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manish/Downloads/"/>
    </mc:Choice>
  </mc:AlternateContent>
  <xr:revisionPtr revIDLastSave="0" documentId="13_ncr:1_{F5D08933-1C38-6D42-BDDC-0EE8C7216EF7}" xr6:coauthVersionLast="47" xr6:coauthVersionMax="47" xr10:uidLastSave="{00000000-0000-0000-0000-000000000000}"/>
  <bookViews>
    <workbookView xWindow="0" yWindow="480" windowWidth="38400" windowHeight="21120" activeTab="1" xr2:uid="{00000000-000D-0000-FFFF-FFFF00000000}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Sheet1!$A$1:$Y$4355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5" i="3" l="1"/>
  <c r="V35" i="3" s="1"/>
  <c r="S34" i="3"/>
  <c r="T34" i="3" s="1"/>
  <c r="U34" i="3" s="1"/>
  <c r="S33" i="3"/>
  <c r="V33" i="3" s="1"/>
  <c r="S32" i="3"/>
  <c r="V32" i="3" s="1"/>
  <c r="S31" i="3"/>
  <c r="V31" i="3" s="1"/>
  <c r="S30" i="3"/>
  <c r="V30" i="3" s="1"/>
  <c r="S29" i="3"/>
  <c r="V29" i="3" s="1"/>
  <c r="S28" i="3"/>
  <c r="T28" i="3" s="1"/>
  <c r="U28" i="3" s="1"/>
  <c r="T27" i="3"/>
  <c r="U27" i="3" s="1"/>
  <c r="W27" i="3" s="1"/>
  <c r="S27" i="3"/>
  <c r="V27" i="3" s="1"/>
  <c r="S26" i="3"/>
  <c r="V26" i="3" s="1"/>
  <c r="S25" i="3"/>
  <c r="V25" i="3" s="1"/>
  <c r="S24" i="3"/>
  <c r="T24" i="3" s="1"/>
  <c r="U24" i="3" s="1"/>
  <c r="S23" i="3"/>
  <c r="V23" i="3" s="1"/>
  <c r="S22" i="3"/>
  <c r="T22" i="3" s="1"/>
  <c r="U22" i="3" s="1"/>
  <c r="S21" i="3"/>
  <c r="V21" i="3" s="1"/>
  <c r="S20" i="3"/>
  <c r="T20" i="3" s="1"/>
  <c r="U20" i="3" s="1"/>
  <c r="S19" i="3"/>
  <c r="V19" i="3" s="1"/>
  <c r="S18" i="3"/>
  <c r="T18" i="3" s="1"/>
  <c r="U18" i="3" s="1"/>
  <c r="S17" i="3"/>
  <c r="V17" i="3" s="1"/>
  <c r="V16" i="3"/>
  <c r="S16" i="3"/>
  <c r="T16" i="3" s="1"/>
  <c r="U16" i="3" s="1"/>
  <c r="S15" i="3"/>
  <c r="V15" i="3" s="1"/>
  <c r="S14" i="3"/>
  <c r="T14" i="3" s="1"/>
  <c r="U14" i="3" s="1"/>
  <c r="S13" i="3"/>
  <c r="V13" i="3" s="1"/>
  <c r="S12" i="3"/>
  <c r="T12" i="3" s="1"/>
  <c r="U12" i="3" s="1"/>
  <c r="S11" i="3"/>
  <c r="V11" i="3" s="1"/>
  <c r="V10" i="3"/>
  <c r="S10" i="3"/>
  <c r="T10" i="3" s="1"/>
  <c r="U10" i="3" s="1"/>
  <c r="S9" i="3"/>
  <c r="V9" i="3" s="1"/>
  <c r="S8" i="3"/>
  <c r="T8" i="3" s="1"/>
  <c r="U8" i="3" s="1"/>
  <c r="S7" i="3"/>
  <c r="V7" i="3" s="1"/>
  <c r="V6" i="3"/>
  <c r="S6" i="3"/>
  <c r="T6" i="3" s="1"/>
  <c r="U6" i="3" s="1"/>
  <c r="S5" i="3"/>
  <c r="V5" i="3" s="1"/>
  <c r="S4" i="3"/>
  <c r="T4" i="3" s="1"/>
  <c r="U4" i="3" s="1"/>
  <c r="S3" i="3"/>
  <c r="V3" i="3" s="1"/>
  <c r="S2" i="3"/>
  <c r="V2" i="3" s="1"/>
  <c r="S842" i="1"/>
  <c r="T842" i="1" s="1"/>
  <c r="U842" i="1" s="1"/>
  <c r="S191" i="1"/>
  <c r="V191" i="1" s="1"/>
  <c r="S3870" i="1"/>
  <c r="V3870" i="1" s="1"/>
  <c r="S3276" i="1"/>
  <c r="T3276" i="1" s="1"/>
  <c r="U3276" i="1" s="1"/>
  <c r="S4161" i="1"/>
  <c r="V4161" i="1" s="1"/>
  <c r="S4164" i="1"/>
  <c r="V4164" i="1" s="1"/>
  <c r="S3999" i="1"/>
  <c r="V3999" i="1" s="1"/>
  <c r="S3349" i="1"/>
  <c r="T3349" i="1" s="1"/>
  <c r="U3349" i="1" s="1"/>
  <c r="S3018" i="1"/>
  <c r="V3018" i="1" s="1"/>
  <c r="S3541" i="1"/>
  <c r="V3541" i="1" s="1"/>
  <c r="S3169" i="1"/>
  <c r="V3169" i="1" s="1"/>
  <c r="S3685" i="1"/>
  <c r="T3685" i="1" s="1"/>
  <c r="U3685" i="1" s="1"/>
  <c r="S3050" i="1"/>
  <c r="V3050" i="1" s="1"/>
  <c r="S2748" i="1"/>
  <c r="T2748" i="1" s="1"/>
  <c r="U2748" i="1" s="1"/>
  <c r="S2643" i="1"/>
  <c r="V2643" i="1" s="1"/>
  <c r="S2410" i="1"/>
  <c r="T2410" i="1" s="1"/>
  <c r="U2410" i="1" s="1"/>
  <c r="S3043" i="1"/>
  <c r="T3043" i="1" s="1"/>
  <c r="U3043" i="1" s="1"/>
  <c r="S3020" i="1"/>
  <c r="V3020" i="1" s="1"/>
  <c r="S3617" i="1"/>
  <c r="S3456" i="1"/>
  <c r="S3419" i="1"/>
  <c r="S3629" i="1"/>
  <c r="S3799" i="1"/>
  <c r="S3474" i="1"/>
  <c r="S3564" i="1"/>
  <c r="S3732" i="1"/>
  <c r="S3771" i="1"/>
  <c r="S3798" i="1"/>
  <c r="S3871" i="1"/>
  <c r="S3562" i="1"/>
  <c r="S3821" i="1"/>
  <c r="S3476" i="1"/>
  <c r="S3588" i="1"/>
  <c r="S2980" i="1"/>
  <c r="S2034" i="1"/>
  <c r="V2034" i="1" s="1"/>
  <c r="S3656" i="1"/>
  <c r="S3434" i="1"/>
  <c r="S838" i="1"/>
  <c r="S3547" i="1"/>
  <c r="S1494" i="1"/>
  <c r="S1617" i="1"/>
  <c r="S1674" i="1"/>
  <c r="S1498" i="1"/>
  <c r="S3414" i="1"/>
  <c r="S1318" i="1"/>
  <c r="S1517" i="1"/>
  <c r="S3311" i="1"/>
  <c r="S515" i="1"/>
  <c r="S128" i="1"/>
  <c r="S3346" i="1"/>
  <c r="S430" i="1"/>
  <c r="S111" i="1"/>
  <c r="S3269" i="1"/>
  <c r="S1578" i="1"/>
  <c r="S3682" i="1"/>
  <c r="S3599" i="1"/>
  <c r="S661" i="1"/>
  <c r="S3200" i="1"/>
  <c r="V3200" i="1" s="1"/>
  <c r="S507" i="1"/>
  <c r="S2294" i="1"/>
  <c r="S340" i="1"/>
  <c r="S746" i="1"/>
  <c r="S3203" i="1"/>
  <c r="S3424" i="1"/>
  <c r="S3606" i="1"/>
  <c r="S3704" i="1"/>
  <c r="S3868" i="1"/>
  <c r="S3489" i="1"/>
  <c r="S3422" i="1"/>
  <c r="S3716" i="1"/>
  <c r="S3701" i="1"/>
  <c r="S2691" i="1"/>
  <c r="S3665" i="1"/>
  <c r="S3695" i="1"/>
  <c r="S3722" i="1"/>
  <c r="S3766" i="1"/>
  <c r="S3725" i="1"/>
  <c r="S3753" i="1"/>
  <c r="S3660" i="1"/>
  <c r="S4085" i="1"/>
  <c r="S3608" i="1"/>
  <c r="V3608" i="1" s="1"/>
  <c r="S3492" i="1"/>
  <c r="S109" i="1"/>
  <c r="S2471" i="1"/>
  <c r="S1259" i="1"/>
  <c r="S1547" i="1"/>
  <c r="S1666" i="1"/>
  <c r="S1379" i="1"/>
  <c r="S2900" i="1"/>
  <c r="S1206" i="1"/>
  <c r="S1353" i="1"/>
  <c r="S103" i="1"/>
  <c r="S4341" i="1"/>
  <c r="S3432" i="1"/>
  <c r="S3502" i="1"/>
  <c r="S3773" i="1"/>
  <c r="S3975" i="1"/>
  <c r="S3961" i="1"/>
  <c r="V3961" i="1" s="1"/>
  <c r="S4298" i="1"/>
  <c r="S3457" i="1"/>
  <c r="S2802" i="1"/>
  <c r="S2184" i="1"/>
  <c r="S1840" i="1"/>
  <c r="S2474" i="1"/>
  <c r="S1345" i="1"/>
  <c r="S1088" i="1"/>
  <c r="S3460" i="1"/>
  <c r="S490" i="1"/>
  <c r="S306" i="1"/>
  <c r="S1635" i="1"/>
  <c r="S2418" i="1"/>
  <c r="S2303" i="1"/>
  <c r="S1675" i="1"/>
  <c r="S2240" i="1"/>
  <c r="S2422" i="1"/>
  <c r="S3001" i="1"/>
  <c r="S2524" i="1"/>
  <c r="S1319" i="1"/>
  <c r="S1469" i="1"/>
  <c r="S1173" i="1"/>
  <c r="S4015" i="1"/>
  <c r="V4015" i="1" s="1"/>
  <c r="S1571" i="1"/>
  <c r="S495" i="1"/>
  <c r="S1479" i="1"/>
  <c r="S1160" i="1"/>
  <c r="S724" i="1"/>
  <c r="S3179" i="1"/>
  <c r="S1850" i="1"/>
  <c r="S2906" i="1"/>
  <c r="S2933" i="1"/>
  <c r="S1441" i="1"/>
  <c r="S1859" i="1"/>
  <c r="S1637" i="1"/>
  <c r="S1820" i="1"/>
  <c r="S2879" i="1"/>
  <c r="S3571" i="1"/>
  <c r="S3083" i="1"/>
  <c r="S2060" i="1"/>
  <c r="S2246" i="1"/>
  <c r="S1135" i="1"/>
  <c r="S2984" i="1"/>
  <c r="S2896" i="1"/>
  <c r="S1187" i="1"/>
  <c r="S594" i="1"/>
  <c r="V594" i="1" s="1"/>
  <c r="S1688" i="1"/>
  <c r="S2386" i="1"/>
  <c r="S3033" i="1"/>
  <c r="S1866" i="1"/>
  <c r="S2174" i="1"/>
  <c r="S1709" i="1"/>
  <c r="S2772" i="1"/>
  <c r="S868" i="1"/>
  <c r="S83" i="1"/>
  <c r="S195" i="1"/>
  <c r="S720" i="1"/>
  <c r="S1101" i="1"/>
  <c r="S302" i="1"/>
  <c r="S1495" i="1"/>
  <c r="S2590" i="1"/>
  <c r="S1853" i="1"/>
  <c r="S353" i="1"/>
  <c r="S1284" i="1"/>
  <c r="V1284" i="1" s="1"/>
  <c r="S3866" i="1"/>
  <c r="S3763" i="1"/>
  <c r="S238" i="1"/>
  <c r="S784" i="1"/>
  <c r="S1169" i="1"/>
  <c r="S3945" i="1"/>
  <c r="S394" i="1"/>
  <c r="S1392" i="1"/>
  <c r="S4173" i="1"/>
  <c r="S624" i="1"/>
  <c r="S480" i="1"/>
  <c r="S513" i="1"/>
  <c r="S4093" i="1"/>
  <c r="S503" i="1"/>
  <c r="S283" i="1"/>
  <c r="S4170" i="1"/>
  <c r="S797" i="1"/>
  <c r="S311" i="1"/>
  <c r="S4174" i="1"/>
  <c r="S810" i="1"/>
  <c r="S1432" i="1"/>
  <c r="S944" i="1"/>
  <c r="S1365" i="1"/>
  <c r="V1365" i="1" s="1"/>
  <c r="S444" i="1"/>
  <c r="S794" i="1"/>
  <c r="S803" i="1"/>
  <c r="S926" i="1"/>
  <c r="S631" i="1"/>
  <c r="S976" i="1"/>
  <c r="S1233" i="1"/>
  <c r="S3908" i="1"/>
  <c r="S723" i="1"/>
  <c r="S1516" i="1"/>
  <c r="S999" i="1"/>
  <c r="S1443" i="1"/>
  <c r="S4353" i="1"/>
  <c r="S785" i="1"/>
  <c r="S2035" i="1"/>
  <c r="S510" i="1"/>
  <c r="S1758" i="1"/>
  <c r="S412" i="1"/>
  <c r="S142" i="1"/>
  <c r="S2105" i="1"/>
  <c r="S4261" i="1"/>
  <c r="S1525" i="1"/>
  <c r="V1525" i="1" s="1"/>
  <c r="S4334" i="1"/>
  <c r="S4335" i="1"/>
  <c r="S4296" i="1"/>
  <c r="S228" i="1"/>
  <c r="S4078" i="1"/>
  <c r="S4297" i="1"/>
  <c r="S4195" i="1"/>
  <c r="S4196" i="1"/>
  <c r="S4348" i="1"/>
  <c r="S4212" i="1"/>
  <c r="S1664" i="1"/>
  <c r="S4206" i="1"/>
  <c r="S4199" i="1"/>
  <c r="S4349" i="1"/>
  <c r="S58" i="1"/>
  <c r="S20" i="1"/>
  <c r="S56" i="1"/>
  <c r="S690" i="1"/>
  <c r="V690" i="1" s="1"/>
  <c r="S271" i="1"/>
  <c r="S2552" i="1"/>
  <c r="S3517" i="1"/>
  <c r="S301" i="1"/>
  <c r="S4197" i="1"/>
  <c r="S5" i="1"/>
  <c r="S3511" i="1"/>
  <c r="S717" i="1"/>
  <c r="S664" i="1"/>
  <c r="S73" i="1"/>
  <c r="S346" i="1"/>
  <c r="S2999" i="1"/>
  <c r="S1168" i="1"/>
  <c r="S456" i="1"/>
  <c r="S140" i="1"/>
  <c r="S1541" i="1"/>
  <c r="S483" i="1"/>
  <c r="S721" i="1"/>
  <c r="S833" i="1"/>
  <c r="S672" i="1"/>
  <c r="S2530" i="1"/>
  <c r="S912" i="1"/>
  <c r="S1912" i="1"/>
  <c r="V1912" i="1" s="1"/>
  <c r="S57" i="1"/>
  <c r="S1765" i="1"/>
  <c r="S3231" i="1"/>
  <c r="S288" i="1"/>
  <c r="S206" i="1"/>
  <c r="S726" i="1"/>
  <c r="S1627" i="1"/>
  <c r="S881" i="1"/>
  <c r="S827" i="1"/>
  <c r="V827" i="1" s="1"/>
  <c r="S1186" i="1"/>
  <c r="S119" i="1"/>
  <c r="S4342" i="1"/>
  <c r="S3895" i="1"/>
  <c r="S3904" i="1"/>
  <c r="S3916" i="1"/>
  <c r="S891" i="1"/>
  <c r="S1529" i="1"/>
  <c r="V1529" i="1" s="1"/>
  <c r="S1506" i="1"/>
  <c r="S159" i="1"/>
  <c r="S46" i="1"/>
  <c r="S161" i="1"/>
  <c r="S1200" i="1"/>
  <c r="S50" i="1"/>
  <c r="S604" i="1"/>
  <c r="S3983" i="1"/>
  <c r="V3983" i="1" s="1"/>
  <c r="S938" i="1"/>
  <c r="S240" i="1"/>
  <c r="S45" i="1"/>
  <c r="S327" i="1"/>
  <c r="S1053" i="1"/>
  <c r="S321" i="1"/>
  <c r="S403" i="1"/>
  <c r="S216" i="1"/>
  <c r="V216" i="1" s="1"/>
  <c r="S1051" i="1"/>
  <c r="S901" i="1"/>
  <c r="S147" i="1"/>
  <c r="S3468" i="1"/>
  <c r="S3357" i="1"/>
  <c r="S328" i="1"/>
  <c r="S196" i="1"/>
  <c r="S266" i="1"/>
  <c r="V266" i="1" s="1"/>
  <c r="S157" i="1"/>
  <c r="S496" i="1"/>
  <c r="S422" i="1"/>
  <c r="S389" i="1"/>
  <c r="S81" i="1"/>
  <c r="S781" i="1"/>
  <c r="S802" i="1"/>
  <c r="S616" i="1"/>
  <c r="V616" i="1" s="1"/>
  <c r="S93" i="1"/>
  <c r="S120" i="1"/>
  <c r="S1087" i="1"/>
  <c r="S3815" i="1"/>
  <c r="S4075" i="1"/>
  <c r="S54" i="1"/>
  <c r="S505" i="1"/>
  <c r="S251" i="1"/>
  <c r="V251" i="1" s="1"/>
  <c r="S61" i="1"/>
  <c r="S991" i="1"/>
  <c r="S4167" i="1"/>
  <c r="S4179" i="1"/>
  <c r="S4299" i="1"/>
  <c r="S4301" i="1"/>
  <c r="S4302" i="1"/>
  <c r="S4087" i="1"/>
  <c r="V4087" i="1" s="1"/>
  <c r="S4086" i="1"/>
  <c r="S4303" i="1"/>
  <c r="S4300" i="1"/>
  <c r="S12" i="1"/>
  <c r="S88" i="1"/>
  <c r="S3201" i="1"/>
  <c r="S1036" i="1"/>
  <c r="S356" i="1"/>
  <c r="V356" i="1" s="1"/>
  <c r="S28" i="1"/>
  <c r="S113" i="1"/>
  <c r="S2" i="1"/>
  <c r="S19" i="1"/>
  <c r="S600" i="1"/>
  <c r="S3309" i="1"/>
  <c r="S261" i="1"/>
  <c r="S1662" i="1"/>
  <c r="V1662" i="1" s="1"/>
  <c r="S164" i="1"/>
  <c r="S27" i="1"/>
  <c r="S324" i="1"/>
  <c r="S338" i="1"/>
  <c r="S3308" i="1"/>
  <c r="S2097" i="1"/>
  <c r="S2361" i="1"/>
  <c r="S377" i="1"/>
  <c r="V377" i="1" s="1"/>
  <c r="S849" i="1"/>
  <c r="S339" i="1"/>
  <c r="S1510" i="1"/>
  <c r="S3211" i="1"/>
  <c r="S3232" i="1"/>
  <c r="S401" i="1"/>
  <c r="S906" i="1"/>
  <c r="S1698" i="1"/>
  <c r="V1698" i="1" s="1"/>
  <c r="S1370" i="1"/>
  <c r="S953" i="1"/>
  <c r="S1032" i="1"/>
  <c r="S2475" i="1"/>
  <c r="S1707" i="1"/>
  <c r="S2235" i="1"/>
  <c r="S1667" i="1"/>
  <c r="S1560" i="1"/>
  <c r="V1560" i="1" s="1"/>
  <c r="S712" i="1"/>
  <c r="S2676" i="1"/>
  <c r="S227" i="1"/>
  <c r="S1699" i="1"/>
  <c r="S1706" i="1"/>
  <c r="S1839" i="1"/>
  <c r="S1645" i="1"/>
  <c r="S1903" i="1"/>
  <c r="V1903" i="1" s="1"/>
  <c r="S2076" i="1"/>
  <c r="S2138" i="1"/>
  <c r="S1621" i="1"/>
  <c r="S1734" i="1"/>
  <c r="S563" i="1"/>
  <c r="S475" i="1"/>
  <c r="S3993" i="1"/>
  <c r="S163" i="1"/>
  <c r="V163" i="1" s="1"/>
  <c r="S160" i="1"/>
  <c r="S53" i="1"/>
  <c r="S123" i="1"/>
  <c r="S305" i="1"/>
  <c r="S4307" i="1"/>
  <c r="S257" i="1"/>
  <c r="S212" i="1"/>
  <c r="S139" i="1"/>
  <c r="V139" i="1" s="1"/>
  <c r="S333" i="1"/>
  <c r="S225" i="1"/>
  <c r="S395" i="1"/>
  <c r="S197" i="1"/>
  <c r="S452" i="1"/>
  <c r="S276" i="1"/>
  <c r="S260" i="1"/>
  <c r="S824" i="1"/>
  <c r="V824" i="1" s="1"/>
  <c r="S4114" i="1"/>
  <c r="S2483" i="1"/>
  <c r="S772" i="1"/>
  <c r="S1030" i="1"/>
  <c r="S3261" i="1"/>
  <c r="S837" i="1"/>
  <c r="S4058" i="1"/>
  <c r="S1408" i="1"/>
  <c r="V1408" i="1" s="1"/>
  <c r="S1599" i="1"/>
  <c r="S3752" i="1"/>
  <c r="S897" i="1"/>
  <c r="S1056" i="1"/>
  <c r="S1375" i="1"/>
  <c r="S1275" i="1"/>
  <c r="S626" i="1"/>
  <c r="V626" i="1" s="1"/>
  <c r="S962" i="1"/>
  <c r="S1442" i="1"/>
  <c r="S1425" i="1"/>
  <c r="S645" i="1"/>
  <c r="S980" i="1"/>
  <c r="S985" i="1"/>
  <c r="S272" i="1"/>
  <c r="S2420" i="1"/>
  <c r="V2420" i="1" s="1"/>
  <c r="S4091" i="1"/>
  <c r="S3858" i="1"/>
  <c r="S2388" i="1"/>
  <c r="S1923" i="1"/>
  <c r="S173" i="1"/>
  <c r="S3953" i="1"/>
  <c r="S3680" i="1"/>
  <c r="S1193" i="1"/>
  <c r="V1193" i="1" s="1"/>
  <c r="S4050" i="1"/>
  <c r="S2030" i="1"/>
  <c r="S2556" i="1"/>
  <c r="S562" i="1"/>
  <c r="S3980" i="1"/>
  <c r="S3406" i="1"/>
  <c r="S1663" i="1"/>
  <c r="S497" i="1"/>
  <c r="V497" i="1" s="1"/>
  <c r="S693" i="1"/>
  <c r="S1852" i="1"/>
  <c r="S1094" i="1"/>
  <c r="S1470" i="1"/>
  <c r="S561" i="1"/>
  <c r="S2836" i="1"/>
  <c r="S2173" i="1"/>
  <c r="S2695" i="1"/>
  <c r="V2695" i="1" s="1"/>
  <c r="S264" i="1"/>
  <c r="S3575" i="1"/>
  <c r="S2487" i="1"/>
  <c r="S553" i="1"/>
  <c r="S1704" i="1"/>
  <c r="S2958" i="1"/>
  <c r="S877" i="1"/>
  <c r="S3780" i="1"/>
  <c r="V3780" i="1" s="1"/>
  <c r="S1902" i="1"/>
  <c r="S1939" i="1"/>
  <c r="S3836" i="1"/>
  <c r="S591" i="1"/>
  <c r="S1832" i="1"/>
  <c r="S557" i="1"/>
  <c r="S2693" i="1"/>
  <c r="S4072" i="1"/>
  <c r="V4072" i="1" s="1"/>
  <c r="S1000" i="1"/>
  <c r="S3842" i="1"/>
  <c r="S2078" i="1"/>
  <c r="S1467" i="1"/>
  <c r="S3968" i="1"/>
  <c r="S1497" i="1"/>
  <c r="S1631" i="1"/>
  <c r="S3654" i="1"/>
  <c r="V3654" i="1" s="1"/>
  <c r="S1521" i="1"/>
  <c r="S1369" i="1"/>
  <c r="S3987" i="1"/>
  <c r="S2470" i="1"/>
  <c r="S3727" i="1"/>
  <c r="S2935" i="1"/>
  <c r="S1791" i="1"/>
  <c r="S2880" i="1"/>
  <c r="V2880" i="1" s="1"/>
  <c r="S3863" i="1"/>
  <c r="S1463" i="1"/>
  <c r="S2445" i="1"/>
  <c r="S3034" i="1"/>
  <c r="S4000" i="1"/>
  <c r="S1459" i="1"/>
  <c r="S1505" i="1"/>
  <c r="S964" i="1"/>
  <c r="S3759" i="1"/>
  <c r="S4103" i="1"/>
  <c r="S1552" i="1"/>
  <c r="S1646" i="1"/>
  <c r="S3817" i="1"/>
  <c r="S3549" i="1"/>
  <c r="S3920" i="1"/>
  <c r="S3748" i="1"/>
  <c r="S3807" i="1"/>
  <c r="S3791" i="1"/>
  <c r="S1384" i="1"/>
  <c r="S1531" i="1"/>
  <c r="S588" i="1"/>
  <c r="S341" i="1"/>
  <c r="S2245" i="1"/>
  <c r="S2423" i="1"/>
  <c r="S1811" i="1"/>
  <c r="S1457" i="1"/>
  <c r="S4336" i="1"/>
  <c r="S4337" i="1"/>
  <c r="S182" i="1"/>
  <c r="S98" i="1"/>
  <c r="S411" i="1"/>
  <c r="S567" i="1"/>
  <c r="S745" i="1"/>
  <c r="S3730" i="1"/>
  <c r="S3940" i="1"/>
  <c r="S334" i="1"/>
  <c r="S3739" i="1"/>
  <c r="S1033" i="1"/>
  <c r="S1455" i="1"/>
  <c r="S3874" i="1"/>
  <c r="S3493" i="1"/>
  <c r="S62" i="1"/>
  <c r="S114" i="1"/>
  <c r="S4260" i="1"/>
  <c r="S1551" i="1"/>
  <c r="S299" i="1"/>
  <c r="S416" i="1"/>
  <c r="S1196" i="1"/>
  <c r="S423" i="1"/>
  <c r="S3747" i="1"/>
  <c r="S1572" i="1"/>
  <c r="S36" i="1"/>
  <c r="S3788" i="1"/>
  <c r="S501" i="1"/>
  <c r="S729" i="1"/>
  <c r="S105" i="1"/>
  <c r="S3956" i="1"/>
  <c r="S355" i="1"/>
  <c r="S519" i="1"/>
  <c r="S3762" i="1"/>
  <c r="S3637" i="1"/>
  <c r="S141" i="1"/>
  <c r="S748" i="1"/>
  <c r="S3831" i="1"/>
  <c r="V3831" i="1" s="1"/>
  <c r="S3728" i="1"/>
  <c r="S43" i="1"/>
  <c r="S213" i="1"/>
  <c r="S49" i="1"/>
  <c r="S252" i="1"/>
  <c r="S3560" i="1"/>
  <c r="S4034" i="1"/>
  <c r="S1081" i="1"/>
  <c r="S2482" i="1"/>
  <c r="S2326" i="1"/>
  <c r="S2553" i="1"/>
  <c r="S2211" i="1"/>
  <c r="S2674" i="1"/>
  <c r="S2391" i="1"/>
  <c r="S777" i="1"/>
  <c r="S2073" i="1"/>
  <c r="S888" i="1"/>
  <c r="S1038" i="1"/>
  <c r="S2626" i="1"/>
  <c r="S3609" i="1"/>
  <c r="S3671" i="1"/>
  <c r="S3463" i="1"/>
  <c r="S2502" i="1"/>
  <c r="S2587" i="1"/>
  <c r="S1251" i="1"/>
  <c r="S659" i="1"/>
  <c r="S3310" i="1"/>
  <c r="S3026" i="1"/>
  <c r="S2525" i="1"/>
  <c r="S2501" i="1"/>
  <c r="S3768" i="1"/>
  <c r="S2503" i="1"/>
  <c r="S1602" i="1"/>
  <c r="S2981" i="1"/>
  <c r="S2438" i="1"/>
  <c r="S2673" i="1"/>
  <c r="S2136" i="1"/>
  <c r="S2159" i="1"/>
  <c r="S1009" i="1"/>
  <c r="S3482" i="1"/>
  <c r="S3754" i="1"/>
  <c r="S2627" i="1"/>
  <c r="S1524" i="1"/>
  <c r="S3185" i="1"/>
  <c r="S3537" i="1"/>
  <c r="S2652" i="1"/>
  <c r="S357" i="1"/>
  <c r="S2490" i="1"/>
  <c r="S2937" i="1"/>
  <c r="S2484" i="1"/>
  <c r="S4344" i="1"/>
  <c r="S3542" i="1"/>
  <c r="S4343" i="1"/>
  <c r="S3176" i="1"/>
  <c r="S1893" i="1"/>
  <c r="S2364" i="1"/>
  <c r="S1105" i="1"/>
  <c r="S1720" i="1"/>
  <c r="S2177" i="1"/>
  <c r="S1974" i="1"/>
  <c r="S2203" i="1"/>
  <c r="S1402" i="1"/>
  <c r="S1727" i="1"/>
  <c r="S1715" i="1"/>
  <c r="V1715" i="1" s="1"/>
  <c r="S3207" i="1"/>
  <c r="S2296" i="1"/>
  <c r="S1723" i="1"/>
  <c r="S1721" i="1"/>
  <c r="S2075" i="1"/>
  <c r="S1391" i="1"/>
  <c r="S526" i="1"/>
  <c r="S1890" i="1"/>
  <c r="S1043" i="1"/>
  <c r="S665" i="1"/>
  <c r="S3239" i="1"/>
  <c r="S1004" i="1"/>
  <c r="S1598" i="1"/>
  <c r="S1065" i="1"/>
  <c r="S1270" i="1"/>
  <c r="S1728" i="1"/>
  <c r="S930" i="1"/>
  <c r="S1717" i="1"/>
  <c r="S1719" i="1"/>
  <c r="S1586" i="1"/>
  <c r="S689" i="1"/>
  <c r="S684" i="1"/>
  <c r="S3219" i="1"/>
  <c r="S1352" i="1"/>
  <c r="S1194" i="1"/>
  <c r="S841" i="1"/>
  <c r="S1337" i="1"/>
  <c r="S1499" i="1"/>
  <c r="S764" i="1"/>
  <c r="S882" i="1"/>
  <c r="S1414" i="1"/>
  <c r="S817" i="1"/>
  <c r="S3228" i="1"/>
  <c r="S1057" i="1"/>
  <c r="S1401" i="1"/>
  <c r="S1774" i="1"/>
  <c r="S3243" i="1"/>
  <c r="S1123" i="1"/>
  <c r="S823" i="1"/>
  <c r="S612" i="1"/>
  <c r="S175" i="1"/>
  <c r="S3233" i="1"/>
  <c r="S1722" i="1"/>
  <c r="S636" i="1"/>
  <c r="S3242" i="1"/>
  <c r="S1333" i="1"/>
  <c r="S872" i="1"/>
  <c r="S606" i="1"/>
  <c r="S3229" i="1"/>
  <c r="S2037" i="1"/>
  <c r="S1716" i="1"/>
  <c r="S1532" i="1"/>
  <c r="S1604" i="1"/>
  <c r="S316" i="1"/>
  <c r="S337" i="1"/>
  <c r="S1869" i="1"/>
  <c r="S1471" i="1"/>
  <c r="S2214" i="1"/>
  <c r="S1072" i="1"/>
  <c r="S993" i="1"/>
  <c r="S1474" i="1"/>
  <c r="S1473" i="1"/>
  <c r="S1603" i="1"/>
  <c r="V1603" i="1" s="1"/>
  <c r="S3372" i="1"/>
  <c r="S633" i="1"/>
  <c r="S369" i="1"/>
  <c r="S1544" i="1"/>
  <c r="S232" i="1"/>
  <c r="S108" i="1"/>
  <c r="S1241" i="1"/>
  <c r="S1703" i="1"/>
  <c r="S740" i="1"/>
  <c r="S1246" i="1"/>
  <c r="S1542" i="1"/>
  <c r="S37" i="1"/>
  <c r="S3334" i="1"/>
  <c r="S1472" i="1"/>
  <c r="S3501" i="1"/>
  <c r="S940" i="1"/>
  <c r="S982" i="1"/>
  <c r="S1191" i="1"/>
  <c r="S69" i="1"/>
  <c r="S192" i="1"/>
  <c r="S1254" i="1"/>
  <c r="S536" i="1"/>
  <c r="S2308" i="1"/>
  <c r="S2769" i="1"/>
  <c r="S1831" i="1"/>
  <c r="S1605" i="1"/>
  <c r="S8" i="1"/>
  <c r="S1247" i="1"/>
  <c r="S1545" i="1"/>
  <c r="S941" i="1"/>
  <c r="S601" i="1"/>
  <c r="S634" i="1"/>
  <c r="S25" i="1"/>
  <c r="S18" i="1"/>
  <c r="S42" i="1"/>
  <c r="S317" i="1"/>
  <c r="S3" i="1"/>
  <c r="S499" i="1"/>
  <c r="S1718" i="1"/>
  <c r="S1543" i="1"/>
  <c r="S71" i="1"/>
  <c r="S80" i="1"/>
  <c r="S35" i="1"/>
  <c r="S72" i="1"/>
  <c r="S41" i="1"/>
  <c r="S55" i="1"/>
  <c r="S148" i="1"/>
  <c r="S1613" i="1"/>
  <c r="S17" i="1"/>
  <c r="S26" i="1"/>
  <c r="S224" i="1"/>
  <c r="S1099" i="1"/>
  <c r="S13" i="1"/>
  <c r="S1252" i="1"/>
  <c r="S96" i="1"/>
  <c r="S10" i="1"/>
  <c r="S602" i="1"/>
  <c r="S1253" i="1"/>
  <c r="S74" i="1"/>
  <c r="S70" i="1"/>
  <c r="S1248" i="1"/>
  <c r="S542" i="1"/>
  <c r="S735" i="1"/>
  <c r="S1243" i="1"/>
  <c r="V1243" i="1" s="1"/>
  <c r="S736" i="1"/>
  <c r="S1714" i="1"/>
  <c r="S1415" i="1"/>
  <c r="S30" i="1"/>
  <c r="S575" i="1"/>
  <c r="S186" i="1"/>
  <c r="S1019" i="1"/>
  <c r="S741" i="1"/>
  <c r="S738" i="1"/>
  <c r="S1242" i="1"/>
  <c r="S939" i="1"/>
  <c r="S739" i="1"/>
  <c r="S782" i="1"/>
  <c r="S566" i="1"/>
  <c r="S1512" i="1"/>
  <c r="S1359" i="1"/>
  <c r="S1239" i="1"/>
  <c r="S2309" i="1"/>
  <c r="S1020" i="1"/>
  <c r="S734" i="1"/>
  <c r="S1387" i="1"/>
  <c r="S1021" i="1"/>
  <c r="S1475" i="1"/>
  <c r="S1871" i="1"/>
  <c r="S742" i="1"/>
  <c r="S744" i="1"/>
  <c r="S1073" i="1"/>
  <c r="S743" i="1"/>
  <c r="S1074" i="1"/>
  <c r="S3258" i="1"/>
  <c r="S1799" i="1"/>
  <c r="S737" i="1"/>
  <c r="S1826" i="1"/>
  <c r="S792" i="1"/>
  <c r="S2243" i="1"/>
  <c r="S1954" i="1"/>
  <c r="S806" i="1"/>
  <c r="S1165" i="1"/>
  <c r="S1685" i="1"/>
  <c r="S2480" i="1"/>
  <c r="S2752" i="1"/>
  <c r="S1518" i="1"/>
  <c r="S1109" i="1"/>
  <c r="S172" i="1"/>
  <c r="S2705" i="1"/>
  <c r="S168" i="1"/>
  <c r="S1271" i="1"/>
  <c r="S343" i="1"/>
  <c r="S181" i="1"/>
  <c r="S174" i="1"/>
  <c r="S280" i="1"/>
  <c r="S2959" i="1"/>
  <c r="S1569" i="1"/>
  <c r="S201" i="1"/>
  <c r="S1058" i="1"/>
  <c r="S1266" i="1"/>
  <c r="S211" i="1"/>
  <c r="S1258" i="1"/>
  <c r="S685" i="1"/>
  <c r="S2056" i="1"/>
  <c r="S2728" i="1"/>
  <c r="S352" i="1"/>
  <c r="S807" i="1"/>
  <c r="S2727" i="1"/>
  <c r="V2727" i="1" s="1"/>
  <c r="S176" i="1"/>
  <c r="S839" i="1"/>
  <c r="S2588" i="1"/>
  <c r="S1082" i="1"/>
  <c r="S607" i="1"/>
  <c r="S3180" i="1"/>
  <c r="S1113" i="1"/>
  <c r="S199" i="1"/>
  <c r="S189" i="1"/>
  <c r="S154" i="1"/>
  <c r="S336" i="1"/>
  <c r="S1745" i="1"/>
  <c r="S1367" i="1"/>
  <c r="S660" i="1"/>
  <c r="S1449" i="1"/>
  <c r="S363" i="1"/>
  <c r="S1450" i="1"/>
  <c r="S638" i="1"/>
  <c r="S3336" i="1"/>
  <c r="S3218" i="1"/>
  <c r="S6" i="1"/>
  <c r="S121" i="1"/>
  <c r="S2324" i="1"/>
  <c r="S3667" i="1"/>
  <c r="S376" i="1"/>
  <c r="S4142" i="1"/>
  <c r="S709" i="1"/>
  <c r="S3220" i="1"/>
  <c r="S3430" i="1"/>
  <c r="S3524" i="1"/>
  <c r="S3820" i="1"/>
  <c r="S4079" i="1"/>
  <c r="S4143" i="1"/>
  <c r="S4144" i="1"/>
  <c r="S3619" i="1"/>
  <c r="S4145" i="1"/>
  <c r="S1077" i="1"/>
  <c r="S4203" i="1"/>
  <c r="S2978" i="1"/>
  <c r="S582" i="1"/>
  <c r="S700" i="1"/>
  <c r="S3705" i="1"/>
  <c r="S1264" i="1"/>
  <c r="S4347" i="1"/>
  <c r="S911" i="1"/>
  <c r="S379" i="1"/>
  <c r="S3204" i="1"/>
  <c r="S458" i="1"/>
  <c r="S4351" i="1"/>
  <c r="S438" i="1"/>
  <c r="S258" i="1"/>
  <c r="S3678" i="1"/>
  <c r="S235" i="1"/>
  <c r="S417" i="1"/>
  <c r="S4155" i="1"/>
  <c r="S198" i="1"/>
  <c r="S365" i="1"/>
  <c r="S3757" i="1"/>
  <c r="S4160" i="1"/>
  <c r="S16" i="1"/>
  <c r="S434" i="1"/>
  <c r="S1080" i="1"/>
  <c r="S126" i="1"/>
  <c r="S382" i="1"/>
  <c r="V382" i="1" s="1"/>
  <c r="S696" i="1"/>
  <c r="S618" i="1"/>
  <c r="S508" i="1"/>
  <c r="S325" i="1"/>
  <c r="S90" i="1"/>
  <c r="S3341" i="1"/>
  <c r="S3824" i="1"/>
  <c r="S3760" i="1"/>
  <c r="S3413" i="1"/>
  <c r="S3494" i="1"/>
  <c r="S314" i="1"/>
  <c r="S200" i="1"/>
  <c r="S3558" i="1"/>
  <c r="S3681" i="1"/>
  <c r="S3834" i="1"/>
  <c r="S3240" i="1"/>
  <c r="S3521" i="1"/>
  <c r="S3833" i="1"/>
  <c r="S4138" i="1"/>
  <c r="S3567" i="1"/>
  <c r="S3319" i="1"/>
  <c r="S4305" i="1"/>
  <c r="S3835" i="1"/>
  <c r="S3758" i="1"/>
  <c r="S3931" i="1"/>
  <c r="S4157" i="1"/>
  <c r="S4306" i="1"/>
  <c r="S3928" i="1"/>
  <c r="S3869" i="1"/>
  <c r="S3929" i="1"/>
  <c r="S4304" i="1"/>
  <c r="S3885" i="1"/>
  <c r="S131" i="1"/>
  <c r="S156" i="1"/>
  <c r="S226" i="1"/>
  <c r="S97" i="1"/>
  <c r="S133" i="1"/>
  <c r="S132" i="1"/>
  <c r="S107" i="1"/>
  <c r="S477" i="1"/>
  <c r="S7" i="1"/>
  <c r="S86" i="1"/>
  <c r="S4009" i="1"/>
  <c r="S4109" i="1"/>
  <c r="S3819" i="1"/>
  <c r="S4108" i="1"/>
  <c r="S4107" i="1"/>
  <c r="S494" i="1"/>
  <c r="S221" i="1"/>
  <c r="S3358" i="1"/>
  <c r="S117" i="1"/>
  <c r="S3652" i="1"/>
  <c r="S3280" i="1"/>
  <c r="S1079" i="1"/>
  <c r="S431" i="1"/>
  <c r="S4132" i="1"/>
  <c r="S4141" i="1"/>
  <c r="S437" i="1"/>
  <c r="S3750" i="1"/>
  <c r="S1396" i="1"/>
  <c r="S1281" i="1"/>
  <c r="S857" i="1"/>
  <c r="S1121" i="1"/>
  <c r="V1121" i="1" s="1"/>
  <c r="S1157" i="1"/>
  <c r="S387" i="1"/>
  <c r="S2899" i="1"/>
  <c r="S1226" i="1"/>
  <c r="S1207" i="1"/>
  <c r="S863" i="1"/>
  <c r="S1456" i="1"/>
  <c r="S3237" i="1"/>
  <c r="S1830" i="1"/>
  <c r="S521" i="1"/>
  <c r="S1748" i="1"/>
  <c r="S3585" i="1"/>
  <c r="S1749" i="1"/>
  <c r="S1750" i="1"/>
  <c r="S905" i="1"/>
  <c r="S1751" i="1"/>
  <c r="S3365" i="1"/>
  <c r="S2670" i="1"/>
  <c r="S3400" i="1"/>
  <c r="S3181" i="1"/>
  <c r="S488" i="1"/>
  <c r="S1112" i="1"/>
  <c r="S900" i="1"/>
  <c r="S3214" i="1"/>
  <c r="S1024" i="1"/>
  <c r="S3275" i="1"/>
  <c r="S2110" i="1"/>
  <c r="S3263" i="1"/>
  <c r="S3230" i="1"/>
  <c r="S239" i="1"/>
  <c r="S3594" i="1"/>
  <c r="S75" i="1"/>
  <c r="S1978" i="1"/>
  <c r="S398" i="1"/>
  <c r="S3246" i="1"/>
  <c r="S3253" i="1"/>
  <c r="S3411" i="1"/>
  <c r="S3202" i="1"/>
  <c r="S755" i="1"/>
  <c r="S3234" i="1"/>
  <c r="S3415" i="1"/>
  <c r="S486" i="1"/>
  <c r="S259" i="1"/>
  <c r="S922" i="1"/>
  <c r="S3338" i="1"/>
  <c r="S3279" i="1"/>
  <c r="S65" i="1"/>
  <c r="S856" i="1"/>
  <c r="S1596" i="1"/>
  <c r="S1278" i="1"/>
  <c r="S2273" i="1"/>
  <c r="S1050" i="1"/>
  <c r="S820" i="1"/>
  <c r="S3088" i="1"/>
  <c r="S3610" i="1"/>
  <c r="S1741" i="1"/>
  <c r="S4262" i="1"/>
  <c r="S4331" i="1"/>
  <c r="S4263" i="1"/>
  <c r="S4264" i="1"/>
  <c r="S4265" i="1"/>
  <c r="S4266" i="1"/>
  <c r="S4308" i="1"/>
  <c r="S4267" i="1"/>
  <c r="V4267" i="1" s="1"/>
  <c r="S4268" i="1"/>
  <c r="S4269" i="1"/>
  <c r="S4271" i="1"/>
  <c r="S4105" i="1"/>
  <c r="S4272" i="1"/>
  <c r="S4273" i="1"/>
  <c r="S4274" i="1"/>
  <c r="S4191" i="1"/>
  <c r="S971" i="1"/>
  <c r="S4209" i="1"/>
  <c r="S4210" i="1"/>
  <c r="S4133" i="1"/>
  <c r="S3644" i="1"/>
  <c r="S3890" i="1"/>
  <c r="S4187" i="1"/>
  <c r="S4205" i="1"/>
  <c r="S4208" i="1"/>
  <c r="S4318" i="1"/>
  <c r="S4319" i="1"/>
  <c r="S3590" i="1"/>
  <c r="S4270" i="1"/>
  <c r="S4276" i="1"/>
  <c r="S3353" i="1"/>
  <c r="S675" i="1"/>
  <c r="S3859" i="1"/>
  <c r="S3851" i="1"/>
  <c r="S4139" i="1"/>
  <c r="S3443" i="1"/>
  <c r="S3749" i="1"/>
  <c r="S3724" i="1"/>
  <c r="S3366" i="1"/>
  <c r="S4283" i="1"/>
  <c r="S4284" i="1"/>
  <c r="S4282" i="1"/>
  <c r="S3576" i="1"/>
  <c r="S3314" i="1"/>
  <c r="S3226" i="1"/>
  <c r="S3832" i="1"/>
  <c r="S3222" i="1"/>
  <c r="S448" i="1"/>
  <c r="S3912" i="1"/>
  <c r="S1155" i="1"/>
  <c r="S715" i="1"/>
  <c r="S4106" i="1"/>
  <c r="S4280" i="1"/>
  <c r="S4281" i="1"/>
  <c r="S102" i="1"/>
  <c r="S38" i="1"/>
  <c r="S4204" i="1"/>
  <c r="S4275" i="1"/>
  <c r="S4277" i="1"/>
  <c r="S4278" i="1"/>
  <c r="S4279" i="1"/>
  <c r="S3197" i="1"/>
  <c r="S3364" i="1"/>
  <c r="S3914" i="1"/>
  <c r="S3339" i="1"/>
  <c r="S4198" i="1"/>
  <c r="S3223" i="1"/>
  <c r="S3371" i="1"/>
  <c r="S3445" i="1"/>
  <c r="S3556" i="1"/>
  <c r="S3568" i="1"/>
  <c r="S3281" i="1"/>
  <c r="V3281" i="1" s="1"/>
  <c r="S1343" i="1"/>
  <c r="S3650" i="1"/>
  <c r="S3740" i="1"/>
  <c r="S3447" i="1"/>
  <c r="S573" i="1"/>
  <c r="S3686" i="1"/>
  <c r="S315" i="1"/>
  <c r="S3857" i="1"/>
  <c r="S4136" i="1"/>
  <c r="S3368" i="1"/>
  <c r="S3794" i="1"/>
  <c r="S3816" i="1"/>
  <c r="S3598" i="1"/>
  <c r="S3540" i="1"/>
  <c r="S3212" i="1"/>
  <c r="S89" i="1"/>
  <c r="S4158" i="1"/>
  <c r="S3573" i="1"/>
  <c r="S3690" i="1"/>
  <c r="S3245" i="1"/>
  <c r="S3563" i="1"/>
  <c r="S3721" i="1"/>
  <c r="S3620" i="1"/>
  <c r="S3622" i="1"/>
  <c r="S4193" i="1"/>
  <c r="S3731" i="1"/>
  <c r="S3583" i="1"/>
  <c r="S4217" i="1"/>
  <c r="S4154" i="1"/>
  <c r="S4235" i="1"/>
  <c r="S4226" i="1"/>
  <c r="S4218" i="1"/>
  <c r="S4229" i="1"/>
  <c r="S4332" i="1"/>
  <c r="S4232" i="1"/>
  <c r="S4231" i="1"/>
  <c r="S4137" i="1"/>
  <c r="S4180" i="1"/>
  <c r="S4182" i="1"/>
  <c r="S4237" i="1"/>
  <c r="S4234" i="1"/>
  <c r="S4211" i="1"/>
  <c r="S4236" i="1"/>
  <c r="S4176" i="1"/>
  <c r="S4312" i="1"/>
  <c r="S4227" i="1"/>
  <c r="S4153" i="1"/>
  <c r="S4151" i="1"/>
  <c r="S4156" i="1"/>
  <c r="S4135" i="1"/>
  <c r="S4183" i="1"/>
  <c r="V4183" i="1" s="1"/>
  <c r="S4233" i="1"/>
  <c r="S4152" i="1"/>
  <c r="S4230" i="1"/>
  <c r="S4134" i="1"/>
  <c r="S4219" i="1"/>
  <c r="V4219" i="1" s="1"/>
  <c r="S4228" i="1"/>
  <c r="S932" i="1"/>
  <c r="S957" i="1"/>
  <c r="V957" i="1" s="1"/>
  <c r="S914" i="1"/>
  <c r="S1198" i="1"/>
  <c r="S1426" i="1"/>
  <c r="S1304" i="1"/>
  <c r="S860" i="1"/>
  <c r="S572" i="1"/>
  <c r="S550" i="1"/>
  <c r="S1818" i="1"/>
  <c r="V1818" i="1" s="1"/>
  <c r="S2630" i="1"/>
  <c r="S2661" i="1"/>
  <c r="S2872" i="1"/>
  <c r="S2653" i="1"/>
  <c r="S2832" i="1"/>
  <c r="S2479" i="1"/>
  <c r="S2617" i="1"/>
  <c r="S2833" i="1"/>
  <c r="V2833" i="1" s="1"/>
  <c r="S2662" i="1"/>
  <c r="S2447" i="1"/>
  <c r="S2427" i="1"/>
  <c r="S2122" i="1"/>
  <c r="S866" i="1"/>
  <c r="S918" i="1"/>
  <c r="S1998" i="1"/>
  <c r="S2876" i="1"/>
  <c r="V2876" i="1" s="1"/>
  <c r="S2267" i="1"/>
  <c r="S1681" i="1"/>
  <c r="S1817" i="1"/>
  <c r="S2631" i="1"/>
  <c r="S2654" i="1"/>
  <c r="V2654" i="1" s="1"/>
  <c r="S2869" i="1"/>
  <c r="S2664" i="1"/>
  <c r="S2834" i="1"/>
  <c r="V2834" i="1" s="1"/>
  <c r="S2476" i="1"/>
  <c r="S2616" i="1"/>
  <c r="S2831" i="1"/>
  <c r="S2655" i="1"/>
  <c r="S2449" i="1"/>
  <c r="S2432" i="1"/>
  <c r="S2125" i="1"/>
  <c r="S656" i="1"/>
  <c r="V656" i="1" s="1"/>
  <c r="S1833" i="1"/>
  <c r="S586" i="1"/>
  <c r="S621" i="1"/>
  <c r="S1597" i="1"/>
  <c r="S300" i="1"/>
  <c r="S1223" i="1"/>
  <c r="S2576" i="1"/>
  <c r="S1047" i="1"/>
  <c r="V1047" i="1" s="1"/>
  <c r="S2902" i="1"/>
  <c r="S2934" i="1"/>
  <c r="S234" i="1"/>
  <c r="S481" i="1"/>
  <c r="S548" i="1"/>
  <c r="S330" i="1"/>
  <c r="S1657" i="1"/>
  <c r="S2904" i="1"/>
  <c r="V2904" i="1" s="1"/>
  <c r="S246" i="1"/>
  <c r="S207" i="1"/>
  <c r="S145" i="1"/>
  <c r="S2095" i="1"/>
  <c r="S1538" i="1"/>
  <c r="V1538" i="1" s="1"/>
  <c r="S2397" i="1"/>
  <c r="S3031" i="1"/>
  <c r="S1725" i="1"/>
  <c r="V1725" i="1" s="1"/>
  <c r="S1355" i="1"/>
  <c r="S1585" i="1"/>
  <c r="S1280" i="1"/>
  <c r="S966" i="1"/>
  <c r="S1231" i="1"/>
  <c r="S1344" i="1"/>
  <c r="S1724" i="1"/>
  <c r="S1650" i="1"/>
  <c r="V1650" i="1" s="1"/>
  <c r="S2868" i="1"/>
  <c r="S1490" i="1"/>
  <c r="S1224" i="1"/>
  <c r="S1027" i="1"/>
  <c r="S1438" i="1"/>
  <c r="S2392" i="1"/>
  <c r="S635" i="1"/>
  <c r="S1358" i="1"/>
  <c r="S1427" i="1"/>
  <c r="S2697" i="1"/>
  <c r="S1428" i="1"/>
  <c r="S1957" i="1"/>
  <c r="S1558" i="1"/>
  <c r="S1447" i="1"/>
  <c r="S2205" i="1"/>
  <c r="S2436" i="1"/>
  <c r="S2582" i="1"/>
  <c r="S1836" i="1"/>
  <c r="S2437" i="1"/>
  <c r="S864" i="1"/>
  <c r="S920" i="1"/>
  <c r="V920" i="1" s="1"/>
  <c r="S1999" i="1"/>
  <c r="S2878" i="1"/>
  <c r="S2269" i="1"/>
  <c r="S1679" i="1"/>
  <c r="S1819" i="1"/>
  <c r="S2629" i="1"/>
  <c r="S2659" i="1"/>
  <c r="S2870" i="1"/>
  <c r="S2660" i="1"/>
  <c r="S2828" i="1"/>
  <c r="S2477" i="1"/>
  <c r="S2618" i="1"/>
  <c r="S2827" i="1"/>
  <c r="S2663" i="1"/>
  <c r="S2451" i="1"/>
  <c r="S2428" i="1"/>
  <c r="S2123" i="1"/>
  <c r="S1805" i="1"/>
  <c r="S1652" i="1"/>
  <c r="S2533" i="1"/>
  <c r="S1775" i="1"/>
  <c r="S1210" i="1"/>
  <c r="S1563" i="1"/>
  <c r="S2098" i="1"/>
  <c r="S2755" i="1"/>
  <c r="S2335" i="1"/>
  <c r="S1356" i="1"/>
  <c r="S1399" i="1"/>
  <c r="S1256" i="1"/>
  <c r="S1324" i="1"/>
  <c r="S1877" i="1"/>
  <c r="S1465" i="1"/>
  <c r="V1465" i="1" s="1"/>
  <c r="S1937" i="1"/>
  <c r="S1955" i="1"/>
  <c r="S1148" i="1"/>
  <c r="S774" i="1"/>
  <c r="S1952" i="1"/>
  <c r="S1398" i="1"/>
  <c r="S2448" i="1"/>
  <c r="S1860" i="1"/>
  <c r="S1297" i="1"/>
  <c r="S1433" i="1"/>
  <c r="S2766" i="1"/>
  <c r="S1935" i="1"/>
  <c r="S1453" i="1"/>
  <c r="S1582" i="1"/>
  <c r="S1289" i="1"/>
  <c r="S1686" i="1"/>
  <c r="S1625" i="1"/>
  <c r="S1126" i="1"/>
  <c r="S2416" i="1"/>
  <c r="S2931" i="1"/>
  <c r="S2175" i="1"/>
  <c r="S1290" i="1"/>
  <c r="S1553" i="1"/>
  <c r="S1781" i="1"/>
  <c r="S2021" i="1"/>
  <c r="S1550" i="1"/>
  <c r="S1712" i="1"/>
  <c r="S1682" i="1"/>
  <c r="S2623" i="1"/>
  <c r="S3187" i="1"/>
  <c r="S815" i="1"/>
  <c r="S822" i="1"/>
  <c r="V822" i="1" s="1"/>
  <c r="S759" i="1"/>
  <c r="S1295" i="1"/>
  <c r="S1689" i="1"/>
  <c r="S2018" i="1"/>
  <c r="S39" i="1"/>
  <c r="S1660" i="1"/>
  <c r="S399" i="1"/>
  <c r="S1075" i="1"/>
  <c r="S1914" i="1"/>
  <c r="S2396" i="1"/>
  <c r="S704" i="1"/>
  <c r="S1879" i="1"/>
  <c r="S1236" i="1"/>
  <c r="S1620" i="1"/>
  <c r="S1328" i="1"/>
  <c r="S1061" i="1"/>
  <c r="S1131" i="1"/>
  <c r="S1145" i="1"/>
  <c r="S203" i="1"/>
  <c r="S865" i="1"/>
  <c r="S919" i="1"/>
  <c r="S2000" i="1"/>
  <c r="S2877" i="1"/>
  <c r="S2268" i="1"/>
  <c r="S1680" i="1"/>
  <c r="S1816" i="1"/>
  <c r="S2632" i="1"/>
  <c r="S2656" i="1"/>
  <c r="S2871" i="1"/>
  <c r="S2657" i="1"/>
  <c r="S2829" i="1"/>
  <c r="S2478" i="1"/>
  <c r="V2478" i="1" s="1"/>
  <c r="S2615" i="1"/>
  <c r="S2830" i="1"/>
  <c r="S2658" i="1"/>
  <c r="S2452" i="1"/>
  <c r="S2429" i="1"/>
  <c r="S2124" i="1"/>
  <c r="S1803" i="1"/>
  <c r="S1651" i="1"/>
  <c r="S2534" i="1"/>
  <c r="S1777" i="1"/>
  <c r="S1209" i="1"/>
  <c r="S1564" i="1"/>
  <c r="S2101" i="1"/>
  <c r="S2762" i="1"/>
  <c r="S2338" i="1"/>
  <c r="S1357" i="1"/>
  <c r="S1400" i="1"/>
  <c r="S1257" i="1"/>
  <c r="S1325" i="1"/>
  <c r="S1876" i="1"/>
  <c r="S1466" i="1"/>
  <c r="S1938" i="1"/>
  <c r="S1956" i="1"/>
  <c r="S1150" i="1"/>
  <c r="S773" i="1"/>
  <c r="S1953" i="1"/>
  <c r="S1397" i="1"/>
  <c r="S2450" i="1"/>
  <c r="S1861" i="1"/>
  <c r="S1298" i="1"/>
  <c r="S1434" i="1"/>
  <c r="S2768" i="1"/>
  <c r="V2768" i="1" s="1"/>
  <c r="S1936" i="1"/>
  <c r="S1454" i="1"/>
  <c r="S1583" i="1"/>
  <c r="S1292" i="1"/>
  <c r="S1687" i="1"/>
  <c r="S1626" i="1"/>
  <c r="S1127" i="1"/>
  <c r="S2417" i="1"/>
  <c r="S2932" i="1"/>
  <c r="S2176" i="1"/>
  <c r="S1291" i="1"/>
  <c r="S1554" i="1"/>
  <c r="S1784" i="1"/>
  <c r="S2026" i="1"/>
  <c r="S1549" i="1"/>
  <c r="S1713" i="1"/>
  <c r="S1683" i="1"/>
  <c r="S2624" i="1"/>
  <c r="S1665" i="1"/>
  <c r="S814" i="1"/>
  <c r="S821" i="1"/>
  <c r="S760" i="1"/>
  <c r="S1296" i="1"/>
  <c r="S1690" i="1"/>
  <c r="S2019" i="1"/>
  <c r="S40" i="1"/>
  <c r="S1661" i="1"/>
  <c r="S400" i="1"/>
  <c r="S1076" i="1"/>
  <c r="S1915" i="1"/>
  <c r="S2395" i="1"/>
  <c r="S703" i="1"/>
  <c r="V703" i="1" s="1"/>
  <c r="S1878" i="1"/>
  <c r="S1235" i="1"/>
  <c r="S1619" i="1"/>
  <c r="S1327" i="1"/>
  <c r="S1060" i="1"/>
  <c r="S1132" i="1"/>
  <c r="S1144" i="1"/>
  <c r="S2433" i="1"/>
  <c r="S2100" i="1"/>
  <c r="S2486" i="1"/>
  <c r="S1509" i="1"/>
  <c r="S2068" i="1"/>
  <c r="S1916" i="1"/>
  <c r="S2006" i="1"/>
  <c r="S1783" i="1"/>
  <c r="S1351" i="1"/>
  <c r="S2753" i="1"/>
  <c r="S1211" i="1"/>
  <c r="S2434" i="1"/>
  <c r="S3062" i="1"/>
  <c r="S2189" i="1"/>
  <c r="S2425" i="1"/>
  <c r="S2003" i="1"/>
  <c r="S1782" i="1"/>
  <c r="S2339" i="1"/>
  <c r="S3579" i="1"/>
  <c r="S2064" i="1"/>
  <c r="S3469" i="1"/>
  <c r="S1863" i="1"/>
  <c r="S2426" i="1"/>
  <c r="S1949" i="1"/>
  <c r="S1535" i="1"/>
  <c r="V1535" i="1" s="1"/>
  <c r="S1767" i="1"/>
  <c r="S2276" i="1"/>
  <c r="S2299" i="1"/>
  <c r="S1736" i="1"/>
  <c r="S2099" i="1"/>
  <c r="S2424" i="1"/>
  <c r="S2622" i="1"/>
  <c r="S3565" i="1"/>
  <c r="S2065" i="1"/>
  <c r="S3056" i="1"/>
  <c r="S66" i="1"/>
  <c r="S208" i="1"/>
  <c r="S1360" i="1"/>
  <c r="S1757" i="1"/>
  <c r="S118" i="1"/>
  <c r="S1731" i="1"/>
  <c r="S578" i="1"/>
  <c r="S669" i="1"/>
  <c r="S1388" i="1"/>
  <c r="S988" i="1"/>
  <c r="S776" i="1"/>
  <c r="S1691" i="1"/>
  <c r="S2578" i="1"/>
  <c r="S1759" i="1"/>
  <c r="S1316" i="1"/>
  <c r="S1268" i="1"/>
  <c r="S1732" i="1"/>
  <c r="S1648" i="1"/>
  <c r="S1778" i="1"/>
  <c r="S1446" i="1"/>
  <c r="S2183" i="1"/>
  <c r="S952" i="1"/>
  <c r="V952" i="1" s="1"/>
  <c r="S59" i="1"/>
  <c r="S867" i="1"/>
  <c r="S48" i="1"/>
  <c r="S2004" i="1"/>
  <c r="S2337" i="1"/>
  <c r="S2696" i="1"/>
  <c r="S812" i="1"/>
  <c r="S1735" i="1"/>
  <c r="S2266" i="1"/>
  <c r="S1900" i="1"/>
  <c r="S1068" i="1"/>
  <c r="S3063" i="1"/>
  <c r="S2385" i="1"/>
  <c r="S2025" i="1"/>
  <c r="S1776" i="1"/>
  <c r="S464" i="1"/>
  <c r="S963" i="1"/>
  <c r="S52" i="1"/>
  <c r="S381" i="1"/>
  <c r="S1487" i="1"/>
  <c r="S2435" i="1"/>
  <c r="S2982" i="1"/>
  <c r="S1947" i="1"/>
  <c r="S1788" i="1"/>
  <c r="S2398" i="1"/>
  <c r="S1592" i="1"/>
  <c r="S1960" i="1"/>
  <c r="S1761" i="1"/>
  <c r="S1951" i="1"/>
  <c r="S1834" i="1"/>
  <c r="S2027" i="1"/>
  <c r="S1822" i="1"/>
  <c r="V1822" i="1" s="1"/>
  <c r="S845" i="1"/>
  <c r="S1227" i="1"/>
  <c r="S2057" i="1"/>
  <c r="S2485" i="1"/>
  <c r="S1785" i="1"/>
  <c r="S3055" i="1"/>
  <c r="S2024" i="1"/>
  <c r="S1555" i="1"/>
  <c r="S1111" i="1"/>
  <c r="S1801" i="1"/>
  <c r="S2041" i="1"/>
  <c r="S2367" i="1"/>
  <c r="S2903" i="1"/>
  <c r="S1769" i="1"/>
  <c r="S2758" i="1"/>
  <c r="S1737" i="1"/>
  <c r="S2431" i="1"/>
  <c r="S3009" i="1"/>
  <c r="S1838" i="1"/>
  <c r="S1941" i="1"/>
  <c r="S2058" i="1"/>
  <c r="S1787" i="1"/>
  <c r="S1085" i="1"/>
  <c r="S1733" i="1"/>
  <c r="S1114" i="1"/>
  <c r="S2180" i="1"/>
  <c r="S2760" i="1"/>
  <c r="S1786" i="1"/>
  <c r="S2759" i="1"/>
  <c r="S2430" i="1"/>
  <c r="S1331" i="1"/>
  <c r="S1151" i="1"/>
  <c r="V1151" i="1" s="1"/>
  <c r="S427" i="1"/>
  <c r="S3067" i="1"/>
  <c r="S2187" i="1"/>
  <c r="S2731" i="1"/>
  <c r="S3153" i="1"/>
  <c r="S574" i="1"/>
  <c r="S648" i="1"/>
  <c r="S1846" i="1"/>
  <c r="S3156" i="1"/>
  <c r="S1203" i="1"/>
  <c r="S1581" i="1"/>
  <c r="S91" i="1"/>
  <c r="S78" i="1"/>
  <c r="S473" i="1"/>
  <c r="S2875" i="1"/>
  <c r="S1262" i="1"/>
  <c r="S1481" i="1"/>
  <c r="S474" i="1"/>
  <c r="S1482" i="1"/>
  <c r="S2882" i="1"/>
  <c r="S2067" i="1"/>
  <c r="S2336" i="1"/>
  <c r="S1654" i="1"/>
  <c r="S2757" i="1"/>
  <c r="S1314" i="1"/>
  <c r="S1948" i="1"/>
  <c r="S2756" i="1"/>
  <c r="S1527" i="1"/>
  <c r="S1789" i="1"/>
  <c r="S2585" i="1"/>
  <c r="S2069" i="1"/>
  <c r="S2581" i="1"/>
  <c r="V2581" i="1" s="1"/>
  <c r="S1979" i="1"/>
  <c r="S1835" i="1"/>
  <c r="S2264" i="1"/>
  <c r="S2754" i="1"/>
  <c r="S2070" i="1"/>
  <c r="S1591" i="1"/>
  <c r="S1940" i="1"/>
  <c r="S2761" i="1"/>
  <c r="S1740" i="1"/>
  <c r="S1880" i="1"/>
  <c r="S2334" i="1"/>
  <c r="S2580" i="1"/>
  <c r="S1804" i="1"/>
  <c r="S2066" i="1"/>
  <c r="S1950" i="1"/>
  <c r="S2134" i="1"/>
  <c r="S2023" i="1"/>
  <c r="S242" i="1"/>
  <c r="S432" i="1"/>
  <c r="S419" i="1"/>
  <c r="S420" i="1"/>
  <c r="S2022" i="1"/>
  <c r="S2901" i="1"/>
  <c r="S1639" i="1"/>
  <c r="S1975" i="1"/>
  <c r="S326" i="1"/>
  <c r="S433" i="1"/>
  <c r="S190" i="1"/>
  <c r="S2005" i="1"/>
  <c r="S1315" i="1"/>
  <c r="S2059" i="1"/>
  <c r="S680" i="1"/>
  <c r="V680" i="1" s="1"/>
  <c r="S662" i="1"/>
  <c r="S3305" i="1"/>
  <c r="S998" i="1"/>
  <c r="S830" i="1"/>
  <c r="S1377" i="1"/>
  <c r="S3208" i="1"/>
  <c r="S3303" i="1"/>
  <c r="S1797" i="1"/>
  <c r="S3623" i="1"/>
  <c r="S3301" i="1"/>
  <c r="S3282" i="1"/>
  <c r="S3268" i="1"/>
  <c r="S3285" i="1"/>
  <c r="S3328" i="1"/>
  <c r="S3277" i="1"/>
  <c r="S3224" i="1"/>
  <c r="S3290" i="1"/>
  <c r="S3252" i="1"/>
  <c r="S3318" i="1"/>
  <c r="S3313" i="1"/>
  <c r="S3287" i="1"/>
  <c r="S3299" i="1"/>
  <c r="S3320" i="1"/>
  <c r="S3297" i="1"/>
  <c r="S3286" i="1"/>
  <c r="S3329" i="1"/>
  <c r="S3317" i="1"/>
  <c r="S2128" i="1"/>
  <c r="S1756" i="1"/>
  <c r="S1623" i="1"/>
  <c r="S2763" i="1"/>
  <c r="S1806" i="1"/>
  <c r="V1806" i="1" s="1"/>
  <c r="S1739" i="1"/>
  <c r="S819" i="1"/>
  <c r="S1445" i="1"/>
  <c r="S1738" i="1"/>
  <c r="S345" i="1"/>
  <c r="S110" i="1"/>
  <c r="S51" i="1"/>
  <c r="S256" i="1"/>
  <c r="S397" i="1"/>
  <c r="S1942" i="1"/>
  <c r="S522" i="1"/>
  <c r="S162" i="1"/>
  <c r="S524" i="1"/>
  <c r="S286" i="1"/>
  <c r="S409" i="1"/>
  <c r="S533" i="1"/>
  <c r="S461" i="1"/>
  <c r="S538" i="1"/>
  <c r="S33" i="1"/>
  <c r="S500" i="1"/>
  <c r="S349" i="1"/>
  <c r="S543" i="1"/>
  <c r="S554" i="1"/>
  <c r="S589" i="1"/>
  <c r="S449" i="1"/>
  <c r="S296" i="1"/>
  <c r="S534" i="1"/>
  <c r="S523" i="1"/>
  <c r="S529" i="1"/>
  <c r="S406" i="1"/>
  <c r="S532" i="1"/>
  <c r="S525" i="1"/>
  <c r="V525" i="1" s="1"/>
  <c r="S528" i="1"/>
  <c r="S2499" i="1"/>
  <c r="S1249" i="1"/>
  <c r="S3069" i="1"/>
  <c r="S1614" i="1"/>
  <c r="S2497" i="1"/>
  <c r="S2244" i="1"/>
  <c r="S3159" i="1"/>
  <c r="S1222" i="1"/>
  <c r="S1622" i="1"/>
  <c r="S2494" i="1"/>
  <c r="S708" i="1"/>
  <c r="S4333" i="1"/>
  <c r="S4309" i="1"/>
  <c r="S3843" i="1"/>
  <c r="S2496" i="1"/>
  <c r="S491" i="1"/>
  <c r="S2776" i="1"/>
  <c r="S1130" i="1"/>
  <c r="S1421" i="1"/>
  <c r="S3471" i="1"/>
  <c r="S3356" i="1"/>
  <c r="S809" i="1"/>
  <c r="S2498" i="1"/>
  <c r="S2495" i="1"/>
  <c r="S1924" i="1"/>
  <c r="S1417" i="1"/>
  <c r="S366" i="1"/>
  <c r="S1335" i="1"/>
  <c r="S2355" i="1"/>
  <c r="S1418" i="1"/>
  <c r="S1420" i="1"/>
  <c r="V1420" i="1" s="1"/>
  <c r="S4146" i="1"/>
  <c r="S1812" i="1"/>
  <c r="S2844" i="1"/>
  <c r="S2845" i="1"/>
  <c r="S1240" i="1"/>
  <c r="S2491" i="1"/>
  <c r="S2492" i="1"/>
  <c r="S1245" i="1"/>
  <c r="S1378" i="1"/>
  <c r="S1244" i="1"/>
  <c r="S3326" i="1"/>
  <c r="S1422" i="1"/>
  <c r="S3291" i="1"/>
  <c r="S3158" i="1"/>
  <c r="S1416" i="1"/>
  <c r="S1606" i="1"/>
  <c r="S1608" i="1"/>
  <c r="S1870" i="1"/>
  <c r="S1616" i="1"/>
  <c r="S2493" i="1"/>
  <c r="S2504" i="1"/>
  <c r="S2506" i="1"/>
  <c r="S994" i="1"/>
  <c r="S783" i="1"/>
  <c r="S1100" i="1"/>
  <c r="S1424" i="1"/>
  <c r="S3162" i="1"/>
  <c r="S3163" i="1"/>
  <c r="S1513" i="1"/>
  <c r="S4240" i="1"/>
  <c r="S1255" i="1"/>
  <c r="S2150" i="1"/>
  <c r="V2150" i="1" s="1"/>
  <c r="S1611" i="1"/>
  <c r="S1170" i="1"/>
  <c r="S2145" i="1"/>
  <c r="S2848" i="1"/>
  <c r="S2152" i="1"/>
  <c r="S1609" i="1"/>
  <c r="S3160" i="1"/>
  <c r="S2143" i="1"/>
  <c r="S851" i="1"/>
  <c r="S2151" i="1"/>
  <c r="S517" i="1"/>
  <c r="S1607" i="1"/>
  <c r="S1419" i="1"/>
  <c r="S1423" i="1"/>
  <c r="S2149" i="1"/>
  <c r="S3161" i="1"/>
  <c r="S1610" i="1"/>
  <c r="S2142" i="1"/>
  <c r="S2144" i="1"/>
  <c r="S950" i="1"/>
  <c r="S771" i="1"/>
  <c r="S2157" i="1"/>
  <c r="S1146" i="1"/>
  <c r="S3360" i="1"/>
  <c r="S2153" i="1"/>
  <c r="S2139" i="1"/>
  <c r="S1492" i="1"/>
  <c r="S4192" i="1"/>
  <c r="S3315" i="1"/>
  <c r="S2148" i="1"/>
  <c r="S3425" i="1"/>
  <c r="S4163" i="1"/>
  <c r="V4163" i="1" s="1"/>
  <c r="S1477" i="1"/>
  <c r="S2146" i="1"/>
  <c r="S4200" i="1"/>
  <c r="S1587" i="1"/>
  <c r="S2158" i="1"/>
  <c r="S4338" i="1"/>
  <c r="S2155" i="1"/>
  <c r="S2147" i="1"/>
  <c r="S1511" i="1"/>
  <c r="S493" i="1"/>
  <c r="S3513" i="1"/>
  <c r="S2140" i="1"/>
  <c r="S1250" i="1"/>
  <c r="S2156" i="1"/>
  <c r="S4189" i="1"/>
  <c r="S2141" i="1"/>
  <c r="S4186" i="1"/>
  <c r="S4013" i="1"/>
  <c r="S3451" i="1"/>
  <c r="S2221" i="1"/>
  <c r="S767" i="1"/>
  <c r="S2109" i="1"/>
  <c r="S1171" i="1"/>
  <c r="S893" i="1"/>
  <c r="S4190" i="1"/>
  <c r="S799" i="1"/>
  <c r="S292" i="1"/>
  <c r="S1612" i="1"/>
  <c r="S1220" i="1"/>
  <c r="S766" i="1"/>
  <c r="S2154" i="1"/>
  <c r="V2154" i="1" s="1"/>
  <c r="S1488" i="1"/>
  <c r="S765" i="1"/>
  <c r="S285" i="1"/>
  <c r="S1452" i="1"/>
  <c r="S4185" i="1"/>
  <c r="S3377" i="1"/>
  <c r="S979" i="1"/>
  <c r="S4339" i="1"/>
  <c r="S3036" i="1"/>
  <c r="S986" i="1"/>
  <c r="S4184" i="1"/>
  <c r="S987" i="1"/>
  <c r="S4172" i="1"/>
  <c r="S858" i="1"/>
  <c r="S3307" i="1"/>
  <c r="S4340" i="1"/>
  <c r="S605" i="1"/>
  <c r="S978" i="1"/>
  <c r="S1476" i="1"/>
  <c r="S3194" i="1"/>
  <c r="S1632" i="1"/>
  <c r="S750" i="1"/>
  <c r="S1282" i="1"/>
  <c r="S2671" i="1"/>
  <c r="S1283" i="1"/>
  <c r="S608" i="1"/>
  <c r="S3085" i="1"/>
  <c r="S487" i="1"/>
  <c r="S1537" i="1"/>
  <c r="S1163" i="1"/>
  <c r="S2771" i="1"/>
  <c r="S1067" i="1"/>
  <c r="V1067" i="1" s="1"/>
  <c r="S678" i="1"/>
  <c r="S811" i="1"/>
  <c r="S642" i="1"/>
  <c r="S2265" i="1"/>
  <c r="S1161" i="1"/>
  <c r="S2767" i="1"/>
  <c r="S925" i="1"/>
  <c r="S1172" i="1"/>
  <c r="S547" i="1"/>
  <c r="S1382" i="1"/>
  <c r="S2206" i="1"/>
  <c r="S1669" i="1"/>
  <c r="S1159" i="1"/>
  <c r="S1221" i="1"/>
  <c r="S1629" i="1"/>
  <c r="S124" i="1"/>
  <c r="S1215" i="1"/>
  <c r="S504" i="1"/>
  <c r="S910" i="1"/>
  <c r="S1864" i="1"/>
  <c r="S1294" i="1"/>
  <c r="S1634" i="1"/>
  <c r="S2042" i="1"/>
  <c r="S691" i="1"/>
  <c r="S592" i="1"/>
  <c r="S2365" i="1"/>
  <c r="S593" i="1"/>
  <c r="S79" i="1"/>
  <c r="S1503" i="1"/>
  <c r="S1083" i="1"/>
  <c r="S1997" i="1"/>
  <c r="S698" i="1"/>
  <c r="V698" i="1" s="1"/>
  <c r="S76" i="1"/>
  <c r="S1362" i="1"/>
  <c r="S47" i="1"/>
  <c r="S455" i="1"/>
  <c r="S3593" i="1"/>
  <c r="S277" i="1"/>
  <c r="S1899" i="1"/>
  <c r="S3084" i="1"/>
  <c r="S1829" i="1"/>
  <c r="S11" i="1"/>
  <c r="S1901" i="1"/>
  <c r="S194" i="1"/>
  <c r="S2209" i="1"/>
  <c r="S1593" i="1"/>
  <c r="S1827" i="1"/>
  <c r="S1813" i="1"/>
  <c r="S2208" i="1"/>
  <c r="S127" i="1"/>
  <c r="S1821" i="1"/>
  <c r="S169" i="1"/>
  <c r="S230" i="1"/>
  <c r="S1630" i="1"/>
  <c r="S1653" i="1"/>
  <c r="S1557" i="1"/>
  <c r="S1016" i="1"/>
  <c r="S1124" i="1"/>
  <c r="S2292" i="1"/>
  <c r="S828" i="1"/>
  <c r="S112" i="1"/>
  <c r="S2300" i="1"/>
  <c r="S2589" i="1"/>
  <c r="S1828" i="1"/>
  <c r="V1828" i="1" s="1"/>
  <c r="S1780" i="1"/>
  <c r="S1138" i="1"/>
  <c r="S1363" i="1"/>
  <c r="S2611" i="1"/>
  <c r="S1795" i="1"/>
  <c r="S1461" i="1"/>
  <c r="S1293" i="1"/>
  <c r="S1084" i="1"/>
  <c r="S1814" i="1"/>
  <c r="S2210" i="1"/>
  <c r="S1451" i="1"/>
  <c r="S2439" i="1"/>
  <c r="S1726" i="1"/>
  <c r="S2723" i="1"/>
  <c r="S1142" i="1"/>
  <c r="S1091" i="1"/>
  <c r="S1129" i="1"/>
  <c r="S1048" i="1"/>
  <c r="S875" i="1"/>
  <c r="S1140" i="1"/>
  <c r="S652" i="1"/>
  <c r="S1348" i="1"/>
  <c r="S413" i="1"/>
  <c r="S1052" i="1"/>
  <c r="S1332" i="1"/>
  <c r="S1299" i="1"/>
  <c r="S1015" i="1"/>
  <c r="S1117" i="1"/>
  <c r="S1412" i="1"/>
  <c r="S2956" i="1"/>
  <c r="S1008" i="1"/>
  <c r="S443" i="1"/>
  <c r="V443" i="1" s="1"/>
  <c r="S651" i="1"/>
  <c r="S1007" i="1"/>
  <c r="S60" i="1"/>
  <c r="S1093" i="1"/>
  <c r="S1092" i="1"/>
  <c r="S29" i="1"/>
  <c r="S1137" i="1"/>
  <c r="S34" i="1"/>
  <c r="S396" i="1"/>
  <c r="S32" i="1"/>
  <c r="S832" i="1"/>
  <c r="S1097" i="1"/>
  <c r="S1317" i="1"/>
  <c r="S1139" i="1"/>
  <c r="S1090" i="1"/>
  <c r="S155" i="1"/>
  <c r="S1307" i="1"/>
  <c r="S4" i="1"/>
  <c r="S425" i="1"/>
  <c r="S9" i="1"/>
  <c r="S278" i="1"/>
  <c r="S649" i="1"/>
  <c r="S1285" i="1"/>
  <c r="S1141" i="1"/>
  <c r="S1305" i="1"/>
  <c r="S1288" i="1"/>
  <c r="S1287" i="1"/>
  <c r="S1286" i="1"/>
  <c r="S1089" i="1"/>
  <c r="S1533" i="1"/>
  <c r="S2775" i="1"/>
  <c r="S1149" i="1"/>
  <c r="V1149" i="1" s="1"/>
  <c r="S1308" i="1"/>
  <c r="S1534" i="1"/>
  <c r="S1403" i="1"/>
  <c r="S1158" i="1"/>
  <c r="S611" i="1"/>
  <c r="S1440" i="1"/>
  <c r="S1671" i="1"/>
  <c r="S2725" i="1"/>
  <c r="S1042" i="1"/>
  <c r="S1386" i="1"/>
  <c r="S1920" i="1"/>
  <c r="S2301" i="1"/>
  <c r="S714" i="1"/>
  <c r="S847" i="1"/>
  <c r="S331" i="1"/>
  <c r="S896" i="1"/>
  <c r="S895" i="1"/>
  <c r="S927" i="1"/>
  <c r="S1772" i="1"/>
  <c r="S1201" i="1"/>
  <c r="S2038" i="1"/>
  <c r="S1768" i="1"/>
  <c r="S973" i="1"/>
  <c r="S440" i="1"/>
  <c r="S2291" i="1"/>
  <c r="S2473" i="1"/>
  <c r="S3700" i="1"/>
  <c r="S954" i="1"/>
  <c r="S2295" i="1"/>
  <c r="S2897" i="1"/>
  <c r="S1178" i="1"/>
  <c r="S2955" i="1"/>
  <c r="V2955" i="1" s="1"/>
  <c r="S4076" i="1"/>
  <c r="S1694" i="1"/>
  <c r="S1383" i="1"/>
  <c r="S1677" i="1"/>
  <c r="S2213" i="1"/>
  <c r="S3991" i="1"/>
  <c r="S2020" i="1"/>
  <c r="S658" i="1"/>
  <c r="S1911" i="1"/>
  <c r="S1460" i="1"/>
  <c r="S134" i="1"/>
  <c r="S2170" i="1"/>
  <c r="S122" i="1"/>
  <c r="S281" i="1"/>
  <c r="S701" i="1"/>
  <c r="S946" i="1"/>
  <c r="S104" i="1"/>
  <c r="S710" i="1"/>
  <c r="S1754" i="1"/>
  <c r="S1868" i="1"/>
  <c r="S249" i="1"/>
  <c r="S222" i="1"/>
  <c r="S63" i="1"/>
  <c r="S180" i="1"/>
  <c r="S718" i="1"/>
  <c r="S1212" i="1"/>
  <c r="S1302" i="1"/>
  <c r="S2961" i="1"/>
  <c r="S1755" i="1"/>
  <c r="S1046" i="1"/>
  <c r="S3000" i="1"/>
  <c r="S1700" i="1"/>
  <c r="V1700" i="1" s="1"/>
  <c r="S1796" i="1"/>
  <c r="S1310" i="1"/>
  <c r="S274" i="1"/>
  <c r="S1393" i="1"/>
  <c r="S1368" i="1"/>
  <c r="S705" i="1"/>
  <c r="S313" i="1"/>
  <c r="S3064" i="1"/>
  <c r="S599" i="1"/>
  <c r="S640" i="1"/>
  <c r="S3175" i="1"/>
  <c r="S279" i="1"/>
  <c r="S3152" i="1"/>
  <c r="S1230" i="1"/>
  <c r="S3925" i="1"/>
  <c r="S2160" i="1"/>
  <c r="S2850" i="1"/>
  <c r="S1615" i="1"/>
  <c r="S3165" i="1"/>
  <c r="S4005" i="1"/>
  <c r="S3151" i="1"/>
  <c r="S1078" i="1"/>
  <c r="S1624" i="1"/>
  <c r="S1579" i="1"/>
  <c r="S3066" i="1"/>
  <c r="S2440" i="1"/>
  <c r="S3907" i="1"/>
  <c r="S2983" i="1"/>
  <c r="S1119" i="1"/>
  <c r="S1526" i="1"/>
  <c r="S3473" i="1"/>
  <c r="S3845" i="1"/>
  <c r="V3845" i="1" s="1"/>
  <c r="S577" i="1"/>
  <c r="S3087" i="1"/>
  <c r="S598" i="1"/>
  <c r="S3726" i="1"/>
  <c r="S3779" i="1"/>
  <c r="S3810" i="1"/>
  <c r="S3769" i="1"/>
  <c r="S3691" i="1"/>
  <c r="S3839" i="1"/>
  <c r="S3745" i="1"/>
  <c r="S3173" i="1"/>
  <c r="S4088" i="1"/>
  <c r="S4090" i="1"/>
  <c r="S3865" i="1"/>
  <c r="S3688" i="1"/>
  <c r="S3883" i="1"/>
  <c r="S3941" i="1"/>
  <c r="S4110" i="1"/>
  <c r="S3965" i="1"/>
  <c r="S3723" i="1"/>
  <c r="S3472" i="1"/>
  <c r="S4169" i="1"/>
  <c r="S2666" i="1"/>
  <c r="S3955" i="1"/>
  <c r="S1189" i="1"/>
  <c r="S3082" i="1"/>
  <c r="S3942" i="1"/>
  <c r="S3174" i="1"/>
  <c r="S2272" i="1"/>
  <c r="S3170" i="1"/>
  <c r="S3960" i="1"/>
  <c r="V3960" i="1" s="1"/>
  <c r="S1656" i="1"/>
  <c r="S1566" i="1"/>
  <c r="S992" i="1"/>
  <c r="S4089" i="1"/>
  <c r="S3058" i="1"/>
  <c r="S3586" i="1"/>
  <c r="S3466" i="1"/>
  <c r="S3783" i="1"/>
  <c r="S3348" i="1"/>
  <c r="S3332" i="1"/>
  <c r="S2701" i="1"/>
  <c r="S3038" i="1"/>
  <c r="S2181" i="1"/>
  <c r="S1636" i="1"/>
  <c r="S3154" i="1"/>
  <c r="S3380" i="1"/>
  <c r="S3381" i="1"/>
  <c r="S2801" i="1"/>
  <c r="S3059" i="1"/>
  <c r="S2939" i="1"/>
  <c r="S3030" i="1"/>
  <c r="S1385" i="1"/>
  <c r="S2033" i="1"/>
  <c r="S4010" i="1"/>
  <c r="S1559" i="1"/>
  <c r="S890" i="1"/>
  <c r="S639" i="1"/>
  <c r="S1361" i="1"/>
  <c r="S590" i="1"/>
  <c r="S3302" i="1"/>
  <c r="S1919" i="1"/>
  <c r="S2330" i="1"/>
  <c r="V2330" i="1" s="1"/>
  <c r="S1322" i="1"/>
  <c r="S3354" i="1"/>
  <c r="S3420" i="1"/>
  <c r="S1026" i="1"/>
  <c r="S967" i="1"/>
  <c r="S410" i="1"/>
  <c r="S1184" i="1"/>
  <c r="S674" i="1"/>
  <c r="S791" i="1"/>
  <c r="S3536" i="1"/>
  <c r="S3395" i="1"/>
  <c r="S1568" i="1"/>
  <c r="S3711" i="1"/>
  <c r="S793" i="1"/>
  <c r="S873" i="1"/>
  <c r="S835" i="1"/>
  <c r="S879" i="1"/>
  <c r="S931" i="1"/>
  <c r="S1070" i="1"/>
  <c r="S1277" i="1"/>
  <c r="S843" i="1"/>
  <c r="S909" i="1"/>
  <c r="S1125" i="1"/>
  <c r="S1017" i="1"/>
  <c r="S407" i="1"/>
  <c r="S1702" i="1"/>
  <c r="S1108" i="1"/>
  <c r="S928" i="1"/>
  <c r="S1118" i="1"/>
  <c r="S719" i="1"/>
  <c r="S4214" i="1"/>
  <c r="S887" i="1"/>
  <c r="V887" i="1" s="1"/>
  <c r="S1633" i="1"/>
  <c r="S859" i="1"/>
  <c r="S158" i="1"/>
  <c r="S945" i="1"/>
  <c r="S556" i="1"/>
  <c r="S1405" i="1"/>
  <c r="S2979" i="1"/>
  <c r="S1260" i="1"/>
  <c r="S650" i="1"/>
  <c r="S1014" i="1"/>
  <c r="S1071" i="1"/>
  <c r="S1272" i="1"/>
  <c r="S1086" i="1"/>
  <c r="S1570" i="1"/>
  <c r="S1439" i="1"/>
  <c r="S4215" i="1"/>
  <c r="S4238" i="1"/>
  <c r="S4216" i="1"/>
  <c r="S4346" i="1"/>
  <c r="S4213" i="1"/>
  <c r="S3431" i="1"/>
  <c r="S831" i="1"/>
  <c r="S3464" i="1"/>
  <c r="S1413" i="1"/>
  <c r="S3645" i="1"/>
  <c r="S3410" i="1"/>
  <c r="S3324" i="1"/>
  <c r="S775" i="1"/>
  <c r="S3577" i="1"/>
  <c r="S236" i="1"/>
  <c r="S1323" i="1"/>
  <c r="S916" i="1"/>
  <c r="V916" i="1" s="1"/>
  <c r="S3578" i="1"/>
  <c r="S3600" i="1"/>
  <c r="S146" i="1"/>
  <c r="S3477" i="1"/>
  <c r="S3662" i="1"/>
  <c r="S711" i="1"/>
  <c r="S637" i="1"/>
  <c r="S297" i="1"/>
  <c r="S3628" i="1"/>
  <c r="S3765" i="1"/>
  <c r="S1152" i="1"/>
  <c r="S981" i="1"/>
  <c r="S129" i="1"/>
  <c r="S795" i="1"/>
  <c r="S2304" i="1"/>
  <c r="S2651" i="1"/>
  <c r="S1179" i="1"/>
  <c r="S415" i="1"/>
  <c r="S886" i="1"/>
  <c r="S3442" i="1"/>
  <c r="S3405" i="1"/>
  <c r="S663" i="1"/>
  <c r="S3683" i="1"/>
  <c r="S1153" i="1"/>
  <c r="S903" i="1"/>
  <c r="S3283" i="1"/>
  <c r="S421" i="1"/>
  <c r="S761" i="1"/>
  <c r="S1480" i="1"/>
  <c r="S2977" i="1"/>
  <c r="S972" i="1"/>
  <c r="S1546" i="1"/>
  <c r="V1546" i="1" s="1"/>
  <c r="S801" i="1"/>
  <c r="S2130" i="1"/>
  <c r="S502" i="1"/>
  <c r="S2384" i="1"/>
  <c r="S1865" i="1"/>
  <c r="S3679" i="1"/>
  <c r="S854" i="1"/>
  <c r="S1708" i="1"/>
  <c r="S3607" i="1"/>
  <c r="S2907" i="1"/>
  <c r="S2357" i="1"/>
  <c r="S1577" i="1"/>
  <c r="S728" i="1"/>
  <c r="S2583" i="1"/>
  <c r="S2063" i="1"/>
  <c r="S3626" i="1"/>
  <c r="S1055" i="1"/>
  <c r="S3992" i="1"/>
  <c r="S1655" i="1"/>
  <c r="S4008" i="1"/>
  <c r="S789" i="1"/>
  <c r="S1003" i="1"/>
  <c r="S1010" i="1"/>
  <c r="S747" i="1"/>
  <c r="S763" i="1"/>
  <c r="S1001" i="1"/>
  <c r="S955" i="1"/>
  <c r="S885" i="1"/>
  <c r="S1580" i="1"/>
  <c r="S1219" i="1"/>
  <c r="S1018" i="1"/>
  <c r="S1594" i="1"/>
  <c r="V1594" i="1" s="1"/>
  <c r="S804" i="1"/>
  <c r="S1225" i="1"/>
  <c r="S855" i="1"/>
  <c r="S1913" i="1"/>
  <c r="S1576" i="1"/>
  <c r="S1567" i="1"/>
  <c r="S1692" i="1"/>
  <c r="S1444" i="1"/>
  <c r="S1575" i="1"/>
  <c r="S1601" i="1"/>
  <c r="S907" i="1"/>
  <c r="S527" i="1"/>
  <c r="S852" i="1"/>
  <c r="S1054" i="1"/>
  <c r="S935" i="1"/>
  <c r="S936" i="1"/>
  <c r="S889" i="1"/>
  <c r="S614" i="1"/>
  <c r="S1522" i="1"/>
  <c r="S1104" i="1"/>
  <c r="S1584" i="1"/>
  <c r="S1372" i="1"/>
  <c r="S1373" i="1"/>
  <c r="S1493" i="1"/>
  <c r="S1484" i="1"/>
  <c r="S1380" i="1"/>
  <c r="S1341" i="1"/>
  <c r="V1341" i="1" s="1"/>
  <c r="S1502" i="1"/>
  <c r="S1102" i="1"/>
  <c r="S2390" i="1"/>
  <c r="S1996" i="1"/>
  <c r="S2573" i="1"/>
  <c r="S1508" i="1"/>
  <c r="S1565" i="1"/>
  <c r="S2302" i="1"/>
  <c r="S2936" i="1"/>
  <c r="S996" i="1"/>
  <c r="S899" i="1"/>
  <c r="S223" i="1"/>
  <c r="S3198" i="1"/>
  <c r="S4294" i="1"/>
  <c r="S2096" i="1"/>
  <c r="S3321" i="1"/>
  <c r="S3284" i="1"/>
  <c r="S3331" i="1"/>
  <c r="S1107" i="1"/>
  <c r="S2121" i="1"/>
  <c r="S384" i="1"/>
  <c r="V384" i="1" s="1"/>
  <c r="S4113" i="1"/>
  <c r="S374" i="1"/>
  <c r="S1798" i="1"/>
  <c r="S568" i="1"/>
  <c r="S4295" i="1"/>
  <c r="S2805" i="1"/>
  <c r="S1921" i="1"/>
  <c r="S654" i="1"/>
  <c r="S667" i="1"/>
  <c r="S514" i="1"/>
  <c r="S619" i="1"/>
  <c r="S4293" i="1"/>
  <c r="S1005" i="1"/>
  <c r="S1556" i="1"/>
  <c r="S4112" i="1"/>
  <c r="S2217" i="1"/>
  <c r="S4111" i="1"/>
  <c r="S677" i="1"/>
  <c r="S1600" i="1"/>
  <c r="S1448" i="1"/>
  <c r="V1448" i="1" s="1"/>
  <c r="S559" i="1"/>
  <c r="S984" i="1"/>
  <c r="S730" i="1"/>
  <c r="S1177" i="1"/>
  <c r="S1354" i="1"/>
  <c r="S644" i="1"/>
  <c r="S753" i="1"/>
  <c r="S3186" i="1"/>
  <c r="S3206" i="1"/>
  <c r="S3182" i="1"/>
  <c r="S2852" i="1"/>
  <c r="S1873" i="1"/>
  <c r="S2505" i="1"/>
  <c r="S3184" i="1"/>
  <c r="S2500" i="1"/>
  <c r="S3221" i="1"/>
  <c r="S2849" i="1"/>
  <c r="S2555" i="1"/>
  <c r="S3205" i="1"/>
  <c r="S3210" i="1"/>
  <c r="S3217" i="1"/>
  <c r="S3249" i="1"/>
  <c r="S3195" i="1"/>
  <c r="V3195" i="1" s="1"/>
  <c r="S445" i="1"/>
  <c r="S1872" i="1"/>
  <c r="S1199" i="1"/>
  <c r="S3183" i="1"/>
  <c r="S2846" i="1"/>
  <c r="S836" i="1"/>
  <c r="S716" i="1"/>
  <c r="S392" i="1"/>
  <c r="S3458" i="1"/>
  <c r="S3343" i="1"/>
  <c r="S512" i="1"/>
  <c r="S170" i="1"/>
  <c r="S378" i="1"/>
  <c r="S247" i="1"/>
  <c r="S426" i="1"/>
  <c r="S617" i="1"/>
  <c r="S298" i="1"/>
  <c r="S3294" i="1"/>
  <c r="S2908" i="1"/>
  <c r="S1274" i="1"/>
  <c r="S3390" i="1"/>
  <c r="V3390" i="1" s="1"/>
  <c r="S1743" i="1"/>
  <c r="S3351" i="1"/>
  <c r="S904" i="1"/>
  <c r="S479" i="1"/>
  <c r="S687" i="1"/>
  <c r="S1507" i="1"/>
  <c r="S1436" i="1"/>
  <c r="S1744" i="1"/>
  <c r="S1312" i="1"/>
  <c r="S1306" i="1"/>
  <c r="S2839" i="1"/>
  <c r="S1898" i="1"/>
  <c r="S3399" i="1"/>
  <c r="S450" i="1"/>
  <c r="S393" i="1"/>
  <c r="S894" i="1"/>
  <c r="S1431" i="1"/>
  <c r="S1336" i="1"/>
  <c r="S1147" i="1"/>
  <c r="S1381" i="1"/>
  <c r="V1381" i="1" s="1"/>
  <c r="S1394" i="1"/>
  <c r="S943" i="1"/>
  <c r="S367" i="1"/>
  <c r="S4061" i="1"/>
  <c r="S1486" i="1"/>
  <c r="S780" i="1"/>
  <c r="S3235" i="1"/>
  <c r="S3666" i="1"/>
  <c r="S751" i="1"/>
  <c r="S3288" i="1"/>
  <c r="S1395" i="1"/>
  <c r="S4039" i="1"/>
  <c r="S3199" i="1"/>
  <c r="S1182" i="1"/>
  <c r="S3327" i="1"/>
  <c r="S3225" i="1"/>
  <c r="S2263" i="1"/>
  <c r="S2586" i="1"/>
  <c r="S2905" i="1"/>
  <c r="S1945" i="1"/>
  <c r="S1747" i="1"/>
  <c r="S2584" i="1"/>
  <c r="S2694" i="1"/>
  <c r="V2694" i="1" s="1"/>
  <c r="S1766" i="1"/>
  <c r="S1676" i="1"/>
  <c r="S1847" i="1"/>
  <c r="S2040" i="1"/>
  <c r="S3006" i="1"/>
  <c r="S2810" i="1"/>
  <c r="S3795" i="1"/>
  <c r="S3840" i="1"/>
  <c r="S2382" i="1"/>
  <c r="S3035" i="1"/>
  <c r="S1845" i="1"/>
  <c r="S447" i="1"/>
  <c r="S1849" i="1"/>
  <c r="S846" i="1"/>
  <c r="S4325" i="1"/>
  <c r="S595" i="1"/>
  <c r="S869" i="1"/>
  <c r="V869" i="1" s="1"/>
  <c r="S686" i="1"/>
  <c r="S798" i="1"/>
  <c r="S727" i="1"/>
  <c r="S414" i="1"/>
  <c r="S485" i="1"/>
  <c r="S2837" i="1"/>
  <c r="S439" i="1"/>
  <c r="S466" i="1"/>
  <c r="S375" i="1"/>
  <c r="S462" i="1"/>
  <c r="S615" i="1"/>
  <c r="S402" i="1"/>
  <c r="V402" i="1" s="1"/>
  <c r="S4064" i="1"/>
  <c r="S166" i="1"/>
  <c r="S267" i="1"/>
  <c r="S1437" i="1"/>
  <c r="S1390" i="1"/>
  <c r="S3905" i="1"/>
  <c r="S3971" i="1"/>
  <c r="S31" i="1"/>
  <c r="S152" i="1"/>
  <c r="V152" i="1" s="1"/>
  <c r="S3306" i="1"/>
  <c r="S243" i="1"/>
  <c r="S2677" i="1"/>
  <c r="S1540" i="1"/>
  <c r="S2778" i="1"/>
  <c r="S2472" i="1"/>
  <c r="S1028" i="1"/>
  <c r="S454" i="1"/>
  <c r="V454" i="1" s="1"/>
  <c r="S1917" i="1"/>
  <c r="S405" i="1"/>
  <c r="S3448" i="1"/>
  <c r="S3508" i="1"/>
  <c r="S3801" i="1"/>
  <c r="S3743" i="1"/>
  <c r="S351" i="1"/>
  <c r="S1673" i="1"/>
  <c r="V1673" i="1" s="1"/>
  <c r="S1261" i="1"/>
  <c r="S2129" i="1"/>
  <c r="S3172" i="1"/>
  <c r="S2730" i="1"/>
  <c r="S1644" i="1"/>
  <c r="S1640" i="1"/>
  <c r="S829" i="1"/>
  <c r="S2242" i="1"/>
  <c r="V2242" i="1" s="1"/>
  <c r="S2327" i="1"/>
  <c r="S1773" i="1"/>
  <c r="S2108" i="1"/>
  <c r="S1530" i="1"/>
  <c r="S4201" i="1"/>
  <c r="S1045" i="1"/>
  <c r="S683" i="1"/>
  <c r="S4258" i="1"/>
  <c r="V4258" i="1" s="1"/>
  <c r="S2610" i="1"/>
  <c r="S2186" i="1"/>
  <c r="S995" i="1"/>
  <c r="S4311" i="1"/>
  <c r="S2526" i="1"/>
  <c r="S2126" i="1"/>
  <c r="S1276" i="1"/>
  <c r="S1263" i="1"/>
  <c r="V1263" i="1" s="1"/>
  <c r="S1039" i="1"/>
  <c r="S1216" i="1"/>
  <c r="S1195" i="1"/>
  <c r="S4207" i="1"/>
  <c r="S1404" i="1"/>
  <c r="S733" i="1"/>
  <c r="S924" i="1"/>
  <c r="S1156" i="1"/>
  <c r="V1156" i="1" s="1"/>
  <c r="S1116" i="1"/>
  <c r="S1265" i="1"/>
  <c r="S4116" i="1"/>
  <c r="S2094" i="1"/>
  <c r="S923" i="1"/>
  <c r="S1069" i="1"/>
  <c r="S1309" i="1"/>
  <c r="S1705" i="1"/>
  <c r="V1705" i="1" s="1"/>
  <c r="S77" i="1"/>
  <c r="S2421" i="1"/>
  <c r="S1684" i="1"/>
  <c r="S1977" i="1"/>
  <c r="S1041" i="1"/>
  <c r="S289" i="1"/>
  <c r="S1120" i="1"/>
  <c r="S1122" i="1"/>
  <c r="V1122" i="1" s="1"/>
  <c r="S1628" i="1"/>
  <c r="S1029" i="1"/>
  <c r="S754" i="1"/>
  <c r="S956" i="1"/>
  <c r="S692" i="1"/>
  <c r="S2358" i="1"/>
  <c r="S1528" i="1"/>
  <c r="S202" i="1"/>
  <c r="V202" i="1" s="1"/>
  <c r="S2668" i="1"/>
  <c r="S657" i="1"/>
  <c r="S3522" i="1"/>
  <c r="S1350" i="1"/>
  <c r="S2102" i="1"/>
  <c r="S2764" i="1"/>
  <c r="S2963" i="1"/>
  <c r="S2329" i="1"/>
  <c r="V2329" i="1" s="1"/>
  <c r="S1012" i="1"/>
  <c r="S1320" i="1"/>
  <c r="S3008" i="1"/>
  <c r="S3029" i="1"/>
  <c r="S632" i="1"/>
  <c r="S1218" i="1"/>
  <c r="S3192" i="1"/>
  <c r="S564" i="1"/>
  <c r="V564" i="1" s="1"/>
  <c r="S3546" i="1"/>
  <c r="S3850" i="1"/>
  <c r="S255" i="1"/>
  <c r="S3304" i="1"/>
  <c r="S3962" i="1"/>
  <c r="S788" i="1"/>
  <c r="S1458" i="1"/>
  <c r="S3506" i="1"/>
  <c r="V3506" i="1" s="1"/>
  <c r="S3959" i="1"/>
  <c r="S3441" i="1"/>
  <c r="S1800" i="1"/>
  <c r="S3057" i="1"/>
  <c r="S2080" i="1"/>
  <c r="S3943" i="1"/>
  <c r="S1500" i="1"/>
  <c r="S3037" i="1"/>
  <c r="V3037" i="1" s="1"/>
  <c r="S826" i="1"/>
  <c r="S1035" i="1"/>
  <c r="S731" i="1"/>
  <c r="S915" i="1"/>
  <c r="S1180" i="1"/>
  <c r="S778" i="1"/>
  <c r="S983" i="1"/>
  <c r="S509" i="1"/>
  <c r="V509" i="1" s="1"/>
  <c r="S3814" i="1"/>
  <c r="S418" i="1"/>
  <c r="S629" i="1"/>
  <c r="S969" i="1"/>
  <c r="S1188" i="1"/>
  <c r="S2874" i="1"/>
  <c r="S2239" i="1"/>
  <c r="S1519" i="1"/>
  <c r="V1519" i="1" s="1"/>
  <c r="S179" i="1"/>
  <c r="S549" i="1"/>
  <c r="S67" i="1"/>
  <c r="S1407" i="1"/>
  <c r="S1204" i="1"/>
  <c r="S1128" i="1"/>
  <c r="S3178" i="1"/>
  <c r="S1300" i="1"/>
  <c r="V1300" i="1" s="1"/>
  <c r="S3340" i="1"/>
  <c r="S1025" i="1"/>
  <c r="S463" i="1"/>
  <c r="S2133" i="1"/>
  <c r="S1176" i="1"/>
  <c r="S3418" i="1"/>
  <c r="S1515" i="1"/>
  <c r="S3903" i="1"/>
  <c r="V3903" i="1" s="1"/>
  <c r="S1862" i="1"/>
  <c r="S2489" i="1"/>
  <c r="S2650" i="1"/>
  <c r="S188" i="1"/>
  <c r="S2807" i="1"/>
  <c r="S4002" i="1"/>
  <c r="S3966" i="1"/>
  <c r="S2647" i="1"/>
  <c r="V2647" i="1" s="1"/>
  <c r="S4071" i="1"/>
  <c r="S1562" i="1"/>
  <c r="S1668" i="1"/>
  <c r="S210" i="1"/>
  <c r="S1064" i="1"/>
  <c r="S1329" i="1"/>
  <c r="S360" i="1"/>
  <c r="S1672" i="1"/>
  <c r="V1672" i="1" s="1"/>
  <c r="S3439" i="1"/>
  <c r="S116" i="1"/>
  <c r="S948" i="1"/>
  <c r="S1561" i="1"/>
  <c r="S1133" i="1"/>
  <c r="S3809" i="1"/>
  <c r="S241" i="1"/>
  <c r="S3526" i="1"/>
  <c r="V3526" i="1" s="1"/>
  <c r="S3270" i="1"/>
  <c r="S3330" i="1"/>
  <c r="S144" i="1"/>
  <c r="S3572" i="1"/>
  <c r="S3454" i="1"/>
  <c r="S3273" i="1"/>
  <c r="S2399" i="1"/>
  <c r="S3618" i="1"/>
  <c r="V3618" i="1" s="1"/>
  <c r="S3378" i="1"/>
  <c r="S3673" i="1"/>
  <c r="S3486" i="1"/>
  <c r="S3505" i="1"/>
  <c r="S3369" i="1"/>
  <c r="S3592" i="1"/>
  <c r="S3401" i="1"/>
  <c r="S3325" i="1"/>
  <c r="V3325" i="1" s="1"/>
  <c r="S3638" i="1"/>
  <c r="S3248" i="1"/>
  <c r="S3271" i="1"/>
  <c r="S3737" i="1"/>
  <c r="S3604" i="1"/>
  <c r="S3379" i="1"/>
  <c r="S3915" i="1"/>
  <c r="S3919" i="1"/>
  <c r="V3919" i="1" s="1"/>
  <c r="S3776" i="1"/>
  <c r="S3898" i="1"/>
  <c r="S3715" i="1"/>
  <c r="S3790" i="1"/>
  <c r="S3450" i="1"/>
  <c r="S3632" i="1"/>
  <c r="S3717" i="1"/>
  <c r="S3503" i="1"/>
  <c r="V3503" i="1" s="1"/>
  <c r="S1501" i="1"/>
  <c r="S898" i="1"/>
  <c r="S3674" i="1"/>
  <c r="S1006" i="1"/>
  <c r="S853" i="1"/>
  <c r="S874" i="1"/>
  <c r="S470" i="1"/>
  <c r="S4250" i="1"/>
  <c r="V4250" i="1" s="1"/>
  <c r="S1106" i="1"/>
  <c r="S871" i="1"/>
  <c r="S1520" i="1"/>
  <c r="S253" i="1"/>
  <c r="S818" i="1"/>
  <c r="S722" i="1"/>
  <c r="S2481" i="1"/>
  <c r="S1649" i="1"/>
  <c r="V1649" i="1" s="1"/>
  <c r="S1523" i="1"/>
  <c r="S2529" i="1"/>
  <c r="S484" i="1"/>
  <c r="S934" i="1"/>
  <c r="S3979" i="1"/>
  <c r="S3512" i="1"/>
  <c r="S320" i="1"/>
  <c r="S3227" i="1"/>
  <c r="V3227" i="1" s="1"/>
  <c r="S1762" i="1"/>
  <c r="S4257" i="1"/>
  <c r="S1136" i="1"/>
  <c r="S1410" i="1"/>
  <c r="S790" i="1"/>
  <c r="S1232" i="1"/>
  <c r="S551" i="1"/>
  <c r="S597" i="1"/>
  <c r="V597" i="1" s="1"/>
  <c r="S4124" i="1"/>
  <c r="S308" i="1"/>
  <c r="S1595" i="1"/>
  <c r="S1273" i="1"/>
  <c r="S2120" i="1"/>
  <c r="S544" i="1"/>
  <c r="S3989" i="1"/>
  <c r="S560" i="1"/>
  <c r="V560" i="1" s="1"/>
  <c r="S585" i="1"/>
  <c r="S546" i="1"/>
  <c r="S373" i="1"/>
  <c r="S1958" i="1"/>
  <c r="S4253" i="1"/>
  <c r="S4316" i="1"/>
  <c r="S4254" i="1"/>
  <c r="S4315" i="1"/>
  <c r="V4315" i="1" s="1"/>
  <c r="S4119" i="1"/>
  <c r="S4168" i="1"/>
  <c r="S4326" i="1"/>
  <c r="S4117" i="1"/>
  <c r="S4162" i="1"/>
  <c r="S4171" i="1"/>
  <c r="S4165" i="1"/>
  <c r="S4320" i="1"/>
  <c r="V4320" i="1" s="1"/>
  <c r="S4123" i="1"/>
  <c r="S4324" i="1"/>
  <c r="S4194" i="1"/>
  <c r="S4166" i="1"/>
  <c r="S4251" i="1"/>
  <c r="S4317" i="1"/>
  <c r="S4115" i="1"/>
  <c r="S4241" i="1"/>
  <c r="V4241" i="1" s="1"/>
  <c r="S4327" i="1"/>
  <c r="S4118" i="1"/>
  <c r="S4121" i="1"/>
  <c r="S4120" i="1"/>
  <c r="S4252" i="1"/>
  <c r="S4122" i="1"/>
  <c r="S3696" i="1"/>
  <c r="S3188" i="1"/>
  <c r="V3188" i="1" s="1"/>
  <c r="S87" i="1"/>
  <c r="S3362" i="1"/>
  <c r="S3702" i="1"/>
  <c r="S4033" i="1"/>
  <c r="S4159" i="1"/>
  <c r="S3190" i="1"/>
  <c r="S248" i="1"/>
  <c r="S137" i="1"/>
  <c r="V137" i="1" s="1"/>
  <c r="S580" i="1"/>
  <c r="S3250" i="1"/>
  <c r="S3394" i="1"/>
  <c r="S3641" i="1"/>
  <c r="S3658" i="1"/>
  <c r="S3535" i="1"/>
  <c r="S3709" i="1"/>
  <c r="S3582" i="1"/>
  <c r="V3582" i="1" s="1"/>
  <c r="S3764" i="1"/>
  <c r="S3527" i="1"/>
  <c r="S3241" i="1"/>
  <c r="S4102" i="1"/>
  <c r="S3255" i="1"/>
  <c r="S3391" i="1"/>
  <c r="S3523" i="1"/>
  <c r="S3373" i="1"/>
  <c r="V3373" i="1" s="1"/>
  <c r="S3841" i="1"/>
  <c r="S3566" i="1"/>
  <c r="S3811" i="1"/>
  <c r="S3392" i="1"/>
  <c r="S3698" i="1"/>
  <c r="S3825" i="1"/>
  <c r="S1366" i="1"/>
  <c r="S3312" i="1"/>
  <c r="V3312" i="1" s="1"/>
  <c r="S372" i="1"/>
  <c r="S697" i="1"/>
  <c r="S3707" i="1"/>
  <c r="S115" i="1"/>
  <c r="S165" i="1"/>
  <c r="S307" i="1"/>
  <c r="S293" i="1"/>
  <c r="S136" i="1"/>
  <c r="V136" i="1" s="1"/>
  <c r="S290" i="1"/>
  <c r="S596" i="1"/>
  <c r="S23" i="1"/>
  <c r="S22" i="1"/>
  <c r="S229" i="1"/>
  <c r="S15" i="1"/>
  <c r="S3462" i="1"/>
  <c r="S3453" i="1"/>
  <c r="V3453" i="1" s="1"/>
  <c r="S358" i="1"/>
  <c r="S516" i="1"/>
  <c r="S471" i="1"/>
  <c r="S153" i="1"/>
  <c r="S4321" i="1"/>
  <c r="S4323" i="1"/>
  <c r="S100" i="1"/>
  <c r="S92" i="1"/>
  <c r="V92" i="1" s="1"/>
  <c r="S64" i="1"/>
  <c r="S628" i="1"/>
  <c r="S44" i="1"/>
  <c r="S85" i="1"/>
  <c r="S106" i="1"/>
  <c r="S354" i="1"/>
  <c r="S630" i="1"/>
  <c r="S21" i="1"/>
  <c r="V21" i="1" s="1"/>
  <c r="S138" i="1"/>
  <c r="S713" i="1"/>
  <c r="S861" i="1"/>
  <c r="S3981" i="1"/>
  <c r="S768" i="1"/>
  <c r="S584" i="1"/>
  <c r="S1746" i="1"/>
  <c r="S3054" i="1"/>
  <c r="V3054" i="1" s="1"/>
  <c r="S1670" i="1"/>
  <c r="S679" i="1"/>
  <c r="S2724" i="1"/>
  <c r="S3150" i="1"/>
  <c r="S1896" i="1"/>
  <c r="S2441" i="1"/>
  <c r="S24" i="1"/>
  <c r="S1301" i="1"/>
  <c r="V1301" i="1" s="1"/>
  <c r="S3272" i="1"/>
  <c r="S506" i="1"/>
  <c r="S3027" i="1"/>
  <c r="S143" i="1"/>
  <c r="S3827" i="1"/>
  <c r="S3559" i="1"/>
  <c r="S4032" i="1"/>
  <c r="S4322" i="1"/>
  <c r="V4322" i="1" s="1"/>
  <c r="S4040" i="1"/>
  <c r="S682" i="1"/>
  <c r="S921" i="1"/>
  <c r="S2001" i="1"/>
  <c r="S2241" i="1"/>
  <c r="S428" i="1"/>
  <c r="S3465" i="1"/>
  <c r="S4314" i="1"/>
  <c r="V4314" i="1" s="1"/>
  <c r="S3889" i="1"/>
  <c r="S3964" i="1"/>
  <c r="S3755" i="1"/>
  <c r="S4313" i="1"/>
  <c r="S3876" i="1"/>
  <c r="S3884" i="1"/>
  <c r="S4021" i="1"/>
  <c r="S3950" i="1"/>
  <c r="V3950" i="1" s="1"/>
  <c r="S4244" i="1"/>
  <c r="S4239" i="1"/>
  <c r="S4248" i="1"/>
  <c r="S4246" i="1"/>
  <c r="S4328" i="1"/>
  <c r="S4245" i="1"/>
  <c r="S4247" i="1"/>
  <c r="S4330" i="1"/>
  <c r="V4330" i="1" s="1"/>
  <c r="S4329" i="1"/>
  <c r="S3837" i="1"/>
  <c r="S435" i="1"/>
  <c r="S880" i="1"/>
  <c r="S2394" i="1"/>
  <c r="S1779" i="1"/>
  <c r="S2271" i="1"/>
  <c r="S3025" i="1"/>
  <c r="V3025" i="1" s="1"/>
  <c r="S2207" i="1"/>
  <c r="S1205" i="1"/>
  <c r="S2325" i="1"/>
  <c r="S1638" i="1"/>
  <c r="S3065" i="1"/>
  <c r="S2182" i="1"/>
  <c r="S1808" i="1"/>
  <c r="S2551" i="1"/>
  <c r="V2551" i="1" s="1"/>
  <c r="S2549" i="1"/>
  <c r="S2233" i="1"/>
  <c r="S1895" i="1"/>
  <c r="S2703" i="1"/>
  <c r="S1701" i="1"/>
  <c r="S2002" i="1"/>
  <c r="S3081" i="1"/>
  <c r="S2305" i="1"/>
  <c r="V2305" i="1" s="1"/>
  <c r="S1411" i="1"/>
  <c r="S1711" i="1"/>
  <c r="S1858" i="1"/>
  <c r="S2179" i="1"/>
  <c r="S2074" i="1"/>
  <c r="S848" i="1"/>
  <c r="S3553" i="1"/>
  <c r="S3436" i="1"/>
  <c r="V3436" i="1" s="1"/>
  <c r="S3714" i="1"/>
  <c r="S3355" i="1"/>
  <c r="S3785" i="1"/>
  <c r="S2414" i="1"/>
  <c r="S3693" i="1"/>
  <c r="S3376" i="1"/>
  <c r="S1464" i="1"/>
  <c r="S990" i="1"/>
  <c r="V990" i="1" s="1"/>
  <c r="S2557" i="1"/>
  <c r="S3215" i="1"/>
  <c r="S4249" i="1"/>
  <c r="S3775" i="1"/>
  <c r="S14" i="1"/>
  <c r="S215" i="1"/>
  <c r="S237" i="1"/>
  <c r="S342" i="1"/>
  <c r="V342" i="1" s="1"/>
  <c r="S4063" i="1"/>
  <c r="S386" i="1"/>
  <c r="S323" i="1"/>
  <c r="S319" i="1"/>
  <c r="S4243" i="1"/>
  <c r="S368" i="1"/>
  <c r="S217" i="1"/>
  <c r="S3891" i="1"/>
  <c r="V3891" i="1" s="1"/>
  <c r="S263" i="1"/>
  <c r="S3877" i="1"/>
  <c r="S250" i="1"/>
  <c r="S245" i="1"/>
  <c r="S4310" i="1"/>
  <c r="S68" i="1"/>
  <c r="S3699" i="1"/>
  <c r="S135" i="1"/>
  <c r="V135" i="1" s="1"/>
  <c r="S1321" i="1"/>
  <c r="S725" i="1"/>
  <c r="S670" i="1"/>
  <c r="S627" i="1"/>
  <c r="S4068" i="1"/>
  <c r="S4188" i="1"/>
  <c r="S653" i="1"/>
  <c r="S808" i="1"/>
  <c r="V808" i="1" s="1"/>
  <c r="S816" i="1"/>
  <c r="S3028" i="1"/>
  <c r="S1313" i="1"/>
  <c r="S3664" i="1"/>
  <c r="S4098" i="1"/>
  <c r="S1973" i="1"/>
  <c r="S1279" i="1"/>
  <c r="S834" i="1"/>
  <c r="V834" i="1" s="1"/>
  <c r="S1867" i="1"/>
  <c r="S974" i="1"/>
  <c r="S2803" i="1"/>
  <c r="S1330" i="1"/>
  <c r="S4350" i="1"/>
  <c r="S4084" i="1"/>
  <c r="S2185" i="1"/>
  <c r="S4345" i="1"/>
  <c r="V4345" i="1" s="1"/>
  <c r="S1040" i="1"/>
  <c r="S2672" i="1"/>
  <c r="S3643" i="1"/>
  <c r="S681" i="1"/>
  <c r="S4242" i="1"/>
  <c r="S3485" i="1"/>
  <c r="S3345" i="1"/>
  <c r="S3986" i="1"/>
  <c r="V3986" i="1" s="1"/>
  <c r="S1710" i="1"/>
  <c r="S3437" i="1"/>
  <c r="S3262" i="1"/>
  <c r="S3459" i="1"/>
  <c r="S989" i="1"/>
  <c r="S2077" i="1"/>
  <c r="S1202" i="1"/>
  <c r="S1891" i="1"/>
  <c r="V1891" i="1" s="1"/>
  <c r="S1881" i="1"/>
  <c r="S1098" i="1"/>
  <c r="S673" i="1"/>
  <c r="S3278" i="1"/>
  <c r="S694" i="1"/>
  <c r="S3387" i="1"/>
  <c r="S2835" i="1"/>
  <c r="S913" i="1"/>
  <c r="V913" i="1" s="1"/>
  <c r="S646" i="1"/>
  <c r="S350" i="1"/>
  <c r="S1889" i="1"/>
  <c r="S3806" i="1"/>
  <c r="S3289" i="1"/>
  <c r="S3359" i="1"/>
  <c r="S3292" i="1"/>
  <c r="S844" i="1"/>
  <c r="V844" i="1" s="1"/>
  <c r="S3352" i="1"/>
  <c r="S3677" i="1"/>
  <c r="S1095" i="1"/>
  <c r="S3483" i="1"/>
  <c r="S3333" i="1"/>
  <c r="S3649" i="1"/>
  <c r="S441" i="1"/>
  <c r="S1185" i="1"/>
  <c r="V1185" i="1" s="1"/>
  <c r="S1589" i="1"/>
  <c r="S2838" i="1"/>
  <c r="S883" i="1"/>
  <c r="S3256" i="1"/>
  <c r="S3213" i="1"/>
  <c r="S1678" i="1"/>
  <c r="S1972" i="1"/>
  <c r="S1696" i="1"/>
  <c r="V1696" i="1" s="1"/>
  <c r="S3602" i="1"/>
  <c r="S1049" i="1"/>
  <c r="S2910" i="1"/>
  <c r="S1848" i="1"/>
  <c r="S3613" i="1"/>
  <c r="S3635" i="1"/>
  <c r="S977" i="1"/>
  <c r="S1303" i="1"/>
  <c r="V1303" i="1" s="1"/>
  <c r="S1406" i="1"/>
  <c r="S1435" i="1"/>
  <c r="S1697" i="1"/>
  <c r="S3002" i="1"/>
  <c r="S2132" i="1"/>
  <c r="S2328" i="1"/>
  <c r="S2323" i="1"/>
  <c r="S1658" i="1"/>
  <c r="V1658" i="1" s="1"/>
  <c r="S2360" i="1"/>
  <c r="S3060" i="1"/>
  <c r="S1536" i="1"/>
  <c r="S2774" i="1"/>
  <c r="S2765" i="1"/>
  <c r="S3646" i="1"/>
  <c r="S3954" i="1"/>
  <c r="S3382" i="1"/>
  <c r="V3382" i="1" s="1"/>
  <c r="S3917" i="1"/>
  <c r="S3782" i="1"/>
  <c r="S1192" i="1"/>
  <c r="S3651" i="1"/>
  <c r="S303" i="1"/>
  <c r="S3625" i="1"/>
  <c r="S3767" i="1"/>
  <c r="S3642" i="1"/>
  <c r="V3642" i="1" s="1"/>
  <c r="S1389" i="1"/>
  <c r="S1478" i="1"/>
  <c r="S3481" i="1"/>
  <c r="S2106" i="1"/>
  <c r="S1695" i="1"/>
  <c r="S2029" i="1"/>
  <c r="S3624" i="1"/>
  <c r="S1764" i="1"/>
  <c r="V1764" i="1" s="1"/>
  <c r="S3947" i="1"/>
  <c r="S1851" i="1"/>
  <c r="S2469" i="1"/>
  <c r="S2773" i="1"/>
  <c r="S3742" i="1"/>
  <c r="S3595" i="1"/>
  <c r="S518" i="1"/>
  <c r="S282" i="1"/>
  <c r="V282" i="1" s="1"/>
  <c r="S492" i="1"/>
  <c r="S1162" i="1"/>
  <c r="S2237" i="1"/>
  <c r="S1214" i="1"/>
  <c r="S813" i="1"/>
  <c r="S3408" i="1"/>
  <c r="S3396" i="1"/>
  <c r="S3417" i="1"/>
  <c r="V3417" i="1" s="1"/>
  <c r="S3470" i="1"/>
  <c r="S1062" i="1"/>
  <c r="S3899" i="1"/>
  <c r="S965" i="1"/>
  <c r="S2307" i="1"/>
  <c r="S390" i="1"/>
  <c r="S1011" i="1"/>
  <c r="S469" i="1"/>
  <c r="V469" i="1" s="1"/>
  <c r="S2363" i="1"/>
  <c r="S2359" i="1"/>
  <c r="S762" i="1"/>
  <c r="S2103" i="1"/>
  <c r="S1483" i="1"/>
  <c r="S2322" i="1"/>
  <c r="S2204" i="1"/>
  <c r="S2733" i="1"/>
  <c r="V2733" i="1" s="1"/>
  <c r="S380" i="1"/>
  <c r="S2678" i="1"/>
  <c r="S2620" i="1"/>
  <c r="S520" i="1"/>
  <c r="S706" i="1"/>
  <c r="S908" i="1"/>
  <c r="S2574" i="1"/>
  <c r="S2172" i="1"/>
  <c r="V2172" i="1" s="1"/>
  <c r="S2572" i="1"/>
  <c r="S535" i="1"/>
  <c r="S2031" i="1"/>
  <c r="S3004" i="1"/>
  <c r="S388" i="1"/>
  <c r="S800" i="1"/>
  <c r="S1409" i="1"/>
  <c r="S1429" i="1"/>
  <c r="V1429" i="1" s="1"/>
  <c r="S2726" i="1"/>
  <c r="S310" i="1"/>
  <c r="S99" i="1"/>
  <c r="S1934" i="1"/>
  <c r="S1574" i="1"/>
  <c r="S1496" i="1"/>
  <c r="S1489" i="1"/>
  <c r="S1346" i="1"/>
  <c r="V1346" i="1" s="1"/>
  <c r="S2413" i="1"/>
  <c r="S1349" i="1"/>
  <c r="S348" i="1"/>
  <c r="S2808" i="1"/>
  <c r="S2062" i="1"/>
  <c r="S214" i="1"/>
  <c r="S2770" i="1"/>
  <c r="S364" i="1"/>
  <c r="V364" i="1" s="1"/>
  <c r="S1334" i="1"/>
  <c r="S1311" i="1"/>
  <c r="S951" i="1"/>
  <c r="S1364" i="1"/>
  <c r="S1946" i="1"/>
  <c r="S332" i="1"/>
  <c r="S902" i="1"/>
  <c r="S177" i="1"/>
  <c r="V177" i="1" s="1"/>
  <c r="S1208" i="1"/>
  <c r="S284" i="1"/>
  <c r="S531" i="1"/>
  <c r="S3990" i="1"/>
  <c r="S609" i="1"/>
  <c r="S2169" i="1"/>
  <c r="S2104" i="1"/>
  <c r="S233" i="1"/>
  <c r="V233" i="1" s="1"/>
  <c r="S219" i="1"/>
  <c r="S1588" i="1"/>
  <c r="S1693" i="1"/>
  <c r="S275" i="1"/>
  <c r="S1374" i="1"/>
  <c r="S171" i="1"/>
  <c r="S1174" i="1"/>
  <c r="S676" i="1"/>
  <c r="V676" i="1" s="1"/>
  <c r="S209" i="1"/>
  <c r="S1794" i="1"/>
  <c r="S1110" i="1"/>
  <c r="S2032" i="1"/>
  <c r="S1164" i="1"/>
  <c r="S408" i="1"/>
  <c r="S558" i="1"/>
  <c r="S429" i="1"/>
  <c r="V429" i="1" s="1"/>
  <c r="S1154" i="1"/>
  <c r="S1894" i="1"/>
  <c r="S2061" i="1"/>
  <c r="S2531" i="1"/>
  <c r="S1143" i="1"/>
  <c r="S1573" i="1"/>
  <c r="S647" i="1"/>
  <c r="S218" i="1"/>
  <c r="V218" i="1" s="1"/>
  <c r="S4175" i="1"/>
  <c r="S3994" i="1"/>
  <c r="S975" i="1"/>
  <c r="S1802" i="1"/>
  <c r="S1096" i="1"/>
  <c r="S329" i="1"/>
  <c r="S268" i="1"/>
  <c r="S2521" i="1"/>
  <c r="V2521" i="1" s="1"/>
  <c r="S459" i="1"/>
  <c r="S1217" i="1"/>
  <c r="S541" i="1"/>
  <c r="S94" i="1"/>
  <c r="S391" i="1"/>
  <c r="S825" i="1"/>
  <c r="S752" i="1"/>
  <c r="S4014" i="1"/>
  <c r="V4014" i="1" s="1"/>
  <c r="S472" i="1"/>
  <c r="S4046" i="1"/>
  <c r="S125" i="1"/>
  <c r="S4178" i="1"/>
  <c r="S539" i="1"/>
  <c r="S254" i="1"/>
  <c r="S540" i="1"/>
  <c r="S359" i="1"/>
  <c r="V359" i="1" s="1"/>
  <c r="S442" i="1"/>
  <c r="S312" i="1"/>
  <c r="S530" i="1"/>
  <c r="S205" i="1"/>
  <c r="S1002" i="1"/>
  <c r="S968" i="1"/>
  <c r="S467" i="1"/>
  <c r="S273" i="1"/>
  <c r="V273" i="1" s="1"/>
  <c r="S270" i="1"/>
  <c r="S82" i="1"/>
  <c r="S465" i="1"/>
  <c r="S291" i="1"/>
  <c r="S917" i="1"/>
  <c r="S151" i="1"/>
  <c r="S937" i="1"/>
  <c r="S130" i="1"/>
  <c r="V130" i="1" s="1"/>
  <c r="S1491" i="1"/>
  <c r="S757" i="1"/>
  <c r="S2321" i="1"/>
  <c r="S362" i="1"/>
  <c r="S1659" i="1"/>
  <c r="S150" i="1"/>
  <c r="S1267" i="1"/>
  <c r="S4044" i="1"/>
  <c r="V4044" i="1" s="1"/>
  <c r="S2293" i="1"/>
  <c r="S3264" i="1"/>
  <c r="S4221" i="1"/>
  <c r="S3257" i="1"/>
  <c r="S4220" i="1"/>
  <c r="S4291" i="1"/>
  <c r="S3193" i="1"/>
  <c r="S3735" i="1"/>
  <c r="V3735" i="1" s="1"/>
  <c r="S1342" i="1"/>
  <c r="S1770" i="1"/>
  <c r="S1730" i="1"/>
  <c r="S3888" i="1"/>
  <c r="S2215" i="1"/>
  <c r="S4292" i="1"/>
  <c r="S404" i="1"/>
  <c r="S309" i="1"/>
  <c r="V309" i="1" s="1"/>
  <c r="S446" i="1"/>
  <c r="S3316" i="1"/>
  <c r="S220" i="1"/>
  <c r="S1183" i="1"/>
  <c r="S269" i="1"/>
  <c r="S756" i="1"/>
  <c r="S4288" i="1"/>
  <c r="S3274" i="1"/>
  <c r="V3274" i="1" s="1"/>
  <c r="S4287" i="1"/>
  <c r="S625" i="1"/>
  <c r="S4289" i="1"/>
  <c r="S3177" i="1"/>
  <c r="S361" i="1"/>
  <c r="S3880" i="1"/>
  <c r="S4025" i="1"/>
  <c r="S4224" i="1"/>
  <c r="V4224" i="1" s="1"/>
  <c r="S4022" i="1"/>
  <c r="S383" i="1"/>
  <c r="S702" i="1"/>
  <c r="S4223" i="1"/>
  <c r="S476" i="1"/>
  <c r="S4259" i="1"/>
  <c r="S1037" i="1"/>
  <c r="S184" i="1"/>
  <c r="V184" i="1" s="1"/>
  <c r="S424" i="1"/>
  <c r="S371" i="1"/>
  <c r="S1234" i="1"/>
  <c r="S4256" i="1"/>
  <c r="S4255" i="1"/>
  <c r="S344" i="1"/>
  <c r="S265" i="1"/>
  <c r="S770" i="1"/>
  <c r="V770" i="1" s="1"/>
  <c r="S707" i="1"/>
  <c r="S947" i="1"/>
  <c r="S436" i="1"/>
  <c r="S262" i="1"/>
  <c r="S178" i="1"/>
  <c r="S4290" i="1"/>
  <c r="S231" i="1"/>
  <c r="S569" i="1"/>
  <c r="V569" i="1" s="1"/>
  <c r="S587" i="1"/>
  <c r="S749" i="1"/>
  <c r="S796" i="1"/>
  <c r="S482" i="1"/>
  <c r="S489" i="1"/>
  <c r="S498" i="1"/>
  <c r="S668" i="1"/>
  <c r="S769" i="1"/>
  <c r="V769" i="1" s="1"/>
  <c r="S571" i="1"/>
  <c r="S583" i="1"/>
  <c r="S552" i="1"/>
  <c r="S537" i="1"/>
  <c r="S453" i="1"/>
  <c r="S3934" i="1"/>
  <c r="S3580" i="1"/>
  <c r="S579" i="1"/>
  <c r="V579" i="1" s="1"/>
  <c r="S878" i="1"/>
  <c r="S1237" i="1"/>
  <c r="S997" i="1"/>
  <c r="S457" i="1"/>
  <c r="S1642" i="1"/>
  <c r="S732" i="1"/>
  <c r="S555" i="1"/>
  <c r="S884" i="1"/>
  <c r="V884" i="1" s="1"/>
  <c r="S322" i="1"/>
  <c r="S1548" i="1"/>
  <c r="S620" i="1"/>
  <c r="S1590" i="1"/>
  <c r="S671" i="1"/>
  <c r="S1059" i="1"/>
  <c r="S3520" i="1"/>
  <c r="S870" i="1"/>
  <c r="V870" i="1" s="1"/>
  <c r="S4045" i="1"/>
  <c r="S1134" i="1"/>
  <c r="S1023" i="1"/>
  <c r="S1190" i="1"/>
  <c r="S3509" i="1"/>
  <c r="S959" i="1"/>
  <c r="S3555" i="1"/>
  <c r="S1066" i="1"/>
  <c r="V1066" i="1" s="1"/>
  <c r="S960" i="1"/>
  <c r="S3452" i="1"/>
  <c r="S1228" i="1"/>
  <c r="S949" i="1"/>
  <c r="S3627" i="1"/>
  <c r="S3591" i="1"/>
  <c r="S3554" i="1"/>
  <c r="S1976" i="1"/>
  <c r="V1976" i="1" s="1"/>
  <c r="S2219" i="1"/>
  <c r="S961" i="1"/>
  <c r="S1376" i="1"/>
  <c r="S942" i="1"/>
  <c r="S1462" i="1"/>
  <c r="S1763" i="1"/>
  <c r="S576" i="1"/>
  <c r="S1022" i="1"/>
  <c r="V1022" i="1" s="1"/>
  <c r="S929" i="1"/>
  <c r="S370" i="1"/>
  <c r="S3539" i="1"/>
  <c r="S666" i="1"/>
  <c r="S892" i="1"/>
  <c r="S787" i="1"/>
  <c r="S3538" i="1"/>
  <c r="S840" i="1"/>
  <c r="V840" i="1" s="1"/>
  <c r="S3544" i="1"/>
  <c r="S3657" i="1"/>
  <c r="S3612" i="1"/>
  <c r="S1181" i="1"/>
  <c r="S149" i="1"/>
  <c r="S3532" i="1"/>
  <c r="S3543" i="1"/>
  <c r="S1103" i="1"/>
  <c r="V1103" i="1" s="1"/>
  <c r="S2236" i="1"/>
  <c r="S1031" i="1"/>
  <c r="S970" i="1"/>
  <c r="S1504" i="1"/>
  <c r="S1371" i="1"/>
  <c r="S862" i="1"/>
  <c r="S335" i="1"/>
  <c r="S2178" i="1"/>
  <c r="V2178" i="1" s="1"/>
  <c r="S2393" i="1"/>
  <c r="S2667" i="1"/>
  <c r="S185" i="1"/>
  <c r="S1340" i="1"/>
  <c r="S570" i="1"/>
  <c r="S1063" i="1"/>
  <c r="S347" i="1"/>
  <c r="S641" i="1"/>
  <c r="V641" i="1" s="1"/>
  <c r="S610" i="1"/>
  <c r="S1115" i="1"/>
  <c r="S786" i="1"/>
  <c r="S295" i="1"/>
  <c r="S1339" i="1"/>
  <c r="S1918" i="1"/>
  <c r="S3500" i="1"/>
  <c r="S3490" i="1"/>
  <c r="V3490" i="1" s="1"/>
  <c r="S3640" i="1"/>
  <c r="S193" i="1"/>
  <c r="S1430" i="1"/>
  <c r="S1618" i="1"/>
  <c r="S1641" i="1"/>
  <c r="S1044" i="1"/>
  <c r="S183" i="1"/>
  <c r="S460" i="1"/>
  <c r="V460" i="1" s="1"/>
  <c r="S294" i="1"/>
  <c r="S581" i="1"/>
  <c r="S622" i="1"/>
  <c r="S1197" i="1"/>
  <c r="S1837" i="1"/>
  <c r="S688" i="1"/>
  <c r="S623" i="1"/>
  <c r="S2072" i="1"/>
  <c r="V2072" i="1" s="1"/>
  <c r="S468" i="1"/>
  <c r="S304" i="1"/>
  <c r="S511" i="1"/>
  <c r="S850" i="1"/>
  <c r="S287" i="1"/>
  <c r="S695" i="1"/>
  <c r="S385" i="1"/>
  <c r="S3675" i="1"/>
  <c r="V3675" i="1" s="1"/>
  <c r="S2700" i="1"/>
  <c r="S244" i="1"/>
  <c r="S187" i="1"/>
  <c r="S613" i="1"/>
  <c r="S3407" i="1"/>
  <c r="S451" i="1"/>
  <c r="S876" i="1"/>
  <c r="S643" i="1"/>
  <c r="V643" i="1" s="1"/>
  <c r="S1213" i="1"/>
  <c r="S3497" i="1"/>
  <c r="S84" i="1"/>
  <c r="S603" i="1"/>
  <c r="S1167" i="1"/>
  <c r="S1338" i="1"/>
  <c r="S933" i="1"/>
  <c r="S958" i="1"/>
  <c r="V958" i="1" s="1"/>
  <c r="S3605" i="1"/>
  <c r="S1815" i="1"/>
  <c r="S478" i="1"/>
  <c r="S1347" i="1"/>
  <c r="S1238" i="1"/>
  <c r="S3736" i="1"/>
  <c r="S1810" i="1"/>
  <c r="S779" i="1"/>
  <c r="V779" i="1" s="1"/>
  <c r="S565" i="1"/>
  <c r="S3005" i="1"/>
  <c r="S3086" i="1"/>
  <c r="S545" i="1"/>
  <c r="S167" i="1"/>
  <c r="S204" i="1"/>
  <c r="S3350" i="1"/>
  <c r="S3428" i="1"/>
  <c r="V3428" i="1" s="1"/>
  <c r="S2419" i="1"/>
  <c r="S1729" i="1"/>
  <c r="S2356" i="1"/>
  <c r="S2665" i="1"/>
  <c r="S3862" i="1"/>
  <c r="S2698" i="1"/>
  <c r="S2528" i="1"/>
  <c r="S3584" i="1"/>
  <c r="V3584" i="1" s="1"/>
  <c r="S2960" i="1"/>
  <c r="S2297" i="1"/>
  <c r="S2841" i="1"/>
  <c r="S3427" i="1"/>
  <c r="S2895" i="1"/>
  <c r="S2389" i="1"/>
  <c r="S4148" i="1"/>
  <c r="S4147" i="1"/>
  <c r="V4147" i="1" s="1"/>
  <c r="S4149" i="1"/>
  <c r="S4222" i="1"/>
  <c r="S3729" i="1"/>
  <c r="S3659" i="1"/>
  <c r="S3772" i="1"/>
  <c r="S3548" i="1"/>
  <c r="S3398" i="1"/>
  <c r="S3426" i="1"/>
  <c r="V3426" i="1" s="1"/>
  <c r="S3403" i="1"/>
  <c r="S1647" i="1"/>
  <c r="S3614" i="1"/>
  <c r="S805" i="1"/>
  <c r="S3655" i="1"/>
  <c r="S3429" i="1"/>
  <c r="S3337" i="1"/>
  <c r="S3461" i="1"/>
  <c r="V3461" i="1" s="1"/>
  <c r="S95" i="1"/>
  <c r="S3480" i="1"/>
  <c r="S3421" i="1"/>
  <c r="S3948" i="1"/>
  <c r="S3949" i="1"/>
  <c r="S3479" i="1"/>
  <c r="S3633" i="1"/>
  <c r="S4181" i="1"/>
  <c r="V4181" i="1" s="1"/>
  <c r="S3515" i="1"/>
  <c r="S3684" i="1"/>
  <c r="S3293" i="1"/>
  <c r="S3516" i="1"/>
  <c r="S4031" i="1"/>
  <c r="S3952" i="1"/>
  <c r="S3918" i="1"/>
  <c r="S3826" i="1"/>
  <c r="V3826" i="1" s="1"/>
  <c r="S4052" i="1"/>
  <c r="S4202" i="1"/>
  <c r="S4352" i="1"/>
  <c r="S2777" i="1"/>
  <c r="S2135" i="1"/>
  <c r="S1897" i="1"/>
  <c r="S2216" i="1"/>
  <c r="S4097" i="1"/>
  <c r="V4097" i="1" s="1"/>
  <c r="S3209" i="1"/>
  <c r="S4126" i="1"/>
  <c r="S4130" i="1"/>
  <c r="S3944" i="1"/>
  <c r="S2707" i="1"/>
  <c r="S2443" i="1"/>
  <c r="S4012" i="1"/>
  <c r="S4066" i="1"/>
  <c r="V4066" i="1" s="1"/>
  <c r="S3924" i="1"/>
  <c r="S4150" i="1"/>
  <c r="S4101" i="1"/>
  <c r="S4129" i="1"/>
  <c r="S4127" i="1"/>
  <c r="S4128" i="1"/>
  <c r="S1229" i="1"/>
  <c r="S758" i="1"/>
  <c r="V758" i="1" s="1"/>
  <c r="S2729" i="1"/>
  <c r="S101" i="1"/>
  <c r="S1485" i="1"/>
  <c r="S4131" i="1"/>
  <c r="S4140" i="1"/>
  <c r="S3694" i="1"/>
  <c r="S1944" i="1"/>
  <c r="S3887" i="1"/>
  <c r="V3887" i="1" s="1"/>
  <c r="S4057" i="1"/>
  <c r="S1326" i="1"/>
  <c r="S1643" i="1"/>
  <c r="S4225" i="1"/>
  <c r="S4177" i="1"/>
  <c r="S4125" i="1"/>
  <c r="S4036" i="1"/>
  <c r="S2039" i="1"/>
  <c r="V2039" i="1" s="1"/>
  <c r="S2929" i="1"/>
  <c r="S3878" i="1"/>
  <c r="S2036" i="1"/>
  <c r="S3800" i="1"/>
  <c r="S1166" i="1"/>
  <c r="S2071" i="1"/>
  <c r="S3982" i="1"/>
  <c r="S1468" i="1"/>
  <c r="V1468" i="1" s="1"/>
  <c r="S4286" i="1"/>
  <c r="S699" i="1"/>
  <c r="S2628" i="1"/>
  <c r="S2446" i="1"/>
  <c r="S4285" i="1"/>
  <c r="S1809" i="1"/>
  <c r="S318" i="1"/>
  <c r="S2781" i="1"/>
  <c r="V2781" i="1" s="1"/>
  <c r="S2986" i="1"/>
  <c r="S2966" i="1"/>
  <c r="S2942" i="1"/>
  <c r="S2912" i="1"/>
  <c r="S2883" i="1"/>
  <c r="S2854" i="1"/>
  <c r="S2815" i="1"/>
  <c r="S2785" i="1"/>
  <c r="V2785" i="1" s="1"/>
  <c r="S2739" i="1"/>
  <c r="S2711" i="1"/>
  <c r="S2681" i="1"/>
  <c r="S2635" i="1"/>
  <c r="S2596" i="1"/>
  <c r="S2561" i="1"/>
  <c r="S2538" i="1"/>
  <c r="S2510" i="1"/>
  <c r="V2510" i="1" s="1"/>
  <c r="S2457" i="1"/>
  <c r="S2404" i="1"/>
  <c r="S2370" i="1"/>
  <c r="S2342" i="1"/>
  <c r="S2312" i="1"/>
  <c r="S2280" i="1"/>
  <c r="S2250" i="1"/>
  <c r="S2224" i="1"/>
  <c r="V2224" i="1" s="1"/>
  <c r="S2194" i="1"/>
  <c r="S2163" i="1"/>
  <c r="S2115" i="1"/>
  <c r="S2085" i="1"/>
  <c r="S2047" i="1"/>
  <c r="S3374" i="1"/>
  <c r="S1985" i="1"/>
  <c r="S1966" i="1"/>
  <c r="V1966" i="1" s="1"/>
  <c r="S3933" i="1"/>
  <c r="S1908" i="1"/>
  <c r="S1884" i="1"/>
  <c r="S3167" i="1"/>
  <c r="S3144" i="1"/>
  <c r="S3077" i="1"/>
  <c r="S3041" i="1"/>
  <c r="S3012" i="1"/>
  <c r="V3012" i="1" s="1"/>
  <c r="S2990" i="1"/>
  <c r="S2969" i="1"/>
  <c r="S2944" i="1"/>
  <c r="S2915" i="1"/>
  <c r="S2886" i="1"/>
  <c r="S2855" i="1"/>
  <c r="S2818" i="1"/>
  <c r="S2790" i="1"/>
  <c r="V2790" i="1" s="1"/>
  <c r="S2740" i="1"/>
  <c r="S3385" i="1"/>
  <c r="S2683" i="1"/>
  <c r="S2639" i="1"/>
  <c r="S2597" i="1"/>
  <c r="S2565" i="1"/>
  <c r="S2541" i="1"/>
  <c r="S2512" i="1"/>
  <c r="V2512" i="1" s="1"/>
  <c r="S2460" i="1"/>
  <c r="S2407" i="1"/>
  <c r="S2800" i="1"/>
  <c r="S2345" i="1"/>
  <c r="S2313" i="1"/>
  <c r="S2281" i="1"/>
  <c r="S2252" i="1"/>
  <c r="S2227" i="1"/>
  <c r="V2227" i="1" s="1"/>
  <c r="S2197" i="1"/>
  <c r="S3251" i="1"/>
  <c r="S3475" i="1"/>
  <c r="S2086" i="1"/>
  <c r="S3335" i="1"/>
  <c r="S2522" i="1"/>
  <c r="S1987" i="1"/>
  <c r="S1967" i="1"/>
  <c r="V1967" i="1" s="1"/>
  <c r="S1930" i="1"/>
  <c r="S2127" i="1"/>
  <c r="S1886" i="1"/>
  <c r="S3164" i="1"/>
  <c r="S3119" i="1"/>
  <c r="S3071" i="1"/>
  <c r="S3046" i="1"/>
  <c r="S3010" i="1"/>
  <c r="V3010" i="1" s="1"/>
  <c r="S2995" i="1"/>
  <c r="S2971" i="1"/>
  <c r="S2947" i="1"/>
  <c r="S2921" i="1"/>
  <c r="S2888" i="1"/>
  <c r="S2857" i="1"/>
  <c r="S4094" i="1"/>
  <c r="S2786" i="1"/>
  <c r="V2786" i="1" s="1"/>
  <c r="S4104" i="1"/>
  <c r="S3710" i="1"/>
  <c r="S2687" i="1"/>
  <c r="S2637" i="1"/>
  <c r="S2600" i="1"/>
  <c r="S2564" i="1"/>
  <c r="S2544" i="1"/>
  <c r="S3534" i="1"/>
  <c r="V3534" i="1" s="1"/>
  <c r="S4074" i="1"/>
  <c r="S2406" i="1"/>
  <c r="S3388" i="1"/>
  <c r="S2348" i="1"/>
  <c r="S2315" i="1"/>
  <c r="S3370" i="1"/>
  <c r="S2254" i="1"/>
  <c r="S3435" i="1"/>
  <c r="V3435" i="1" s="1"/>
  <c r="S4018" i="1"/>
  <c r="S3260" i="1"/>
  <c r="S3363" i="1"/>
  <c r="S3384" i="1"/>
  <c r="S2051" i="1"/>
  <c r="S3774" i="1"/>
  <c r="S1992" i="1"/>
  <c r="S1969" i="1"/>
  <c r="V1969" i="1" s="1"/>
  <c r="S1932" i="1"/>
  <c r="S3244" i="1"/>
  <c r="S3498" i="1"/>
  <c r="S4099" i="1"/>
  <c r="S3789" i="1"/>
  <c r="S3076" i="1"/>
  <c r="S3047" i="1"/>
  <c r="S3016" i="1"/>
  <c r="V3016" i="1" s="1"/>
  <c r="S3867" i="1"/>
  <c r="S3551" i="1"/>
  <c r="S2948" i="1"/>
  <c r="S2920" i="1"/>
  <c r="S3504" i="1"/>
  <c r="S2861" i="1"/>
  <c r="S2822" i="1"/>
  <c r="S3733" i="1"/>
  <c r="V3733" i="1" s="1"/>
  <c r="S2745" i="1"/>
  <c r="S3589" i="1"/>
  <c r="S2688" i="1"/>
  <c r="S3003" i="1"/>
  <c r="S3938" i="1"/>
  <c r="S3784" i="1"/>
  <c r="S3347" i="1"/>
  <c r="S3446" i="1"/>
  <c r="V3446" i="1" s="1"/>
  <c r="S3921" i="1"/>
  <c r="S3440" i="1"/>
  <c r="S3375" i="1"/>
  <c r="S3510" i="1"/>
  <c r="S2318" i="1"/>
  <c r="S3402" i="1"/>
  <c r="S3344" i="1"/>
  <c r="S2228" i="1"/>
  <c r="V2228" i="1" s="1"/>
  <c r="S2198" i="1"/>
  <c r="S3550" i="1"/>
  <c r="S3342" i="1"/>
  <c r="S2093" i="1"/>
  <c r="S3738" i="1"/>
  <c r="S3973" i="1"/>
  <c r="S1991" i="1"/>
  <c r="S3611" i="1"/>
  <c r="V3611" i="1" s="1"/>
  <c r="S3893" i="1"/>
  <c r="S3892" i="1"/>
  <c r="S1888" i="1"/>
  <c r="S3689" i="1"/>
  <c r="S3969" i="1"/>
  <c r="S3872" i="1"/>
  <c r="S3491" i="1"/>
  <c r="S3647" i="1"/>
  <c r="V3647" i="1" s="1"/>
  <c r="S3713" i="1"/>
  <c r="S3514" i="1"/>
  <c r="S3478" i="1"/>
  <c r="S2922" i="1"/>
  <c r="S3751" i="1"/>
  <c r="S3797" i="1"/>
  <c r="S3687" i="1"/>
  <c r="S2793" i="1"/>
  <c r="V2793" i="1" s="1"/>
  <c r="S3756" i="1"/>
  <c r="S3300" i="1"/>
  <c r="S3518" i="1"/>
  <c r="S2641" i="1"/>
  <c r="S2603" i="1"/>
  <c r="S2568" i="1"/>
  <c r="S3416" i="1"/>
  <c r="S2518" i="1"/>
  <c r="V2518" i="1" s="1"/>
  <c r="S2463" i="1"/>
  <c r="S3847" i="1"/>
  <c r="S2375" i="1"/>
  <c r="S2349" i="1"/>
  <c r="S3570" i="1"/>
  <c r="S3663" i="1"/>
  <c r="S2256" i="1"/>
  <c r="S2229" i="1"/>
  <c r="V2229" i="1" s="1"/>
  <c r="S2199" i="1"/>
  <c r="S3533" i="1"/>
  <c r="S3856" i="1"/>
  <c r="S3603" i="1"/>
  <c r="S3587" i="1"/>
  <c r="S2014" i="1"/>
  <c r="S3712" i="1"/>
  <c r="S3958" i="1"/>
  <c r="V3958" i="1" s="1"/>
  <c r="S3529" i="1"/>
  <c r="S3561" i="1"/>
  <c r="S3557" i="1"/>
  <c r="S3823" i="1"/>
  <c r="S1856" i="1"/>
  <c r="S1844" i="1"/>
  <c r="S1825" i="1"/>
  <c r="S3574" i="1"/>
  <c r="V3574" i="1" s="1"/>
  <c r="S1793" i="1"/>
  <c r="S1771" i="1"/>
  <c r="S1760" i="1"/>
  <c r="S1753" i="1"/>
  <c r="S1742" i="1"/>
  <c r="S2851" i="1"/>
  <c r="S2812" i="1"/>
  <c r="S2784" i="1"/>
  <c r="V2784" i="1" s="1"/>
  <c r="S2737" i="1"/>
  <c r="S2710" i="1"/>
  <c r="S2680" i="1"/>
  <c r="S2634" i="1"/>
  <c r="S2594" i="1"/>
  <c r="S2559" i="1"/>
  <c r="S2537" i="1"/>
  <c r="S2509" i="1"/>
  <c r="V2509" i="1" s="1"/>
  <c r="S2455" i="1"/>
  <c r="S2402" i="1"/>
  <c r="S2648" i="1"/>
  <c r="S2340" i="1"/>
  <c r="S2310" i="1"/>
  <c r="S2277" i="1"/>
  <c r="S2249" i="1"/>
  <c r="S2223" i="1"/>
  <c r="V2223" i="1" s="1"/>
  <c r="S2190" i="1"/>
  <c r="S2161" i="1"/>
  <c r="S2112" i="1"/>
  <c r="S2081" i="1"/>
  <c r="S2044" i="1"/>
  <c r="S3166" i="1"/>
  <c r="S1981" i="1"/>
  <c r="S1961" i="1"/>
  <c r="V1961" i="1" s="1"/>
  <c r="S2987" i="1"/>
  <c r="S1905" i="1"/>
  <c r="S1883" i="1"/>
  <c r="S2847" i="1"/>
  <c r="S2811" i="1"/>
  <c r="S2782" i="1"/>
  <c r="S2735" i="1"/>
  <c r="S2708" i="1"/>
  <c r="V2708" i="1" s="1"/>
  <c r="S2679" i="1"/>
  <c r="S3040" i="1"/>
  <c r="S2593" i="1"/>
  <c r="S3070" i="1"/>
  <c r="S2536" i="1"/>
  <c r="S2508" i="1"/>
  <c r="S2454" i="1"/>
  <c r="S2401" i="1"/>
  <c r="V2401" i="1" s="1"/>
  <c r="S2368" i="1"/>
  <c r="S3129" i="1"/>
  <c r="S3106" i="1"/>
  <c r="S2278" i="1"/>
  <c r="S2248" i="1"/>
  <c r="S3139" i="1"/>
  <c r="S2192" i="1"/>
  <c r="S3095" i="1"/>
  <c r="V3095" i="1" s="1"/>
  <c r="S3143" i="1"/>
  <c r="S2082" i="1"/>
  <c r="S3137" i="1"/>
  <c r="S3093" i="1"/>
  <c r="S1982" i="1"/>
  <c r="S1963" i="1"/>
  <c r="S3138" i="1"/>
  <c r="S3135" i="1"/>
  <c r="V3135" i="1" s="1"/>
  <c r="S3136" i="1"/>
  <c r="S3141" i="1"/>
  <c r="S2965" i="1"/>
  <c r="S2941" i="1"/>
  <c r="S2913" i="1"/>
  <c r="S3140" i="1"/>
  <c r="S3131" i="1"/>
  <c r="S2814" i="1"/>
  <c r="V2814" i="1" s="1"/>
  <c r="S3125" i="1"/>
  <c r="S2738" i="1"/>
  <c r="S2712" i="1"/>
  <c r="S3127" i="1"/>
  <c r="S3126" i="1"/>
  <c r="S2595" i="1"/>
  <c r="S2560" i="1"/>
  <c r="S2539" i="1"/>
  <c r="V2539" i="1" s="1"/>
  <c r="S2511" i="1"/>
  <c r="S2458" i="1"/>
  <c r="S3134" i="1"/>
  <c r="S3133" i="1"/>
  <c r="S2343" i="1"/>
  <c r="S3132" i="1"/>
  <c r="S2279" i="1"/>
  <c r="S3100" i="1"/>
  <c r="V3100" i="1" s="1"/>
  <c r="S3103" i="1"/>
  <c r="S2193" i="1"/>
  <c r="S3099" i="1"/>
  <c r="S2114" i="1"/>
  <c r="S2084" i="1"/>
  <c r="S2046" i="1"/>
  <c r="S2009" i="1"/>
  <c r="S1984" i="1"/>
  <c r="V1984" i="1" s="1"/>
  <c r="S1965" i="1"/>
  <c r="S1928" i="1"/>
  <c r="S3092" i="1"/>
  <c r="S3107" i="1"/>
  <c r="S3110" i="1"/>
  <c r="S3102" i="1"/>
  <c r="S1842" i="1"/>
  <c r="S1824" i="1"/>
  <c r="V1824" i="1" s="1"/>
  <c r="S1807" i="1"/>
  <c r="S1792" i="1"/>
  <c r="S3101" i="1"/>
  <c r="S3098" i="1"/>
  <c r="S1752" i="1"/>
  <c r="S3123" i="1"/>
  <c r="S2964" i="1"/>
  <c r="S3112" i="1"/>
  <c r="V3112" i="1" s="1"/>
  <c r="S3113" i="1"/>
  <c r="S3108" i="1"/>
  <c r="S2853" i="1"/>
  <c r="S2813" i="1"/>
  <c r="S3114" i="1"/>
  <c r="S3105" i="1"/>
  <c r="S3130" i="1"/>
  <c r="S3117" i="1"/>
  <c r="V3117" i="1" s="1"/>
  <c r="S3109" i="1"/>
  <c r="S3104" i="1"/>
  <c r="S3116" i="1"/>
  <c r="S3121" i="1"/>
  <c r="S3115" i="1"/>
  <c r="S2456" i="1"/>
  <c r="S2403" i="1"/>
  <c r="S2369" i="1"/>
  <c r="V2369" i="1" s="1"/>
  <c r="S2341" i="1"/>
  <c r="S3120" i="1"/>
  <c r="S3096" i="1"/>
  <c r="S3122" i="1"/>
  <c r="S3097" i="1"/>
  <c r="S2732" i="1"/>
  <c r="S2162" i="1"/>
  <c r="S2113" i="1"/>
  <c r="V2113" i="1" s="1"/>
  <c r="S2083" i="1"/>
  <c r="S3091" i="1"/>
  <c r="S2008" i="1"/>
  <c r="S1983" i="1"/>
  <c r="S1964" i="1"/>
  <c r="S1927" i="1"/>
  <c r="S1907" i="1"/>
  <c r="S3111" i="1"/>
  <c r="V3111" i="1" s="1"/>
  <c r="S3118" i="1"/>
  <c r="S3074" i="1"/>
  <c r="S3045" i="1"/>
  <c r="S3014" i="1"/>
  <c r="S2989" i="1"/>
  <c r="S2968" i="1"/>
  <c r="S2945" i="1"/>
  <c r="S2917" i="1"/>
  <c r="V2917" i="1" s="1"/>
  <c r="S2887" i="1"/>
  <c r="S2859" i="1"/>
  <c r="S2817" i="1"/>
  <c r="S2789" i="1"/>
  <c r="S2742" i="1"/>
  <c r="S2714" i="1"/>
  <c r="S2685" i="1"/>
  <c r="S2638" i="1"/>
  <c r="V2638" i="1" s="1"/>
  <c r="S2599" i="1"/>
  <c r="S2563" i="1"/>
  <c r="S2540" i="1"/>
  <c r="S2515" i="1"/>
  <c r="S2459" i="1"/>
  <c r="S2405" i="1"/>
  <c r="S2371" i="1"/>
  <c r="S2344" i="1"/>
  <c r="V2344" i="1" s="1"/>
  <c r="S2317" i="1"/>
  <c r="S2283" i="1"/>
  <c r="S2251" i="1"/>
  <c r="S2225" i="1"/>
  <c r="S2195" i="1"/>
  <c r="S2164" i="1"/>
  <c r="S2116" i="1"/>
  <c r="S2087" i="1"/>
  <c r="V2087" i="1" s="1"/>
  <c r="S2049" i="1"/>
  <c r="S2012" i="1"/>
  <c r="S1988" i="1"/>
  <c r="S3128" i="1"/>
  <c r="S3124" i="1"/>
  <c r="S1909" i="1"/>
  <c r="S1887" i="1"/>
  <c r="S1875" i="1"/>
  <c r="V1875" i="1" s="1"/>
  <c r="S1855" i="1"/>
  <c r="S1843" i="1"/>
  <c r="S3142" i="1"/>
  <c r="S3075" i="1"/>
  <c r="S3042" i="1"/>
  <c r="S3013" i="1"/>
  <c r="S2988" i="1"/>
  <c r="S3094" i="1"/>
  <c r="V3094" i="1" s="1"/>
  <c r="S2943" i="1"/>
  <c r="S2914" i="1"/>
  <c r="S2884" i="1"/>
  <c r="S2856" i="1"/>
  <c r="S2816" i="1"/>
  <c r="S2791" i="1"/>
  <c r="S3389" i="1"/>
  <c r="S2715" i="1"/>
  <c r="V2715" i="1" s="1"/>
  <c r="S3266" i="1"/>
  <c r="S1034" i="1"/>
  <c r="S2601" i="1"/>
  <c r="S2702" i="1"/>
  <c r="S3155" i="1"/>
  <c r="S3545" i="1"/>
  <c r="S2465" i="1"/>
  <c r="S4038" i="1"/>
  <c r="V4038" i="1" s="1"/>
  <c r="S2373" i="1"/>
  <c r="S2350" i="1"/>
  <c r="S3189" i="1"/>
  <c r="S2284" i="1"/>
  <c r="S2253" i="1"/>
  <c r="S3238" i="1"/>
  <c r="S3793" i="1"/>
  <c r="V3793" i="1" s="1"/>
  <c r="S3985" i="1"/>
  <c r="S3781" i="1"/>
  <c r="S3935" i="1"/>
  <c r="S2013" i="1"/>
  <c r="S1989" i="1"/>
  <c r="S3894" i="1"/>
  <c r="S1931" i="1"/>
  <c r="S1910" i="1"/>
  <c r="V1910" i="1" s="1"/>
  <c r="S3875" i="1"/>
  <c r="S3906" i="1"/>
  <c r="S2387" i="1"/>
  <c r="S1175" i="1"/>
  <c r="S2362" i="1"/>
  <c r="S3530" i="1"/>
  <c r="S2993" i="1"/>
  <c r="S2614" i="1"/>
  <c r="V2614" i="1" s="1"/>
  <c r="S1790" i="1"/>
  <c r="S2238" i="1"/>
  <c r="S2619" i="1"/>
  <c r="S2218" i="1"/>
  <c r="S1933" i="1"/>
  <c r="S2442" i="1"/>
  <c r="S2743" i="1"/>
  <c r="S2909" i="1"/>
  <c r="T2909" i="1" s="1"/>
  <c r="U2909" i="1" s="1"/>
  <c r="S2686" i="1"/>
  <c r="S2621" i="1"/>
  <c r="S2554" i="1"/>
  <c r="S3024" i="1"/>
  <c r="S2928" i="1"/>
  <c r="S2516" i="1"/>
  <c r="S2462" i="1"/>
  <c r="S2028" i="1"/>
  <c r="V2028" i="1" s="1"/>
  <c r="S2806" i="1"/>
  <c r="S2347" i="1"/>
  <c r="S3361" i="1"/>
  <c r="S3423" i="1"/>
  <c r="S3216" i="1"/>
  <c r="S3860" i="1"/>
  <c r="S3761" i="1"/>
  <c r="S3882" i="1"/>
  <c r="V3882" i="1" s="1"/>
  <c r="S3855" i="1"/>
  <c r="S3433" i="1"/>
  <c r="S3412" i="1"/>
  <c r="S3487" i="1"/>
  <c r="S3507" i="1"/>
  <c r="S3383" i="1"/>
  <c r="S3581" i="1"/>
  <c r="S3719" i="1"/>
  <c r="V3719" i="1" s="1"/>
  <c r="S3298" i="1"/>
  <c r="S3669" i="1"/>
  <c r="S3636" i="1"/>
  <c r="S4056" i="1"/>
  <c r="S3032" i="1"/>
  <c r="S4055" i="1"/>
  <c r="S4047" i="1"/>
  <c r="S4049" i="1"/>
  <c r="V4049" i="1" s="1"/>
  <c r="S3900" i="1"/>
  <c r="S4069" i="1"/>
  <c r="S3963" i="1"/>
  <c r="S4048" i="1"/>
  <c r="S3828" i="1"/>
  <c r="S3978" i="1"/>
  <c r="S4070" i="1"/>
  <c r="S4037" i="1"/>
  <c r="V4037" i="1" s="1"/>
  <c r="S4030" i="1"/>
  <c r="S4059" i="1"/>
  <c r="S4073" i="1"/>
  <c r="S4062" i="1"/>
  <c r="S2527" i="1"/>
  <c r="S1892" i="1"/>
  <c r="S3596" i="1"/>
  <c r="S3770" i="1"/>
  <c r="V3770" i="1" s="1"/>
  <c r="S2699" i="1"/>
  <c r="S1857" i="1"/>
  <c r="S2669" i="1"/>
  <c r="S2270" i="1"/>
  <c r="S3879" i="1"/>
  <c r="S3061" i="1"/>
  <c r="S2873" i="1"/>
  <c r="S2131" i="1"/>
  <c r="V2131" i="1" s="1"/>
  <c r="S3923" i="1"/>
  <c r="S1269" i="1"/>
  <c r="S3972" i="1"/>
  <c r="S4100" i="1"/>
  <c r="S4077" i="1"/>
  <c r="S1943" i="1"/>
  <c r="S1922" i="1"/>
  <c r="S4001" i="1"/>
  <c r="V4001" i="1" s="1"/>
  <c r="S3746" i="1"/>
  <c r="S3090" i="1"/>
  <c r="S3068" i="1"/>
  <c r="S3039" i="1"/>
  <c r="S3007" i="1"/>
  <c r="S2985" i="1"/>
  <c r="S2962" i="1"/>
  <c r="S2940" i="1"/>
  <c r="V2940" i="1" s="1"/>
  <c r="S2911" i="1"/>
  <c r="S2881" i="1"/>
  <c r="S2842" i="1"/>
  <c r="S2809" i="1"/>
  <c r="S2779" i="1"/>
  <c r="S2734" i="1"/>
  <c r="S2706" i="1"/>
  <c r="S2675" i="1"/>
  <c r="V2675" i="1" s="1"/>
  <c r="S2625" i="1"/>
  <c r="S2591" i="1"/>
  <c r="S2558" i="1"/>
  <c r="S2532" i="1"/>
  <c r="S2488" i="1"/>
  <c r="S2444" i="1"/>
  <c r="S2400" i="1"/>
  <c r="S2366" i="1"/>
  <c r="V2366" i="1" s="1"/>
  <c r="S2333" i="1"/>
  <c r="S2306" i="1"/>
  <c r="S2275" i="1"/>
  <c r="S2247" i="1"/>
  <c r="S2220" i="1"/>
  <c r="S2188" i="1"/>
  <c r="S2137" i="1"/>
  <c r="S2107" i="1"/>
  <c r="V2107" i="1" s="1"/>
  <c r="S2079" i="1"/>
  <c r="S2043" i="1"/>
  <c r="S2007" i="1"/>
  <c r="S1980" i="1"/>
  <c r="S1959" i="1"/>
  <c r="S1925" i="1"/>
  <c r="S1904" i="1"/>
  <c r="S1882" i="1"/>
  <c r="V1882" i="1" s="1"/>
  <c r="S3168" i="1"/>
  <c r="S3145" i="1"/>
  <c r="S3078" i="1"/>
  <c r="S3048" i="1"/>
  <c r="S3017" i="1"/>
  <c r="S2996" i="1"/>
  <c r="S2972" i="1"/>
  <c r="S2949" i="1"/>
  <c r="V2949" i="1" s="1"/>
  <c r="S2923" i="1"/>
  <c r="S2890" i="1"/>
  <c r="S2863" i="1"/>
  <c r="S2823" i="1"/>
  <c r="S2794" i="1"/>
  <c r="S2746" i="1"/>
  <c r="S2718" i="1"/>
  <c r="S2689" i="1"/>
  <c r="V2689" i="1" s="1"/>
  <c r="S2642" i="1"/>
  <c r="S2602" i="1"/>
  <c r="S2567" i="1"/>
  <c r="S2546" i="1"/>
  <c r="S3495" i="1"/>
  <c r="S2464" i="1"/>
  <c r="S3528" i="1"/>
  <c r="S2374" i="1"/>
  <c r="V2374" i="1" s="1"/>
  <c r="S4019" i="1"/>
  <c r="S3552" i="1"/>
  <c r="S2285" i="1"/>
  <c r="S2255" i="1"/>
  <c r="S2230" i="1"/>
  <c r="S4035" i="1"/>
  <c r="S4017" i="1"/>
  <c r="S2117" i="1"/>
  <c r="V2117" i="1" s="1"/>
  <c r="S2089" i="1"/>
  <c r="S2050" i="1"/>
  <c r="S2011" i="1"/>
  <c r="S3386" i="1"/>
  <c r="S2579" i="1"/>
  <c r="S1929" i="1"/>
  <c r="S1514" i="1"/>
  <c r="S1885" i="1"/>
  <c r="V1885" i="1" s="1"/>
  <c r="S2843" i="1"/>
  <c r="S1539" i="1"/>
  <c r="S2783" i="1"/>
  <c r="S2736" i="1"/>
  <c r="S2709" i="1"/>
  <c r="S4092" i="1"/>
  <c r="S2633" i="1"/>
  <c r="S2592" i="1"/>
  <c r="V2592" i="1" s="1"/>
  <c r="S3802" i="1"/>
  <c r="S2535" i="1"/>
  <c r="S2507" i="1"/>
  <c r="S2453" i="1"/>
  <c r="S655" i="1"/>
  <c r="S4083" i="1"/>
  <c r="S2780" i="1"/>
  <c r="S2311" i="1"/>
  <c r="V2311" i="1" s="1"/>
  <c r="S1013" i="1"/>
  <c r="S4067" i="1"/>
  <c r="S2222" i="1"/>
  <c r="S2191" i="1"/>
  <c r="S2930" i="1"/>
  <c r="S2111" i="1"/>
  <c r="S2804" i="1"/>
  <c r="S2045" i="1"/>
  <c r="V2045" i="1" s="1"/>
  <c r="S3777" i="1"/>
  <c r="S3861" i="1"/>
  <c r="S1962" i="1"/>
  <c r="S1926" i="1"/>
  <c r="S1906" i="1"/>
  <c r="S2234" i="1"/>
  <c r="S1874" i="1"/>
  <c r="S1854" i="1"/>
  <c r="V1854" i="1" s="1"/>
  <c r="S1841" i="1"/>
  <c r="S1823" i="1"/>
  <c r="S3822" i="1"/>
  <c r="S3818" i="1"/>
  <c r="S3634" i="1"/>
  <c r="S3998" i="1"/>
  <c r="S3897" i="1"/>
  <c r="S3988" i="1"/>
  <c r="V3988" i="1" s="1"/>
  <c r="S3936" i="1"/>
  <c r="S4096" i="1"/>
  <c r="S3668" i="1"/>
  <c r="S4023" i="1"/>
  <c r="S3957" i="1"/>
  <c r="S2916" i="1"/>
  <c r="S2885" i="1"/>
  <c r="S2858" i="1"/>
  <c r="V2858" i="1" s="1"/>
  <c r="S2819" i="1"/>
  <c r="S2788" i="1"/>
  <c r="S2741" i="1"/>
  <c r="S2720" i="1"/>
  <c r="S3236" i="1"/>
  <c r="S3995" i="1"/>
  <c r="S2606" i="1"/>
  <c r="S2569" i="1"/>
  <c r="V2569" i="1" s="1"/>
  <c r="S2547" i="1"/>
  <c r="S2519" i="1"/>
  <c r="S3706" i="1"/>
  <c r="S2411" i="1"/>
  <c r="S2380" i="1"/>
  <c r="S2351" i="1"/>
  <c r="S2319" i="1"/>
  <c r="S2289" i="1"/>
  <c r="V2289" i="1" s="1"/>
  <c r="S2259" i="1"/>
  <c r="S3718" i="1"/>
  <c r="S3848" i="1"/>
  <c r="S2167" i="1"/>
  <c r="S3661" i="1"/>
  <c r="S3519" i="1"/>
  <c r="S2053" i="1"/>
  <c r="S2016" i="1"/>
  <c r="V2016" i="1" s="1"/>
  <c r="S3977" i="1"/>
  <c r="S3853" i="1"/>
  <c r="S3976" i="1"/>
  <c r="S3927" i="1"/>
  <c r="S4042" i="1"/>
  <c r="S3438" i="1"/>
  <c r="S3052" i="1"/>
  <c r="S3021" i="1"/>
  <c r="V3021" i="1" s="1"/>
  <c r="S3455" i="1"/>
  <c r="S2974" i="1"/>
  <c r="S2951" i="1"/>
  <c r="S3569" i="1"/>
  <c r="S2892" i="1"/>
  <c r="S4020" i="1"/>
  <c r="S4024" i="1"/>
  <c r="S2787" i="1"/>
  <c r="V2787" i="1" s="1"/>
  <c r="S2749" i="1"/>
  <c r="S2722" i="1"/>
  <c r="S3697" i="1"/>
  <c r="S3803" i="1"/>
  <c r="S2609" i="1"/>
  <c r="S2571" i="1"/>
  <c r="S4016" i="1"/>
  <c r="S3367" i="1"/>
  <c r="V3367" i="1" s="1"/>
  <c r="S2467" i="1"/>
  <c r="S3804" i="1"/>
  <c r="S2379" i="1"/>
  <c r="S3932" i="1"/>
  <c r="S2316" i="1"/>
  <c r="S2282" i="1"/>
  <c r="S3484" i="1"/>
  <c r="S2226" i="1"/>
  <c r="V2226" i="1" s="1"/>
  <c r="S2201" i="1"/>
  <c r="S3648" i="1"/>
  <c r="S4051" i="1"/>
  <c r="S3864" i="1"/>
  <c r="S2054" i="1"/>
  <c r="S3946" i="1"/>
  <c r="S4011" i="1"/>
  <c r="S3902" i="1"/>
  <c r="V3902" i="1" s="1"/>
  <c r="S3734" i="1"/>
  <c r="S3149" i="1"/>
  <c r="S4065" i="1"/>
  <c r="S3930" i="1"/>
  <c r="S3449" i="1"/>
  <c r="S2994" i="1"/>
  <c r="S2970" i="1"/>
  <c r="S2946" i="1"/>
  <c r="V2946" i="1" s="1"/>
  <c r="S2918" i="1"/>
  <c r="S2889" i="1"/>
  <c r="S2860" i="1"/>
  <c r="S2820" i="1"/>
  <c r="S2792" i="1"/>
  <c r="S2744" i="1"/>
  <c r="S2716" i="1"/>
  <c r="S3970" i="1"/>
  <c r="V3970" i="1" s="1"/>
  <c r="S2640" i="1"/>
  <c r="S3939" i="1"/>
  <c r="S3984" i="1"/>
  <c r="S2545" i="1"/>
  <c r="S2517" i="1"/>
  <c r="S3854" i="1"/>
  <c r="S3926" i="1"/>
  <c r="S2376" i="1"/>
  <c r="V2376" i="1" s="1"/>
  <c r="S2353" i="1"/>
  <c r="S3838" i="1"/>
  <c r="S2287" i="1"/>
  <c r="S2260" i="1"/>
  <c r="S3692" i="1"/>
  <c r="S3488" i="1"/>
  <c r="S4041" i="1"/>
  <c r="S2118" i="1"/>
  <c r="V2118" i="1" s="1"/>
  <c r="S2091" i="1"/>
  <c r="S4026" i="1"/>
  <c r="S4003" i="1"/>
  <c r="S1990" i="1"/>
  <c r="S4027" i="1"/>
  <c r="S3597" i="1"/>
  <c r="S3148" i="1"/>
  <c r="S3531" i="1"/>
  <c r="V3531" i="1" s="1"/>
  <c r="S3049" i="1"/>
  <c r="S2997" i="1"/>
  <c r="S2973" i="1"/>
  <c r="S3196" i="1"/>
  <c r="S2924" i="1"/>
  <c r="S2891" i="1"/>
  <c r="S3974" i="1"/>
  <c r="V3974" i="1" s="1"/>
  <c r="S3967" i="1"/>
  <c r="S2795" i="1"/>
  <c r="S3808" i="1"/>
  <c r="S4082" i="1"/>
  <c r="S3846" i="1"/>
  <c r="S2644" i="1"/>
  <c r="S2604" i="1"/>
  <c r="S3404" i="1"/>
  <c r="V3404" i="1" s="1"/>
  <c r="S3630" i="1"/>
  <c r="S3911" i="1"/>
  <c r="S3670" i="1"/>
  <c r="S3259" i="1"/>
  <c r="S2377" i="1"/>
  <c r="S3813" i="1"/>
  <c r="S3830" i="1"/>
  <c r="S2288" i="1"/>
  <c r="V2288" i="1" s="1"/>
  <c r="S2258" i="1"/>
  <c r="S4080" i="1"/>
  <c r="S2200" i="1"/>
  <c r="S2166" i="1"/>
  <c r="S3922" i="1"/>
  <c r="S3496" i="1"/>
  <c r="S2052" i="1"/>
  <c r="S1993" i="1"/>
  <c r="S3631" i="1"/>
  <c r="S3147" i="1"/>
  <c r="S3019" i="1"/>
  <c r="S3672" i="1"/>
  <c r="V3672" i="1" s="1"/>
  <c r="S3720" i="1"/>
  <c r="S2950" i="1"/>
  <c r="S3829" i="1"/>
  <c r="S4081" i="1"/>
  <c r="S2864" i="1"/>
  <c r="S2824" i="1"/>
  <c r="S2796" i="1"/>
  <c r="S2719" i="1"/>
  <c r="S4060" i="1"/>
  <c r="S3886" i="1"/>
  <c r="S3881" i="1"/>
  <c r="S4004" i="1"/>
  <c r="S3873" i="1"/>
  <c r="S3796" i="1"/>
  <c r="V3796" i="1" s="1"/>
  <c r="S3812" i="1"/>
  <c r="S3909" i="1"/>
  <c r="S3703" i="1"/>
  <c r="S2286" i="1"/>
  <c r="S2257" i="1"/>
  <c r="S3910" i="1"/>
  <c r="S3996" i="1"/>
  <c r="V3996" i="1" s="1"/>
  <c r="S3792" i="1"/>
  <c r="S3849" i="1"/>
  <c r="S2090" i="1"/>
  <c r="S3805" i="1"/>
  <c r="S2015" i="1"/>
  <c r="S3951" i="1"/>
  <c r="S1970" i="1"/>
  <c r="S3997" i="1"/>
  <c r="V3997" i="1" s="1"/>
  <c r="S4006" i="1"/>
  <c r="S3072" i="1"/>
  <c r="S4043" i="1"/>
  <c r="S3639" i="1"/>
  <c r="S3322" i="1"/>
  <c r="S2919" i="1"/>
  <c r="V2919" i="1" s="1"/>
  <c r="S3778" i="1"/>
  <c r="S2862" i="1"/>
  <c r="S2821" i="1"/>
  <c r="S3601" i="1"/>
  <c r="S4007" i="1"/>
  <c r="S3786" i="1"/>
  <c r="S2690" i="1"/>
  <c r="S2646" i="1"/>
  <c r="V2646" i="1" s="1"/>
  <c r="S2608" i="1"/>
  <c r="S2570" i="1"/>
  <c r="S2548" i="1"/>
  <c r="S2520" i="1"/>
  <c r="S2466" i="1"/>
  <c r="S2412" i="1"/>
  <c r="S2378" i="1"/>
  <c r="S2352" i="1"/>
  <c r="V2352" i="1" s="1"/>
  <c r="S4028" i="1"/>
  <c r="S4054" i="1"/>
  <c r="S3744" i="1"/>
  <c r="S3913" i="1"/>
  <c r="S3267" i="1"/>
  <c r="S3499" i="1"/>
  <c r="S3296" i="1"/>
  <c r="S3295" i="1"/>
  <c r="V3295" i="1" s="1"/>
  <c r="S3616" i="1"/>
  <c r="S3615" i="1"/>
  <c r="S2840" i="1"/>
  <c r="S3393" i="1"/>
  <c r="S4029" i="1"/>
  <c r="S3621" i="1"/>
  <c r="S3787" i="1"/>
  <c r="S3901" i="1"/>
  <c r="V3901" i="1" s="1"/>
  <c r="S3023" i="1"/>
  <c r="S3852" i="1"/>
  <c r="S3254" i="1"/>
  <c r="S2954" i="1"/>
  <c r="S3896" i="1"/>
  <c r="S3323" i="1"/>
  <c r="S3265" i="1"/>
  <c r="S3397" i="1"/>
  <c r="V3397" i="1" s="1"/>
  <c r="S3525" i="1"/>
  <c r="S3653" i="1"/>
  <c r="S4053" i="1"/>
  <c r="S2692" i="1"/>
  <c r="S2649" i="1"/>
  <c r="S2613" i="1"/>
  <c r="S2575" i="1"/>
  <c r="S2550" i="1"/>
  <c r="V2550" i="1" s="1"/>
  <c r="S2523" i="1"/>
  <c r="S2468" i="1"/>
  <c r="S2415" i="1"/>
  <c r="S2383" i="1"/>
  <c r="S3444" i="1"/>
  <c r="S3467" i="1"/>
  <c r="S3741" i="1"/>
  <c r="S2262" i="1"/>
  <c r="V2262" i="1" s="1"/>
  <c r="S2232" i="1"/>
  <c r="S2577" i="1"/>
  <c r="S2612" i="1"/>
  <c r="S2274" i="1"/>
  <c r="S2212" i="1"/>
  <c r="S2331" i="1"/>
  <c r="S2171" i="1"/>
  <c r="S1995" i="1"/>
  <c r="V1995" i="1" s="1"/>
  <c r="S2898" i="1"/>
  <c r="S3157" i="1"/>
  <c r="S3146" i="1"/>
  <c r="S3079" i="1"/>
  <c r="S3051" i="1"/>
  <c r="S3011" i="1"/>
  <c r="S2991" i="1"/>
  <c r="S2967" i="1"/>
  <c r="V2967" i="1" s="1"/>
  <c r="S2952" i="1"/>
  <c r="S2925" i="1"/>
  <c r="S3937" i="1"/>
  <c r="S2865" i="1"/>
  <c r="S3089" i="1"/>
  <c r="S2797" i="1"/>
  <c r="S2747" i="1"/>
  <c r="S2717" i="1"/>
  <c r="V2717" i="1" s="1"/>
  <c r="S2682" i="1"/>
  <c r="S2636" i="1"/>
  <c r="S2605" i="1"/>
  <c r="S2562" i="1"/>
  <c r="S2543" i="1"/>
  <c r="S2513" i="1"/>
  <c r="S2704" i="1"/>
  <c r="S2408" i="1"/>
  <c r="V2408" i="1" s="1"/>
  <c r="S2372" i="1"/>
  <c r="S2346" i="1"/>
  <c r="S2314" i="1"/>
  <c r="S2938" i="1"/>
  <c r="S2826" i="1"/>
  <c r="S2332" i="1"/>
  <c r="S2196" i="1"/>
  <c r="S2165" i="1"/>
  <c r="V2165" i="1" s="1"/>
  <c r="S2298" i="1"/>
  <c r="S2088" i="1"/>
  <c r="S2048" i="1"/>
  <c r="S2010" i="1"/>
  <c r="S1986" i="1"/>
  <c r="S1968" i="1"/>
  <c r="S4095" i="1"/>
  <c r="S3247" i="1"/>
  <c r="V3247" i="1" s="1"/>
  <c r="S3073" i="1"/>
  <c r="S3044" i="1"/>
  <c r="S3015" i="1"/>
  <c r="S2992" i="1"/>
  <c r="S2975" i="1"/>
  <c r="S3676" i="1"/>
  <c r="S2926" i="1"/>
  <c r="S2893" i="1"/>
  <c r="V2893" i="1" s="1"/>
  <c r="S2866" i="1"/>
  <c r="S3708" i="1"/>
  <c r="S2798" i="1"/>
  <c r="S2750" i="1"/>
  <c r="S2713" i="1"/>
  <c r="S2684" i="1"/>
  <c r="S3191" i="1"/>
  <c r="S2598" i="1"/>
  <c r="V2598" i="1" s="1"/>
  <c r="S2566" i="1"/>
  <c r="S2542" i="1"/>
  <c r="S2514" i="1"/>
  <c r="S2461" i="1"/>
  <c r="S2409" i="1"/>
  <c r="S2381" i="1"/>
  <c r="S2354" i="1"/>
  <c r="S2320" i="1"/>
  <c r="V2320" i="1" s="1"/>
  <c r="S2290" i="1"/>
  <c r="S2261" i="1"/>
  <c r="S2231" i="1"/>
  <c r="S2202" i="1"/>
  <c r="S2168" i="1"/>
  <c r="S2119" i="1"/>
  <c r="S2092" i="1"/>
  <c r="S2055" i="1"/>
  <c r="V2055" i="1" s="1"/>
  <c r="S2017" i="1"/>
  <c r="S1994" i="1"/>
  <c r="S1971" i="1"/>
  <c r="S3171" i="1"/>
  <c r="S3844" i="1"/>
  <c r="S3080" i="1"/>
  <c r="S3053" i="1"/>
  <c r="S3022" i="1"/>
  <c r="V3022" i="1" s="1"/>
  <c r="S2998" i="1"/>
  <c r="S2976" i="1"/>
  <c r="S2953" i="1"/>
  <c r="S2927" i="1"/>
  <c r="S2894" i="1"/>
  <c r="S2867" i="1"/>
  <c r="S2825" i="1"/>
  <c r="S2799" i="1"/>
  <c r="V2799" i="1" s="1"/>
  <c r="S2751" i="1"/>
  <c r="S2721" i="1"/>
  <c r="S2957" i="1"/>
  <c r="S2645" i="1"/>
  <c r="S2607" i="1"/>
  <c r="S3409" i="1"/>
  <c r="V3409" i="1" s="1"/>
  <c r="T3050" i="1" l="1"/>
  <c r="U3050" i="1" s="1"/>
  <c r="T3020" i="1"/>
  <c r="U3020" i="1" s="1"/>
  <c r="W3020" i="1" s="1"/>
  <c r="T3169" i="1"/>
  <c r="U3169" i="1" s="1"/>
  <c r="W3169" i="1" s="1"/>
  <c r="T4161" i="1"/>
  <c r="U4161" i="1" s="1"/>
  <c r="W4161" i="1" s="1"/>
  <c r="V2748" i="1"/>
  <c r="W2748" i="1" s="1"/>
  <c r="T3018" i="1"/>
  <c r="U3018" i="1" s="1"/>
  <c r="T4164" i="1"/>
  <c r="U4164" i="1" s="1"/>
  <c r="W4164" i="1" s="1"/>
  <c r="V3043" i="1"/>
  <c r="W3043" i="1" s="1"/>
  <c r="T3870" i="1"/>
  <c r="U3870" i="1" s="1"/>
  <c r="W3870" i="1" s="1"/>
  <c r="T3541" i="1"/>
  <c r="U3541" i="1" s="1"/>
  <c r="W3541" i="1" s="1"/>
  <c r="T191" i="1"/>
  <c r="U191" i="1" s="1"/>
  <c r="W191" i="1" s="1"/>
  <c r="V842" i="1"/>
  <c r="W842" i="1" s="1"/>
  <c r="V2410" i="1"/>
  <c r="W2410" i="1" s="1"/>
  <c r="V3349" i="1"/>
  <c r="W3349" i="1" s="1"/>
  <c r="V3276" i="1"/>
  <c r="W3276" i="1" s="1"/>
  <c r="W12" i="3"/>
  <c r="V22" i="3"/>
  <c r="W22" i="3" s="1"/>
  <c r="T7" i="3"/>
  <c r="U7" i="3" s="1"/>
  <c r="V12" i="3"/>
  <c r="W18" i="3"/>
  <c r="V28" i="3"/>
  <c r="W28" i="3" s="1"/>
  <c r="T32" i="3"/>
  <c r="U32" i="3" s="1"/>
  <c r="W32" i="3" s="1"/>
  <c r="W4" i="3"/>
  <c r="V18" i="3"/>
  <c r="W24" i="3"/>
  <c r="V4" i="3"/>
  <c r="V8" i="3"/>
  <c r="W8" i="3" s="1"/>
  <c r="V24" i="3"/>
  <c r="V14" i="3"/>
  <c r="W14" i="3" s="1"/>
  <c r="T30" i="3"/>
  <c r="U30" i="3" s="1"/>
  <c r="W30" i="3" s="1"/>
  <c r="W34" i="3"/>
  <c r="T5" i="3"/>
  <c r="U5" i="3" s="1"/>
  <c r="W5" i="3" s="1"/>
  <c r="W10" i="3"/>
  <c r="V20" i="3"/>
  <c r="W20" i="3" s="1"/>
  <c r="V34" i="3"/>
  <c r="W6" i="3"/>
  <c r="W16" i="3"/>
  <c r="T35" i="3"/>
  <c r="U35" i="3" s="1"/>
  <c r="W35" i="3" s="1"/>
  <c r="T33" i="3"/>
  <c r="U33" i="3" s="1"/>
  <c r="W33" i="3" s="1"/>
  <c r="T31" i="3"/>
  <c r="U31" i="3" s="1"/>
  <c r="W31" i="3" s="1"/>
  <c r="T29" i="3"/>
  <c r="U29" i="3" s="1"/>
  <c r="W29" i="3" s="1"/>
  <c r="T26" i="3"/>
  <c r="U26" i="3" s="1"/>
  <c r="W26" i="3" s="1"/>
  <c r="T25" i="3"/>
  <c r="U25" i="3" s="1"/>
  <c r="W25" i="3" s="1"/>
  <c r="T23" i="3"/>
  <c r="U23" i="3" s="1"/>
  <c r="W23" i="3" s="1"/>
  <c r="T21" i="3"/>
  <c r="U21" i="3" s="1"/>
  <c r="W21" i="3" s="1"/>
  <c r="T19" i="3"/>
  <c r="U19" i="3" s="1"/>
  <c r="W19" i="3" s="1"/>
  <c r="T17" i="3"/>
  <c r="U17" i="3" s="1"/>
  <c r="W17" i="3" s="1"/>
  <c r="T15" i="3"/>
  <c r="U15" i="3" s="1"/>
  <c r="W15" i="3" s="1"/>
  <c r="T13" i="3"/>
  <c r="U13" i="3" s="1"/>
  <c r="W13" i="3" s="1"/>
  <c r="T11" i="3"/>
  <c r="U11" i="3" s="1"/>
  <c r="W11" i="3" s="1"/>
  <c r="T9" i="3"/>
  <c r="U9" i="3" s="1"/>
  <c r="W9" i="3" s="1"/>
  <c r="W7" i="3"/>
  <c r="T3" i="3"/>
  <c r="U3" i="3" s="1"/>
  <c r="W3" i="3" s="1"/>
  <c r="T2" i="3"/>
  <c r="U2" i="3" s="1"/>
  <c r="W2" i="3" s="1"/>
  <c r="W3018" i="1"/>
  <c r="V3685" i="1"/>
  <c r="W3685" i="1" s="1"/>
  <c r="W3050" i="1"/>
  <c r="T2643" i="1"/>
  <c r="U2643" i="1" s="1"/>
  <c r="W2643" i="1" s="1"/>
  <c r="T3999" i="1"/>
  <c r="U3999" i="1" s="1"/>
  <c r="W3999" i="1" s="1"/>
  <c r="T184" i="1"/>
  <c r="U184" i="1" s="1"/>
  <c r="W184" i="1" s="1"/>
  <c r="T359" i="1"/>
  <c r="U359" i="1" s="1"/>
  <c r="W359" i="1" s="1"/>
  <c r="T3618" i="1"/>
  <c r="U3618" i="1" s="1"/>
  <c r="W3618" i="1" s="1"/>
  <c r="T560" i="1"/>
  <c r="U560" i="1" s="1"/>
  <c r="W560" i="1" s="1"/>
  <c r="T3404" i="1"/>
  <c r="U3404" i="1" s="1"/>
  <c r="W3404" i="1" s="1"/>
  <c r="T3037" i="1"/>
  <c r="U3037" i="1" s="1"/>
  <c r="W3037" i="1" s="1"/>
  <c r="T2226" i="1"/>
  <c r="U2226" i="1" s="1"/>
  <c r="W2226" i="1" s="1"/>
  <c r="T1535" i="1"/>
  <c r="U1535" i="1" s="1"/>
  <c r="W1535" i="1" s="1"/>
  <c r="T2708" i="1"/>
  <c r="U2708" i="1" s="1"/>
  <c r="W2708" i="1" s="1"/>
  <c r="T2654" i="1"/>
  <c r="U2654" i="1" s="1"/>
  <c r="W2654" i="1" s="1"/>
  <c r="T2518" i="1"/>
  <c r="U2518" i="1" s="1"/>
  <c r="W2518" i="1" s="1"/>
  <c r="T1603" i="1"/>
  <c r="U1603" i="1" s="1"/>
  <c r="W1603" i="1" s="1"/>
  <c r="T3988" i="1"/>
  <c r="U3988" i="1" s="1"/>
  <c r="W3988" i="1" s="1"/>
  <c r="T1969" i="1"/>
  <c r="U1969" i="1" s="1"/>
  <c r="W1969" i="1" s="1"/>
  <c r="T364" i="1"/>
  <c r="U364" i="1" s="1"/>
  <c r="W364" i="1" s="1"/>
  <c r="T2689" i="1"/>
  <c r="U2689" i="1" s="1"/>
  <c r="W2689" i="1" s="1"/>
  <c r="T2790" i="1"/>
  <c r="U2790" i="1" s="1"/>
  <c r="W2790" i="1" s="1"/>
  <c r="T1764" i="1"/>
  <c r="U1764" i="1" s="1"/>
  <c r="W1764" i="1" s="1"/>
  <c r="T1263" i="1"/>
  <c r="U1263" i="1" s="1"/>
  <c r="W1263" i="1" s="1"/>
  <c r="T3831" i="1"/>
  <c r="U3831" i="1" s="1"/>
  <c r="W3831" i="1" s="1"/>
  <c r="T2131" i="1"/>
  <c r="U2131" i="1" s="1"/>
  <c r="W2131" i="1" s="1"/>
  <c r="T2039" i="1"/>
  <c r="U2039" i="1" s="1"/>
  <c r="W2039" i="1" s="1"/>
  <c r="T913" i="1"/>
  <c r="U913" i="1" s="1"/>
  <c r="W913" i="1" s="1"/>
  <c r="T2694" i="1"/>
  <c r="U2694" i="1" s="1"/>
  <c r="W2694" i="1" s="1"/>
  <c r="T626" i="1"/>
  <c r="U626" i="1" s="1"/>
  <c r="W626" i="1" s="1"/>
  <c r="T2320" i="1"/>
  <c r="U2320" i="1" s="1"/>
  <c r="W2320" i="1" s="1"/>
  <c r="T2614" i="1"/>
  <c r="U2614" i="1" s="1"/>
  <c r="W2614" i="1" s="1"/>
  <c r="T3426" i="1"/>
  <c r="U3426" i="1" s="1"/>
  <c r="W3426" i="1" s="1"/>
  <c r="T342" i="1"/>
  <c r="U342" i="1" s="1"/>
  <c r="W342" i="1" s="1"/>
  <c r="T1546" i="1"/>
  <c r="U1546" i="1" s="1"/>
  <c r="W1546" i="1" s="1"/>
  <c r="T377" i="1"/>
  <c r="U377" i="1" s="1"/>
  <c r="W377" i="1" s="1"/>
  <c r="T1995" i="1"/>
  <c r="U1995" i="1" s="1"/>
  <c r="W1995" i="1" s="1"/>
  <c r="T2344" i="1"/>
  <c r="U2344" i="1" s="1"/>
  <c r="W2344" i="1" s="1"/>
  <c r="T2072" i="1"/>
  <c r="U2072" i="1" s="1"/>
  <c r="W2072" i="1" s="1"/>
  <c r="T4314" i="1"/>
  <c r="U4314" i="1" s="1"/>
  <c r="W4314" i="1" s="1"/>
  <c r="T1149" i="1"/>
  <c r="U1149" i="1" s="1"/>
  <c r="W1149" i="1" s="1"/>
  <c r="T3983" i="1"/>
  <c r="U3983" i="1" s="1"/>
  <c r="W3983" i="1" s="1"/>
  <c r="T2919" i="1"/>
  <c r="U2919" i="1" s="1"/>
  <c r="W2919" i="1" s="1"/>
  <c r="T1824" i="1"/>
  <c r="U1824" i="1" s="1"/>
  <c r="W1824" i="1" s="1"/>
  <c r="T1976" i="1"/>
  <c r="U1976" i="1" s="1"/>
  <c r="W1976" i="1" s="1"/>
  <c r="T3312" i="1"/>
  <c r="U3312" i="1" s="1"/>
  <c r="W3312" i="1" s="1"/>
  <c r="T1420" i="1"/>
  <c r="U1420" i="1" s="1"/>
  <c r="W1420" i="1" s="1"/>
  <c r="T594" i="1"/>
  <c r="U594" i="1" s="1"/>
  <c r="W594" i="1" s="1"/>
  <c r="V2514" i="1"/>
  <c r="T2514" i="1"/>
  <c r="U2514" i="1" s="1"/>
  <c r="V3937" i="1"/>
  <c r="T3937" i="1"/>
  <c r="U3937" i="1" s="1"/>
  <c r="V2840" i="1"/>
  <c r="T2840" i="1"/>
  <c r="U2840" i="1" s="1"/>
  <c r="V2997" i="1"/>
  <c r="T2997" i="1"/>
  <c r="U2997" i="1" s="1"/>
  <c r="V2379" i="1"/>
  <c r="T2379" i="1"/>
  <c r="U2379" i="1" s="1"/>
  <c r="V2741" i="1"/>
  <c r="T2741" i="1"/>
  <c r="U2741" i="1" s="1"/>
  <c r="V2011" i="1"/>
  <c r="T2011" i="1"/>
  <c r="U2011" i="1" s="1"/>
  <c r="V2842" i="1"/>
  <c r="T2842" i="1"/>
  <c r="U2842" i="1" s="1"/>
  <c r="V3963" i="1"/>
  <c r="T3963" i="1"/>
  <c r="U3963" i="1" s="1"/>
  <c r="V2601" i="1"/>
  <c r="T2601" i="1"/>
  <c r="U2601" i="1" s="1"/>
  <c r="V3045" i="1"/>
  <c r="T3045" i="1"/>
  <c r="U3045" i="1" s="1"/>
  <c r="V2853" i="1"/>
  <c r="T2853" i="1"/>
  <c r="U2853" i="1" s="1"/>
  <c r="V2712" i="1"/>
  <c r="T2712" i="1"/>
  <c r="U2712" i="1" s="1"/>
  <c r="V2112" i="1"/>
  <c r="T2112" i="1"/>
  <c r="U2112" i="1" s="1"/>
  <c r="V3518" i="1"/>
  <c r="T3518" i="1"/>
  <c r="U3518" i="1" s="1"/>
  <c r="V3363" i="1"/>
  <c r="T3363" i="1"/>
  <c r="U3363" i="1" s="1"/>
  <c r="V2944" i="1"/>
  <c r="T2944" i="1"/>
  <c r="U2944" i="1" s="1"/>
  <c r="V1643" i="1"/>
  <c r="T1643" i="1"/>
  <c r="U1643" i="1" s="1"/>
  <c r="V3729" i="1"/>
  <c r="T3729" i="1"/>
  <c r="U3729" i="1" s="1"/>
  <c r="V622" i="1"/>
  <c r="T622" i="1"/>
  <c r="U622" i="1" s="1"/>
  <c r="V1376" i="1"/>
  <c r="T1376" i="1"/>
  <c r="U1376" i="1" s="1"/>
  <c r="V552" i="1"/>
  <c r="T552" i="1"/>
  <c r="U552" i="1" s="1"/>
  <c r="V4221" i="1"/>
  <c r="T4221" i="1"/>
  <c r="U4221" i="1" s="1"/>
  <c r="V975" i="1"/>
  <c r="T975" i="1"/>
  <c r="U975" i="1" s="1"/>
  <c r="V348" i="1"/>
  <c r="T348" i="1"/>
  <c r="U348" i="1" s="1"/>
  <c r="V2469" i="1"/>
  <c r="T2469" i="1"/>
  <c r="U2469" i="1" s="1"/>
  <c r="V1095" i="1"/>
  <c r="T1095" i="1"/>
  <c r="U1095" i="1" s="1"/>
  <c r="V670" i="1"/>
  <c r="T670" i="1"/>
  <c r="U670" i="1" s="1"/>
  <c r="V2325" i="1"/>
  <c r="T2325" i="1"/>
  <c r="U2325" i="1" s="1"/>
  <c r="V44" i="1"/>
  <c r="T44" i="1"/>
  <c r="U44" i="1" s="1"/>
  <c r="V4121" i="1"/>
  <c r="T4121" i="1"/>
  <c r="U4121" i="1" s="1"/>
  <c r="V1136" i="1"/>
  <c r="T1136" i="1"/>
  <c r="U1136" i="1" s="1"/>
  <c r="V144" i="1"/>
  <c r="T144" i="1"/>
  <c r="U144" i="1" s="1"/>
  <c r="V629" i="1"/>
  <c r="T629" i="1"/>
  <c r="U629" i="1" s="1"/>
  <c r="V754" i="1"/>
  <c r="T754" i="1"/>
  <c r="U754" i="1" s="1"/>
  <c r="V3448" i="1"/>
  <c r="T3448" i="1"/>
  <c r="U3448" i="1" s="1"/>
  <c r="V466" i="1"/>
  <c r="T466" i="1"/>
  <c r="U466" i="1" s="1"/>
  <c r="V1766" i="1"/>
  <c r="T1766" i="1"/>
  <c r="U1766" i="1" s="1"/>
  <c r="V298" i="1"/>
  <c r="T298" i="1"/>
  <c r="U298" i="1" s="1"/>
  <c r="V568" i="1"/>
  <c r="T568" i="1"/>
  <c r="U568" i="1" s="1"/>
  <c r="V885" i="1"/>
  <c r="T885" i="1"/>
  <c r="U885" i="1" s="1"/>
  <c r="V3477" i="1"/>
  <c r="T3477" i="1"/>
  <c r="U3477" i="1" s="1"/>
  <c r="V1277" i="1"/>
  <c r="T1277" i="1"/>
  <c r="U1277" i="1" s="1"/>
  <c r="V4088" i="1"/>
  <c r="T4088" i="1"/>
  <c r="U4088" i="1" s="1"/>
  <c r="V1868" i="1"/>
  <c r="T1868" i="1"/>
  <c r="U1868" i="1" s="1"/>
  <c r="V1286" i="1"/>
  <c r="T1286" i="1"/>
  <c r="U1286" i="1" s="1"/>
  <c r="V169" i="1"/>
  <c r="T169" i="1"/>
  <c r="U169" i="1" s="1"/>
  <c r="V987" i="1"/>
  <c r="T987" i="1"/>
  <c r="U987" i="1" s="1"/>
  <c r="V950" i="1"/>
  <c r="T950" i="1"/>
  <c r="U950" i="1" s="1"/>
  <c r="V708" i="1"/>
  <c r="T708" i="1"/>
  <c r="U708" i="1" s="1"/>
  <c r="V3313" i="1"/>
  <c r="T3313" i="1"/>
  <c r="U3313" i="1" s="1"/>
  <c r="V2754" i="1"/>
  <c r="T2754" i="1"/>
  <c r="U2754" i="1" s="1"/>
  <c r="V1786" i="1"/>
  <c r="T1786" i="1"/>
  <c r="U1786" i="1" s="1"/>
  <c r="V2004" i="1"/>
  <c r="T2004" i="1"/>
  <c r="U2004" i="1" s="1"/>
  <c r="V2068" i="1"/>
  <c r="T2068" i="1"/>
  <c r="U2068" i="1" s="1"/>
  <c r="V2450" i="1"/>
  <c r="T2450" i="1"/>
  <c r="U2450" i="1" s="1"/>
  <c r="V1879" i="1"/>
  <c r="T1879" i="1"/>
  <c r="U1879" i="1" s="1"/>
  <c r="V2533" i="1"/>
  <c r="T2533" i="1"/>
  <c r="U2533" i="1" s="1"/>
  <c r="V1833" i="1"/>
  <c r="T1833" i="1"/>
  <c r="U1833" i="1" s="1"/>
  <c r="V4233" i="1"/>
  <c r="T4233" i="1"/>
  <c r="U4233" i="1" s="1"/>
  <c r="V3245" i="1"/>
  <c r="T3245" i="1"/>
  <c r="U3245" i="1" s="1"/>
  <c r="V4106" i="1"/>
  <c r="T4106" i="1"/>
  <c r="U4106" i="1" s="1"/>
  <c r="V2721" i="1"/>
  <c r="T2721" i="1"/>
  <c r="U2721" i="1" s="1"/>
  <c r="V2976" i="1"/>
  <c r="T2976" i="1"/>
  <c r="U2976" i="1" s="1"/>
  <c r="V1994" i="1"/>
  <c r="T1994" i="1"/>
  <c r="U1994" i="1" s="1"/>
  <c r="V2261" i="1"/>
  <c r="T2261" i="1"/>
  <c r="U2261" i="1" s="1"/>
  <c r="V2542" i="1"/>
  <c r="T2542" i="1"/>
  <c r="U2542" i="1" s="1"/>
  <c r="V3708" i="1"/>
  <c r="T3708" i="1"/>
  <c r="U3708" i="1" s="1"/>
  <c r="V3044" i="1"/>
  <c r="T3044" i="1"/>
  <c r="U3044" i="1" s="1"/>
  <c r="V2088" i="1"/>
  <c r="T2088" i="1"/>
  <c r="U2088" i="1" s="1"/>
  <c r="T2346" i="1"/>
  <c r="U2346" i="1" s="1"/>
  <c r="V2346" i="1"/>
  <c r="V2636" i="1"/>
  <c r="T2636" i="1"/>
  <c r="U2636" i="1" s="1"/>
  <c r="V2925" i="1"/>
  <c r="T2925" i="1"/>
  <c r="U2925" i="1" s="1"/>
  <c r="V3157" i="1"/>
  <c r="T3157" i="1"/>
  <c r="U3157" i="1" s="1"/>
  <c r="V2577" i="1"/>
  <c r="T2577" i="1"/>
  <c r="U2577" i="1" s="1"/>
  <c r="V2468" i="1"/>
  <c r="T2468" i="1"/>
  <c r="U2468" i="1" s="1"/>
  <c r="V3653" i="1"/>
  <c r="T3653" i="1"/>
  <c r="U3653" i="1" s="1"/>
  <c r="V3852" i="1"/>
  <c r="T3852" i="1"/>
  <c r="U3852" i="1" s="1"/>
  <c r="T3615" i="1"/>
  <c r="U3615" i="1" s="1"/>
  <c r="V3615" i="1"/>
  <c r="V4054" i="1"/>
  <c r="T4054" i="1"/>
  <c r="U4054" i="1" s="1"/>
  <c r="V2570" i="1"/>
  <c r="T2570" i="1"/>
  <c r="U2570" i="1" s="1"/>
  <c r="V2862" i="1"/>
  <c r="T2862" i="1"/>
  <c r="U2862" i="1" s="1"/>
  <c r="V3072" i="1"/>
  <c r="T3072" i="1"/>
  <c r="U3072" i="1" s="1"/>
  <c r="V3849" i="1"/>
  <c r="T3849" i="1"/>
  <c r="U3849" i="1" s="1"/>
  <c r="V3812" i="1"/>
  <c r="T3812" i="1"/>
  <c r="U3812" i="1" s="1"/>
  <c r="V4060" i="1"/>
  <c r="T4060" i="1"/>
  <c r="U4060" i="1" s="1"/>
  <c r="V2950" i="1"/>
  <c r="T2950" i="1"/>
  <c r="U2950" i="1" s="1"/>
  <c r="V3631" i="1"/>
  <c r="T3631" i="1"/>
  <c r="U3631" i="1" s="1"/>
  <c r="V4080" i="1"/>
  <c r="T4080" i="1"/>
  <c r="U4080" i="1" s="1"/>
  <c r="V3911" i="1"/>
  <c r="T3911" i="1"/>
  <c r="U3911" i="1" s="1"/>
  <c r="V2795" i="1"/>
  <c r="T2795" i="1"/>
  <c r="U2795" i="1" s="1"/>
  <c r="V4026" i="1"/>
  <c r="T4026" i="1"/>
  <c r="U4026" i="1" s="1"/>
  <c r="V3838" i="1"/>
  <c r="T3838" i="1"/>
  <c r="U3838" i="1" s="1"/>
  <c r="V3939" i="1"/>
  <c r="T3939" i="1"/>
  <c r="U3939" i="1" s="1"/>
  <c r="V2889" i="1"/>
  <c r="T2889" i="1"/>
  <c r="U2889" i="1" s="1"/>
  <c r="V3149" i="1"/>
  <c r="T3149" i="1"/>
  <c r="U3149" i="1" s="1"/>
  <c r="V3648" i="1"/>
  <c r="T3648" i="1"/>
  <c r="U3648" i="1" s="1"/>
  <c r="V3804" i="1"/>
  <c r="T3804" i="1"/>
  <c r="U3804" i="1" s="1"/>
  <c r="V2722" i="1"/>
  <c r="T2722" i="1"/>
  <c r="U2722" i="1" s="1"/>
  <c r="V2974" i="1"/>
  <c r="T2974" i="1"/>
  <c r="U2974" i="1" s="1"/>
  <c r="V3853" i="1"/>
  <c r="T3853" i="1"/>
  <c r="U3853" i="1" s="1"/>
  <c r="V3718" i="1"/>
  <c r="T3718" i="1"/>
  <c r="U3718" i="1" s="1"/>
  <c r="V2519" i="1"/>
  <c r="T2519" i="1"/>
  <c r="U2519" i="1" s="1"/>
  <c r="V2788" i="1"/>
  <c r="T2788" i="1"/>
  <c r="U2788" i="1" s="1"/>
  <c r="V4096" i="1"/>
  <c r="T4096" i="1"/>
  <c r="U4096" i="1" s="1"/>
  <c r="V1823" i="1"/>
  <c r="T1823" i="1"/>
  <c r="U1823" i="1" s="1"/>
  <c r="V3861" i="1"/>
  <c r="T3861" i="1"/>
  <c r="U3861" i="1" s="1"/>
  <c r="V4067" i="1"/>
  <c r="T4067" i="1"/>
  <c r="U4067" i="1" s="1"/>
  <c r="V2535" i="1"/>
  <c r="T2535" i="1"/>
  <c r="U2535" i="1" s="1"/>
  <c r="V1539" i="1"/>
  <c r="T1539" i="1"/>
  <c r="U1539" i="1" s="1"/>
  <c r="V2050" i="1"/>
  <c r="T2050" i="1"/>
  <c r="U2050" i="1" s="1"/>
  <c r="V3552" i="1"/>
  <c r="T3552" i="1"/>
  <c r="U3552" i="1" s="1"/>
  <c r="V2602" i="1"/>
  <c r="T2602" i="1"/>
  <c r="U2602" i="1" s="1"/>
  <c r="V2890" i="1"/>
  <c r="T2890" i="1"/>
  <c r="U2890" i="1" s="1"/>
  <c r="V3145" i="1"/>
  <c r="T3145" i="1"/>
  <c r="U3145" i="1" s="1"/>
  <c r="V2043" i="1"/>
  <c r="T2043" i="1"/>
  <c r="U2043" i="1" s="1"/>
  <c r="V2306" i="1"/>
  <c r="T2306" i="1"/>
  <c r="U2306" i="1" s="1"/>
  <c r="V2591" i="1"/>
  <c r="T2591" i="1"/>
  <c r="U2591" i="1" s="1"/>
  <c r="V2881" i="1"/>
  <c r="T2881" i="1"/>
  <c r="U2881" i="1" s="1"/>
  <c r="V3090" i="1"/>
  <c r="T3090" i="1"/>
  <c r="U3090" i="1" s="1"/>
  <c r="V1269" i="1"/>
  <c r="T1269" i="1"/>
  <c r="U1269" i="1" s="1"/>
  <c r="V1857" i="1"/>
  <c r="T1857" i="1"/>
  <c r="U1857" i="1" s="1"/>
  <c r="V4059" i="1"/>
  <c r="T4059" i="1"/>
  <c r="U4059" i="1" s="1"/>
  <c r="V4069" i="1"/>
  <c r="T4069" i="1"/>
  <c r="U4069" i="1" s="1"/>
  <c r="V3669" i="1"/>
  <c r="T3669" i="1"/>
  <c r="U3669" i="1" s="1"/>
  <c r="V3433" i="1"/>
  <c r="T3433" i="1"/>
  <c r="U3433" i="1" s="1"/>
  <c r="V2347" i="1"/>
  <c r="T2347" i="1"/>
  <c r="U2347" i="1" s="1"/>
  <c r="V2621" i="1"/>
  <c r="T2621" i="1"/>
  <c r="U2621" i="1" s="1"/>
  <c r="V2238" i="1"/>
  <c r="T2238" i="1"/>
  <c r="U2238" i="1" s="1"/>
  <c r="V3906" i="1"/>
  <c r="T3906" i="1"/>
  <c r="U3906" i="1" s="1"/>
  <c r="V3781" i="1"/>
  <c r="T3781" i="1"/>
  <c r="U3781" i="1" s="1"/>
  <c r="V2350" i="1"/>
  <c r="T2350" i="1"/>
  <c r="U2350" i="1" s="1"/>
  <c r="V1034" i="1"/>
  <c r="T1034" i="1"/>
  <c r="U1034" i="1" s="1"/>
  <c r="V2914" i="1"/>
  <c r="T2914" i="1"/>
  <c r="U2914" i="1" s="1"/>
  <c r="V1843" i="1"/>
  <c r="T1843" i="1"/>
  <c r="U1843" i="1" s="1"/>
  <c r="V2012" i="1"/>
  <c r="T2012" i="1"/>
  <c r="U2012" i="1" s="1"/>
  <c r="V2283" i="1"/>
  <c r="T2283" i="1"/>
  <c r="U2283" i="1" s="1"/>
  <c r="V2563" i="1"/>
  <c r="T2563" i="1"/>
  <c r="U2563" i="1" s="1"/>
  <c r="V2859" i="1"/>
  <c r="T2859" i="1"/>
  <c r="U2859" i="1" s="1"/>
  <c r="V3074" i="1"/>
  <c r="T3074" i="1"/>
  <c r="U3074" i="1" s="1"/>
  <c r="V3091" i="1"/>
  <c r="T3091" i="1"/>
  <c r="U3091" i="1" s="1"/>
  <c r="V3120" i="1"/>
  <c r="T3120" i="1"/>
  <c r="U3120" i="1" s="1"/>
  <c r="V3104" i="1"/>
  <c r="T3104" i="1"/>
  <c r="U3104" i="1" s="1"/>
  <c r="V3108" i="1"/>
  <c r="T3108" i="1"/>
  <c r="U3108" i="1" s="1"/>
  <c r="V1792" i="1"/>
  <c r="T1792" i="1"/>
  <c r="U1792" i="1" s="1"/>
  <c r="V1928" i="1"/>
  <c r="T1928" i="1"/>
  <c r="U1928" i="1" s="1"/>
  <c r="V2193" i="1"/>
  <c r="T2193" i="1"/>
  <c r="U2193" i="1" s="1"/>
  <c r="V2458" i="1"/>
  <c r="T2458" i="1"/>
  <c r="U2458" i="1" s="1"/>
  <c r="V2738" i="1"/>
  <c r="T2738" i="1"/>
  <c r="U2738" i="1" s="1"/>
  <c r="V3141" i="1"/>
  <c r="T3141" i="1"/>
  <c r="U3141" i="1" s="1"/>
  <c r="V2082" i="1"/>
  <c r="T2082" i="1"/>
  <c r="U2082" i="1" s="1"/>
  <c r="V3129" i="1"/>
  <c r="T3129" i="1"/>
  <c r="U3129" i="1" s="1"/>
  <c r="V3040" i="1"/>
  <c r="T3040" i="1"/>
  <c r="U3040" i="1" s="1"/>
  <c r="V1905" i="1"/>
  <c r="T1905" i="1"/>
  <c r="U1905" i="1" s="1"/>
  <c r="V2161" i="1"/>
  <c r="T2161" i="1"/>
  <c r="U2161" i="1" s="1"/>
  <c r="V2402" i="1"/>
  <c r="T2402" i="1"/>
  <c r="U2402" i="1" s="1"/>
  <c r="V2710" i="1"/>
  <c r="T2710" i="1"/>
  <c r="U2710" i="1" s="1"/>
  <c r="V1771" i="1"/>
  <c r="T1771" i="1"/>
  <c r="U1771" i="1" s="1"/>
  <c r="V3561" i="1"/>
  <c r="T3561" i="1"/>
  <c r="U3561" i="1" s="1"/>
  <c r="V3533" i="1"/>
  <c r="T3533" i="1"/>
  <c r="U3533" i="1" s="1"/>
  <c r="V3847" i="1"/>
  <c r="T3847" i="1"/>
  <c r="U3847" i="1" s="1"/>
  <c r="V3300" i="1"/>
  <c r="T3300" i="1"/>
  <c r="U3300" i="1" s="1"/>
  <c r="V3514" i="1"/>
  <c r="T3514" i="1"/>
  <c r="U3514" i="1" s="1"/>
  <c r="V3892" i="1"/>
  <c r="T3892" i="1"/>
  <c r="U3892" i="1" s="1"/>
  <c r="V3550" i="1"/>
  <c r="T3550" i="1"/>
  <c r="U3550" i="1" s="1"/>
  <c r="V3440" i="1"/>
  <c r="T3440" i="1"/>
  <c r="U3440" i="1" s="1"/>
  <c r="V3589" i="1"/>
  <c r="T3589" i="1"/>
  <c r="U3589" i="1" s="1"/>
  <c r="V3551" i="1"/>
  <c r="T3551" i="1"/>
  <c r="U3551" i="1" s="1"/>
  <c r="V3244" i="1"/>
  <c r="T3244" i="1"/>
  <c r="U3244" i="1" s="1"/>
  <c r="V3260" i="1"/>
  <c r="T3260" i="1"/>
  <c r="U3260" i="1" s="1"/>
  <c r="V2406" i="1"/>
  <c r="T2406" i="1"/>
  <c r="U2406" i="1" s="1"/>
  <c r="V3710" i="1"/>
  <c r="T3710" i="1"/>
  <c r="U3710" i="1" s="1"/>
  <c r="V2971" i="1"/>
  <c r="T2971" i="1"/>
  <c r="U2971" i="1" s="1"/>
  <c r="V2127" i="1"/>
  <c r="T2127" i="1"/>
  <c r="U2127" i="1" s="1"/>
  <c r="V3251" i="1"/>
  <c r="T3251" i="1"/>
  <c r="U3251" i="1" s="1"/>
  <c r="V2407" i="1"/>
  <c r="T2407" i="1"/>
  <c r="U2407" i="1" s="1"/>
  <c r="V3385" i="1"/>
  <c r="T3385" i="1"/>
  <c r="U3385" i="1" s="1"/>
  <c r="V2969" i="1"/>
  <c r="T2969" i="1"/>
  <c r="U2969" i="1" s="1"/>
  <c r="V1908" i="1"/>
  <c r="T1908" i="1"/>
  <c r="U1908" i="1" s="1"/>
  <c r="V2163" i="1"/>
  <c r="T2163" i="1"/>
  <c r="U2163" i="1" s="1"/>
  <c r="V2404" i="1"/>
  <c r="T2404" i="1"/>
  <c r="U2404" i="1" s="1"/>
  <c r="V2711" i="1"/>
  <c r="T2711" i="1"/>
  <c r="U2711" i="1" s="1"/>
  <c r="V2966" i="1"/>
  <c r="T2966" i="1"/>
  <c r="U2966" i="1" s="1"/>
  <c r="V699" i="1"/>
  <c r="T699" i="1"/>
  <c r="U699" i="1" s="1"/>
  <c r="V3878" i="1"/>
  <c r="T3878" i="1"/>
  <c r="U3878" i="1" s="1"/>
  <c r="V1326" i="1"/>
  <c r="T1326" i="1"/>
  <c r="U1326" i="1" s="1"/>
  <c r="V101" i="1"/>
  <c r="T101" i="1"/>
  <c r="U101" i="1" s="1"/>
  <c r="V4150" i="1"/>
  <c r="T4150" i="1"/>
  <c r="U4150" i="1" s="1"/>
  <c r="V4126" i="1"/>
  <c r="T4126" i="1"/>
  <c r="U4126" i="1" s="1"/>
  <c r="V4202" i="1"/>
  <c r="T4202" i="1"/>
  <c r="U4202" i="1" s="1"/>
  <c r="V3684" i="1"/>
  <c r="T3684" i="1"/>
  <c r="U3684" i="1" s="1"/>
  <c r="V3480" i="1"/>
  <c r="T3480" i="1"/>
  <c r="U3480" i="1" s="1"/>
  <c r="V1647" i="1"/>
  <c r="T1647" i="1"/>
  <c r="U1647" i="1" s="1"/>
  <c r="V4222" i="1"/>
  <c r="T4222" i="1"/>
  <c r="U4222" i="1" s="1"/>
  <c r="V2297" i="1"/>
  <c r="T2297" i="1"/>
  <c r="U2297" i="1" s="1"/>
  <c r="T1729" i="1"/>
  <c r="U1729" i="1" s="1"/>
  <c r="V1729" i="1"/>
  <c r="V3005" i="1"/>
  <c r="T3005" i="1"/>
  <c r="U3005" i="1" s="1"/>
  <c r="V1815" i="1"/>
  <c r="T1815" i="1"/>
  <c r="U1815" i="1" s="1"/>
  <c r="V3497" i="1"/>
  <c r="T3497" i="1"/>
  <c r="U3497" i="1" s="1"/>
  <c r="V244" i="1"/>
  <c r="T244" i="1"/>
  <c r="U244" i="1" s="1"/>
  <c r="V304" i="1"/>
  <c r="T304" i="1"/>
  <c r="U304" i="1" s="1"/>
  <c r="V581" i="1"/>
  <c r="T581" i="1"/>
  <c r="U581" i="1" s="1"/>
  <c r="V193" i="1"/>
  <c r="T193" i="1"/>
  <c r="U193" i="1" s="1"/>
  <c r="V1115" i="1"/>
  <c r="T1115" i="1"/>
  <c r="U1115" i="1" s="1"/>
  <c r="V2667" i="1"/>
  <c r="T2667" i="1"/>
  <c r="U2667" i="1" s="1"/>
  <c r="V1031" i="1"/>
  <c r="T1031" i="1"/>
  <c r="U1031" i="1" s="1"/>
  <c r="V3657" i="1"/>
  <c r="T3657" i="1"/>
  <c r="U3657" i="1" s="1"/>
  <c r="V370" i="1"/>
  <c r="T370" i="1"/>
  <c r="U370" i="1" s="1"/>
  <c r="V961" i="1"/>
  <c r="T961" i="1"/>
  <c r="U961" i="1" s="1"/>
  <c r="V3452" i="1"/>
  <c r="T3452" i="1"/>
  <c r="U3452" i="1" s="1"/>
  <c r="V1134" i="1"/>
  <c r="T1134" i="1"/>
  <c r="U1134" i="1" s="1"/>
  <c r="V1548" i="1"/>
  <c r="T1548" i="1"/>
  <c r="U1548" i="1" s="1"/>
  <c r="V1237" i="1"/>
  <c r="T1237" i="1"/>
  <c r="U1237" i="1" s="1"/>
  <c r="V583" i="1"/>
  <c r="T583" i="1"/>
  <c r="U583" i="1" s="1"/>
  <c r="V749" i="1"/>
  <c r="T749" i="1"/>
  <c r="U749" i="1" s="1"/>
  <c r="V947" i="1"/>
  <c r="T947" i="1"/>
  <c r="U947" i="1" s="1"/>
  <c r="V371" i="1"/>
  <c r="T371" i="1"/>
  <c r="U371" i="1" s="1"/>
  <c r="V383" i="1"/>
  <c r="T383" i="1"/>
  <c r="U383" i="1" s="1"/>
  <c r="V625" i="1"/>
  <c r="T625" i="1"/>
  <c r="U625" i="1" s="1"/>
  <c r="V3316" i="1"/>
  <c r="T3316" i="1"/>
  <c r="U3316" i="1" s="1"/>
  <c r="V1770" i="1"/>
  <c r="T1770" i="1"/>
  <c r="U1770" i="1" s="1"/>
  <c r="V3264" i="1"/>
  <c r="T3264" i="1"/>
  <c r="U3264" i="1" s="1"/>
  <c r="V757" i="1"/>
  <c r="T757" i="1"/>
  <c r="U757" i="1" s="1"/>
  <c r="V82" i="1"/>
  <c r="T82" i="1"/>
  <c r="U82" i="1" s="1"/>
  <c r="V312" i="1"/>
  <c r="T312" i="1"/>
  <c r="U312" i="1" s="1"/>
  <c r="V4046" i="1"/>
  <c r="T4046" i="1"/>
  <c r="U4046" i="1" s="1"/>
  <c r="V1217" i="1"/>
  <c r="T1217" i="1"/>
  <c r="U1217" i="1" s="1"/>
  <c r="V3994" i="1"/>
  <c r="T3994" i="1"/>
  <c r="U3994" i="1" s="1"/>
  <c r="V1894" i="1"/>
  <c r="T1894" i="1"/>
  <c r="U1894" i="1" s="1"/>
  <c r="V1794" i="1"/>
  <c r="T1794" i="1"/>
  <c r="U1794" i="1" s="1"/>
  <c r="V1588" i="1"/>
  <c r="T1588" i="1"/>
  <c r="U1588" i="1" s="1"/>
  <c r="V284" i="1"/>
  <c r="T284" i="1"/>
  <c r="U284" i="1" s="1"/>
  <c r="V1311" i="1"/>
  <c r="T1311" i="1"/>
  <c r="U1311" i="1" s="1"/>
  <c r="V1349" i="1"/>
  <c r="T1349" i="1"/>
  <c r="U1349" i="1" s="1"/>
  <c r="V310" i="1"/>
  <c r="T310" i="1"/>
  <c r="U310" i="1" s="1"/>
  <c r="V535" i="1"/>
  <c r="T535" i="1"/>
  <c r="U535" i="1" s="1"/>
  <c r="V2678" i="1"/>
  <c r="T2678" i="1"/>
  <c r="U2678" i="1" s="1"/>
  <c r="V2359" i="1"/>
  <c r="T2359" i="1"/>
  <c r="U2359" i="1" s="1"/>
  <c r="V1062" i="1"/>
  <c r="T1062" i="1"/>
  <c r="U1062" i="1" s="1"/>
  <c r="V1162" i="1"/>
  <c r="T1162" i="1"/>
  <c r="U1162" i="1" s="1"/>
  <c r="V1851" i="1"/>
  <c r="T1851" i="1"/>
  <c r="U1851" i="1" s="1"/>
  <c r="V1478" i="1"/>
  <c r="T1478" i="1"/>
  <c r="U1478" i="1" s="1"/>
  <c r="V3782" i="1"/>
  <c r="T3782" i="1"/>
  <c r="U3782" i="1" s="1"/>
  <c r="V3060" i="1"/>
  <c r="T3060" i="1"/>
  <c r="U3060" i="1" s="1"/>
  <c r="V1435" i="1"/>
  <c r="T1435" i="1"/>
  <c r="U1435" i="1" s="1"/>
  <c r="V1049" i="1"/>
  <c r="T1049" i="1"/>
  <c r="U1049" i="1" s="1"/>
  <c r="V2838" i="1"/>
  <c r="T2838" i="1"/>
  <c r="U2838" i="1" s="1"/>
  <c r="V3677" i="1"/>
  <c r="T3677" i="1"/>
  <c r="U3677" i="1" s="1"/>
  <c r="V350" i="1"/>
  <c r="T350" i="1"/>
  <c r="U350" i="1" s="1"/>
  <c r="V1098" i="1"/>
  <c r="T1098" i="1"/>
  <c r="U1098" i="1" s="1"/>
  <c r="V3437" i="1"/>
  <c r="T3437" i="1"/>
  <c r="U3437" i="1" s="1"/>
  <c r="V2672" i="1"/>
  <c r="T2672" i="1"/>
  <c r="U2672" i="1" s="1"/>
  <c r="V974" i="1"/>
  <c r="T974" i="1"/>
  <c r="U974" i="1" s="1"/>
  <c r="V3028" i="1"/>
  <c r="T3028" i="1"/>
  <c r="U3028" i="1" s="1"/>
  <c r="V725" i="1"/>
  <c r="T725" i="1"/>
  <c r="U725" i="1" s="1"/>
  <c r="V3877" i="1"/>
  <c r="T3877" i="1"/>
  <c r="U3877" i="1" s="1"/>
  <c r="V386" i="1"/>
  <c r="T386" i="1"/>
  <c r="U386" i="1" s="1"/>
  <c r="V3215" i="1"/>
  <c r="T3215" i="1"/>
  <c r="U3215" i="1" s="1"/>
  <c r="V3355" i="1"/>
  <c r="T3355" i="1"/>
  <c r="U3355" i="1" s="1"/>
  <c r="V1711" i="1"/>
  <c r="T1711" i="1"/>
  <c r="U1711" i="1" s="1"/>
  <c r="V2233" i="1"/>
  <c r="T2233" i="1"/>
  <c r="U2233" i="1" s="1"/>
  <c r="V1205" i="1"/>
  <c r="T1205" i="1"/>
  <c r="U1205" i="1" s="1"/>
  <c r="V3837" i="1"/>
  <c r="T3837" i="1"/>
  <c r="U3837" i="1" s="1"/>
  <c r="V4239" i="1"/>
  <c r="T4239" i="1"/>
  <c r="U4239" i="1" s="1"/>
  <c r="V3964" i="1"/>
  <c r="T3964" i="1"/>
  <c r="U3964" i="1" s="1"/>
  <c r="V682" i="1"/>
  <c r="T682" i="1"/>
  <c r="U682" i="1" s="1"/>
  <c r="V506" i="1"/>
  <c r="T506" i="1"/>
  <c r="U506" i="1" s="1"/>
  <c r="V679" i="1"/>
  <c r="T679" i="1"/>
  <c r="U679" i="1" s="1"/>
  <c r="V713" i="1"/>
  <c r="T713" i="1"/>
  <c r="U713" i="1" s="1"/>
  <c r="V628" i="1"/>
  <c r="T628" i="1"/>
  <c r="U628" i="1" s="1"/>
  <c r="V516" i="1"/>
  <c r="T516" i="1"/>
  <c r="U516" i="1" s="1"/>
  <c r="V596" i="1"/>
  <c r="T596" i="1"/>
  <c r="U596" i="1" s="1"/>
  <c r="V697" i="1"/>
  <c r="T697" i="1"/>
  <c r="U697" i="1" s="1"/>
  <c r="V3566" i="1"/>
  <c r="T3566" i="1"/>
  <c r="U3566" i="1" s="1"/>
  <c r="V3527" i="1"/>
  <c r="T3527" i="1"/>
  <c r="U3527" i="1" s="1"/>
  <c r="V3250" i="1"/>
  <c r="T3250" i="1"/>
  <c r="U3250" i="1" s="1"/>
  <c r="V3362" i="1"/>
  <c r="T3362" i="1"/>
  <c r="U3362" i="1" s="1"/>
  <c r="V4118" i="1"/>
  <c r="T4118" i="1"/>
  <c r="U4118" i="1" s="1"/>
  <c r="V4324" i="1"/>
  <c r="T4324" i="1"/>
  <c r="U4324" i="1" s="1"/>
  <c r="V4168" i="1"/>
  <c r="T4168" i="1"/>
  <c r="U4168" i="1" s="1"/>
  <c r="V546" i="1"/>
  <c r="T546" i="1"/>
  <c r="U546" i="1" s="1"/>
  <c r="V308" i="1"/>
  <c r="T308" i="1"/>
  <c r="U308" i="1" s="1"/>
  <c r="V4257" i="1"/>
  <c r="T4257" i="1"/>
  <c r="U4257" i="1" s="1"/>
  <c r="V2529" i="1"/>
  <c r="T2529" i="1"/>
  <c r="U2529" i="1" s="1"/>
  <c r="V871" i="1"/>
  <c r="T871" i="1"/>
  <c r="U871" i="1" s="1"/>
  <c r="V898" i="1"/>
  <c r="T898" i="1"/>
  <c r="U898" i="1" s="1"/>
  <c r="V3898" i="1"/>
  <c r="T3898" i="1"/>
  <c r="U3898" i="1" s="1"/>
  <c r="V3248" i="1"/>
  <c r="T3248" i="1"/>
  <c r="U3248" i="1" s="1"/>
  <c r="V3673" i="1"/>
  <c r="T3673" i="1"/>
  <c r="U3673" i="1" s="1"/>
  <c r="V3330" i="1"/>
  <c r="T3330" i="1"/>
  <c r="U3330" i="1" s="1"/>
  <c r="V116" i="1"/>
  <c r="T116" i="1"/>
  <c r="U116" i="1" s="1"/>
  <c r="V1562" i="1"/>
  <c r="T1562" i="1"/>
  <c r="U1562" i="1" s="1"/>
  <c r="V2489" i="1"/>
  <c r="T2489" i="1"/>
  <c r="U2489" i="1" s="1"/>
  <c r="V1025" i="1"/>
  <c r="T1025" i="1"/>
  <c r="U1025" i="1" s="1"/>
  <c r="V549" i="1"/>
  <c r="T549" i="1"/>
  <c r="U549" i="1" s="1"/>
  <c r="V418" i="1"/>
  <c r="T418" i="1"/>
  <c r="U418" i="1" s="1"/>
  <c r="V1035" i="1"/>
  <c r="T1035" i="1"/>
  <c r="U1035" i="1" s="1"/>
  <c r="V3441" i="1"/>
  <c r="T3441" i="1"/>
  <c r="U3441" i="1" s="1"/>
  <c r="V3850" i="1"/>
  <c r="T3850" i="1"/>
  <c r="U3850" i="1" s="1"/>
  <c r="V1320" i="1"/>
  <c r="T1320" i="1"/>
  <c r="U1320" i="1" s="1"/>
  <c r="V657" i="1"/>
  <c r="T657" i="1"/>
  <c r="U657" i="1" s="1"/>
  <c r="V1029" i="1"/>
  <c r="T1029" i="1"/>
  <c r="U1029" i="1" s="1"/>
  <c r="V2421" i="1"/>
  <c r="T2421" i="1"/>
  <c r="U2421" i="1" s="1"/>
  <c r="V1265" i="1"/>
  <c r="T1265" i="1"/>
  <c r="U1265" i="1" s="1"/>
  <c r="V1216" i="1"/>
  <c r="T1216" i="1"/>
  <c r="U1216" i="1" s="1"/>
  <c r="V2186" i="1"/>
  <c r="T2186" i="1"/>
  <c r="U2186" i="1" s="1"/>
  <c r="V1773" i="1"/>
  <c r="T1773" i="1"/>
  <c r="U1773" i="1" s="1"/>
  <c r="V2129" i="1"/>
  <c r="T2129" i="1"/>
  <c r="U2129" i="1" s="1"/>
  <c r="V405" i="1"/>
  <c r="T405" i="1"/>
  <c r="U405" i="1" s="1"/>
  <c r="V243" i="1"/>
  <c r="T243" i="1"/>
  <c r="U243" i="1" s="1"/>
  <c r="V267" i="1"/>
  <c r="T267" i="1"/>
  <c r="U267" i="1" s="1"/>
  <c r="V439" i="1"/>
  <c r="T439" i="1"/>
  <c r="U439" i="1" s="1"/>
  <c r="V595" i="1"/>
  <c r="T595" i="1"/>
  <c r="U595" i="1" s="1"/>
  <c r="V3840" i="1"/>
  <c r="T3840" i="1"/>
  <c r="U3840" i="1" s="1"/>
  <c r="V3327" i="1"/>
  <c r="T3327" i="1"/>
  <c r="U3327" i="1" s="1"/>
  <c r="V3235" i="1"/>
  <c r="T3235" i="1"/>
  <c r="U3235" i="1" s="1"/>
  <c r="V1147" i="1"/>
  <c r="T1147" i="1"/>
  <c r="U1147" i="1" s="1"/>
  <c r="V2839" i="1"/>
  <c r="T2839" i="1"/>
  <c r="U2839" i="1" s="1"/>
  <c r="V904" i="1"/>
  <c r="T904" i="1"/>
  <c r="U904" i="1" s="1"/>
  <c r="V617" i="1"/>
  <c r="T617" i="1"/>
  <c r="U617" i="1" s="1"/>
  <c r="V392" i="1"/>
  <c r="T392" i="1"/>
  <c r="U392" i="1" s="1"/>
  <c r="V2500" i="1"/>
  <c r="T2500" i="1"/>
  <c r="U2500" i="1" s="1"/>
  <c r="V753" i="1"/>
  <c r="T753" i="1"/>
  <c r="U753" i="1" s="1"/>
  <c r="V1600" i="1"/>
  <c r="T1600" i="1"/>
  <c r="U1600" i="1" s="1"/>
  <c r="V619" i="1"/>
  <c r="T619" i="1"/>
  <c r="U619" i="1" s="1"/>
  <c r="V1798" i="1"/>
  <c r="T1798" i="1"/>
  <c r="U1798" i="1" s="1"/>
  <c r="V3321" i="1"/>
  <c r="T3321" i="1"/>
  <c r="U3321" i="1" s="1"/>
  <c r="V2302" i="1"/>
  <c r="T2302" i="1"/>
  <c r="U2302" i="1" s="1"/>
  <c r="V1522" i="1"/>
  <c r="T1522" i="1"/>
  <c r="U1522" i="1" s="1"/>
  <c r="V907" i="1"/>
  <c r="T907" i="1"/>
  <c r="U907" i="1" s="1"/>
  <c r="V855" i="1"/>
  <c r="T855" i="1"/>
  <c r="U855" i="1" s="1"/>
  <c r="V955" i="1"/>
  <c r="T955" i="1"/>
  <c r="U955" i="1" s="1"/>
  <c r="V1655" i="1"/>
  <c r="T1655" i="1"/>
  <c r="U1655" i="1" s="1"/>
  <c r="V2357" i="1"/>
  <c r="T2357" i="1"/>
  <c r="U2357" i="1" s="1"/>
  <c r="V502" i="1"/>
  <c r="T502" i="1"/>
  <c r="U502" i="1" s="1"/>
  <c r="V421" i="1"/>
  <c r="T421" i="1"/>
  <c r="U421" i="1" s="1"/>
  <c r="V886" i="1"/>
  <c r="T886" i="1"/>
  <c r="U886" i="1" s="1"/>
  <c r="V1152" i="1"/>
  <c r="T1152" i="1"/>
  <c r="U1152" i="1" s="1"/>
  <c r="V146" i="1"/>
  <c r="T146" i="1"/>
  <c r="U146" i="1" s="1"/>
  <c r="V3324" i="1"/>
  <c r="T3324" i="1"/>
  <c r="U3324" i="1" s="1"/>
  <c r="V4346" i="1"/>
  <c r="T4346" i="1"/>
  <c r="U4346" i="1" s="1"/>
  <c r="V1071" i="1"/>
  <c r="T1071" i="1"/>
  <c r="U1071" i="1" s="1"/>
  <c r="V158" i="1"/>
  <c r="T158" i="1"/>
  <c r="U158" i="1" s="1"/>
  <c r="V1108" i="1"/>
  <c r="T1108" i="1"/>
  <c r="U1108" i="1" s="1"/>
  <c r="V1070" i="1"/>
  <c r="T1070" i="1"/>
  <c r="U1070" i="1" s="1"/>
  <c r="V3395" i="1"/>
  <c r="T3395" i="1"/>
  <c r="U3395" i="1" s="1"/>
  <c r="V3420" i="1"/>
  <c r="T3420" i="1"/>
  <c r="U3420" i="1" s="1"/>
  <c r="V639" i="1"/>
  <c r="T639" i="1"/>
  <c r="U639" i="1" s="1"/>
  <c r="V3059" i="1"/>
  <c r="T3059" i="1"/>
  <c r="U3059" i="1" s="1"/>
  <c r="V2701" i="1"/>
  <c r="T2701" i="1"/>
  <c r="U2701" i="1" s="1"/>
  <c r="V992" i="1"/>
  <c r="T992" i="1"/>
  <c r="U992" i="1" s="1"/>
  <c r="V3082" i="1"/>
  <c r="T3082" i="1"/>
  <c r="U3082" i="1" s="1"/>
  <c r="V4110" i="1"/>
  <c r="T4110" i="1"/>
  <c r="U4110" i="1" s="1"/>
  <c r="V3173" i="1"/>
  <c r="T3173" i="1"/>
  <c r="U3173" i="1" s="1"/>
  <c r="V598" i="1"/>
  <c r="T598" i="1"/>
  <c r="U598" i="1" s="1"/>
  <c r="V3907" i="1"/>
  <c r="T3907" i="1"/>
  <c r="U3907" i="1" s="1"/>
  <c r="V3165" i="1"/>
  <c r="T3165" i="1"/>
  <c r="U3165" i="1" s="1"/>
  <c r="V3175" i="1"/>
  <c r="T3175" i="1"/>
  <c r="U3175" i="1" s="1"/>
  <c r="V274" i="1"/>
  <c r="T274" i="1"/>
  <c r="U274" i="1" s="1"/>
  <c r="V1302" i="1"/>
  <c r="T1302" i="1"/>
  <c r="U1302" i="1" s="1"/>
  <c r="V1754" i="1"/>
  <c r="T1754" i="1"/>
  <c r="U1754" i="1" s="1"/>
  <c r="V134" i="1"/>
  <c r="T134" i="1"/>
  <c r="U134" i="1" s="1"/>
  <c r="V1383" i="1"/>
  <c r="T1383" i="1"/>
  <c r="U1383" i="1" s="1"/>
  <c r="V3700" i="1"/>
  <c r="T3700" i="1"/>
  <c r="U3700" i="1" s="1"/>
  <c r="V1772" i="1"/>
  <c r="T1772" i="1"/>
  <c r="U1772" i="1" s="1"/>
  <c r="V1920" i="1"/>
  <c r="T1920" i="1"/>
  <c r="U1920" i="1" s="1"/>
  <c r="V1403" i="1"/>
  <c r="T1403" i="1"/>
  <c r="U1403" i="1" s="1"/>
  <c r="V1287" i="1"/>
  <c r="T1287" i="1"/>
  <c r="U1287" i="1" s="1"/>
  <c r="V425" i="1"/>
  <c r="T425" i="1"/>
  <c r="U425" i="1" s="1"/>
  <c r="V832" i="1"/>
  <c r="T832" i="1"/>
  <c r="U832" i="1" s="1"/>
  <c r="V60" i="1"/>
  <c r="T60" i="1"/>
  <c r="U60" i="1" s="1"/>
  <c r="V1015" i="1"/>
  <c r="T1015" i="1"/>
  <c r="U1015" i="1" s="1"/>
  <c r="V875" i="1"/>
  <c r="T875" i="1"/>
  <c r="U875" i="1" s="1"/>
  <c r="V1451" i="1"/>
  <c r="T1451" i="1"/>
  <c r="U1451" i="1" s="1"/>
  <c r="V1363" i="1"/>
  <c r="T1363" i="1"/>
  <c r="U1363" i="1" s="1"/>
  <c r="V2292" i="1"/>
  <c r="T2292" i="1"/>
  <c r="U2292" i="1" s="1"/>
  <c r="V1821" i="1"/>
  <c r="T1821" i="1"/>
  <c r="U1821" i="1" s="1"/>
  <c r="V1901" i="1"/>
  <c r="T1901" i="1"/>
  <c r="U1901" i="1" s="1"/>
  <c r="V47" i="1"/>
  <c r="T47" i="1"/>
  <c r="U47" i="1" s="1"/>
  <c r="V593" i="1"/>
  <c r="T593" i="1"/>
  <c r="U593" i="1" s="1"/>
  <c r="V910" i="1"/>
  <c r="T910" i="1"/>
  <c r="U910" i="1" s="1"/>
  <c r="V2206" i="1"/>
  <c r="T2206" i="1"/>
  <c r="U2206" i="1" s="1"/>
  <c r="V642" i="1"/>
  <c r="T642" i="1"/>
  <c r="U642" i="1" s="1"/>
  <c r="V3085" i="1"/>
  <c r="T3085" i="1"/>
  <c r="U3085" i="1" s="1"/>
  <c r="V1476" i="1"/>
  <c r="T1476" i="1"/>
  <c r="U1476" i="1" s="1"/>
  <c r="V4184" i="1"/>
  <c r="T4184" i="1"/>
  <c r="U4184" i="1" s="1"/>
  <c r="V285" i="1"/>
  <c r="T285" i="1"/>
  <c r="U285" i="1" s="1"/>
  <c r="V799" i="1"/>
  <c r="T799" i="1"/>
  <c r="U799" i="1" s="1"/>
  <c r="V4013" i="1"/>
  <c r="T4013" i="1"/>
  <c r="U4013" i="1" s="1"/>
  <c r="V493" i="1"/>
  <c r="T493" i="1"/>
  <c r="U493" i="1" s="1"/>
  <c r="V2146" i="1"/>
  <c r="T2146" i="1"/>
  <c r="U2146" i="1" s="1"/>
  <c r="V1492" i="1"/>
  <c r="T1492" i="1"/>
  <c r="U1492" i="1" s="1"/>
  <c r="V2144" i="1"/>
  <c r="T2144" i="1"/>
  <c r="U2144" i="1" s="1"/>
  <c r="V517" i="1"/>
  <c r="T517" i="1"/>
  <c r="U517" i="1" s="1"/>
  <c r="V2145" i="1"/>
  <c r="T2145" i="1"/>
  <c r="U2145" i="1" s="1"/>
  <c r="V3162" i="1"/>
  <c r="T3162" i="1"/>
  <c r="U3162" i="1" s="1"/>
  <c r="V1616" i="1"/>
  <c r="T1616" i="1"/>
  <c r="U1616" i="1" s="1"/>
  <c r="V3326" i="1"/>
  <c r="T3326" i="1"/>
  <c r="U3326" i="1" s="1"/>
  <c r="V2844" i="1"/>
  <c r="T2844" i="1"/>
  <c r="U2844" i="1" s="1"/>
  <c r="V1417" i="1"/>
  <c r="T1417" i="1"/>
  <c r="U1417" i="1" s="1"/>
  <c r="V1130" i="1"/>
  <c r="T1130" i="1"/>
  <c r="U1130" i="1" s="1"/>
  <c r="V2494" i="1"/>
  <c r="T2494" i="1"/>
  <c r="U2494" i="1" s="1"/>
  <c r="V1249" i="1"/>
  <c r="T1249" i="1"/>
  <c r="U1249" i="1" s="1"/>
  <c r="V534" i="1"/>
  <c r="T534" i="1"/>
  <c r="U534" i="1" s="1"/>
  <c r="V33" i="1"/>
  <c r="T33" i="1"/>
  <c r="U33" i="1" s="1"/>
  <c r="V522" i="1"/>
  <c r="T522" i="1"/>
  <c r="U522" i="1" s="1"/>
  <c r="V1445" i="1"/>
  <c r="T1445" i="1"/>
  <c r="U1445" i="1" s="1"/>
  <c r="V3317" i="1"/>
  <c r="T3317" i="1"/>
  <c r="U3317" i="1" s="1"/>
  <c r="V3318" i="1"/>
  <c r="T3318" i="1"/>
  <c r="U3318" i="1" s="1"/>
  <c r="V3282" i="1"/>
  <c r="T3282" i="1"/>
  <c r="U3282" i="1" s="1"/>
  <c r="V998" i="1"/>
  <c r="T998" i="1"/>
  <c r="U998" i="1" s="1"/>
  <c r="V433" i="1"/>
  <c r="T433" i="1"/>
  <c r="U433" i="1" s="1"/>
  <c r="V432" i="1"/>
  <c r="T432" i="1"/>
  <c r="U432" i="1" s="1"/>
  <c r="V2334" i="1"/>
  <c r="T2334" i="1"/>
  <c r="U2334" i="1" s="1"/>
  <c r="V2264" i="1"/>
  <c r="T2264" i="1"/>
  <c r="U2264" i="1" s="1"/>
  <c r="V2756" i="1"/>
  <c r="T2756" i="1"/>
  <c r="U2756" i="1" s="1"/>
  <c r="V1482" i="1"/>
  <c r="T1482" i="1"/>
  <c r="U1482" i="1" s="1"/>
  <c r="V1581" i="1"/>
  <c r="T1581" i="1"/>
  <c r="U1581" i="1" s="1"/>
  <c r="V2187" i="1"/>
  <c r="T2187" i="1"/>
  <c r="U2187" i="1" s="1"/>
  <c r="V2760" i="1"/>
  <c r="T2760" i="1"/>
  <c r="U2760" i="1" s="1"/>
  <c r="V1838" i="1"/>
  <c r="T1838" i="1"/>
  <c r="U1838" i="1" s="1"/>
  <c r="V2041" i="1"/>
  <c r="T2041" i="1"/>
  <c r="U2041" i="1" s="1"/>
  <c r="V2057" i="1"/>
  <c r="T2057" i="1"/>
  <c r="U2057" i="1" s="1"/>
  <c r="V1960" i="1"/>
  <c r="T1960" i="1"/>
  <c r="U1960" i="1" s="1"/>
  <c r="V381" i="1"/>
  <c r="T381" i="1"/>
  <c r="U381" i="1" s="1"/>
  <c r="V1068" i="1"/>
  <c r="T1068" i="1"/>
  <c r="U1068" i="1" s="1"/>
  <c r="V48" i="1"/>
  <c r="T48" i="1"/>
  <c r="U48" i="1" s="1"/>
  <c r="V1732" i="1"/>
  <c r="T1732" i="1"/>
  <c r="U1732" i="1" s="1"/>
  <c r="V1388" i="1"/>
  <c r="T1388" i="1"/>
  <c r="U1388" i="1" s="1"/>
  <c r="V66" i="1"/>
  <c r="T66" i="1"/>
  <c r="U66" i="1" s="1"/>
  <c r="V2299" i="1"/>
  <c r="T2299" i="1"/>
  <c r="U2299" i="1" s="1"/>
  <c r="V2064" i="1"/>
  <c r="T2064" i="1"/>
  <c r="U2064" i="1" s="1"/>
  <c r="V2434" i="1"/>
  <c r="T2434" i="1"/>
  <c r="U2434" i="1" s="1"/>
  <c r="V1509" i="1"/>
  <c r="T1509" i="1"/>
  <c r="U1509" i="1" s="1"/>
  <c r="V1619" i="1"/>
  <c r="T1619" i="1"/>
  <c r="U1619" i="1" s="1"/>
  <c r="V1661" i="1"/>
  <c r="T1661" i="1"/>
  <c r="U1661" i="1" s="1"/>
  <c r="V1665" i="1"/>
  <c r="T1665" i="1"/>
  <c r="U1665" i="1" s="1"/>
  <c r="V1291" i="1"/>
  <c r="T1291" i="1"/>
  <c r="U1291" i="1" s="1"/>
  <c r="V1583" i="1"/>
  <c r="T1583" i="1"/>
  <c r="U1583" i="1" s="1"/>
  <c r="V1397" i="1"/>
  <c r="T1397" i="1"/>
  <c r="U1397" i="1" s="1"/>
  <c r="V1325" i="1"/>
  <c r="T1325" i="1"/>
  <c r="U1325" i="1" s="1"/>
  <c r="V1209" i="1"/>
  <c r="T1209" i="1"/>
  <c r="U1209" i="1" s="1"/>
  <c r="V2658" i="1"/>
  <c r="T2658" i="1"/>
  <c r="U2658" i="1" s="1"/>
  <c r="V2632" i="1"/>
  <c r="T2632" i="1"/>
  <c r="U2632" i="1" s="1"/>
  <c r="V203" i="1"/>
  <c r="T203" i="1"/>
  <c r="U203" i="1" s="1"/>
  <c r="V704" i="1"/>
  <c r="T704" i="1"/>
  <c r="U704" i="1" s="1"/>
  <c r="V1689" i="1"/>
  <c r="T1689" i="1"/>
  <c r="U1689" i="1" s="1"/>
  <c r="V1712" i="1"/>
  <c r="T1712" i="1"/>
  <c r="U1712" i="1" s="1"/>
  <c r="V2416" i="1"/>
  <c r="T2416" i="1"/>
  <c r="U2416" i="1" s="1"/>
  <c r="V2766" i="1"/>
  <c r="T2766" i="1"/>
  <c r="U2766" i="1" s="1"/>
  <c r="V1148" i="1"/>
  <c r="T1148" i="1"/>
  <c r="U1148" i="1" s="1"/>
  <c r="V1356" i="1"/>
  <c r="T1356" i="1"/>
  <c r="U1356" i="1" s="1"/>
  <c r="V1652" i="1"/>
  <c r="T1652" i="1"/>
  <c r="U1652" i="1" s="1"/>
  <c r="V2477" i="1"/>
  <c r="T2477" i="1"/>
  <c r="U2477" i="1" s="1"/>
  <c r="V2269" i="1"/>
  <c r="T2269" i="1"/>
  <c r="U2269" i="1" s="1"/>
  <c r="V2436" i="1"/>
  <c r="T2436" i="1"/>
  <c r="U2436" i="1" s="1"/>
  <c r="V1358" i="1"/>
  <c r="T1358" i="1"/>
  <c r="U1358" i="1" s="1"/>
  <c r="T2598" i="1"/>
  <c r="U2598" i="1" s="1"/>
  <c r="W2598" i="1" s="1"/>
  <c r="T2262" i="1"/>
  <c r="U2262" i="1" s="1"/>
  <c r="W2262" i="1" s="1"/>
  <c r="T3997" i="1"/>
  <c r="U3997" i="1" s="1"/>
  <c r="W3997" i="1" s="1"/>
  <c r="T3974" i="1"/>
  <c r="U3974" i="1" s="1"/>
  <c r="W3974" i="1" s="1"/>
  <c r="T3367" i="1"/>
  <c r="U3367" i="1" s="1"/>
  <c r="W3367" i="1" s="1"/>
  <c r="T1854" i="1"/>
  <c r="U1854" i="1" s="1"/>
  <c r="W1854" i="1" s="1"/>
  <c r="T2949" i="1"/>
  <c r="U2949" i="1" s="1"/>
  <c r="W2949" i="1" s="1"/>
  <c r="T3770" i="1"/>
  <c r="U3770" i="1" s="1"/>
  <c r="W3770" i="1" s="1"/>
  <c r="T1910" i="1"/>
  <c r="U1910" i="1" s="1"/>
  <c r="W1910" i="1" s="1"/>
  <c r="T2638" i="1"/>
  <c r="U2638" i="1" s="1"/>
  <c r="W2638" i="1" s="1"/>
  <c r="T1984" i="1"/>
  <c r="U1984" i="1" s="1"/>
  <c r="W1984" i="1" s="1"/>
  <c r="T1961" i="1"/>
  <c r="U1961" i="1" s="1"/>
  <c r="W1961" i="1" s="1"/>
  <c r="T2793" i="1"/>
  <c r="U2793" i="1" s="1"/>
  <c r="W2793" i="1" s="1"/>
  <c r="T3435" i="1"/>
  <c r="U3435" i="1" s="1"/>
  <c r="W3435" i="1" s="1"/>
  <c r="T3012" i="1"/>
  <c r="U3012" i="1" s="1"/>
  <c r="W3012" i="1" s="1"/>
  <c r="T3887" i="1"/>
  <c r="U3887" i="1" s="1"/>
  <c r="W3887" i="1" s="1"/>
  <c r="T4147" i="1"/>
  <c r="U4147" i="1" s="1"/>
  <c r="W4147" i="1" s="1"/>
  <c r="T460" i="1"/>
  <c r="U460" i="1" s="1"/>
  <c r="W460" i="1" s="1"/>
  <c r="T1066" i="1"/>
  <c r="U1066" i="1" s="1"/>
  <c r="W1066" i="1" s="1"/>
  <c r="T4224" i="1"/>
  <c r="U4224" i="1" s="1"/>
  <c r="W4224" i="1" s="1"/>
  <c r="T4014" i="1"/>
  <c r="U4014" i="1" s="1"/>
  <c r="W4014" i="1" s="1"/>
  <c r="T1346" i="1"/>
  <c r="U1346" i="1" s="1"/>
  <c r="W1346" i="1" s="1"/>
  <c r="T3642" i="1"/>
  <c r="U3642" i="1" s="1"/>
  <c r="W3642" i="1" s="1"/>
  <c r="T1891" i="1"/>
  <c r="U1891" i="1" s="1"/>
  <c r="W1891" i="1" s="1"/>
  <c r="T990" i="1"/>
  <c r="U990" i="1" s="1"/>
  <c r="W990" i="1" s="1"/>
  <c r="T4322" i="1"/>
  <c r="U4322" i="1" s="1"/>
  <c r="W4322" i="1" s="1"/>
  <c r="T3373" i="1"/>
  <c r="U3373" i="1" s="1"/>
  <c r="W3373" i="1" s="1"/>
  <c r="T597" i="1"/>
  <c r="U597" i="1" s="1"/>
  <c r="W597" i="1" s="1"/>
  <c r="T3526" i="1"/>
  <c r="U3526" i="1" s="1"/>
  <c r="W3526" i="1" s="1"/>
  <c r="T3506" i="1"/>
  <c r="U3506" i="1" s="1"/>
  <c r="W3506" i="1" s="1"/>
  <c r="T4258" i="1"/>
  <c r="U4258" i="1" s="1"/>
  <c r="W4258" i="1" s="1"/>
  <c r="T1381" i="1"/>
  <c r="U1381" i="1" s="1"/>
  <c r="W1381" i="1" s="1"/>
  <c r="T916" i="1"/>
  <c r="U916" i="1" s="1"/>
  <c r="W916" i="1" s="1"/>
  <c r="T443" i="1"/>
  <c r="U443" i="1" s="1"/>
  <c r="W443" i="1" s="1"/>
  <c r="T525" i="1"/>
  <c r="U525" i="1" s="1"/>
  <c r="W525" i="1" s="1"/>
  <c r="T703" i="1"/>
  <c r="U703" i="1" s="1"/>
  <c r="W703" i="1" s="1"/>
  <c r="T4219" i="1"/>
  <c r="U4219" i="1" s="1"/>
  <c r="W4219" i="1" s="1"/>
  <c r="T1715" i="1"/>
  <c r="U1715" i="1" s="1"/>
  <c r="W1715" i="1" s="1"/>
  <c r="V1971" i="1"/>
  <c r="T1971" i="1"/>
  <c r="U1971" i="1" s="1"/>
  <c r="V2605" i="1"/>
  <c r="T2605" i="1"/>
  <c r="U2605" i="1" s="1"/>
  <c r="V4053" i="1"/>
  <c r="T4053" i="1"/>
  <c r="U4053" i="1" s="1"/>
  <c r="V2090" i="1"/>
  <c r="T2090" i="1"/>
  <c r="U2090" i="1" s="1"/>
  <c r="T4003" i="1"/>
  <c r="U4003" i="1" s="1"/>
  <c r="V4003" i="1"/>
  <c r="V3976" i="1"/>
  <c r="T3976" i="1"/>
  <c r="U3976" i="1" s="1"/>
  <c r="V2222" i="1"/>
  <c r="T2222" i="1"/>
  <c r="U2222" i="1" s="1"/>
  <c r="V3078" i="1"/>
  <c r="T3078" i="1"/>
  <c r="U3078" i="1" s="1"/>
  <c r="V2669" i="1"/>
  <c r="T2669" i="1"/>
  <c r="U2669" i="1" s="1"/>
  <c r="V3935" i="1"/>
  <c r="T3935" i="1"/>
  <c r="U3935" i="1" s="1"/>
  <c r="V2817" i="1"/>
  <c r="T2817" i="1"/>
  <c r="U2817" i="1" s="1"/>
  <c r="V3099" i="1"/>
  <c r="T3099" i="1"/>
  <c r="U3099" i="1" s="1"/>
  <c r="V2593" i="1"/>
  <c r="T2593" i="1"/>
  <c r="U2593" i="1" s="1"/>
  <c r="V3856" i="1"/>
  <c r="T3856" i="1"/>
  <c r="U3856" i="1" s="1"/>
  <c r="V1888" i="1"/>
  <c r="T1888" i="1"/>
  <c r="U1888" i="1" s="1"/>
  <c r="V3388" i="1"/>
  <c r="T3388" i="1"/>
  <c r="U3388" i="1" s="1"/>
  <c r="V2370" i="1"/>
  <c r="T2370" i="1"/>
  <c r="U2370" i="1" s="1"/>
  <c r="V4130" i="1"/>
  <c r="T4130" i="1"/>
  <c r="U4130" i="1" s="1"/>
  <c r="V2356" i="1"/>
  <c r="T2356" i="1"/>
  <c r="U2356" i="1" s="1"/>
  <c r="V187" i="1"/>
  <c r="T187" i="1"/>
  <c r="U187" i="1" s="1"/>
  <c r="V970" i="1"/>
  <c r="T970" i="1"/>
  <c r="U970" i="1" s="1"/>
  <c r="V997" i="1"/>
  <c r="T997" i="1"/>
  <c r="U997" i="1" s="1"/>
  <c r="V1730" i="1"/>
  <c r="T1730" i="1"/>
  <c r="U1730" i="1" s="1"/>
  <c r="V1110" i="1"/>
  <c r="T1110" i="1"/>
  <c r="U1110" i="1" s="1"/>
  <c r="V2620" i="1"/>
  <c r="T2620" i="1"/>
  <c r="U2620" i="1" s="1"/>
  <c r="V2910" i="1"/>
  <c r="T2910" i="1"/>
  <c r="U2910" i="1" s="1"/>
  <c r="V1313" i="1"/>
  <c r="T1313" i="1"/>
  <c r="U1313" i="1" s="1"/>
  <c r="V4249" i="1"/>
  <c r="T4249" i="1"/>
  <c r="U4249" i="1" s="1"/>
  <c r="V435" i="1"/>
  <c r="T435" i="1"/>
  <c r="U435" i="1" s="1"/>
  <c r="V4248" i="1"/>
  <c r="T4248" i="1"/>
  <c r="U4248" i="1" s="1"/>
  <c r="V471" i="1"/>
  <c r="T471" i="1"/>
  <c r="U471" i="1" s="1"/>
  <c r="V3702" i="1"/>
  <c r="T3702" i="1"/>
  <c r="U3702" i="1" s="1"/>
  <c r="V1520" i="1"/>
  <c r="T1520" i="1"/>
  <c r="U1520" i="1" s="1"/>
  <c r="V1668" i="1"/>
  <c r="T1668" i="1"/>
  <c r="U1668" i="1" s="1"/>
  <c r="V255" i="1"/>
  <c r="T255" i="1"/>
  <c r="U255" i="1" s="1"/>
  <c r="V1684" i="1"/>
  <c r="T1684" i="1"/>
  <c r="U1684" i="1" s="1"/>
  <c r="V3172" i="1"/>
  <c r="T3172" i="1"/>
  <c r="U3172" i="1" s="1"/>
  <c r="V2382" i="1"/>
  <c r="T2382" i="1"/>
  <c r="U2382" i="1" s="1"/>
  <c r="V1898" i="1"/>
  <c r="T1898" i="1"/>
  <c r="U1898" i="1" s="1"/>
  <c r="V3221" i="1"/>
  <c r="T3221" i="1"/>
  <c r="U3221" i="1" s="1"/>
  <c r="V2936" i="1"/>
  <c r="T2936" i="1"/>
  <c r="U2936" i="1" s="1"/>
  <c r="V1577" i="1"/>
  <c r="T1577" i="1"/>
  <c r="U1577" i="1" s="1"/>
  <c r="V775" i="1"/>
  <c r="T775" i="1"/>
  <c r="U775" i="1" s="1"/>
  <c r="V2939" i="1"/>
  <c r="T2939" i="1"/>
  <c r="U2939" i="1" s="1"/>
  <c r="V2983" i="1"/>
  <c r="T2983" i="1"/>
  <c r="U2983" i="1" s="1"/>
  <c r="V954" i="1"/>
  <c r="T954" i="1"/>
  <c r="U954" i="1" s="1"/>
  <c r="V1117" i="1"/>
  <c r="T1117" i="1"/>
  <c r="U1117" i="1" s="1"/>
  <c r="V79" i="1"/>
  <c r="T79" i="1"/>
  <c r="U79" i="1" s="1"/>
  <c r="V1452" i="1"/>
  <c r="T1452" i="1"/>
  <c r="U1452" i="1" s="1"/>
  <c r="V1607" i="1"/>
  <c r="T1607" i="1"/>
  <c r="U1607" i="1" s="1"/>
  <c r="V2845" i="1"/>
  <c r="T2845" i="1"/>
  <c r="U2845" i="1" s="1"/>
  <c r="V162" i="1"/>
  <c r="T162" i="1"/>
  <c r="U162" i="1" s="1"/>
  <c r="V419" i="1"/>
  <c r="T419" i="1"/>
  <c r="U419" i="1" s="1"/>
  <c r="V2367" i="1"/>
  <c r="T2367" i="1"/>
  <c r="U2367" i="1" s="1"/>
  <c r="V988" i="1"/>
  <c r="T988" i="1"/>
  <c r="U988" i="1" s="1"/>
  <c r="V1554" i="1"/>
  <c r="T1554" i="1"/>
  <c r="U1554" i="1" s="1"/>
  <c r="V2018" i="1"/>
  <c r="T2018" i="1"/>
  <c r="U2018" i="1" s="1"/>
  <c r="V2618" i="1"/>
  <c r="T2618" i="1"/>
  <c r="U2618" i="1" s="1"/>
  <c r="V246" i="1"/>
  <c r="T246" i="1"/>
  <c r="U246" i="1" s="1"/>
  <c r="V914" i="1"/>
  <c r="T914" i="1"/>
  <c r="U914" i="1" s="1"/>
  <c r="V3816" i="1"/>
  <c r="T3816" i="1"/>
  <c r="U3816" i="1" s="1"/>
  <c r="V4105" i="1"/>
  <c r="T4105" i="1"/>
  <c r="U4105" i="1" s="1"/>
  <c r="V2751" i="1"/>
  <c r="T2751" i="1"/>
  <c r="U2751" i="1" s="1"/>
  <c r="V2998" i="1"/>
  <c r="T2998" i="1"/>
  <c r="U2998" i="1" s="1"/>
  <c r="V2017" i="1"/>
  <c r="T2017" i="1"/>
  <c r="U2017" i="1" s="1"/>
  <c r="V2290" i="1"/>
  <c r="T2290" i="1"/>
  <c r="U2290" i="1" s="1"/>
  <c r="V2566" i="1"/>
  <c r="T2566" i="1"/>
  <c r="U2566" i="1" s="1"/>
  <c r="V2866" i="1"/>
  <c r="T2866" i="1"/>
  <c r="U2866" i="1" s="1"/>
  <c r="V3073" i="1"/>
  <c r="T3073" i="1"/>
  <c r="U3073" i="1" s="1"/>
  <c r="V2298" i="1"/>
  <c r="T2298" i="1"/>
  <c r="U2298" i="1" s="1"/>
  <c r="V2372" i="1"/>
  <c r="T2372" i="1"/>
  <c r="U2372" i="1" s="1"/>
  <c r="V2682" i="1"/>
  <c r="T2682" i="1"/>
  <c r="U2682" i="1" s="1"/>
  <c r="V2952" i="1"/>
  <c r="T2952" i="1"/>
  <c r="U2952" i="1" s="1"/>
  <c r="V2898" i="1"/>
  <c r="T2898" i="1"/>
  <c r="U2898" i="1" s="1"/>
  <c r="V2232" i="1"/>
  <c r="T2232" i="1"/>
  <c r="U2232" i="1" s="1"/>
  <c r="V2523" i="1"/>
  <c r="T2523" i="1"/>
  <c r="U2523" i="1" s="1"/>
  <c r="V3525" i="1"/>
  <c r="T3525" i="1"/>
  <c r="U3525" i="1" s="1"/>
  <c r="V3023" i="1"/>
  <c r="T3023" i="1"/>
  <c r="U3023" i="1" s="1"/>
  <c r="V3616" i="1"/>
  <c r="T3616" i="1"/>
  <c r="U3616" i="1" s="1"/>
  <c r="V4028" i="1"/>
  <c r="T4028" i="1"/>
  <c r="U4028" i="1" s="1"/>
  <c r="V2608" i="1"/>
  <c r="T2608" i="1"/>
  <c r="U2608" i="1" s="1"/>
  <c r="V3778" i="1"/>
  <c r="T3778" i="1"/>
  <c r="U3778" i="1" s="1"/>
  <c r="V4006" i="1"/>
  <c r="T4006" i="1"/>
  <c r="U4006" i="1" s="1"/>
  <c r="V3792" i="1"/>
  <c r="T3792" i="1"/>
  <c r="U3792" i="1" s="1"/>
  <c r="V2719" i="1"/>
  <c r="T2719" i="1"/>
  <c r="U2719" i="1" s="1"/>
  <c r="V3720" i="1"/>
  <c r="T3720" i="1"/>
  <c r="U3720" i="1" s="1"/>
  <c r="V1993" i="1"/>
  <c r="T1993" i="1"/>
  <c r="U1993" i="1" s="1"/>
  <c r="V2258" i="1"/>
  <c r="T2258" i="1"/>
  <c r="U2258" i="1" s="1"/>
  <c r="V3630" i="1"/>
  <c r="T3630" i="1"/>
  <c r="U3630" i="1" s="1"/>
  <c r="T3967" i="1"/>
  <c r="U3967" i="1" s="1"/>
  <c r="V3967" i="1"/>
  <c r="V3049" i="1"/>
  <c r="T3049" i="1"/>
  <c r="U3049" i="1" s="1"/>
  <c r="V2091" i="1"/>
  <c r="T2091" i="1"/>
  <c r="U2091" i="1" s="1"/>
  <c r="V2353" i="1"/>
  <c r="T2353" i="1"/>
  <c r="U2353" i="1" s="1"/>
  <c r="V2640" i="1"/>
  <c r="T2640" i="1"/>
  <c r="U2640" i="1" s="1"/>
  <c r="V2918" i="1"/>
  <c r="T2918" i="1"/>
  <c r="U2918" i="1" s="1"/>
  <c r="V3734" i="1"/>
  <c r="T3734" i="1"/>
  <c r="U3734" i="1" s="1"/>
  <c r="V2201" i="1"/>
  <c r="T2201" i="1"/>
  <c r="U2201" i="1" s="1"/>
  <c r="V2467" i="1"/>
  <c r="T2467" i="1"/>
  <c r="U2467" i="1" s="1"/>
  <c r="V2749" i="1"/>
  <c r="T2749" i="1"/>
  <c r="U2749" i="1" s="1"/>
  <c r="V3455" i="1"/>
  <c r="T3455" i="1"/>
  <c r="U3455" i="1" s="1"/>
  <c r="V3977" i="1"/>
  <c r="T3977" i="1"/>
  <c r="U3977" i="1" s="1"/>
  <c r="V2259" i="1"/>
  <c r="T2259" i="1"/>
  <c r="U2259" i="1" s="1"/>
  <c r="V2547" i="1"/>
  <c r="T2547" i="1"/>
  <c r="U2547" i="1" s="1"/>
  <c r="V2819" i="1"/>
  <c r="T2819" i="1"/>
  <c r="U2819" i="1" s="1"/>
  <c r="T3936" i="1"/>
  <c r="U3936" i="1" s="1"/>
  <c r="V3936" i="1"/>
  <c r="V1841" i="1"/>
  <c r="T1841" i="1"/>
  <c r="U1841" i="1" s="1"/>
  <c r="V3777" i="1"/>
  <c r="T3777" i="1"/>
  <c r="U3777" i="1" s="1"/>
  <c r="V1013" i="1"/>
  <c r="T1013" i="1"/>
  <c r="U1013" i="1" s="1"/>
  <c r="V3802" i="1"/>
  <c r="T3802" i="1"/>
  <c r="U3802" i="1" s="1"/>
  <c r="V2843" i="1"/>
  <c r="T2843" i="1"/>
  <c r="U2843" i="1" s="1"/>
  <c r="V2089" i="1"/>
  <c r="T2089" i="1"/>
  <c r="U2089" i="1" s="1"/>
  <c r="V4019" i="1"/>
  <c r="T4019" i="1"/>
  <c r="U4019" i="1" s="1"/>
  <c r="V2642" i="1"/>
  <c r="T2642" i="1"/>
  <c r="U2642" i="1" s="1"/>
  <c r="V2923" i="1"/>
  <c r="T2923" i="1"/>
  <c r="U2923" i="1" s="1"/>
  <c r="V3168" i="1"/>
  <c r="T3168" i="1"/>
  <c r="U3168" i="1" s="1"/>
  <c r="V2079" i="1"/>
  <c r="T2079" i="1"/>
  <c r="U2079" i="1" s="1"/>
  <c r="V2333" i="1"/>
  <c r="T2333" i="1"/>
  <c r="U2333" i="1" s="1"/>
  <c r="V2625" i="1"/>
  <c r="T2625" i="1"/>
  <c r="U2625" i="1" s="1"/>
  <c r="V2911" i="1"/>
  <c r="T2911" i="1"/>
  <c r="U2911" i="1" s="1"/>
  <c r="T3746" i="1"/>
  <c r="U3746" i="1" s="1"/>
  <c r="V3746" i="1"/>
  <c r="V3923" i="1"/>
  <c r="T3923" i="1"/>
  <c r="U3923" i="1" s="1"/>
  <c r="V2699" i="1"/>
  <c r="T2699" i="1"/>
  <c r="U2699" i="1" s="1"/>
  <c r="V4030" i="1"/>
  <c r="T4030" i="1"/>
  <c r="U4030" i="1" s="1"/>
  <c r="V3900" i="1"/>
  <c r="T3900" i="1"/>
  <c r="U3900" i="1" s="1"/>
  <c r="V3298" i="1"/>
  <c r="T3298" i="1"/>
  <c r="U3298" i="1" s="1"/>
  <c r="V3855" i="1"/>
  <c r="T3855" i="1"/>
  <c r="U3855" i="1" s="1"/>
  <c r="V2806" i="1"/>
  <c r="T2806" i="1"/>
  <c r="U2806" i="1" s="1"/>
  <c r="V2686" i="1"/>
  <c r="T2686" i="1"/>
  <c r="U2686" i="1" s="1"/>
  <c r="V1790" i="1"/>
  <c r="T1790" i="1"/>
  <c r="U1790" i="1" s="1"/>
  <c r="V3875" i="1"/>
  <c r="T3875" i="1"/>
  <c r="U3875" i="1" s="1"/>
  <c r="V3985" i="1"/>
  <c r="T3985" i="1"/>
  <c r="U3985" i="1" s="1"/>
  <c r="V2373" i="1"/>
  <c r="T2373" i="1"/>
  <c r="U2373" i="1" s="1"/>
  <c r="V3266" i="1"/>
  <c r="T3266" i="1"/>
  <c r="U3266" i="1" s="1"/>
  <c r="V2943" i="1"/>
  <c r="T2943" i="1"/>
  <c r="U2943" i="1" s="1"/>
  <c r="V1855" i="1"/>
  <c r="T1855" i="1"/>
  <c r="U1855" i="1" s="1"/>
  <c r="V2049" i="1"/>
  <c r="T2049" i="1"/>
  <c r="U2049" i="1" s="1"/>
  <c r="V2317" i="1"/>
  <c r="T2317" i="1"/>
  <c r="U2317" i="1" s="1"/>
  <c r="T2599" i="1"/>
  <c r="U2599" i="1" s="1"/>
  <c r="V2599" i="1"/>
  <c r="V2887" i="1"/>
  <c r="T2887" i="1"/>
  <c r="U2887" i="1" s="1"/>
  <c r="V3118" i="1"/>
  <c r="T3118" i="1"/>
  <c r="U3118" i="1" s="1"/>
  <c r="V2083" i="1"/>
  <c r="T2083" i="1"/>
  <c r="U2083" i="1" s="1"/>
  <c r="V2341" i="1"/>
  <c r="T2341" i="1"/>
  <c r="U2341" i="1" s="1"/>
  <c r="V3109" i="1"/>
  <c r="T3109" i="1"/>
  <c r="U3109" i="1" s="1"/>
  <c r="V3113" i="1"/>
  <c r="T3113" i="1"/>
  <c r="U3113" i="1" s="1"/>
  <c r="V1807" i="1"/>
  <c r="T1807" i="1"/>
  <c r="U1807" i="1" s="1"/>
  <c r="V1965" i="1"/>
  <c r="T1965" i="1"/>
  <c r="U1965" i="1" s="1"/>
  <c r="V3103" i="1"/>
  <c r="T3103" i="1"/>
  <c r="U3103" i="1" s="1"/>
  <c r="V2511" i="1"/>
  <c r="T2511" i="1"/>
  <c r="U2511" i="1" s="1"/>
  <c r="V3125" i="1"/>
  <c r="T3125" i="1"/>
  <c r="U3125" i="1" s="1"/>
  <c r="V3136" i="1"/>
  <c r="T3136" i="1"/>
  <c r="U3136" i="1" s="1"/>
  <c r="V3143" i="1"/>
  <c r="T3143" i="1"/>
  <c r="U3143" i="1" s="1"/>
  <c r="V2368" i="1"/>
  <c r="T2368" i="1"/>
  <c r="U2368" i="1" s="1"/>
  <c r="V2679" i="1"/>
  <c r="T2679" i="1"/>
  <c r="U2679" i="1" s="1"/>
  <c r="V2987" i="1"/>
  <c r="T2987" i="1"/>
  <c r="U2987" i="1" s="1"/>
  <c r="V2190" i="1"/>
  <c r="T2190" i="1"/>
  <c r="U2190" i="1" s="1"/>
  <c r="V2455" i="1"/>
  <c r="T2455" i="1"/>
  <c r="U2455" i="1" s="1"/>
  <c r="V2737" i="1"/>
  <c r="T2737" i="1"/>
  <c r="U2737" i="1" s="1"/>
  <c r="V1793" i="1"/>
  <c r="T1793" i="1"/>
  <c r="U1793" i="1" s="1"/>
  <c r="V3529" i="1"/>
  <c r="T3529" i="1"/>
  <c r="U3529" i="1" s="1"/>
  <c r="V2199" i="1"/>
  <c r="T2199" i="1"/>
  <c r="U2199" i="1" s="1"/>
  <c r="V2463" i="1"/>
  <c r="T2463" i="1"/>
  <c r="U2463" i="1" s="1"/>
  <c r="V3756" i="1"/>
  <c r="T3756" i="1"/>
  <c r="U3756" i="1" s="1"/>
  <c r="V3713" i="1"/>
  <c r="T3713" i="1"/>
  <c r="U3713" i="1" s="1"/>
  <c r="V3893" i="1"/>
  <c r="T3893" i="1"/>
  <c r="U3893" i="1" s="1"/>
  <c r="V2198" i="1"/>
  <c r="T2198" i="1"/>
  <c r="U2198" i="1" s="1"/>
  <c r="V3921" i="1"/>
  <c r="T3921" i="1"/>
  <c r="U3921" i="1" s="1"/>
  <c r="V2745" i="1"/>
  <c r="T2745" i="1"/>
  <c r="U2745" i="1" s="1"/>
  <c r="V3867" i="1"/>
  <c r="T3867" i="1"/>
  <c r="U3867" i="1" s="1"/>
  <c r="V1932" i="1"/>
  <c r="T1932" i="1"/>
  <c r="U1932" i="1" s="1"/>
  <c r="V4018" i="1"/>
  <c r="T4018" i="1"/>
  <c r="U4018" i="1" s="1"/>
  <c r="V4074" i="1"/>
  <c r="T4074" i="1"/>
  <c r="U4074" i="1" s="1"/>
  <c r="V4104" i="1"/>
  <c r="T4104" i="1"/>
  <c r="U4104" i="1" s="1"/>
  <c r="V2995" i="1"/>
  <c r="T2995" i="1"/>
  <c r="U2995" i="1" s="1"/>
  <c r="V1930" i="1"/>
  <c r="T1930" i="1"/>
  <c r="U1930" i="1" s="1"/>
  <c r="V2197" i="1"/>
  <c r="T2197" i="1"/>
  <c r="U2197" i="1" s="1"/>
  <c r="V2460" i="1"/>
  <c r="T2460" i="1"/>
  <c r="U2460" i="1" s="1"/>
  <c r="V2740" i="1"/>
  <c r="T2740" i="1"/>
  <c r="U2740" i="1" s="1"/>
  <c r="V2990" i="1"/>
  <c r="T2990" i="1"/>
  <c r="U2990" i="1" s="1"/>
  <c r="V3933" i="1"/>
  <c r="T3933" i="1"/>
  <c r="U3933" i="1" s="1"/>
  <c r="V2194" i="1"/>
  <c r="T2194" i="1"/>
  <c r="U2194" i="1" s="1"/>
  <c r="V2457" i="1"/>
  <c r="T2457" i="1"/>
  <c r="U2457" i="1" s="1"/>
  <c r="V2739" i="1"/>
  <c r="T2739" i="1"/>
  <c r="U2739" i="1" s="1"/>
  <c r="V2986" i="1"/>
  <c r="T2986" i="1"/>
  <c r="U2986" i="1" s="1"/>
  <c r="V4286" i="1"/>
  <c r="T4286" i="1"/>
  <c r="U4286" i="1" s="1"/>
  <c r="V2929" i="1"/>
  <c r="T2929" i="1"/>
  <c r="U2929" i="1" s="1"/>
  <c r="V4057" i="1"/>
  <c r="T4057" i="1"/>
  <c r="U4057" i="1" s="1"/>
  <c r="V2729" i="1"/>
  <c r="T2729" i="1"/>
  <c r="U2729" i="1" s="1"/>
  <c r="V3924" i="1"/>
  <c r="T3924" i="1"/>
  <c r="U3924" i="1" s="1"/>
  <c r="V3209" i="1"/>
  <c r="T3209" i="1"/>
  <c r="U3209" i="1" s="1"/>
  <c r="V4052" i="1"/>
  <c r="T4052" i="1"/>
  <c r="U4052" i="1" s="1"/>
  <c r="V3515" i="1"/>
  <c r="T3515" i="1"/>
  <c r="U3515" i="1" s="1"/>
  <c r="V95" i="1"/>
  <c r="T95" i="1"/>
  <c r="U95" i="1" s="1"/>
  <c r="V3403" i="1"/>
  <c r="T3403" i="1"/>
  <c r="U3403" i="1" s="1"/>
  <c r="V4149" i="1"/>
  <c r="T4149" i="1"/>
  <c r="U4149" i="1" s="1"/>
  <c r="V2960" i="1"/>
  <c r="T2960" i="1"/>
  <c r="U2960" i="1" s="1"/>
  <c r="V2419" i="1"/>
  <c r="T2419" i="1"/>
  <c r="U2419" i="1" s="1"/>
  <c r="V565" i="1"/>
  <c r="T565" i="1"/>
  <c r="U565" i="1" s="1"/>
  <c r="V3605" i="1"/>
  <c r="T3605" i="1"/>
  <c r="U3605" i="1" s="1"/>
  <c r="V1213" i="1"/>
  <c r="T1213" i="1"/>
  <c r="U1213" i="1" s="1"/>
  <c r="V2700" i="1"/>
  <c r="T2700" i="1"/>
  <c r="U2700" i="1" s="1"/>
  <c r="V468" i="1"/>
  <c r="T468" i="1"/>
  <c r="U468" i="1" s="1"/>
  <c r="V294" i="1"/>
  <c r="T294" i="1"/>
  <c r="U294" i="1" s="1"/>
  <c r="V3640" i="1"/>
  <c r="T3640" i="1"/>
  <c r="U3640" i="1" s="1"/>
  <c r="V610" i="1"/>
  <c r="T610" i="1"/>
  <c r="U610" i="1" s="1"/>
  <c r="V2393" i="1"/>
  <c r="T2393" i="1"/>
  <c r="U2393" i="1" s="1"/>
  <c r="V2236" i="1"/>
  <c r="T2236" i="1"/>
  <c r="U2236" i="1" s="1"/>
  <c r="V3544" i="1"/>
  <c r="T3544" i="1"/>
  <c r="U3544" i="1" s="1"/>
  <c r="V929" i="1"/>
  <c r="T929" i="1"/>
  <c r="U929" i="1" s="1"/>
  <c r="V2219" i="1"/>
  <c r="T2219" i="1"/>
  <c r="U2219" i="1" s="1"/>
  <c r="V960" i="1"/>
  <c r="T960" i="1"/>
  <c r="U960" i="1" s="1"/>
  <c r="V4045" i="1"/>
  <c r="T4045" i="1"/>
  <c r="U4045" i="1" s="1"/>
  <c r="V322" i="1"/>
  <c r="T322" i="1"/>
  <c r="U322" i="1" s="1"/>
  <c r="V878" i="1"/>
  <c r="T878" i="1"/>
  <c r="U878" i="1" s="1"/>
  <c r="V571" i="1"/>
  <c r="T571" i="1"/>
  <c r="U571" i="1" s="1"/>
  <c r="V587" i="1"/>
  <c r="T587" i="1"/>
  <c r="U587" i="1" s="1"/>
  <c r="V707" i="1"/>
  <c r="T707" i="1"/>
  <c r="U707" i="1" s="1"/>
  <c r="V424" i="1"/>
  <c r="T424" i="1"/>
  <c r="U424" i="1" s="1"/>
  <c r="V4022" i="1"/>
  <c r="T4022" i="1"/>
  <c r="U4022" i="1" s="1"/>
  <c r="V4287" i="1"/>
  <c r="T4287" i="1"/>
  <c r="U4287" i="1" s="1"/>
  <c r="V446" i="1"/>
  <c r="T446" i="1"/>
  <c r="U446" i="1" s="1"/>
  <c r="V1342" i="1"/>
  <c r="T1342" i="1"/>
  <c r="U1342" i="1" s="1"/>
  <c r="V2293" i="1"/>
  <c r="T2293" i="1"/>
  <c r="U2293" i="1" s="1"/>
  <c r="V1491" i="1"/>
  <c r="T1491" i="1"/>
  <c r="U1491" i="1" s="1"/>
  <c r="V270" i="1"/>
  <c r="T270" i="1"/>
  <c r="U270" i="1" s="1"/>
  <c r="V442" i="1"/>
  <c r="T442" i="1"/>
  <c r="U442" i="1" s="1"/>
  <c r="V472" i="1"/>
  <c r="T472" i="1"/>
  <c r="U472" i="1" s="1"/>
  <c r="V459" i="1"/>
  <c r="T459" i="1"/>
  <c r="U459" i="1" s="1"/>
  <c r="V4175" i="1"/>
  <c r="T4175" i="1"/>
  <c r="U4175" i="1" s="1"/>
  <c r="V1154" i="1"/>
  <c r="T1154" i="1"/>
  <c r="U1154" i="1" s="1"/>
  <c r="V209" i="1"/>
  <c r="T209" i="1"/>
  <c r="U209" i="1" s="1"/>
  <c r="V219" i="1"/>
  <c r="T219" i="1"/>
  <c r="U219" i="1" s="1"/>
  <c r="V1208" i="1"/>
  <c r="T1208" i="1"/>
  <c r="U1208" i="1" s="1"/>
  <c r="V1334" i="1"/>
  <c r="T1334" i="1"/>
  <c r="U1334" i="1" s="1"/>
  <c r="V2413" i="1"/>
  <c r="T2413" i="1"/>
  <c r="U2413" i="1" s="1"/>
  <c r="V2726" i="1"/>
  <c r="T2726" i="1"/>
  <c r="U2726" i="1" s="1"/>
  <c r="V2572" i="1"/>
  <c r="T2572" i="1"/>
  <c r="U2572" i="1" s="1"/>
  <c r="V380" i="1"/>
  <c r="T380" i="1"/>
  <c r="U380" i="1" s="1"/>
  <c r="V2363" i="1"/>
  <c r="T2363" i="1"/>
  <c r="U2363" i="1" s="1"/>
  <c r="V3470" i="1"/>
  <c r="T3470" i="1"/>
  <c r="U3470" i="1" s="1"/>
  <c r="V492" i="1"/>
  <c r="T492" i="1"/>
  <c r="U492" i="1" s="1"/>
  <c r="V3947" i="1"/>
  <c r="T3947" i="1"/>
  <c r="U3947" i="1" s="1"/>
  <c r="V1389" i="1"/>
  <c r="T1389" i="1"/>
  <c r="U1389" i="1" s="1"/>
  <c r="V3917" i="1"/>
  <c r="T3917" i="1"/>
  <c r="U3917" i="1" s="1"/>
  <c r="V2360" i="1"/>
  <c r="T2360" i="1"/>
  <c r="U2360" i="1" s="1"/>
  <c r="V1406" i="1"/>
  <c r="T1406" i="1"/>
  <c r="U1406" i="1" s="1"/>
  <c r="V3602" i="1"/>
  <c r="T3602" i="1"/>
  <c r="U3602" i="1" s="1"/>
  <c r="V1589" i="1"/>
  <c r="T1589" i="1"/>
  <c r="U1589" i="1" s="1"/>
  <c r="V3352" i="1"/>
  <c r="T3352" i="1"/>
  <c r="U3352" i="1" s="1"/>
  <c r="V646" i="1"/>
  <c r="T646" i="1"/>
  <c r="U646" i="1" s="1"/>
  <c r="V1881" i="1"/>
  <c r="T1881" i="1"/>
  <c r="U1881" i="1" s="1"/>
  <c r="V1710" i="1"/>
  <c r="T1710" i="1"/>
  <c r="U1710" i="1" s="1"/>
  <c r="V1040" i="1"/>
  <c r="T1040" i="1"/>
  <c r="U1040" i="1" s="1"/>
  <c r="V1867" i="1"/>
  <c r="T1867" i="1"/>
  <c r="U1867" i="1" s="1"/>
  <c r="V816" i="1"/>
  <c r="T816" i="1"/>
  <c r="U816" i="1" s="1"/>
  <c r="V1321" i="1"/>
  <c r="T1321" i="1"/>
  <c r="U1321" i="1" s="1"/>
  <c r="V263" i="1"/>
  <c r="T263" i="1"/>
  <c r="U263" i="1" s="1"/>
  <c r="V4063" i="1"/>
  <c r="T4063" i="1"/>
  <c r="U4063" i="1" s="1"/>
  <c r="V2557" i="1"/>
  <c r="T2557" i="1"/>
  <c r="U2557" i="1" s="1"/>
  <c r="V3714" i="1"/>
  <c r="T3714" i="1"/>
  <c r="U3714" i="1" s="1"/>
  <c r="V1411" i="1"/>
  <c r="T1411" i="1"/>
  <c r="U1411" i="1" s="1"/>
  <c r="V2549" i="1"/>
  <c r="T2549" i="1"/>
  <c r="U2549" i="1" s="1"/>
  <c r="V2207" i="1"/>
  <c r="T2207" i="1"/>
  <c r="U2207" i="1" s="1"/>
  <c r="V4329" i="1"/>
  <c r="T4329" i="1"/>
  <c r="U4329" i="1" s="1"/>
  <c r="V4244" i="1"/>
  <c r="T4244" i="1"/>
  <c r="U4244" i="1" s="1"/>
  <c r="V3889" i="1"/>
  <c r="T3889" i="1"/>
  <c r="U3889" i="1" s="1"/>
  <c r="V4040" i="1"/>
  <c r="T4040" i="1"/>
  <c r="U4040" i="1" s="1"/>
  <c r="V3272" i="1"/>
  <c r="T3272" i="1"/>
  <c r="U3272" i="1" s="1"/>
  <c r="V1670" i="1"/>
  <c r="T1670" i="1"/>
  <c r="U1670" i="1" s="1"/>
  <c r="V138" i="1"/>
  <c r="T138" i="1"/>
  <c r="U138" i="1" s="1"/>
  <c r="V64" i="1"/>
  <c r="T64" i="1"/>
  <c r="U64" i="1" s="1"/>
  <c r="V358" i="1"/>
  <c r="T358" i="1"/>
  <c r="U358" i="1" s="1"/>
  <c r="V290" i="1"/>
  <c r="T290" i="1"/>
  <c r="U290" i="1" s="1"/>
  <c r="V372" i="1"/>
  <c r="T372" i="1"/>
  <c r="U372" i="1" s="1"/>
  <c r="V3841" i="1"/>
  <c r="T3841" i="1"/>
  <c r="U3841" i="1" s="1"/>
  <c r="V3764" i="1"/>
  <c r="T3764" i="1"/>
  <c r="U3764" i="1" s="1"/>
  <c r="V580" i="1"/>
  <c r="T580" i="1"/>
  <c r="U580" i="1" s="1"/>
  <c r="V87" i="1"/>
  <c r="T87" i="1"/>
  <c r="U87" i="1" s="1"/>
  <c r="V4327" i="1"/>
  <c r="T4327" i="1"/>
  <c r="U4327" i="1" s="1"/>
  <c r="V4123" i="1"/>
  <c r="T4123" i="1"/>
  <c r="U4123" i="1" s="1"/>
  <c r="V4119" i="1"/>
  <c r="T4119" i="1"/>
  <c r="U4119" i="1" s="1"/>
  <c r="V585" i="1"/>
  <c r="T585" i="1"/>
  <c r="U585" i="1" s="1"/>
  <c r="V4124" i="1"/>
  <c r="T4124" i="1"/>
  <c r="U4124" i="1" s="1"/>
  <c r="V1762" i="1"/>
  <c r="T1762" i="1"/>
  <c r="U1762" i="1" s="1"/>
  <c r="V1523" i="1"/>
  <c r="T1523" i="1"/>
  <c r="U1523" i="1" s="1"/>
  <c r="V1106" i="1"/>
  <c r="T1106" i="1"/>
  <c r="U1106" i="1" s="1"/>
  <c r="V1501" i="1"/>
  <c r="T1501" i="1"/>
  <c r="U1501" i="1" s="1"/>
  <c r="V3776" i="1"/>
  <c r="T3776" i="1"/>
  <c r="U3776" i="1" s="1"/>
  <c r="V3638" i="1"/>
  <c r="T3638" i="1"/>
  <c r="U3638" i="1" s="1"/>
  <c r="V3378" i="1"/>
  <c r="T3378" i="1"/>
  <c r="U3378" i="1" s="1"/>
  <c r="V3270" i="1"/>
  <c r="T3270" i="1"/>
  <c r="U3270" i="1" s="1"/>
  <c r="V3439" i="1"/>
  <c r="T3439" i="1"/>
  <c r="U3439" i="1" s="1"/>
  <c r="V4071" i="1"/>
  <c r="T4071" i="1"/>
  <c r="U4071" i="1" s="1"/>
  <c r="V1862" i="1"/>
  <c r="T1862" i="1"/>
  <c r="U1862" i="1" s="1"/>
  <c r="V3340" i="1"/>
  <c r="T3340" i="1"/>
  <c r="U3340" i="1" s="1"/>
  <c r="V179" i="1"/>
  <c r="T179" i="1"/>
  <c r="U179" i="1" s="1"/>
  <c r="V3814" i="1"/>
  <c r="T3814" i="1"/>
  <c r="U3814" i="1" s="1"/>
  <c r="V826" i="1"/>
  <c r="T826" i="1"/>
  <c r="U826" i="1" s="1"/>
  <c r="V3959" i="1"/>
  <c r="T3959" i="1"/>
  <c r="U3959" i="1" s="1"/>
  <c r="V3546" i="1"/>
  <c r="T3546" i="1"/>
  <c r="U3546" i="1" s="1"/>
  <c r="V1012" i="1"/>
  <c r="T1012" i="1"/>
  <c r="U1012" i="1" s="1"/>
  <c r="V2668" i="1"/>
  <c r="T2668" i="1"/>
  <c r="U2668" i="1" s="1"/>
  <c r="V1628" i="1"/>
  <c r="T1628" i="1"/>
  <c r="U1628" i="1" s="1"/>
  <c r="V77" i="1"/>
  <c r="T77" i="1"/>
  <c r="U77" i="1" s="1"/>
  <c r="V1116" i="1"/>
  <c r="T1116" i="1"/>
  <c r="U1116" i="1" s="1"/>
  <c r="V1039" i="1"/>
  <c r="T1039" i="1"/>
  <c r="U1039" i="1" s="1"/>
  <c r="V2610" i="1"/>
  <c r="T2610" i="1"/>
  <c r="U2610" i="1" s="1"/>
  <c r="V2327" i="1"/>
  <c r="T2327" i="1"/>
  <c r="U2327" i="1" s="1"/>
  <c r="V1261" i="1"/>
  <c r="T1261" i="1"/>
  <c r="U1261" i="1" s="1"/>
  <c r="V1917" i="1"/>
  <c r="T1917" i="1"/>
  <c r="U1917" i="1" s="1"/>
  <c r="V3306" i="1"/>
  <c r="T3306" i="1"/>
  <c r="U3306" i="1" s="1"/>
  <c r="V166" i="1"/>
  <c r="T166" i="1"/>
  <c r="U166" i="1" s="1"/>
  <c r="V2837" i="1"/>
  <c r="T2837" i="1"/>
  <c r="U2837" i="1" s="1"/>
  <c r="V4325" i="1"/>
  <c r="T4325" i="1"/>
  <c r="U4325" i="1" s="1"/>
  <c r="V3795" i="1"/>
  <c r="T3795" i="1"/>
  <c r="U3795" i="1" s="1"/>
  <c r="V2584" i="1"/>
  <c r="T2584" i="1"/>
  <c r="U2584" i="1" s="1"/>
  <c r="V1182" i="1"/>
  <c r="T1182" i="1"/>
  <c r="U1182" i="1" s="1"/>
  <c r="V780" i="1"/>
  <c r="T780" i="1"/>
  <c r="U780" i="1" s="1"/>
  <c r="V1336" i="1"/>
  <c r="T1336" i="1"/>
  <c r="U1336" i="1" s="1"/>
  <c r="V1306" i="1"/>
  <c r="T1306" i="1"/>
  <c r="U1306" i="1" s="1"/>
  <c r="V3351" i="1"/>
  <c r="T3351" i="1"/>
  <c r="U3351" i="1" s="1"/>
  <c r="V426" i="1"/>
  <c r="T426" i="1"/>
  <c r="U426" i="1" s="1"/>
  <c r="V716" i="1"/>
  <c r="T716" i="1"/>
  <c r="U716" i="1" s="1"/>
  <c r="V3249" i="1"/>
  <c r="T3249" i="1"/>
  <c r="U3249" i="1" s="1"/>
  <c r="V3184" i="1"/>
  <c r="T3184" i="1"/>
  <c r="U3184" i="1" s="1"/>
  <c r="V644" i="1"/>
  <c r="T644" i="1"/>
  <c r="U644" i="1" s="1"/>
  <c r="V677" i="1"/>
  <c r="T677" i="1"/>
  <c r="U677" i="1" s="1"/>
  <c r="V514" i="1"/>
  <c r="T514" i="1"/>
  <c r="U514" i="1" s="1"/>
  <c r="V374" i="1"/>
  <c r="T374" i="1"/>
  <c r="U374" i="1" s="1"/>
  <c r="V2096" i="1"/>
  <c r="T2096" i="1"/>
  <c r="U2096" i="1" s="1"/>
  <c r="V1565" i="1"/>
  <c r="T1565" i="1"/>
  <c r="U1565" i="1" s="1"/>
  <c r="V1380" i="1"/>
  <c r="T1380" i="1"/>
  <c r="U1380" i="1" s="1"/>
  <c r="V614" i="1"/>
  <c r="T614" i="1"/>
  <c r="U614" i="1" s="1"/>
  <c r="V1601" i="1"/>
  <c r="T1601" i="1"/>
  <c r="U1601" i="1" s="1"/>
  <c r="V1225" i="1"/>
  <c r="T1225" i="1"/>
  <c r="U1225" i="1" s="1"/>
  <c r="V1001" i="1"/>
  <c r="T1001" i="1"/>
  <c r="U1001" i="1" s="1"/>
  <c r="V3992" i="1"/>
  <c r="T3992" i="1"/>
  <c r="U3992" i="1" s="1"/>
  <c r="V2907" i="1"/>
  <c r="T2907" i="1"/>
  <c r="U2907" i="1" s="1"/>
  <c r="V2130" i="1"/>
  <c r="T2130" i="1"/>
  <c r="U2130" i="1" s="1"/>
  <c r="V3283" i="1"/>
  <c r="T3283" i="1"/>
  <c r="U3283" i="1" s="1"/>
  <c r="V415" i="1"/>
  <c r="T415" i="1"/>
  <c r="U415" i="1" s="1"/>
  <c r="V3765" i="1"/>
  <c r="T3765" i="1"/>
  <c r="U3765" i="1" s="1"/>
  <c r="V3600" i="1"/>
  <c r="T3600" i="1"/>
  <c r="U3600" i="1" s="1"/>
  <c r="V3410" i="1"/>
  <c r="T3410" i="1"/>
  <c r="U3410" i="1" s="1"/>
  <c r="V4216" i="1"/>
  <c r="T4216" i="1"/>
  <c r="U4216" i="1" s="1"/>
  <c r="V1014" i="1"/>
  <c r="T1014" i="1"/>
  <c r="U1014" i="1" s="1"/>
  <c r="V859" i="1"/>
  <c r="T859" i="1"/>
  <c r="U859" i="1" s="1"/>
  <c r="V1702" i="1"/>
  <c r="T1702" i="1"/>
  <c r="U1702" i="1" s="1"/>
  <c r="V931" i="1"/>
  <c r="T931" i="1"/>
  <c r="U931" i="1" s="1"/>
  <c r="V3536" i="1"/>
  <c r="T3536" i="1"/>
  <c r="U3536" i="1" s="1"/>
  <c r="V3354" i="1"/>
  <c r="T3354" i="1"/>
  <c r="U3354" i="1" s="1"/>
  <c r="V890" i="1"/>
  <c r="T890" i="1"/>
  <c r="U890" i="1" s="1"/>
  <c r="V2801" i="1"/>
  <c r="T2801" i="1"/>
  <c r="U2801" i="1" s="1"/>
  <c r="V3332" i="1"/>
  <c r="T3332" i="1"/>
  <c r="U3332" i="1" s="1"/>
  <c r="V1566" i="1"/>
  <c r="T1566" i="1"/>
  <c r="U1566" i="1" s="1"/>
  <c r="V1189" i="1"/>
  <c r="T1189" i="1"/>
  <c r="U1189" i="1" s="1"/>
  <c r="V3941" i="1"/>
  <c r="T3941" i="1"/>
  <c r="U3941" i="1" s="1"/>
  <c r="V3745" i="1"/>
  <c r="T3745" i="1"/>
  <c r="U3745" i="1" s="1"/>
  <c r="V3087" i="1"/>
  <c r="T3087" i="1"/>
  <c r="U3087" i="1" s="1"/>
  <c r="V2440" i="1"/>
  <c r="T2440" i="1"/>
  <c r="U2440" i="1" s="1"/>
  <c r="V1615" i="1"/>
  <c r="T1615" i="1"/>
  <c r="U1615" i="1" s="1"/>
  <c r="V640" i="1"/>
  <c r="T640" i="1"/>
  <c r="U640" i="1" s="1"/>
  <c r="V1310" i="1"/>
  <c r="T1310" i="1"/>
  <c r="U1310" i="1" s="1"/>
  <c r="V1212" i="1"/>
  <c r="T1212" i="1"/>
  <c r="U1212" i="1" s="1"/>
  <c r="V710" i="1"/>
  <c r="T710" i="1"/>
  <c r="U710" i="1" s="1"/>
  <c r="V1460" i="1"/>
  <c r="T1460" i="1"/>
  <c r="U1460" i="1" s="1"/>
  <c r="V1694" i="1"/>
  <c r="T1694" i="1"/>
  <c r="U1694" i="1" s="1"/>
  <c r="V2473" i="1"/>
  <c r="T2473" i="1"/>
  <c r="U2473" i="1" s="1"/>
  <c r="V927" i="1"/>
  <c r="T927" i="1"/>
  <c r="U927" i="1" s="1"/>
  <c r="V1386" i="1"/>
  <c r="T1386" i="1"/>
  <c r="U1386" i="1" s="1"/>
  <c r="V1534" i="1"/>
  <c r="T1534" i="1"/>
  <c r="U1534" i="1" s="1"/>
  <c r="V1288" i="1"/>
  <c r="T1288" i="1"/>
  <c r="U1288" i="1" s="1"/>
  <c r="V4" i="1"/>
  <c r="T4" i="1"/>
  <c r="U4" i="1" s="1"/>
  <c r="V32" i="1"/>
  <c r="T32" i="1"/>
  <c r="U32" i="1" s="1"/>
  <c r="V1007" i="1"/>
  <c r="T1007" i="1"/>
  <c r="U1007" i="1" s="1"/>
  <c r="V1299" i="1"/>
  <c r="T1299" i="1"/>
  <c r="U1299" i="1" s="1"/>
  <c r="V1048" i="1"/>
  <c r="T1048" i="1"/>
  <c r="U1048" i="1" s="1"/>
  <c r="V2210" i="1"/>
  <c r="T2210" i="1"/>
  <c r="U2210" i="1" s="1"/>
  <c r="V1138" i="1"/>
  <c r="T1138" i="1"/>
  <c r="U1138" i="1" s="1"/>
  <c r="V1124" i="1"/>
  <c r="T1124" i="1"/>
  <c r="U1124" i="1" s="1"/>
  <c r="V127" i="1"/>
  <c r="T127" i="1"/>
  <c r="U127" i="1" s="1"/>
  <c r="V11" i="1"/>
  <c r="T11" i="1"/>
  <c r="U11" i="1" s="1"/>
  <c r="V1362" i="1"/>
  <c r="T1362" i="1"/>
  <c r="U1362" i="1" s="1"/>
  <c r="V2365" i="1"/>
  <c r="T2365" i="1"/>
  <c r="U2365" i="1" s="1"/>
  <c r="V504" i="1"/>
  <c r="T504" i="1"/>
  <c r="U504" i="1" s="1"/>
  <c r="V1382" i="1"/>
  <c r="T1382" i="1"/>
  <c r="U1382" i="1" s="1"/>
  <c r="V811" i="1"/>
  <c r="T811" i="1"/>
  <c r="U811" i="1" s="1"/>
  <c r="V608" i="1"/>
  <c r="T608" i="1"/>
  <c r="U608" i="1" s="1"/>
  <c r="V978" i="1"/>
  <c r="T978" i="1"/>
  <c r="U978" i="1" s="1"/>
  <c r="V986" i="1"/>
  <c r="T986" i="1"/>
  <c r="U986" i="1" s="1"/>
  <c r="V765" i="1"/>
  <c r="T765" i="1"/>
  <c r="U765" i="1" s="1"/>
  <c r="V4190" i="1"/>
  <c r="T4190" i="1"/>
  <c r="U4190" i="1" s="1"/>
  <c r="V4186" i="1"/>
  <c r="T4186" i="1"/>
  <c r="U4186" i="1" s="1"/>
  <c r="V1511" i="1"/>
  <c r="T1511" i="1"/>
  <c r="U1511" i="1" s="1"/>
  <c r="V2139" i="1"/>
  <c r="T2139" i="1"/>
  <c r="U2139" i="1" s="1"/>
  <c r="V2142" i="1"/>
  <c r="T2142" i="1"/>
  <c r="U2142" i="1" s="1"/>
  <c r="V2151" i="1"/>
  <c r="T2151" i="1"/>
  <c r="U2151" i="1" s="1"/>
  <c r="V1170" i="1"/>
  <c r="T1170" i="1"/>
  <c r="U1170" i="1" s="1"/>
  <c r="V1424" i="1"/>
  <c r="T1424" i="1"/>
  <c r="U1424" i="1" s="1"/>
  <c r="V1870" i="1"/>
  <c r="T1870" i="1"/>
  <c r="U1870" i="1" s="1"/>
  <c r="V1244" i="1"/>
  <c r="T1244" i="1"/>
  <c r="U1244" i="1" s="1"/>
  <c r="V1812" i="1"/>
  <c r="T1812" i="1"/>
  <c r="U1812" i="1" s="1"/>
  <c r="V1924" i="1"/>
  <c r="T1924" i="1"/>
  <c r="U1924" i="1" s="1"/>
  <c r="V2776" i="1"/>
  <c r="T2776" i="1"/>
  <c r="U2776" i="1" s="1"/>
  <c r="V1622" i="1"/>
  <c r="T1622" i="1"/>
  <c r="U1622" i="1" s="1"/>
  <c r="V2499" i="1"/>
  <c r="T2499" i="1"/>
  <c r="U2499" i="1" s="1"/>
  <c r="V296" i="1"/>
  <c r="T296" i="1"/>
  <c r="U296" i="1" s="1"/>
  <c r="V538" i="1"/>
  <c r="T538" i="1"/>
  <c r="U538" i="1" s="1"/>
  <c r="V1942" i="1"/>
  <c r="T1942" i="1"/>
  <c r="U1942" i="1" s="1"/>
  <c r="V819" i="1"/>
  <c r="T819" i="1"/>
  <c r="U819" i="1" s="1"/>
  <c r="V3329" i="1"/>
  <c r="T3329" i="1"/>
  <c r="U3329" i="1" s="1"/>
  <c r="V3252" i="1"/>
  <c r="T3252" i="1"/>
  <c r="U3252" i="1" s="1"/>
  <c r="V3301" i="1"/>
  <c r="T3301" i="1"/>
  <c r="U3301" i="1" s="1"/>
  <c r="V3305" i="1"/>
  <c r="T3305" i="1"/>
  <c r="U3305" i="1" s="1"/>
  <c r="V326" i="1"/>
  <c r="T326" i="1"/>
  <c r="U326" i="1" s="1"/>
  <c r="V242" i="1"/>
  <c r="T242" i="1"/>
  <c r="U242" i="1" s="1"/>
  <c r="V1880" i="1"/>
  <c r="T1880" i="1"/>
  <c r="U1880" i="1" s="1"/>
  <c r="V1835" i="1"/>
  <c r="T1835" i="1"/>
  <c r="U1835" i="1" s="1"/>
  <c r="V1948" i="1"/>
  <c r="T1948" i="1"/>
  <c r="U1948" i="1" s="1"/>
  <c r="V474" i="1"/>
  <c r="T474" i="1"/>
  <c r="U474" i="1" s="1"/>
  <c r="V1203" i="1"/>
  <c r="T1203" i="1"/>
  <c r="U1203" i="1" s="1"/>
  <c r="V3067" i="1"/>
  <c r="T3067" i="1"/>
  <c r="U3067" i="1" s="1"/>
  <c r="V2180" i="1"/>
  <c r="T2180" i="1"/>
  <c r="U2180" i="1" s="1"/>
  <c r="V3009" i="1"/>
  <c r="T3009" i="1"/>
  <c r="U3009" i="1" s="1"/>
  <c r="V1801" i="1"/>
  <c r="T1801" i="1"/>
  <c r="U1801" i="1" s="1"/>
  <c r="V1227" i="1"/>
  <c r="T1227" i="1"/>
  <c r="U1227" i="1" s="1"/>
  <c r="V1592" i="1"/>
  <c r="T1592" i="1"/>
  <c r="U1592" i="1" s="1"/>
  <c r="V52" i="1"/>
  <c r="T52" i="1"/>
  <c r="U52" i="1" s="1"/>
  <c r="V1900" i="1"/>
  <c r="T1900" i="1"/>
  <c r="U1900" i="1" s="1"/>
  <c r="V867" i="1"/>
  <c r="T867" i="1"/>
  <c r="U867" i="1" s="1"/>
  <c r="V1268" i="1"/>
  <c r="T1268" i="1"/>
  <c r="U1268" i="1" s="1"/>
  <c r="V669" i="1"/>
  <c r="T669" i="1"/>
  <c r="U669" i="1" s="1"/>
  <c r="V3056" i="1"/>
  <c r="T3056" i="1"/>
  <c r="U3056" i="1" s="1"/>
  <c r="V2276" i="1"/>
  <c r="T2276" i="1"/>
  <c r="U2276" i="1" s="1"/>
  <c r="V3579" i="1"/>
  <c r="T3579" i="1"/>
  <c r="U3579" i="1" s="1"/>
  <c r="V1211" i="1"/>
  <c r="T1211" i="1"/>
  <c r="U1211" i="1" s="1"/>
  <c r="V2486" i="1"/>
  <c r="T2486" i="1"/>
  <c r="U2486" i="1" s="1"/>
  <c r="V1235" i="1"/>
  <c r="T1235" i="1"/>
  <c r="U1235" i="1" s="1"/>
  <c r="V40" i="1"/>
  <c r="T40" i="1"/>
  <c r="U40" i="1" s="1"/>
  <c r="V2624" i="1"/>
  <c r="T2624" i="1"/>
  <c r="U2624" i="1" s="1"/>
  <c r="V2176" i="1"/>
  <c r="T2176" i="1"/>
  <c r="U2176" i="1" s="1"/>
  <c r="V1454" i="1"/>
  <c r="T1454" i="1"/>
  <c r="U1454" i="1" s="1"/>
  <c r="V1953" i="1"/>
  <c r="T1953" i="1"/>
  <c r="U1953" i="1" s="1"/>
  <c r="V1257" i="1"/>
  <c r="T1257" i="1"/>
  <c r="U1257" i="1" s="1"/>
  <c r="V1777" i="1"/>
  <c r="T1777" i="1"/>
  <c r="U1777" i="1" s="1"/>
  <c r="V2830" i="1"/>
  <c r="T2830" i="1"/>
  <c r="U2830" i="1" s="1"/>
  <c r="V1816" i="1"/>
  <c r="T1816" i="1"/>
  <c r="U1816" i="1" s="1"/>
  <c r="V1145" i="1"/>
  <c r="T1145" i="1"/>
  <c r="U1145" i="1" s="1"/>
  <c r="V2396" i="1"/>
  <c r="T2396" i="1"/>
  <c r="U2396" i="1" s="1"/>
  <c r="V1295" i="1"/>
  <c r="T1295" i="1"/>
  <c r="U1295" i="1" s="1"/>
  <c r="V1550" i="1"/>
  <c r="T1550" i="1"/>
  <c r="U1550" i="1" s="1"/>
  <c r="V1126" i="1"/>
  <c r="T1126" i="1"/>
  <c r="U1126" i="1" s="1"/>
  <c r="V1433" i="1"/>
  <c r="T1433" i="1"/>
  <c r="U1433" i="1" s="1"/>
  <c r="V1955" i="1"/>
  <c r="T1955" i="1"/>
  <c r="U1955" i="1" s="1"/>
  <c r="V2335" i="1"/>
  <c r="T2335" i="1"/>
  <c r="U2335" i="1" s="1"/>
  <c r="V1805" i="1"/>
  <c r="T1805" i="1"/>
  <c r="U1805" i="1" s="1"/>
  <c r="V2828" i="1"/>
  <c r="T2828" i="1"/>
  <c r="U2828" i="1" s="1"/>
  <c r="V2878" i="1"/>
  <c r="T2878" i="1"/>
  <c r="U2878" i="1" s="1"/>
  <c r="V2205" i="1"/>
  <c r="T2205" i="1"/>
  <c r="U2205" i="1" s="1"/>
  <c r="V635" i="1"/>
  <c r="T635" i="1"/>
  <c r="U635" i="1" s="1"/>
  <c r="V1724" i="1"/>
  <c r="T1724" i="1"/>
  <c r="U1724" i="1" s="1"/>
  <c r="V3031" i="1"/>
  <c r="T3031" i="1"/>
  <c r="U3031" i="1" s="1"/>
  <c r="V1657" i="1"/>
  <c r="T1657" i="1"/>
  <c r="U1657" i="1" s="1"/>
  <c r="V2576" i="1"/>
  <c r="T2576" i="1"/>
  <c r="U2576" i="1" s="1"/>
  <c r="V2125" i="1"/>
  <c r="T2125" i="1"/>
  <c r="U2125" i="1" s="1"/>
  <c r="V2664" i="1"/>
  <c r="T2664" i="1"/>
  <c r="U2664" i="1" s="1"/>
  <c r="V1998" i="1"/>
  <c r="T1998" i="1"/>
  <c r="U1998" i="1" s="1"/>
  <c r="V2617" i="1"/>
  <c r="T2617" i="1"/>
  <c r="U2617" i="1" s="1"/>
  <c r="V550" i="1"/>
  <c r="T550" i="1"/>
  <c r="U550" i="1" s="1"/>
  <c r="V932" i="1"/>
  <c r="T932" i="1"/>
  <c r="U932" i="1" s="1"/>
  <c r="V4135" i="1"/>
  <c r="T4135" i="1"/>
  <c r="U4135" i="1" s="1"/>
  <c r="V4211" i="1"/>
  <c r="T4211" i="1"/>
  <c r="U4211" i="1" s="1"/>
  <c r="V4332" i="1"/>
  <c r="T4332" i="1"/>
  <c r="U4332" i="1" s="1"/>
  <c r="V3731" i="1"/>
  <c r="T3731" i="1"/>
  <c r="U3731" i="1" s="1"/>
  <c r="V3573" i="1"/>
  <c r="T3573" i="1"/>
  <c r="U3573" i="1" s="1"/>
  <c r="V3368" i="1"/>
  <c r="T3368" i="1"/>
  <c r="U3368" i="1" s="1"/>
  <c r="V3650" i="1"/>
  <c r="T3650" i="1"/>
  <c r="U3650" i="1" s="1"/>
  <c r="V4198" i="1"/>
  <c r="T4198" i="1"/>
  <c r="U4198" i="1" s="1"/>
  <c r="V4275" i="1"/>
  <c r="T4275" i="1"/>
  <c r="U4275" i="1" s="1"/>
  <c r="V1155" i="1"/>
  <c r="T1155" i="1"/>
  <c r="U1155" i="1" s="1"/>
  <c r="V4282" i="1"/>
  <c r="T4282" i="1"/>
  <c r="U4282" i="1" s="1"/>
  <c r="V3851" i="1"/>
  <c r="T3851" i="1"/>
  <c r="U3851" i="1" s="1"/>
  <c r="V4318" i="1"/>
  <c r="T4318" i="1"/>
  <c r="U4318" i="1" s="1"/>
  <c r="V4209" i="1"/>
  <c r="T4209" i="1"/>
  <c r="U4209" i="1" s="1"/>
  <c r="V4269" i="1"/>
  <c r="T4269" i="1"/>
  <c r="U4269" i="1" s="1"/>
  <c r="V4331" i="1"/>
  <c r="T4331" i="1"/>
  <c r="U4331" i="1" s="1"/>
  <c r="V1278" i="1"/>
  <c r="T1278" i="1"/>
  <c r="U1278" i="1" s="1"/>
  <c r="V486" i="1"/>
  <c r="T486" i="1"/>
  <c r="U486" i="1" s="1"/>
  <c r="V398" i="1"/>
  <c r="T398" i="1"/>
  <c r="U398" i="1" s="1"/>
  <c r="V3275" i="1"/>
  <c r="T3275" i="1"/>
  <c r="U3275" i="1" s="1"/>
  <c r="V2670" i="1"/>
  <c r="T2670" i="1"/>
  <c r="U2670" i="1" s="1"/>
  <c r="V521" i="1"/>
  <c r="T521" i="1"/>
  <c r="U521" i="1" s="1"/>
  <c r="V387" i="1"/>
  <c r="T387" i="1"/>
  <c r="U387" i="1" s="1"/>
  <c r="V437" i="1"/>
  <c r="T437" i="1"/>
  <c r="U437" i="1" s="1"/>
  <c r="V3358" i="1"/>
  <c r="T3358" i="1"/>
  <c r="U3358" i="1" s="1"/>
  <c r="V86" i="1"/>
  <c r="T86" i="1"/>
  <c r="U86" i="1" s="1"/>
  <c r="V156" i="1"/>
  <c r="T156" i="1"/>
  <c r="U156" i="1" s="1"/>
  <c r="V4157" i="1"/>
  <c r="T4157" i="1"/>
  <c r="U4157" i="1" s="1"/>
  <c r="V3833" i="1"/>
  <c r="T3833" i="1"/>
  <c r="U3833" i="1" s="1"/>
  <c r="V3494" i="1"/>
  <c r="T3494" i="1"/>
  <c r="U3494" i="1" s="1"/>
  <c r="V618" i="1"/>
  <c r="T618" i="1"/>
  <c r="U618" i="1" s="1"/>
  <c r="V3757" i="1"/>
  <c r="T3757" i="1"/>
  <c r="U3757" i="1" s="1"/>
  <c r="V438" i="1"/>
  <c r="T438" i="1"/>
  <c r="U438" i="1" s="1"/>
  <c r="V3705" i="1"/>
  <c r="T3705" i="1"/>
  <c r="U3705" i="1" s="1"/>
  <c r="V4144" i="1"/>
  <c r="T4144" i="1"/>
  <c r="U4144" i="1" s="1"/>
  <c r="V4142" i="1"/>
  <c r="T4142" i="1"/>
  <c r="U4142" i="1" s="1"/>
  <c r="V638" i="1"/>
  <c r="T638" i="1"/>
  <c r="U638" i="1" s="1"/>
  <c r="V154" i="1"/>
  <c r="T154" i="1"/>
  <c r="U154" i="1" s="1"/>
  <c r="V839" i="1"/>
  <c r="T839" i="1"/>
  <c r="U839" i="1" s="1"/>
  <c r="V1258" i="1"/>
  <c r="T1258" i="1"/>
  <c r="U1258" i="1" s="1"/>
  <c r="V174" i="1"/>
  <c r="T174" i="1"/>
  <c r="U174" i="1" s="1"/>
  <c r="V1518" i="1"/>
  <c r="T1518" i="1"/>
  <c r="U1518" i="1" s="1"/>
  <c r="V792" i="1"/>
  <c r="T792" i="1"/>
  <c r="U792" i="1" s="1"/>
  <c r="V744" i="1"/>
  <c r="T744" i="1"/>
  <c r="U744" i="1" s="1"/>
  <c r="V2309" i="1"/>
  <c r="T2309" i="1"/>
  <c r="U2309" i="1" s="1"/>
  <c r="V1242" i="1"/>
  <c r="T1242" i="1"/>
  <c r="U1242" i="1" s="1"/>
  <c r="V1714" i="1"/>
  <c r="T1714" i="1"/>
  <c r="U1714" i="1" s="1"/>
  <c r="V1253" i="1"/>
  <c r="T1253" i="1"/>
  <c r="U1253" i="1" s="1"/>
  <c r="V26" i="1"/>
  <c r="T26" i="1"/>
  <c r="U26" i="1" s="1"/>
  <c r="V80" i="1"/>
  <c r="T80" i="1"/>
  <c r="U80" i="1" s="1"/>
  <c r="V18" i="1"/>
  <c r="T18" i="1"/>
  <c r="U18" i="1" s="1"/>
  <c r="V1605" i="1"/>
  <c r="T1605" i="1"/>
  <c r="U1605" i="1" s="1"/>
  <c r="V1191" i="1"/>
  <c r="T1191" i="1"/>
  <c r="U1191" i="1" s="1"/>
  <c r="V1246" i="1"/>
  <c r="T1246" i="1"/>
  <c r="U1246" i="1" s="1"/>
  <c r="V633" i="1"/>
  <c r="T633" i="1"/>
  <c r="U633" i="1" s="1"/>
  <c r="V1471" i="1"/>
  <c r="T1471" i="1"/>
  <c r="U1471" i="1" s="1"/>
  <c r="V3229" i="1"/>
  <c r="T3229" i="1"/>
  <c r="U3229" i="1" s="1"/>
  <c r="V175" i="1"/>
  <c r="T175" i="1"/>
  <c r="U175" i="1" s="1"/>
  <c r="V841" i="1"/>
  <c r="T841" i="1"/>
  <c r="U841" i="1" s="1"/>
  <c r="V1717" i="1"/>
  <c r="T1717" i="1"/>
  <c r="U1717" i="1" s="1"/>
  <c r="V665" i="1"/>
  <c r="T665" i="1"/>
  <c r="U665" i="1" s="1"/>
  <c r="V2296" i="1"/>
  <c r="T2296" i="1"/>
  <c r="U2296" i="1" s="1"/>
  <c r="V1720" i="1"/>
  <c r="T1720" i="1"/>
  <c r="U1720" i="1" s="1"/>
  <c r="V2484" i="1"/>
  <c r="T2484" i="1"/>
  <c r="U2484" i="1" s="1"/>
  <c r="V2627" i="1"/>
  <c r="T2627" i="1"/>
  <c r="U2627" i="1" s="1"/>
  <c r="V2981" i="1"/>
  <c r="T2981" i="1"/>
  <c r="U2981" i="1" s="1"/>
  <c r="V659" i="1"/>
  <c r="T659" i="1"/>
  <c r="U659" i="1" s="1"/>
  <c r="V1038" i="1"/>
  <c r="T1038" i="1"/>
  <c r="U1038" i="1" s="1"/>
  <c r="V2326" i="1"/>
  <c r="T2326" i="1"/>
  <c r="U2326" i="1" s="1"/>
  <c r="V43" i="1"/>
  <c r="T43" i="1"/>
  <c r="U43" i="1" s="1"/>
  <c r="V355" i="1"/>
  <c r="T355" i="1"/>
  <c r="U355" i="1" s="1"/>
  <c r="V3747" i="1"/>
  <c r="T3747" i="1"/>
  <c r="U3747" i="1" s="1"/>
  <c r="V62" i="1"/>
  <c r="T62" i="1"/>
  <c r="U62" i="1" s="1"/>
  <c r="V3730" i="1"/>
  <c r="T3730" i="1"/>
  <c r="U3730" i="1" s="1"/>
  <c r="V1457" i="1"/>
  <c r="T1457" i="1"/>
  <c r="U1457" i="1" s="1"/>
  <c r="V3791" i="1"/>
  <c r="T3791" i="1"/>
  <c r="U3791" i="1" s="1"/>
  <c r="V4103" i="1"/>
  <c r="T4103" i="1"/>
  <c r="U4103" i="1" s="1"/>
  <c r="V1463" i="1"/>
  <c r="T1463" i="1"/>
  <c r="U1463" i="1" s="1"/>
  <c r="V1369" i="1"/>
  <c r="T1369" i="1"/>
  <c r="U1369" i="1" s="1"/>
  <c r="V3842" i="1"/>
  <c r="T3842" i="1"/>
  <c r="U3842" i="1" s="1"/>
  <c r="V1939" i="1"/>
  <c r="T1939" i="1"/>
  <c r="U1939" i="1" s="1"/>
  <c r="V3575" i="1"/>
  <c r="T3575" i="1"/>
  <c r="U3575" i="1" s="1"/>
  <c r="V1852" i="1"/>
  <c r="T1852" i="1"/>
  <c r="U1852" i="1" s="1"/>
  <c r="V2030" i="1"/>
  <c r="T2030" i="1"/>
  <c r="U2030" i="1" s="1"/>
  <c r="V3858" i="1"/>
  <c r="T3858" i="1"/>
  <c r="U3858" i="1" s="1"/>
  <c r="V1442" i="1"/>
  <c r="T1442" i="1"/>
  <c r="U1442" i="1" s="1"/>
  <c r="V3752" i="1"/>
  <c r="T3752" i="1"/>
  <c r="U3752" i="1" s="1"/>
  <c r="V2483" i="1"/>
  <c r="T2483" i="1"/>
  <c r="U2483" i="1" s="1"/>
  <c r="V225" i="1"/>
  <c r="T225" i="1"/>
  <c r="U225" i="1" s="1"/>
  <c r="V53" i="1"/>
  <c r="T53" i="1"/>
  <c r="U53" i="1" s="1"/>
  <c r="V2138" i="1"/>
  <c r="T2138" i="1"/>
  <c r="U2138" i="1" s="1"/>
  <c r="V2676" i="1"/>
  <c r="T2676" i="1"/>
  <c r="U2676" i="1" s="1"/>
  <c r="V953" i="1"/>
  <c r="T953" i="1"/>
  <c r="U953" i="1" s="1"/>
  <c r="V339" i="1"/>
  <c r="T339" i="1"/>
  <c r="U339" i="1" s="1"/>
  <c r="V27" i="1"/>
  <c r="T27" i="1"/>
  <c r="U27" i="1" s="1"/>
  <c r="V113" i="1"/>
  <c r="T113" i="1"/>
  <c r="U113" i="1" s="1"/>
  <c r="V4303" i="1"/>
  <c r="T4303" i="1"/>
  <c r="U4303" i="1" s="1"/>
  <c r="V991" i="1"/>
  <c r="T991" i="1"/>
  <c r="U991" i="1" s="1"/>
  <c r="V120" i="1"/>
  <c r="T120" i="1"/>
  <c r="U120" i="1" s="1"/>
  <c r="V496" i="1"/>
  <c r="T496" i="1"/>
  <c r="U496" i="1" s="1"/>
  <c r="V901" i="1"/>
  <c r="T901" i="1"/>
  <c r="U901" i="1" s="1"/>
  <c r="V240" i="1"/>
  <c r="T240" i="1"/>
  <c r="U240" i="1" s="1"/>
  <c r="V159" i="1"/>
  <c r="T159" i="1"/>
  <c r="U159" i="1" s="1"/>
  <c r="V119" i="1"/>
  <c r="T119" i="1"/>
  <c r="U119" i="1" s="1"/>
  <c r="V3231" i="1"/>
  <c r="T3231" i="1"/>
  <c r="U3231" i="1" s="1"/>
  <c r="V721" i="1"/>
  <c r="T721" i="1"/>
  <c r="U721" i="1" s="1"/>
  <c r="V73" i="1"/>
  <c r="T73" i="1"/>
  <c r="U73" i="1" s="1"/>
  <c r="V2552" i="1"/>
  <c r="T2552" i="1"/>
  <c r="U2552" i="1" s="1"/>
  <c r="V4206" i="1"/>
  <c r="T4206" i="1"/>
  <c r="U4206" i="1" s="1"/>
  <c r="V228" i="1"/>
  <c r="T228" i="1"/>
  <c r="U228" i="1" s="1"/>
  <c r="V142" i="1"/>
  <c r="T142" i="1"/>
  <c r="U142" i="1" s="1"/>
  <c r="V999" i="1"/>
  <c r="T999" i="1"/>
  <c r="U999" i="1" s="1"/>
  <c r="V803" i="1"/>
  <c r="T803" i="1"/>
  <c r="U803" i="1" s="1"/>
  <c r="V311" i="1"/>
  <c r="T311" i="1"/>
  <c r="U311" i="1" s="1"/>
  <c r="V624" i="1"/>
  <c r="T624" i="1"/>
  <c r="U624" i="1" s="1"/>
  <c r="V3763" i="1"/>
  <c r="T3763" i="1"/>
  <c r="U3763" i="1" s="1"/>
  <c r="V1101" i="1"/>
  <c r="T1101" i="1"/>
  <c r="U1101" i="1" s="1"/>
  <c r="V1866" i="1"/>
  <c r="T1866" i="1"/>
  <c r="U1866" i="1" s="1"/>
  <c r="V1135" i="1"/>
  <c r="T1135" i="1"/>
  <c r="U1135" i="1" s="1"/>
  <c r="V1859" i="1"/>
  <c r="T1859" i="1"/>
  <c r="U1859" i="1" s="1"/>
  <c r="V1479" i="1"/>
  <c r="T1479" i="1"/>
  <c r="U1479" i="1" s="1"/>
  <c r="V3001" i="1"/>
  <c r="T3001" i="1"/>
  <c r="U3001" i="1" s="1"/>
  <c r="V490" i="1"/>
  <c r="T490" i="1"/>
  <c r="U490" i="1" s="1"/>
  <c r="V3457" i="1"/>
  <c r="T3457" i="1"/>
  <c r="U3457" i="1" s="1"/>
  <c r="V103" i="1"/>
  <c r="T103" i="1"/>
  <c r="U103" i="1" s="1"/>
  <c r="V2471" i="1"/>
  <c r="T2471" i="1"/>
  <c r="U2471" i="1" s="1"/>
  <c r="V3725" i="1"/>
  <c r="T3725" i="1"/>
  <c r="U3725" i="1" s="1"/>
  <c r="V3422" i="1"/>
  <c r="T3422" i="1"/>
  <c r="U3422" i="1" s="1"/>
  <c r="V340" i="1"/>
  <c r="T340" i="1"/>
  <c r="U340" i="1" s="1"/>
  <c r="V3269" i="1"/>
  <c r="T3269" i="1"/>
  <c r="U3269" i="1" s="1"/>
  <c r="V1318" i="1"/>
  <c r="T1318" i="1"/>
  <c r="U1318" i="1" s="1"/>
  <c r="V3434" i="1"/>
  <c r="T3434" i="1"/>
  <c r="U3434" i="1" s="1"/>
  <c r="V3871" i="1"/>
  <c r="T3871" i="1"/>
  <c r="U3871" i="1" s="1"/>
  <c r="V3419" i="1"/>
  <c r="T3419" i="1"/>
  <c r="U3419" i="1" s="1"/>
  <c r="T2893" i="1"/>
  <c r="U2893" i="1" s="1"/>
  <c r="W2893" i="1" s="1"/>
  <c r="T2550" i="1"/>
  <c r="U2550" i="1" s="1"/>
  <c r="W2550" i="1" s="1"/>
  <c r="T3996" i="1"/>
  <c r="U3996" i="1" s="1"/>
  <c r="W3996" i="1" s="1"/>
  <c r="T3531" i="1"/>
  <c r="U3531" i="1" s="1"/>
  <c r="W3531" i="1" s="1"/>
  <c r="T2787" i="1"/>
  <c r="U2787" i="1" s="1"/>
  <c r="W2787" i="1" s="1"/>
  <c r="T2045" i="1"/>
  <c r="U2045" i="1" s="1"/>
  <c r="W2045" i="1" s="1"/>
  <c r="T1882" i="1"/>
  <c r="U1882" i="1" s="1"/>
  <c r="W1882" i="1" s="1"/>
  <c r="T4037" i="1"/>
  <c r="U4037" i="1" s="1"/>
  <c r="W4037" i="1" s="1"/>
  <c r="T3793" i="1"/>
  <c r="U3793" i="1" s="1"/>
  <c r="W3793" i="1" s="1"/>
  <c r="T2917" i="1"/>
  <c r="U2917" i="1" s="1"/>
  <c r="W2917" i="1" s="1"/>
  <c r="T3100" i="1"/>
  <c r="U3100" i="1" s="1"/>
  <c r="W3100" i="1" s="1"/>
  <c r="T2223" i="1"/>
  <c r="U2223" i="1" s="1"/>
  <c r="W2223" i="1" s="1"/>
  <c r="T3647" i="1"/>
  <c r="U3647" i="1" s="1"/>
  <c r="W3647" i="1" s="1"/>
  <c r="T3534" i="1"/>
  <c r="U3534" i="1" s="1"/>
  <c r="W3534" i="1" s="1"/>
  <c r="T1966" i="1"/>
  <c r="U1966" i="1" s="1"/>
  <c r="W1966" i="1" s="1"/>
  <c r="T758" i="1"/>
  <c r="U758" i="1" s="1"/>
  <c r="W758" i="1" s="1"/>
  <c r="T3584" i="1"/>
  <c r="U3584" i="1" s="1"/>
  <c r="W3584" i="1" s="1"/>
  <c r="T3490" i="1"/>
  <c r="U3490" i="1" s="1"/>
  <c r="W3490" i="1" s="1"/>
  <c r="T870" i="1"/>
  <c r="U870" i="1" s="1"/>
  <c r="W870" i="1" s="1"/>
  <c r="T3274" i="1"/>
  <c r="U3274" i="1" s="1"/>
  <c r="W3274" i="1" s="1"/>
  <c r="T2521" i="1"/>
  <c r="U2521" i="1" s="1"/>
  <c r="W2521" i="1" s="1"/>
  <c r="T1429" i="1"/>
  <c r="U1429" i="1" s="1"/>
  <c r="W1429" i="1" s="1"/>
  <c r="T3382" i="1"/>
  <c r="U3382" i="1" s="1"/>
  <c r="W3382" i="1" s="1"/>
  <c r="T3986" i="1"/>
  <c r="U3986" i="1" s="1"/>
  <c r="W3986" i="1" s="1"/>
  <c r="T3436" i="1"/>
  <c r="U3436" i="1" s="1"/>
  <c r="W3436" i="1" s="1"/>
  <c r="T1301" i="1"/>
  <c r="U1301" i="1" s="1"/>
  <c r="W1301" i="1" s="1"/>
  <c r="T3582" i="1"/>
  <c r="U3582" i="1" s="1"/>
  <c r="W3582" i="1" s="1"/>
  <c r="T3227" i="1"/>
  <c r="U3227" i="1" s="1"/>
  <c r="W3227" i="1" s="1"/>
  <c r="T1672" i="1"/>
  <c r="U1672" i="1" s="1"/>
  <c r="W1672" i="1" s="1"/>
  <c r="T564" i="1"/>
  <c r="U564" i="1" s="1"/>
  <c r="W564" i="1" s="1"/>
  <c r="T2242" i="1"/>
  <c r="U2242" i="1" s="1"/>
  <c r="W2242" i="1" s="1"/>
  <c r="T3390" i="1"/>
  <c r="U3390" i="1" s="1"/>
  <c r="W3390" i="1" s="1"/>
  <c r="T887" i="1"/>
  <c r="U887" i="1" s="1"/>
  <c r="W887" i="1" s="1"/>
  <c r="T1828" i="1"/>
  <c r="U1828" i="1" s="1"/>
  <c r="W1828" i="1" s="1"/>
  <c r="T1806" i="1"/>
  <c r="U1806" i="1" s="1"/>
  <c r="W1806" i="1" s="1"/>
  <c r="T2768" i="1"/>
  <c r="U2768" i="1" s="1"/>
  <c r="W2768" i="1" s="1"/>
  <c r="T3281" i="1"/>
  <c r="U3281" i="1" s="1"/>
  <c r="W3281" i="1" s="1"/>
  <c r="V2231" i="1"/>
  <c r="T2231" i="1"/>
  <c r="U2231" i="1" s="1"/>
  <c r="V3146" i="1"/>
  <c r="T3146" i="1"/>
  <c r="U3146" i="1" s="1"/>
  <c r="V3744" i="1"/>
  <c r="T3744" i="1"/>
  <c r="U3744" i="1" s="1"/>
  <c r="V3909" i="1"/>
  <c r="T3909" i="1"/>
  <c r="U3909" i="1" s="1"/>
  <c r="V3808" i="1"/>
  <c r="T3808" i="1"/>
  <c r="U3808" i="1" s="1"/>
  <c r="V4051" i="1"/>
  <c r="T4051" i="1"/>
  <c r="U4051" i="1" s="1"/>
  <c r="V3822" i="1"/>
  <c r="T3822" i="1"/>
  <c r="U3822" i="1" s="1"/>
  <c r="V2567" i="1"/>
  <c r="T2567" i="1"/>
  <c r="U2567" i="1" s="1"/>
  <c r="V3068" i="1"/>
  <c r="T3068" i="1"/>
  <c r="U3068" i="1" s="1"/>
  <c r="V3361" i="1"/>
  <c r="T3361" i="1"/>
  <c r="U3361" i="1" s="1"/>
  <c r="V3189" i="1"/>
  <c r="T3189" i="1"/>
  <c r="U3189" i="1" s="1"/>
  <c r="V2540" i="1"/>
  <c r="T2540" i="1"/>
  <c r="U2540" i="1" s="1"/>
  <c r="V3092" i="1"/>
  <c r="T3092" i="1"/>
  <c r="U3092" i="1" s="1"/>
  <c r="V3106" i="1"/>
  <c r="T3106" i="1"/>
  <c r="U3106" i="1" s="1"/>
  <c r="V3557" i="1"/>
  <c r="T3557" i="1"/>
  <c r="U3557" i="1" s="1"/>
  <c r="V2948" i="1"/>
  <c r="T2948" i="1"/>
  <c r="U2948" i="1" s="1"/>
  <c r="V3475" i="1"/>
  <c r="T3475" i="1"/>
  <c r="U3475" i="1" s="1"/>
  <c r="V2942" i="1"/>
  <c r="T2942" i="1"/>
  <c r="U2942" i="1" s="1"/>
  <c r="V3293" i="1"/>
  <c r="T3293" i="1"/>
  <c r="U3293" i="1" s="1"/>
  <c r="V478" i="1"/>
  <c r="T478" i="1"/>
  <c r="U478" i="1" s="1"/>
  <c r="V185" i="1"/>
  <c r="T185" i="1"/>
  <c r="U185" i="1" s="1"/>
  <c r="V620" i="1"/>
  <c r="T620" i="1"/>
  <c r="U620" i="1" s="1"/>
  <c r="V4289" i="1"/>
  <c r="T4289" i="1"/>
  <c r="U4289" i="1" s="1"/>
  <c r="V465" i="1"/>
  <c r="T465" i="1"/>
  <c r="U465" i="1" s="1"/>
  <c r="V1693" i="1"/>
  <c r="T1693" i="1"/>
  <c r="U1693" i="1" s="1"/>
  <c r="V762" i="1"/>
  <c r="T762" i="1"/>
  <c r="U762" i="1" s="1"/>
  <c r="V1697" i="1"/>
  <c r="T1697" i="1"/>
  <c r="U1697" i="1" s="1"/>
  <c r="V673" i="1"/>
  <c r="T673" i="1"/>
  <c r="U673" i="1" s="1"/>
  <c r="V323" i="1"/>
  <c r="T323" i="1"/>
  <c r="U323" i="1" s="1"/>
  <c r="V861" i="1"/>
  <c r="T861" i="1"/>
  <c r="U861" i="1" s="1"/>
  <c r="V3241" i="1"/>
  <c r="T3241" i="1"/>
  <c r="U3241" i="1" s="1"/>
  <c r="V1595" i="1"/>
  <c r="T1595" i="1"/>
  <c r="U1595" i="1" s="1"/>
  <c r="V3271" i="1"/>
  <c r="T3271" i="1"/>
  <c r="U3271" i="1" s="1"/>
  <c r="V463" i="1"/>
  <c r="T463" i="1"/>
  <c r="U463" i="1" s="1"/>
  <c r="V3008" i="1"/>
  <c r="T3008" i="1"/>
  <c r="U3008" i="1" s="1"/>
  <c r="V2108" i="1"/>
  <c r="T2108" i="1"/>
  <c r="U2108" i="1" s="1"/>
  <c r="V3186" i="1"/>
  <c r="T3186" i="1"/>
  <c r="U3186" i="1" s="1"/>
  <c r="V527" i="1"/>
  <c r="T527" i="1"/>
  <c r="U527" i="1" s="1"/>
  <c r="V2384" i="1"/>
  <c r="T2384" i="1"/>
  <c r="U2384" i="1" s="1"/>
  <c r="V1272" i="1"/>
  <c r="T1272" i="1"/>
  <c r="U1272" i="1" s="1"/>
  <c r="V1026" i="1"/>
  <c r="T1026" i="1"/>
  <c r="U1026" i="1" s="1"/>
  <c r="V3942" i="1"/>
  <c r="T3942" i="1"/>
  <c r="U3942" i="1" s="1"/>
  <c r="V1393" i="1"/>
  <c r="T1393" i="1"/>
  <c r="U1393" i="1" s="1"/>
  <c r="V2301" i="1"/>
  <c r="T2301" i="1"/>
  <c r="U2301" i="1" s="1"/>
  <c r="V2439" i="1"/>
  <c r="T2439" i="1"/>
  <c r="U2439" i="1" s="1"/>
  <c r="V1669" i="1"/>
  <c r="T1669" i="1"/>
  <c r="U1669" i="1" s="1"/>
  <c r="V292" i="1"/>
  <c r="T292" i="1"/>
  <c r="U292" i="1" s="1"/>
  <c r="V3163" i="1"/>
  <c r="T3163" i="1"/>
  <c r="U3163" i="1" s="1"/>
  <c r="V523" i="1"/>
  <c r="T523" i="1"/>
  <c r="U523" i="1" s="1"/>
  <c r="V830" i="1"/>
  <c r="T830" i="1"/>
  <c r="U830" i="1" s="1"/>
  <c r="V1527" i="1"/>
  <c r="T1527" i="1"/>
  <c r="U1527" i="1" s="1"/>
  <c r="V2485" i="1"/>
  <c r="T2485" i="1"/>
  <c r="U2485" i="1" s="1"/>
  <c r="V208" i="1"/>
  <c r="T208" i="1"/>
  <c r="U208" i="1" s="1"/>
  <c r="V814" i="1"/>
  <c r="T814" i="1"/>
  <c r="U814" i="1" s="1"/>
  <c r="V2656" i="1"/>
  <c r="T2656" i="1"/>
  <c r="U2656" i="1" s="1"/>
  <c r="V1399" i="1"/>
  <c r="T1399" i="1"/>
  <c r="U1399" i="1" s="1"/>
  <c r="V1355" i="1"/>
  <c r="T1355" i="1"/>
  <c r="U1355" i="1" s="1"/>
  <c r="V2630" i="1"/>
  <c r="T2630" i="1"/>
  <c r="U2630" i="1" s="1"/>
  <c r="V4217" i="1"/>
  <c r="T4217" i="1"/>
  <c r="U4217" i="1" s="1"/>
  <c r="V3590" i="1"/>
  <c r="T3590" i="1"/>
  <c r="U3590" i="1" s="1"/>
  <c r="V4064" i="1"/>
  <c r="T4064" i="1"/>
  <c r="U4064" i="1" s="1"/>
  <c r="V485" i="1"/>
  <c r="T485" i="1"/>
  <c r="U485" i="1" s="1"/>
  <c r="V846" i="1"/>
  <c r="T846" i="1"/>
  <c r="U846" i="1" s="1"/>
  <c r="V2810" i="1"/>
  <c r="T2810" i="1"/>
  <c r="U2810" i="1" s="1"/>
  <c r="V1747" i="1"/>
  <c r="T1747" i="1"/>
  <c r="U1747" i="1" s="1"/>
  <c r="V3199" i="1"/>
  <c r="T3199" i="1"/>
  <c r="U3199" i="1" s="1"/>
  <c r="V1486" i="1"/>
  <c r="T1486" i="1"/>
  <c r="U1486" i="1" s="1"/>
  <c r="V1431" i="1"/>
  <c r="T1431" i="1"/>
  <c r="U1431" i="1" s="1"/>
  <c r="V1312" i="1"/>
  <c r="T1312" i="1"/>
  <c r="U1312" i="1" s="1"/>
  <c r="V1743" i="1"/>
  <c r="T1743" i="1"/>
  <c r="U1743" i="1" s="1"/>
  <c r="V247" i="1"/>
  <c r="T247" i="1"/>
  <c r="U247" i="1" s="1"/>
  <c r="V836" i="1"/>
  <c r="T836" i="1"/>
  <c r="U836" i="1" s="1"/>
  <c r="V3217" i="1"/>
  <c r="T3217" i="1"/>
  <c r="U3217" i="1" s="1"/>
  <c r="V2505" i="1"/>
  <c r="T2505" i="1"/>
  <c r="U2505" i="1" s="1"/>
  <c r="V1354" i="1"/>
  <c r="T1354" i="1"/>
  <c r="U1354" i="1" s="1"/>
  <c r="V4111" i="1"/>
  <c r="T4111" i="1"/>
  <c r="U4111" i="1" s="1"/>
  <c r="V667" i="1"/>
  <c r="T667" i="1"/>
  <c r="U667" i="1" s="1"/>
  <c r="V4113" i="1"/>
  <c r="T4113" i="1"/>
  <c r="U4113" i="1" s="1"/>
  <c r="V4294" i="1"/>
  <c r="T4294" i="1"/>
  <c r="U4294" i="1" s="1"/>
  <c r="V1508" i="1"/>
  <c r="T1508" i="1"/>
  <c r="U1508" i="1" s="1"/>
  <c r="V1484" i="1"/>
  <c r="T1484" i="1"/>
  <c r="U1484" i="1" s="1"/>
  <c r="V889" i="1"/>
  <c r="T889" i="1"/>
  <c r="U889" i="1" s="1"/>
  <c r="V1575" i="1"/>
  <c r="T1575" i="1"/>
  <c r="U1575" i="1" s="1"/>
  <c r="V804" i="1"/>
  <c r="T804" i="1"/>
  <c r="U804" i="1" s="1"/>
  <c r="V763" i="1"/>
  <c r="T763" i="1"/>
  <c r="U763" i="1" s="1"/>
  <c r="V1055" i="1"/>
  <c r="T1055" i="1"/>
  <c r="U1055" i="1" s="1"/>
  <c r="V3607" i="1"/>
  <c r="T3607" i="1"/>
  <c r="U3607" i="1" s="1"/>
  <c r="V801" i="1"/>
  <c r="T801" i="1"/>
  <c r="U801" i="1" s="1"/>
  <c r="V903" i="1"/>
  <c r="T903" i="1"/>
  <c r="U903" i="1" s="1"/>
  <c r="V1179" i="1"/>
  <c r="T1179" i="1"/>
  <c r="U1179" i="1" s="1"/>
  <c r="V3628" i="1"/>
  <c r="T3628" i="1"/>
  <c r="U3628" i="1" s="1"/>
  <c r="V3578" i="1"/>
  <c r="T3578" i="1"/>
  <c r="U3578" i="1" s="1"/>
  <c r="V3645" i="1"/>
  <c r="T3645" i="1"/>
  <c r="U3645" i="1" s="1"/>
  <c r="V4238" i="1"/>
  <c r="T4238" i="1"/>
  <c r="U4238" i="1" s="1"/>
  <c r="V650" i="1"/>
  <c r="T650" i="1"/>
  <c r="U650" i="1" s="1"/>
  <c r="V1633" i="1"/>
  <c r="T1633" i="1"/>
  <c r="U1633" i="1" s="1"/>
  <c r="V407" i="1"/>
  <c r="T407" i="1"/>
  <c r="U407" i="1" s="1"/>
  <c r="V879" i="1"/>
  <c r="T879" i="1"/>
  <c r="U879" i="1" s="1"/>
  <c r="V791" i="1"/>
  <c r="T791" i="1"/>
  <c r="U791" i="1" s="1"/>
  <c r="V1322" i="1"/>
  <c r="T1322" i="1"/>
  <c r="U1322" i="1" s="1"/>
  <c r="V1559" i="1"/>
  <c r="T1559" i="1"/>
  <c r="U1559" i="1" s="1"/>
  <c r="V3381" i="1"/>
  <c r="T3381" i="1"/>
  <c r="U3381" i="1" s="1"/>
  <c r="V3348" i="1"/>
  <c r="T3348" i="1"/>
  <c r="U3348" i="1" s="1"/>
  <c r="V1656" i="1"/>
  <c r="T1656" i="1"/>
  <c r="U1656" i="1" s="1"/>
  <c r="V3955" i="1"/>
  <c r="T3955" i="1"/>
  <c r="U3955" i="1" s="1"/>
  <c r="V3883" i="1"/>
  <c r="T3883" i="1"/>
  <c r="U3883" i="1" s="1"/>
  <c r="V3839" i="1"/>
  <c r="T3839" i="1"/>
  <c r="U3839" i="1" s="1"/>
  <c r="V577" i="1"/>
  <c r="T577" i="1"/>
  <c r="U577" i="1" s="1"/>
  <c r="V3066" i="1"/>
  <c r="T3066" i="1"/>
  <c r="U3066" i="1" s="1"/>
  <c r="V2850" i="1"/>
  <c r="T2850" i="1"/>
  <c r="U2850" i="1" s="1"/>
  <c r="V599" i="1"/>
  <c r="T599" i="1"/>
  <c r="U599" i="1" s="1"/>
  <c r="V1796" i="1"/>
  <c r="T1796" i="1"/>
  <c r="U1796" i="1" s="1"/>
  <c r="V718" i="1"/>
  <c r="T718" i="1"/>
  <c r="U718" i="1" s="1"/>
  <c r="V104" i="1"/>
  <c r="T104" i="1"/>
  <c r="U104" i="1" s="1"/>
  <c r="V1911" i="1"/>
  <c r="T1911" i="1"/>
  <c r="U1911" i="1" s="1"/>
  <c r="V4076" i="1"/>
  <c r="T4076" i="1"/>
  <c r="U4076" i="1" s="1"/>
  <c r="V2291" i="1"/>
  <c r="T2291" i="1"/>
  <c r="U2291" i="1" s="1"/>
  <c r="V895" i="1"/>
  <c r="T895" i="1"/>
  <c r="U895" i="1" s="1"/>
  <c r="V1042" i="1"/>
  <c r="T1042" i="1"/>
  <c r="U1042" i="1" s="1"/>
  <c r="V1308" i="1"/>
  <c r="T1308" i="1"/>
  <c r="U1308" i="1" s="1"/>
  <c r="V1305" i="1"/>
  <c r="T1305" i="1"/>
  <c r="U1305" i="1" s="1"/>
  <c r="V1307" i="1"/>
  <c r="T1307" i="1"/>
  <c r="U1307" i="1" s="1"/>
  <c r="V396" i="1"/>
  <c r="T396" i="1"/>
  <c r="U396" i="1" s="1"/>
  <c r="V651" i="1"/>
  <c r="T651" i="1"/>
  <c r="U651" i="1" s="1"/>
  <c r="V1332" i="1"/>
  <c r="T1332" i="1"/>
  <c r="U1332" i="1" s="1"/>
  <c r="V1129" i="1"/>
  <c r="T1129" i="1"/>
  <c r="U1129" i="1" s="1"/>
  <c r="V1814" i="1"/>
  <c r="T1814" i="1"/>
  <c r="U1814" i="1" s="1"/>
  <c r="V1780" i="1"/>
  <c r="T1780" i="1"/>
  <c r="U1780" i="1" s="1"/>
  <c r="V1016" i="1"/>
  <c r="T1016" i="1"/>
  <c r="U1016" i="1" s="1"/>
  <c r="V2208" i="1"/>
  <c r="T2208" i="1"/>
  <c r="U2208" i="1" s="1"/>
  <c r="V1829" i="1"/>
  <c r="T1829" i="1"/>
  <c r="U1829" i="1" s="1"/>
  <c r="V76" i="1"/>
  <c r="T76" i="1"/>
  <c r="U76" i="1" s="1"/>
  <c r="V592" i="1"/>
  <c r="T592" i="1"/>
  <c r="U592" i="1" s="1"/>
  <c r="V1215" i="1"/>
  <c r="T1215" i="1"/>
  <c r="U1215" i="1" s="1"/>
  <c r="V547" i="1"/>
  <c r="T547" i="1"/>
  <c r="U547" i="1" s="1"/>
  <c r="V678" i="1"/>
  <c r="T678" i="1"/>
  <c r="U678" i="1" s="1"/>
  <c r="V1283" i="1"/>
  <c r="T1283" i="1"/>
  <c r="U1283" i="1" s="1"/>
  <c r="V605" i="1"/>
  <c r="T605" i="1"/>
  <c r="U605" i="1" s="1"/>
  <c r="V3036" i="1"/>
  <c r="T3036" i="1"/>
  <c r="U3036" i="1" s="1"/>
  <c r="V1488" i="1"/>
  <c r="T1488" i="1"/>
  <c r="U1488" i="1" s="1"/>
  <c r="V893" i="1"/>
  <c r="T893" i="1"/>
  <c r="U893" i="1" s="1"/>
  <c r="V2141" i="1"/>
  <c r="T2141" i="1"/>
  <c r="U2141" i="1" s="1"/>
  <c r="V2147" i="1"/>
  <c r="T2147" i="1"/>
  <c r="U2147" i="1" s="1"/>
  <c r="V1477" i="1"/>
  <c r="T1477" i="1"/>
  <c r="U1477" i="1" s="1"/>
  <c r="V2153" i="1"/>
  <c r="T2153" i="1"/>
  <c r="U2153" i="1" s="1"/>
  <c r="V1610" i="1"/>
  <c r="T1610" i="1"/>
  <c r="U1610" i="1" s="1"/>
  <c r="V851" i="1"/>
  <c r="T851" i="1"/>
  <c r="U851" i="1" s="1"/>
  <c r="V1611" i="1"/>
  <c r="T1611" i="1"/>
  <c r="U1611" i="1" s="1"/>
  <c r="V1100" i="1"/>
  <c r="T1100" i="1"/>
  <c r="U1100" i="1" s="1"/>
  <c r="V1608" i="1"/>
  <c r="T1608" i="1"/>
  <c r="U1608" i="1" s="1"/>
  <c r="V1378" i="1"/>
  <c r="T1378" i="1"/>
  <c r="U1378" i="1" s="1"/>
  <c r="V4146" i="1"/>
  <c r="T4146" i="1"/>
  <c r="U4146" i="1" s="1"/>
  <c r="V2495" i="1"/>
  <c r="T2495" i="1"/>
  <c r="U2495" i="1" s="1"/>
  <c r="V491" i="1"/>
  <c r="T491" i="1"/>
  <c r="U491" i="1" s="1"/>
  <c r="V1222" i="1"/>
  <c r="T1222" i="1"/>
  <c r="U1222" i="1" s="1"/>
  <c r="V528" i="1"/>
  <c r="T528" i="1"/>
  <c r="U528" i="1" s="1"/>
  <c r="V449" i="1"/>
  <c r="T449" i="1"/>
  <c r="U449" i="1" s="1"/>
  <c r="V461" i="1"/>
  <c r="T461" i="1"/>
  <c r="U461" i="1" s="1"/>
  <c r="V397" i="1"/>
  <c r="T397" i="1"/>
  <c r="U397" i="1" s="1"/>
  <c r="V1739" i="1"/>
  <c r="T1739" i="1"/>
  <c r="U1739" i="1" s="1"/>
  <c r="V3286" i="1"/>
  <c r="T3286" i="1"/>
  <c r="U3286" i="1" s="1"/>
  <c r="V3290" i="1"/>
  <c r="T3290" i="1"/>
  <c r="U3290" i="1" s="1"/>
  <c r="V3623" i="1"/>
  <c r="T3623" i="1"/>
  <c r="U3623" i="1" s="1"/>
  <c r="V662" i="1"/>
  <c r="T662" i="1"/>
  <c r="U662" i="1" s="1"/>
  <c r="V1975" i="1"/>
  <c r="T1975" i="1"/>
  <c r="U1975" i="1" s="1"/>
  <c r="V2023" i="1"/>
  <c r="T2023" i="1"/>
  <c r="U2023" i="1" s="1"/>
  <c r="V1740" i="1"/>
  <c r="T1740" i="1"/>
  <c r="U1740" i="1" s="1"/>
  <c r="V1979" i="1"/>
  <c r="T1979" i="1"/>
  <c r="U1979" i="1" s="1"/>
  <c r="V1314" i="1"/>
  <c r="T1314" i="1"/>
  <c r="U1314" i="1" s="1"/>
  <c r="V1481" i="1"/>
  <c r="T1481" i="1"/>
  <c r="U1481" i="1" s="1"/>
  <c r="V3156" i="1"/>
  <c r="T3156" i="1"/>
  <c r="U3156" i="1" s="1"/>
  <c r="V427" i="1"/>
  <c r="T427" i="1"/>
  <c r="U427" i="1" s="1"/>
  <c r="V1114" i="1"/>
  <c r="T1114" i="1"/>
  <c r="U1114" i="1" s="1"/>
  <c r="V2431" i="1"/>
  <c r="T2431" i="1"/>
  <c r="U2431" i="1" s="1"/>
  <c r="V1111" i="1"/>
  <c r="T1111" i="1"/>
  <c r="U1111" i="1" s="1"/>
  <c r="V845" i="1"/>
  <c r="T845" i="1"/>
  <c r="U845" i="1" s="1"/>
  <c r="V2398" i="1"/>
  <c r="T2398" i="1"/>
  <c r="U2398" i="1" s="1"/>
  <c r="V963" i="1"/>
  <c r="T963" i="1"/>
  <c r="U963" i="1" s="1"/>
  <c r="V2266" i="1"/>
  <c r="T2266" i="1"/>
  <c r="U2266" i="1" s="1"/>
  <c r="V59" i="1"/>
  <c r="T59" i="1"/>
  <c r="U59" i="1" s="1"/>
  <c r="V1316" i="1"/>
  <c r="T1316" i="1"/>
  <c r="U1316" i="1" s="1"/>
  <c r="V578" i="1"/>
  <c r="T578" i="1"/>
  <c r="U578" i="1" s="1"/>
  <c r="V2065" i="1"/>
  <c r="T2065" i="1"/>
  <c r="U2065" i="1" s="1"/>
  <c r="V1767" i="1"/>
  <c r="T1767" i="1"/>
  <c r="U1767" i="1" s="1"/>
  <c r="V2339" i="1"/>
  <c r="T2339" i="1"/>
  <c r="U2339" i="1" s="1"/>
  <c r="V2753" i="1"/>
  <c r="T2753" i="1"/>
  <c r="U2753" i="1" s="1"/>
  <c r="V2100" i="1"/>
  <c r="T2100" i="1"/>
  <c r="U2100" i="1" s="1"/>
  <c r="V1878" i="1"/>
  <c r="T1878" i="1"/>
  <c r="U1878" i="1" s="1"/>
  <c r="V2019" i="1"/>
  <c r="T2019" i="1"/>
  <c r="U2019" i="1" s="1"/>
  <c r="V1683" i="1"/>
  <c r="T1683" i="1"/>
  <c r="U1683" i="1" s="1"/>
  <c r="V2932" i="1"/>
  <c r="T2932" i="1"/>
  <c r="U2932" i="1" s="1"/>
  <c r="V1936" i="1"/>
  <c r="T1936" i="1"/>
  <c r="U1936" i="1" s="1"/>
  <c r="V773" i="1"/>
  <c r="T773" i="1"/>
  <c r="U773" i="1" s="1"/>
  <c r="V1400" i="1"/>
  <c r="T1400" i="1"/>
  <c r="U1400" i="1" s="1"/>
  <c r="V2534" i="1"/>
  <c r="T2534" i="1"/>
  <c r="U2534" i="1" s="1"/>
  <c r="V2615" i="1"/>
  <c r="T2615" i="1"/>
  <c r="U2615" i="1" s="1"/>
  <c r="V1680" i="1"/>
  <c r="T1680" i="1"/>
  <c r="U1680" i="1" s="1"/>
  <c r="V1131" i="1"/>
  <c r="T1131" i="1"/>
  <c r="U1131" i="1" s="1"/>
  <c r="V1914" i="1"/>
  <c r="T1914" i="1"/>
  <c r="U1914" i="1" s="1"/>
  <c r="V759" i="1"/>
  <c r="T759" i="1"/>
  <c r="U759" i="1" s="1"/>
  <c r="V2021" i="1"/>
  <c r="T2021" i="1"/>
  <c r="U2021" i="1" s="1"/>
  <c r="V1625" i="1"/>
  <c r="T1625" i="1"/>
  <c r="U1625" i="1" s="1"/>
  <c r="V1297" i="1"/>
  <c r="T1297" i="1"/>
  <c r="U1297" i="1" s="1"/>
  <c r="V1937" i="1"/>
  <c r="T1937" i="1"/>
  <c r="U1937" i="1" s="1"/>
  <c r="V2755" i="1"/>
  <c r="T2755" i="1"/>
  <c r="U2755" i="1" s="1"/>
  <c r="V2123" i="1"/>
  <c r="T2123" i="1"/>
  <c r="U2123" i="1" s="1"/>
  <c r="V2660" i="1"/>
  <c r="T2660" i="1"/>
  <c r="U2660" i="1" s="1"/>
  <c r="V1999" i="1"/>
  <c r="T1999" i="1"/>
  <c r="U1999" i="1" s="1"/>
  <c r="V1447" i="1"/>
  <c r="T1447" i="1"/>
  <c r="U1447" i="1" s="1"/>
  <c r="V2392" i="1"/>
  <c r="T2392" i="1"/>
  <c r="U2392" i="1" s="1"/>
  <c r="V1344" i="1"/>
  <c r="T1344" i="1"/>
  <c r="U1344" i="1" s="1"/>
  <c r="V2397" i="1"/>
  <c r="T2397" i="1"/>
  <c r="U2397" i="1" s="1"/>
  <c r="V330" i="1"/>
  <c r="T330" i="1"/>
  <c r="U330" i="1" s="1"/>
  <c r="V1223" i="1"/>
  <c r="T1223" i="1"/>
  <c r="U1223" i="1" s="1"/>
  <c r="V2432" i="1"/>
  <c r="T2432" i="1"/>
  <c r="U2432" i="1" s="1"/>
  <c r="V2869" i="1"/>
  <c r="T2869" i="1"/>
  <c r="U2869" i="1" s="1"/>
  <c r="V918" i="1"/>
  <c r="T918" i="1"/>
  <c r="U918" i="1" s="1"/>
  <c r="V2479" i="1"/>
  <c r="T2479" i="1"/>
  <c r="U2479" i="1" s="1"/>
  <c r="V572" i="1"/>
  <c r="T572" i="1"/>
  <c r="U572" i="1" s="1"/>
  <c r="V4228" i="1"/>
  <c r="T4228" i="1"/>
  <c r="U4228" i="1" s="1"/>
  <c r="V4156" i="1"/>
  <c r="T4156" i="1"/>
  <c r="U4156" i="1" s="1"/>
  <c r="V4234" i="1"/>
  <c r="T4234" i="1"/>
  <c r="U4234" i="1" s="1"/>
  <c r="V4229" i="1"/>
  <c r="T4229" i="1"/>
  <c r="U4229" i="1" s="1"/>
  <c r="V4193" i="1"/>
  <c r="T4193" i="1"/>
  <c r="U4193" i="1" s="1"/>
  <c r="V4158" i="1"/>
  <c r="T4158" i="1"/>
  <c r="U4158" i="1" s="1"/>
  <c r="V4136" i="1"/>
  <c r="T4136" i="1"/>
  <c r="U4136" i="1" s="1"/>
  <c r="V1343" i="1"/>
  <c r="T1343" i="1"/>
  <c r="U1343" i="1" s="1"/>
  <c r="V3339" i="1"/>
  <c r="T3339" i="1"/>
  <c r="U3339" i="1" s="1"/>
  <c r="V4204" i="1"/>
  <c r="T4204" i="1"/>
  <c r="U4204" i="1" s="1"/>
  <c r="V3912" i="1"/>
  <c r="T3912" i="1"/>
  <c r="U3912" i="1" s="1"/>
  <c r="V4284" i="1"/>
  <c r="T4284" i="1"/>
  <c r="U4284" i="1" s="1"/>
  <c r="V3859" i="1"/>
  <c r="T3859" i="1"/>
  <c r="U3859" i="1" s="1"/>
  <c r="V4208" i="1"/>
  <c r="T4208" i="1"/>
  <c r="U4208" i="1" s="1"/>
  <c r="V971" i="1"/>
  <c r="T971" i="1"/>
  <c r="U971" i="1" s="1"/>
  <c r="V4268" i="1"/>
  <c r="T4268" i="1"/>
  <c r="U4268" i="1" s="1"/>
  <c r="V4262" i="1"/>
  <c r="T4262" i="1"/>
  <c r="U4262" i="1" s="1"/>
  <c r="V1596" i="1"/>
  <c r="T1596" i="1"/>
  <c r="U1596" i="1" s="1"/>
  <c r="V3415" i="1"/>
  <c r="T3415" i="1"/>
  <c r="U3415" i="1" s="1"/>
  <c r="V1978" i="1"/>
  <c r="T1978" i="1"/>
  <c r="U1978" i="1" s="1"/>
  <c r="V1024" i="1"/>
  <c r="T1024" i="1"/>
  <c r="U1024" i="1" s="1"/>
  <c r="V3365" i="1"/>
  <c r="T3365" i="1"/>
  <c r="U3365" i="1" s="1"/>
  <c r="V1830" i="1"/>
  <c r="T1830" i="1"/>
  <c r="U1830" i="1" s="1"/>
  <c r="V1157" i="1"/>
  <c r="T1157" i="1"/>
  <c r="U1157" i="1" s="1"/>
  <c r="V4141" i="1"/>
  <c r="T4141" i="1"/>
  <c r="U4141" i="1" s="1"/>
  <c r="V221" i="1"/>
  <c r="T221" i="1"/>
  <c r="U221" i="1" s="1"/>
  <c r="V7" i="1"/>
  <c r="T7" i="1"/>
  <c r="U7" i="1" s="1"/>
  <c r="V131" i="1"/>
  <c r="T131" i="1"/>
  <c r="U131" i="1" s="1"/>
  <c r="V3931" i="1"/>
  <c r="T3931" i="1"/>
  <c r="U3931" i="1" s="1"/>
  <c r="V3521" i="1"/>
  <c r="T3521" i="1"/>
  <c r="U3521" i="1" s="1"/>
  <c r="V3413" i="1"/>
  <c r="T3413" i="1"/>
  <c r="U3413" i="1" s="1"/>
  <c r="V696" i="1"/>
  <c r="T696" i="1"/>
  <c r="U696" i="1" s="1"/>
  <c r="V365" i="1"/>
  <c r="T365" i="1"/>
  <c r="U365" i="1" s="1"/>
  <c r="V4351" i="1"/>
  <c r="T4351" i="1"/>
  <c r="U4351" i="1" s="1"/>
  <c r="V700" i="1"/>
  <c r="T700" i="1"/>
  <c r="U700" i="1" s="1"/>
  <c r="V4143" i="1"/>
  <c r="T4143" i="1"/>
  <c r="U4143" i="1" s="1"/>
  <c r="V376" i="1"/>
  <c r="T376" i="1"/>
  <c r="U376" i="1" s="1"/>
  <c r="V1450" i="1"/>
  <c r="T1450" i="1"/>
  <c r="U1450" i="1" s="1"/>
  <c r="V189" i="1"/>
  <c r="T189" i="1"/>
  <c r="U189" i="1" s="1"/>
  <c r="V176" i="1"/>
  <c r="T176" i="1"/>
  <c r="U176" i="1" s="1"/>
  <c r="V211" i="1"/>
  <c r="T211" i="1"/>
  <c r="U211" i="1" s="1"/>
  <c r="V181" i="1"/>
  <c r="T181" i="1"/>
  <c r="U181" i="1" s="1"/>
  <c r="V2752" i="1"/>
  <c r="T2752" i="1"/>
  <c r="U2752" i="1" s="1"/>
  <c r="V1826" i="1"/>
  <c r="T1826" i="1"/>
  <c r="U1826" i="1" s="1"/>
  <c r="V742" i="1"/>
  <c r="T742" i="1"/>
  <c r="U742" i="1" s="1"/>
  <c r="V1239" i="1"/>
  <c r="T1239" i="1"/>
  <c r="U1239" i="1" s="1"/>
  <c r="V738" i="1"/>
  <c r="T738" i="1"/>
  <c r="U738" i="1" s="1"/>
  <c r="V736" i="1"/>
  <c r="T736" i="1"/>
  <c r="U736" i="1" s="1"/>
  <c r="V602" i="1"/>
  <c r="T602" i="1"/>
  <c r="U602" i="1" s="1"/>
  <c r="V17" i="1"/>
  <c r="T17" i="1"/>
  <c r="U17" i="1" s="1"/>
  <c r="V71" i="1"/>
  <c r="T71" i="1"/>
  <c r="U71" i="1" s="1"/>
  <c r="V25" i="1"/>
  <c r="T25" i="1"/>
  <c r="U25" i="1" s="1"/>
  <c r="V1831" i="1"/>
  <c r="T1831" i="1"/>
  <c r="U1831" i="1" s="1"/>
  <c r="V982" i="1"/>
  <c r="T982" i="1"/>
  <c r="U982" i="1" s="1"/>
  <c r="V740" i="1"/>
  <c r="T740" i="1"/>
  <c r="U740" i="1" s="1"/>
  <c r="V3372" i="1"/>
  <c r="T3372" i="1"/>
  <c r="U3372" i="1" s="1"/>
  <c r="V1869" i="1"/>
  <c r="T1869" i="1"/>
  <c r="U1869" i="1" s="1"/>
  <c r="V606" i="1"/>
  <c r="T606" i="1"/>
  <c r="U606" i="1" s="1"/>
  <c r="V612" i="1"/>
  <c r="T612" i="1"/>
  <c r="U612" i="1" s="1"/>
  <c r="V3228" i="1"/>
  <c r="T3228" i="1"/>
  <c r="U3228" i="1" s="1"/>
  <c r="V1194" i="1"/>
  <c r="T1194" i="1"/>
  <c r="U1194" i="1" s="1"/>
  <c r="V930" i="1"/>
  <c r="T930" i="1"/>
  <c r="U930" i="1" s="1"/>
  <c r="V1043" i="1"/>
  <c r="T1043" i="1"/>
  <c r="U1043" i="1" s="1"/>
  <c r="V3207" i="1"/>
  <c r="T3207" i="1"/>
  <c r="U3207" i="1" s="1"/>
  <c r="V1105" i="1"/>
  <c r="T1105" i="1"/>
  <c r="U1105" i="1" s="1"/>
  <c r="V2937" i="1"/>
  <c r="T2937" i="1"/>
  <c r="U2937" i="1" s="1"/>
  <c r="V3754" i="1"/>
  <c r="T3754" i="1"/>
  <c r="U3754" i="1" s="1"/>
  <c r="V1602" i="1"/>
  <c r="T1602" i="1"/>
  <c r="U1602" i="1" s="1"/>
  <c r="V1251" i="1"/>
  <c r="T1251" i="1"/>
  <c r="U1251" i="1" s="1"/>
  <c r="V888" i="1"/>
  <c r="T888" i="1"/>
  <c r="U888" i="1" s="1"/>
  <c r="V2482" i="1"/>
  <c r="T2482" i="1"/>
  <c r="U2482" i="1" s="1"/>
  <c r="V3728" i="1"/>
  <c r="T3728" i="1"/>
  <c r="U3728" i="1" s="1"/>
  <c r="V3956" i="1"/>
  <c r="T3956" i="1"/>
  <c r="U3956" i="1" s="1"/>
  <c r="V423" i="1"/>
  <c r="T423" i="1"/>
  <c r="U423" i="1" s="1"/>
  <c r="V3493" i="1"/>
  <c r="T3493" i="1"/>
  <c r="U3493" i="1" s="1"/>
  <c r="V745" i="1"/>
  <c r="T745" i="1"/>
  <c r="U745" i="1" s="1"/>
  <c r="V1811" i="1"/>
  <c r="T1811" i="1"/>
  <c r="U1811" i="1" s="1"/>
  <c r="V3807" i="1"/>
  <c r="T3807" i="1"/>
  <c r="U3807" i="1" s="1"/>
  <c r="V3759" i="1"/>
  <c r="T3759" i="1"/>
  <c r="U3759" i="1" s="1"/>
  <c r="V3863" i="1"/>
  <c r="T3863" i="1"/>
  <c r="U3863" i="1" s="1"/>
  <c r="V1521" i="1"/>
  <c r="T1521" i="1"/>
  <c r="U1521" i="1" s="1"/>
  <c r="V1000" i="1"/>
  <c r="T1000" i="1"/>
  <c r="U1000" i="1" s="1"/>
  <c r="V1902" i="1"/>
  <c r="T1902" i="1"/>
  <c r="U1902" i="1" s="1"/>
  <c r="V264" i="1"/>
  <c r="T264" i="1"/>
  <c r="U264" i="1" s="1"/>
  <c r="V693" i="1"/>
  <c r="T693" i="1"/>
  <c r="U693" i="1" s="1"/>
  <c r="V4050" i="1"/>
  <c r="T4050" i="1"/>
  <c r="U4050" i="1" s="1"/>
  <c r="V4091" i="1"/>
  <c r="T4091" i="1"/>
  <c r="U4091" i="1" s="1"/>
  <c r="V962" i="1"/>
  <c r="T962" i="1"/>
  <c r="U962" i="1" s="1"/>
  <c r="V1599" i="1"/>
  <c r="T1599" i="1"/>
  <c r="U1599" i="1" s="1"/>
  <c r="V4114" i="1"/>
  <c r="T4114" i="1"/>
  <c r="U4114" i="1" s="1"/>
  <c r="V333" i="1"/>
  <c r="T333" i="1"/>
  <c r="U333" i="1" s="1"/>
  <c r="V160" i="1"/>
  <c r="T160" i="1"/>
  <c r="U160" i="1" s="1"/>
  <c r="V2076" i="1"/>
  <c r="T2076" i="1"/>
  <c r="U2076" i="1" s="1"/>
  <c r="V712" i="1"/>
  <c r="T712" i="1"/>
  <c r="U712" i="1" s="1"/>
  <c r="V1370" i="1"/>
  <c r="T1370" i="1"/>
  <c r="U1370" i="1" s="1"/>
  <c r="T3247" i="1"/>
  <c r="U3247" i="1" s="1"/>
  <c r="W3247" i="1" s="1"/>
  <c r="T3397" i="1"/>
  <c r="U3397" i="1" s="1"/>
  <c r="W3397" i="1" s="1"/>
  <c r="T3796" i="1"/>
  <c r="U3796" i="1" s="1"/>
  <c r="W3796" i="1" s="1"/>
  <c r="T2118" i="1"/>
  <c r="U2118" i="1" s="1"/>
  <c r="W2118" i="1" s="1"/>
  <c r="T3021" i="1"/>
  <c r="U3021" i="1" s="1"/>
  <c r="W3021" i="1" s="1"/>
  <c r="T2311" i="1"/>
  <c r="U2311" i="1" s="1"/>
  <c r="W2311" i="1" s="1"/>
  <c r="T2107" i="1"/>
  <c r="U2107" i="1" s="1"/>
  <c r="W2107" i="1" s="1"/>
  <c r="T4049" i="1"/>
  <c r="U4049" i="1" s="1"/>
  <c r="W4049" i="1" s="1"/>
  <c r="T4038" i="1"/>
  <c r="U4038" i="1" s="1"/>
  <c r="W4038" i="1" s="1"/>
  <c r="T3111" i="1"/>
  <c r="U3111" i="1" s="1"/>
  <c r="W3111" i="1" s="1"/>
  <c r="T2539" i="1"/>
  <c r="U2539" i="1" s="1"/>
  <c r="W2539" i="1" s="1"/>
  <c r="T2509" i="1"/>
  <c r="U2509" i="1" s="1"/>
  <c r="W2509" i="1" s="1"/>
  <c r="T3611" i="1"/>
  <c r="U3611" i="1" s="1"/>
  <c r="W3611" i="1" s="1"/>
  <c r="T2786" i="1"/>
  <c r="U2786" i="1" s="1"/>
  <c r="W2786" i="1" s="1"/>
  <c r="T2224" i="1"/>
  <c r="U2224" i="1" s="1"/>
  <c r="W2224" i="1" s="1"/>
  <c r="T4066" i="1"/>
  <c r="U4066" i="1" s="1"/>
  <c r="W4066" i="1" s="1"/>
  <c r="T3428" i="1"/>
  <c r="U3428" i="1" s="1"/>
  <c r="W3428" i="1" s="1"/>
  <c r="T641" i="1"/>
  <c r="U641" i="1" s="1"/>
  <c r="W641" i="1" s="1"/>
  <c r="T884" i="1"/>
  <c r="U884" i="1" s="1"/>
  <c r="W884" i="1" s="1"/>
  <c r="T309" i="1"/>
  <c r="U309" i="1" s="1"/>
  <c r="W309" i="1" s="1"/>
  <c r="T218" i="1"/>
  <c r="U218" i="1" s="1"/>
  <c r="W218" i="1" s="1"/>
  <c r="T2172" i="1"/>
  <c r="U2172" i="1" s="1"/>
  <c r="W2172" i="1" s="1"/>
  <c r="T1658" i="1"/>
  <c r="U1658" i="1" s="1"/>
  <c r="W1658" i="1" s="1"/>
  <c r="T4345" i="1"/>
  <c r="U4345" i="1" s="1"/>
  <c r="W4345" i="1" s="1"/>
  <c r="T2305" i="1"/>
  <c r="U2305" i="1" s="1"/>
  <c r="W2305" i="1" s="1"/>
  <c r="T3054" i="1"/>
  <c r="U3054" i="1" s="1"/>
  <c r="W3054" i="1" s="1"/>
  <c r="T137" i="1"/>
  <c r="U137" i="1" s="1"/>
  <c r="W137" i="1" s="1"/>
  <c r="T1649" i="1"/>
  <c r="U1649" i="1" s="1"/>
  <c r="W1649" i="1" s="1"/>
  <c r="T2647" i="1"/>
  <c r="U2647" i="1" s="1"/>
  <c r="W2647" i="1" s="1"/>
  <c r="T2329" i="1"/>
  <c r="U2329" i="1" s="1"/>
  <c r="W2329" i="1" s="1"/>
  <c r="T1673" i="1"/>
  <c r="U1673" i="1" s="1"/>
  <c r="W1673" i="1" s="1"/>
  <c r="T3195" i="1"/>
  <c r="U3195" i="1" s="1"/>
  <c r="W3195" i="1" s="1"/>
  <c r="T2330" i="1"/>
  <c r="U2330" i="1" s="1"/>
  <c r="W2330" i="1" s="1"/>
  <c r="T698" i="1"/>
  <c r="U698" i="1" s="1"/>
  <c r="W698" i="1" s="1"/>
  <c r="T680" i="1"/>
  <c r="U680" i="1" s="1"/>
  <c r="W680" i="1" s="1"/>
  <c r="T2478" i="1"/>
  <c r="U2478" i="1" s="1"/>
  <c r="W2478" i="1" s="1"/>
  <c r="T4267" i="1"/>
  <c r="U4267" i="1" s="1"/>
  <c r="W4267" i="1" s="1"/>
  <c r="T2880" i="1"/>
  <c r="U2880" i="1" s="1"/>
  <c r="W2880" i="1" s="1"/>
  <c r="V2798" i="1"/>
  <c r="T2798" i="1"/>
  <c r="U2798" i="1" s="1"/>
  <c r="V2612" i="1"/>
  <c r="T2612" i="1"/>
  <c r="U2612" i="1" s="1"/>
  <c r="V2821" i="1"/>
  <c r="T2821" i="1"/>
  <c r="U2821" i="1" s="1"/>
  <c r="V3829" i="1"/>
  <c r="T3829" i="1"/>
  <c r="U3829" i="1" s="1"/>
  <c r="V2287" i="1"/>
  <c r="T2287" i="1"/>
  <c r="U2287" i="1" s="1"/>
  <c r="V2951" i="1"/>
  <c r="T2951" i="1"/>
  <c r="U2951" i="1" s="1"/>
  <c r="V1962" i="1"/>
  <c r="T1962" i="1"/>
  <c r="U1962" i="1" s="1"/>
  <c r="V2007" i="1"/>
  <c r="T2007" i="1"/>
  <c r="U2007" i="1" s="1"/>
  <c r="V3412" i="1"/>
  <c r="T3412" i="1"/>
  <c r="U3412" i="1" s="1"/>
  <c r="T3142" i="1"/>
  <c r="U3142" i="1" s="1"/>
  <c r="V3142" i="1"/>
  <c r="V3116" i="1"/>
  <c r="T3116" i="1"/>
  <c r="U3116" i="1" s="1"/>
  <c r="V3137" i="1"/>
  <c r="T3137" i="1"/>
  <c r="U3137" i="1" s="1"/>
  <c r="V1760" i="1"/>
  <c r="T1760" i="1"/>
  <c r="U1760" i="1" s="1"/>
  <c r="V3478" i="1"/>
  <c r="T3478" i="1"/>
  <c r="U3478" i="1" s="1"/>
  <c r="V3498" i="1"/>
  <c r="T3498" i="1"/>
  <c r="U3498" i="1" s="1"/>
  <c r="V2800" i="1"/>
  <c r="T2800" i="1"/>
  <c r="U2800" i="1" s="1"/>
  <c r="V2681" i="1"/>
  <c r="T2681" i="1"/>
  <c r="U2681" i="1" s="1"/>
  <c r="V4101" i="1"/>
  <c r="T4101" i="1"/>
  <c r="U4101" i="1" s="1"/>
  <c r="V2841" i="1"/>
  <c r="T2841" i="1"/>
  <c r="U2841" i="1" s="1"/>
  <c r="V786" i="1"/>
  <c r="T786" i="1"/>
  <c r="U786" i="1" s="1"/>
  <c r="V1023" i="1"/>
  <c r="T1023" i="1"/>
  <c r="U1023" i="1" s="1"/>
  <c r="V1234" i="1"/>
  <c r="T1234" i="1"/>
  <c r="U1234" i="1" s="1"/>
  <c r="V125" i="1"/>
  <c r="T125" i="1"/>
  <c r="U125" i="1" s="1"/>
  <c r="V99" i="1"/>
  <c r="T99" i="1"/>
  <c r="U99" i="1" s="1"/>
  <c r="V3481" i="1"/>
  <c r="T3481" i="1"/>
  <c r="U3481" i="1" s="1"/>
  <c r="V1889" i="1"/>
  <c r="T1889" i="1"/>
  <c r="U1889" i="1" s="1"/>
  <c r="V250" i="1"/>
  <c r="T250" i="1"/>
  <c r="U250" i="1" s="1"/>
  <c r="V3755" i="1"/>
  <c r="T3755" i="1"/>
  <c r="U3755" i="1" s="1"/>
  <c r="V23" i="1"/>
  <c r="T23" i="1"/>
  <c r="U23" i="1" s="1"/>
  <c r="V4326" i="1"/>
  <c r="T4326" i="1"/>
  <c r="U4326" i="1" s="1"/>
  <c r="V948" i="1"/>
  <c r="T948" i="1"/>
  <c r="U948" i="1" s="1"/>
  <c r="V479" i="1"/>
  <c r="T479" i="1"/>
  <c r="U479" i="1" s="1"/>
  <c r="V4293" i="1"/>
  <c r="T4293" i="1"/>
  <c r="U4293" i="1" s="1"/>
  <c r="V1913" i="1"/>
  <c r="T1913" i="1"/>
  <c r="U1913" i="1" s="1"/>
  <c r="V761" i="1"/>
  <c r="T761" i="1"/>
  <c r="U761" i="1" s="1"/>
  <c r="V945" i="1"/>
  <c r="T945" i="1"/>
  <c r="U945" i="1" s="1"/>
  <c r="V1361" i="1"/>
  <c r="T1361" i="1"/>
  <c r="U1361" i="1" s="1"/>
  <c r="V3726" i="1"/>
  <c r="T3726" i="1"/>
  <c r="U3726" i="1" s="1"/>
  <c r="V2170" i="1"/>
  <c r="T2170" i="1"/>
  <c r="U2170" i="1" s="1"/>
  <c r="V9" i="1"/>
  <c r="T9" i="1"/>
  <c r="U9" i="1" s="1"/>
  <c r="V2611" i="1"/>
  <c r="T2611" i="1"/>
  <c r="U2611" i="1" s="1"/>
  <c r="V487" i="1"/>
  <c r="T487" i="1"/>
  <c r="U487" i="1" s="1"/>
  <c r="V4200" i="1"/>
  <c r="T4200" i="1"/>
  <c r="U4200" i="1" s="1"/>
  <c r="V2493" i="1"/>
  <c r="T2493" i="1"/>
  <c r="U2493" i="1" s="1"/>
  <c r="V3069" i="1"/>
  <c r="T3069" i="1"/>
  <c r="U3069" i="1" s="1"/>
  <c r="V3268" i="1"/>
  <c r="T3268" i="1"/>
  <c r="U3268" i="1" s="1"/>
  <c r="V91" i="1"/>
  <c r="T91" i="1"/>
  <c r="U91" i="1" s="1"/>
  <c r="V1487" i="1"/>
  <c r="T1487" i="1"/>
  <c r="U1487" i="1" s="1"/>
  <c r="V3062" i="1"/>
  <c r="T3062" i="1"/>
  <c r="U3062" i="1" s="1"/>
  <c r="V1876" i="1"/>
  <c r="T1876" i="1"/>
  <c r="U1876" i="1" s="1"/>
  <c r="V1682" i="1"/>
  <c r="T1682" i="1"/>
  <c r="U1682" i="1" s="1"/>
  <c r="V1679" i="1"/>
  <c r="T1679" i="1"/>
  <c r="U1679" i="1" s="1"/>
  <c r="V2902" i="1"/>
  <c r="T2902" i="1"/>
  <c r="U2902" i="1" s="1"/>
  <c r="V4176" i="1"/>
  <c r="T4176" i="1"/>
  <c r="U4176" i="1" s="1"/>
  <c r="V3447" i="1"/>
  <c r="T3447" i="1"/>
  <c r="U3447" i="1" s="1"/>
  <c r="V4133" i="1"/>
  <c r="T4133" i="1"/>
  <c r="U4133" i="1" s="1"/>
  <c r="V2825" i="1"/>
  <c r="T2825" i="1"/>
  <c r="U2825" i="1" s="1"/>
  <c r="V3053" i="1"/>
  <c r="T3053" i="1"/>
  <c r="U3053" i="1" s="1"/>
  <c r="V2092" i="1"/>
  <c r="T2092" i="1"/>
  <c r="U2092" i="1" s="1"/>
  <c r="V2354" i="1"/>
  <c r="T2354" i="1"/>
  <c r="U2354" i="1" s="1"/>
  <c r="V3191" i="1"/>
  <c r="T3191" i="1"/>
  <c r="U3191" i="1" s="1"/>
  <c r="V2926" i="1"/>
  <c r="T2926" i="1"/>
  <c r="U2926" i="1" s="1"/>
  <c r="V4095" i="1"/>
  <c r="T4095" i="1"/>
  <c r="U4095" i="1" s="1"/>
  <c r="V2196" i="1"/>
  <c r="T2196" i="1"/>
  <c r="U2196" i="1" s="1"/>
  <c r="V2704" i="1"/>
  <c r="T2704" i="1"/>
  <c r="U2704" i="1" s="1"/>
  <c r="V2747" i="1"/>
  <c r="T2747" i="1"/>
  <c r="U2747" i="1" s="1"/>
  <c r="V2991" i="1"/>
  <c r="T2991" i="1"/>
  <c r="U2991" i="1" s="1"/>
  <c r="V2171" i="1"/>
  <c r="T2171" i="1"/>
  <c r="U2171" i="1" s="1"/>
  <c r="V3741" i="1"/>
  <c r="T3741" i="1"/>
  <c r="U3741" i="1" s="1"/>
  <c r="V2575" i="1"/>
  <c r="T2575" i="1"/>
  <c r="U2575" i="1" s="1"/>
  <c r="V3265" i="1"/>
  <c r="T3265" i="1"/>
  <c r="U3265" i="1" s="1"/>
  <c r="V3787" i="1"/>
  <c r="T3787" i="1"/>
  <c r="U3787" i="1" s="1"/>
  <c r="V3296" i="1"/>
  <c r="T3296" i="1"/>
  <c r="U3296" i="1" s="1"/>
  <c r="V2378" i="1"/>
  <c r="T2378" i="1"/>
  <c r="U2378" i="1" s="1"/>
  <c r="V2690" i="1"/>
  <c r="T2690" i="1"/>
  <c r="U2690" i="1" s="1"/>
  <c r="V3322" i="1"/>
  <c r="T3322" i="1"/>
  <c r="U3322" i="1" s="1"/>
  <c r="V1970" i="1"/>
  <c r="T1970" i="1"/>
  <c r="U1970" i="1" s="1"/>
  <c r="V3910" i="1"/>
  <c r="T3910" i="1"/>
  <c r="U3910" i="1" s="1"/>
  <c r="V3873" i="1"/>
  <c r="T3873" i="1"/>
  <c r="U3873" i="1" s="1"/>
  <c r="V2796" i="1"/>
  <c r="T2796" i="1"/>
  <c r="U2796" i="1" s="1"/>
  <c r="V3019" i="1"/>
  <c r="T3019" i="1"/>
  <c r="U3019" i="1" s="1"/>
  <c r="V2052" i="1"/>
  <c r="T2052" i="1"/>
  <c r="U2052" i="1" s="1"/>
  <c r="V3830" i="1"/>
  <c r="T3830" i="1"/>
  <c r="U3830" i="1" s="1"/>
  <c r="V2604" i="1"/>
  <c r="T2604" i="1"/>
  <c r="U2604" i="1" s="1"/>
  <c r="V2891" i="1"/>
  <c r="T2891" i="1"/>
  <c r="U2891" i="1" s="1"/>
  <c r="V3148" i="1"/>
  <c r="T3148" i="1"/>
  <c r="U3148" i="1" s="1"/>
  <c r="V4041" i="1"/>
  <c r="T4041" i="1"/>
  <c r="U4041" i="1" s="1"/>
  <c r="V3926" i="1"/>
  <c r="T3926" i="1"/>
  <c r="U3926" i="1" s="1"/>
  <c r="V2716" i="1"/>
  <c r="T2716" i="1"/>
  <c r="U2716" i="1" s="1"/>
  <c r="V2970" i="1"/>
  <c r="T2970" i="1"/>
  <c r="U2970" i="1" s="1"/>
  <c r="V4011" i="1"/>
  <c r="T4011" i="1"/>
  <c r="U4011" i="1" s="1"/>
  <c r="V3484" i="1"/>
  <c r="T3484" i="1"/>
  <c r="U3484" i="1" s="1"/>
  <c r="V4016" i="1"/>
  <c r="T4016" i="1"/>
  <c r="U4016" i="1" s="1"/>
  <c r="V4024" i="1"/>
  <c r="T4024" i="1"/>
  <c r="U4024" i="1" s="1"/>
  <c r="V3052" i="1"/>
  <c r="T3052" i="1"/>
  <c r="U3052" i="1" s="1"/>
  <c r="V2053" i="1"/>
  <c r="T2053" i="1"/>
  <c r="U2053" i="1" s="1"/>
  <c r="V2319" i="1"/>
  <c r="T2319" i="1"/>
  <c r="U2319" i="1" s="1"/>
  <c r="V2606" i="1"/>
  <c r="T2606" i="1"/>
  <c r="U2606" i="1" s="1"/>
  <c r="V2885" i="1"/>
  <c r="T2885" i="1"/>
  <c r="U2885" i="1" s="1"/>
  <c r="V3897" i="1"/>
  <c r="T3897" i="1"/>
  <c r="U3897" i="1" s="1"/>
  <c r="V1874" i="1"/>
  <c r="T1874" i="1"/>
  <c r="U1874" i="1" s="1"/>
  <c r="V2804" i="1"/>
  <c r="T2804" i="1"/>
  <c r="U2804" i="1" s="1"/>
  <c r="V2780" i="1"/>
  <c r="T2780" i="1"/>
  <c r="U2780" i="1" s="1"/>
  <c r="V2633" i="1"/>
  <c r="T2633" i="1"/>
  <c r="U2633" i="1" s="1"/>
  <c r="V1514" i="1"/>
  <c r="T1514" i="1"/>
  <c r="U1514" i="1" s="1"/>
  <c r="V4017" i="1"/>
  <c r="T4017" i="1"/>
  <c r="U4017" i="1" s="1"/>
  <c r="V3528" i="1"/>
  <c r="T3528" i="1"/>
  <c r="U3528" i="1" s="1"/>
  <c r="V2718" i="1"/>
  <c r="T2718" i="1"/>
  <c r="U2718" i="1" s="1"/>
  <c r="V2972" i="1"/>
  <c r="T2972" i="1"/>
  <c r="U2972" i="1" s="1"/>
  <c r="V1904" i="1"/>
  <c r="T1904" i="1"/>
  <c r="U1904" i="1" s="1"/>
  <c r="V2137" i="1"/>
  <c r="T2137" i="1"/>
  <c r="U2137" i="1" s="1"/>
  <c r="V2400" i="1"/>
  <c r="T2400" i="1"/>
  <c r="U2400" i="1" s="1"/>
  <c r="V2706" i="1"/>
  <c r="T2706" i="1"/>
  <c r="U2706" i="1" s="1"/>
  <c r="V2962" i="1"/>
  <c r="T2962" i="1"/>
  <c r="U2962" i="1" s="1"/>
  <c r="V1922" i="1"/>
  <c r="T1922" i="1"/>
  <c r="U1922" i="1" s="1"/>
  <c r="V2873" i="1"/>
  <c r="T2873" i="1"/>
  <c r="U2873" i="1" s="1"/>
  <c r="V3596" i="1"/>
  <c r="T3596" i="1"/>
  <c r="U3596" i="1" s="1"/>
  <c r="V4070" i="1"/>
  <c r="T4070" i="1"/>
  <c r="U4070" i="1" s="1"/>
  <c r="V4047" i="1"/>
  <c r="T4047" i="1"/>
  <c r="U4047" i="1" s="1"/>
  <c r="V3581" i="1"/>
  <c r="T3581" i="1"/>
  <c r="U3581" i="1" s="1"/>
  <c r="V3761" i="1"/>
  <c r="T3761" i="1"/>
  <c r="U3761" i="1" s="1"/>
  <c r="V2462" i="1"/>
  <c r="T2462" i="1"/>
  <c r="U2462" i="1" s="1"/>
  <c r="V2743" i="1"/>
  <c r="T2743" i="1"/>
  <c r="U2743" i="1" s="1"/>
  <c r="V2993" i="1"/>
  <c r="T2993" i="1"/>
  <c r="U2993" i="1" s="1"/>
  <c r="V1931" i="1"/>
  <c r="T1931" i="1"/>
  <c r="U1931" i="1" s="1"/>
  <c r="V3238" i="1"/>
  <c r="T3238" i="1"/>
  <c r="U3238" i="1" s="1"/>
  <c r="V2465" i="1"/>
  <c r="T2465" i="1"/>
  <c r="U2465" i="1" s="1"/>
  <c r="V3389" i="1"/>
  <c r="T3389" i="1"/>
  <c r="U3389" i="1" s="1"/>
  <c r="V2988" i="1"/>
  <c r="T2988" i="1"/>
  <c r="U2988" i="1" s="1"/>
  <c r="V1887" i="1"/>
  <c r="T1887" i="1"/>
  <c r="U1887" i="1" s="1"/>
  <c r="V2116" i="1"/>
  <c r="T2116" i="1"/>
  <c r="U2116" i="1" s="1"/>
  <c r="V2371" i="1"/>
  <c r="T2371" i="1"/>
  <c r="U2371" i="1" s="1"/>
  <c r="V2685" i="1"/>
  <c r="T2685" i="1"/>
  <c r="U2685" i="1" s="1"/>
  <c r="V2945" i="1"/>
  <c r="T2945" i="1"/>
  <c r="U2945" i="1" s="1"/>
  <c r="V1907" i="1"/>
  <c r="T1907" i="1"/>
  <c r="U1907" i="1" s="1"/>
  <c r="V2162" i="1"/>
  <c r="T2162" i="1"/>
  <c r="U2162" i="1" s="1"/>
  <c r="V2403" i="1"/>
  <c r="T2403" i="1"/>
  <c r="U2403" i="1" s="1"/>
  <c r="V3130" i="1"/>
  <c r="T3130" i="1"/>
  <c r="U3130" i="1" s="1"/>
  <c r="V2964" i="1"/>
  <c r="T2964" i="1"/>
  <c r="U2964" i="1" s="1"/>
  <c r="V1842" i="1"/>
  <c r="T1842" i="1"/>
  <c r="U1842" i="1" s="1"/>
  <c r="V2009" i="1"/>
  <c r="T2009" i="1"/>
  <c r="U2009" i="1" s="1"/>
  <c r="V2279" i="1"/>
  <c r="T2279" i="1"/>
  <c r="U2279" i="1" s="1"/>
  <c r="V2560" i="1"/>
  <c r="T2560" i="1"/>
  <c r="U2560" i="1" s="1"/>
  <c r="V3131" i="1"/>
  <c r="T3131" i="1"/>
  <c r="U3131" i="1" s="1"/>
  <c r="V3138" i="1"/>
  <c r="T3138" i="1"/>
  <c r="U3138" i="1" s="1"/>
  <c r="V2192" i="1"/>
  <c r="T2192" i="1"/>
  <c r="U2192" i="1" s="1"/>
  <c r="V2454" i="1"/>
  <c r="T2454" i="1"/>
  <c r="U2454" i="1" s="1"/>
  <c r="V2735" i="1"/>
  <c r="T2735" i="1"/>
  <c r="U2735" i="1" s="1"/>
  <c r="V1981" i="1"/>
  <c r="T1981" i="1"/>
  <c r="U1981" i="1" s="1"/>
  <c r="V2249" i="1"/>
  <c r="T2249" i="1"/>
  <c r="U2249" i="1" s="1"/>
  <c r="V2537" i="1"/>
  <c r="T2537" i="1"/>
  <c r="U2537" i="1" s="1"/>
  <c r="V2812" i="1"/>
  <c r="T2812" i="1"/>
  <c r="U2812" i="1" s="1"/>
  <c r="V1825" i="1"/>
  <c r="T1825" i="1"/>
  <c r="U1825" i="1" s="1"/>
  <c r="V3712" i="1"/>
  <c r="T3712" i="1"/>
  <c r="U3712" i="1" s="1"/>
  <c r="V2256" i="1"/>
  <c r="T2256" i="1"/>
  <c r="U2256" i="1" s="1"/>
  <c r="V3416" i="1"/>
  <c r="T3416" i="1"/>
  <c r="U3416" i="1" s="1"/>
  <c r="V3687" i="1"/>
  <c r="T3687" i="1"/>
  <c r="U3687" i="1" s="1"/>
  <c r="V3491" i="1"/>
  <c r="T3491" i="1"/>
  <c r="U3491" i="1" s="1"/>
  <c r="V1991" i="1"/>
  <c r="T1991" i="1"/>
  <c r="U1991" i="1" s="1"/>
  <c r="V3344" i="1"/>
  <c r="T3344" i="1"/>
  <c r="U3344" i="1" s="1"/>
  <c r="V3347" i="1"/>
  <c r="T3347" i="1"/>
  <c r="U3347" i="1" s="1"/>
  <c r="V2822" i="1"/>
  <c r="T2822" i="1"/>
  <c r="U2822" i="1" s="1"/>
  <c r="V3047" i="1"/>
  <c r="T3047" i="1"/>
  <c r="U3047" i="1" s="1"/>
  <c r="V1992" i="1"/>
  <c r="T1992" i="1"/>
  <c r="U1992" i="1" s="1"/>
  <c r="V2254" i="1"/>
  <c r="T2254" i="1"/>
  <c r="U2254" i="1" s="1"/>
  <c r="V2544" i="1"/>
  <c r="T2544" i="1"/>
  <c r="U2544" i="1" s="1"/>
  <c r="V4094" i="1"/>
  <c r="T4094" i="1"/>
  <c r="U4094" i="1" s="1"/>
  <c r="V3046" i="1"/>
  <c r="T3046" i="1"/>
  <c r="U3046" i="1" s="1"/>
  <c r="V1987" i="1"/>
  <c r="T1987" i="1"/>
  <c r="U1987" i="1" s="1"/>
  <c r="V2252" i="1"/>
  <c r="T2252" i="1"/>
  <c r="U2252" i="1" s="1"/>
  <c r="V2541" i="1"/>
  <c r="T2541" i="1"/>
  <c r="U2541" i="1" s="1"/>
  <c r="V2818" i="1"/>
  <c r="T2818" i="1"/>
  <c r="U2818" i="1" s="1"/>
  <c r="V3041" i="1"/>
  <c r="T3041" i="1"/>
  <c r="U3041" i="1" s="1"/>
  <c r="V1985" i="1"/>
  <c r="T1985" i="1"/>
  <c r="U1985" i="1" s="1"/>
  <c r="V2250" i="1"/>
  <c r="T2250" i="1"/>
  <c r="U2250" i="1" s="1"/>
  <c r="V2538" i="1"/>
  <c r="T2538" i="1"/>
  <c r="U2538" i="1" s="1"/>
  <c r="V2815" i="1"/>
  <c r="T2815" i="1"/>
  <c r="U2815" i="1" s="1"/>
  <c r="V318" i="1"/>
  <c r="T318" i="1"/>
  <c r="U318" i="1" s="1"/>
  <c r="V3982" i="1"/>
  <c r="T3982" i="1"/>
  <c r="U3982" i="1" s="1"/>
  <c r="V4036" i="1"/>
  <c r="T4036" i="1"/>
  <c r="U4036" i="1" s="1"/>
  <c r="V1944" i="1"/>
  <c r="T1944" i="1"/>
  <c r="U1944" i="1" s="1"/>
  <c r="V1229" i="1"/>
  <c r="T1229" i="1"/>
  <c r="U1229" i="1" s="1"/>
  <c r="V4012" i="1"/>
  <c r="T4012" i="1"/>
  <c r="U4012" i="1" s="1"/>
  <c r="V2216" i="1"/>
  <c r="T2216" i="1"/>
  <c r="U2216" i="1" s="1"/>
  <c r="V3918" i="1"/>
  <c r="T3918" i="1"/>
  <c r="U3918" i="1" s="1"/>
  <c r="V3633" i="1"/>
  <c r="T3633" i="1"/>
  <c r="U3633" i="1" s="1"/>
  <c r="V3337" i="1"/>
  <c r="T3337" i="1"/>
  <c r="U3337" i="1" s="1"/>
  <c r="V3398" i="1"/>
  <c r="T3398" i="1"/>
  <c r="U3398" i="1" s="1"/>
  <c r="V4148" i="1"/>
  <c r="T4148" i="1"/>
  <c r="U4148" i="1" s="1"/>
  <c r="V2528" i="1"/>
  <c r="T2528" i="1"/>
  <c r="U2528" i="1" s="1"/>
  <c r="V3350" i="1"/>
  <c r="T3350" i="1"/>
  <c r="U3350" i="1" s="1"/>
  <c r="V1810" i="1"/>
  <c r="T1810" i="1"/>
  <c r="U1810" i="1" s="1"/>
  <c r="V933" i="1"/>
  <c r="T933" i="1"/>
  <c r="U933" i="1" s="1"/>
  <c r="V876" i="1"/>
  <c r="T876" i="1"/>
  <c r="U876" i="1" s="1"/>
  <c r="V385" i="1"/>
  <c r="T385" i="1"/>
  <c r="U385" i="1" s="1"/>
  <c r="V623" i="1"/>
  <c r="T623" i="1"/>
  <c r="U623" i="1" s="1"/>
  <c r="V183" i="1"/>
  <c r="T183" i="1"/>
  <c r="U183" i="1" s="1"/>
  <c r="V3500" i="1"/>
  <c r="T3500" i="1"/>
  <c r="U3500" i="1" s="1"/>
  <c r="V347" i="1"/>
  <c r="T347" i="1"/>
  <c r="U347" i="1" s="1"/>
  <c r="V335" i="1"/>
  <c r="T335" i="1"/>
  <c r="U335" i="1" s="1"/>
  <c r="V3543" i="1"/>
  <c r="T3543" i="1"/>
  <c r="U3543" i="1" s="1"/>
  <c r="V3538" i="1"/>
  <c r="T3538" i="1"/>
  <c r="U3538" i="1" s="1"/>
  <c r="V576" i="1"/>
  <c r="T576" i="1"/>
  <c r="U576" i="1" s="1"/>
  <c r="V3554" i="1"/>
  <c r="T3554" i="1"/>
  <c r="U3554" i="1" s="1"/>
  <c r="V3555" i="1"/>
  <c r="T3555" i="1"/>
  <c r="U3555" i="1" s="1"/>
  <c r="V3520" i="1"/>
  <c r="T3520" i="1"/>
  <c r="U3520" i="1" s="1"/>
  <c r="V555" i="1"/>
  <c r="T555" i="1"/>
  <c r="U555" i="1" s="1"/>
  <c r="V3580" i="1"/>
  <c r="T3580" i="1"/>
  <c r="U3580" i="1" s="1"/>
  <c r="V668" i="1"/>
  <c r="T668" i="1"/>
  <c r="U668" i="1" s="1"/>
  <c r="V231" i="1"/>
  <c r="T231" i="1"/>
  <c r="U231" i="1" s="1"/>
  <c r="V265" i="1"/>
  <c r="T265" i="1"/>
  <c r="U265" i="1" s="1"/>
  <c r="V1037" i="1"/>
  <c r="T1037" i="1"/>
  <c r="U1037" i="1" s="1"/>
  <c r="V4025" i="1"/>
  <c r="T4025" i="1"/>
  <c r="U4025" i="1" s="1"/>
  <c r="V4288" i="1"/>
  <c r="T4288" i="1"/>
  <c r="U4288" i="1" s="1"/>
  <c r="V404" i="1"/>
  <c r="T404" i="1"/>
  <c r="U404" i="1" s="1"/>
  <c r="V3193" i="1"/>
  <c r="T3193" i="1"/>
  <c r="U3193" i="1" s="1"/>
  <c r="V1267" i="1"/>
  <c r="T1267" i="1"/>
  <c r="U1267" i="1" s="1"/>
  <c r="V937" i="1"/>
  <c r="T937" i="1"/>
  <c r="U937" i="1" s="1"/>
  <c r="V467" i="1"/>
  <c r="T467" i="1"/>
  <c r="U467" i="1" s="1"/>
  <c r="V540" i="1"/>
  <c r="T540" i="1"/>
  <c r="U540" i="1" s="1"/>
  <c r="V752" i="1"/>
  <c r="T752" i="1"/>
  <c r="U752" i="1" s="1"/>
  <c r="V268" i="1"/>
  <c r="T268" i="1"/>
  <c r="U268" i="1" s="1"/>
  <c r="V647" i="1"/>
  <c r="T647" i="1"/>
  <c r="U647" i="1" s="1"/>
  <c r="V558" i="1"/>
  <c r="T558" i="1"/>
  <c r="U558" i="1" s="1"/>
  <c r="V1174" i="1"/>
  <c r="T1174" i="1"/>
  <c r="U1174" i="1" s="1"/>
  <c r="V2104" i="1"/>
  <c r="T2104" i="1"/>
  <c r="U2104" i="1" s="1"/>
  <c r="V902" i="1"/>
  <c r="T902" i="1"/>
  <c r="U902" i="1" s="1"/>
  <c r="V2770" i="1"/>
  <c r="T2770" i="1"/>
  <c r="U2770" i="1" s="1"/>
  <c r="V1489" i="1"/>
  <c r="T1489" i="1"/>
  <c r="U1489" i="1" s="1"/>
  <c r="V1409" i="1"/>
  <c r="T1409" i="1"/>
  <c r="U1409" i="1" s="1"/>
  <c r="V2574" i="1"/>
  <c r="T2574" i="1"/>
  <c r="U2574" i="1" s="1"/>
  <c r="V2204" i="1"/>
  <c r="T2204" i="1"/>
  <c r="U2204" i="1" s="1"/>
  <c r="V1011" i="1"/>
  <c r="T1011" i="1"/>
  <c r="U1011" i="1" s="1"/>
  <c r="V3396" i="1"/>
  <c r="T3396" i="1"/>
  <c r="U3396" i="1" s="1"/>
  <c r="V518" i="1"/>
  <c r="T518" i="1"/>
  <c r="U518" i="1" s="1"/>
  <c r="V3624" i="1"/>
  <c r="T3624" i="1"/>
  <c r="U3624" i="1" s="1"/>
  <c r="V3767" i="1"/>
  <c r="T3767" i="1"/>
  <c r="U3767" i="1" s="1"/>
  <c r="V3954" i="1"/>
  <c r="T3954" i="1"/>
  <c r="U3954" i="1" s="1"/>
  <c r="V2323" i="1"/>
  <c r="T2323" i="1"/>
  <c r="U2323" i="1" s="1"/>
  <c r="V977" i="1"/>
  <c r="T977" i="1"/>
  <c r="U977" i="1" s="1"/>
  <c r="V1972" i="1"/>
  <c r="T1972" i="1"/>
  <c r="U1972" i="1" s="1"/>
  <c r="V441" i="1"/>
  <c r="T441" i="1"/>
  <c r="U441" i="1" s="1"/>
  <c r="V3292" i="1"/>
  <c r="T3292" i="1"/>
  <c r="U3292" i="1" s="1"/>
  <c r="V2835" i="1"/>
  <c r="T2835" i="1"/>
  <c r="U2835" i="1" s="1"/>
  <c r="V1202" i="1"/>
  <c r="T1202" i="1"/>
  <c r="U1202" i="1" s="1"/>
  <c r="V3345" i="1"/>
  <c r="T3345" i="1"/>
  <c r="U3345" i="1" s="1"/>
  <c r="V2185" i="1"/>
  <c r="T2185" i="1"/>
  <c r="U2185" i="1" s="1"/>
  <c r="V1279" i="1"/>
  <c r="T1279" i="1"/>
  <c r="U1279" i="1" s="1"/>
  <c r="V653" i="1"/>
  <c r="T653" i="1"/>
  <c r="U653" i="1" s="1"/>
  <c r="V3699" i="1"/>
  <c r="T3699" i="1"/>
  <c r="U3699" i="1" s="1"/>
  <c r="V217" i="1"/>
  <c r="T217" i="1"/>
  <c r="U217" i="1" s="1"/>
  <c r="V237" i="1"/>
  <c r="T237" i="1"/>
  <c r="U237" i="1" s="1"/>
  <c r="V1464" i="1"/>
  <c r="T1464" i="1"/>
  <c r="U1464" i="1" s="1"/>
  <c r="V3553" i="1"/>
  <c r="T3553" i="1"/>
  <c r="U3553" i="1" s="1"/>
  <c r="V3081" i="1"/>
  <c r="T3081" i="1"/>
  <c r="U3081" i="1" s="1"/>
  <c r="V1808" i="1"/>
  <c r="T1808" i="1"/>
  <c r="U1808" i="1" s="1"/>
  <c r="V2271" i="1"/>
  <c r="T2271" i="1"/>
  <c r="U2271" i="1" s="1"/>
  <c r="V4247" i="1"/>
  <c r="T4247" i="1"/>
  <c r="U4247" i="1" s="1"/>
  <c r="V4021" i="1"/>
  <c r="T4021" i="1"/>
  <c r="U4021" i="1" s="1"/>
  <c r="V3465" i="1"/>
  <c r="T3465" i="1"/>
  <c r="U3465" i="1" s="1"/>
  <c r="V4032" i="1"/>
  <c r="T4032" i="1"/>
  <c r="U4032" i="1" s="1"/>
  <c r="V24" i="1"/>
  <c r="T24" i="1"/>
  <c r="U24" i="1" s="1"/>
  <c r="V1746" i="1"/>
  <c r="T1746" i="1"/>
  <c r="U1746" i="1" s="1"/>
  <c r="V630" i="1"/>
  <c r="T630" i="1"/>
  <c r="U630" i="1" s="1"/>
  <c r="V100" i="1"/>
  <c r="T100" i="1"/>
  <c r="U100" i="1" s="1"/>
  <c r="V3462" i="1"/>
  <c r="T3462" i="1"/>
  <c r="U3462" i="1" s="1"/>
  <c r="V293" i="1"/>
  <c r="T293" i="1"/>
  <c r="U293" i="1" s="1"/>
  <c r="V1366" i="1"/>
  <c r="T1366" i="1"/>
  <c r="U1366" i="1" s="1"/>
  <c r="V3523" i="1"/>
  <c r="T3523" i="1"/>
  <c r="U3523" i="1" s="1"/>
  <c r="V3709" i="1"/>
  <c r="T3709" i="1"/>
  <c r="U3709" i="1" s="1"/>
  <c r="V248" i="1"/>
  <c r="T248" i="1"/>
  <c r="U248" i="1" s="1"/>
  <c r="V3696" i="1"/>
  <c r="T3696" i="1"/>
  <c r="U3696" i="1" s="1"/>
  <c r="V4115" i="1"/>
  <c r="T4115" i="1"/>
  <c r="U4115" i="1" s="1"/>
  <c r="V4165" i="1"/>
  <c r="T4165" i="1"/>
  <c r="U4165" i="1" s="1"/>
  <c r="V4254" i="1"/>
  <c r="T4254" i="1"/>
  <c r="U4254" i="1" s="1"/>
  <c r="V3989" i="1"/>
  <c r="T3989" i="1"/>
  <c r="U3989" i="1" s="1"/>
  <c r="V551" i="1"/>
  <c r="T551" i="1"/>
  <c r="U551" i="1" s="1"/>
  <c r="V320" i="1"/>
  <c r="T320" i="1"/>
  <c r="U320" i="1" s="1"/>
  <c r="V2481" i="1"/>
  <c r="T2481" i="1"/>
  <c r="U2481" i="1" s="1"/>
  <c r="V470" i="1"/>
  <c r="T470" i="1"/>
  <c r="U470" i="1" s="1"/>
  <c r="V3717" i="1"/>
  <c r="T3717" i="1"/>
  <c r="U3717" i="1" s="1"/>
  <c r="V3915" i="1"/>
  <c r="T3915" i="1"/>
  <c r="U3915" i="1" s="1"/>
  <c r="V3401" i="1"/>
  <c r="T3401" i="1"/>
  <c r="U3401" i="1" s="1"/>
  <c r="V2399" i="1"/>
  <c r="T2399" i="1"/>
  <c r="U2399" i="1" s="1"/>
  <c r="V241" i="1"/>
  <c r="T241" i="1"/>
  <c r="U241" i="1" s="1"/>
  <c r="V360" i="1"/>
  <c r="T360" i="1"/>
  <c r="U360" i="1" s="1"/>
  <c r="V3966" i="1"/>
  <c r="T3966" i="1"/>
  <c r="U3966" i="1" s="1"/>
  <c r="V1515" i="1"/>
  <c r="T1515" i="1"/>
  <c r="U1515" i="1" s="1"/>
  <c r="V3178" i="1"/>
  <c r="T3178" i="1"/>
  <c r="U3178" i="1" s="1"/>
  <c r="V2239" i="1"/>
  <c r="T2239" i="1"/>
  <c r="U2239" i="1" s="1"/>
  <c r="V983" i="1"/>
  <c r="T983" i="1"/>
  <c r="U983" i="1" s="1"/>
  <c r="V1500" i="1"/>
  <c r="T1500" i="1"/>
  <c r="U1500" i="1" s="1"/>
  <c r="V1458" i="1"/>
  <c r="T1458" i="1"/>
  <c r="U1458" i="1" s="1"/>
  <c r="V3192" i="1"/>
  <c r="T3192" i="1"/>
  <c r="U3192" i="1" s="1"/>
  <c r="V2963" i="1"/>
  <c r="T2963" i="1"/>
  <c r="U2963" i="1" s="1"/>
  <c r="V1528" i="1"/>
  <c r="T1528" i="1"/>
  <c r="U1528" i="1" s="1"/>
  <c r="V1120" i="1"/>
  <c r="T1120" i="1"/>
  <c r="U1120" i="1" s="1"/>
  <c r="V1309" i="1"/>
  <c r="T1309" i="1"/>
  <c r="U1309" i="1" s="1"/>
  <c r="V924" i="1"/>
  <c r="T924" i="1"/>
  <c r="U924" i="1" s="1"/>
  <c r="V1276" i="1"/>
  <c r="T1276" i="1"/>
  <c r="U1276" i="1" s="1"/>
  <c r="V683" i="1"/>
  <c r="T683" i="1"/>
  <c r="U683" i="1" s="1"/>
  <c r="V829" i="1"/>
  <c r="T829" i="1"/>
  <c r="U829" i="1" s="1"/>
  <c r="V351" i="1"/>
  <c r="T351" i="1"/>
  <c r="U351" i="1" s="1"/>
  <c r="V1028" i="1"/>
  <c r="T1028" i="1"/>
  <c r="U1028" i="1" s="1"/>
  <c r="V31" i="1"/>
  <c r="T31" i="1"/>
  <c r="U31" i="1" s="1"/>
  <c r="V414" i="1"/>
  <c r="T414" i="1"/>
  <c r="U414" i="1" s="1"/>
  <c r="V1849" i="1"/>
  <c r="T1849" i="1"/>
  <c r="U1849" i="1" s="1"/>
  <c r="V3006" i="1"/>
  <c r="T3006" i="1"/>
  <c r="U3006" i="1" s="1"/>
  <c r="V1945" i="1"/>
  <c r="T1945" i="1"/>
  <c r="U1945" i="1" s="1"/>
  <c r="V4039" i="1"/>
  <c r="T4039" i="1"/>
  <c r="U4039" i="1" s="1"/>
  <c r="V4061" i="1"/>
  <c r="T4061" i="1"/>
  <c r="U4061" i="1" s="1"/>
  <c r="V894" i="1"/>
  <c r="T894" i="1"/>
  <c r="U894" i="1" s="1"/>
  <c r="V1744" i="1"/>
  <c r="T1744" i="1"/>
  <c r="U1744" i="1" s="1"/>
  <c r="V378" i="1"/>
  <c r="T378" i="1"/>
  <c r="U378" i="1" s="1"/>
  <c r="V2846" i="1"/>
  <c r="T2846" i="1"/>
  <c r="U2846" i="1" s="1"/>
  <c r="V3210" i="1"/>
  <c r="T3210" i="1"/>
  <c r="U3210" i="1" s="1"/>
  <c r="V1873" i="1"/>
  <c r="T1873" i="1"/>
  <c r="U1873" i="1" s="1"/>
  <c r="V1177" i="1"/>
  <c r="T1177" i="1"/>
  <c r="U1177" i="1" s="1"/>
  <c r="V2217" i="1"/>
  <c r="T2217" i="1"/>
  <c r="U2217" i="1" s="1"/>
  <c r="V654" i="1"/>
  <c r="T654" i="1"/>
  <c r="U654" i="1" s="1"/>
  <c r="V3198" i="1"/>
  <c r="T3198" i="1"/>
  <c r="U3198" i="1" s="1"/>
  <c r="V2573" i="1"/>
  <c r="T2573" i="1"/>
  <c r="U2573" i="1" s="1"/>
  <c r="V1493" i="1"/>
  <c r="T1493" i="1"/>
  <c r="U1493" i="1" s="1"/>
  <c r="V936" i="1"/>
  <c r="T936" i="1"/>
  <c r="U936" i="1" s="1"/>
  <c r="V1444" i="1"/>
  <c r="T1444" i="1"/>
  <c r="U1444" i="1" s="1"/>
  <c r="V747" i="1"/>
  <c r="T747" i="1"/>
  <c r="U747" i="1" s="1"/>
  <c r="V3626" i="1"/>
  <c r="T3626" i="1"/>
  <c r="U3626" i="1" s="1"/>
  <c r="V1708" i="1"/>
  <c r="T1708" i="1"/>
  <c r="U1708" i="1" s="1"/>
  <c r="V1153" i="1"/>
  <c r="T1153" i="1"/>
  <c r="U1153" i="1" s="1"/>
  <c r="V2651" i="1"/>
  <c r="T2651" i="1"/>
  <c r="U2651" i="1" s="1"/>
  <c r="V297" i="1"/>
  <c r="T297" i="1"/>
  <c r="U297" i="1" s="1"/>
  <c r="V1413" i="1"/>
  <c r="T1413" i="1"/>
  <c r="U1413" i="1" s="1"/>
  <c r="V4215" i="1"/>
  <c r="T4215" i="1"/>
  <c r="U4215" i="1" s="1"/>
  <c r="V1260" i="1"/>
  <c r="T1260" i="1"/>
  <c r="U1260" i="1" s="1"/>
  <c r="V1017" i="1"/>
  <c r="T1017" i="1"/>
  <c r="U1017" i="1" s="1"/>
  <c r="V835" i="1"/>
  <c r="T835" i="1"/>
  <c r="U835" i="1" s="1"/>
  <c r="V674" i="1"/>
  <c r="T674" i="1"/>
  <c r="U674" i="1" s="1"/>
  <c r="V4010" i="1"/>
  <c r="T4010" i="1"/>
  <c r="U4010" i="1" s="1"/>
  <c r="V3380" i="1"/>
  <c r="T3380" i="1"/>
  <c r="U3380" i="1" s="1"/>
  <c r="V3783" i="1"/>
  <c r="T3783" i="1"/>
  <c r="U3783" i="1" s="1"/>
  <c r="V2666" i="1"/>
  <c r="T2666" i="1"/>
  <c r="U2666" i="1" s="1"/>
  <c r="V3688" i="1"/>
  <c r="T3688" i="1"/>
  <c r="U3688" i="1" s="1"/>
  <c r="V3691" i="1"/>
  <c r="T3691" i="1"/>
  <c r="U3691" i="1" s="1"/>
  <c r="V1579" i="1"/>
  <c r="T1579" i="1"/>
  <c r="U1579" i="1" s="1"/>
  <c r="V2160" i="1"/>
  <c r="T2160" i="1"/>
  <c r="U2160" i="1" s="1"/>
  <c r="V3064" i="1"/>
  <c r="T3064" i="1"/>
  <c r="U3064" i="1" s="1"/>
  <c r="V180" i="1"/>
  <c r="T180" i="1"/>
  <c r="U180" i="1" s="1"/>
  <c r="V946" i="1"/>
  <c r="T946" i="1"/>
  <c r="U946" i="1" s="1"/>
  <c r="V658" i="1"/>
  <c r="T658" i="1"/>
  <c r="U658" i="1" s="1"/>
  <c r="V440" i="1"/>
  <c r="T440" i="1"/>
  <c r="U440" i="1" s="1"/>
  <c r="V896" i="1"/>
  <c r="T896" i="1"/>
  <c r="U896" i="1" s="1"/>
  <c r="V2725" i="1"/>
  <c r="T2725" i="1"/>
  <c r="U2725" i="1" s="1"/>
  <c r="V1141" i="1"/>
  <c r="T1141" i="1"/>
  <c r="U1141" i="1" s="1"/>
  <c r="V155" i="1"/>
  <c r="T155" i="1"/>
  <c r="U155" i="1" s="1"/>
  <c r="V34" i="1"/>
  <c r="T34" i="1"/>
  <c r="U34" i="1" s="1"/>
  <c r="V1052" i="1"/>
  <c r="T1052" i="1"/>
  <c r="U1052" i="1" s="1"/>
  <c r="V1091" i="1"/>
  <c r="T1091" i="1"/>
  <c r="U1091" i="1" s="1"/>
  <c r="V1084" i="1"/>
  <c r="T1084" i="1"/>
  <c r="U1084" i="1" s="1"/>
  <c r="V1557" i="1"/>
  <c r="T1557" i="1"/>
  <c r="U1557" i="1" s="1"/>
  <c r="V1813" i="1"/>
  <c r="T1813" i="1"/>
  <c r="U1813" i="1" s="1"/>
  <c r="V3084" i="1"/>
  <c r="T3084" i="1"/>
  <c r="U3084" i="1" s="1"/>
  <c r="V691" i="1"/>
  <c r="T691" i="1"/>
  <c r="U691" i="1" s="1"/>
  <c r="V124" i="1"/>
  <c r="T124" i="1"/>
  <c r="U124" i="1" s="1"/>
  <c r="V1172" i="1"/>
  <c r="T1172" i="1"/>
  <c r="U1172" i="1" s="1"/>
  <c r="V2671" i="1"/>
  <c r="T2671" i="1"/>
  <c r="U2671" i="1" s="1"/>
  <c r="V4340" i="1"/>
  <c r="T4340" i="1"/>
  <c r="U4340" i="1" s="1"/>
  <c r="V4339" i="1"/>
  <c r="T4339" i="1"/>
  <c r="U4339" i="1" s="1"/>
  <c r="V1171" i="1"/>
  <c r="T1171" i="1"/>
  <c r="U1171" i="1" s="1"/>
  <c r="V4189" i="1"/>
  <c r="T4189" i="1"/>
  <c r="U4189" i="1" s="1"/>
  <c r="V2155" i="1"/>
  <c r="T2155" i="1"/>
  <c r="U2155" i="1" s="1"/>
  <c r="V3360" i="1"/>
  <c r="T3360" i="1"/>
  <c r="U3360" i="1" s="1"/>
  <c r="V3161" i="1"/>
  <c r="T3161" i="1"/>
  <c r="U3161" i="1" s="1"/>
  <c r="V2143" i="1"/>
  <c r="T2143" i="1"/>
  <c r="U2143" i="1" s="1"/>
  <c r="V783" i="1"/>
  <c r="T783" i="1"/>
  <c r="U783" i="1" s="1"/>
  <c r="V1606" i="1"/>
  <c r="T1606" i="1"/>
  <c r="U1606" i="1" s="1"/>
  <c r="V1245" i="1"/>
  <c r="T1245" i="1"/>
  <c r="U1245" i="1" s="1"/>
  <c r="V2498" i="1"/>
  <c r="T2498" i="1"/>
  <c r="U2498" i="1" s="1"/>
  <c r="V2496" i="1"/>
  <c r="T2496" i="1"/>
  <c r="U2496" i="1" s="1"/>
  <c r="V3159" i="1"/>
  <c r="T3159" i="1"/>
  <c r="U3159" i="1" s="1"/>
  <c r="V589" i="1"/>
  <c r="T589" i="1"/>
  <c r="U589" i="1" s="1"/>
  <c r="V533" i="1"/>
  <c r="T533" i="1"/>
  <c r="U533" i="1" s="1"/>
  <c r="V256" i="1"/>
  <c r="T256" i="1"/>
  <c r="U256" i="1" s="1"/>
  <c r="V3297" i="1"/>
  <c r="T3297" i="1"/>
  <c r="U3297" i="1" s="1"/>
  <c r="V3224" i="1"/>
  <c r="T3224" i="1"/>
  <c r="U3224" i="1" s="1"/>
  <c r="V1797" i="1"/>
  <c r="T1797" i="1"/>
  <c r="U1797" i="1" s="1"/>
  <c r="V1639" i="1"/>
  <c r="T1639" i="1"/>
  <c r="U1639" i="1" s="1"/>
  <c r="V2134" i="1"/>
  <c r="T2134" i="1"/>
  <c r="U2134" i="1" s="1"/>
  <c r="V2761" i="1"/>
  <c r="T2761" i="1"/>
  <c r="U2761" i="1" s="1"/>
  <c r="V2757" i="1"/>
  <c r="T2757" i="1"/>
  <c r="U2757" i="1" s="1"/>
  <c r="V1262" i="1"/>
  <c r="T1262" i="1"/>
  <c r="U1262" i="1" s="1"/>
  <c r="V1846" i="1"/>
  <c r="T1846" i="1"/>
  <c r="U1846" i="1" s="1"/>
  <c r="V1733" i="1"/>
  <c r="T1733" i="1"/>
  <c r="U1733" i="1" s="1"/>
  <c r="V1737" i="1"/>
  <c r="T1737" i="1"/>
  <c r="U1737" i="1" s="1"/>
  <c r="V1555" i="1"/>
  <c r="T1555" i="1"/>
  <c r="U1555" i="1" s="1"/>
  <c r="V1788" i="1"/>
  <c r="T1788" i="1"/>
  <c r="U1788" i="1" s="1"/>
  <c r="V464" i="1"/>
  <c r="T464" i="1"/>
  <c r="U464" i="1" s="1"/>
  <c r="V1735" i="1"/>
  <c r="T1735" i="1"/>
  <c r="U1735" i="1" s="1"/>
  <c r="V1759" i="1"/>
  <c r="T1759" i="1"/>
  <c r="U1759" i="1" s="1"/>
  <c r="V1731" i="1"/>
  <c r="T1731" i="1"/>
  <c r="U1731" i="1" s="1"/>
  <c r="V3565" i="1"/>
  <c r="T3565" i="1"/>
  <c r="U3565" i="1" s="1"/>
  <c r="V1782" i="1"/>
  <c r="T1782" i="1"/>
  <c r="U1782" i="1" s="1"/>
  <c r="V1351" i="1"/>
  <c r="T1351" i="1"/>
  <c r="U1351" i="1" s="1"/>
  <c r="V2433" i="1"/>
  <c r="T2433" i="1"/>
  <c r="U2433" i="1" s="1"/>
  <c r="V1690" i="1"/>
  <c r="T1690" i="1"/>
  <c r="U1690" i="1" s="1"/>
  <c r="V1713" i="1"/>
  <c r="T1713" i="1"/>
  <c r="U1713" i="1" s="1"/>
  <c r="V2417" i="1"/>
  <c r="T2417" i="1"/>
  <c r="U2417" i="1" s="1"/>
  <c r="V1150" i="1"/>
  <c r="T1150" i="1"/>
  <c r="U1150" i="1" s="1"/>
  <c r="V1357" i="1"/>
  <c r="T1357" i="1"/>
  <c r="U1357" i="1" s="1"/>
  <c r="V1651" i="1"/>
  <c r="T1651" i="1"/>
  <c r="U1651" i="1" s="1"/>
  <c r="V2268" i="1"/>
  <c r="T2268" i="1"/>
  <c r="U2268" i="1" s="1"/>
  <c r="V1061" i="1"/>
  <c r="T1061" i="1"/>
  <c r="U1061" i="1" s="1"/>
  <c r="V1075" i="1"/>
  <c r="T1075" i="1"/>
  <c r="U1075" i="1" s="1"/>
  <c r="V1781" i="1"/>
  <c r="T1781" i="1"/>
  <c r="U1781" i="1" s="1"/>
  <c r="V1686" i="1"/>
  <c r="T1686" i="1"/>
  <c r="U1686" i="1" s="1"/>
  <c r="V1860" i="1"/>
  <c r="T1860" i="1"/>
  <c r="U1860" i="1" s="1"/>
  <c r="V2098" i="1"/>
  <c r="T2098" i="1"/>
  <c r="U2098" i="1" s="1"/>
  <c r="V2428" i="1"/>
  <c r="T2428" i="1"/>
  <c r="U2428" i="1" s="1"/>
  <c r="V2870" i="1"/>
  <c r="T2870" i="1"/>
  <c r="U2870" i="1" s="1"/>
  <c r="V1558" i="1"/>
  <c r="T1558" i="1"/>
  <c r="U1558" i="1" s="1"/>
  <c r="V1438" i="1"/>
  <c r="T1438" i="1"/>
  <c r="U1438" i="1" s="1"/>
  <c r="V1231" i="1"/>
  <c r="T1231" i="1"/>
  <c r="U1231" i="1" s="1"/>
  <c r="V548" i="1"/>
  <c r="T548" i="1"/>
  <c r="U548" i="1" s="1"/>
  <c r="V300" i="1"/>
  <c r="T300" i="1"/>
  <c r="U300" i="1" s="1"/>
  <c r="V2449" i="1"/>
  <c r="T2449" i="1"/>
  <c r="U2449" i="1" s="1"/>
  <c r="V866" i="1"/>
  <c r="T866" i="1"/>
  <c r="U866" i="1" s="1"/>
  <c r="V2832" i="1"/>
  <c r="T2832" i="1"/>
  <c r="U2832" i="1" s="1"/>
  <c r="V860" i="1"/>
  <c r="T860" i="1"/>
  <c r="U860" i="1" s="1"/>
  <c r="V4151" i="1"/>
  <c r="T4151" i="1"/>
  <c r="U4151" i="1" s="1"/>
  <c r="V4237" i="1"/>
  <c r="T4237" i="1"/>
  <c r="U4237" i="1" s="1"/>
  <c r="V4218" i="1"/>
  <c r="T4218" i="1"/>
  <c r="U4218" i="1" s="1"/>
  <c r="V3622" i="1"/>
  <c r="T3622" i="1"/>
  <c r="U3622" i="1" s="1"/>
  <c r="V89" i="1"/>
  <c r="T89" i="1"/>
  <c r="U89" i="1" s="1"/>
  <c r="V3857" i="1"/>
  <c r="T3857" i="1"/>
  <c r="U3857" i="1" s="1"/>
  <c r="V3914" i="1"/>
  <c r="T3914" i="1"/>
  <c r="U3914" i="1" s="1"/>
  <c r="V38" i="1"/>
  <c r="T38" i="1"/>
  <c r="U38" i="1" s="1"/>
  <c r="V448" i="1"/>
  <c r="T448" i="1"/>
  <c r="U448" i="1" s="1"/>
  <c r="V4283" i="1"/>
  <c r="T4283" i="1"/>
  <c r="U4283" i="1" s="1"/>
  <c r="V675" i="1"/>
  <c r="T675" i="1"/>
  <c r="U675" i="1" s="1"/>
  <c r="V4205" i="1"/>
  <c r="T4205" i="1"/>
  <c r="U4205" i="1" s="1"/>
  <c r="V4191" i="1"/>
  <c r="T4191" i="1"/>
  <c r="U4191" i="1" s="1"/>
  <c r="V1741" i="1"/>
  <c r="T1741" i="1"/>
  <c r="U1741" i="1" s="1"/>
  <c r="V856" i="1"/>
  <c r="T856" i="1"/>
  <c r="U856" i="1" s="1"/>
  <c r="V3234" i="1"/>
  <c r="T3234" i="1"/>
  <c r="U3234" i="1" s="1"/>
  <c r="V75" i="1"/>
  <c r="T75" i="1"/>
  <c r="U75" i="1" s="1"/>
  <c r="V3214" i="1"/>
  <c r="T3214" i="1"/>
  <c r="U3214" i="1" s="1"/>
  <c r="V1751" i="1"/>
  <c r="T1751" i="1"/>
  <c r="U1751" i="1" s="1"/>
  <c r="V3237" i="1"/>
  <c r="T3237" i="1"/>
  <c r="U3237" i="1" s="1"/>
  <c r="V4132" i="1"/>
  <c r="T4132" i="1"/>
  <c r="U4132" i="1" s="1"/>
  <c r="V494" i="1"/>
  <c r="T494" i="1"/>
  <c r="U494" i="1" s="1"/>
  <c r="V477" i="1"/>
  <c r="T477" i="1"/>
  <c r="U477" i="1" s="1"/>
  <c r="V3885" i="1"/>
  <c r="T3885" i="1"/>
  <c r="U3885" i="1" s="1"/>
  <c r="V3758" i="1"/>
  <c r="T3758" i="1"/>
  <c r="U3758" i="1" s="1"/>
  <c r="V3240" i="1"/>
  <c r="T3240" i="1"/>
  <c r="U3240" i="1" s="1"/>
  <c r="V3760" i="1"/>
  <c r="T3760" i="1"/>
  <c r="U3760" i="1" s="1"/>
  <c r="V198" i="1"/>
  <c r="T198" i="1"/>
  <c r="U198" i="1" s="1"/>
  <c r="V458" i="1"/>
  <c r="T458" i="1"/>
  <c r="U458" i="1" s="1"/>
  <c r="V582" i="1"/>
  <c r="T582" i="1"/>
  <c r="U582" i="1" s="1"/>
  <c r="V4079" i="1"/>
  <c r="T4079" i="1"/>
  <c r="U4079" i="1" s="1"/>
  <c r="V3667" i="1"/>
  <c r="T3667" i="1"/>
  <c r="U3667" i="1" s="1"/>
  <c r="V363" i="1"/>
  <c r="T363" i="1"/>
  <c r="U363" i="1" s="1"/>
  <c r="V199" i="1"/>
  <c r="T199" i="1"/>
  <c r="U199" i="1" s="1"/>
  <c r="V1266" i="1"/>
  <c r="T1266" i="1"/>
  <c r="U1266" i="1" s="1"/>
  <c r="V343" i="1"/>
  <c r="T343" i="1"/>
  <c r="U343" i="1" s="1"/>
  <c r="V2480" i="1"/>
  <c r="T2480" i="1"/>
  <c r="U2480" i="1" s="1"/>
  <c r="V737" i="1"/>
  <c r="T737" i="1"/>
  <c r="U737" i="1" s="1"/>
  <c r="V1871" i="1"/>
  <c r="T1871" i="1"/>
  <c r="U1871" i="1" s="1"/>
  <c r="V1359" i="1"/>
  <c r="T1359" i="1"/>
  <c r="U1359" i="1" s="1"/>
  <c r="V741" i="1"/>
  <c r="T741" i="1"/>
  <c r="U741" i="1" s="1"/>
  <c r="V10" i="1"/>
  <c r="T10" i="1"/>
  <c r="U10" i="1" s="1"/>
  <c r="V1613" i="1"/>
  <c r="T1613" i="1"/>
  <c r="U1613" i="1" s="1"/>
  <c r="V1543" i="1"/>
  <c r="T1543" i="1"/>
  <c r="U1543" i="1" s="1"/>
  <c r="V634" i="1"/>
  <c r="T634" i="1"/>
  <c r="U634" i="1" s="1"/>
  <c r="V2769" i="1"/>
  <c r="T2769" i="1"/>
  <c r="U2769" i="1" s="1"/>
  <c r="V940" i="1"/>
  <c r="T940" i="1"/>
  <c r="U940" i="1" s="1"/>
  <c r="V1703" i="1"/>
  <c r="T1703" i="1"/>
  <c r="U1703" i="1" s="1"/>
  <c r="V337" i="1"/>
  <c r="T337" i="1"/>
  <c r="U337" i="1" s="1"/>
  <c r="V872" i="1"/>
  <c r="T872" i="1"/>
  <c r="U872" i="1" s="1"/>
  <c r="V823" i="1"/>
  <c r="T823" i="1"/>
  <c r="U823" i="1" s="1"/>
  <c r="V817" i="1"/>
  <c r="T817" i="1"/>
  <c r="U817" i="1" s="1"/>
  <c r="V1352" i="1"/>
  <c r="T1352" i="1"/>
  <c r="U1352" i="1" s="1"/>
  <c r="V1728" i="1"/>
  <c r="T1728" i="1"/>
  <c r="U1728" i="1" s="1"/>
  <c r="V1890" i="1"/>
  <c r="T1890" i="1"/>
  <c r="U1890" i="1" s="1"/>
  <c r="V2364" i="1"/>
  <c r="T2364" i="1"/>
  <c r="U2364" i="1" s="1"/>
  <c r="V2490" i="1"/>
  <c r="T2490" i="1"/>
  <c r="U2490" i="1" s="1"/>
  <c r="V3482" i="1"/>
  <c r="T3482" i="1"/>
  <c r="U3482" i="1" s="1"/>
  <c r="V2503" i="1"/>
  <c r="T2503" i="1"/>
  <c r="U2503" i="1" s="1"/>
  <c r="V2587" i="1"/>
  <c r="T2587" i="1"/>
  <c r="U2587" i="1" s="1"/>
  <c r="V2073" i="1"/>
  <c r="T2073" i="1"/>
  <c r="U2073" i="1" s="1"/>
  <c r="V1081" i="1"/>
  <c r="T1081" i="1"/>
  <c r="U1081" i="1" s="1"/>
  <c r="V105" i="1"/>
  <c r="T105" i="1"/>
  <c r="U105" i="1" s="1"/>
  <c r="V1196" i="1"/>
  <c r="T1196" i="1"/>
  <c r="U1196" i="1" s="1"/>
  <c r="V3874" i="1"/>
  <c r="T3874" i="1"/>
  <c r="U3874" i="1" s="1"/>
  <c r="V567" i="1"/>
  <c r="T567" i="1"/>
  <c r="U567" i="1" s="1"/>
  <c r="V2423" i="1"/>
  <c r="T2423" i="1"/>
  <c r="U2423" i="1" s="1"/>
  <c r="V3748" i="1"/>
  <c r="T3748" i="1"/>
  <c r="U3748" i="1" s="1"/>
  <c r="V964" i="1"/>
  <c r="T964" i="1"/>
  <c r="U964" i="1" s="1"/>
  <c r="T2165" i="1"/>
  <c r="U2165" i="1" s="1"/>
  <c r="W2165" i="1" s="1"/>
  <c r="T3901" i="1"/>
  <c r="U3901" i="1" s="1"/>
  <c r="W3901" i="1" s="1"/>
  <c r="T2376" i="1"/>
  <c r="U2376" i="1" s="1"/>
  <c r="W2376" i="1" s="1"/>
  <c r="T2016" i="1"/>
  <c r="U2016" i="1" s="1"/>
  <c r="W2016" i="1" s="1"/>
  <c r="T2592" i="1"/>
  <c r="U2592" i="1" s="1"/>
  <c r="W2592" i="1" s="1"/>
  <c r="T2366" i="1"/>
  <c r="U2366" i="1" s="1"/>
  <c r="W2366" i="1" s="1"/>
  <c r="T3719" i="1"/>
  <c r="U3719" i="1" s="1"/>
  <c r="W3719" i="1" s="1"/>
  <c r="T2715" i="1"/>
  <c r="U2715" i="1" s="1"/>
  <c r="W2715" i="1" s="1"/>
  <c r="T2113" i="1"/>
  <c r="U2113" i="1" s="1"/>
  <c r="W2113" i="1" s="1"/>
  <c r="T2814" i="1"/>
  <c r="U2814" i="1" s="1"/>
  <c r="W2814" i="1" s="1"/>
  <c r="T2784" i="1"/>
  <c r="U2784" i="1" s="1"/>
  <c r="W2784" i="1" s="1"/>
  <c r="T2228" i="1"/>
  <c r="U2228" i="1" s="1"/>
  <c r="W2228" i="1" s="1"/>
  <c r="T3010" i="1"/>
  <c r="U3010" i="1" s="1"/>
  <c r="W3010" i="1" s="1"/>
  <c r="T2510" i="1"/>
  <c r="U2510" i="1" s="1"/>
  <c r="W2510" i="1" s="1"/>
  <c r="T4097" i="1"/>
  <c r="U4097" i="1" s="1"/>
  <c r="W4097" i="1" s="1"/>
  <c r="T779" i="1"/>
  <c r="U779" i="1" s="1"/>
  <c r="W779" i="1" s="1"/>
  <c r="T2178" i="1"/>
  <c r="U2178" i="1" s="1"/>
  <c r="W2178" i="1" s="1"/>
  <c r="T579" i="1"/>
  <c r="U579" i="1" s="1"/>
  <c r="W579" i="1" s="1"/>
  <c r="T3735" i="1"/>
  <c r="U3735" i="1" s="1"/>
  <c r="W3735" i="1" s="1"/>
  <c r="T429" i="1"/>
  <c r="U429" i="1" s="1"/>
  <c r="W429" i="1" s="1"/>
  <c r="T2733" i="1"/>
  <c r="U2733" i="1" s="1"/>
  <c r="W2733" i="1" s="1"/>
  <c r="T1303" i="1"/>
  <c r="U1303" i="1" s="1"/>
  <c r="W1303" i="1" s="1"/>
  <c r="T834" i="1"/>
  <c r="U834" i="1" s="1"/>
  <c r="W834" i="1" s="1"/>
  <c r="T2551" i="1"/>
  <c r="U2551" i="1" s="1"/>
  <c r="W2551" i="1" s="1"/>
  <c r="T21" i="1"/>
  <c r="U21" i="1" s="1"/>
  <c r="W21" i="1" s="1"/>
  <c r="T3188" i="1"/>
  <c r="U3188" i="1" s="1"/>
  <c r="W3188" i="1" s="1"/>
  <c r="T4250" i="1"/>
  <c r="U4250" i="1" s="1"/>
  <c r="W4250" i="1" s="1"/>
  <c r="T3903" i="1"/>
  <c r="U3903" i="1" s="1"/>
  <c r="W3903" i="1" s="1"/>
  <c r="T202" i="1"/>
  <c r="U202" i="1" s="1"/>
  <c r="W202" i="1" s="1"/>
  <c r="T454" i="1"/>
  <c r="U454" i="1" s="1"/>
  <c r="W454" i="1" s="1"/>
  <c r="T1448" i="1"/>
  <c r="U1448" i="1" s="1"/>
  <c r="T3960" i="1"/>
  <c r="U3960" i="1" s="1"/>
  <c r="W3960" i="1" s="1"/>
  <c r="T1067" i="1"/>
  <c r="U1067" i="1" s="1"/>
  <c r="W1067" i="1" s="1"/>
  <c r="T2581" i="1"/>
  <c r="U2581" i="1" s="1"/>
  <c r="W2581" i="1" s="1"/>
  <c r="T822" i="1"/>
  <c r="U822" i="1" s="1"/>
  <c r="W822" i="1" s="1"/>
  <c r="T1121" i="1"/>
  <c r="U1121" i="1" s="1"/>
  <c r="W1121" i="1" s="1"/>
  <c r="V2048" i="1"/>
  <c r="T2048" i="1"/>
  <c r="U2048" i="1" s="1"/>
  <c r="V3254" i="1"/>
  <c r="T3254" i="1"/>
  <c r="U3254" i="1" s="1"/>
  <c r="V2200" i="1"/>
  <c r="T2200" i="1"/>
  <c r="U2200" i="1" s="1"/>
  <c r="V3984" i="1"/>
  <c r="T3984" i="1"/>
  <c r="U3984" i="1" s="1"/>
  <c r="V3697" i="1"/>
  <c r="T3697" i="1"/>
  <c r="U3697" i="1" s="1"/>
  <c r="V3668" i="1"/>
  <c r="T3668" i="1"/>
  <c r="U3668" i="1" s="1"/>
  <c r="V2285" i="1"/>
  <c r="T2285" i="1"/>
  <c r="U2285" i="1" s="1"/>
  <c r="V2558" i="1"/>
  <c r="T2558" i="1"/>
  <c r="U2558" i="1" s="1"/>
  <c r="V3636" i="1"/>
  <c r="T3636" i="1"/>
  <c r="U3636" i="1" s="1"/>
  <c r="V2619" i="1"/>
  <c r="T2619" i="1"/>
  <c r="U2619" i="1" s="1"/>
  <c r="V1988" i="1"/>
  <c r="T1988" i="1"/>
  <c r="U1988" i="1" s="1"/>
  <c r="V3096" i="1"/>
  <c r="T3096" i="1"/>
  <c r="U3096" i="1" s="1"/>
  <c r="V2965" i="1"/>
  <c r="T2965" i="1"/>
  <c r="U2965" i="1" s="1"/>
  <c r="V2680" i="1"/>
  <c r="T2680" i="1"/>
  <c r="U2680" i="1" s="1"/>
  <c r="V3375" i="1"/>
  <c r="T3375" i="1"/>
  <c r="U3375" i="1" s="1"/>
  <c r="V2947" i="1"/>
  <c r="T2947" i="1"/>
  <c r="U2947" i="1" s="1"/>
  <c r="V2683" i="1"/>
  <c r="T2683" i="1"/>
  <c r="U2683" i="1" s="1"/>
  <c r="V2628" i="1"/>
  <c r="T2628" i="1"/>
  <c r="U2628" i="1" s="1"/>
  <c r="V4352" i="1"/>
  <c r="T4352" i="1"/>
  <c r="U4352" i="1" s="1"/>
  <c r="V3086" i="1"/>
  <c r="T3086" i="1"/>
  <c r="U3086" i="1" s="1"/>
  <c r="V1430" i="1"/>
  <c r="T1430" i="1"/>
  <c r="U1430" i="1" s="1"/>
  <c r="V1228" i="1"/>
  <c r="T1228" i="1"/>
  <c r="U1228" i="1" s="1"/>
  <c r="V702" i="1"/>
  <c r="T702" i="1"/>
  <c r="U702" i="1" s="1"/>
  <c r="V2321" i="1"/>
  <c r="T2321" i="1"/>
  <c r="U2321" i="1" s="1"/>
  <c r="V531" i="1"/>
  <c r="T531" i="1"/>
  <c r="U531" i="1" s="1"/>
  <c r="V2237" i="1"/>
  <c r="T2237" i="1"/>
  <c r="U2237" i="1" s="1"/>
  <c r="V883" i="1"/>
  <c r="T883" i="1"/>
  <c r="U883" i="1" s="1"/>
  <c r="V2803" i="1"/>
  <c r="T2803" i="1"/>
  <c r="U2803" i="1" s="1"/>
  <c r="V1858" i="1"/>
  <c r="T1858" i="1"/>
  <c r="U1858" i="1" s="1"/>
  <c r="V921" i="1"/>
  <c r="T921" i="1"/>
  <c r="U921" i="1" s="1"/>
  <c r="V3707" i="1"/>
  <c r="T3707" i="1"/>
  <c r="U3707" i="1" s="1"/>
  <c r="V4194" i="1"/>
  <c r="T4194" i="1"/>
  <c r="U4194" i="1" s="1"/>
  <c r="V3674" i="1"/>
  <c r="T3674" i="1"/>
  <c r="U3674" i="1" s="1"/>
  <c r="V2650" i="1"/>
  <c r="T2650" i="1"/>
  <c r="U2650" i="1" s="1"/>
  <c r="V1800" i="1"/>
  <c r="T1800" i="1"/>
  <c r="U1800" i="1" s="1"/>
  <c r="V4116" i="1"/>
  <c r="T4116" i="1"/>
  <c r="U4116" i="1" s="1"/>
  <c r="V1437" i="1"/>
  <c r="T1437" i="1"/>
  <c r="U1437" i="1" s="1"/>
  <c r="V3666" i="1"/>
  <c r="T3666" i="1"/>
  <c r="U3666" i="1" s="1"/>
  <c r="V445" i="1"/>
  <c r="T445" i="1"/>
  <c r="U445" i="1" s="1"/>
  <c r="V1502" i="1"/>
  <c r="T1502" i="1"/>
  <c r="U1502" i="1" s="1"/>
  <c r="V3442" i="1"/>
  <c r="T3442" i="1"/>
  <c r="U3442" i="1" s="1"/>
  <c r="V928" i="1"/>
  <c r="T928" i="1"/>
  <c r="U928" i="1" s="1"/>
  <c r="V4089" i="1"/>
  <c r="T4089" i="1"/>
  <c r="U4089" i="1" s="1"/>
  <c r="V279" i="1"/>
  <c r="T279" i="1"/>
  <c r="U279" i="1" s="1"/>
  <c r="V1201" i="1"/>
  <c r="T1201" i="1"/>
  <c r="U1201" i="1" s="1"/>
  <c r="V1093" i="1"/>
  <c r="T1093" i="1"/>
  <c r="U1093" i="1" s="1"/>
  <c r="V828" i="1"/>
  <c r="T828" i="1"/>
  <c r="U828" i="1" s="1"/>
  <c r="V1864" i="1"/>
  <c r="T1864" i="1"/>
  <c r="U1864" i="1" s="1"/>
  <c r="V3513" i="1"/>
  <c r="T3513" i="1"/>
  <c r="U3513" i="1" s="1"/>
  <c r="V1422" i="1"/>
  <c r="T1422" i="1"/>
  <c r="U1422" i="1" s="1"/>
  <c r="V500" i="1"/>
  <c r="T500" i="1"/>
  <c r="U500" i="1" s="1"/>
  <c r="V190" i="1"/>
  <c r="T190" i="1"/>
  <c r="U190" i="1" s="1"/>
  <c r="V1941" i="1"/>
  <c r="T1941" i="1"/>
  <c r="U1941" i="1" s="1"/>
  <c r="V1648" i="1"/>
  <c r="T1648" i="1"/>
  <c r="U1648" i="1" s="1"/>
  <c r="V1327" i="1"/>
  <c r="T1327" i="1"/>
  <c r="U1327" i="1" s="1"/>
  <c r="V1564" i="1"/>
  <c r="T1564" i="1"/>
  <c r="U1564" i="1" s="1"/>
  <c r="V1935" i="1"/>
  <c r="T1935" i="1"/>
  <c r="U1935" i="1" s="1"/>
  <c r="V2868" i="1"/>
  <c r="T2868" i="1"/>
  <c r="U2868" i="1" s="1"/>
  <c r="V2662" i="1"/>
  <c r="T2662" i="1"/>
  <c r="U2662" i="1" s="1"/>
  <c r="V4231" i="1"/>
  <c r="T4231" i="1"/>
  <c r="U4231" i="1" s="1"/>
  <c r="V3371" i="1"/>
  <c r="T3371" i="1"/>
  <c r="U3371" i="1" s="1"/>
  <c r="V3443" i="1"/>
  <c r="T3443" i="1"/>
  <c r="U3443" i="1" s="1"/>
  <c r="T3409" i="1"/>
  <c r="U3409" i="1" s="1"/>
  <c r="W3409" i="1" s="1"/>
  <c r="V2867" i="1"/>
  <c r="T2867" i="1"/>
  <c r="U2867" i="1" s="1"/>
  <c r="V3080" i="1"/>
  <c r="T3080" i="1"/>
  <c r="U3080" i="1" s="1"/>
  <c r="V2119" i="1"/>
  <c r="T2119" i="1"/>
  <c r="U2119" i="1" s="1"/>
  <c r="V2381" i="1"/>
  <c r="T2381" i="1"/>
  <c r="U2381" i="1" s="1"/>
  <c r="V2684" i="1"/>
  <c r="T2684" i="1"/>
  <c r="U2684" i="1" s="1"/>
  <c r="V3676" i="1"/>
  <c r="T3676" i="1"/>
  <c r="U3676" i="1" s="1"/>
  <c r="V1968" i="1"/>
  <c r="T1968" i="1"/>
  <c r="U1968" i="1" s="1"/>
  <c r="V2332" i="1"/>
  <c r="T2332" i="1"/>
  <c r="U2332" i="1" s="1"/>
  <c r="V2513" i="1"/>
  <c r="T2513" i="1"/>
  <c r="U2513" i="1" s="1"/>
  <c r="V2797" i="1"/>
  <c r="T2797" i="1"/>
  <c r="U2797" i="1" s="1"/>
  <c r="V3011" i="1"/>
  <c r="T3011" i="1"/>
  <c r="U3011" i="1" s="1"/>
  <c r="V2331" i="1"/>
  <c r="T2331" i="1"/>
  <c r="U2331" i="1" s="1"/>
  <c r="V3467" i="1"/>
  <c r="T3467" i="1"/>
  <c r="U3467" i="1" s="1"/>
  <c r="V2613" i="1"/>
  <c r="T2613" i="1"/>
  <c r="U2613" i="1" s="1"/>
  <c r="V3323" i="1"/>
  <c r="T3323" i="1"/>
  <c r="U3323" i="1" s="1"/>
  <c r="V3621" i="1"/>
  <c r="T3621" i="1"/>
  <c r="U3621" i="1" s="1"/>
  <c r="V3499" i="1"/>
  <c r="T3499" i="1"/>
  <c r="U3499" i="1" s="1"/>
  <c r="V2412" i="1"/>
  <c r="T2412" i="1"/>
  <c r="U2412" i="1" s="1"/>
  <c r="V3786" i="1"/>
  <c r="T3786" i="1"/>
  <c r="U3786" i="1" s="1"/>
  <c r="V3639" i="1"/>
  <c r="T3639" i="1"/>
  <c r="U3639" i="1" s="1"/>
  <c r="V3951" i="1"/>
  <c r="T3951" i="1"/>
  <c r="U3951" i="1" s="1"/>
  <c r="V2257" i="1"/>
  <c r="T2257" i="1"/>
  <c r="U2257" i="1" s="1"/>
  <c r="V4004" i="1"/>
  <c r="T4004" i="1"/>
  <c r="U4004" i="1" s="1"/>
  <c r="V2824" i="1"/>
  <c r="T2824" i="1"/>
  <c r="U2824" i="1" s="1"/>
  <c r="V3496" i="1"/>
  <c r="T3496" i="1"/>
  <c r="U3496" i="1" s="1"/>
  <c r="V3813" i="1"/>
  <c r="T3813" i="1"/>
  <c r="U3813" i="1" s="1"/>
  <c r="V2644" i="1"/>
  <c r="T2644" i="1"/>
  <c r="U2644" i="1" s="1"/>
  <c r="V2924" i="1"/>
  <c r="T2924" i="1"/>
  <c r="U2924" i="1" s="1"/>
  <c r="V3597" i="1"/>
  <c r="T3597" i="1"/>
  <c r="U3597" i="1" s="1"/>
  <c r="V3488" i="1"/>
  <c r="T3488" i="1"/>
  <c r="U3488" i="1" s="1"/>
  <c r="V3854" i="1"/>
  <c r="T3854" i="1"/>
  <c r="U3854" i="1" s="1"/>
  <c r="V2744" i="1"/>
  <c r="T2744" i="1"/>
  <c r="U2744" i="1" s="1"/>
  <c r="V2994" i="1"/>
  <c r="T2994" i="1"/>
  <c r="U2994" i="1" s="1"/>
  <c r="V3946" i="1"/>
  <c r="T3946" i="1"/>
  <c r="U3946" i="1" s="1"/>
  <c r="V2282" i="1"/>
  <c r="T2282" i="1"/>
  <c r="U2282" i="1" s="1"/>
  <c r="V2571" i="1"/>
  <c r="T2571" i="1"/>
  <c r="U2571" i="1" s="1"/>
  <c r="V4020" i="1"/>
  <c r="T4020" i="1"/>
  <c r="U4020" i="1" s="1"/>
  <c r="V3438" i="1"/>
  <c r="T3438" i="1"/>
  <c r="U3438" i="1" s="1"/>
  <c r="V3519" i="1"/>
  <c r="T3519" i="1"/>
  <c r="U3519" i="1" s="1"/>
  <c r="V2351" i="1"/>
  <c r="T2351" i="1"/>
  <c r="U2351" i="1" s="1"/>
  <c r="V3995" i="1"/>
  <c r="T3995" i="1"/>
  <c r="U3995" i="1" s="1"/>
  <c r="V2916" i="1"/>
  <c r="T2916" i="1"/>
  <c r="U2916" i="1" s="1"/>
  <c r="V3998" i="1"/>
  <c r="T3998" i="1"/>
  <c r="U3998" i="1" s="1"/>
  <c r="V2234" i="1"/>
  <c r="T2234" i="1"/>
  <c r="U2234" i="1" s="1"/>
  <c r="V2111" i="1"/>
  <c r="T2111" i="1"/>
  <c r="U2111" i="1" s="1"/>
  <c r="V4083" i="1"/>
  <c r="T4083" i="1"/>
  <c r="U4083" i="1" s="1"/>
  <c r="V4092" i="1"/>
  <c r="T4092" i="1"/>
  <c r="U4092" i="1" s="1"/>
  <c r="V1929" i="1"/>
  <c r="T1929" i="1"/>
  <c r="U1929" i="1" s="1"/>
  <c r="V4035" i="1"/>
  <c r="T4035" i="1"/>
  <c r="U4035" i="1" s="1"/>
  <c r="V2464" i="1"/>
  <c r="T2464" i="1"/>
  <c r="U2464" i="1" s="1"/>
  <c r="V2746" i="1"/>
  <c r="T2746" i="1"/>
  <c r="U2746" i="1" s="1"/>
  <c r="V2996" i="1"/>
  <c r="T2996" i="1"/>
  <c r="U2996" i="1" s="1"/>
  <c r="V1925" i="1"/>
  <c r="T1925" i="1"/>
  <c r="U1925" i="1" s="1"/>
  <c r="V2188" i="1"/>
  <c r="T2188" i="1"/>
  <c r="U2188" i="1" s="1"/>
  <c r="V2444" i="1"/>
  <c r="T2444" i="1"/>
  <c r="U2444" i="1" s="1"/>
  <c r="V2734" i="1"/>
  <c r="T2734" i="1"/>
  <c r="U2734" i="1" s="1"/>
  <c r="V2985" i="1"/>
  <c r="T2985" i="1"/>
  <c r="U2985" i="1" s="1"/>
  <c r="V1943" i="1"/>
  <c r="T1943" i="1"/>
  <c r="U1943" i="1" s="1"/>
  <c r="V3061" i="1"/>
  <c r="T3061" i="1"/>
  <c r="U3061" i="1" s="1"/>
  <c r="V1892" i="1"/>
  <c r="T1892" i="1"/>
  <c r="U1892" i="1" s="1"/>
  <c r="V3978" i="1"/>
  <c r="T3978" i="1"/>
  <c r="U3978" i="1" s="1"/>
  <c r="V4055" i="1"/>
  <c r="T4055" i="1"/>
  <c r="U4055" i="1" s="1"/>
  <c r="V3383" i="1"/>
  <c r="T3383" i="1"/>
  <c r="U3383" i="1" s="1"/>
  <c r="V3860" i="1"/>
  <c r="T3860" i="1"/>
  <c r="U3860" i="1" s="1"/>
  <c r="V2516" i="1"/>
  <c r="T2516" i="1"/>
  <c r="U2516" i="1" s="1"/>
  <c r="V2442" i="1"/>
  <c r="T2442" i="1"/>
  <c r="U2442" i="1" s="1"/>
  <c r="V3530" i="1"/>
  <c r="T3530" i="1"/>
  <c r="U3530" i="1" s="1"/>
  <c r="V3894" i="1"/>
  <c r="T3894" i="1"/>
  <c r="U3894" i="1" s="1"/>
  <c r="V3545" i="1"/>
  <c r="T3545" i="1"/>
  <c r="U3545" i="1" s="1"/>
  <c r="V2791" i="1"/>
  <c r="T2791" i="1"/>
  <c r="U2791" i="1" s="1"/>
  <c r="V3013" i="1"/>
  <c r="T3013" i="1"/>
  <c r="U3013" i="1" s="1"/>
  <c r="V1909" i="1"/>
  <c r="T1909" i="1"/>
  <c r="U1909" i="1" s="1"/>
  <c r="V2164" i="1"/>
  <c r="T2164" i="1"/>
  <c r="U2164" i="1" s="1"/>
  <c r="V2405" i="1"/>
  <c r="T2405" i="1"/>
  <c r="U2405" i="1" s="1"/>
  <c r="V2714" i="1"/>
  <c r="T2714" i="1"/>
  <c r="U2714" i="1" s="1"/>
  <c r="V2968" i="1"/>
  <c r="T2968" i="1"/>
  <c r="U2968" i="1" s="1"/>
  <c r="V1927" i="1"/>
  <c r="T1927" i="1"/>
  <c r="U1927" i="1" s="1"/>
  <c r="V2732" i="1"/>
  <c r="T2732" i="1"/>
  <c r="U2732" i="1" s="1"/>
  <c r="V2456" i="1"/>
  <c r="T2456" i="1"/>
  <c r="U2456" i="1" s="1"/>
  <c r="V3105" i="1"/>
  <c r="T3105" i="1"/>
  <c r="U3105" i="1" s="1"/>
  <c r="V3123" i="1"/>
  <c r="T3123" i="1"/>
  <c r="U3123" i="1" s="1"/>
  <c r="V3102" i="1"/>
  <c r="T3102" i="1"/>
  <c r="U3102" i="1" s="1"/>
  <c r="V2046" i="1"/>
  <c r="T2046" i="1"/>
  <c r="U2046" i="1" s="1"/>
  <c r="V3132" i="1"/>
  <c r="T3132" i="1"/>
  <c r="U3132" i="1" s="1"/>
  <c r="V2595" i="1"/>
  <c r="T2595" i="1"/>
  <c r="U2595" i="1" s="1"/>
  <c r="V3140" i="1"/>
  <c r="T3140" i="1"/>
  <c r="U3140" i="1" s="1"/>
  <c r="V1963" i="1"/>
  <c r="T1963" i="1"/>
  <c r="U1963" i="1" s="1"/>
  <c r="V3139" i="1"/>
  <c r="T3139" i="1"/>
  <c r="U3139" i="1" s="1"/>
  <c r="V2508" i="1"/>
  <c r="T2508" i="1"/>
  <c r="U2508" i="1" s="1"/>
  <c r="V2782" i="1"/>
  <c r="T2782" i="1"/>
  <c r="U2782" i="1" s="1"/>
  <c r="V3166" i="1"/>
  <c r="T3166" i="1"/>
  <c r="U3166" i="1" s="1"/>
  <c r="V2277" i="1"/>
  <c r="T2277" i="1"/>
  <c r="U2277" i="1" s="1"/>
  <c r="V2559" i="1"/>
  <c r="T2559" i="1"/>
  <c r="U2559" i="1" s="1"/>
  <c r="V2851" i="1"/>
  <c r="T2851" i="1"/>
  <c r="U2851" i="1" s="1"/>
  <c r="V1844" i="1"/>
  <c r="T1844" i="1"/>
  <c r="U1844" i="1" s="1"/>
  <c r="V2014" i="1"/>
  <c r="T2014" i="1"/>
  <c r="U2014" i="1" s="1"/>
  <c r="V3663" i="1"/>
  <c r="T3663" i="1"/>
  <c r="U3663" i="1" s="1"/>
  <c r="V2568" i="1"/>
  <c r="T2568" i="1"/>
  <c r="U2568" i="1" s="1"/>
  <c r="V3797" i="1"/>
  <c r="T3797" i="1"/>
  <c r="U3797" i="1" s="1"/>
  <c r="V3872" i="1"/>
  <c r="T3872" i="1"/>
  <c r="U3872" i="1" s="1"/>
  <c r="V3973" i="1"/>
  <c r="T3973" i="1"/>
  <c r="U3973" i="1" s="1"/>
  <c r="V3402" i="1"/>
  <c r="T3402" i="1"/>
  <c r="U3402" i="1" s="1"/>
  <c r="V3784" i="1"/>
  <c r="T3784" i="1"/>
  <c r="U3784" i="1" s="1"/>
  <c r="V2861" i="1"/>
  <c r="T2861" i="1"/>
  <c r="U2861" i="1" s="1"/>
  <c r="V3076" i="1"/>
  <c r="T3076" i="1"/>
  <c r="U3076" i="1" s="1"/>
  <c r="V3774" i="1"/>
  <c r="T3774" i="1"/>
  <c r="U3774" i="1" s="1"/>
  <c r="V3370" i="1"/>
  <c r="T3370" i="1"/>
  <c r="U3370" i="1" s="1"/>
  <c r="V2564" i="1"/>
  <c r="T2564" i="1"/>
  <c r="U2564" i="1" s="1"/>
  <c r="V2857" i="1"/>
  <c r="T2857" i="1"/>
  <c r="U2857" i="1" s="1"/>
  <c r="V3071" i="1"/>
  <c r="T3071" i="1"/>
  <c r="U3071" i="1" s="1"/>
  <c r="V2522" i="1"/>
  <c r="T2522" i="1"/>
  <c r="U2522" i="1" s="1"/>
  <c r="V2281" i="1"/>
  <c r="T2281" i="1"/>
  <c r="U2281" i="1" s="1"/>
  <c r="V2565" i="1"/>
  <c r="T2565" i="1"/>
  <c r="U2565" i="1" s="1"/>
  <c r="V2855" i="1"/>
  <c r="T2855" i="1"/>
  <c r="U2855" i="1" s="1"/>
  <c r="V3077" i="1"/>
  <c r="T3077" i="1"/>
  <c r="U3077" i="1" s="1"/>
  <c r="V3374" i="1"/>
  <c r="T3374" i="1"/>
  <c r="U3374" i="1" s="1"/>
  <c r="V2280" i="1"/>
  <c r="T2280" i="1"/>
  <c r="U2280" i="1" s="1"/>
  <c r="V2561" i="1"/>
  <c r="T2561" i="1"/>
  <c r="U2561" i="1" s="1"/>
  <c r="V2854" i="1"/>
  <c r="T2854" i="1"/>
  <c r="U2854" i="1" s="1"/>
  <c r="V1809" i="1"/>
  <c r="T1809" i="1"/>
  <c r="U1809" i="1" s="1"/>
  <c r="V2071" i="1"/>
  <c r="T2071" i="1"/>
  <c r="U2071" i="1" s="1"/>
  <c r="V4125" i="1"/>
  <c r="T4125" i="1"/>
  <c r="U4125" i="1" s="1"/>
  <c r="V3694" i="1"/>
  <c r="T3694" i="1"/>
  <c r="U3694" i="1" s="1"/>
  <c r="V4128" i="1"/>
  <c r="T4128" i="1"/>
  <c r="U4128" i="1" s="1"/>
  <c r="V2443" i="1"/>
  <c r="T2443" i="1"/>
  <c r="U2443" i="1" s="1"/>
  <c r="V1897" i="1"/>
  <c r="T1897" i="1"/>
  <c r="U1897" i="1" s="1"/>
  <c r="V3952" i="1"/>
  <c r="T3952" i="1"/>
  <c r="U3952" i="1" s="1"/>
  <c r="V3479" i="1"/>
  <c r="T3479" i="1"/>
  <c r="U3479" i="1" s="1"/>
  <c r="V3429" i="1"/>
  <c r="T3429" i="1"/>
  <c r="U3429" i="1" s="1"/>
  <c r="V3548" i="1"/>
  <c r="T3548" i="1"/>
  <c r="U3548" i="1" s="1"/>
  <c r="V2389" i="1"/>
  <c r="T2389" i="1"/>
  <c r="U2389" i="1" s="1"/>
  <c r="V2698" i="1"/>
  <c r="T2698" i="1"/>
  <c r="U2698" i="1" s="1"/>
  <c r="V204" i="1"/>
  <c r="T204" i="1"/>
  <c r="U204" i="1" s="1"/>
  <c r="V3736" i="1"/>
  <c r="T3736" i="1"/>
  <c r="U3736" i="1" s="1"/>
  <c r="V1338" i="1"/>
  <c r="T1338" i="1"/>
  <c r="U1338" i="1" s="1"/>
  <c r="V451" i="1"/>
  <c r="T451" i="1"/>
  <c r="U451" i="1" s="1"/>
  <c r="V695" i="1"/>
  <c r="T695" i="1"/>
  <c r="U695" i="1" s="1"/>
  <c r="V688" i="1"/>
  <c r="T688" i="1"/>
  <c r="U688" i="1" s="1"/>
  <c r="V1044" i="1"/>
  <c r="T1044" i="1"/>
  <c r="U1044" i="1" s="1"/>
  <c r="V1918" i="1"/>
  <c r="T1918" i="1"/>
  <c r="U1918" i="1" s="1"/>
  <c r="V1063" i="1"/>
  <c r="T1063" i="1"/>
  <c r="U1063" i="1" s="1"/>
  <c r="V862" i="1"/>
  <c r="T862" i="1"/>
  <c r="U862" i="1" s="1"/>
  <c r="V3532" i="1"/>
  <c r="T3532" i="1"/>
  <c r="U3532" i="1" s="1"/>
  <c r="V787" i="1"/>
  <c r="T787" i="1"/>
  <c r="U787" i="1" s="1"/>
  <c r="V1763" i="1"/>
  <c r="T1763" i="1"/>
  <c r="U1763" i="1" s="1"/>
  <c r="V3591" i="1"/>
  <c r="T3591" i="1"/>
  <c r="U3591" i="1" s="1"/>
  <c r="V959" i="1"/>
  <c r="T959" i="1"/>
  <c r="U959" i="1" s="1"/>
  <c r="V1059" i="1"/>
  <c r="T1059" i="1"/>
  <c r="U1059" i="1" s="1"/>
  <c r="V732" i="1"/>
  <c r="T732" i="1"/>
  <c r="U732" i="1" s="1"/>
  <c r="V3934" i="1"/>
  <c r="T3934" i="1"/>
  <c r="U3934" i="1" s="1"/>
  <c r="V498" i="1"/>
  <c r="T498" i="1"/>
  <c r="U498" i="1" s="1"/>
  <c r="V4290" i="1"/>
  <c r="T4290" i="1"/>
  <c r="U4290" i="1" s="1"/>
  <c r="V344" i="1"/>
  <c r="T344" i="1"/>
  <c r="U344" i="1" s="1"/>
  <c r="V4259" i="1"/>
  <c r="T4259" i="1"/>
  <c r="U4259" i="1" s="1"/>
  <c r="V3880" i="1"/>
  <c r="T3880" i="1"/>
  <c r="U3880" i="1" s="1"/>
  <c r="V756" i="1"/>
  <c r="T756" i="1"/>
  <c r="U756" i="1" s="1"/>
  <c r="V4292" i="1"/>
  <c r="T4292" i="1"/>
  <c r="U4292" i="1" s="1"/>
  <c r="V4291" i="1"/>
  <c r="T4291" i="1"/>
  <c r="U4291" i="1" s="1"/>
  <c r="V150" i="1"/>
  <c r="T150" i="1"/>
  <c r="U150" i="1" s="1"/>
  <c r="V151" i="1"/>
  <c r="T151" i="1"/>
  <c r="U151" i="1" s="1"/>
  <c r="V968" i="1"/>
  <c r="T968" i="1"/>
  <c r="U968" i="1" s="1"/>
  <c r="V254" i="1"/>
  <c r="T254" i="1"/>
  <c r="U254" i="1" s="1"/>
  <c r="V825" i="1"/>
  <c r="T825" i="1"/>
  <c r="U825" i="1" s="1"/>
  <c r="V329" i="1"/>
  <c r="T329" i="1"/>
  <c r="U329" i="1" s="1"/>
  <c r="V1573" i="1"/>
  <c r="T1573" i="1"/>
  <c r="U1573" i="1" s="1"/>
  <c r="V408" i="1"/>
  <c r="T408" i="1"/>
  <c r="U408" i="1" s="1"/>
  <c r="V171" i="1"/>
  <c r="T171" i="1"/>
  <c r="U171" i="1" s="1"/>
  <c r="V2169" i="1"/>
  <c r="T2169" i="1"/>
  <c r="U2169" i="1" s="1"/>
  <c r="V332" i="1"/>
  <c r="T332" i="1"/>
  <c r="U332" i="1" s="1"/>
  <c r="V214" i="1"/>
  <c r="T214" i="1"/>
  <c r="U214" i="1" s="1"/>
  <c r="V1496" i="1"/>
  <c r="T1496" i="1"/>
  <c r="U1496" i="1" s="1"/>
  <c r="V800" i="1"/>
  <c r="T800" i="1"/>
  <c r="U800" i="1" s="1"/>
  <c r="V908" i="1"/>
  <c r="T908" i="1"/>
  <c r="U908" i="1" s="1"/>
  <c r="V2322" i="1"/>
  <c r="T2322" i="1"/>
  <c r="U2322" i="1" s="1"/>
  <c r="V390" i="1"/>
  <c r="T390" i="1"/>
  <c r="U390" i="1" s="1"/>
  <c r="V3408" i="1"/>
  <c r="T3408" i="1"/>
  <c r="U3408" i="1" s="1"/>
  <c r="V3595" i="1"/>
  <c r="T3595" i="1"/>
  <c r="U3595" i="1" s="1"/>
  <c r="V2029" i="1"/>
  <c r="T2029" i="1"/>
  <c r="U2029" i="1" s="1"/>
  <c r="V3625" i="1"/>
  <c r="T3625" i="1"/>
  <c r="U3625" i="1" s="1"/>
  <c r="V3646" i="1"/>
  <c r="T3646" i="1"/>
  <c r="U3646" i="1" s="1"/>
  <c r="V2328" i="1"/>
  <c r="T2328" i="1"/>
  <c r="U2328" i="1" s="1"/>
  <c r="V3635" i="1"/>
  <c r="T3635" i="1"/>
  <c r="U3635" i="1" s="1"/>
  <c r="V1678" i="1"/>
  <c r="T1678" i="1"/>
  <c r="U1678" i="1" s="1"/>
  <c r="V3649" i="1"/>
  <c r="T3649" i="1"/>
  <c r="U3649" i="1" s="1"/>
  <c r="V3359" i="1"/>
  <c r="T3359" i="1"/>
  <c r="U3359" i="1" s="1"/>
  <c r="V3387" i="1"/>
  <c r="T3387" i="1"/>
  <c r="U3387" i="1" s="1"/>
  <c r="V2077" i="1"/>
  <c r="T2077" i="1"/>
  <c r="U2077" i="1" s="1"/>
  <c r="V3485" i="1"/>
  <c r="T3485" i="1"/>
  <c r="U3485" i="1" s="1"/>
  <c r="V4084" i="1"/>
  <c r="T4084" i="1"/>
  <c r="U4084" i="1" s="1"/>
  <c r="V1973" i="1"/>
  <c r="T1973" i="1"/>
  <c r="U1973" i="1" s="1"/>
  <c r="V4188" i="1"/>
  <c r="T4188" i="1"/>
  <c r="U4188" i="1" s="1"/>
  <c r="V68" i="1"/>
  <c r="T68" i="1"/>
  <c r="U68" i="1" s="1"/>
  <c r="V368" i="1"/>
  <c r="T368" i="1"/>
  <c r="U368" i="1" s="1"/>
  <c r="V215" i="1"/>
  <c r="T215" i="1"/>
  <c r="U215" i="1" s="1"/>
  <c r="V3376" i="1"/>
  <c r="T3376" i="1"/>
  <c r="U3376" i="1" s="1"/>
  <c r="V848" i="1"/>
  <c r="T848" i="1"/>
  <c r="U848" i="1" s="1"/>
  <c r="V2002" i="1"/>
  <c r="T2002" i="1"/>
  <c r="U2002" i="1" s="1"/>
  <c r="V2182" i="1"/>
  <c r="T2182" i="1"/>
  <c r="U2182" i="1" s="1"/>
  <c r="V1779" i="1"/>
  <c r="T1779" i="1"/>
  <c r="U1779" i="1" s="1"/>
  <c r="V4245" i="1"/>
  <c r="T4245" i="1"/>
  <c r="U4245" i="1" s="1"/>
  <c r="V3884" i="1"/>
  <c r="T3884" i="1"/>
  <c r="U3884" i="1" s="1"/>
  <c r="V428" i="1"/>
  <c r="T428" i="1"/>
  <c r="U428" i="1" s="1"/>
  <c r="V3559" i="1"/>
  <c r="T3559" i="1"/>
  <c r="U3559" i="1" s="1"/>
  <c r="V2441" i="1"/>
  <c r="T2441" i="1"/>
  <c r="U2441" i="1" s="1"/>
  <c r="V584" i="1"/>
  <c r="T584" i="1"/>
  <c r="U584" i="1" s="1"/>
  <c r="V354" i="1"/>
  <c r="T354" i="1"/>
  <c r="U354" i="1" s="1"/>
  <c r="V4323" i="1"/>
  <c r="T4323" i="1"/>
  <c r="U4323" i="1" s="1"/>
  <c r="V15" i="1"/>
  <c r="T15" i="1"/>
  <c r="U15" i="1" s="1"/>
  <c r="V307" i="1"/>
  <c r="T307" i="1"/>
  <c r="U307" i="1" s="1"/>
  <c r="V3825" i="1"/>
  <c r="T3825" i="1"/>
  <c r="U3825" i="1" s="1"/>
  <c r="V3391" i="1"/>
  <c r="T3391" i="1"/>
  <c r="U3391" i="1" s="1"/>
  <c r="V3535" i="1"/>
  <c r="T3535" i="1"/>
  <c r="U3535" i="1" s="1"/>
  <c r="V3190" i="1"/>
  <c r="T3190" i="1"/>
  <c r="U3190" i="1" s="1"/>
  <c r="V4122" i="1"/>
  <c r="T4122" i="1"/>
  <c r="U4122" i="1" s="1"/>
  <c r="V4317" i="1"/>
  <c r="T4317" i="1"/>
  <c r="U4317" i="1" s="1"/>
  <c r="V4171" i="1"/>
  <c r="T4171" i="1"/>
  <c r="U4171" i="1" s="1"/>
  <c r="V4316" i="1"/>
  <c r="T4316" i="1"/>
  <c r="U4316" i="1" s="1"/>
  <c r="V544" i="1"/>
  <c r="T544" i="1"/>
  <c r="U544" i="1" s="1"/>
  <c r="V1232" i="1"/>
  <c r="T1232" i="1"/>
  <c r="U1232" i="1" s="1"/>
  <c r="V3512" i="1"/>
  <c r="T3512" i="1"/>
  <c r="U3512" i="1" s="1"/>
  <c r="V722" i="1"/>
  <c r="T722" i="1"/>
  <c r="U722" i="1" s="1"/>
  <c r="V874" i="1"/>
  <c r="T874" i="1"/>
  <c r="U874" i="1" s="1"/>
  <c r="V3632" i="1"/>
  <c r="T3632" i="1"/>
  <c r="U3632" i="1" s="1"/>
  <c r="V3379" i="1"/>
  <c r="T3379" i="1"/>
  <c r="U3379" i="1" s="1"/>
  <c r="V3592" i="1"/>
  <c r="T3592" i="1"/>
  <c r="U3592" i="1" s="1"/>
  <c r="V3273" i="1"/>
  <c r="T3273" i="1"/>
  <c r="U3273" i="1" s="1"/>
  <c r="V3809" i="1"/>
  <c r="T3809" i="1"/>
  <c r="U3809" i="1" s="1"/>
  <c r="V1329" i="1"/>
  <c r="T1329" i="1"/>
  <c r="U1329" i="1" s="1"/>
  <c r="V4002" i="1"/>
  <c r="T4002" i="1"/>
  <c r="U4002" i="1" s="1"/>
  <c r="V3418" i="1"/>
  <c r="T3418" i="1"/>
  <c r="U3418" i="1" s="1"/>
  <c r="V1128" i="1"/>
  <c r="T1128" i="1"/>
  <c r="U1128" i="1" s="1"/>
  <c r="V2874" i="1"/>
  <c r="T2874" i="1"/>
  <c r="U2874" i="1" s="1"/>
  <c r="V778" i="1"/>
  <c r="T778" i="1"/>
  <c r="U778" i="1" s="1"/>
  <c r="V3943" i="1"/>
  <c r="T3943" i="1"/>
  <c r="U3943" i="1" s="1"/>
  <c r="V788" i="1"/>
  <c r="T788" i="1"/>
  <c r="U788" i="1" s="1"/>
  <c r="V1218" i="1"/>
  <c r="T1218" i="1"/>
  <c r="U1218" i="1" s="1"/>
  <c r="V2764" i="1"/>
  <c r="T2764" i="1"/>
  <c r="U2764" i="1" s="1"/>
  <c r="V2358" i="1"/>
  <c r="T2358" i="1"/>
  <c r="U2358" i="1" s="1"/>
  <c r="V289" i="1"/>
  <c r="T289" i="1"/>
  <c r="U289" i="1" s="1"/>
  <c r="V1069" i="1"/>
  <c r="T1069" i="1"/>
  <c r="U1069" i="1" s="1"/>
  <c r="V733" i="1"/>
  <c r="T733" i="1"/>
  <c r="U733" i="1" s="1"/>
  <c r="V2126" i="1"/>
  <c r="T2126" i="1"/>
  <c r="U2126" i="1" s="1"/>
  <c r="V1045" i="1"/>
  <c r="T1045" i="1"/>
  <c r="U1045" i="1" s="1"/>
  <c r="V1640" i="1"/>
  <c r="T1640" i="1"/>
  <c r="U1640" i="1" s="1"/>
  <c r="V3743" i="1"/>
  <c r="T3743" i="1"/>
  <c r="U3743" i="1" s="1"/>
  <c r="V2472" i="1"/>
  <c r="T2472" i="1"/>
  <c r="U2472" i="1" s="1"/>
  <c r="V3971" i="1"/>
  <c r="T3971" i="1"/>
  <c r="U3971" i="1" s="1"/>
  <c r="V615" i="1"/>
  <c r="T615" i="1"/>
  <c r="U615" i="1" s="1"/>
  <c r="V727" i="1"/>
  <c r="T727" i="1"/>
  <c r="U727" i="1" s="1"/>
  <c r="V447" i="1"/>
  <c r="T447" i="1"/>
  <c r="U447" i="1" s="1"/>
  <c r="V2040" i="1"/>
  <c r="T2040" i="1"/>
  <c r="U2040" i="1" s="1"/>
  <c r="V2905" i="1"/>
  <c r="T2905" i="1"/>
  <c r="U2905" i="1" s="1"/>
  <c r="V1395" i="1"/>
  <c r="T1395" i="1"/>
  <c r="U1395" i="1" s="1"/>
  <c r="V367" i="1"/>
  <c r="T367" i="1"/>
  <c r="U367" i="1" s="1"/>
  <c r="V393" i="1"/>
  <c r="T393" i="1"/>
  <c r="U393" i="1" s="1"/>
  <c r="V1436" i="1"/>
  <c r="T1436" i="1"/>
  <c r="U1436" i="1" s="1"/>
  <c r="V1274" i="1"/>
  <c r="T1274" i="1"/>
  <c r="U1274" i="1" s="1"/>
  <c r="V170" i="1"/>
  <c r="T170" i="1"/>
  <c r="U170" i="1" s="1"/>
  <c r="V3183" i="1"/>
  <c r="T3183" i="1"/>
  <c r="U3183" i="1" s="1"/>
  <c r="V3205" i="1"/>
  <c r="T3205" i="1"/>
  <c r="U3205" i="1" s="1"/>
  <c r="V2852" i="1"/>
  <c r="T2852" i="1"/>
  <c r="U2852" i="1" s="1"/>
  <c r="V730" i="1"/>
  <c r="T730" i="1"/>
  <c r="U730" i="1" s="1"/>
  <c r="V4112" i="1"/>
  <c r="T4112" i="1"/>
  <c r="U4112" i="1" s="1"/>
  <c r="V1921" i="1"/>
  <c r="T1921" i="1"/>
  <c r="U1921" i="1" s="1"/>
  <c r="V2121" i="1"/>
  <c r="T2121" i="1"/>
  <c r="U2121" i="1" s="1"/>
  <c r="V223" i="1"/>
  <c r="T223" i="1"/>
  <c r="U223" i="1" s="1"/>
  <c r="V1996" i="1"/>
  <c r="T1996" i="1"/>
  <c r="U1996" i="1" s="1"/>
  <c r="V1373" i="1"/>
  <c r="T1373" i="1"/>
  <c r="U1373" i="1" s="1"/>
  <c r="V935" i="1"/>
  <c r="T935" i="1"/>
  <c r="U935" i="1" s="1"/>
  <c r="V1692" i="1"/>
  <c r="T1692" i="1"/>
  <c r="U1692" i="1" s="1"/>
  <c r="V1018" i="1"/>
  <c r="T1018" i="1"/>
  <c r="U1018" i="1" s="1"/>
  <c r="V1010" i="1"/>
  <c r="T1010" i="1"/>
  <c r="U1010" i="1" s="1"/>
  <c r="V2063" i="1"/>
  <c r="T2063" i="1"/>
  <c r="U2063" i="1" s="1"/>
  <c r="V854" i="1"/>
  <c r="T854" i="1"/>
  <c r="U854" i="1" s="1"/>
  <c r="V972" i="1"/>
  <c r="T972" i="1"/>
  <c r="U972" i="1" s="1"/>
  <c r="V3683" i="1"/>
  <c r="T3683" i="1"/>
  <c r="U3683" i="1" s="1"/>
  <c r="V2304" i="1"/>
  <c r="T2304" i="1"/>
  <c r="U2304" i="1" s="1"/>
  <c r="V637" i="1"/>
  <c r="T637" i="1"/>
  <c r="U637" i="1" s="1"/>
  <c r="V1323" i="1"/>
  <c r="T1323" i="1"/>
  <c r="U1323" i="1" s="1"/>
  <c r="V3464" i="1"/>
  <c r="T3464" i="1"/>
  <c r="U3464" i="1" s="1"/>
  <c r="V1439" i="1"/>
  <c r="T1439" i="1"/>
  <c r="U1439" i="1" s="1"/>
  <c r="V2979" i="1"/>
  <c r="T2979" i="1"/>
  <c r="U2979" i="1" s="1"/>
  <c r="V4214" i="1"/>
  <c r="T4214" i="1"/>
  <c r="U4214" i="1" s="1"/>
  <c r="V1125" i="1"/>
  <c r="T1125" i="1"/>
  <c r="U1125" i="1" s="1"/>
  <c r="V873" i="1"/>
  <c r="T873" i="1"/>
  <c r="U873" i="1" s="1"/>
  <c r="V1184" i="1"/>
  <c r="T1184" i="1"/>
  <c r="U1184" i="1" s="1"/>
  <c r="V1919" i="1"/>
  <c r="T1919" i="1"/>
  <c r="U1919" i="1" s="1"/>
  <c r="V2033" i="1"/>
  <c r="T2033" i="1"/>
  <c r="U2033" i="1" s="1"/>
  <c r="V3154" i="1"/>
  <c r="T3154" i="1"/>
  <c r="U3154" i="1" s="1"/>
  <c r="V3466" i="1"/>
  <c r="T3466" i="1"/>
  <c r="U3466" i="1" s="1"/>
  <c r="V3170" i="1"/>
  <c r="T3170" i="1"/>
  <c r="U3170" i="1" s="1"/>
  <c r="V4169" i="1"/>
  <c r="T4169" i="1"/>
  <c r="U4169" i="1" s="1"/>
  <c r="V3769" i="1"/>
  <c r="T3769" i="1"/>
  <c r="U3769" i="1" s="1"/>
  <c r="V3473" i="1"/>
  <c r="T3473" i="1"/>
  <c r="U3473" i="1" s="1"/>
  <c r="V1624" i="1"/>
  <c r="T1624" i="1"/>
  <c r="U1624" i="1" s="1"/>
  <c r="V3925" i="1"/>
  <c r="T3925" i="1"/>
  <c r="U3925" i="1" s="1"/>
  <c r="V313" i="1"/>
  <c r="T313" i="1"/>
  <c r="U313" i="1" s="1"/>
  <c r="V3000" i="1"/>
  <c r="T3000" i="1"/>
  <c r="U3000" i="1" s="1"/>
  <c r="V63" i="1"/>
  <c r="T63" i="1"/>
  <c r="U63" i="1" s="1"/>
  <c r="V701" i="1"/>
  <c r="T701" i="1"/>
  <c r="U701" i="1" s="1"/>
  <c r="V2020" i="1"/>
  <c r="T2020" i="1"/>
  <c r="U2020" i="1" s="1"/>
  <c r="V1178" i="1"/>
  <c r="T1178" i="1"/>
  <c r="U1178" i="1" s="1"/>
  <c r="V973" i="1"/>
  <c r="T973" i="1"/>
  <c r="U973" i="1" s="1"/>
  <c r="V331" i="1"/>
  <c r="T331" i="1"/>
  <c r="U331" i="1" s="1"/>
  <c r="V1671" i="1"/>
  <c r="T1671" i="1"/>
  <c r="U1671" i="1" s="1"/>
  <c r="V2775" i="1"/>
  <c r="T2775" i="1"/>
  <c r="U2775" i="1" s="1"/>
  <c r="V1285" i="1"/>
  <c r="T1285" i="1"/>
  <c r="U1285" i="1" s="1"/>
  <c r="V1090" i="1"/>
  <c r="T1090" i="1"/>
  <c r="U1090" i="1" s="1"/>
  <c r="V1137" i="1"/>
  <c r="T1137" i="1"/>
  <c r="U1137" i="1" s="1"/>
  <c r="V1008" i="1"/>
  <c r="T1008" i="1"/>
  <c r="U1008" i="1" s="1"/>
  <c r="V413" i="1"/>
  <c r="T413" i="1"/>
  <c r="U413" i="1" s="1"/>
  <c r="V1142" i="1"/>
  <c r="T1142" i="1"/>
  <c r="U1142" i="1" s="1"/>
  <c r="V1293" i="1"/>
  <c r="T1293" i="1"/>
  <c r="U1293" i="1" s="1"/>
  <c r="V2589" i="1"/>
  <c r="T2589" i="1"/>
  <c r="U2589" i="1" s="1"/>
  <c r="V1653" i="1"/>
  <c r="T1653" i="1"/>
  <c r="U1653" i="1" s="1"/>
  <c r="V1827" i="1"/>
  <c r="T1827" i="1"/>
  <c r="U1827" i="1" s="1"/>
  <c r="V1899" i="1"/>
  <c r="T1899" i="1"/>
  <c r="U1899" i="1" s="1"/>
  <c r="V1997" i="1"/>
  <c r="T1997" i="1"/>
  <c r="U1997" i="1" s="1"/>
  <c r="V2042" i="1"/>
  <c r="T2042" i="1"/>
  <c r="U2042" i="1" s="1"/>
  <c r="V1629" i="1"/>
  <c r="T1629" i="1"/>
  <c r="U1629" i="1" s="1"/>
  <c r="V925" i="1"/>
  <c r="T925" i="1"/>
  <c r="U925" i="1" s="1"/>
  <c r="V2771" i="1"/>
  <c r="T2771" i="1"/>
  <c r="U2771" i="1" s="1"/>
  <c r="V1282" i="1"/>
  <c r="T1282" i="1"/>
  <c r="U1282" i="1" s="1"/>
  <c r="V3307" i="1"/>
  <c r="T3307" i="1"/>
  <c r="U3307" i="1" s="1"/>
  <c r="V979" i="1"/>
  <c r="T979" i="1"/>
  <c r="U979" i="1" s="1"/>
  <c r="V766" i="1"/>
  <c r="T766" i="1"/>
  <c r="U766" i="1" s="1"/>
  <c r="V2109" i="1"/>
  <c r="T2109" i="1"/>
  <c r="U2109" i="1" s="1"/>
  <c r="V2156" i="1"/>
  <c r="T2156" i="1"/>
  <c r="U2156" i="1" s="1"/>
  <c r="V4338" i="1"/>
  <c r="T4338" i="1"/>
  <c r="U4338" i="1" s="1"/>
  <c r="V3425" i="1"/>
  <c r="T3425" i="1"/>
  <c r="U3425" i="1" s="1"/>
  <c r="V1146" i="1"/>
  <c r="T1146" i="1"/>
  <c r="U1146" i="1" s="1"/>
  <c r="V2149" i="1"/>
  <c r="T2149" i="1"/>
  <c r="U2149" i="1" s="1"/>
  <c r="V3160" i="1"/>
  <c r="T3160" i="1"/>
  <c r="U3160" i="1" s="1"/>
  <c r="V1255" i="1"/>
  <c r="T1255" i="1"/>
  <c r="U1255" i="1" s="1"/>
  <c r="V994" i="1"/>
  <c r="T994" i="1"/>
  <c r="U994" i="1" s="1"/>
  <c r="V1416" i="1"/>
  <c r="T1416" i="1"/>
  <c r="U1416" i="1" s="1"/>
  <c r="V2492" i="1"/>
  <c r="T2492" i="1"/>
  <c r="U2492" i="1" s="1"/>
  <c r="V1418" i="1"/>
  <c r="T1418" i="1"/>
  <c r="U1418" i="1" s="1"/>
  <c r="V809" i="1"/>
  <c r="T809" i="1"/>
  <c r="U809" i="1" s="1"/>
  <c r="V3843" i="1"/>
  <c r="T3843" i="1"/>
  <c r="U3843" i="1" s="1"/>
  <c r="V2244" i="1"/>
  <c r="T2244" i="1"/>
  <c r="U2244" i="1" s="1"/>
  <c r="V532" i="1"/>
  <c r="T532" i="1"/>
  <c r="U532" i="1" s="1"/>
  <c r="V554" i="1"/>
  <c r="T554" i="1"/>
  <c r="U554" i="1" s="1"/>
  <c r="V409" i="1"/>
  <c r="T409" i="1"/>
  <c r="U409" i="1" s="1"/>
  <c r="V51" i="1"/>
  <c r="T51" i="1"/>
  <c r="U51" i="1" s="1"/>
  <c r="V2763" i="1"/>
  <c r="T2763" i="1"/>
  <c r="U2763" i="1" s="1"/>
  <c r="V3320" i="1"/>
  <c r="T3320" i="1"/>
  <c r="U3320" i="1" s="1"/>
  <c r="V3277" i="1"/>
  <c r="T3277" i="1"/>
  <c r="U3277" i="1" s="1"/>
  <c r="V3303" i="1"/>
  <c r="T3303" i="1"/>
  <c r="U3303" i="1" s="1"/>
  <c r="V2059" i="1"/>
  <c r="T2059" i="1"/>
  <c r="U2059" i="1" s="1"/>
  <c r="V2901" i="1"/>
  <c r="T2901" i="1"/>
  <c r="U2901" i="1" s="1"/>
  <c r="V1950" i="1"/>
  <c r="T1950" i="1"/>
  <c r="U1950" i="1" s="1"/>
  <c r="V1940" i="1"/>
  <c r="T1940" i="1"/>
  <c r="U1940" i="1" s="1"/>
  <c r="V2069" i="1"/>
  <c r="T2069" i="1"/>
  <c r="U2069" i="1" s="1"/>
  <c r="V1654" i="1"/>
  <c r="T1654" i="1"/>
  <c r="U1654" i="1" s="1"/>
  <c r="V2875" i="1"/>
  <c r="T2875" i="1"/>
  <c r="U2875" i="1" s="1"/>
  <c r="V648" i="1"/>
  <c r="T648" i="1"/>
  <c r="U648" i="1" s="1"/>
  <c r="V1331" i="1"/>
  <c r="T1331" i="1"/>
  <c r="U1331" i="1" s="1"/>
  <c r="V1085" i="1"/>
  <c r="T1085" i="1"/>
  <c r="U1085" i="1" s="1"/>
  <c r="V2758" i="1"/>
  <c r="T2758" i="1"/>
  <c r="U2758" i="1" s="1"/>
  <c r="V2024" i="1"/>
  <c r="T2024" i="1"/>
  <c r="U2024" i="1" s="1"/>
  <c r="V2027" i="1"/>
  <c r="T2027" i="1"/>
  <c r="U2027" i="1" s="1"/>
  <c r="V1947" i="1"/>
  <c r="T1947" i="1"/>
  <c r="U1947" i="1" s="1"/>
  <c r="V1776" i="1"/>
  <c r="T1776" i="1"/>
  <c r="U1776" i="1" s="1"/>
  <c r="V812" i="1"/>
  <c r="T812" i="1"/>
  <c r="U812" i="1" s="1"/>
  <c r="V2183" i="1"/>
  <c r="T2183" i="1"/>
  <c r="U2183" i="1" s="1"/>
  <c r="V2578" i="1"/>
  <c r="T2578" i="1"/>
  <c r="U2578" i="1" s="1"/>
  <c r="V118" i="1"/>
  <c r="T118" i="1"/>
  <c r="U118" i="1" s="1"/>
  <c r="V2622" i="1"/>
  <c r="T2622" i="1"/>
  <c r="U2622" i="1" s="1"/>
  <c r="V1949" i="1"/>
  <c r="T1949" i="1"/>
  <c r="U1949" i="1" s="1"/>
  <c r="V2003" i="1"/>
  <c r="T2003" i="1"/>
  <c r="U2003" i="1" s="1"/>
  <c r="V1783" i="1"/>
  <c r="T1783" i="1"/>
  <c r="U1783" i="1" s="1"/>
  <c r="V1144" i="1"/>
  <c r="T1144" i="1"/>
  <c r="U1144" i="1" s="1"/>
  <c r="V2395" i="1"/>
  <c r="T2395" i="1"/>
  <c r="U2395" i="1" s="1"/>
  <c r="V1296" i="1"/>
  <c r="T1296" i="1"/>
  <c r="U1296" i="1" s="1"/>
  <c r="V1549" i="1"/>
  <c r="T1549" i="1"/>
  <c r="U1549" i="1" s="1"/>
  <c r="V1127" i="1"/>
  <c r="T1127" i="1"/>
  <c r="U1127" i="1" s="1"/>
  <c r="V1434" i="1"/>
  <c r="T1434" i="1"/>
  <c r="U1434" i="1" s="1"/>
  <c r="V1956" i="1"/>
  <c r="T1956" i="1"/>
  <c r="U1956" i="1" s="1"/>
  <c r="V2338" i="1"/>
  <c r="T2338" i="1"/>
  <c r="U2338" i="1" s="1"/>
  <c r="V1803" i="1"/>
  <c r="T1803" i="1"/>
  <c r="U1803" i="1" s="1"/>
  <c r="V2829" i="1"/>
  <c r="T2829" i="1"/>
  <c r="U2829" i="1" s="1"/>
  <c r="V2877" i="1"/>
  <c r="T2877" i="1"/>
  <c r="U2877" i="1" s="1"/>
  <c r="V1328" i="1"/>
  <c r="T1328" i="1"/>
  <c r="U1328" i="1" s="1"/>
  <c r="V399" i="1"/>
  <c r="T399" i="1"/>
  <c r="U399" i="1" s="1"/>
  <c r="V815" i="1"/>
  <c r="T815" i="1"/>
  <c r="U815" i="1" s="1"/>
  <c r="V1553" i="1"/>
  <c r="T1553" i="1"/>
  <c r="U1553" i="1" s="1"/>
  <c r="V1289" i="1"/>
  <c r="T1289" i="1"/>
  <c r="U1289" i="1" s="1"/>
  <c r="V2448" i="1"/>
  <c r="T2448" i="1"/>
  <c r="U2448" i="1" s="1"/>
  <c r="V1877" i="1"/>
  <c r="T1877" i="1"/>
  <c r="U1877" i="1" s="1"/>
  <c r="V1563" i="1"/>
  <c r="T1563" i="1"/>
  <c r="U1563" i="1" s="1"/>
  <c r="V2451" i="1"/>
  <c r="T2451" i="1"/>
  <c r="U2451" i="1" s="1"/>
  <c r="V2659" i="1"/>
  <c r="T2659" i="1"/>
  <c r="U2659" i="1" s="1"/>
  <c r="V864" i="1"/>
  <c r="T864" i="1"/>
  <c r="U864" i="1" s="1"/>
  <c r="V1957" i="1"/>
  <c r="T1957" i="1"/>
  <c r="U1957" i="1" s="1"/>
  <c r="V1027" i="1"/>
  <c r="T1027" i="1"/>
  <c r="U1027" i="1" s="1"/>
  <c r="V966" i="1"/>
  <c r="T966" i="1"/>
  <c r="U966" i="1" s="1"/>
  <c r="V2095" i="1"/>
  <c r="T2095" i="1"/>
  <c r="U2095" i="1" s="1"/>
  <c r="V481" i="1"/>
  <c r="T481" i="1"/>
  <c r="U481" i="1" s="1"/>
  <c r="V1597" i="1"/>
  <c r="T1597" i="1"/>
  <c r="U1597" i="1" s="1"/>
  <c r="V2655" i="1"/>
  <c r="T2655" i="1"/>
  <c r="U2655" i="1" s="1"/>
  <c r="V2631" i="1"/>
  <c r="T2631" i="1"/>
  <c r="U2631" i="1" s="1"/>
  <c r="V2122" i="1"/>
  <c r="T2122" i="1"/>
  <c r="U2122" i="1" s="1"/>
  <c r="V2653" i="1"/>
  <c r="T2653" i="1"/>
  <c r="U2653" i="1" s="1"/>
  <c r="V1304" i="1"/>
  <c r="T1304" i="1"/>
  <c r="U1304" i="1" s="1"/>
  <c r="V4134" i="1"/>
  <c r="T4134" i="1"/>
  <c r="U4134" i="1" s="1"/>
  <c r="V4153" i="1"/>
  <c r="T4153" i="1"/>
  <c r="U4153" i="1" s="1"/>
  <c r="V4182" i="1"/>
  <c r="T4182" i="1"/>
  <c r="U4182" i="1" s="1"/>
  <c r="V4226" i="1"/>
  <c r="T4226" i="1"/>
  <c r="U4226" i="1" s="1"/>
  <c r="V3620" i="1"/>
  <c r="T3620" i="1"/>
  <c r="U3620" i="1" s="1"/>
  <c r="V3212" i="1"/>
  <c r="T3212" i="1"/>
  <c r="U3212" i="1" s="1"/>
  <c r="V315" i="1"/>
  <c r="T315" i="1"/>
  <c r="U315" i="1" s="1"/>
  <c r="V3568" i="1"/>
  <c r="T3568" i="1"/>
  <c r="U3568" i="1" s="1"/>
  <c r="V3364" i="1"/>
  <c r="T3364" i="1"/>
  <c r="U3364" i="1" s="1"/>
  <c r="V102" i="1"/>
  <c r="T102" i="1"/>
  <c r="U102" i="1" s="1"/>
  <c r="V3222" i="1"/>
  <c r="T3222" i="1"/>
  <c r="U3222" i="1" s="1"/>
  <c r="V3366" i="1"/>
  <c r="T3366" i="1"/>
  <c r="U3366" i="1" s="1"/>
  <c r="V3353" i="1"/>
  <c r="T3353" i="1"/>
  <c r="U3353" i="1" s="1"/>
  <c r="V4187" i="1"/>
  <c r="T4187" i="1"/>
  <c r="U4187" i="1" s="1"/>
  <c r="V4274" i="1"/>
  <c r="T4274" i="1"/>
  <c r="U4274" i="1" s="1"/>
  <c r="V4308" i="1"/>
  <c r="T4308" i="1"/>
  <c r="U4308" i="1" s="1"/>
  <c r="V3610" i="1"/>
  <c r="T3610" i="1"/>
  <c r="U3610" i="1" s="1"/>
  <c r="V65" i="1"/>
  <c r="T65" i="1"/>
  <c r="U65" i="1" s="1"/>
  <c r="V755" i="1"/>
  <c r="T755" i="1"/>
  <c r="U755" i="1" s="1"/>
  <c r="V3594" i="1"/>
  <c r="T3594" i="1"/>
  <c r="U3594" i="1" s="1"/>
  <c r="V900" i="1"/>
  <c r="T900" i="1"/>
  <c r="U900" i="1" s="1"/>
  <c r="V905" i="1"/>
  <c r="T905" i="1"/>
  <c r="U905" i="1" s="1"/>
  <c r="V1456" i="1"/>
  <c r="T1456" i="1"/>
  <c r="U1456" i="1" s="1"/>
  <c r="V857" i="1"/>
  <c r="T857" i="1"/>
  <c r="U857" i="1" s="1"/>
  <c r="V431" i="1"/>
  <c r="T431" i="1"/>
  <c r="U431" i="1" s="1"/>
  <c r="V4107" i="1"/>
  <c r="T4107" i="1"/>
  <c r="U4107" i="1" s="1"/>
  <c r="V107" i="1"/>
  <c r="T107" i="1"/>
  <c r="U107" i="1" s="1"/>
  <c r="V4304" i="1"/>
  <c r="T4304" i="1"/>
  <c r="U4304" i="1" s="1"/>
  <c r="V3835" i="1"/>
  <c r="T3835" i="1"/>
  <c r="U3835" i="1" s="1"/>
  <c r="V3834" i="1"/>
  <c r="T3834" i="1"/>
  <c r="U3834" i="1" s="1"/>
  <c r="V3824" i="1"/>
  <c r="T3824" i="1"/>
  <c r="U3824" i="1" s="1"/>
  <c r="V126" i="1"/>
  <c r="T126" i="1"/>
  <c r="U126" i="1" s="1"/>
  <c r="V4155" i="1"/>
  <c r="T4155" i="1"/>
  <c r="U4155" i="1" s="1"/>
  <c r="V3204" i="1"/>
  <c r="T3204" i="1"/>
  <c r="U3204" i="1" s="1"/>
  <c r="V2978" i="1"/>
  <c r="T2978" i="1"/>
  <c r="U2978" i="1" s="1"/>
  <c r="V3820" i="1"/>
  <c r="T3820" i="1"/>
  <c r="U3820" i="1" s="1"/>
  <c r="V2324" i="1"/>
  <c r="T2324" i="1"/>
  <c r="U2324" i="1" s="1"/>
  <c r="V1449" i="1"/>
  <c r="T1449" i="1"/>
  <c r="U1449" i="1" s="1"/>
  <c r="V1113" i="1"/>
  <c r="T1113" i="1"/>
  <c r="U1113" i="1" s="1"/>
  <c r="V807" i="1"/>
  <c r="T807" i="1"/>
  <c r="U807" i="1" s="1"/>
  <c r="V1058" i="1"/>
  <c r="T1058" i="1"/>
  <c r="U1058" i="1" s="1"/>
  <c r="V1271" i="1"/>
  <c r="T1271" i="1"/>
  <c r="U1271" i="1" s="1"/>
  <c r="V1685" i="1"/>
  <c r="T1685" i="1"/>
  <c r="U1685" i="1" s="1"/>
  <c r="V1799" i="1"/>
  <c r="T1799" i="1"/>
  <c r="U1799" i="1" s="1"/>
  <c r="V1475" i="1"/>
  <c r="T1475" i="1"/>
  <c r="U1475" i="1" s="1"/>
  <c r="V1512" i="1"/>
  <c r="T1512" i="1"/>
  <c r="U1512" i="1" s="1"/>
  <c r="V1019" i="1"/>
  <c r="T1019" i="1"/>
  <c r="U1019" i="1" s="1"/>
  <c r="V735" i="1"/>
  <c r="T735" i="1"/>
  <c r="U735" i="1" s="1"/>
  <c r="V96" i="1"/>
  <c r="T96" i="1"/>
  <c r="U96" i="1" s="1"/>
  <c r="V148" i="1"/>
  <c r="T148" i="1"/>
  <c r="U148" i="1" s="1"/>
  <c r="V1718" i="1"/>
  <c r="T1718" i="1"/>
  <c r="U1718" i="1" s="1"/>
  <c r="V601" i="1"/>
  <c r="T601" i="1"/>
  <c r="U601" i="1" s="1"/>
  <c r="V2308" i="1"/>
  <c r="T2308" i="1"/>
  <c r="U2308" i="1" s="1"/>
  <c r="V3501" i="1"/>
  <c r="T3501" i="1"/>
  <c r="U3501" i="1" s="1"/>
  <c r="V1241" i="1"/>
  <c r="T1241" i="1"/>
  <c r="U1241" i="1" s="1"/>
  <c r="V1473" i="1"/>
  <c r="T1473" i="1"/>
  <c r="U1473" i="1" s="1"/>
  <c r="V316" i="1"/>
  <c r="T316" i="1"/>
  <c r="U316" i="1" s="1"/>
  <c r="V1333" i="1"/>
  <c r="T1333" i="1"/>
  <c r="U1333" i="1" s="1"/>
  <c r="V1123" i="1"/>
  <c r="T1123" i="1"/>
  <c r="U1123" i="1" s="1"/>
  <c r="V1414" i="1"/>
  <c r="T1414" i="1"/>
  <c r="U1414" i="1" s="1"/>
  <c r="T2799" i="1"/>
  <c r="U2799" i="1" s="1"/>
  <c r="W2799" i="1" s="1"/>
  <c r="T2408" i="1"/>
  <c r="U2408" i="1" s="1"/>
  <c r="W2408" i="1" s="1"/>
  <c r="T3295" i="1"/>
  <c r="U3295" i="1" s="1"/>
  <c r="W3295" i="1" s="1"/>
  <c r="T3672" i="1"/>
  <c r="U3672" i="1" s="1"/>
  <c r="W3672" i="1" s="1"/>
  <c r="T3970" i="1"/>
  <c r="U3970" i="1" s="1"/>
  <c r="W3970" i="1" s="1"/>
  <c r="T2289" i="1"/>
  <c r="U2289" i="1" s="1"/>
  <c r="W2289" i="1" s="1"/>
  <c r="T1885" i="1"/>
  <c r="U1885" i="1" s="1"/>
  <c r="W1885" i="1" s="1"/>
  <c r="T2675" i="1"/>
  <c r="U2675" i="1" s="1"/>
  <c r="W2675" i="1" s="1"/>
  <c r="T3882" i="1"/>
  <c r="U3882" i="1" s="1"/>
  <c r="W3882" i="1" s="1"/>
  <c r="T3094" i="1"/>
  <c r="U3094" i="1" s="1"/>
  <c r="W3094" i="1" s="1"/>
  <c r="T2369" i="1"/>
  <c r="U2369" i="1" s="1"/>
  <c r="W2369" i="1" s="1"/>
  <c r="T3135" i="1"/>
  <c r="U3135" i="1" s="1"/>
  <c r="W3135" i="1" s="1"/>
  <c r="T3574" i="1"/>
  <c r="U3574" i="1" s="1"/>
  <c r="W3574" i="1" s="1"/>
  <c r="T3446" i="1"/>
  <c r="U3446" i="1" s="1"/>
  <c r="W3446" i="1" s="1"/>
  <c r="T1967" i="1"/>
  <c r="U1967" i="1" s="1"/>
  <c r="W1967" i="1" s="1"/>
  <c r="T2785" i="1"/>
  <c r="U2785" i="1" s="1"/>
  <c r="W2785" i="1" s="1"/>
  <c r="T3826" i="1"/>
  <c r="U3826" i="1" s="1"/>
  <c r="W3826" i="1" s="1"/>
  <c r="T958" i="1"/>
  <c r="U958" i="1" s="1"/>
  <c r="W958" i="1" s="1"/>
  <c r="T1103" i="1"/>
  <c r="U1103" i="1" s="1"/>
  <c r="W1103" i="1" s="1"/>
  <c r="T769" i="1"/>
  <c r="U769" i="1" s="1"/>
  <c r="W769" i="1" s="1"/>
  <c r="T4044" i="1"/>
  <c r="U4044" i="1" s="1"/>
  <c r="W4044" i="1" s="1"/>
  <c r="T676" i="1"/>
  <c r="U676" i="1" s="1"/>
  <c r="W676" i="1" s="1"/>
  <c r="T469" i="1"/>
  <c r="U469" i="1" s="1"/>
  <c r="W469" i="1" s="1"/>
  <c r="T1696" i="1"/>
  <c r="U1696" i="1" s="1"/>
  <c r="W1696" i="1" s="1"/>
  <c r="T808" i="1"/>
  <c r="U808" i="1" s="1"/>
  <c r="W808" i="1" s="1"/>
  <c r="T3025" i="1"/>
  <c r="U3025" i="1" s="1"/>
  <c r="W3025" i="1" s="1"/>
  <c r="T92" i="1"/>
  <c r="U92" i="1" s="1"/>
  <c r="W92" i="1" s="1"/>
  <c r="T4241" i="1"/>
  <c r="U4241" i="1" s="1"/>
  <c r="W4241" i="1" s="1"/>
  <c r="T3503" i="1"/>
  <c r="U3503" i="1" s="1"/>
  <c r="W3503" i="1" s="1"/>
  <c r="T1300" i="1"/>
  <c r="U1300" i="1" s="1"/>
  <c r="W1300" i="1" s="1"/>
  <c r="T1122" i="1"/>
  <c r="U1122" i="1" s="1"/>
  <c r="W1122" i="1" s="1"/>
  <c r="T152" i="1"/>
  <c r="U152" i="1" s="1"/>
  <c r="W152" i="1" s="1"/>
  <c r="T384" i="1"/>
  <c r="U384" i="1" s="1"/>
  <c r="W384" i="1" s="1"/>
  <c r="T3845" i="1"/>
  <c r="U3845" i="1" s="1"/>
  <c r="W3845" i="1" s="1"/>
  <c r="T2154" i="1"/>
  <c r="U2154" i="1" s="1"/>
  <c r="W2154" i="1" s="1"/>
  <c r="T1151" i="1"/>
  <c r="U1151" i="1" s="1"/>
  <c r="W1151" i="1" s="1"/>
  <c r="T1465" i="1"/>
  <c r="U1465" i="1" s="1"/>
  <c r="W1465" i="1" s="1"/>
  <c r="T382" i="1"/>
  <c r="U382" i="1" s="1"/>
  <c r="W382" i="1" s="1"/>
  <c r="V2909" i="1"/>
  <c r="W2909" i="1" s="1"/>
  <c r="V2953" i="1"/>
  <c r="T2953" i="1"/>
  <c r="U2953" i="1" s="1"/>
  <c r="V2314" i="1"/>
  <c r="T2314" i="1"/>
  <c r="U2314" i="1" s="1"/>
  <c r="V2548" i="1"/>
  <c r="T2548" i="1"/>
  <c r="U2548" i="1" s="1"/>
  <c r="V2860" i="1"/>
  <c r="T2860" i="1"/>
  <c r="U2860" i="1" s="1"/>
  <c r="V3706" i="1"/>
  <c r="T3706" i="1"/>
  <c r="U3706" i="1" s="1"/>
  <c r="V2783" i="1"/>
  <c r="T2783" i="1"/>
  <c r="U2783" i="1" s="1"/>
  <c r="V2863" i="1"/>
  <c r="T2863" i="1"/>
  <c r="U2863" i="1" s="1"/>
  <c r="V3972" i="1"/>
  <c r="T3972" i="1"/>
  <c r="U3972" i="1" s="1"/>
  <c r="V2554" i="1"/>
  <c r="T2554" i="1"/>
  <c r="U2554" i="1" s="1"/>
  <c r="V2884" i="1"/>
  <c r="T2884" i="1"/>
  <c r="U2884" i="1" s="1"/>
  <c r="V2008" i="1"/>
  <c r="T2008" i="1"/>
  <c r="U2008" i="1" s="1"/>
  <c r="V3134" i="1"/>
  <c r="T3134" i="1"/>
  <c r="U3134" i="1" s="1"/>
  <c r="V2648" i="1"/>
  <c r="T2648" i="1"/>
  <c r="U2648" i="1" s="1"/>
  <c r="V3342" i="1"/>
  <c r="T3342" i="1"/>
  <c r="U3342" i="1" s="1"/>
  <c r="V2687" i="1"/>
  <c r="T2687" i="1"/>
  <c r="U2687" i="1" s="1"/>
  <c r="V2115" i="1"/>
  <c r="T2115" i="1"/>
  <c r="U2115" i="1" s="1"/>
  <c r="V1485" i="1"/>
  <c r="T1485" i="1"/>
  <c r="U1485" i="1" s="1"/>
  <c r="V3614" i="1"/>
  <c r="T3614" i="1"/>
  <c r="U3614" i="1" s="1"/>
  <c r="V511" i="1"/>
  <c r="T511" i="1"/>
  <c r="U511" i="1" s="1"/>
  <c r="V3612" i="1"/>
  <c r="T3612" i="1"/>
  <c r="U3612" i="1" s="1"/>
  <c r="V436" i="1"/>
  <c r="T436" i="1"/>
  <c r="U436" i="1" s="1"/>
  <c r="V530" i="1"/>
  <c r="T530" i="1"/>
  <c r="U530" i="1" s="1"/>
  <c r="V2061" i="1"/>
  <c r="T2061" i="1"/>
  <c r="U2061" i="1" s="1"/>
  <c r="V2031" i="1"/>
  <c r="T2031" i="1"/>
  <c r="U2031" i="1" s="1"/>
  <c r="V1192" i="1"/>
  <c r="T1192" i="1"/>
  <c r="U1192" i="1" s="1"/>
  <c r="V3643" i="1"/>
  <c r="T3643" i="1"/>
  <c r="U3643" i="1" s="1"/>
  <c r="V1895" i="1"/>
  <c r="T1895" i="1"/>
  <c r="U1895" i="1" s="1"/>
  <c r="V2724" i="1"/>
  <c r="T2724" i="1"/>
  <c r="U2724" i="1" s="1"/>
  <c r="V3394" i="1"/>
  <c r="T3394" i="1"/>
  <c r="U3394" i="1" s="1"/>
  <c r="V484" i="1"/>
  <c r="T484" i="1"/>
  <c r="U484" i="1" s="1"/>
  <c r="V3486" i="1"/>
  <c r="T3486" i="1"/>
  <c r="U3486" i="1" s="1"/>
  <c r="V731" i="1"/>
  <c r="T731" i="1"/>
  <c r="U731" i="1" s="1"/>
  <c r="V1195" i="1"/>
  <c r="T1195" i="1"/>
  <c r="U1195" i="1" s="1"/>
  <c r="V2677" i="1"/>
  <c r="T2677" i="1"/>
  <c r="U2677" i="1" s="1"/>
  <c r="V3225" i="1"/>
  <c r="T3225" i="1"/>
  <c r="U3225" i="1" s="1"/>
  <c r="V3458" i="1"/>
  <c r="T3458" i="1"/>
  <c r="U3458" i="1" s="1"/>
  <c r="V3284" i="1"/>
  <c r="T3284" i="1"/>
  <c r="U3284" i="1" s="1"/>
  <c r="V4008" i="1"/>
  <c r="T4008" i="1"/>
  <c r="U4008" i="1" s="1"/>
  <c r="V4213" i="1"/>
  <c r="T4213" i="1"/>
  <c r="U4213" i="1" s="1"/>
  <c r="V3038" i="1"/>
  <c r="T3038" i="1"/>
  <c r="U3038" i="1" s="1"/>
  <c r="V4005" i="1"/>
  <c r="T4005" i="1"/>
  <c r="U4005" i="1" s="1"/>
  <c r="V1677" i="1"/>
  <c r="T1677" i="1"/>
  <c r="U1677" i="1" s="1"/>
  <c r="V1158" i="1"/>
  <c r="T1158" i="1"/>
  <c r="U1158" i="1" s="1"/>
  <c r="V1140" i="1"/>
  <c r="T1140" i="1"/>
  <c r="U1140" i="1" s="1"/>
  <c r="V455" i="1"/>
  <c r="T455" i="1"/>
  <c r="U455" i="1" s="1"/>
  <c r="V2265" i="1"/>
  <c r="T2265" i="1"/>
  <c r="U2265" i="1" s="1"/>
  <c r="V3451" i="1"/>
  <c r="T3451" i="1"/>
  <c r="U3451" i="1" s="1"/>
  <c r="V2848" i="1"/>
  <c r="T2848" i="1"/>
  <c r="U2848" i="1" s="1"/>
  <c r="V366" i="1"/>
  <c r="T366" i="1"/>
  <c r="U366" i="1" s="1"/>
  <c r="V1738" i="1"/>
  <c r="T1738" i="1"/>
  <c r="U1738" i="1" s="1"/>
  <c r="V2580" i="1"/>
  <c r="T2580" i="1"/>
  <c r="U2580" i="1" s="1"/>
  <c r="V2731" i="1"/>
  <c r="T2731" i="1"/>
  <c r="U2731" i="1" s="1"/>
  <c r="V1761" i="1"/>
  <c r="T1761" i="1"/>
  <c r="U1761" i="1" s="1"/>
  <c r="V1736" i="1"/>
  <c r="T1736" i="1"/>
  <c r="U1736" i="1" s="1"/>
  <c r="V400" i="1"/>
  <c r="T400" i="1"/>
  <c r="U400" i="1" s="1"/>
  <c r="V2452" i="1"/>
  <c r="T2452" i="1"/>
  <c r="U2452" i="1" s="1"/>
  <c r="V2931" i="1"/>
  <c r="T2931" i="1"/>
  <c r="U2931" i="1" s="1"/>
  <c r="V2582" i="1"/>
  <c r="T2582" i="1"/>
  <c r="U2582" i="1" s="1"/>
  <c r="V2476" i="1"/>
  <c r="T2476" i="1"/>
  <c r="U2476" i="1" s="1"/>
  <c r="V4278" i="1"/>
  <c r="T4278" i="1"/>
  <c r="U4278" i="1" s="1"/>
  <c r="V2607" i="1"/>
  <c r="T2607" i="1"/>
  <c r="U2607" i="1" s="1"/>
  <c r="V2894" i="1"/>
  <c r="T2894" i="1"/>
  <c r="U2894" i="1" s="1"/>
  <c r="V3844" i="1"/>
  <c r="T3844" i="1"/>
  <c r="U3844" i="1" s="1"/>
  <c r="V2168" i="1"/>
  <c r="T2168" i="1"/>
  <c r="U2168" i="1" s="1"/>
  <c r="V2409" i="1"/>
  <c r="T2409" i="1"/>
  <c r="U2409" i="1" s="1"/>
  <c r="V2713" i="1"/>
  <c r="T2713" i="1"/>
  <c r="U2713" i="1" s="1"/>
  <c r="V2975" i="1"/>
  <c r="T2975" i="1"/>
  <c r="U2975" i="1" s="1"/>
  <c r="V1986" i="1"/>
  <c r="T1986" i="1"/>
  <c r="U1986" i="1" s="1"/>
  <c r="V2826" i="1"/>
  <c r="T2826" i="1"/>
  <c r="U2826" i="1" s="1"/>
  <c r="V2543" i="1"/>
  <c r="T2543" i="1"/>
  <c r="U2543" i="1" s="1"/>
  <c r="V3089" i="1"/>
  <c r="T3089" i="1"/>
  <c r="U3089" i="1" s="1"/>
  <c r="V3051" i="1"/>
  <c r="T3051" i="1"/>
  <c r="U3051" i="1" s="1"/>
  <c r="V2212" i="1"/>
  <c r="T2212" i="1"/>
  <c r="U2212" i="1" s="1"/>
  <c r="V3444" i="1"/>
  <c r="T3444" i="1"/>
  <c r="U3444" i="1" s="1"/>
  <c r="V2649" i="1"/>
  <c r="T2649" i="1"/>
  <c r="U2649" i="1" s="1"/>
  <c r="V3896" i="1"/>
  <c r="T3896" i="1"/>
  <c r="U3896" i="1" s="1"/>
  <c r="V4029" i="1"/>
  <c r="T4029" i="1"/>
  <c r="U4029" i="1" s="1"/>
  <c r="V3267" i="1"/>
  <c r="T3267" i="1"/>
  <c r="U3267" i="1" s="1"/>
  <c r="V2466" i="1"/>
  <c r="T2466" i="1"/>
  <c r="U2466" i="1" s="1"/>
  <c r="V4007" i="1"/>
  <c r="T4007" i="1"/>
  <c r="U4007" i="1" s="1"/>
  <c r="V4043" i="1"/>
  <c r="T4043" i="1"/>
  <c r="U4043" i="1" s="1"/>
  <c r="V2015" i="1"/>
  <c r="T2015" i="1"/>
  <c r="U2015" i="1" s="1"/>
  <c r="V2286" i="1"/>
  <c r="T2286" i="1"/>
  <c r="U2286" i="1" s="1"/>
  <c r="V3881" i="1"/>
  <c r="T3881" i="1"/>
  <c r="U3881" i="1" s="1"/>
  <c r="V2864" i="1"/>
  <c r="T2864" i="1"/>
  <c r="U2864" i="1" s="1"/>
  <c r="V3922" i="1"/>
  <c r="T3922" i="1"/>
  <c r="U3922" i="1" s="1"/>
  <c r="V2377" i="1"/>
  <c r="T2377" i="1"/>
  <c r="U2377" i="1" s="1"/>
  <c r="V3846" i="1"/>
  <c r="T3846" i="1"/>
  <c r="U3846" i="1" s="1"/>
  <c r="V3196" i="1"/>
  <c r="T3196" i="1"/>
  <c r="U3196" i="1" s="1"/>
  <c r="V4027" i="1"/>
  <c r="T4027" i="1"/>
  <c r="U4027" i="1" s="1"/>
  <c r="V3692" i="1"/>
  <c r="T3692" i="1"/>
  <c r="U3692" i="1" s="1"/>
  <c r="V2517" i="1"/>
  <c r="T2517" i="1"/>
  <c r="U2517" i="1" s="1"/>
  <c r="V2792" i="1"/>
  <c r="T2792" i="1"/>
  <c r="U2792" i="1" s="1"/>
  <c r="V3449" i="1"/>
  <c r="T3449" i="1"/>
  <c r="U3449" i="1" s="1"/>
  <c r="V2054" i="1"/>
  <c r="T2054" i="1"/>
  <c r="U2054" i="1" s="1"/>
  <c r="V2316" i="1"/>
  <c r="T2316" i="1"/>
  <c r="U2316" i="1" s="1"/>
  <c r="V2609" i="1"/>
  <c r="T2609" i="1"/>
  <c r="U2609" i="1" s="1"/>
  <c r="V2892" i="1"/>
  <c r="T2892" i="1"/>
  <c r="U2892" i="1" s="1"/>
  <c r="V4042" i="1"/>
  <c r="T4042" i="1"/>
  <c r="U4042" i="1" s="1"/>
  <c r="V3661" i="1"/>
  <c r="T3661" i="1"/>
  <c r="U3661" i="1" s="1"/>
  <c r="V2380" i="1"/>
  <c r="T2380" i="1"/>
  <c r="U2380" i="1" s="1"/>
  <c r="V3236" i="1"/>
  <c r="T3236" i="1"/>
  <c r="U3236" i="1" s="1"/>
  <c r="V3957" i="1"/>
  <c r="T3957" i="1"/>
  <c r="U3957" i="1" s="1"/>
  <c r="V3634" i="1"/>
  <c r="T3634" i="1"/>
  <c r="U3634" i="1" s="1"/>
  <c r="V1906" i="1"/>
  <c r="T1906" i="1"/>
  <c r="U1906" i="1" s="1"/>
  <c r="V2930" i="1"/>
  <c r="T2930" i="1"/>
  <c r="U2930" i="1" s="1"/>
  <c r="V655" i="1"/>
  <c r="T655" i="1"/>
  <c r="U655" i="1" s="1"/>
  <c r="V2709" i="1"/>
  <c r="T2709" i="1"/>
  <c r="U2709" i="1" s="1"/>
  <c r="V2579" i="1"/>
  <c r="T2579" i="1"/>
  <c r="U2579" i="1" s="1"/>
  <c r="V2230" i="1"/>
  <c r="T2230" i="1"/>
  <c r="U2230" i="1" s="1"/>
  <c r="V3495" i="1"/>
  <c r="T3495" i="1"/>
  <c r="U3495" i="1" s="1"/>
  <c r="V2794" i="1"/>
  <c r="T2794" i="1"/>
  <c r="U2794" i="1" s="1"/>
  <c r="V3017" i="1"/>
  <c r="T3017" i="1"/>
  <c r="U3017" i="1" s="1"/>
  <c r="V1959" i="1"/>
  <c r="T1959" i="1"/>
  <c r="U1959" i="1" s="1"/>
  <c r="V2220" i="1"/>
  <c r="T2220" i="1"/>
  <c r="U2220" i="1" s="1"/>
  <c r="V2488" i="1"/>
  <c r="T2488" i="1"/>
  <c r="U2488" i="1" s="1"/>
  <c r="V2779" i="1"/>
  <c r="T2779" i="1"/>
  <c r="U2779" i="1" s="1"/>
  <c r="V3007" i="1"/>
  <c r="T3007" i="1"/>
  <c r="U3007" i="1" s="1"/>
  <c r="V4077" i="1"/>
  <c r="T4077" i="1"/>
  <c r="U4077" i="1" s="1"/>
  <c r="V3879" i="1"/>
  <c r="T3879" i="1"/>
  <c r="U3879" i="1" s="1"/>
  <c r="V2527" i="1"/>
  <c r="T2527" i="1"/>
  <c r="U2527" i="1" s="1"/>
  <c r="V3828" i="1"/>
  <c r="T3828" i="1"/>
  <c r="U3828" i="1" s="1"/>
  <c r="V3032" i="1"/>
  <c r="T3032" i="1"/>
  <c r="U3032" i="1" s="1"/>
  <c r="V3507" i="1"/>
  <c r="T3507" i="1"/>
  <c r="U3507" i="1" s="1"/>
  <c r="V3216" i="1"/>
  <c r="T3216" i="1"/>
  <c r="U3216" i="1" s="1"/>
  <c r="V2928" i="1"/>
  <c r="T2928" i="1"/>
  <c r="U2928" i="1" s="1"/>
  <c r="V1933" i="1"/>
  <c r="T1933" i="1"/>
  <c r="U1933" i="1" s="1"/>
  <c r="V2362" i="1"/>
  <c r="T2362" i="1"/>
  <c r="U2362" i="1" s="1"/>
  <c r="V1989" i="1"/>
  <c r="T1989" i="1"/>
  <c r="U1989" i="1" s="1"/>
  <c r="V2253" i="1"/>
  <c r="T2253" i="1"/>
  <c r="U2253" i="1" s="1"/>
  <c r="V3155" i="1"/>
  <c r="T3155" i="1"/>
  <c r="U3155" i="1" s="1"/>
  <c r="V2816" i="1"/>
  <c r="T2816" i="1"/>
  <c r="U2816" i="1" s="1"/>
  <c r="V3042" i="1"/>
  <c r="T3042" i="1"/>
  <c r="U3042" i="1" s="1"/>
  <c r="V3124" i="1"/>
  <c r="T3124" i="1"/>
  <c r="U3124" i="1" s="1"/>
  <c r="V2195" i="1"/>
  <c r="T2195" i="1"/>
  <c r="U2195" i="1" s="1"/>
  <c r="V2459" i="1"/>
  <c r="T2459" i="1"/>
  <c r="U2459" i="1" s="1"/>
  <c r="V2742" i="1"/>
  <c r="T2742" i="1"/>
  <c r="U2742" i="1" s="1"/>
  <c r="V2989" i="1"/>
  <c r="T2989" i="1"/>
  <c r="U2989" i="1" s="1"/>
  <c r="V1964" i="1"/>
  <c r="T1964" i="1"/>
  <c r="U1964" i="1" s="1"/>
  <c r="V3097" i="1"/>
  <c r="T3097" i="1"/>
  <c r="U3097" i="1" s="1"/>
  <c r="V3115" i="1"/>
  <c r="T3115" i="1"/>
  <c r="U3115" i="1" s="1"/>
  <c r="V3114" i="1"/>
  <c r="T3114" i="1"/>
  <c r="U3114" i="1" s="1"/>
  <c r="V1752" i="1"/>
  <c r="T1752" i="1"/>
  <c r="U1752" i="1" s="1"/>
  <c r="V3110" i="1"/>
  <c r="T3110" i="1"/>
  <c r="U3110" i="1" s="1"/>
  <c r="V2084" i="1"/>
  <c r="T2084" i="1"/>
  <c r="U2084" i="1" s="1"/>
  <c r="V2343" i="1"/>
  <c r="T2343" i="1"/>
  <c r="U2343" i="1" s="1"/>
  <c r="V3126" i="1"/>
  <c r="T3126" i="1"/>
  <c r="U3126" i="1" s="1"/>
  <c r="V2913" i="1"/>
  <c r="T2913" i="1"/>
  <c r="U2913" i="1" s="1"/>
  <c r="V1982" i="1"/>
  <c r="T1982" i="1"/>
  <c r="U1982" i="1" s="1"/>
  <c r="V2248" i="1"/>
  <c r="T2248" i="1"/>
  <c r="U2248" i="1" s="1"/>
  <c r="V2536" i="1"/>
  <c r="T2536" i="1"/>
  <c r="U2536" i="1" s="1"/>
  <c r="V2811" i="1"/>
  <c r="T2811" i="1"/>
  <c r="U2811" i="1" s="1"/>
  <c r="V2044" i="1"/>
  <c r="T2044" i="1"/>
  <c r="U2044" i="1" s="1"/>
  <c r="V2310" i="1"/>
  <c r="T2310" i="1"/>
  <c r="U2310" i="1" s="1"/>
  <c r="V2594" i="1"/>
  <c r="T2594" i="1"/>
  <c r="U2594" i="1" s="1"/>
  <c r="V1742" i="1"/>
  <c r="T1742" i="1"/>
  <c r="U1742" i="1" s="1"/>
  <c r="V1856" i="1"/>
  <c r="T1856" i="1"/>
  <c r="U1856" i="1" s="1"/>
  <c r="V3587" i="1"/>
  <c r="T3587" i="1"/>
  <c r="U3587" i="1" s="1"/>
  <c r="V3570" i="1"/>
  <c r="T3570" i="1"/>
  <c r="U3570" i="1" s="1"/>
  <c r="V2603" i="1"/>
  <c r="T2603" i="1"/>
  <c r="U2603" i="1" s="1"/>
  <c r="V3751" i="1"/>
  <c r="T3751" i="1"/>
  <c r="U3751" i="1" s="1"/>
  <c r="V3969" i="1"/>
  <c r="T3969" i="1"/>
  <c r="U3969" i="1" s="1"/>
  <c r="V3738" i="1"/>
  <c r="T3738" i="1"/>
  <c r="U3738" i="1" s="1"/>
  <c r="V2318" i="1"/>
  <c r="T2318" i="1"/>
  <c r="U2318" i="1" s="1"/>
  <c r="V3938" i="1"/>
  <c r="T3938" i="1"/>
  <c r="U3938" i="1" s="1"/>
  <c r="V3504" i="1"/>
  <c r="T3504" i="1"/>
  <c r="U3504" i="1" s="1"/>
  <c r="V3789" i="1"/>
  <c r="T3789" i="1"/>
  <c r="U3789" i="1" s="1"/>
  <c r="V2051" i="1"/>
  <c r="T2051" i="1"/>
  <c r="U2051" i="1" s="1"/>
  <c r="V2315" i="1"/>
  <c r="T2315" i="1"/>
  <c r="U2315" i="1" s="1"/>
  <c r="V2600" i="1"/>
  <c r="T2600" i="1"/>
  <c r="U2600" i="1" s="1"/>
  <c r="V2888" i="1"/>
  <c r="T2888" i="1"/>
  <c r="U2888" i="1" s="1"/>
  <c r="V3119" i="1"/>
  <c r="T3119" i="1"/>
  <c r="U3119" i="1" s="1"/>
  <c r="V3335" i="1"/>
  <c r="T3335" i="1"/>
  <c r="U3335" i="1" s="1"/>
  <c r="V2313" i="1"/>
  <c r="T2313" i="1"/>
  <c r="U2313" i="1" s="1"/>
  <c r="V2597" i="1"/>
  <c r="T2597" i="1"/>
  <c r="U2597" i="1" s="1"/>
  <c r="V2886" i="1"/>
  <c r="T2886" i="1"/>
  <c r="U2886" i="1" s="1"/>
  <c r="V3144" i="1"/>
  <c r="T3144" i="1"/>
  <c r="U3144" i="1" s="1"/>
  <c r="V2047" i="1"/>
  <c r="T2047" i="1"/>
  <c r="U2047" i="1" s="1"/>
  <c r="V2312" i="1"/>
  <c r="T2312" i="1"/>
  <c r="U2312" i="1" s="1"/>
  <c r="V2596" i="1"/>
  <c r="T2596" i="1"/>
  <c r="U2596" i="1" s="1"/>
  <c r="V2883" i="1"/>
  <c r="T2883" i="1"/>
  <c r="U2883" i="1" s="1"/>
  <c r="V4285" i="1"/>
  <c r="T4285" i="1"/>
  <c r="U4285" i="1" s="1"/>
  <c r="V1166" i="1"/>
  <c r="T1166" i="1"/>
  <c r="U1166" i="1" s="1"/>
  <c r="V4177" i="1"/>
  <c r="T4177" i="1"/>
  <c r="U4177" i="1" s="1"/>
  <c r="V4140" i="1"/>
  <c r="T4140" i="1"/>
  <c r="U4140" i="1" s="1"/>
  <c r="V4127" i="1"/>
  <c r="T4127" i="1"/>
  <c r="U4127" i="1" s="1"/>
  <c r="V2707" i="1"/>
  <c r="T2707" i="1"/>
  <c r="U2707" i="1" s="1"/>
  <c r="V2135" i="1"/>
  <c r="T2135" i="1"/>
  <c r="U2135" i="1" s="1"/>
  <c r="V4031" i="1"/>
  <c r="T4031" i="1"/>
  <c r="U4031" i="1" s="1"/>
  <c r="V3949" i="1"/>
  <c r="T3949" i="1"/>
  <c r="U3949" i="1" s="1"/>
  <c r="V3655" i="1"/>
  <c r="T3655" i="1"/>
  <c r="U3655" i="1" s="1"/>
  <c r="V3772" i="1"/>
  <c r="T3772" i="1"/>
  <c r="U3772" i="1" s="1"/>
  <c r="V2895" i="1"/>
  <c r="T2895" i="1"/>
  <c r="U2895" i="1" s="1"/>
  <c r="V3862" i="1"/>
  <c r="T3862" i="1"/>
  <c r="U3862" i="1" s="1"/>
  <c r="V167" i="1"/>
  <c r="T167" i="1"/>
  <c r="U167" i="1" s="1"/>
  <c r="V1238" i="1"/>
  <c r="T1238" i="1"/>
  <c r="U1238" i="1" s="1"/>
  <c r="V1167" i="1"/>
  <c r="T1167" i="1"/>
  <c r="U1167" i="1" s="1"/>
  <c r="V3407" i="1"/>
  <c r="T3407" i="1"/>
  <c r="U3407" i="1" s="1"/>
  <c r="V287" i="1"/>
  <c r="T287" i="1"/>
  <c r="U287" i="1" s="1"/>
  <c r="V1837" i="1"/>
  <c r="T1837" i="1"/>
  <c r="U1837" i="1" s="1"/>
  <c r="V1641" i="1"/>
  <c r="T1641" i="1"/>
  <c r="U1641" i="1" s="1"/>
  <c r="V1339" i="1"/>
  <c r="T1339" i="1"/>
  <c r="U1339" i="1" s="1"/>
  <c r="V570" i="1"/>
  <c r="T570" i="1"/>
  <c r="U570" i="1" s="1"/>
  <c r="V1371" i="1"/>
  <c r="T1371" i="1"/>
  <c r="U1371" i="1" s="1"/>
  <c r="V149" i="1"/>
  <c r="T149" i="1"/>
  <c r="U149" i="1" s="1"/>
  <c r="V892" i="1"/>
  <c r="T892" i="1"/>
  <c r="U892" i="1" s="1"/>
  <c r="V1462" i="1"/>
  <c r="T1462" i="1"/>
  <c r="U1462" i="1" s="1"/>
  <c r="V3627" i="1"/>
  <c r="T3627" i="1"/>
  <c r="U3627" i="1" s="1"/>
  <c r="V3509" i="1"/>
  <c r="T3509" i="1"/>
  <c r="U3509" i="1" s="1"/>
  <c r="V671" i="1"/>
  <c r="T671" i="1"/>
  <c r="U671" i="1" s="1"/>
  <c r="V1642" i="1"/>
  <c r="T1642" i="1"/>
  <c r="U1642" i="1" s="1"/>
  <c r="V453" i="1"/>
  <c r="T453" i="1"/>
  <c r="U453" i="1" s="1"/>
  <c r="V489" i="1"/>
  <c r="T489" i="1"/>
  <c r="U489" i="1" s="1"/>
  <c r="V178" i="1"/>
  <c r="T178" i="1"/>
  <c r="U178" i="1" s="1"/>
  <c r="V4255" i="1"/>
  <c r="T4255" i="1"/>
  <c r="U4255" i="1" s="1"/>
  <c r="V476" i="1"/>
  <c r="T476" i="1"/>
  <c r="U476" i="1" s="1"/>
  <c r="V361" i="1"/>
  <c r="T361" i="1"/>
  <c r="U361" i="1" s="1"/>
  <c r="V269" i="1"/>
  <c r="T269" i="1"/>
  <c r="U269" i="1" s="1"/>
  <c r="V2215" i="1"/>
  <c r="T2215" i="1"/>
  <c r="U2215" i="1" s="1"/>
  <c r="V4220" i="1"/>
  <c r="T4220" i="1"/>
  <c r="U4220" i="1" s="1"/>
  <c r="V1659" i="1"/>
  <c r="T1659" i="1"/>
  <c r="U1659" i="1" s="1"/>
  <c r="V917" i="1"/>
  <c r="T917" i="1"/>
  <c r="U917" i="1" s="1"/>
  <c r="V1002" i="1"/>
  <c r="T1002" i="1"/>
  <c r="U1002" i="1" s="1"/>
  <c r="V539" i="1"/>
  <c r="T539" i="1"/>
  <c r="U539" i="1" s="1"/>
  <c r="V391" i="1"/>
  <c r="T391" i="1"/>
  <c r="U391" i="1" s="1"/>
  <c r="V1096" i="1"/>
  <c r="T1096" i="1"/>
  <c r="U1096" i="1" s="1"/>
  <c r="V1143" i="1"/>
  <c r="T1143" i="1"/>
  <c r="U1143" i="1" s="1"/>
  <c r="V1164" i="1"/>
  <c r="T1164" i="1"/>
  <c r="U1164" i="1" s="1"/>
  <c r="V1374" i="1"/>
  <c r="T1374" i="1"/>
  <c r="U1374" i="1" s="1"/>
  <c r="V609" i="1"/>
  <c r="T609" i="1"/>
  <c r="U609" i="1" s="1"/>
  <c r="V1946" i="1"/>
  <c r="T1946" i="1"/>
  <c r="U1946" i="1" s="1"/>
  <c r="V2062" i="1"/>
  <c r="T2062" i="1"/>
  <c r="U2062" i="1" s="1"/>
  <c r="V1574" i="1"/>
  <c r="T1574" i="1"/>
  <c r="U1574" i="1" s="1"/>
  <c r="V388" i="1"/>
  <c r="T388" i="1"/>
  <c r="U388" i="1" s="1"/>
  <c r="V706" i="1"/>
  <c r="T706" i="1"/>
  <c r="U706" i="1" s="1"/>
  <c r="V1483" i="1"/>
  <c r="T1483" i="1"/>
  <c r="U1483" i="1" s="1"/>
  <c r="V2307" i="1"/>
  <c r="T2307" i="1"/>
  <c r="U2307" i="1" s="1"/>
  <c r="V813" i="1"/>
  <c r="T813" i="1"/>
  <c r="U813" i="1" s="1"/>
  <c r="V3742" i="1"/>
  <c r="T3742" i="1"/>
  <c r="U3742" i="1" s="1"/>
  <c r="V1695" i="1"/>
  <c r="T1695" i="1"/>
  <c r="U1695" i="1" s="1"/>
  <c r="V303" i="1"/>
  <c r="T303" i="1"/>
  <c r="U303" i="1" s="1"/>
  <c r="V2765" i="1"/>
  <c r="T2765" i="1"/>
  <c r="U2765" i="1" s="1"/>
  <c r="V2132" i="1"/>
  <c r="T2132" i="1"/>
  <c r="U2132" i="1" s="1"/>
  <c r="V3613" i="1"/>
  <c r="T3613" i="1"/>
  <c r="U3613" i="1" s="1"/>
  <c r="V3213" i="1"/>
  <c r="T3213" i="1"/>
  <c r="U3213" i="1" s="1"/>
  <c r="V3333" i="1"/>
  <c r="T3333" i="1"/>
  <c r="U3333" i="1" s="1"/>
  <c r="V3289" i="1"/>
  <c r="T3289" i="1"/>
  <c r="U3289" i="1" s="1"/>
  <c r="V694" i="1"/>
  <c r="T694" i="1"/>
  <c r="U694" i="1" s="1"/>
  <c r="V989" i="1"/>
  <c r="T989" i="1"/>
  <c r="U989" i="1" s="1"/>
  <c r="V4242" i="1"/>
  <c r="T4242" i="1"/>
  <c r="U4242" i="1" s="1"/>
  <c r="V4350" i="1"/>
  <c r="T4350" i="1"/>
  <c r="U4350" i="1" s="1"/>
  <c r="V4098" i="1"/>
  <c r="T4098" i="1"/>
  <c r="U4098" i="1" s="1"/>
  <c r="V4068" i="1"/>
  <c r="T4068" i="1"/>
  <c r="U4068" i="1" s="1"/>
  <c r="V4310" i="1"/>
  <c r="T4310" i="1"/>
  <c r="U4310" i="1" s="1"/>
  <c r="V4243" i="1"/>
  <c r="T4243" i="1"/>
  <c r="U4243" i="1" s="1"/>
  <c r="V14" i="1"/>
  <c r="T14" i="1"/>
  <c r="U14" i="1" s="1"/>
  <c r="V3693" i="1"/>
  <c r="T3693" i="1"/>
  <c r="U3693" i="1" s="1"/>
  <c r="V2074" i="1"/>
  <c r="T2074" i="1"/>
  <c r="U2074" i="1" s="1"/>
  <c r="V1701" i="1"/>
  <c r="T1701" i="1"/>
  <c r="U1701" i="1" s="1"/>
  <c r="V3065" i="1"/>
  <c r="T3065" i="1"/>
  <c r="U3065" i="1" s="1"/>
  <c r="V2394" i="1"/>
  <c r="T2394" i="1"/>
  <c r="U2394" i="1" s="1"/>
  <c r="V4328" i="1"/>
  <c r="T4328" i="1"/>
  <c r="U4328" i="1" s="1"/>
  <c r="V3876" i="1"/>
  <c r="T3876" i="1"/>
  <c r="U3876" i="1" s="1"/>
  <c r="V2241" i="1"/>
  <c r="T2241" i="1"/>
  <c r="U2241" i="1" s="1"/>
  <c r="V3827" i="1"/>
  <c r="T3827" i="1"/>
  <c r="U3827" i="1" s="1"/>
  <c r="V1896" i="1"/>
  <c r="T1896" i="1"/>
  <c r="U1896" i="1" s="1"/>
  <c r="V768" i="1"/>
  <c r="T768" i="1"/>
  <c r="U768" i="1" s="1"/>
  <c r="V106" i="1"/>
  <c r="T106" i="1"/>
  <c r="U106" i="1" s="1"/>
  <c r="V4321" i="1"/>
  <c r="T4321" i="1"/>
  <c r="U4321" i="1" s="1"/>
  <c r="V229" i="1"/>
  <c r="T229" i="1"/>
  <c r="U229" i="1" s="1"/>
  <c r="V165" i="1"/>
  <c r="T165" i="1"/>
  <c r="U165" i="1" s="1"/>
  <c r="V3698" i="1"/>
  <c r="T3698" i="1"/>
  <c r="U3698" i="1" s="1"/>
  <c r="V3255" i="1"/>
  <c r="T3255" i="1"/>
  <c r="U3255" i="1" s="1"/>
  <c r="V3658" i="1"/>
  <c r="T3658" i="1"/>
  <c r="U3658" i="1" s="1"/>
  <c r="V4159" i="1"/>
  <c r="T4159" i="1"/>
  <c r="U4159" i="1" s="1"/>
  <c r="V4252" i="1"/>
  <c r="T4252" i="1"/>
  <c r="U4252" i="1" s="1"/>
  <c r="V4251" i="1"/>
  <c r="T4251" i="1"/>
  <c r="U4251" i="1" s="1"/>
  <c r="V4162" i="1"/>
  <c r="T4162" i="1"/>
  <c r="U4162" i="1" s="1"/>
  <c r="V4253" i="1"/>
  <c r="T4253" i="1"/>
  <c r="U4253" i="1" s="1"/>
  <c r="V2120" i="1"/>
  <c r="T2120" i="1"/>
  <c r="U2120" i="1" s="1"/>
  <c r="V790" i="1"/>
  <c r="T790" i="1"/>
  <c r="U790" i="1" s="1"/>
  <c r="V3979" i="1"/>
  <c r="T3979" i="1"/>
  <c r="U3979" i="1" s="1"/>
  <c r="V818" i="1"/>
  <c r="T818" i="1"/>
  <c r="U818" i="1" s="1"/>
  <c r="V853" i="1"/>
  <c r="T853" i="1"/>
  <c r="U853" i="1" s="1"/>
  <c r="V3450" i="1"/>
  <c r="T3450" i="1"/>
  <c r="U3450" i="1" s="1"/>
  <c r="V3604" i="1"/>
  <c r="T3604" i="1"/>
  <c r="U3604" i="1" s="1"/>
  <c r="V3369" i="1"/>
  <c r="T3369" i="1"/>
  <c r="U3369" i="1" s="1"/>
  <c r="V3454" i="1"/>
  <c r="T3454" i="1"/>
  <c r="U3454" i="1" s="1"/>
  <c r="V1133" i="1"/>
  <c r="T1133" i="1"/>
  <c r="U1133" i="1" s="1"/>
  <c r="V1064" i="1"/>
  <c r="T1064" i="1"/>
  <c r="U1064" i="1" s="1"/>
  <c r="V2807" i="1"/>
  <c r="T2807" i="1"/>
  <c r="U2807" i="1" s="1"/>
  <c r="V1176" i="1"/>
  <c r="T1176" i="1"/>
  <c r="U1176" i="1" s="1"/>
  <c r="V1204" i="1"/>
  <c r="T1204" i="1"/>
  <c r="U1204" i="1" s="1"/>
  <c r="V1188" i="1"/>
  <c r="T1188" i="1"/>
  <c r="U1188" i="1" s="1"/>
  <c r="V1180" i="1"/>
  <c r="T1180" i="1"/>
  <c r="U1180" i="1" s="1"/>
  <c r="V2080" i="1"/>
  <c r="T2080" i="1"/>
  <c r="U2080" i="1" s="1"/>
  <c r="V3962" i="1"/>
  <c r="T3962" i="1"/>
  <c r="U3962" i="1" s="1"/>
  <c r="V632" i="1"/>
  <c r="T632" i="1"/>
  <c r="U632" i="1" s="1"/>
  <c r="V2102" i="1"/>
  <c r="T2102" i="1"/>
  <c r="U2102" i="1" s="1"/>
  <c r="V692" i="1"/>
  <c r="T692" i="1"/>
  <c r="U692" i="1" s="1"/>
  <c r="V1041" i="1"/>
  <c r="T1041" i="1"/>
  <c r="U1041" i="1" s="1"/>
  <c r="V923" i="1"/>
  <c r="T923" i="1"/>
  <c r="U923" i="1" s="1"/>
  <c r="V1404" i="1"/>
  <c r="T1404" i="1"/>
  <c r="U1404" i="1" s="1"/>
  <c r="V2526" i="1"/>
  <c r="T2526" i="1"/>
  <c r="U2526" i="1" s="1"/>
  <c r="V4201" i="1"/>
  <c r="T4201" i="1"/>
  <c r="U4201" i="1" s="1"/>
  <c r="V1644" i="1"/>
  <c r="T1644" i="1"/>
  <c r="U1644" i="1" s="1"/>
  <c r="V3801" i="1"/>
  <c r="T3801" i="1"/>
  <c r="U3801" i="1" s="1"/>
  <c r="V2778" i="1"/>
  <c r="T2778" i="1"/>
  <c r="U2778" i="1" s="1"/>
  <c r="V3905" i="1"/>
  <c r="T3905" i="1"/>
  <c r="U3905" i="1" s="1"/>
  <c r="V462" i="1"/>
  <c r="T462" i="1"/>
  <c r="U462" i="1" s="1"/>
  <c r="V798" i="1"/>
  <c r="T798" i="1"/>
  <c r="U798" i="1" s="1"/>
  <c r="V1845" i="1"/>
  <c r="T1845" i="1"/>
  <c r="U1845" i="1" s="1"/>
  <c r="V1847" i="1"/>
  <c r="T1847" i="1"/>
  <c r="U1847" i="1" s="1"/>
  <c r="V2586" i="1"/>
  <c r="T2586" i="1"/>
  <c r="U2586" i="1" s="1"/>
  <c r="V3288" i="1"/>
  <c r="T3288" i="1"/>
  <c r="U3288" i="1" s="1"/>
  <c r="V943" i="1"/>
  <c r="T943" i="1"/>
  <c r="U943" i="1" s="1"/>
  <c r="V450" i="1"/>
  <c r="T450" i="1"/>
  <c r="U450" i="1" s="1"/>
  <c r="V1507" i="1"/>
  <c r="T1507" i="1"/>
  <c r="U1507" i="1" s="1"/>
  <c r="V2908" i="1"/>
  <c r="T2908" i="1"/>
  <c r="U2908" i="1" s="1"/>
  <c r="V512" i="1"/>
  <c r="T512" i="1"/>
  <c r="U512" i="1" s="1"/>
  <c r="V1199" i="1"/>
  <c r="T1199" i="1"/>
  <c r="U1199" i="1" s="1"/>
  <c r="V2555" i="1"/>
  <c r="T2555" i="1"/>
  <c r="U2555" i="1" s="1"/>
  <c r="V3182" i="1"/>
  <c r="T3182" i="1"/>
  <c r="U3182" i="1" s="1"/>
  <c r="V984" i="1"/>
  <c r="T984" i="1"/>
  <c r="U984" i="1" s="1"/>
  <c r="V1556" i="1"/>
  <c r="T1556" i="1"/>
  <c r="U1556" i="1" s="1"/>
  <c r="V2805" i="1"/>
  <c r="T2805" i="1"/>
  <c r="U2805" i="1" s="1"/>
  <c r="V1107" i="1"/>
  <c r="T1107" i="1"/>
  <c r="U1107" i="1" s="1"/>
  <c r="V899" i="1"/>
  <c r="T899" i="1"/>
  <c r="U899" i="1" s="1"/>
  <c r="V2390" i="1"/>
  <c r="T2390" i="1"/>
  <c r="U2390" i="1" s="1"/>
  <c r="V1372" i="1"/>
  <c r="T1372" i="1"/>
  <c r="U1372" i="1" s="1"/>
  <c r="V1054" i="1"/>
  <c r="T1054" i="1"/>
  <c r="U1054" i="1" s="1"/>
  <c r="V1567" i="1"/>
  <c r="T1567" i="1"/>
  <c r="U1567" i="1" s="1"/>
  <c r="V1219" i="1"/>
  <c r="T1219" i="1"/>
  <c r="U1219" i="1" s="1"/>
  <c r="V1003" i="1"/>
  <c r="T1003" i="1"/>
  <c r="U1003" i="1" s="1"/>
  <c r="V2583" i="1"/>
  <c r="T2583" i="1"/>
  <c r="U2583" i="1" s="1"/>
  <c r="V3679" i="1"/>
  <c r="T3679" i="1"/>
  <c r="U3679" i="1" s="1"/>
  <c r="V2977" i="1"/>
  <c r="T2977" i="1"/>
  <c r="U2977" i="1" s="1"/>
  <c r="V663" i="1"/>
  <c r="T663" i="1"/>
  <c r="U663" i="1" s="1"/>
  <c r="V795" i="1"/>
  <c r="T795" i="1"/>
  <c r="U795" i="1" s="1"/>
  <c r="V711" i="1"/>
  <c r="T711" i="1"/>
  <c r="U711" i="1" s="1"/>
  <c r="V236" i="1"/>
  <c r="T236" i="1"/>
  <c r="U236" i="1" s="1"/>
  <c r="V831" i="1"/>
  <c r="T831" i="1"/>
  <c r="U831" i="1" s="1"/>
  <c r="V1570" i="1"/>
  <c r="T1570" i="1"/>
  <c r="U1570" i="1" s="1"/>
  <c r="V1405" i="1"/>
  <c r="T1405" i="1"/>
  <c r="U1405" i="1" s="1"/>
  <c r="V719" i="1"/>
  <c r="T719" i="1"/>
  <c r="U719" i="1" s="1"/>
  <c r="V909" i="1"/>
  <c r="T909" i="1"/>
  <c r="U909" i="1" s="1"/>
  <c r="V793" i="1"/>
  <c r="T793" i="1"/>
  <c r="U793" i="1" s="1"/>
  <c r="V410" i="1"/>
  <c r="T410" i="1"/>
  <c r="U410" i="1" s="1"/>
  <c r="V3302" i="1"/>
  <c r="T3302" i="1"/>
  <c r="U3302" i="1" s="1"/>
  <c r="V1385" i="1"/>
  <c r="T1385" i="1"/>
  <c r="U1385" i="1" s="1"/>
  <c r="V1636" i="1"/>
  <c r="T1636" i="1"/>
  <c r="U1636" i="1" s="1"/>
  <c r="V3586" i="1"/>
  <c r="T3586" i="1"/>
  <c r="U3586" i="1" s="1"/>
  <c r="V2272" i="1"/>
  <c r="T2272" i="1"/>
  <c r="U2272" i="1" s="1"/>
  <c r="V3472" i="1"/>
  <c r="T3472" i="1"/>
  <c r="U3472" i="1" s="1"/>
  <c r="V3865" i="1"/>
  <c r="T3865" i="1"/>
  <c r="U3865" i="1" s="1"/>
  <c r="V3810" i="1"/>
  <c r="T3810" i="1"/>
  <c r="U3810" i="1" s="1"/>
  <c r="V1526" i="1"/>
  <c r="T1526" i="1"/>
  <c r="U1526" i="1" s="1"/>
  <c r="V1078" i="1"/>
  <c r="T1078" i="1"/>
  <c r="U1078" i="1" s="1"/>
  <c r="V1230" i="1"/>
  <c r="T1230" i="1"/>
  <c r="U1230" i="1" s="1"/>
  <c r="V705" i="1"/>
  <c r="T705" i="1"/>
  <c r="U705" i="1" s="1"/>
  <c r="V1046" i="1"/>
  <c r="T1046" i="1"/>
  <c r="U1046" i="1" s="1"/>
  <c r="V222" i="1"/>
  <c r="T222" i="1"/>
  <c r="U222" i="1" s="1"/>
  <c r="V281" i="1"/>
  <c r="T281" i="1"/>
  <c r="U281" i="1" s="1"/>
  <c r="V3991" i="1"/>
  <c r="T3991" i="1"/>
  <c r="U3991" i="1" s="1"/>
  <c r="V2897" i="1"/>
  <c r="T2897" i="1"/>
  <c r="U2897" i="1" s="1"/>
  <c r="V1768" i="1"/>
  <c r="T1768" i="1"/>
  <c r="U1768" i="1" s="1"/>
  <c r="V847" i="1"/>
  <c r="T847" i="1"/>
  <c r="U847" i="1" s="1"/>
  <c r="V1440" i="1"/>
  <c r="T1440" i="1"/>
  <c r="U1440" i="1" s="1"/>
  <c r="V1533" i="1"/>
  <c r="T1533" i="1"/>
  <c r="U1533" i="1" s="1"/>
  <c r="V649" i="1"/>
  <c r="T649" i="1"/>
  <c r="U649" i="1" s="1"/>
  <c r="V1139" i="1"/>
  <c r="T1139" i="1"/>
  <c r="U1139" i="1" s="1"/>
  <c r="V29" i="1"/>
  <c r="T29" i="1"/>
  <c r="U29" i="1" s="1"/>
  <c r="V2956" i="1"/>
  <c r="T2956" i="1"/>
  <c r="U2956" i="1" s="1"/>
  <c r="V1348" i="1"/>
  <c r="T1348" i="1"/>
  <c r="U1348" i="1" s="1"/>
  <c r="V2723" i="1"/>
  <c r="T2723" i="1"/>
  <c r="U2723" i="1" s="1"/>
  <c r="V1461" i="1"/>
  <c r="T1461" i="1"/>
  <c r="U1461" i="1" s="1"/>
  <c r="V2300" i="1"/>
  <c r="T2300" i="1"/>
  <c r="U2300" i="1" s="1"/>
  <c r="V1630" i="1"/>
  <c r="T1630" i="1"/>
  <c r="U1630" i="1" s="1"/>
  <c r="V1593" i="1"/>
  <c r="T1593" i="1"/>
  <c r="U1593" i="1" s="1"/>
  <c r="V277" i="1"/>
  <c r="T277" i="1"/>
  <c r="U277" i="1" s="1"/>
  <c r="V1083" i="1"/>
  <c r="T1083" i="1"/>
  <c r="U1083" i="1" s="1"/>
  <c r="V1634" i="1"/>
  <c r="T1634" i="1"/>
  <c r="U1634" i="1" s="1"/>
  <c r="V1221" i="1"/>
  <c r="T1221" i="1"/>
  <c r="U1221" i="1" s="1"/>
  <c r="V2767" i="1"/>
  <c r="T2767" i="1"/>
  <c r="U2767" i="1" s="1"/>
  <c r="V1163" i="1"/>
  <c r="T1163" i="1"/>
  <c r="U1163" i="1" s="1"/>
  <c r="V750" i="1"/>
  <c r="T750" i="1"/>
  <c r="U750" i="1" s="1"/>
  <c r="V858" i="1"/>
  <c r="T858" i="1"/>
  <c r="U858" i="1" s="1"/>
  <c r="V3377" i="1"/>
  <c r="T3377" i="1"/>
  <c r="U3377" i="1" s="1"/>
  <c r="V1220" i="1"/>
  <c r="T1220" i="1"/>
  <c r="U1220" i="1" s="1"/>
  <c r="V767" i="1"/>
  <c r="T767" i="1"/>
  <c r="U767" i="1" s="1"/>
  <c r="V1250" i="1"/>
  <c r="T1250" i="1"/>
  <c r="U1250" i="1" s="1"/>
  <c r="V2158" i="1"/>
  <c r="T2158" i="1"/>
  <c r="U2158" i="1" s="1"/>
  <c r="V2148" i="1"/>
  <c r="T2148" i="1"/>
  <c r="U2148" i="1" s="1"/>
  <c r="V2157" i="1"/>
  <c r="T2157" i="1"/>
  <c r="U2157" i="1" s="1"/>
  <c r="V1423" i="1"/>
  <c r="T1423" i="1"/>
  <c r="U1423" i="1" s="1"/>
  <c r="V1609" i="1"/>
  <c r="T1609" i="1"/>
  <c r="U1609" i="1" s="1"/>
  <c r="V4240" i="1"/>
  <c r="T4240" i="1"/>
  <c r="U4240" i="1" s="1"/>
  <c r="V2506" i="1"/>
  <c r="T2506" i="1"/>
  <c r="U2506" i="1" s="1"/>
  <c r="V3158" i="1"/>
  <c r="T3158" i="1"/>
  <c r="U3158" i="1" s="1"/>
  <c r="V2491" i="1"/>
  <c r="T2491" i="1"/>
  <c r="U2491" i="1" s="1"/>
  <c r="V2355" i="1"/>
  <c r="T2355" i="1"/>
  <c r="U2355" i="1" s="1"/>
  <c r="V3356" i="1"/>
  <c r="T3356" i="1"/>
  <c r="U3356" i="1" s="1"/>
  <c r="V4309" i="1"/>
  <c r="T4309" i="1"/>
  <c r="U4309" i="1" s="1"/>
  <c r="V2497" i="1"/>
  <c r="T2497" i="1"/>
  <c r="U2497" i="1" s="1"/>
  <c r="V406" i="1"/>
  <c r="T406" i="1"/>
  <c r="U406" i="1" s="1"/>
  <c r="V543" i="1"/>
  <c r="T543" i="1"/>
  <c r="U543" i="1" s="1"/>
  <c r="V286" i="1"/>
  <c r="T286" i="1"/>
  <c r="U286" i="1" s="1"/>
  <c r="V110" i="1"/>
  <c r="T110" i="1"/>
  <c r="U110" i="1" s="1"/>
  <c r="V1623" i="1"/>
  <c r="T1623" i="1"/>
  <c r="U1623" i="1" s="1"/>
  <c r="V3299" i="1"/>
  <c r="T3299" i="1"/>
  <c r="U3299" i="1" s="1"/>
  <c r="V3328" i="1"/>
  <c r="T3328" i="1"/>
  <c r="U3328" i="1" s="1"/>
  <c r="V3208" i="1"/>
  <c r="T3208" i="1"/>
  <c r="U3208" i="1" s="1"/>
  <c r="V1315" i="1"/>
  <c r="T1315" i="1"/>
  <c r="U1315" i="1" s="1"/>
  <c r="V2022" i="1"/>
  <c r="T2022" i="1"/>
  <c r="U2022" i="1" s="1"/>
  <c r="V2066" i="1"/>
  <c r="T2066" i="1"/>
  <c r="U2066" i="1" s="1"/>
  <c r="V1591" i="1"/>
  <c r="T1591" i="1"/>
  <c r="U1591" i="1" s="1"/>
  <c r="V2585" i="1"/>
  <c r="T2585" i="1"/>
  <c r="U2585" i="1" s="1"/>
  <c r="V2336" i="1"/>
  <c r="T2336" i="1"/>
  <c r="U2336" i="1" s="1"/>
  <c r="V473" i="1"/>
  <c r="T473" i="1"/>
  <c r="U473" i="1" s="1"/>
  <c r="V574" i="1"/>
  <c r="T574" i="1"/>
  <c r="U574" i="1" s="1"/>
  <c r="V2430" i="1"/>
  <c r="T2430" i="1"/>
  <c r="U2430" i="1" s="1"/>
  <c r="V1787" i="1"/>
  <c r="T1787" i="1"/>
  <c r="U1787" i="1" s="1"/>
  <c r="V1769" i="1"/>
  <c r="T1769" i="1"/>
  <c r="U1769" i="1" s="1"/>
  <c r="V3055" i="1"/>
  <c r="T3055" i="1"/>
  <c r="U3055" i="1" s="1"/>
  <c r="V1834" i="1"/>
  <c r="T1834" i="1"/>
  <c r="U1834" i="1" s="1"/>
  <c r="V2982" i="1"/>
  <c r="T2982" i="1"/>
  <c r="U2982" i="1" s="1"/>
  <c r="V2025" i="1"/>
  <c r="T2025" i="1"/>
  <c r="U2025" i="1" s="1"/>
  <c r="V2696" i="1"/>
  <c r="T2696" i="1"/>
  <c r="U2696" i="1" s="1"/>
  <c r="V1446" i="1"/>
  <c r="T1446" i="1"/>
  <c r="U1446" i="1" s="1"/>
  <c r="V1691" i="1"/>
  <c r="T1691" i="1"/>
  <c r="U1691" i="1" s="1"/>
  <c r="V1757" i="1"/>
  <c r="T1757" i="1"/>
  <c r="U1757" i="1" s="1"/>
  <c r="V2424" i="1"/>
  <c r="T2424" i="1"/>
  <c r="U2424" i="1" s="1"/>
  <c r="V2426" i="1"/>
  <c r="T2426" i="1"/>
  <c r="U2426" i="1" s="1"/>
  <c r="V2425" i="1"/>
  <c r="T2425" i="1"/>
  <c r="U2425" i="1" s="1"/>
  <c r="V2006" i="1"/>
  <c r="T2006" i="1"/>
  <c r="U2006" i="1" s="1"/>
  <c r="V1132" i="1"/>
  <c r="T1132" i="1"/>
  <c r="U1132" i="1" s="1"/>
  <c r="V1915" i="1"/>
  <c r="T1915" i="1"/>
  <c r="U1915" i="1" s="1"/>
  <c r="V760" i="1"/>
  <c r="T760" i="1"/>
  <c r="U760" i="1" s="1"/>
  <c r="V2026" i="1"/>
  <c r="T2026" i="1"/>
  <c r="U2026" i="1" s="1"/>
  <c r="V1626" i="1"/>
  <c r="T1626" i="1"/>
  <c r="U1626" i="1" s="1"/>
  <c r="V1298" i="1"/>
  <c r="T1298" i="1"/>
  <c r="U1298" i="1" s="1"/>
  <c r="V1938" i="1"/>
  <c r="T1938" i="1"/>
  <c r="U1938" i="1" s="1"/>
  <c r="V2762" i="1"/>
  <c r="T2762" i="1"/>
  <c r="U2762" i="1" s="1"/>
  <c r="V2124" i="1"/>
  <c r="T2124" i="1"/>
  <c r="U2124" i="1" s="1"/>
  <c r="V2657" i="1"/>
  <c r="T2657" i="1"/>
  <c r="U2657" i="1" s="1"/>
  <c r="V2000" i="1"/>
  <c r="T2000" i="1"/>
  <c r="U2000" i="1" s="1"/>
  <c r="V1620" i="1"/>
  <c r="T1620" i="1"/>
  <c r="U1620" i="1" s="1"/>
  <c r="V1660" i="1"/>
  <c r="T1660" i="1"/>
  <c r="U1660" i="1" s="1"/>
  <c r="V3187" i="1"/>
  <c r="T3187" i="1"/>
  <c r="U3187" i="1" s="1"/>
  <c r="V1290" i="1"/>
  <c r="T1290" i="1"/>
  <c r="U1290" i="1" s="1"/>
  <c r="V1582" i="1"/>
  <c r="T1582" i="1"/>
  <c r="U1582" i="1" s="1"/>
  <c r="V1398" i="1"/>
  <c r="T1398" i="1"/>
  <c r="U1398" i="1" s="1"/>
  <c r="V1324" i="1"/>
  <c r="T1324" i="1"/>
  <c r="U1324" i="1" s="1"/>
  <c r="V1210" i="1"/>
  <c r="T1210" i="1"/>
  <c r="U1210" i="1" s="1"/>
  <c r="V2663" i="1"/>
  <c r="T2663" i="1"/>
  <c r="U2663" i="1" s="1"/>
  <c r="V2629" i="1"/>
  <c r="T2629" i="1"/>
  <c r="U2629" i="1" s="1"/>
  <c r="V2437" i="1"/>
  <c r="T2437" i="1"/>
  <c r="U2437" i="1" s="1"/>
  <c r="V1428" i="1"/>
  <c r="T1428" i="1"/>
  <c r="U1428" i="1" s="1"/>
  <c r="V1224" i="1"/>
  <c r="T1224" i="1"/>
  <c r="U1224" i="1" s="1"/>
  <c r="V1280" i="1"/>
  <c r="T1280" i="1"/>
  <c r="U1280" i="1" s="1"/>
  <c r="V145" i="1"/>
  <c r="T145" i="1"/>
  <c r="U145" i="1" s="1"/>
  <c r="V234" i="1"/>
  <c r="T234" i="1"/>
  <c r="U234" i="1" s="1"/>
  <c r="V621" i="1"/>
  <c r="T621" i="1"/>
  <c r="U621" i="1" s="1"/>
  <c r="V2831" i="1"/>
  <c r="T2831" i="1"/>
  <c r="U2831" i="1" s="1"/>
  <c r="V1817" i="1"/>
  <c r="T1817" i="1"/>
  <c r="U1817" i="1" s="1"/>
  <c r="V2427" i="1"/>
  <c r="T2427" i="1"/>
  <c r="U2427" i="1" s="1"/>
  <c r="V2872" i="1"/>
  <c r="T2872" i="1"/>
  <c r="U2872" i="1" s="1"/>
  <c r="V1426" i="1"/>
  <c r="T1426" i="1"/>
  <c r="U1426" i="1" s="1"/>
  <c r="V4230" i="1"/>
  <c r="T4230" i="1"/>
  <c r="U4230" i="1" s="1"/>
  <c r="V4227" i="1"/>
  <c r="T4227" i="1"/>
  <c r="U4227" i="1" s="1"/>
  <c r="V4180" i="1"/>
  <c r="T4180" i="1"/>
  <c r="U4180" i="1" s="1"/>
  <c r="V4235" i="1"/>
  <c r="T4235" i="1"/>
  <c r="U4235" i="1" s="1"/>
  <c r="V3721" i="1"/>
  <c r="T3721" i="1"/>
  <c r="U3721" i="1" s="1"/>
  <c r="V3540" i="1"/>
  <c r="T3540" i="1"/>
  <c r="U3540" i="1" s="1"/>
  <c r="V3686" i="1"/>
  <c r="T3686" i="1"/>
  <c r="U3686" i="1" s="1"/>
  <c r="V3556" i="1"/>
  <c r="T3556" i="1"/>
  <c r="U3556" i="1" s="1"/>
  <c r="V3197" i="1"/>
  <c r="T3197" i="1"/>
  <c r="U3197" i="1" s="1"/>
  <c r="V4281" i="1"/>
  <c r="T4281" i="1"/>
  <c r="U4281" i="1" s="1"/>
  <c r="V3832" i="1"/>
  <c r="T3832" i="1"/>
  <c r="U3832" i="1" s="1"/>
  <c r="V3724" i="1"/>
  <c r="T3724" i="1"/>
  <c r="U3724" i="1" s="1"/>
  <c r="V4276" i="1"/>
  <c r="T4276" i="1"/>
  <c r="U4276" i="1" s="1"/>
  <c r="V3890" i="1"/>
  <c r="T3890" i="1"/>
  <c r="U3890" i="1" s="1"/>
  <c r="V4273" i="1"/>
  <c r="T4273" i="1"/>
  <c r="U4273" i="1" s="1"/>
  <c r="V4266" i="1"/>
  <c r="T4266" i="1"/>
  <c r="U4266" i="1" s="1"/>
  <c r="V3088" i="1"/>
  <c r="T3088" i="1"/>
  <c r="U3088" i="1" s="1"/>
  <c r="V3279" i="1"/>
  <c r="T3279" i="1"/>
  <c r="U3279" i="1" s="1"/>
  <c r="V3202" i="1"/>
  <c r="T3202" i="1"/>
  <c r="U3202" i="1" s="1"/>
  <c r="V239" i="1"/>
  <c r="T239" i="1"/>
  <c r="U239" i="1" s="1"/>
  <c r="V1112" i="1"/>
  <c r="T1112" i="1"/>
  <c r="U1112" i="1" s="1"/>
  <c r="V1750" i="1"/>
  <c r="T1750" i="1"/>
  <c r="U1750" i="1" s="1"/>
  <c r="V863" i="1"/>
  <c r="T863" i="1"/>
  <c r="U863" i="1" s="1"/>
  <c r="V1281" i="1"/>
  <c r="T1281" i="1"/>
  <c r="U1281" i="1" s="1"/>
  <c r="V1079" i="1"/>
  <c r="T1079" i="1"/>
  <c r="U1079" i="1" s="1"/>
  <c r="V4108" i="1"/>
  <c r="T4108" i="1"/>
  <c r="U4108" i="1" s="1"/>
  <c r="V132" i="1"/>
  <c r="T132" i="1"/>
  <c r="U132" i="1" s="1"/>
  <c r="V3929" i="1"/>
  <c r="T3929" i="1"/>
  <c r="U3929" i="1" s="1"/>
  <c r="V4305" i="1"/>
  <c r="T4305" i="1"/>
  <c r="U4305" i="1" s="1"/>
  <c r="V3681" i="1"/>
  <c r="T3681" i="1"/>
  <c r="U3681" i="1" s="1"/>
  <c r="V3341" i="1"/>
  <c r="T3341" i="1"/>
  <c r="U3341" i="1" s="1"/>
  <c r="V1080" i="1"/>
  <c r="T1080" i="1"/>
  <c r="U1080" i="1" s="1"/>
  <c r="V417" i="1"/>
  <c r="T417" i="1"/>
  <c r="U417" i="1" s="1"/>
  <c r="V379" i="1"/>
  <c r="T379" i="1"/>
  <c r="U379" i="1" s="1"/>
  <c r="V4203" i="1"/>
  <c r="T4203" i="1"/>
  <c r="U4203" i="1" s="1"/>
  <c r="V3524" i="1"/>
  <c r="T3524" i="1"/>
  <c r="U3524" i="1" s="1"/>
  <c r="V121" i="1"/>
  <c r="T121" i="1"/>
  <c r="U121" i="1" s="1"/>
  <c r="V660" i="1"/>
  <c r="T660" i="1"/>
  <c r="U660" i="1" s="1"/>
  <c r="V3180" i="1"/>
  <c r="T3180" i="1"/>
  <c r="U3180" i="1" s="1"/>
  <c r="V352" i="1"/>
  <c r="T352" i="1"/>
  <c r="U352" i="1" s="1"/>
  <c r="V201" i="1"/>
  <c r="T201" i="1"/>
  <c r="U201" i="1" s="1"/>
  <c r="V168" i="1"/>
  <c r="T168" i="1"/>
  <c r="U168" i="1" s="1"/>
  <c r="V1165" i="1"/>
  <c r="T1165" i="1"/>
  <c r="U1165" i="1" s="1"/>
  <c r="V3258" i="1"/>
  <c r="T3258" i="1"/>
  <c r="U3258" i="1" s="1"/>
  <c r="V1021" i="1"/>
  <c r="T1021" i="1"/>
  <c r="U1021" i="1" s="1"/>
  <c r="V566" i="1"/>
  <c r="T566" i="1"/>
  <c r="U566" i="1" s="1"/>
  <c r="V186" i="1"/>
  <c r="T186" i="1"/>
  <c r="U186" i="1" s="1"/>
  <c r="V542" i="1"/>
  <c r="T542" i="1"/>
  <c r="U542" i="1" s="1"/>
  <c r="V1252" i="1"/>
  <c r="T1252" i="1"/>
  <c r="U1252" i="1" s="1"/>
  <c r="V55" i="1"/>
  <c r="T55" i="1"/>
  <c r="U55" i="1" s="1"/>
  <c r="V499" i="1"/>
  <c r="T499" i="1"/>
  <c r="U499" i="1" s="1"/>
  <c r="V941" i="1"/>
  <c r="T941" i="1"/>
  <c r="U941" i="1" s="1"/>
  <c r="V536" i="1"/>
  <c r="T536" i="1"/>
  <c r="U536" i="1" s="1"/>
  <c r="V1472" i="1"/>
  <c r="T1472" i="1"/>
  <c r="U1472" i="1" s="1"/>
  <c r="V108" i="1"/>
  <c r="T108" i="1"/>
  <c r="U108" i="1" s="1"/>
  <c r="V1474" i="1"/>
  <c r="T1474" i="1"/>
  <c r="U1474" i="1" s="1"/>
  <c r="V1604" i="1"/>
  <c r="T1604" i="1"/>
  <c r="U1604" i="1" s="1"/>
  <c r="V3242" i="1"/>
  <c r="T3242" i="1"/>
  <c r="U3242" i="1" s="1"/>
  <c r="V3243" i="1"/>
  <c r="T3243" i="1"/>
  <c r="U3243" i="1" s="1"/>
  <c r="V882" i="1"/>
  <c r="T882" i="1"/>
  <c r="U882" i="1" s="1"/>
  <c r="V684" i="1"/>
  <c r="T684" i="1"/>
  <c r="U684" i="1" s="1"/>
  <c r="V1065" i="1"/>
  <c r="T1065" i="1"/>
  <c r="U1065" i="1" s="1"/>
  <c r="V1391" i="1"/>
  <c r="T1391" i="1"/>
  <c r="U1391" i="1" s="1"/>
  <c r="V1402" i="1"/>
  <c r="T1402" i="1"/>
  <c r="U1402" i="1" s="1"/>
  <c r="V3176" i="1"/>
  <c r="T3176" i="1"/>
  <c r="U3176" i="1" s="1"/>
  <c r="V2652" i="1"/>
  <c r="T2652" i="1"/>
  <c r="U2652" i="1" s="1"/>
  <c r="V2159" i="1"/>
  <c r="T2159" i="1"/>
  <c r="U2159" i="1" s="1"/>
  <c r="V2501" i="1"/>
  <c r="T2501" i="1"/>
  <c r="U2501" i="1" s="1"/>
  <c r="V3463" i="1"/>
  <c r="T3463" i="1"/>
  <c r="U3463" i="1" s="1"/>
  <c r="V2391" i="1"/>
  <c r="T2391" i="1"/>
  <c r="U2391" i="1" s="1"/>
  <c r="V3560" i="1"/>
  <c r="T3560" i="1"/>
  <c r="U3560" i="1" s="1"/>
  <c r="V141" i="1"/>
  <c r="T141" i="1"/>
  <c r="U141" i="1" s="1"/>
  <c r="V501" i="1"/>
  <c r="T501" i="1"/>
  <c r="U501" i="1" s="1"/>
  <c r="V299" i="1"/>
  <c r="T299" i="1"/>
  <c r="U299" i="1" s="1"/>
  <c r="V1033" i="1"/>
  <c r="T1033" i="1"/>
  <c r="U1033" i="1" s="1"/>
  <c r="V98" i="1"/>
  <c r="T98" i="1"/>
  <c r="U98" i="1" s="1"/>
  <c r="V341" i="1"/>
  <c r="T341" i="1"/>
  <c r="U341" i="1" s="1"/>
  <c r="T3022" i="1"/>
  <c r="U3022" i="1" s="1"/>
  <c r="W3022" i="1" s="1"/>
  <c r="T2717" i="1"/>
  <c r="U2717" i="1" s="1"/>
  <c r="W2717" i="1" s="1"/>
  <c r="T2352" i="1"/>
  <c r="U2352" i="1" s="1"/>
  <c r="W2352" i="1" s="1"/>
  <c r="T2946" i="1"/>
  <c r="U2946" i="1" s="1"/>
  <c r="W2946" i="1" s="1"/>
  <c r="T2569" i="1"/>
  <c r="U2569" i="1" s="1"/>
  <c r="W2569" i="1" s="1"/>
  <c r="T2117" i="1"/>
  <c r="U2117" i="1" s="1"/>
  <c r="W2117" i="1" s="1"/>
  <c r="T2940" i="1"/>
  <c r="U2940" i="1" s="1"/>
  <c r="W2940" i="1" s="1"/>
  <c r="T2028" i="1"/>
  <c r="U2028" i="1" s="1"/>
  <c r="W2028" i="1" s="1"/>
  <c r="T1875" i="1"/>
  <c r="U1875" i="1" s="1"/>
  <c r="W1875" i="1" s="1"/>
  <c r="T3117" i="1"/>
  <c r="U3117" i="1" s="1"/>
  <c r="W3117" i="1" s="1"/>
  <c r="T3095" i="1"/>
  <c r="U3095" i="1" s="1"/>
  <c r="W3095" i="1" s="1"/>
  <c r="T3958" i="1"/>
  <c r="U3958" i="1" s="1"/>
  <c r="W3958" i="1" s="1"/>
  <c r="T3733" i="1"/>
  <c r="U3733" i="1" s="1"/>
  <c r="W3733" i="1" s="1"/>
  <c r="T2227" i="1"/>
  <c r="U2227" i="1" s="1"/>
  <c r="W2227" i="1" s="1"/>
  <c r="T2781" i="1"/>
  <c r="U2781" i="1" s="1"/>
  <c r="W2781" i="1" s="1"/>
  <c r="T4181" i="1"/>
  <c r="U4181" i="1" s="1"/>
  <c r="W4181" i="1" s="1"/>
  <c r="T643" i="1"/>
  <c r="U643" i="1" s="1"/>
  <c r="W643" i="1" s="1"/>
  <c r="T840" i="1"/>
  <c r="U840" i="1" s="1"/>
  <c r="W840" i="1" s="1"/>
  <c r="T569" i="1"/>
  <c r="U569" i="1" s="1"/>
  <c r="W569" i="1" s="1"/>
  <c r="T130" i="1"/>
  <c r="U130" i="1" s="1"/>
  <c r="W130" i="1" s="1"/>
  <c r="T233" i="1"/>
  <c r="U233" i="1" s="1"/>
  <c r="W233" i="1" s="1"/>
  <c r="T3417" i="1"/>
  <c r="U3417" i="1" s="1"/>
  <c r="W3417" i="1" s="1"/>
  <c r="T1185" i="1"/>
  <c r="U1185" i="1" s="1"/>
  <c r="W1185" i="1" s="1"/>
  <c r="T135" i="1"/>
  <c r="U135" i="1" s="1"/>
  <c r="W135" i="1" s="1"/>
  <c r="T4330" i="1"/>
  <c r="U4330" i="1" s="1"/>
  <c r="W4330" i="1" s="1"/>
  <c r="T3453" i="1"/>
  <c r="U3453" i="1" s="1"/>
  <c r="W3453" i="1" s="1"/>
  <c r="T4320" i="1"/>
  <c r="U4320" i="1" s="1"/>
  <c r="W4320" i="1" s="1"/>
  <c r="T3919" i="1"/>
  <c r="U3919" i="1" s="1"/>
  <c r="W3919" i="1" s="1"/>
  <c r="T1519" i="1"/>
  <c r="U1519" i="1" s="1"/>
  <c r="W1519" i="1" s="1"/>
  <c r="T1705" i="1"/>
  <c r="U1705" i="1" s="1"/>
  <c r="W1705" i="1" s="1"/>
  <c r="T402" i="1"/>
  <c r="U402" i="1" s="1"/>
  <c r="W402" i="1" s="1"/>
  <c r="T1341" i="1"/>
  <c r="U1341" i="1" s="1"/>
  <c r="W1341" i="1" s="1"/>
  <c r="T1700" i="1"/>
  <c r="U1700" i="1" s="1"/>
  <c r="W1700" i="1" s="1"/>
  <c r="T4163" i="1"/>
  <c r="U4163" i="1" s="1"/>
  <c r="W4163" i="1" s="1"/>
  <c r="T1822" i="1"/>
  <c r="U1822" i="1" s="1"/>
  <c r="W1822" i="1" s="1"/>
  <c r="T920" i="1"/>
  <c r="U920" i="1" s="1"/>
  <c r="W920" i="1" s="1"/>
  <c r="T2727" i="1"/>
  <c r="U2727" i="1" s="1"/>
  <c r="W2727" i="1" s="1"/>
  <c r="V2957" i="1"/>
  <c r="T2957" i="1"/>
  <c r="U2957" i="1" s="1"/>
  <c r="V3015" i="1"/>
  <c r="T3015" i="1"/>
  <c r="U3015" i="1" s="1"/>
  <c r="V2415" i="1"/>
  <c r="T2415" i="1"/>
  <c r="U2415" i="1" s="1"/>
  <c r="V3670" i="1"/>
  <c r="T3670" i="1"/>
  <c r="U3670" i="1" s="1"/>
  <c r="V4065" i="1"/>
  <c r="T4065" i="1"/>
  <c r="U4065" i="1" s="1"/>
  <c r="V3848" i="1"/>
  <c r="T3848" i="1"/>
  <c r="U3848" i="1" s="1"/>
  <c r="V2507" i="1"/>
  <c r="T2507" i="1"/>
  <c r="U2507" i="1" s="1"/>
  <c r="V2275" i="1"/>
  <c r="T2275" i="1"/>
  <c r="U2275" i="1" s="1"/>
  <c r="V4073" i="1"/>
  <c r="T4073" i="1"/>
  <c r="U4073" i="1" s="1"/>
  <c r="T2387" i="1"/>
  <c r="U2387" i="1" s="1"/>
  <c r="V2387" i="1"/>
  <c r="V2251" i="1"/>
  <c r="T2251" i="1"/>
  <c r="U2251" i="1" s="1"/>
  <c r="V3101" i="1"/>
  <c r="T3101" i="1"/>
  <c r="U3101" i="1" s="1"/>
  <c r="V1883" i="1"/>
  <c r="T1883" i="1"/>
  <c r="U1883" i="1" s="1"/>
  <c r="V2375" i="1"/>
  <c r="T2375" i="1"/>
  <c r="U2375" i="1" s="1"/>
  <c r="T2688" i="1"/>
  <c r="U2688" i="1" s="1"/>
  <c r="V2688" i="1"/>
  <c r="V1886" i="1"/>
  <c r="T1886" i="1"/>
  <c r="U1886" i="1" s="1"/>
  <c r="V1884" i="1"/>
  <c r="T1884" i="1"/>
  <c r="U1884" i="1" s="1"/>
  <c r="V2036" i="1"/>
  <c r="T2036" i="1"/>
  <c r="U2036" i="1" s="1"/>
  <c r="V3421" i="1"/>
  <c r="T3421" i="1"/>
  <c r="U3421" i="1" s="1"/>
  <c r="V84" i="1"/>
  <c r="T84" i="1"/>
  <c r="U84" i="1" s="1"/>
  <c r="V3539" i="1"/>
  <c r="T3539" i="1"/>
  <c r="U3539" i="1" s="1"/>
  <c r="V796" i="1"/>
  <c r="T796" i="1"/>
  <c r="U796" i="1" s="1"/>
  <c r="V220" i="1"/>
  <c r="T220" i="1"/>
  <c r="U220" i="1" s="1"/>
  <c r="V541" i="1"/>
  <c r="T541" i="1"/>
  <c r="U541" i="1" s="1"/>
  <c r="V951" i="1"/>
  <c r="T951" i="1"/>
  <c r="U951" i="1" s="1"/>
  <c r="V3899" i="1"/>
  <c r="T3899" i="1"/>
  <c r="U3899" i="1" s="1"/>
  <c r="V1536" i="1"/>
  <c r="T1536" i="1"/>
  <c r="U1536" i="1" s="1"/>
  <c r="V3262" i="1"/>
  <c r="T3262" i="1"/>
  <c r="U3262" i="1" s="1"/>
  <c r="V3785" i="1"/>
  <c r="T3785" i="1"/>
  <c r="U3785" i="1" s="1"/>
  <c r="V3027" i="1"/>
  <c r="T3027" i="1"/>
  <c r="U3027" i="1" s="1"/>
  <c r="V3811" i="1"/>
  <c r="T3811" i="1"/>
  <c r="U3811" i="1" s="1"/>
  <c r="V373" i="1"/>
  <c r="T373" i="1"/>
  <c r="U373" i="1" s="1"/>
  <c r="V3715" i="1"/>
  <c r="T3715" i="1"/>
  <c r="U3715" i="1" s="1"/>
  <c r="V67" i="1"/>
  <c r="T67" i="1"/>
  <c r="U67" i="1" s="1"/>
  <c r="V3522" i="1"/>
  <c r="T3522" i="1"/>
  <c r="U3522" i="1" s="1"/>
  <c r="V995" i="1"/>
  <c r="T995" i="1"/>
  <c r="U995" i="1" s="1"/>
  <c r="W1448" i="1"/>
  <c r="V1104" i="1"/>
  <c r="T1104" i="1"/>
  <c r="U1104" i="1" s="1"/>
  <c r="V981" i="1"/>
  <c r="T981" i="1"/>
  <c r="U981" i="1" s="1"/>
  <c r="V1568" i="1"/>
  <c r="T1568" i="1"/>
  <c r="U1568" i="1" s="1"/>
  <c r="V3965" i="1"/>
  <c r="T3965" i="1"/>
  <c r="U3965" i="1" s="1"/>
  <c r="V2961" i="1"/>
  <c r="T2961" i="1"/>
  <c r="U2961" i="1" s="1"/>
  <c r="V1097" i="1"/>
  <c r="T1097" i="1"/>
  <c r="U1097" i="1" s="1"/>
  <c r="V194" i="1"/>
  <c r="T194" i="1"/>
  <c r="U194" i="1" s="1"/>
  <c r="V3194" i="1"/>
  <c r="T3194" i="1"/>
  <c r="U3194" i="1" s="1"/>
  <c r="V4192" i="1"/>
  <c r="T4192" i="1"/>
  <c r="U4192" i="1" s="1"/>
  <c r="V1421" i="1"/>
  <c r="T1421" i="1"/>
  <c r="U1421" i="1" s="1"/>
  <c r="V2128" i="1"/>
  <c r="T2128" i="1"/>
  <c r="U2128" i="1" s="1"/>
  <c r="V2882" i="1"/>
  <c r="T2882" i="1"/>
  <c r="U2882" i="1" s="1"/>
  <c r="V3063" i="1"/>
  <c r="T3063" i="1"/>
  <c r="U3063" i="1" s="1"/>
  <c r="V3469" i="1"/>
  <c r="T3469" i="1"/>
  <c r="U3469" i="1" s="1"/>
  <c r="V1292" i="1"/>
  <c r="T1292" i="1"/>
  <c r="U1292" i="1" s="1"/>
  <c r="V865" i="1"/>
  <c r="T865" i="1"/>
  <c r="U865" i="1" s="1"/>
  <c r="V774" i="1"/>
  <c r="T774" i="1"/>
  <c r="U774" i="1" s="1"/>
  <c r="V1427" i="1"/>
  <c r="T1427" i="1"/>
  <c r="U1427" i="1" s="1"/>
  <c r="V2267" i="1"/>
  <c r="T2267" i="1"/>
  <c r="U2267" i="1" s="1"/>
  <c r="V3314" i="1"/>
  <c r="T3314" i="1"/>
  <c r="U3314" i="1" s="1"/>
  <c r="V2645" i="1"/>
  <c r="T2645" i="1"/>
  <c r="U2645" i="1" s="1"/>
  <c r="V2927" i="1"/>
  <c r="T2927" i="1"/>
  <c r="U2927" i="1" s="1"/>
  <c r="V3171" i="1"/>
  <c r="T3171" i="1"/>
  <c r="U3171" i="1" s="1"/>
  <c r="V2202" i="1"/>
  <c r="T2202" i="1"/>
  <c r="U2202" i="1" s="1"/>
  <c r="V2461" i="1"/>
  <c r="T2461" i="1"/>
  <c r="U2461" i="1" s="1"/>
  <c r="V2750" i="1"/>
  <c r="T2750" i="1"/>
  <c r="U2750" i="1" s="1"/>
  <c r="V2992" i="1"/>
  <c r="T2992" i="1"/>
  <c r="U2992" i="1" s="1"/>
  <c r="V2010" i="1"/>
  <c r="T2010" i="1"/>
  <c r="U2010" i="1" s="1"/>
  <c r="V2938" i="1"/>
  <c r="T2938" i="1"/>
  <c r="U2938" i="1" s="1"/>
  <c r="V2562" i="1"/>
  <c r="T2562" i="1"/>
  <c r="U2562" i="1" s="1"/>
  <c r="V2865" i="1"/>
  <c r="T2865" i="1"/>
  <c r="U2865" i="1" s="1"/>
  <c r="V3079" i="1"/>
  <c r="T3079" i="1"/>
  <c r="U3079" i="1" s="1"/>
  <c r="V2274" i="1"/>
  <c r="T2274" i="1"/>
  <c r="U2274" i="1" s="1"/>
  <c r="V2383" i="1"/>
  <c r="T2383" i="1"/>
  <c r="U2383" i="1" s="1"/>
  <c r="V2692" i="1"/>
  <c r="T2692" i="1"/>
  <c r="U2692" i="1" s="1"/>
  <c r="V2954" i="1"/>
  <c r="T2954" i="1"/>
  <c r="U2954" i="1" s="1"/>
  <c r="V3393" i="1"/>
  <c r="T3393" i="1"/>
  <c r="U3393" i="1" s="1"/>
  <c r="V3913" i="1"/>
  <c r="T3913" i="1"/>
  <c r="U3913" i="1" s="1"/>
  <c r="V2520" i="1"/>
  <c r="T2520" i="1"/>
  <c r="U2520" i="1" s="1"/>
  <c r="V3601" i="1"/>
  <c r="T3601" i="1"/>
  <c r="U3601" i="1" s="1"/>
  <c r="V3805" i="1"/>
  <c r="T3805" i="1"/>
  <c r="U3805" i="1" s="1"/>
  <c r="V3703" i="1"/>
  <c r="T3703" i="1"/>
  <c r="U3703" i="1" s="1"/>
  <c r="V3886" i="1"/>
  <c r="T3886" i="1"/>
  <c r="U3886" i="1" s="1"/>
  <c r="V4081" i="1"/>
  <c r="T4081" i="1"/>
  <c r="U4081" i="1" s="1"/>
  <c r="V3147" i="1"/>
  <c r="T3147" i="1"/>
  <c r="U3147" i="1" s="1"/>
  <c r="V2166" i="1"/>
  <c r="T2166" i="1"/>
  <c r="U2166" i="1" s="1"/>
  <c r="V3259" i="1"/>
  <c r="T3259" i="1"/>
  <c r="U3259" i="1" s="1"/>
  <c r="V4082" i="1"/>
  <c r="T4082" i="1"/>
  <c r="U4082" i="1" s="1"/>
  <c r="V2973" i="1"/>
  <c r="T2973" i="1"/>
  <c r="U2973" i="1" s="1"/>
  <c r="V1990" i="1"/>
  <c r="T1990" i="1"/>
  <c r="U1990" i="1" s="1"/>
  <c r="V2260" i="1"/>
  <c r="T2260" i="1"/>
  <c r="U2260" i="1" s="1"/>
  <c r="W2260" i="1" s="1"/>
  <c r="V2545" i="1"/>
  <c r="T2545" i="1"/>
  <c r="U2545" i="1" s="1"/>
  <c r="V2820" i="1"/>
  <c r="T2820" i="1"/>
  <c r="U2820" i="1" s="1"/>
  <c r="V3930" i="1"/>
  <c r="T3930" i="1"/>
  <c r="U3930" i="1" s="1"/>
  <c r="V3864" i="1"/>
  <c r="T3864" i="1"/>
  <c r="U3864" i="1" s="1"/>
  <c r="V3932" i="1"/>
  <c r="T3932" i="1"/>
  <c r="U3932" i="1" s="1"/>
  <c r="V3803" i="1"/>
  <c r="T3803" i="1"/>
  <c r="U3803" i="1" s="1"/>
  <c r="V3569" i="1"/>
  <c r="T3569" i="1"/>
  <c r="U3569" i="1" s="1"/>
  <c r="V3927" i="1"/>
  <c r="T3927" i="1"/>
  <c r="U3927" i="1" s="1"/>
  <c r="W3927" i="1" s="1"/>
  <c r="V2167" i="1"/>
  <c r="T2167" i="1"/>
  <c r="U2167" i="1" s="1"/>
  <c r="V2411" i="1"/>
  <c r="T2411" i="1"/>
  <c r="U2411" i="1" s="1"/>
  <c r="V2720" i="1"/>
  <c r="T2720" i="1"/>
  <c r="U2720" i="1" s="1"/>
  <c r="V4023" i="1"/>
  <c r="T4023" i="1"/>
  <c r="U4023" i="1" s="1"/>
  <c r="V3818" i="1"/>
  <c r="T3818" i="1"/>
  <c r="U3818" i="1" s="1"/>
  <c r="V1926" i="1"/>
  <c r="T1926" i="1"/>
  <c r="U1926" i="1" s="1"/>
  <c r="V2191" i="1"/>
  <c r="T2191" i="1"/>
  <c r="U2191" i="1" s="1"/>
  <c r="V2453" i="1"/>
  <c r="T2453" i="1"/>
  <c r="U2453" i="1" s="1"/>
  <c r="W2453" i="1" s="1"/>
  <c r="V2736" i="1"/>
  <c r="T2736" i="1"/>
  <c r="U2736" i="1" s="1"/>
  <c r="V3386" i="1"/>
  <c r="T3386" i="1"/>
  <c r="U3386" i="1" s="1"/>
  <c r="V2255" i="1"/>
  <c r="T2255" i="1"/>
  <c r="U2255" i="1" s="1"/>
  <c r="V2546" i="1"/>
  <c r="T2546" i="1"/>
  <c r="U2546" i="1" s="1"/>
  <c r="V2823" i="1"/>
  <c r="T2823" i="1"/>
  <c r="U2823" i="1" s="1"/>
  <c r="V3048" i="1"/>
  <c r="T3048" i="1"/>
  <c r="U3048" i="1" s="1"/>
  <c r="V1980" i="1"/>
  <c r="T1980" i="1"/>
  <c r="U1980" i="1" s="1"/>
  <c r="V2247" i="1"/>
  <c r="T2247" i="1"/>
  <c r="U2247" i="1" s="1"/>
  <c r="V2532" i="1"/>
  <c r="T2532" i="1"/>
  <c r="U2532" i="1" s="1"/>
  <c r="V2809" i="1"/>
  <c r="T2809" i="1"/>
  <c r="U2809" i="1" s="1"/>
  <c r="V3039" i="1"/>
  <c r="T3039" i="1"/>
  <c r="U3039" i="1" s="1"/>
  <c r="V4100" i="1"/>
  <c r="T4100" i="1"/>
  <c r="U4100" i="1" s="1"/>
  <c r="V2270" i="1"/>
  <c r="T2270" i="1"/>
  <c r="U2270" i="1" s="1"/>
  <c r="V4062" i="1"/>
  <c r="T4062" i="1"/>
  <c r="U4062" i="1" s="1"/>
  <c r="V4048" i="1"/>
  <c r="T4048" i="1"/>
  <c r="U4048" i="1" s="1"/>
  <c r="V4056" i="1"/>
  <c r="T4056" i="1"/>
  <c r="U4056" i="1" s="1"/>
  <c r="V3487" i="1"/>
  <c r="T3487" i="1"/>
  <c r="U3487" i="1" s="1"/>
  <c r="V3423" i="1"/>
  <c r="T3423" i="1"/>
  <c r="U3423" i="1" s="1"/>
  <c r="V3024" i="1"/>
  <c r="T3024" i="1"/>
  <c r="U3024" i="1" s="1"/>
  <c r="V2218" i="1"/>
  <c r="T2218" i="1"/>
  <c r="U2218" i="1" s="1"/>
  <c r="V1175" i="1"/>
  <c r="T1175" i="1"/>
  <c r="U1175" i="1" s="1"/>
  <c r="V2013" i="1"/>
  <c r="T2013" i="1"/>
  <c r="U2013" i="1" s="1"/>
  <c r="V2284" i="1"/>
  <c r="T2284" i="1"/>
  <c r="U2284" i="1" s="1"/>
  <c r="V2702" i="1"/>
  <c r="T2702" i="1"/>
  <c r="U2702" i="1" s="1"/>
  <c r="V2856" i="1"/>
  <c r="T2856" i="1"/>
  <c r="U2856" i="1" s="1"/>
  <c r="V3075" i="1"/>
  <c r="T3075" i="1"/>
  <c r="U3075" i="1" s="1"/>
  <c r="V3128" i="1"/>
  <c r="T3128" i="1"/>
  <c r="U3128" i="1" s="1"/>
  <c r="V2225" i="1"/>
  <c r="T2225" i="1"/>
  <c r="U2225" i="1" s="1"/>
  <c r="V2515" i="1"/>
  <c r="T2515" i="1"/>
  <c r="U2515" i="1" s="1"/>
  <c r="V2789" i="1"/>
  <c r="T2789" i="1"/>
  <c r="U2789" i="1" s="1"/>
  <c r="V3014" i="1"/>
  <c r="T3014" i="1"/>
  <c r="U3014" i="1" s="1"/>
  <c r="V1983" i="1"/>
  <c r="T1983" i="1"/>
  <c r="U1983" i="1" s="1"/>
  <c r="V3122" i="1"/>
  <c r="T3122" i="1"/>
  <c r="U3122" i="1" s="1"/>
  <c r="V3121" i="1"/>
  <c r="T3121" i="1"/>
  <c r="U3121" i="1" s="1"/>
  <c r="V2813" i="1"/>
  <c r="T2813" i="1"/>
  <c r="U2813" i="1" s="1"/>
  <c r="V3098" i="1"/>
  <c r="T3098" i="1"/>
  <c r="U3098" i="1" s="1"/>
  <c r="V3107" i="1"/>
  <c r="T3107" i="1"/>
  <c r="U3107" i="1" s="1"/>
  <c r="V2114" i="1"/>
  <c r="T2114" i="1"/>
  <c r="U2114" i="1" s="1"/>
  <c r="V3133" i="1"/>
  <c r="T3133" i="1"/>
  <c r="U3133" i="1" s="1"/>
  <c r="V3127" i="1"/>
  <c r="T3127" i="1"/>
  <c r="U3127" i="1" s="1"/>
  <c r="V2941" i="1"/>
  <c r="T2941" i="1"/>
  <c r="U2941" i="1" s="1"/>
  <c r="V3093" i="1"/>
  <c r="T3093" i="1"/>
  <c r="U3093" i="1" s="1"/>
  <c r="V2278" i="1"/>
  <c r="T2278" i="1"/>
  <c r="U2278" i="1" s="1"/>
  <c r="V3070" i="1"/>
  <c r="T3070" i="1"/>
  <c r="U3070" i="1" s="1"/>
  <c r="V2847" i="1"/>
  <c r="T2847" i="1"/>
  <c r="U2847" i="1" s="1"/>
  <c r="V2081" i="1"/>
  <c r="T2081" i="1"/>
  <c r="U2081" i="1" s="1"/>
  <c r="V2340" i="1"/>
  <c r="T2340" i="1"/>
  <c r="U2340" i="1" s="1"/>
  <c r="V2634" i="1"/>
  <c r="T2634" i="1"/>
  <c r="U2634" i="1" s="1"/>
  <c r="V1753" i="1"/>
  <c r="T1753" i="1"/>
  <c r="U1753" i="1" s="1"/>
  <c r="V3823" i="1"/>
  <c r="T3823" i="1"/>
  <c r="U3823" i="1" s="1"/>
  <c r="V3603" i="1"/>
  <c r="T3603" i="1"/>
  <c r="U3603" i="1" s="1"/>
  <c r="V2349" i="1"/>
  <c r="T2349" i="1"/>
  <c r="U2349" i="1" s="1"/>
  <c r="V2641" i="1"/>
  <c r="T2641" i="1"/>
  <c r="U2641" i="1" s="1"/>
  <c r="V2922" i="1"/>
  <c r="T2922" i="1"/>
  <c r="U2922" i="1" s="1"/>
  <c r="V3689" i="1"/>
  <c r="T3689" i="1"/>
  <c r="U3689" i="1" s="1"/>
  <c r="V2093" i="1"/>
  <c r="T2093" i="1"/>
  <c r="U2093" i="1" s="1"/>
  <c r="V3510" i="1"/>
  <c r="T3510" i="1"/>
  <c r="U3510" i="1" s="1"/>
  <c r="V3003" i="1"/>
  <c r="T3003" i="1"/>
  <c r="U3003" i="1" s="1"/>
  <c r="V2920" i="1"/>
  <c r="T2920" i="1"/>
  <c r="U2920" i="1" s="1"/>
  <c r="V4099" i="1"/>
  <c r="T4099" i="1"/>
  <c r="U4099" i="1" s="1"/>
  <c r="V3384" i="1"/>
  <c r="T3384" i="1"/>
  <c r="U3384" i="1" s="1"/>
  <c r="V2348" i="1"/>
  <c r="T2348" i="1"/>
  <c r="U2348" i="1" s="1"/>
  <c r="V2637" i="1"/>
  <c r="T2637" i="1"/>
  <c r="U2637" i="1" s="1"/>
  <c r="V2921" i="1"/>
  <c r="T2921" i="1"/>
  <c r="U2921" i="1" s="1"/>
  <c r="V3164" i="1"/>
  <c r="T3164" i="1"/>
  <c r="U3164" i="1" s="1"/>
  <c r="V2086" i="1"/>
  <c r="T2086" i="1"/>
  <c r="U2086" i="1" s="1"/>
  <c r="V2345" i="1"/>
  <c r="T2345" i="1"/>
  <c r="U2345" i="1" s="1"/>
  <c r="V2639" i="1"/>
  <c r="T2639" i="1"/>
  <c r="U2639" i="1" s="1"/>
  <c r="V2915" i="1"/>
  <c r="T2915" i="1"/>
  <c r="U2915" i="1" s="1"/>
  <c r="V3167" i="1"/>
  <c r="T3167" i="1"/>
  <c r="U3167" i="1" s="1"/>
  <c r="V2085" i="1"/>
  <c r="T2085" i="1"/>
  <c r="U2085" i="1" s="1"/>
  <c r="V2342" i="1"/>
  <c r="T2342" i="1"/>
  <c r="U2342" i="1" s="1"/>
  <c r="V2635" i="1"/>
  <c r="T2635" i="1"/>
  <c r="U2635" i="1" s="1"/>
  <c r="V2912" i="1"/>
  <c r="T2912" i="1"/>
  <c r="U2912" i="1" s="1"/>
  <c r="V2446" i="1"/>
  <c r="T2446" i="1"/>
  <c r="U2446" i="1" s="1"/>
  <c r="V3800" i="1"/>
  <c r="T3800" i="1"/>
  <c r="U3800" i="1" s="1"/>
  <c r="V4225" i="1"/>
  <c r="T4225" i="1"/>
  <c r="U4225" i="1" s="1"/>
  <c r="V4131" i="1"/>
  <c r="T4131" i="1"/>
  <c r="U4131" i="1" s="1"/>
  <c r="V4129" i="1"/>
  <c r="T4129" i="1"/>
  <c r="U4129" i="1" s="1"/>
  <c r="V3944" i="1"/>
  <c r="T3944" i="1"/>
  <c r="U3944" i="1" s="1"/>
  <c r="V2777" i="1"/>
  <c r="T2777" i="1"/>
  <c r="U2777" i="1" s="1"/>
  <c r="V3516" i="1"/>
  <c r="T3516" i="1"/>
  <c r="U3516" i="1" s="1"/>
  <c r="V3948" i="1"/>
  <c r="T3948" i="1"/>
  <c r="U3948" i="1" s="1"/>
  <c r="V805" i="1"/>
  <c r="T805" i="1"/>
  <c r="U805" i="1" s="1"/>
  <c r="V3659" i="1"/>
  <c r="T3659" i="1"/>
  <c r="U3659" i="1" s="1"/>
  <c r="V3427" i="1"/>
  <c r="T3427" i="1"/>
  <c r="U3427" i="1" s="1"/>
  <c r="V2665" i="1"/>
  <c r="T2665" i="1"/>
  <c r="U2665" i="1" s="1"/>
  <c r="V545" i="1"/>
  <c r="T545" i="1"/>
  <c r="U545" i="1" s="1"/>
  <c r="V1347" i="1"/>
  <c r="T1347" i="1"/>
  <c r="U1347" i="1" s="1"/>
  <c r="V603" i="1"/>
  <c r="T603" i="1"/>
  <c r="U603" i="1" s="1"/>
  <c r="V613" i="1"/>
  <c r="T613" i="1"/>
  <c r="U613" i="1" s="1"/>
  <c r="V850" i="1"/>
  <c r="T850" i="1"/>
  <c r="U850" i="1" s="1"/>
  <c r="W850" i="1" s="1"/>
  <c r="V1197" i="1"/>
  <c r="T1197" i="1"/>
  <c r="U1197" i="1" s="1"/>
  <c r="V1618" i="1"/>
  <c r="T1618" i="1"/>
  <c r="U1618" i="1" s="1"/>
  <c r="V295" i="1"/>
  <c r="T295" i="1"/>
  <c r="U295" i="1" s="1"/>
  <c r="V1340" i="1"/>
  <c r="T1340" i="1"/>
  <c r="U1340" i="1" s="1"/>
  <c r="W1340" i="1" s="1"/>
  <c r="V1504" i="1"/>
  <c r="T1504" i="1"/>
  <c r="U1504" i="1" s="1"/>
  <c r="V1181" i="1"/>
  <c r="T1181" i="1"/>
  <c r="U1181" i="1" s="1"/>
  <c r="V666" i="1"/>
  <c r="T666" i="1"/>
  <c r="U666" i="1" s="1"/>
  <c r="V942" i="1"/>
  <c r="T942" i="1"/>
  <c r="U942" i="1" s="1"/>
  <c r="V949" i="1"/>
  <c r="T949" i="1"/>
  <c r="U949" i="1" s="1"/>
  <c r="V1190" i="1"/>
  <c r="T1190" i="1"/>
  <c r="U1190" i="1" s="1"/>
  <c r="V1590" i="1"/>
  <c r="T1590" i="1"/>
  <c r="U1590" i="1" s="1"/>
  <c r="V457" i="1"/>
  <c r="T457" i="1"/>
  <c r="U457" i="1" s="1"/>
  <c r="V537" i="1"/>
  <c r="T537" i="1"/>
  <c r="U537" i="1" s="1"/>
  <c r="V482" i="1"/>
  <c r="T482" i="1"/>
  <c r="U482" i="1" s="1"/>
  <c r="V262" i="1"/>
  <c r="T262" i="1"/>
  <c r="U262" i="1" s="1"/>
  <c r="V4256" i="1"/>
  <c r="T4256" i="1"/>
  <c r="U4256" i="1" s="1"/>
  <c r="V4223" i="1"/>
  <c r="T4223" i="1"/>
  <c r="U4223" i="1" s="1"/>
  <c r="V3177" i="1"/>
  <c r="T3177" i="1"/>
  <c r="U3177" i="1" s="1"/>
  <c r="V1183" i="1"/>
  <c r="T1183" i="1"/>
  <c r="U1183" i="1" s="1"/>
  <c r="V3888" i="1"/>
  <c r="T3888" i="1"/>
  <c r="U3888" i="1" s="1"/>
  <c r="W3888" i="1" s="1"/>
  <c r="V3257" i="1"/>
  <c r="T3257" i="1"/>
  <c r="U3257" i="1" s="1"/>
  <c r="V362" i="1"/>
  <c r="T362" i="1"/>
  <c r="U362" i="1" s="1"/>
  <c r="V291" i="1"/>
  <c r="T291" i="1"/>
  <c r="U291" i="1" s="1"/>
  <c r="V205" i="1"/>
  <c r="T205" i="1"/>
  <c r="U205" i="1" s="1"/>
  <c r="W205" i="1" s="1"/>
  <c r="V4178" i="1"/>
  <c r="T4178" i="1"/>
  <c r="U4178" i="1" s="1"/>
  <c r="V94" i="1"/>
  <c r="T94" i="1"/>
  <c r="U94" i="1" s="1"/>
  <c r="V1802" i="1"/>
  <c r="T1802" i="1"/>
  <c r="U1802" i="1" s="1"/>
  <c r="V2531" i="1"/>
  <c r="T2531" i="1"/>
  <c r="U2531" i="1" s="1"/>
  <c r="V2032" i="1"/>
  <c r="T2032" i="1"/>
  <c r="U2032" i="1" s="1"/>
  <c r="V275" i="1"/>
  <c r="T275" i="1"/>
  <c r="U275" i="1" s="1"/>
  <c r="V3990" i="1"/>
  <c r="T3990" i="1"/>
  <c r="U3990" i="1" s="1"/>
  <c r="V1364" i="1"/>
  <c r="T1364" i="1"/>
  <c r="U1364" i="1" s="1"/>
  <c r="V2808" i="1"/>
  <c r="T2808" i="1"/>
  <c r="U2808" i="1" s="1"/>
  <c r="V1934" i="1"/>
  <c r="T1934" i="1"/>
  <c r="U1934" i="1" s="1"/>
  <c r="V3004" i="1"/>
  <c r="T3004" i="1"/>
  <c r="U3004" i="1" s="1"/>
  <c r="V520" i="1"/>
  <c r="T520" i="1"/>
  <c r="U520" i="1" s="1"/>
  <c r="W520" i="1" s="1"/>
  <c r="V2103" i="1"/>
  <c r="T2103" i="1"/>
  <c r="U2103" i="1" s="1"/>
  <c r="V965" i="1"/>
  <c r="T965" i="1"/>
  <c r="U965" i="1" s="1"/>
  <c r="V1214" i="1"/>
  <c r="T1214" i="1"/>
  <c r="U1214" i="1" s="1"/>
  <c r="V2773" i="1"/>
  <c r="T2773" i="1"/>
  <c r="U2773" i="1" s="1"/>
  <c r="V2106" i="1"/>
  <c r="T2106" i="1"/>
  <c r="U2106" i="1" s="1"/>
  <c r="V3651" i="1"/>
  <c r="T3651" i="1"/>
  <c r="U3651" i="1" s="1"/>
  <c r="V2774" i="1"/>
  <c r="T2774" i="1"/>
  <c r="U2774" i="1" s="1"/>
  <c r="V3002" i="1"/>
  <c r="T3002" i="1"/>
  <c r="U3002" i="1" s="1"/>
  <c r="W3002" i="1" s="1"/>
  <c r="V1848" i="1"/>
  <c r="T1848" i="1"/>
  <c r="U1848" i="1" s="1"/>
  <c r="V3256" i="1"/>
  <c r="T3256" i="1"/>
  <c r="U3256" i="1" s="1"/>
  <c r="V3483" i="1"/>
  <c r="T3483" i="1"/>
  <c r="U3483" i="1" s="1"/>
  <c r="V3806" i="1"/>
  <c r="T3806" i="1"/>
  <c r="U3806" i="1" s="1"/>
  <c r="V3278" i="1"/>
  <c r="T3278" i="1"/>
  <c r="U3278" i="1" s="1"/>
  <c r="V3459" i="1"/>
  <c r="T3459" i="1"/>
  <c r="U3459" i="1" s="1"/>
  <c r="V681" i="1"/>
  <c r="T681" i="1"/>
  <c r="U681" i="1" s="1"/>
  <c r="V1330" i="1"/>
  <c r="T1330" i="1"/>
  <c r="U1330" i="1" s="1"/>
  <c r="W1330" i="1" s="1"/>
  <c r="V3664" i="1"/>
  <c r="T3664" i="1"/>
  <c r="U3664" i="1" s="1"/>
  <c r="V627" i="1"/>
  <c r="T627" i="1"/>
  <c r="U627" i="1" s="1"/>
  <c r="V245" i="1"/>
  <c r="T245" i="1"/>
  <c r="U245" i="1" s="1"/>
  <c r="V319" i="1"/>
  <c r="T319" i="1"/>
  <c r="U319" i="1" s="1"/>
  <c r="V3775" i="1"/>
  <c r="T3775" i="1"/>
  <c r="U3775" i="1" s="1"/>
  <c r="V2414" i="1"/>
  <c r="T2414" i="1"/>
  <c r="U2414" i="1" s="1"/>
  <c r="V2179" i="1"/>
  <c r="T2179" i="1"/>
  <c r="U2179" i="1" s="1"/>
  <c r="V2703" i="1"/>
  <c r="T2703" i="1"/>
  <c r="U2703" i="1" s="1"/>
  <c r="W2703" i="1" s="1"/>
  <c r="V1638" i="1"/>
  <c r="T1638" i="1"/>
  <c r="U1638" i="1" s="1"/>
  <c r="V880" i="1"/>
  <c r="T880" i="1"/>
  <c r="U880" i="1" s="1"/>
  <c r="V4246" i="1"/>
  <c r="T4246" i="1"/>
  <c r="U4246" i="1" s="1"/>
  <c r="V4313" i="1"/>
  <c r="T4313" i="1"/>
  <c r="U4313" i="1" s="1"/>
  <c r="V2001" i="1"/>
  <c r="T2001" i="1"/>
  <c r="U2001" i="1" s="1"/>
  <c r="V143" i="1"/>
  <c r="T143" i="1"/>
  <c r="U143" i="1" s="1"/>
  <c r="V3150" i="1"/>
  <c r="T3150" i="1"/>
  <c r="U3150" i="1" s="1"/>
  <c r="V3981" i="1"/>
  <c r="T3981" i="1"/>
  <c r="U3981" i="1" s="1"/>
  <c r="V85" i="1"/>
  <c r="T85" i="1"/>
  <c r="U85" i="1" s="1"/>
  <c r="V153" i="1"/>
  <c r="T153" i="1"/>
  <c r="U153" i="1" s="1"/>
  <c r="V22" i="1"/>
  <c r="T22" i="1"/>
  <c r="U22" i="1" s="1"/>
  <c r="V115" i="1"/>
  <c r="T115" i="1"/>
  <c r="U115" i="1" s="1"/>
  <c r="V3392" i="1"/>
  <c r="T3392" i="1"/>
  <c r="U3392" i="1" s="1"/>
  <c r="V4102" i="1"/>
  <c r="T4102" i="1"/>
  <c r="U4102" i="1" s="1"/>
  <c r="V3641" i="1"/>
  <c r="T3641" i="1"/>
  <c r="U3641" i="1" s="1"/>
  <c r="V4033" i="1"/>
  <c r="T4033" i="1"/>
  <c r="U4033" i="1" s="1"/>
  <c r="V4120" i="1"/>
  <c r="T4120" i="1"/>
  <c r="U4120" i="1" s="1"/>
  <c r="V4166" i="1"/>
  <c r="T4166" i="1"/>
  <c r="U4166" i="1" s="1"/>
  <c r="V4117" i="1"/>
  <c r="T4117" i="1"/>
  <c r="U4117" i="1" s="1"/>
  <c r="V1958" i="1"/>
  <c r="T1958" i="1"/>
  <c r="U1958" i="1" s="1"/>
  <c r="V1273" i="1"/>
  <c r="T1273" i="1"/>
  <c r="U1273" i="1" s="1"/>
  <c r="V1410" i="1"/>
  <c r="T1410" i="1"/>
  <c r="U1410" i="1" s="1"/>
  <c r="V934" i="1"/>
  <c r="T934" i="1"/>
  <c r="U934" i="1" s="1"/>
  <c r="V253" i="1"/>
  <c r="T253" i="1"/>
  <c r="U253" i="1" s="1"/>
  <c r="V1006" i="1"/>
  <c r="T1006" i="1"/>
  <c r="U1006" i="1" s="1"/>
  <c r="V3790" i="1"/>
  <c r="T3790" i="1"/>
  <c r="U3790" i="1" s="1"/>
  <c r="V3737" i="1"/>
  <c r="T3737" i="1"/>
  <c r="U3737" i="1" s="1"/>
  <c r="V3505" i="1"/>
  <c r="T3505" i="1"/>
  <c r="U3505" i="1" s="1"/>
  <c r="V3572" i="1"/>
  <c r="T3572" i="1"/>
  <c r="U3572" i="1" s="1"/>
  <c r="V1561" i="1"/>
  <c r="T1561" i="1"/>
  <c r="U1561" i="1" s="1"/>
  <c r="V210" i="1"/>
  <c r="T210" i="1"/>
  <c r="U210" i="1" s="1"/>
  <c r="V188" i="1"/>
  <c r="T188" i="1"/>
  <c r="U188" i="1" s="1"/>
  <c r="V2133" i="1"/>
  <c r="T2133" i="1"/>
  <c r="U2133" i="1" s="1"/>
  <c r="V1407" i="1"/>
  <c r="T1407" i="1"/>
  <c r="U1407" i="1" s="1"/>
  <c r="V969" i="1"/>
  <c r="T969" i="1"/>
  <c r="U969" i="1" s="1"/>
  <c r="V915" i="1"/>
  <c r="T915" i="1"/>
  <c r="U915" i="1" s="1"/>
  <c r="V3057" i="1"/>
  <c r="T3057" i="1"/>
  <c r="U3057" i="1" s="1"/>
  <c r="V3304" i="1"/>
  <c r="T3304" i="1"/>
  <c r="U3304" i="1" s="1"/>
  <c r="V3029" i="1"/>
  <c r="T3029" i="1"/>
  <c r="U3029" i="1" s="1"/>
  <c r="V1350" i="1"/>
  <c r="T1350" i="1"/>
  <c r="U1350" i="1" s="1"/>
  <c r="V956" i="1"/>
  <c r="T956" i="1"/>
  <c r="U956" i="1" s="1"/>
  <c r="V1977" i="1"/>
  <c r="T1977" i="1"/>
  <c r="U1977" i="1" s="1"/>
  <c r="V2094" i="1"/>
  <c r="T2094" i="1"/>
  <c r="U2094" i="1" s="1"/>
  <c r="V4207" i="1"/>
  <c r="T4207" i="1"/>
  <c r="U4207" i="1" s="1"/>
  <c r="V4311" i="1"/>
  <c r="T4311" i="1"/>
  <c r="U4311" i="1" s="1"/>
  <c r="V1530" i="1"/>
  <c r="T1530" i="1"/>
  <c r="U1530" i="1" s="1"/>
  <c r="V2730" i="1"/>
  <c r="T2730" i="1"/>
  <c r="U2730" i="1" s="1"/>
  <c r="V3508" i="1"/>
  <c r="T3508" i="1"/>
  <c r="U3508" i="1" s="1"/>
  <c r="V1540" i="1"/>
  <c r="T1540" i="1"/>
  <c r="U1540" i="1" s="1"/>
  <c r="V1390" i="1"/>
  <c r="T1390" i="1"/>
  <c r="U1390" i="1" s="1"/>
  <c r="V375" i="1"/>
  <c r="T375" i="1"/>
  <c r="U375" i="1" s="1"/>
  <c r="V686" i="1"/>
  <c r="T686" i="1"/>
  <c r="U686" i="1" s="1"/>
  <c r="V3035" i="1"/>
  <c r="T3035" i="1"/>
  <c r="U3035" i="1" s="1"/>
  <c r="V1676" i="1"/>
  <c r="T1676" i="1"/>
  <c r="U1676" i="1" s="1"/>
  <c r="V2263" i="1"/>
  <c r="T2263" i="1"/>
  <c r="U2263" i="1" s="1"/>
  <c r="V751" i="1"/>
  <c r="T751" i="1"/>
  <c r="U751" i="1" s="1"/>
  <c r="W751" i="1" s="1"/>
  <c r="V1394" i="1"/>
  <c r="T1394" i="1"/>
  <c r="U1394" i="1" s="1"/>
  <c r="V3399" i="1"/>
  <c r="T3399" i="1"/>
  <c r="U3399" i="1" s="1"/>
  <c r="V687" i="1"/>
  <c r="T687" i="1"/>
  <c r="U687" i="1" s="1"/>
  <c r="V3294" i="1"/>
  <c r="T3294" i="1"/>
  <c r="U3294" i="1" s="1"/>
  <c r="V3343" i="1"/>
  <c r="T3343" i="1"/>
  <c r="U3343" i="1" s="1"/>
  <c r="V1872" i="1"/>
  <c r="T1872" i="1"/>
  <c r="U1872" i="1" s="1"/>
  <c r="V2849" i="1"/>
  <c r="T2849" i="1"/>
  <c r="U2849" i="1" s="1"/>
  <c r="V3206" i="1"/>
  <c r="T3206" i="1"/>
  <c r="U3206" i="1" s="1"/>
  <c r="W3206" i="1" s="1"/>
  <c r="V559" i="1"/>
  <c r="T559" i="1"/>
  <c r="U559" i="1" s="1"/>
  <c r="V1005" i="1"/>
  <c r="T1005" i="1"/>
  <c r="U1005" i="1" s="1"/>
  <c r="V4295" i="1"/>
  <c r="T4295" i="1"/>
  <c r="U4295" i="1" s="1"/>
  <c r="V3331" i="1"/>
  <c r="T3331" i="1"/>
  <c r="U3331" i="1" s="1"/>
  <c r="V996" i="1"/>
  <c r="T996" i="1"/>
  <c r="U996" i="1" s="1"/>
  <c r="V1102" i="1"/>
  <c r="T1102" i="1"/>
  <c r="U1102" i="1" s="1"/>
  <c r="V1584" i="1"/>
  <c r="T1584" i="1"/>
  <c r="U1584" i="1" s="1"/>
  <c r="V852" i="1"/>
  <c r="T852" i="1"/>
  <c r="U852" i="1" s="1"/>
  <c r="V1576" i="1"/>
  <c r="T1576" i="1"/>
  <c r="U1576" i="1" s="1"/>
  <c r="V1580" i="1"/>
  <c r="T1580" i="1"/>
  <c r="U1580" i="1" s="1"/>
  <c r="V789" i="1"/>
  <c r="T789" i="1"/>
  <c r="U789" i="1" s="1"/>
  <c r="V728" i="1"/>
  <c r="T728" i="1"/>
  <c r="U728" i="1" s="1"/>
  <c r="V1865" i="1"/>
  <c r="T1865" i="1"/>
  <c r="U1865" i="1" s="1"/>
  <c r="V1480" i="1"/>
  <c r="T1480" i="1"/>
  <c r="U1480" i="1" s="1"/>
  <c r="V3405" i="1"/>
  <c r="T3405" i="1"/>
  <c r="U3405" i="1" s="1"/>
  <c r="V129" i="1"/>
  <c r="T129" i="1"/>
  <c r="U129" i="1" s="1"/>
  <c r="V3662" i="1"/>
  <c r="T3662" i="1"/>
  <c r="U3662" i="1" s="1"/>
  <c r="V3577" i="1"/>
  <c r="T3577" i="1"/>
  <c r="U3577" i="1" s="1"/>
  <c r="V3431" i="1"/>
  <c r="T3431" i="1"/>
  <c r="U3431" i="1" s="1"/>
  <c r="V1086" i="1"/>
  <c r="T1086" i="1"/>
  <c r="U1086" i="1" s="1"/>
  <c r="V556" i="1"/>
  <c r="T556" i="1"/>
  <c r="U556" i="1" s="1"/>
  <c r="V1118" i="1"/>
  <c r="T1118" i="1"/>
  <c r="U1118" i="1" s="1"/>
  <c r="V843" i="1"/>
  <c r="T843" i="1"/>
  <c r="U843" i="1" s="1"/>
  <c r="V3711" i="1"/>
  <c r="T3711" i="1"/>
  <c r="U3711" i="1" s="1"/>
  <c r="V967" i="1"/>
  <c r="T967" i="1"/>
  <c r="U967" i="1" s="1"/>
  <c r="V590" i="1"/>
  <c r="T590" i="1"/>
  <c r="U590" i="1" s="1"/>
  <c r="V3030" i="1"/>
  <c r="T3030" i="1"/>
  <c r="U3030" i="1" s="1"/>
  <c r="V2181" i="1"/>
  <c r="T2181" i="1"/>
  <c r="U2181" i="1" s="1"/>
  <c r="V3058" i="1"/>
  <c r="T3058" i="1"/>
  <c r="U3058" i="1" s="1"/>
  <c r="V3174" i="1"/>
  <c r="T3174" i="1"/>
  <c r="U3174" i="1" s="1"/>
  <c r="V3723" i="1"/>
  <c r="T3723" i="1"/>
  <c r="U3723" i="1" s="1"/>
  <c r="V4090" i="1"/>
  <c r="T4090" i="1"/>
  <c r="U4090" i="1" s="1"/>
  <c r="V3779" i="1"/>
  <c r="T3779" i="1"/>
  <c r="U3779" i="1" s="1"/>
  <c r="V1119" i="1"/>
  <c r="T1119" i="1"/>
  <c r="U1119" i="1" s="1"/>
  <c r="V3151" i="1"/>
  <c r="T3151" i="1"/>
  <c r="U3151" i="1" s="1"/>
  <c r="V3152" i="1"/>
  <c r="T3152" i="1"/>
  <c r="U3152" i="1" s="1"/>
  <c r="V1368" i="1"/>
  <c r="T1368" i="1"/>
  <c r="U1368" i="1" s="1"/>
  <c r="V1755" i="1"/>
  <c r="T1755" i="1"/>
  <c r="U1755" i="1" s="1"/>
  <c r="V249" i="1"/>
  <c r="T249" i="1"/>
  <c r="U249" i="1" s="1"/>
  <c r="V122" i="1"/>
  <c r="T122" i="1"/>
  <c r="U122" i="1" s="1"/>
  <c r="V2213" i="1"/>
  <c r="T2213" i="1"/>
  <c r="U2213" i="1" s="1"/>
  <c r="V2295" i="1"/>
  <c r="T2295" i="1"/>
  <c r="U2295" i="1" s="1"/>
  <c r="V2038" i="1"/>
  <c r="T2038" i="1"/>
  <c r="U2038" i="1" s="1"/>
  <c r="V714" i="1"/>
  <c r="T714" i="1"/>
  <c r="U714" i="1" s="1"/>
  <c r="V611" i="1"/>
  <c r="T611" i="1"/>
  <c r="U611" i="1" s="1"/>
  <c r="V1089" i="1"/>
  <c r="T1089" i="1"/>
  <c r="U1089" i="1" s="1"/>
  <c r="V278" i="1"/>
  <c r="T278" i="1"/>
  <c r="U278" i="1" s="1"/>
  <c r="V1317" i="1"/>
  <c r="T1317" i="1"/>
  <c r="U1317" i="1" s="1"/>
  <c r="V1092" i="1"/>
  <c r="T1092" i="1"/>
  <c r="U1092" i="1" s="1"/>
  <c r="V1412" i="1"/>
  <c r="T1412" i="1"/>
  <c r="U1412" i="1" s="1"/>
  <c r="V652" i="1"/>
  <c r="T652" i="1"/>
  <c r="U652" i="1" s="1"/>
  <c r="V1726" i="1"/>
  <c r="T1726" i="1"/>
  <c r="U1726" i="1" s="1"/>
  <c r="V1795" i="1"/>
  <c r="T1795" i="1"/>
  <c r="U1795" i="1" s="1"/>
  <c r="V112" i="1"/>
  <c r="T112" i="1"/>
  <c r="U112" i="1" s="1"/>
  <c r="V230" i="1"/>
  <c r="T230" i="1"/>
  <c r="U230" i="1" s="1"/>
  <c r="V2209" i="1"/>
  <c r="T2209" i="1"/>
  <c r="U2209" i="1" s="1"/>
  <c r="V3593" i="1"/>
  <c r="T3593" i="1"/>
  <c r="U3593" i="1" s="1"/>
  <c r="V1503" i="1"/>
  <c r="T1503" i="1"/>
  <c r="U1503" i="1" s="1"/>
  <c r="V1294" i="1"/>
  <c r="T1294" i="1"/>
  <c r="U1294" i="1" s="1"/>
  <c r="V1159" i="1"/>
  <c r="T1159" i="1"/>
  <c r="U1159" i="1" s="1"/>
  <c r="V1161" i="1"/>
  <c r="T1161" i="1"/>
  <c r="U1161" i="1" s="1"/>
  <c r="V1537" i="1"/>
  <c r="T1537" i="1"/>
  <c r="U1537" i="1" s="1"/>
  <c r="V1632" i="1"/>
  <c r="T1632" i="1"/>
  <c r="U1632" i="1" s="1"/>
  <c r="V4172" i="1"/>
  <c r="T4172" i="1"/>
  <c r="U4172" i="1" s="1"/>
  <c r="V4185" i="1"/>
  <c r="T4185" i="1"/>
  <c r="U4185" i="1" s="1"/>
  <c r="V1612" i="1"/>
  <c r="T1612" i="1"/>
  <c r="U1612" i="1" s="1"/>
  <c r="V2221" i="1"/>
  <c r="T2221" i="1"/>
  <c r="U2221" i="1" s="1"/>
  <c r="V2140" i="1"/>
  <c r="T2140" i="1"/>
  <c r="U2140" i="1" s="1"/>
  <c r="V1587" i="1"/>
  <c r="T1587" i="1"/>
  <c r="U1587" i="1" s="1"/>
  <c r="V3315" i="1"/>
  <c r="T3315" i="1"/>
  <c r="U3315" i="1" s="1"/>
  <c r="V771" i="1"/>
  <c r="T771" i="1"/>
  <c r="U771" i="1" s="1"/>
  <c r="V1419" i="1"/>
  <c r="T1419" i="1"/>
  <c r="U1419" i="1" s="1"/>
  <c r="V2152" i="1"/>
  <c r="T2152" i="1"/>
  <c r="U2152" i="1" s="1"/>
  <c r="V1513" i="1"/>
  <c r="T1513" i="1"/>
  <c r="U1513" i="1" s="1"/>
  <c r="V2504" i="1"/>
  <c r="T2504" i="1"/>
  <c r="U2504" i="1" s="1"/>
  <c r="V3291" i="1"/>
  <c r="T3291" i="1"/>
  <c r="U3291" i="1" s="1"/>
  <c r="W3291" i="1" s="1"/>
  <c r="V1240" i="1"/>
  <c r="T1240" i="1"/>
  <c r="U1240" i="1" s="1"/>
  <c r="V1335" i="1"/>
  <c r="T1335" i="1"/>
  <c r="U1335" i="1" s="1"/>
  <c r="V3471" i="1"/>
  <c r="T3471" i="1"/>
  <c r="U3471" i="1" s="1"/>
  <c r="V4333" i="1"/>
  <c r="T4333" i="1"/>
  <c r="U4333" i="1" s="1"/>
  <c r="W4333" i="1" s="1"/>
  <c r="V1614" i="1"/>
  <c r="T1614" i="1"/>
  <c r="U1614" i="1" s="1"/>
  <c r="V529" i="1"/>
  <c r="T529" i="1"/>
  <c r="U529" i="1" s="1"/>
  <c r="V349" i="1"/>
  <c r="T349" i="1"/>
  <c r="U349" i="1" s="1"/>
  <c r="V524" i="1"/>
  <c r="T524" i="1"/>
  <c r="U524" i="1" s="1"/>
  <c r="W524" i="1" s="1"/>
  <c r="V345" i="1"/>
  <c r="T345" i="1"/>
  <c r="U345" i="1" s="1"/>
  <c r="V1756" i="1"/>
  <c r="T1756" i="1"/>
  <c r="U1756" i="1" s="1"/>
  <c r="V3287" i="1"/>
  <c r="T3287" i="1"/>
  <c r="U3287" i="1" s="1"/>
  <c r="V3285" i="1"/>
  <c r="T3285" i="1"/>
  <c r="U3285" i="1" s="1"/>
  <c r="W3285" i="1" s="1"/>
  <c r="V1377" i="1"/>
  <c r="T1377" i="1"/>
  <c r="U1377" i="1" s="1"/>
  <c r="V2005" i="1"/>
  <c r="T2005" i="1"/>
  <c r="U2005" i="1" s="1"/>
  <c r="V420" i="1"/>
  <c r="T420" i="1"/>
  <c r="U420" i="1" s="1"/>
  <c r="V1804" i="1"/>
  <c r="T1804" i="1"/>
  <c r="U1804" i="1" s="1"/>
  <c r="W1804" i="1" s="1"/>
  <c r="V2070" i="1"/>
  <c r="T2070" i="1"/>
  <c r="U2070" i="1" s="1"/>
  <c r="V1789" i="1"/>
  <c r="T1789" i="1"/>
  <c r="U1789" i="1" s="1"/>
  <c r="V2067" i="1"/>
  <c r="T2067" i="1"/>
  <c r="U2067" i="1" s="1"/>
  <c r="V78" i="1"/>
  <c r="T78" i="1"/>
  <c r="U78" i="1" s="1"/>
  <c r="W78" i="1" s="1"/>
  <c r="V3153" i="1"/>
  <c r="T3153" i="1"/>
  <c r="U3153" i="1" s="1"/>
  <c r="V2759" i="1"/>
  <c r="T2759" i="1"/>
  <c r="U2759" i="1" s="1"/>
  <c r="V2058" i="1"/>
  <c r="T2058" i="1"/>
  <c r="U2058" i="1" s="1"/>
  <c r="V2903" i="1"/>
  <c r="T2903" i="1"/>
  <c r="U2903" i="1" s="1"/>
  <c r="W2903" i="1" s="1"/>
  <c r="V1785" i="1"/>
  <c r="T1785" i="1"/>
  <c r="U1785" i="1" s="1"/>
  <c r="V1951" i="1"/>
  <c r="T1951" i="1"/>
  <c r="U1951" i="1" s="1"/>
  <c r="V2435" i="1"/>
  <c r="T2435" i="1"/>
  <c r="U2435" i="1" s="1"/>
  <c r="V2385" i="1"/>
  <c r="T2385" i="1"/>
  <c r="U2385" i="1" s="1"/>
  <c r="W2385" i="1" s="1"/>
  <c r="V2337" i="1"/>
  <c r="T2337" i="1"/>
  <c r="U2337" i="1" s="1"/>
  <c r="V1778" i="1"/>
  <c r="T1778" i="1"/>
  <c r="U1778" i="1" s="1"/>
  <c r="V776" i="1"/>
  <c r="T776" i="1"/>
  <c r="U776" i="1" s="1"/>
  <c r="V1360" i="1"/>
  <c r="T1360" i="1"/>
  <c r="U1360" i="1" s="1"/>
  <c r="W1360" i="1" s="1"/>
  <c r="V2099" i="1"/>
  <c r="T2099" i="1"/>
  <c r="U2099" i="1" s="1"/>
  <c r="V1863" i="1"/>
  <c r="T1863" i="1"/>
  <c r="U1863" i="1" s="1"/>
  <c r="V2189" i="1"/>
  <c r="T2189" i="1"/>
  <c r="U2189" i="1" s="1"/>
  <c r="V1916" i="1"/>
  <c r="T1916" i="1"/>
  <c r="U1916" i="1" s="1"/>
  <c r="W1916" i="1" s="1"/>
  <c r="V1060" i="1"/>
  <c r="T1060" i="1"/>
  <c r="U1060" i="1" s="1"/>
  <c r="V1076" i="1"/>
  <c r="T1076" i="1"/>
  <c r="U1076" i="1" s="1"/>
  <c r="V821" i="1"/>
  <c r="T821" i="1"/>
  <c r="U821" i="1" s="1"/>
  <c r="V1784" i="1"/>
  <c r="T1784" i="1"/>
  <c r="U1784" i="1" s="1"/>
  <c r="W1784" i="1" s="1"/>
  <c r="V1687" i="1"/>
  <c r="T1687" i="1"/>
  <c r="U1687" i="1" s="1"/>
  <c r="T2055" i="1"/>
  <c r="U2055" i="1" s="1"/>
  <c r="W2055" i="1" s="1"/>
  <c r="T2967" i="1"/>
  <c r="U2967" i="1" s="1"/>
  <c r="W2967" i="1" s="1"/>
  <c r="T2646" i="1"/>
  <c r="U2646" i="1" s="1"/>
  <c r="W2646" i="1" s="1"/>
  <c r="T2288" i="1"/>
  <c r="U2288" i="1" s="1"/>
  <c r="W2288" i="1" s="1"/>
  <c r="T3902" i="1"/>
  <c r="U3902" i="1" s="1"/>
  <c r="W3902" i="1" s="1"/>
  <c r="T2858" i="1"/>
  <c r="U2858" i="1" s="1"/>
  <c r="W2858" i="1" s="1"/>
  <c r="T2374" i="1"/>
  <c r="U2374" i="1" s="1"/>
  <c r="W2374" i="1" s="1"/>
  <c r="T4001" i="1"/>
  <c r="U4001" i="1" s="1"/>
  <c r="W4001" i="1" s="1"/>
  <c r="T2087" i="1"/>
  <c r="U2087" i="1" s="1"/>
  <c r="W2087" i="1" s="1"/>
  <c r="T3112" i="1"/>
  <c r="U3112" i="1" s="1"/>
  <c r="W3112" i="1" s="1"/>
  <c r="T2401" i="1"/>
  <c r="U2401" i="1" s="1"/>
  <c r="W2401" i="1" s="1"/>
  <c r="T2229" i="1"/>
  <c r="U2229" i="1" s="1"/>
  <c r="W2229" i="1" s="1"/>
  <c r="T3016" i="1"/>
  <c r="U3016" i="1" s="1"/>
  <c r="W3016" i="1" s="1"/>
  <c r="T2512" i="1"/>
  <c r="U2512" i="1" s="1"/>
  <c r="W2512" i="1" s="1"/>
  <c r="T1468" i="1"/>
  <c r="U1468" i="1" s="1"/>
  <c r="W1468" i="1" s="1"/>
  <c r="T3461" i="1"/>
  <c r="U3461" i="1" s="1"/>
  <c r="W3461" i="1" s="1"/>
  <c r="T3675" i="1"/>
  <c r="U3675" i="1" s="1"/>
  <c r="W3675" i="1" s="1"/>
  <c r="T1022" i="1"/>
  <c r="U1022" i="1" s="1"/>
  <c r="W1022" i="1" s="1"/>
  <c r="T770" i="1"/>
  <c r="U770" i="1" s="1"/>
  <c r="W770" i="1" s="1"/>
  <c r="T273" i="1"/>
  <c r="U273" i="1" s="1"/>
  <c r="W273" i="1" s="1"/>
  <c r="T177" i="1"/>
  <c r="U177" i="1" s="1"/>
  <c r="W177" i="1" s="1"/>
  <c r="T282" i="1"/>
  <c r="U282" i="1" s="1"/>
  <c r="W282" i="1" s="1"/>
  <c r="T844" i="1"/>
  <c r="U844" i="1" s="1"/>
  <c r="W844" i="1" s="1"/>
  <c r="T3891" i="1"/>
  <c r="U3891" i="1" s="1"/>
  <c r="W3891" i="1" s="1"/>
  <c r="T3950" i="1"/>
  <c r="U3950" i="1" s="1"/>
  <c r="W3950" i="1" s="1"/>
  <c r="T136" i="1"/>
  <c r="U136" i="1" s="1"/>
  <c r="W136" i="1" s="1"/>
  <c r="T4315" i="1"/>
  <c r="U4315" i="1" s="1"/>
  <c r="W4315" i="1" s="1"/>
  <c r="T3325" i="1"/>
  <c r="U3325" i="1" s="1"/>
  <c r="W3325" i="1" s="1"/>
  <c r="T509" i="1"/>
  <c r="U509" i="1" s="1"/>
  <c r="W509" i="1" s="1"/>
  <c r="T1156" i="1"/>
  <c r="U1156" i="1" s="1"/>
  <c r="W1156" i="1" s="1"/>
  <c r="T869" i="1"/>
  <c r="U869" i="1" s="1"/>
  <c r="W869" i="1" s="1"/>
  <c r="T1594" i="1"/>
  <c r="U1594" i="1" s="1"/>
  <c r="W1594" i="1" s="1"/>
  <c r="T2955" i="1"/>
  <c r="U2955" i="1" s="1"/>
  <c r="W2955" i="1" s="1"/>
  <c r="T2150" i="1"/>
  <c r="U2150" i="1" s="1"/>
  <c r="W2150" i="1" s="1"/>
  <c r="T952" i="1"/>
  <c r="U952" i="1" s="1"/>
  <c r="W952" i="1" s="1"/>
  <c r="T1538" i="1"/>
  <c r="U1538" i="1" s="1"/>
  <c r="W1538" i="1" s="1"/>
  <c r="T1243" i="1"/>
  <c r="U1243" i="1" s="1"/>
  <c r="W1243" i="1" s="1"/>
  <c r="V849" i="1"/>
  <c r="T849" i="1"/>
  <c r="U849" i="1" s="1"/>
  <c r="V164" i="1"/>
  <c r="T164" i="1"/>
  <c r="U164" i="1" s="1"/>
  <c r="V28" i="1"/>
  <c r="T28" i="1"/>
  <c r="U28" i="1" s="1"/>
  <c r="V4086" i="1"/>
  <c r="T4086" i="1"/>
  <c r="U4086" i="1" s="1"/>
  <c r="V61" i="1"/>
  <c r="T61" i="1"/>
  <c r="U61" i="1" s="1"/>
  <c r="V93" i="1"/>
  <c r="T93" i="1"/>
  <c r="U93" i="1" s="1"/>
  <c r="V157" i="1"/>
  <c r="T157" i="1"/>
  <c r="U157" i="1" s="1"/>
  <c r="V1051" i="1"/>
  <c r="T1051" i="1"/>
  <c r="U1051" i="1" s="1"/>
  <c r="V938" i="1"/>
  <c r="T938" i="1"/>
  <c r="U938" i="1" s="1"/>
  <c r="V1506" i="1"/>
  <c r="T1506" i="1"/>
  <c r="U1506" i="1" s="1"/>
  <c r="V1186" i="1"/>
  <c r="T1186" i="1"/>
  <c r="U1186" i="1" s="1"/>
  <c r="V1765" i="1"/>
  <c r="T1765" i="1"/>
  <c r="U1765" i="1" s="1"/>
  <c r="V483" i="1"/>
  <c r="T483" i="1"/>
  <c r="U483" i="1" s="1"/>
  <c r="V664" i="1"/>
  <c r="T664" i="1"/>
  <c r="U664" i="1" s="1"/>
  <c r="V271" i="1"/>
  <c r="T271" i="1"/>
  <c r="U271" i="1" s="1"/>
  <c r="V1664" i="1"/>
  <c r="T1664" i="1"/>
  <c r="U1664" i="1" s="1"/>
  <c r="V4296" i="1"/>
  <c r="T4296" i="1"/>
  <c r="U4296" i="1" s="1"/>
  <c r="V412" i="1"/>
  <c r="T412" i="1"/>
  <c r="U412" i="1" s="1"/>
  <c r="V1516" i="1"/>
  <c r="T1516" i="1"/>
  <c r="U1516" i="1" s="1"/>
  <c r="V794" i="1"/>
  <c r="T794" i="1"/>
  <c r="U794" i="1" s="1"/>
  <c r="V797" i="1"/>
  <c r="T797" i="1"/>
  <c r="U797" i="1" s="1"/>
  <c r="V4173" i="1"/>
  <c r="T4173" i="1"/>
  <c r="U4173" i="1" s="1"/>
  <c r="V3866" i="1"/>
  <c r="T3866" i="1"/>
  <c r="U3866" i="1" s="1"/>
  <c r="V720" i="1"/>
  <c r="T720" i="1"/>
  <c r="U720" i="1" s="1"/>
  <c r="V3033" i="1"/>
  <c r="T3033" i="1"/>
  <c r="U3033" i="1" s="1"/>
  <c r="V2246" i="1"/>
  <c r="T2246" i="1"/>
  <c r="U2246" i="1" s="1"/>
  <c r="V1441" i="1"/>
  <c r="T1441" i="1"/>
  <c r="U1441" i="1" s="1"/>
  <c r="V495" i="1"/>
  <c r="T495" i="1"/>
  <c r="U495" i="1" s="1"/>
  <c r="V2422" i="1"/>
  <c r="T2422" i="1"/>
  <c r="U2422" i="1" s="1"/>
  <c r="V3460" i="1"/>
  <c r="T3460" i="1"/>
  <c r="U3460" i="1" s="1"/>
  <c r="V4298" i="1"/>
  <c r="T4298" i="1"/>
  <c r="U4298" i="1" s="1"/>
  <c r="V1353" i="1"/>
  <c r="T1353" i="1"/>
  <c r="U1353" i="1" s="1"/>
  <c r="V109" i="1"/>
  <c r="T109" i="1"/>
  <c r="U109" i="1" s="1"/>
  <c r="V3766" i="1"/>
  <c r="T3766" i="1"/>
  <c r="U3766" i="1" s="1"/>
  <c r="V3489" i="1"/>
  <c r="T3489" i="1"/>
  <c r="U3489" i="1" s="1"/>
  <c r="V2294" i="1"/>
  <c r="T2294" i="1"/>
  <c r="U2294" i="1" s="1"/>
  <c r="V111" i="1"/>
  <c r="T111" i="1"/>
  <c r="U111" i="1" s="1"/>
  <c r="V3414" i="1"/>
  <c r="T3414" i="1"/>
  <c r="U3414" i="1" s="1"/>
  <c r="V3656" i="1"/>
  <c r="T3656" i="1"/>
  <c r="U3656" i="1" s="1"/>
  <c r="V3798" i="1"/>
  <c r="T3798" i="1"/>
  <c r="U3798" i="1" s="1"/>
  <c r="V3456" i="1"/>
  <c r="T3456" i="1"/>
  <c r="U3456" i="1" s="1"/>
  <c r="T2904" i="1"/>
  <c r="U2904" i="1" s="1"/>
  <c r="W2904" i="1" s="1"/>
  <c r="T2876" i="1"/>
  <c r="U2876" i="1" s="1"/>
  <c r="W2876" i="1" s="1"/>
  <c r="T4183" i="1"/>
  <c r="U4183" i="1" s="1"/>
  <c r="W4183" i="1" s="1"/>
  <c r="T3654" i="1"/>
  <c r="U3654" i="1" s="1"/>
  <c r="W3654" i="1" s="1"/>
  <c r="T1408" i="1"/>
  <c r="U1408" i="1" s="1"/>
  <c r="W1408" i="1" s="1"/>
  <c r="T1662" i="1"/>
  <c r="U1662" i="1" s="1"/>
  <c r="W1662" i="1" s="1"/>
  <c r="T1529" i="1"/>
  <c r="U1529" i="1" s="1"/>
  <c r="W1529" i="1" s="1"/>
  <c r="T4015" i="1"/>
  <c r="U4015" i="1" s="1"/>
  <c r="W4015" i="1" s="1"/>
  <c r="V57" i="1"/>
  <c r="T57" i="1"/>
  <c r="U57" i="1" s="1"/>
  <c r="V1541" i="1"/>
  <c r="T1541" i="1"/>
  <c r="U1541" i="1" s="1"/>
  <c r="V717" i="1"/>
  <c r="T717" i="1"/>
  <c r="U717" i="1" s="1"/>
  <c r="V4212" i="1"/>
  <c r="T4212" i="1"/>
  <c r="U4212" i="1" s="1"/>
  <c r="V4335" i="1"/>
  <c r="T4335" i="1"/>
  <c r="U4335" i="1" s="1"/>
  <c r="V1758" i="1"/>
  <c r="T1758" i="1"/>
  <c r="U1758" i="1" s="1"/>
  <c r="V723" i="1"/>
  <c r="T723" i="1"/>
  <c r="U723" i="1" s="1"/>
  <c r="V444" i="1"/>
  <c r="T444" i="1"/>
  <c r="U444" i="1" s="1"/>
  <c r="V4170" i="1"/>
  <c r="T4170" i="1"/>
  <c r="U4170" i="1" s="1"/>
  <c r="V1392" i="1"/>
  <c r="T1392" i="1"/>
  <c r="U1392" i="1" s="1"/>
  <c r="V195" i="1"/>
  <c r="T195" i="1"/>
  <c r="U195" i="1" s="1"/>
  <c r="V2386" i="1"/>
  <c r="T2386" i="1"/>
  <c r="U2386" i="1" s="1"/>
  <c r="V2060" i="1"/>
  <c r="T2060" i="1"/>
  <c r="U2060" i="1" s="1"/>
  <c r="V2933" i="1"/>
  <c r="T2933" i="1"/>
  <c r="U2933" i="1" s="1"/>
  <c r="V1571" i="1"/>
  <c r="T1571" i="1"/>
  <c r="U1571" i="1" s="1"/>
  <c r="V2240" i="1"/>
  <c r="T2240" i="1"/>
  <c r="U2240" i="1" s="1"/>
  <c r="V1088" i="1"/>
  <c r="T1088" i="1"/>
  <c r="U1088" i="1" s="1"/>
  <c r="V1206" i="1"/>
  <c r="T1206" i="1"/>
  <c r="U1206" i="1" s="1"/>
  <c r="V3492" i="1"/>
  <c r="T3492" i="1"/>
  <c r="U3492" i="1" s="1"/>
  <c r="V3722" i="1"/>
  <c r="T3722" i="1"/>
  <c r="U3722" i="1" s="1"/>
  <c r="V3868" i="1"/>
  <c r="T3868" i="1"/>
  <c r="U3868" i="1" s="1"/>
  <c r="V507" i="1"/>
  <c r="T507" i="1"/>
  <c r="U507" i="1" s="1"/>
  <c r="V430" i="1"/>
  <c r="T430" i="1"/>
  <c r="U430" i="1" s="1"/>
  <c r="V1498" i="1"/>
  <c r="T1498" i="1"/>
  <c r="U1498" i="1" s="1"/>
  <c r="V3771" i="1"/>
  <c r="T3771" i="1"/>
  <c r="U3771" i="1" s="1"/>
  <c r="V3617" i="1"/>
  <c r="T3617" i="1"/>
  <c r="U3617" i="1" s="1"/>
  <c r="T4072" i="1"/>
  <c r="U4072" i="1" s="1"/>
  <c r="W4072" i="1" s="1"/>
  <c r="T824" i="1"/>
  <c r="U824" i="1" s="1"/>
  <c r="W824" i="1" s="1"/>
  <c r="T356" i="1"/>
  <c r="U356" i="1" s="1"/>
  <c r="W356" i="1" s="1"/>
  <c r="T827" i="1"/>
  <c r="U827" i="1" s="1"/>
  <c r="W827" i="1" s="1"/>
  <c r="T3961" i="1"/>
  <c r="U3961" i="1" s="1"/>
  <c r="W3961" i="1" s="1"/>
  <c r="V3219" i="1"/>
  <c r="T3219" i="1"/>
  <c r="U3219" i="1" s="1"/>
  <c r="V1270" i="1"/>
  <c r="T1270" i="1"/>
  <c r="U1270" i="1" s="1"/>
  <c r="V526" i="1"/>
  <c r="T526" i="1"/>
  <c r="U526" i="1" s="1"/>
  <c r="V1727" i="1"/>
  <c r="T1727" i="1"/>
  <c r="U1727" i="1" s="1"/>
  <c r="V1893" i="1"/>
  <c r="T1893" i="1"/>
  <c r="U1893" i="1" s="1"/>
  <c r="V357" i="1"/>
  <c r="T357" i="1"/>
  <c r="U357" i="1" s="1"/>
  <c r="V1009" i="1"/>
  <c r="T1009" i="1"/>
  <c r="U1009" i="1" s="1"/>
  <c r="V3768" i="1"/>
  <c r="T3768" i="1"/>
  <c r="U3768" i="1" s="1"/>
  <c r="V2502" i="1"/>
  <c r="T2502" i="1"/>
  <c r="U2502" i="1" s="1"/>
  <c r="V777" i="1"/>
  <c r="T777" i="1"/>
  <c r="U777" i="1" s="1"/>
  <c r="V4034" i="1"/>
  <c r="T4034" i="1"/>
  <c r="U4034" i="1" s="1"/>
  <c r="V748" i="1"/>
  <c r="T748" i="1"/>
  <c r="U748" i="1" s="1"/>
  <c r="V729" i="1"/>
  <c r="T729" i="1"/>
  <c r="U729" i="1" s="1"/>
  <c r="V416" i="1"/>
  <c r="T416" i="1"/>
  <c r="U416" i="1" s="1"/>
  <c r="V1455" i="1"/>
  <c r="T1455" i="1"/>
  <c r="U1455" i="1" s="1"/>
  <c r="V411" i="1"/>
  <c r="T411" i="1"/>
  <c r="U411" i="1" s="1"/>
  <c r="V2245" i="1"/>
  <c r="T2245" i="1"/>
  <c r="U2245" i="1" s="1"/>
  <c r="V3920" i="1"/>
  <c r="T3920" i="1"/>
  <c r="U3920" i="1" s="1"/>
  <c r="V1505" i="1"/>
  <c r="T1505" i="1"/>
  <c r="U1505" i="1" s="1"/>
  <c r="V1791" i="1"/>
  <c r="T1791" i="1"/>
  <c r="U1791" i="1" s="1"/>
  <c r="V1631" i="1"/>
  <c r="T1631" i="1"/>
  <c r="U1631" i="1" s="1"/>
  <c r="V2693" i="1"/>
  <c r="T2693" i="1"/>
  <c r="U2693" i="1" s="1"/>
  <c r="V877" i="1"/>
  <c r="T877" i="1"/>
  <c r="U877" i="1" s="1"/>
  <c r="V2173" i="1"/>
  <c r="T2173" i="1"/>
  <c r="U2173" i="1" s="1"/>
  <c r="V1663" i="1"/>
  <c r="T1663" i="1"/>
  <c r="U1663" i="1" s="1"/>
  <c r="V3680" i="1"/>
  <c r="T3680" i="1"/>
  <c r="U3680" i="1" s="1"/>
  <c r="V272" i="1"/>
  <c r="T272" i="1"/>
  <c r="U272" i="1" s="1"/>
  <c r="V1275" i="1"/>
  <c r="T1275" i="1"/>
  <c r="U1275" i="1" s="1"/>
  <c r="V4058" i="1"/>
  <c r="T4058" i="1"/>
  <c r="U4058" i="1" s="1"/>
  <c r="V260" i="1"/>
  <c r="T260" i="1"/>
  <c r="U260" i="1" s="1"/>
  <c r="V212" i="1"/>
  <c r="T212" i="1"/>
  <c r="U212" i="1" s="1"/>
  <c r="V3993" i="1"/>
  <c r="T3993" i="1"/>
  <c r="U3993" i="1" s="1"/>
  <c r="V1645" i="1"/>
  <c r="T1645" i="1"/>
  <c r="U1645" i="1" s="1"/>
  <c r="V1667" i="1"/>
  <c r="T1667" i="1"/>
  <c r="U1667" i="1" s="1"/>
  <c r="V906" i="1"/>
  <c r="T906" i="1"/>
  <c r="U906" i="1" s="1"/>
  <c r="V2361" i="1"/>
  <c r="T2361" i="1"/>
  <c r="U2361" i="1" s="1"/>
  <c r="V261" i="1"/>
  <c r="T261" i="1"/>
  <c r="U261" i="1" s="1"/>
  <c r="V1036" i="1"/>
  <c r="T1036" i="1"/>
  <c r="U1036" i="1" s="1"/>
  <c r="V4302" i="1"/>
  <c r="T4302" i="1"/>
  <c r="U4302" i="1" s="1"/>
  <c r="V505" i="1"/>
  <c r="T505" i="1"/>
  <c r="U505" i="1" s="1"/>
  <c r="V802" i="1"/>
  <c r="T802" i="1"/>
  <c r="U802" i="1" s="1"/>
  <c r="V196" i="1"/>
  <c r="T196" i="1"/>
  <c r="U196" i="1" s="1"/>
  <c r="V403" i="1"/>
  <c r="T403" i="1"/>
  <c r="U403" i="1" s="1"/>
  <c r="V604" i="1"/>
  <c r="T604" i="1"/>
  <c r="U604" i="1" s="1"/>
  <c r="V891" i="1"/>
  <c r="T891" i="1"/>
  <c r="U891" i="1" s="1"/>
  <c r="V881" i="1"/>
  <c r="T881" i="1"/>
  <c r="U881" i="1" s="1"/>
  <c r="V140" i="1"/>
  <c r="T140" i="1"/>
  <c r="U140" i="1" s="1"/>
  <c r="V3511" i="1"/>
  <c r="T3511" i="1"/>
  <c r="U3511" i="1" s="1"/>
  <c r="V56" i="1"/>
  <c r="T56" i="1"/>
  <c r="U56" i="1" s="1"/>
  <c r="V4348" i="1"/>
  <c r="T4348" i="1"/>
  <c r="U4348" i="1" s="1"/>
  <c r="V4334" i="1"/>
  <c r="T4334" i="1"/>
  <c r="U4334" i="1" s="1"/>
  <c r="V510" i="1"/>
  <c r="T510" i="1"/>
  <c r="U510" i="1" s="1"/>
  <c r="V3908" i="1"/>
  <c r="T3908" i="1"/>
  <c r="U3908" i="1" s="1"/>
  <c r="V283" i="1"/>
  <c r="T283" i="1"/>
  <c r="U283" i="1" s="1"/>
  <c r="V394" i="1"/>
  <c r="T394" i="1"/>
  <c r="U394" i="1" s="1"/>
  <c r="V353" i="1"/>
  <c r="T353" i="1"/>
  <c r="U353" i="1" s="1"/>
  <c r="V83" i="1"/>
  <c r="T83" i="1"/>
  <c r="U83" i="1" s="1"/>
  <c r="V1688" i="1"/>
  <c r="T1688" i="1"/>
  <c r="U1688" i="1" s="1"/>
  <c r="V3083" i="1"/>
  <c r="T3083" i="1"/>
  <c r="U3083" i="1" s="1"/>
  <c r="V2906" i="1"/>
  <c r="T2906" i="1"/>
  <c r="U2906" i="1" s="1"/>
  <c r="V1675" i="1"/>
  <c r="T1675" i="1"/>
  <c r="U1675" i="1" s="1"/>
  <c r="V1345" i="1"/>
  <c r="T1345" i="1"/>
  <c r="U1345" i="1" s="1"/>
  <c r="V3975" i="1"/>
  <c r="T3975" i="1"/>
  <c r="U3975" i="1" s="1"/>
  <c r="V2900" i="1"/>
  <c r="T2900" i="1"/>
  <c r="U2900" i="1" s="1"/>
  <c r="V3695" i="1"/>
  <c r="T3695" i="1"/>
  <c r="U3695" i="1" s="1"/>
  <c r="V3704" i="1"/>
  <c r="T3704" i="1"/>
  <c r="U3704" i="1" s="1"/>
  <c r="V3346" i="1"/>
  <c r="T3346" i="1"/>
  <c r="U3346" i="1" s="1"/>
  <c r="V1674" i="1"/>
  <c r="T1674" i="1"/>
  <c r="U1674" i="1" s="1"/>
  <c r="V2980" i="1"/>
  <c r="T2980" i="1"/>
  <c r="U2980" i="1" s="1"/>
  <c r="V3732" i="1"/>
  <c r="T3732" i="1"/>
  <c r="U3732" i="1" s="1"/>
  <c r="T1047" i="1"/>
  <c r="U1047" i="1" s="1"/>
  <c r="W1047" i="1" s="1"/>
  <c r="T2833" i="1"/>
  <c r="U2833" i="1" s="1"/>
  <c r="W2833" i="1" s="1"/>
  <c r="T3780" i="1"/>
  <c r="U3780" i="1" s="1"/>
  <c r="W3780" i="1" s="1"/>
  <c r="T139" i="1"/>
  <c r="U139" i="1" s="1"/>
  <c r="W139" i="1" s="1"/>
  <c r="T4087" i="1"/>
  <c r="U4087" i="1" s="1"/>
  <c r="W4087" i="1" s="1"/>
  <c r="T1912" i="1"/>
  <c r="U1912" i="1" s="1"/>
  <c r="W1912" i="1" s="1"/>
  <c r="T3608" i="1"/>
  <c r="U3608" i="1" s="1"/>
  <c r="W3608" i="1" s="1"/>
  <c r="V3549" i="1"/>
  <c r="T3549" i="1"/>
  <c r="U3549" i="1" s="1"/>
  <c r="V1459" i="1"/>
  <c r="T1459" i="1"/>
  <c r="U1459" i="1" s="1"/>
  <c r="V2935" i="1"/>
  <c r="T2935" i="1"/>
  <c r="U2935" i="1" s="1"/>
  <c r="V1497" i="1"/>
  <c r="T1497" i="1"/>
  <c r="U1497" i="1" s="1"/>
  <c r="V557" i="1"/>
  <c r="T557" i="1"/>
  <c r="U557" i="1" s="1"/>
  <c r="V2958" i="1"/>
  <c r="T2958" i="1"/>
  <c r="U2958" i="1" s="1"/>
  <c r="V2836" i="1"/>
  <c r="T2836" i="1"/>
  <c r="U2836" i="1" s="1"/>
  <c r="V3406" i="1"/>
  <c r="T3406" i="1"/>
  <c r="U3406" i="1" s="1"/>
  <c r="V3953" i="1"/>
  <c r="T3953" i="1"/>
  <c r="U3953" i="1" s="1"/>
  <c r="V985" i="1"/>
  <c r="T985" i="1"/>
  <c r="U985" i="1" s="1"/>
  <c r="V1375" i="1"/>
  <c r="T1375" i="1"/>
  <c r="U1375" i="1" s="1"/>
  <c r="V837" i="1"/>
  <c r="T837" i="1"/>
  <c r="U837" i="1" s="1"/>
  <c r="V276" i="1"/>
  <c r="T276" i="1"/>
  <c r="U276" i="1" s="1"/>
  <c r="V257" i="1"/>
  <c r="T257" i="1"/>
  <c r="U257" i="1" s="1"/>
  <c r="V475" i="1"/>
  <c r="T475" i="1"/>
  <c r="U475" i="1" s="1"/>
  <c r="V1839" i="1"/>
  <c r="T1839" i="1"/>
  <c r="U1839" i="1" s="1"/>
  <c r="V2235" i="1"/>
  <c r="T2235" i="1"/>
  <c r="U2235" i="1" s="1"/>
  <c r="V401" i="1"/>
  <c r="T401" i="1"/>
  <c r="U401" i="1" s="1"/>
  <c r="V2097" i="1"/>
  <c r="T2097" i="1"/>
  <c r="U2097" i="1" s="1"/>
  <c r="V3309" i="1"/>
  <c r="T3309" i="1"/>
  <c r="U3309" i="1" s="1"/>
  <c r="V3201" i="1"/>
  <c r="T3201" i="1"/>
  <c r="U3201" i="1" s="1"/>
  <c r="V4301" i="1"/>
  <c r="T4301" i="1"/>
  <c r="U4301" i="1" s="1"/>
  <c r="V54" i="1"/>
  <c r="T54" i="1"/>
  <c r="U54" i="1" s="1"/>
  <c r="V781" i="1"/>
  <c r="T781" i="1"/>
  <c r="U781" i="1" s="1"/>
  <c r="V328" i="1"/>
  <c r="T328" i="1"/>
  <c r="U328" i="1" s="1"/>
  <c r="V321" i="1"/>
  <c r="T321" i="1"/>
  <c r="U321" i="1" s="1"/>
  <c r="V50" i="1"/>
  <c r="T50" i="1"/>
  <c r="U50" i="1" s="1"/>
  <c r="V3916" i="1"/>
  <c r="T3916" i="1"/>
  <c r="U3916" i="1" s="1"/>
  <c r="V1627" i="1"/>
  <c r="T1627" i="1"/>
  <c r="U1627" i="1" s="1"/>
  <c r="V912" i="1"/>
  <c r="T912" i="1"/>
  <c r="U912" i="1" s="1"/>
  <c r="V456" i="1"/>
  <c r="T456" i="1"/>
  <c r="U456" i="1" s="1"/>
  <c r="V5" i="1"/>
  <c r="T5" i="1"/>
  <c r="U5" i="1" s="1"/>
  <c r="V20" i="1"/>
  <c r="T20" i="1"/>
  <c r="U20" i="1" s="1"/>
  <c r="V4196" i="1"/>
  <c r="T4196" i="1"/>
  <c r="U4196" i="1" s="1"/>
  <c r="V2035" i="1"/>
  <c r="T2035" i="1"/>
  <c r="U2035" i="1" s="1"/>
  <c r="V1233" i="1"/>
  <c r="T1233" i="1"/>
  <c r="U1233" i="1" s="1"/>
  <c r="V944" i="1"/>
  <c r="T944" i="1"/>
  <c r="U944" i="1" s="1"/>
  <c r="V503" i="1"/>
  <c r="T503" i="1"/>
  <c r="U503" i="1" s="1"/>
  <c r="V3945" i="1"/>
  <c r="T3945" i="1"/>
  <c r="U3945" i="1" s="1"/>
  <c r="V1853" i="1"/>
  <c r="T1853" i="1"/>
  <c r="U1853" i="1" s="1"/>
  <c r="V868" i="1"/>
  <c r="T868" i="1"/>
  <c r="U868" i="1" s="1"/>
  <c r="V3571" i="1"/>
  <c r="T3571" i="1"/>
  <c r="U3571" i="1" s="1"/>
  <c r="V1850" i="1"/>
  <c r="T1850" i="1"/>
  <c r="U1850" i="1" s="1"/>
  <c r="V1173" i="1"/>
  <c r="T1173" i="1"/>
  <c r="U1173" i="1" s="1"/>
  <c r="V2303" i="1"/>
  <c r="T2303" i="1"/>
  <c r="U2303" i="1" s="1"/>
  <c r="V2474" i="1"/>
  <c r="T2474" i="1"/>
  <c r="U2474" i="1" s="1"/>
  <c r="V3773" i="1"/>
  <c r="T3773" i="1"/>
  <c r="U3773" i="1" s="1"/>
  <c r="V1379" i="1"/>
  <c r="T1379" i="1"/>
  <c r="U1379" i="1" s="1"/>
  <c r="V3665" i="1"/>
  <c r="T3665" i="1"/>
  <c r="U3665" i="1" s="1"/>
  <c r="V3606" i="1"/>
  <c r="T3606" i="1"/>
  <c r="U3606" i="1" s="1"/>
  <c r="V661" i="1"/>
  <c r="T661" i="1"/>
  <c r="U661" i="1" s="1"/>
  <c r="V128" i="1"/>
  <c r="T128" i="1"/>
  <c r="U128" i="1" s="1"/>
  <c r="V1617" i="1"/>
  <c r="T1617" i="1"/>
  <c r="U1617" i="1" s="1"/>
  <c r="V3588" i="1"/>
  <c r="T3588" i="1"/>
  <c r="U3588" i="1" s="1"/>
  <c r="V3564" i="1"/>
  <c r="T3564" i="1"/>
  <c r="U3564" i="1" s="1"/>
  <c r="T2695" i="1"/>
  <c r="U2695" i="1" s="1"/>
  <c r="W2695" i="1" s="1"/>
  <c r="T163" i="1"/>
  <c r="U163" i="1" s="1"/>
  <c r="W163" i="1" s="1"/>
  <c r="T251" i="1"/>
  <c r="U251" i="1" s="1"/>
  <c r="W251" i="1" s="1"/>
  <c r="T690" i="1"/>
  <c r="U690" i="1" s="1"/>
  <c r="W690" i="1" s="1"/>
  <c r="T3200" i="1"/>
  <c r="U3200" i="1" s="1"/>
  <c r="W3200" i="1" s="1"/>
  <c r="V1861" i="1"/>
  <c r="T1861" i="1"/>
  <c r="U1861" i="1" s="1"/>
  <c r="V1466" i="1"/>
  <c r="T1466" i="1"/>
  <c r="U1466" i="1" s="1"/>
  <c r="V2101" i="1"/>
  <c r="T2101" i="1"/>
  <c r="U2101" i="1" s="1"/>
  <c r="V2429" i="1"/>
  <c r="T2429" i="1"/>
  <c r="U2429" i="1" s="1"/>
  <c r="V2871" i="1"/>
  <c r="T2871" i="1"/>
  <c r="U2871" i="1" s="1"/>
  <c r="V919" i="1"/>
  <c r="T919" i="1"/>
  <c r="U919" i="1" s="1"/>
  <c r="V1236" i="1"/>
  <c r="T1236" i="1"/>
  <c r="U1236" i="1" s="1"/>
  <c r="V39" i="1"/>
  <c r="T39" i="1"/>
  <c r="U39" i="1" s="1"/>
  <c r="V2623" i="1"/>
  <c r="T2623" i="1"/>
  <c r="U2623" i="1" s="1"/>
  <c r="V2175" i="1"/>
  <c r="T2175" i="1"/>
  <c r="U2175" i="1" s="1"/>
  <c r="V1453" i="1"/>
  <c r="T1453" i="1"/>
  <c r="U1453" i="1" s="1"/>
  <c r="V1952" i="1"/>
  <c r="T1952" i="1"/>
  <c r="U1952" i="1" s="1"/>
  <c r="V1256" i="1"/>
  <c r="T1256" i="1"/>
  <c r="U1256" i="1" s="1"/>
  <c r="V1775" i="1"/>
  <c r="T1775" i="1"/>
  <c r="U1775" i="1" s="1"/>
  <c r="V2827" i="1"/>
  <c r="T2827" i="1"/>
  <c r="U2827" i="1" s="1"/>
  <c r="V1819" i="1"/>
  <c r="T1819" i="1"/>
  <c r="U1819" i="1" s="1"/>
  <c r="V1836" i="1"/>
  <c r="T1836" i="1"/>
  <c r="U1836" i="1" s="1"/>
  <c r="V2697" i="1"/>
  <c r="T2697" i="1"/>
  <c r="U2697" i="1" s="1"/>
  <c r="V1490" i="1"/>
  <c r="T1490" i="1"/>
  <c r="U1490" i="1" s="1"/>
  <c r="V1585" i="1"/>
  <c r="T1585" i="1"/>
  <c r="U1585" i="1" s="1"/>
  <c r="V207" i="1"/>
  <c r="T207" i="1"/>
  <c r="U207" i="1" s="1"/>
  <c r="V2934" i="1"/>
  <c r="T2934" i="1"/>
  <c r="U2934" i="1" s="1"/>
  <c r="V586" i="1"/>
  <c r="T586" i="1"/>
  <c r="U586" i="1" s="1"/>
  <c r="V2616" i="1"/>
  <c r="T2616" i="1"/>
  <c r="U2616" i="1" s="1"/>
  <c r="V1681" i="1"/>
  <c r="T1681" i="1"/>
  <c r="U1681" i="1" s="1"/>
  <c r="V2447" i="1"/>
  <c r="T2447" i="1"/>
  <c r="U2447" i="1" s="1"/>
  <c r="V2661" i="1"/>
  <c r="T2661" i="1"/>
  <c r="U2661" i="1" s="1"/>
  <c r="V1198" i="1"/>
  <c r="T1198" i="1"/>
  <c r="U1198" i="1" s="1"/>
  <c r="V4152" i="1"/>
  <c r="T4152" i="1"/>
  <c r="U4152" i="1" s="1"/>
  <c r="V4312" i="1"/>
  <c r="T4312" i="1"/>
  <c r="U4312" i="1" s="1"/>
  <c r="V4137" i="1"/>
  <c r="T4137" i="1"/>
  <c r="U4137" i="1" s="1"/>
  <c r="V4154" i="1"/>
  <c r="T4154" i="1"/>
  <c r="U4154" i="1" s="1"/>
  <c r="V3563" i="1"/>
  <c r="T3563" i="1"/>
  <c r="U3563" i="1" s="1"/>
  <c r="V3598" i="1"/>
  <c r="T3598" i="1"/>
  <c r="U3598" i="1" s="1"/>
  <c r="V573" i="1"/>
  <c r="T573" i="1"/>
  <c r="U573" i="1" s="1"/>
  <c r="V3445" i="1"/>
  <c r="T3445" i="1"/>
  <c r="U3445" i="1" s="1"/>
  <c r="V4279" i="1"/>
  <c r="T4279" i="1"/>
  <c r="U4279" i="1" s="1"/>
  <c r="V4280" i="1"/>
  <c r="T4280" i="1"/>
  <c r="U4280" i="1" s="1"/>
  <c r="V3226" i="1"/>
  <c r="T3226" i="1"/>
  <c r="U3226" i="1" s="1"/>
  <c r="V3749" i="1"/>
  <c r="T3749" i="1"/>
  <c r="U3749" i="1" s="1"/>
  <c r="W3749" i="1" s="1"/>
  <c r="V4270" i="1"/>
  <c r="T4270" i="1"/>
  <c r="U4270" i="1" s="1"/>
  <c r="V3644" i="1"/>
  <c r="T3644" i="1"/>
  <c r="U3644" i="1" s="1"/>
  <c r="V4272" i="1"/>
  <c r="T4272" i="1"/>
  <c r="U4272" i="1" s="1"/>
  <c r="V4265" i="1"/>
  <c r="T4265" i="1"/>
  <c r="U4265" i="1" s="1"/>
  <c r="V820" i="1"/>
  <c r="T820" i="1"/>
  <c r="U820" i="1" s="1"/>
  <c r="V3338" i="1"/>
  <c r="T3338" i="1"/>
  <c r="U3338" i="1" s="1"/>
  <c r="V3411" i="1"/>
  <c r="T3411" i="1"/>
  <c r="U3411" i="1" s="1"/>
  <c r="V3230" i="1"/>
  <c r="T3230" i="1"/>
  <c r="U3230" i="1" s="1"/>
  <c r="V488" i="1"/>
  <c r="T488" i="1"/>
  <c r="U488" i="1" s="1"/>
  <c r="V1749" i="1"/>
  <c r="T1749" i="1"/>
  <c r="U1749" i="1" s="1"/>
  <c r="V1207" i="1"/>
  <c r="T1207" i="1"/>
  <c r="U1207" i="1" s="1"/>
  <c r="V1396" i="1"/>
  <c r="T1396" i="1"/>
  <c r="U1396" i="1" s="1"/>
  <c r="V3280" i="1"/>
  <c r="T3280" i="1"/>
  <c r="U3280" i="1" s="1"/>
  <c r="V3819" i="1"/>
  <c r="T3819" i="1"/>
  <c r="U3819" i="1" s="1"/>
  <c r="V133" i="1"/>
  <c r="T133" i="1"/>
  <c r="U133" i="1" s="1"/>
  <c r="V3869" i="1"/>
  <c r="T3869" i="1"/>
  <c r="U3869" i="1" s="1"/>
  <c r="V3319" i="1"/>
  <c r="T3319" i="1"/>
  <c r="U3319" i="1" s="1"/>
  <c r="V3558" i="1"/>
  <c r="T3558" i="1"/>
  <c r="U3558" i="1" s="1"/>
  <c r="V90" i="1"/>
  <c r="T90" i="1"/>
  <c r="U90" i="1" s="1"/>
  <c r="V434" i="1"/>
  <c r="T434" i="1"/>
  <c r="U434" i="1" s="1"/>
  <c r="V235" i="1"/>
  <c r="T235" i="1"/>
  <c r="U235" i="1" s="1"/>
  <c r="V911" i="1"/>
  <c r="T911" i="1"/>
  <c r="U911" i="1" s="1"/>
  <c r="V1077" i="1"/>
  <c r="T1077" i="1"/>
  <c r="U1077" i="1" s="1"/>
  <c r="V3430" i="1"/>
  <c r="T3430" i="1"/>
  <c r="U3430" i="1" s="1"/>
  <c r="V6" i="1"/>
  <c r="T6" i="1"/>
  <c r="U6" i="1" s="1"/>
  <c r="V1367" i="1"/>
  <c r="T1367" i="1"/>
  <c r="U1367" i="1" s="1"/>
  <c r="V607" i="1"/>
  <c r="T607" i="1"/>
  <c r="U607" i="1" s="1"/>
  <c r="V2728" i="1"/>
  <c r="T2728" i="1"/>
  <c r="U2728" i="1" s="1"/>
  <c r="V1569" i="1"/>
  <c r="T1569" i="1"/>
  <c r="U1569" i="1" s="1"/>
  <c r="V2705" i="1"/>
  <c r="T2705" i="1"/>
  <c r="U2705" i="1" s="1"/>
  <c r="V806" i="1"/>
  <c r="T806" i="1"/>
  <c r="U806" i="1" s="1"/>
  <c r="V1074" i="1"/>
  <c r="T1074" i="1"/>
  <c r="U1074" i="1" s="1"/>
  <c r="V1387" i="1"/>
  <c r="T1387" i="1"/>
  <c r="U1387" i="1" s="1"/>
  <c r="V782" i="1"/>
  <c r="T782" i="1"/>
  <c r="U782" i="1" s="1"/>
  <c r="V575" i="1"/>
  <c r="T575" i="1"/>
  <c r="U575" i="1" s="1"/>
  <c r="V1248" i="1"/>
  <c r="T1248" i="1"/>
  <c r="U1248" i="1" s="1"/>
  <c r="V13" i="1"/>
  <c r="T13" i="1"/>
  <c r="U13" i="1" s="1"/>
  <c r="V41" i="1"/>
  <c r="T41" i="1"/>
  <c r="U41" i="1" s="1"/>
  <c r="V3" i="1"/>
  <c r="T3" i="1"/>
  <c r="U3" i="1" s="1"/>
  <c r="V1545" i="1"/>
  <c r="T1545" i="1"/>
  <c r="U1545" i="1" s="1"/>
  <c r="V1254" i="1"/>
  <c r="T1254" i="1"/>
  <c r="U1254" i="1" s="1"/>
  <c r="V3334" i="1"/>
  <c r="T3334" i="1"/>
  <c r="U3334" i="1" s="1"/>
  <c r="V232" i="1"/>
  <c r="T232" i="1"/>
  <c r="U232" i="1" s="1"/>
  <c r="V993" i="1"/>
  <c r="T993" i="1"/>
  <c r="U993" i="1" s="1"/>
  <c r="V1532" i="1"/>
  <c r="T1532" i="1"/>
  <c r="U1532" i="1" s="1"/>
  <c r="V636" i="1"/>
  <c r="T636" i="1"/>
  <c r="U636" i="1" s="1"/>
  <c r="V1774" i="1"/>
  <c r="T1774" i="1"/>
  <c r="U1774" i="1" s="1"/>
  <c r="V764" i="1"/>
  <c r="T764" i="1"/>
  <c r="U764" i="1" s="1"/>
  <c r="V689" i="1"/>
  <c r="T689" i="1"/>
  <c r="U689" i="1" s="1"/>
  <c r="V1598" i="1"/>
  <c r="T1598" i="1"/>
  <c r="U1598" i="1" s="1"/>
  <c r="V2075" i="1"/>
  <c r="T2075" i="1"/>
  <c r="U2075" i="1" s="1"/>
  <c r="V2203" i="1"/>
  <c r="T2203" i="1"/>
  <c r="U2203" i="1" s="1"/>
  <c r="V4343" i="1"/>
  <c r="T4343" i="1"/>
  <c r="U4343" i="1" s="1"/>
  <c r="V3537" i="1"/>
  <c r="T3537" i="1"/>
  <c r="U3537" i="1" s="1"/>
  <c r="V2136" i="1"/>
  <c r="T2136" i="1"/>
  <c r="U2136" i="1" s="1"/>
  <c r="V2525" i="1"/>
  <c r="T2525" i="1"/>
  <c r="U2525" i="1" s="1"/>
  <c r="V3671" i="1"/>
  <c r="T3671" i="1"/>
  <c r="U3671" i="1" s="1"/>
  <c r="V2674" i="1"/>
  <c r="T2674" i="1"/>
  <c r="U2674" i="1" s="1"/>
  <c r="V252" i="1"/>
  <c r="T252" i="1"/>
  <c r="U252" i="1" s="1"/>
  <c r="V3637" i="1"/>
  <c r="T3637" i="1"/>
  <c r="U3637" i="1" s="1"/>
  <c r="V3788" i="1"/>
  <c r="T3788" i="1"/>
  <c r="U3788" i="1" s="1"/>
  <c r="V1551" i="1"/>
  <c r="T1551" i="1"/>
  <c r="U1551" i="1" s="1"/>
  <c r="V3739" i="1"/>
  <c r="T3739" i="1"/>
  <c r="U3739" i="1" s="1"/>
  <c r="V182" i="1"/>
  <c r="T182" i="1"/>
  <c r="U182" i="1" s="1"/>
  <c r="V588" i="1"/>
  <c r="T588" i="1"/>
  <c r="U588" i="1" s="1"/>
  <c r="V3817" i="1"/>
  <c r="T3817" i="1"/>
  <c r="U3817" i="1" s="1"/>
  <c r="V4000" i="1"/>
  <c r="T4000" i="1"/>
  <c r="U4000" i="1" s="1"/>
  <c r="V3727" i="1"/>
  <c r="T3727" i="1"/>
  <c r="U3727" i="1" s="1"/>
  <c r="V3968" i="1"/>
  <c r="T3968" i="1"/>
  <c r="U3968" i="1" s="1"/>
  <c r="V1832" i="1"/>
  <c r="T1832" i="1"/>
  <c r="U1832" i="1" s="1"/>
  <c r="V1704" i="1"/>
  <c r="T1704" i="1"/>
  <c r="U1704" i="1" s="1"/>
  <c r="V561" i="1"/>
  <c r="T561" i="1"/>
  <c r="U561" i="1" s="1"/>
  <c r="V3980" i="1"/>
  <c r="T3980" i="1"/>
  <c r="U3980" i="1" s="1"/>
  <c r="V173" i="1"/>
  <c r="T173" i="1"/>
  <c r="U173" i="1" s="1"/>
  <c r="V980" i="1"/>
  <c r="T980" i="1"/>
  <c r="U980" i="1" s="1"/>
  <c r="V1056" i="1"/>
  <c r="T1056" i="1"/>
  <c r="U1056" i="1" s="1"/>
  <c r="V3261" i="1"/>
  <c r="T3261" i="1"/>
  <c r="U3261" i="1" s="1"/>
  <c r="V452" i="1"/>
  <c r="T452" i="1"/>
  <c r="U452" i="1" s="1"/>
  <c r="V4307" i="1"/>
  <c r="T4307" i="1"/>
  <c r="U4307" i="1" s="1"/>
  <c r="V563" i="1"/>
  <c r="T563" i="1"/>
  <c r="U563" i="1" s="1"/>
  <c r="V1706" i="1"/>
  <c r="T1706" i="1"/>
  <c r="U1706" i="1" s="1"/>
  <c r="V1707" i="1"/>
  <c r="T1707" i="1"/>
  <c r="U1707" i="1" s="1"/>
  <c r="V3232" i="1"/>
  <c r="T3232" i="1"/>
  <c r="U3232" i="1" s="1"/>
  <c r="V3308" i="1"/>
  <c r="T3308" i="1"/>
  <c r="U3308" i="1" s="1"/>
  <c r="V600" i="1"/>
  <c r="T600" i="1"/>
  <c r="U600" i="1" s="1"/>
  <c r="V88" i="1"/>
  <c r="T88" i="1"/>
  <c r="U88" i="1" s="1"/>
  <c r="V4299" i="1"/>
  <c r="T4299" i="1"/>
  <c r="U4299" i="1" s="1"/>
  <c r="V4075" i="1"/>
  <c r="T4075" i="1"/>
  <c r="U4075" i="1" s="1"/>
  <c r="V81" i="1"/>
  <c r="T81" i="1"/>
  <c r="U81" i="1" s="1"/>
  <c r="V3357" i="1"/>
  <c r="T3357" i="1"/>
  <c r="U3357" i="1" s="1"/>
  <c r="V1053" i="1"/>
  <c r="T1053" i="1"/>
  <c r="U1053" i="1" s="1"/>
  <c r="V1200" i="1"/>
  <c r="T1200" i="1"/>
  <c r="U1200" i="1" s="1"/>
  <c r="V3904" i="1"/>
  <c r="T3904" i="1"/>
  <c r="U3904" i="1" s="1"/>
  <c r="V726" i="1"/>
  <c r="T726" i="1"/>
  <c r="U726" i="1" s="1"/>
  <c r="V2530" i="1"/>
  <c r="T2530" i="1"/>
  <c r="U2530" i="1" s="1"/>
  <c r="V1168" i="1"/>
  <c r="T1168" i="1"/>
  <c r="U1168" i="1" s="1"/>
  <c r="V4197" i="1"/>
  <c r="T4197" i="1"/>
  <c r="U4197" i="1" s="1"/>
  <c r="V58" i="1"/>
  <c r="T58" i="1"/>
  <c r="U58" i="1" s="1"/>
  <c r="V4195" i="1"/>
  <c r="T4195" i="1"/>
  <c r="U4195" i="1" s="1"/>
  <c r="V4261" i="1"/>
  <c r="T4261" i="1"/>
  <c r="U4261" i="1" s="1"/>
  <c r="V785" i="1"/>
  <c r="T785" i="1"/>
  <c r="U785" i="1" s="1"/>
  <c r="V976" i="1"/>
  <c r="T976" i="1"/>
  <c r="U976" i="1" s="1"/>
  <c r="V1432" i="1"/>
  <c r="T1432" i="1"/>
  <c r="U1432" i="1" s="1"/>
  <c r="V4093" i="1"/>
  <c r="T4093" i="1"/>
  <c r="U4093" i="1" s="1"/>
  <c r="V1169" i="1"/>
  <c r="T1169" i="1"/>
  <c r="U1169" i="1" s="1"/>
  <c r="V2590" i="1"/>
  <c r="T2590" i="1"/>
  <c r="U2590" i="1" s="1"/>
  <c r="V2772" i="1"/>
  <c r="T2772" i="1"/>
  <c r="U2772" i="1" s="1"/>
  <c r="V1187" i="1"/>
  <c r="T1187" i="1"/>
  <c r="U1187" i="1" s="1"/>
  <c r="V2879" i="1"/>
  <c r="T2879" i="1"/>
  <c r="U2879" i="1" s="1"/>
  <c r="V3179" i="1"/>
  <c r="T3179" i="1"/>
  <c r="U3179" i="1" s="1"/>
  <c r="V1469" i="1"/>
  <c r="T1469" i="1"/>
  <c r="U1469" i="1" s="1"/>
  <c r="V2418" i="1"/>
  <c r="T2418" i="1"/>
  <c r="U2418" i="1" s="1"/>
  <c r="V1840" i="1"/>
  <c r="T1840" i="1"/>
  <c r="U1840" i="1" s="1"/>
  <c r="V3502" i="1"/>
  <c r="T3502" i="1"/>
  <c r="U3502" i="1" s="1"/>
  <c r="V1666" i="1"/>
  <c r="T1666" i="1"/>
  <c r="U1666" i="1" s="1"/>
  <c r="V4085" i="1"/>
  <c r="T4085" i="1"/>
  <c r="U4085" i="1" s="1"/>
  <c r="V2691" i="1"/>
  <c r="T2691" i="1"/>
  <c r="U2691" i="1" s="1"/>
  <c r="V3424" i="1"/>
  <c r="T3424" i="1"/>
  <c r="U3424" i="1" s="1"/>
  <c r="V3599" i="1"/>
  <c r="T3599" i="1"/>
  <c r="U3599" i="1" s="1"/>
  <c r="V515" i="1"/>
  <c r="T515" i="1"/>
  <c r="U515" i="1" s="1"/>
  <c r="V1494" i="1"/>
  <c r="T1494" i="1"/>
  <c r="U1494" i="1" s="1"/>
  <c r="V3476" i="1"/>
  <c r="T3476" i="1"/>
  <c r="U3476" i="1" s="1"/>
  <c r="V3474" i="1"/>
  <c r="T3474" i="1"/>
  <c r="U3474" i="1" s="1"/>
  <c r="T1650" i="1"/>
  <c r="U1650" i="1" s="1"/>
  <c r="W1650" i="1" s="1"/>
  <c r="T656" i="1"/>
  <c r="U656" i="1" s="1"/>
  <c r="W656" i="1" s="1"/>
  <c r="T1818" i="1"/>
  <c r="U1818" i="1" s="1"/>
  <c r="W1818" i="1" s="1"/>
  <c r="T497" i="1"/>
  <c r="U497" i="1" s="1"/>
  <c r="W497" i="1" s="1"/>
  <c r="T1903" i="1"/>
  <c r="U1903" i="1" s="1"/>
  <c r="W1903" i="1" s="1"/>
  <c r="T616" i="1"/>
  <c r="U616" i="1" s="1"/>
  <c r="W616" i="1" s="1"/>
  <c r="T1525" i="1"/>
  <c r="U1525" i="1" s="1"/>
  <c r="W1525" i="1" s="1"/>
  <c r="T2034" i="1"/>
  <c r="U2034" i="1" s="1"/>
  <c r="W2034" i="1" s="1"/>
  <c r="V4264" i="1"/>
  <c r="T4264" i="1"/>
  <c r="U4264" i="1" s="1"/>
  <c r="V1050" i="1"/>
  <c r="T1050" i="1"/>
  <c r="U1050" i="1" s="1"/>
  <c r="V922" i="1"/>
  <c r="T922" i="1"/>
  <c r="U922" i="1" s="1"/>
  <c r="V3253" i="1"/>
  <c r="T3253" i="1"/>
  <c r="U3253" i="1" s="1"/>
  <c r="V3263" i="1"/>
  <c r="T3263" i="1"/>
  <c r="U3263" i="1" s="1"/>
  <c r="V3181" i="1"/>
  <c r="T3181" i="1"/>
  <c r="U3181" i="1" s="1"/>
  <c r="V3585" i="1"/>
  <c r="T3585" i="1"/>
  <c r="U3585" i="1" s="1"/>
  <c r="V1226" i="1"/>
  <c r="T1226" i="1"/>
  <c r="U1226" i="1" s="1"/>
  <c r="V3652" i="1"/>
  <c r="T3652" i="1"/>
  <c r="U3652" i="1" s="1"/>
  <c r="V4109" i="1"/>
  <c r="T4109" i="1"/>
  <c r="U4109" i="1" s="1"/>
  <c r="V97" i="1"/>
  <c r="T97" i="1"/>
  <c r="U97" i="1" s="1"/>
  <c r="V3928" i="1"/>
  <c r="T3928" i="1"/>
  <c r="U3928" i="1" s="1"/>
  <c r="V3567" i="1"/>
  <c r="T3567" i="1"/>
  <c r="U3567" i="1" s="1"/>
  <c r="V200" i="1"/>
  <c r="T200" i="1"/>
  <c r="U200" i="1" s="1"/>
  <c r="V325" i="1"/>
  <c r="T325" i="1"/>
  <c r="U325" i="1" s="1"/>
  <c r="V16" i="1"/>
  <c r="T16" i="1"/>
  <c r="U16" i="1" s="1"/>
  <c r="V3678" i="1"/>
  <c r="T3678" i="1"/>
  <c r="U3678" i="1" s="1"/>
  <c r="V4347" i="1"/>
  <c r="T4347" i="1"/>
  <c r="U4347" i="1" s="1"/>
  <c r="V4145" i="1"/>
  <c r="T4145" i="1"/>
  <c r="U4145" i="1" s="1"/>
  <c r="V3220" i="1"/>
  <c r="T3220" i="1"/>
  <c r="U3220" i="1" s="1"/>
  <c r="V3218" i="1"/>
  <c r="T3218" i="1"/>
  <c r="U3218" i="1" s="1"/>
  <c r="V1745" i="1"/>
  <c r="T1745" i="1"/>
  <c r="U1745" i="1" s="1"/>
  <c r="V1082" i="1"/>
  <c r="T1082" i="1"/>
  <c r="U1082" i="1" s="1"/>
  <c r="V2056" i="1"/>
  <c r="T2056" i="1"/>
  <c r="U2056" i="1" s="1"/>
  <c r="V2959" i="1"/>
  <c r="T2959" i="1"/>
  <c r="U2959" i="1" s="1"/>
  <c r="V172" i="1"/>
  <c r="T172" i="1"/>
  <c r="U172" i="1" s="1"/>
  <c r="V1954" i="1"/>
  <c r="T1954" i="1"/>
  <c r="U1954" i="1" s="1"/>
  <c r="V743" i="1"/>
  <c r="T743" i="1"/>
  <c r="U743" i="1" s="1"/>
  <c r="V734" i="1"/>
  <c r="T734" i="1"/>
  <c r="U734" i="1" s="1"/>
  <c r="V739" i="1"/>
  <c r="T739" i="1"/>
  <c r="U739" i="1" s="1"/>
  <c r="V30" i="1"/>
  <c r="T30" i="1"/>
  <c r="U30" i="1" s="1"/>
  <c r="V70" i="1"/>
  <c r="T70" i="1"/>
  <c r="U70" i="1" s="1"/>
  <c r="V1099" i="1"/>
  <c r="T1099" i="1"/>
  <c r="U1099" i="1" s="1"/>
  <c r="V72" i="1"/>
  <c r="T72" i="1"/>
  <c r="U72" i="1" s="1"/>
  <c r="V317" i="1"/>
  <c r="T317" i="1"/>
  <c r="U317" i="1" s="1"/>
  <c r="V1247" i="1"/>
  <c r="T1247" i="1"/>
  <c r="U1247" i="1" s="1"/>
  <c r="V192" i="1"/>
  <c r="T192" i="1"/>
  <c r="U192" i="1" s="1"/>
  <c r="V37" i="1"/>
  <c r="T37" i="1"/>
  <c r="U37" i="1" s="1"/>
  <c r="V1544" i="1"/>
  <c r="T1544" i="1"/>
  <c r="U1544" i="1" s="1"/>
  <c r="V1072" i="1"/>
  <c r="T1072" i="1"/>
  <c r="U1072" i="1" s="1"/>
  <c r="V1716" i="1"/>
  <c r="T1716" i="1"/>
  <c r="U1716" i="1" s="1"/>
  <c r="V1722" i="1"/>
  <c r="T1722" i="1"/>
  <c r="U1722" i="1" s="1"/>
  <c r="V1401" i="1"/>
  <c r="T1401" i="1"/>
  <c r="U1401" i="1" s="1"/>
  <c r="V1499" i="1"/>
  <c r="T1499" i="1"/>
  <c r="U1499" i="1" s="1"/>
  <c r="V1586" i="1"/>
  <c r="T1586" i="1"/>
  <c r="U1586" i="1" s="1"/>
  <c r="V1004" i="1"/>
  <c r="T1004" i="1"/>
  <c r="U1004" i="1" s="1"/>
  <c r="V1721" i="1"/>
  <c r="T1721" i="1"/>
  <c r="U1721" i="1" s="1"/>
  <c r="V1974" i="1"/>
  <c r="T1974" i="1"/>
  <c r="U1974" i="1" s="1"/>
  <c r="V3542" i="1"/>
  <c r="T3542" i="1"/>
  <c r="U3542" i="1" s="1"/>
  <c r="V3185" i="1"/>
  <c r="T3185" i="1"/>
  <c r="U3185" i="1" s="1"/>
  <c r="V2673" i="1"/>
  <c r="T2673" i="1"/>
  <c r="U2673" i="1" s="1"/>
  <c r="V3026" i="1"/>
  <c r="T3026" i="1"/>
  <c r="U3026" i="1" s="1"/>
  <c r="V3609" i="1"/>
  <c r="T3609" i="1"/>
  <c r="U3609" i="1" s="1"/>
  <c r="V2211" i="1"/>
  <c r="T2211" i="1"/>
  <c r="U2211" i="1" s="1"/>
  <c r="V49" i="1"/>
  <c r="T49" i="1"/>
  <c r="U49" i="1" s="1"/>
  <c r="V3762" i="1"/>
  <c r="T3762" i="1"/>
  <c r="U3762" i="1" s="1"/>
  <c r="V36" i="1"/>
  <c r="T36" i="1"/>
  <c r="U36" i="1" s="1"/>
  <c r="V4260" i="1"/>
  <c r="T4260" i="1"/>
  <c r="U4260" i="1" s="1"/>
  <c r="V334" i="1"/>
  <c r="T334" i="1"/>
  <c r="U334" i="1" s="1"/>
  <c r="V4337" i="1"/>
  <c r="T4337" i="1"/>
  <c r="U4337" i="1" s="1"/>
  <c r="V1531" i="1"/>
  <c r="T1531" i="1"/>
  <c r="U1531" i="1" s="1"/>
  <c r="V1646" i="1"/>
  <c r="T1646" i="1"/>
  <c r="U1646" i="1" s="1"/>
  <c r="V3034" i="1"/>
  <c r="T3034" i="1"/>
  <c r="U3034" i="1" s="1"/>
  <c r="V2470" i="1"/>
  <c r="T2470" i="1"/>
  <c r="U2470" i="1" s="1"/>
  <c r="V1467" i="1"/>
  <c r="T1467" i="1"/>
  <c r="U1467" i="1" s="1"/>
  <c r="V591" i="1"/>
  <c r="T591" i="1"/>
  <c r="U591" i="1" s="1"/>
  <c r="V553" i="1"/>
  <c r="T553" i="1"/>
  <c r="U553" i="1" s="1"/>
  <c r="V1470" i="1"/>
  <c r="T1470" i="1"/>
  <c r="U1470" i="1" s="1"/>
  <c r="V562" i="1"/>
  <c r="T562" i="1"/>
  <c r="U562" i="1" s="1"/>
  <c r="V1923" i="1"/>
  <c r="T1923" i="1"/>
  <c r="U1923" i="1" s="1"/>
  <c r="V645" i="1"/>
  <c r="T645" i="1"/>
  <c r="U645" i="1" s="1"/>
  <c r="V1030" i="1"/>
  <c r="T1030" i="1"/>
  <c r="U1030" i="1" s="1"/>
  <c r="V197" i="1"/>
  <c r="T197" i="1"/>
  <c r="U197" i="1" s="1"/>
  <c r="V305" i="1"/>
  <c r="T305" i="1"/>
  <c r="U305" i="1" s="1"/>
  <c r="V1734" i="1"/>
  <c r="T1734" i="1"/>
  <c r="U1734" i="1" s="1"/>
  <c r="V1699" i="1"/>
  <c r="T1699" i="1"/>
  <c r="U1699" i="1" s="1"/>
  <c r="V2475" i="1"/>
  <c r="T2475" i="1"/>
  <c r="U2475" i="1" s="1"/>
  <c r="V3211" i="1"/>
  <c r="T3211" i="1"/>
  <c r="U3211" i="1" s="1"/>
  <c r="V338" i="1"/>
  <c r="T338" i="1"/>
  <c r="U338" i="1" s="1"/>
  <c r="V19" i="1"/>
  <c r="T19" i="1"/>
  <c r="U19" i="1" s="1"/>
  <c r="V12" i="1"/>
  <c r="T12" i="1"/>
  <c r="U12" i="1" s="1"/>
  <c r="V4179" i="1"/>
  <c r="T4179" i="1"/>
  <c r="U4179" i="1" s="1"/>
  <c r="V3815" i="1"/>
  <c r="T3815" i="1"/>
  <c r="U3815" i="1" s="1"/>
  <c r="V389" i="1"/>
  <c r="T389" i="1"/>
  <c r="U389" i="1" s="1"/>
  <c r="V3468" i="1"/>
  <c r="T3468" i="1"/>
  <c r="U3468" i="1" s="1"/>
  <c r="V327" i="1"/>
  <c r="T327" i="1"/>
  <c r="U327" i="1" s="1"/>
  <c r="V161" i="1"/>
  <c r="T161" i="1"/>
  <c r="U161" i="1" s="1"/>
  <c r="V3895" i="1"/>
  <c r="T3895" i="1"/>
  <c r="U3895" i="1" s="1"/>
  <c r="V206" i="1"/>
  <c r="T206" i="1"/>
  <c r="U206" i="1" s="1"/>
  <c r="V672" i="1"/>
  <c r="T672" i="1"/>
  <c r="U672" i="1" s="1"/>
  <c r="V2999" i="1"/>
  <c r="T2999" i="1"/>
  <c r="U2999" i="1" s="1"/>
  <c r="V301" i="1"/>
  <c r="T301" i="1"/>
  <c r="U301" i="1" s="1"/>
  <c r="V4349" i="1"/>
  <c r="T4349" i="1"/>
  <c r="U4349" i="1" s="1"/>
  <c r="V4297" i="1"/>
  <c r="T4297" i="1"/>
  <c r="U4297" i="1" s="1"/>
  <c r="V2105" i="1"/>
  <c r="T2105" i="1"/>
  <c r="U2105" i="1" s="1"/>
  <c r="V4353" i="1"/>
  <c r="T4353" i="1"/>
  <c r="U4353" i="1" s="1"/>
  <c r="V631" i="1"/>
  <c r="T631" i="1"/>
  <c r="U631" i="1" s="1"/>
  <c r="V810" i="1"/>
  <c r="T810" i="1"/>
  <c r="U810" i="1" s="1"/>
  <c r="V513" i="1"/>
  <c r="T513" i="1"/>
  <c r="U513" i="1" s="1"/>
  <c r="V784" i="1"/>
  <c r="T784" i="1"/>
  <c r="U784" i="1" s="1"/>
  <c r="V1495" i="1"/>
  <c r="T1495" i="1"/>
  <c r="U1495" i="1" s="1"/>
  <c r="V1709" i="1"/>
  <c r="T1709" i="1"/>
  <c r="U1709" i="1" s="1"/>
  <c r="V2896" i="1"/>
  <c r="T2896" i="1"/>
  <c r="U2896" i="1" s="1"/>
  <c r="V1820" i="1"/>
  <c r="T1820" i="1"/>
  <c r="U1820" i="1" s="1"/>
  <c r="V724" i="1"/>
  <c r="T724" i="1"/>
  <c r="U724" i="1" s="1"/>
  <c r="V1319" i="1"/>
  <c r="T1319" i="1"/>
  <c r="U1319" i="1" s="1"/>
  <c r="V1635" i="1"/>
  <c r="T1635" i="1"/>
  <c r="U1635" i="1" s="1"/>
  <c r="V2184" i="1"/>
  <c r="T2184" i="1"/>
  <c r="U2184" i="1" s="1"/>
  <c r="V3432" i="1"/>
  <c r="T3432" i="1"/>
  <c r="U3432" i="1" s="1"/>
  <c r="V1547" i="1"/>
  <c r="T1547" i="1"/>
  <c r="U1547" i="1" s="1"/>
  <c r="V3660" i="1"/>
  <c r="T3660" i="1"/>
  <c r="U3660" i="1" s="1"/>
  <c r="V3701" i="1"/>
  <c r="T3701" i="1"/>
  <c r="U3701" i="1" s="1"/>
  <c r="V3203" i="1"/>
  <c r="T3203" i="1"/>
  <c r="U3203" i="1" s="1"/>
  <c r="V3682" i="1"/>
  <c r="T3682" i="1"/>
  <c r="U3682" i="1" s="1"/>
  <c r="V3311" i="1"/>
  <c r="T3311" i="1"/>
  <c r="U3311" i="1" s="1"/>
  <c r="V3547" i="1"/>
  <c r="T3547" i="1"/>
  <c r="U3547" i="1" s="1"/>
  <c r="V3821" i="1"/>
  <c r="T3821" i="1"/>
  <c r="U3821" i="1" s="1"/>
  <c r="V3799" i="1"/>
  <c r="T3799" i="1"/>
  <c r="U3799" i="1" s="1"/>
  <c r="T1193" i="1"/>
  <c r="U1193" i="1" s="1"/>
  <c r="W1193" i="1" s="1"/>
  <c r="T1560" i="1"/>
  <c r="U1560" i="1" s="1"/>
  <c r="W1560" i="1" s="1"/>
  <c r="T266" i="1"/>
  <c r="U266" i="1" s="1"/>
  <c r="W266" i="1" s="1"/>
  <c r="T1365" i="1"/>
  <c r="U1365" i="1" s="1"/>
  <c r="W1365" i="1" s="1"/>
  <c r="V4236" i="1"/>
  <c r="T4236" i="1"/>
  <c r="U4236" i="1" s="1"/>
  <c r="V4232" i="1"/>
  <c r="T4232" i="1"/>
  <c r="U4232" i="1" s="1"/>
  <c r="V3583" i="1"/>
  <c r="T3583" i="1"/>
  <c r="U3583" i="1" s="1"/>
  <c r="V3690" i="1"/>
  <c r="T3690" i="1"/>
  <c r="U3690" i="1" s="1"/>
  <c r="V3794" i="1"/>
  <c r="T3794" i="1"/>
  <c r="U3794" i="1" s="1"/>
  <c r="V3740" i="1"/>
  <c r="T3740" i="1"/>
  <c r="U3740" i="1" s="1"/>
  <c r="V3223" i="1"/>
  <c r="T3223" i="1"/>
  <c r="U3223" i="1" s="1"/>
  <c r="V4277" i="1"/>
  <c r="T4277" i="1"/>
  <c r="U4277" i="1" s="1"/>
  <c r="V715" i="1"/>
  <c r="T715" i="1"/>
  <c r="U715" i="1" s="1"/>
  <c r="V3576" i="1"/>
  <c r="T3576" i="1"/>
  <c r="U3576" i="1" s="1"/>
  <c r="V4139" i="1"/>
  <c r="T4139" i="1"/>
  <c r="U4139" i="1" s="1"/>
  <c r="V4319" i="1"/>
  <c r="T4319" i="1"/>
  <c r="U4319" i="1" s="1"/>
  <c r="V4210" i="1"/>
  <c r="T4210" i="1"/>
  <c r="U4210" i="1" s="1"/>
  <c r="V4271" i="1"/>
  <c r="T4271" i="1"/>
  <c r="U4271" i="1" s="1"/>
  <c r="V4263" i="1"/>
  <c r="T4263" i="1"/>
  <c r="U4263" i="1" s="1"/>
  <c r="V2273" i="1"/>
  <c r="T2273" i="1"/>
  <c r="U2273" i="1" s="1"/>
  <c r="V259" i="1"/>
  <c r="T259" i="1"/>
  <c r="U259" i="1" s="1"/>
  <c r="V3246" i="1"/>
  <c r="T3246" i="1"/>
  <c r="U3246" i="1" s="1"/>
  <c r="V2110" i="1"/>
  <c r="T2110" i="1"/>
  <c r="U2110" i="1" s="1"/>
  <c r="V3400" i="1"/>
  <c r="T3400" i="1"/>
  <c r="U3400" i="1" s="1"/>
  <c r="V1748" i="1"/>
  <c r="T1748" i="1"/>
  <c r="U1748" i="1" s="1"/>
  <c r="V2899" i="1"/>
  <c r="T2899" i="1"/>
  <c r="U2899" i="1" s="1"/>
  <c r="V3750" i="1"/>
  <c r="T3750" i="1"/>
  <c r="U3750" i="1" s="1"/>
  <c r="V117" i="1"/>
  <c r="T117" i="1"/>
  <c r="U117" i="1" s="1"/>
  <c r="V4009" i="1"/>
  <c r="T4009" i="1"/>
  <c r="U4009" i="1" s="1"/>
  <c r="V226" i="1"/>
  <c r="T226" i="1"/>
  <c r="U226" i="1" s="1"/>
  <c r="V4306" i="1"/>
  <c r="T4306" i="1"/>
  <c r="U4306" i="1" s="1"/>
  <c r="V4138" i="1"/>
  <c r="T4138" i="1"/>
  <c r="U4138" i="1" s="1"/>
  <c r="V314" i="1"/>
  <c r="T314" i="1"/>
  <c r="U314" i="1" s="1"/>
  <c r="V508" i="1"/>
  <c r="T508" i="1"/>
  <c r="U508" i="1" s="1"/>
  <c r="V4160" i="1"/>
  <c r="T4160" i="1"/>
  <c r="U4160" i="1" s="1"/>
  <c r="V258" i="1"/>
  <c r="T258" i="1"/>
  <c r="U258" i="1" s="1"/>
  <c r="V1264" i="1"/>
  <c r="T1264" i="1"/>
  <c r="U1264" i="1" s="1"/>
  <c r="V3619" i="1"/>
  <c r="T3619" i="1"/>
  <c r="U3619" i="1" s="1"/>
  <c r="V709" i="1"/>
  <c r="T709" i="1"/>
  <c r="U709" i="1" s="1"/>
  <c r="V3336" i="1"/>
  <c r="T3336" i="1"/>
  <c r="U3336" i="1" s="1"/>
  <c r="V336" i="1"/>
  <c r="T336" i="1"/>
  <c r="U336" i="1" s="1"/>
  <c r="V2588" i="1"/>
  <c r="T2588" i="1"/>
  <c r="U2588" i="1" s="1"/>
  <c r="V685" i="1"/>
  <c r="T685" i="1"/>
  <c r="U685" i="1" s="1"/>
  <c r="V280" i="1"/>
  <c r="T280" i="1"/>
  <c r="U280" i="1" s="1"/>
  <c r="V1109" i="1"/>
  <c r="T1109" i="1"/>
  <c r="U1109" i="1" s="1"/>
  <c r="V2243" i="1"/>
  <c r="T2243" i="1"/>
  <c r="U2243" i="1" s="1"/>
  <c r="V1073" i="1"/>
  <c r="T1073" i="1"/>
  <c r="U1073" i="1" s="1"/>
  <c r="V1020" i="1"/>
  <c r="T1020" i="1"/>
  <c r="U1020" i="1" s="1"/>
  <c r="V939" i="1"/>
  <c r="T939" i="1"/>
  <c r="U939" i="1" s="1"/>
  <c r="V1415" i="1"/>
  <c r="T1415" i="1"/>
  <c r="U1415" i="1" s="1"/>
  <c r="V74" i="1"/>
  <c r="T74" i="1"/>
  <c r="U74" i="1" s="1"/>
  <c r="V224" i="1"/>
  <c r="T224" i="1"/>
  <c r="U224" i="1" s="1"/>
  <c r="V35" i="1"/>
  <c r="T35" i="1"/>
  <c r="U35" i="1" s="1"/>
  <c r="V42" i="1"/>
  <c r="T42" i="1"/>
  <c r="U42" i="1" s="1"/>
  <c r="V8" i="1"/>
  <c r="T8" i="1"/>
  <c r="U8" i="1" s="1"/>
  <c r="V69" i="1"/>
  <c r="T69" i="1"/>
  <c r="U69" i="1" s="1"/>
  <c r="V1542" i="1"/>
  <c r="T1542" i="1"/>
  <c r="U1542" i="1" s="1"/>
  <c r="V369" i="1"/>
  <c r="T369" i="1"/>
  <c r="U369" i="1" s="1"/>
  <c r="V2214" i="1"/>
  <c r="T2214" i="1"/>
  <c r="U2214" i="1" s="1"/>
  <c r="V2037" i="1"/>
  <c r="T2037" i="1"/>
  <c r="U2037" i="1" s="1"/>
  <c r="V3233" i="1"/>
  <c r="T3233" i="1"/>
  <c r="U3233" i="1" s="1"/>
  <c r="V1057" i="1"/>
  <c r="T1057" i="1"/>
  <c r="U1057" i="1" s="1"/>
  <c r="V1337" i="1"/>
  <c r="T1337" i="1"/>
  <c r="U1337" i="1" s="1"/>
  <c r="V1719" i="1"/>
  <c r="T1719" i="1"/>
  <c r="U1719" i="1" s="1"/>
  <c r="V3239" i="1"/>
  <c r="T3239" i="1"/>
  <c r="U3239" i="1" s="1"/>
  <c r="V1723" i="1"/>
  <c r="T1723" i="1"/>
  <c r="U1723" i="1" s="1"/>
  <c r="V2177" i="1"/>
  <c r="T2177" i="1"/>
  <c r="U2177" i="1" s="1"/>
  <c r="V4344" i="1"/>
  <c r="T4344" i="1"/>
  <c r="U4344" i="1" s="1"/>
  <c r="V1524" i="1"/>
  <c r="T1524" i="1"/>
  <c r="U1524" i="1" s="1"/>
  <c r="V2438" i="1"/>
  <c r="T2438" i="1"/>
  <c r="U2438" i="1" s="1"/>
  <c r="V3310" i="1"/>
  <c r="T3310" i="1"/>
  <c r="U3310" i="1" s="1"/>
  <c r="V2626" i="1"/>
  <c r="T2626" i="1"/>
  <c r="U2626" i="1" s="1"/>
  <c r="V2553" i="1"/>
  <c r="T2553" i="1"/>
  <c r="U2553" i="1" s="1"/>
  <c r="V213" i="1"/>
  <c r="T213" i="1"/>
  <c r="U213" i="1" s="1"/>
  <c r="V519" i="1"/>
  <c r="T519" i="1"/>
  <c r="U519" i="1" s="1"/>
  <c r="V1572" i="1"/>
  <c r="T1572" i="1"/>
  <c r="U1572" i="1" s="1"/>
  <c r="V114" i="1"/>
  <c r="T114" i="1"/>
  <c r="U114" i="1" s="1"/>
  <c r="V3940" i="1"/>
  <c r="T3940" i="1"/>
  <c r="U3940" i="1" s="1"/>
  <c r="V4336" i="1"/>
  <c r="T4336" i="1"/>
  <c r="U4336" i="1" s="1"/>
  <c r="V1384" i="1"/>
  <c r="T1384" i="1"/>
  <c r="U1384" i="1" s="1"/>
  <c r="V1552" i="1"/>
  <c r="T1552" i="1"/>
  <c r="U1552" i="1" s="1"/>
  <c r="V2445" i="1"/>
  <c r="T2445" i="1"/>
  <c r="U2445" i="1" s="1"/>
  <c r="V3987" i="1"/>
  <c r="T3987" i="1"/>
  <c r="U3987" i="1" s="1"/>
  <c r="V2078" i="1"/>
  <c r="T2078" i="1"/>
  <c r="U2078" i="1" s="1"/>
  <c r="V3836" i="1"/>
  <c r="T3836" i="1"/>
  <c r="U3836" i="1" s="1"/>
  <c r="V2487" i="1"/>
  <c r="T2487" i="1"/>
  <c r="U2487" i="1" s="1"/>
  <c r="V1094" i="1"/>
  <c r="T1094" i="1"/>
  <c r="U1094" i="1" s="1"/>
  <c r="V2556" i="1"/>
  <c r="T2556" i="1"/>
  <c r="U2556" i="1" s="1"/>
  <c r="V2388" i="1"/>
  <c r="T2388" i="1"/>
  <c r="U2388" i="1" s="1"/>
  <c r="V1425" i="1"/>
  <c r="T1425" i="1"/>
  <c r="U1425" i="1" s="1"/>
  <c r="V897" i="1"/>
  <c r="T897" i="1"/>
  <c r="U897" i="1" s="1"/>
  <c r="V772" i="1"/>
  <c r="T772" i="1"/>
  <c r="U772" i="1" s="1"/>
  <c r="V395" i="1"/>
  <c r="T395" i="1"/>
  <c r="U395" i="1" s="1"/>
  <c r="V123" i="1"/>
  <c r="T123" i="1"/>
  <c r="U123" i="1" s="1"/>
  <c r="V1621" i="1"/>
  <c r="T1621" i="1"/>
  <c r="U1621" i="1" s="1"/>
  <c r="V227" i="1"/>
  <c r="T227" i="1"/>
  <c r="U227" i="1" s="1"/>
  <c r="V1032" i="1"/>
  <c r="T1032" i="1"/>
  <c r="U1032" i="1" s="1"/>
  <c r="V1510" i="1"/>
  <c r="T1510" i="1"/>
  <c r="U1510" i="1" s="1"/>
  <c r="V324" i="1"/>
  <c r="T324" i="1"/>
  <c r="U324" i="1" s="1"/>
  <c r="V2" i="1"/>
  <c r="T2" i="1"/>
  <c r="U2" i="1" s="1"/>
  <c r="V4300" i="1"/>
  <c r="T4300" i="1"/>
  <c r="U4300" i="1" s="1"/>
  <c r="V4167" i="1"/>
  <c r="T4167" i="1"/>
  <c r="U4167" i="1" s="1"/>
  <c r="V1087" i="1"/>
  <c r="T1087" i="1"/>
  <c r="U1087" i="1" s="1"/>
  <c r="V422" i="1"/>
  <c r="T422" i="1"/>
  <c r="U422" i="1" s="1"/>
  <c r="V147" i="1"/>
  <c r="T147" i="1"/>
  <c r="U147" i="1" s="1"/>
  <c r="V45" i="1"/>
  <c r="T45" i="1"/>
  <c r="U45" i="1" s="1"/>
  <c r="V46" i="1"/>
  <c r="T46" i="1"/>
  <c r="U46" i="1" s="1"/>
  <c r="V4342" i="1"/>
  <c r="T4342" i="1"/>
  <c r="U4342" i="1" s="1"/>
  <c r="V288" i="1"/>
  <c r="T288" i="1"/>
  <c r="U288" i="1" s="1"/>
  <c r="V833" i="1"/>
  <c r="T833" i="1"/>
  <c r="U833" i="1" s="1"/>
  <c r="V346" i="1"/>
  <c r="T346" i="1"/>
  <c r="U346" i="1" s="1"/>
  <c r="V3517" i="1"/>
  <c r="T3517" i="1"/>
  <c r="U3517" i="1" s="1"/>
  <c r="V4199" i="1"/>
  <c r="T4199" i="1"/>
  <c r="U4199" i="1" s="1"/>
  <c r="V4078" i="1"/>
  <c r="T4078" i="1"/>
  <c r="U4078" i="1" s="1"/>
  <c r="V1443" i="1"/>
  <c r="T1443" i="1"/>
  <c r="U1443" i="1" s="1"/>
  <c r="V926" i="1"/>
  <c r="T926" i="1"/>
  <c r="U926" i="1" s="1"/>
  <c r="V4174" i="1"/>
  <c r="T4174" i="1"/>
  <c r="U4174" i="1" s="1"/>
  <c r="W4174" i="1" s="1"/>
  <c r="V480" i="1"/>
  <c r="T480" i="1"/>
  <c r="U480" i="1" s="1"/>
  <c r="V238" i="1"/>
  <c r="T238" i="1"/>
  <c r="U238" i="1" s="1"/>
  <c r="V302" i="1"/>
  <c r="T302" i="1"/>
  <c r="U302" i="1" s="1"/>
  <c r="V2174" i="1"/>
  <c r="T2174" i="1"/>
  <c r="U2174" i="1" s="1"/>
  <c r="W2174" i="1" s="1"/>
  <c r="V2984" i="1"/>
  <c r="T2984" i="1"/>
  <c r="U2984" i="1" s="1"/>
  <c r="V1637" i="1"/>
  <c r="T1637" i="1"/>
  <c r="U1637" i="1" s="1"/>
  <c r="V1160" i="1"/>
  <c r="T1160" i="1"/>
  <c r="U1160" i="1" s="1"/>
  <c r="V2524" i="1"/>
  <c r="T2524" i="1"/>
  <c r="U2524" i="1" s="1"/>
  <c r="W2524" i="1" s="1"/>
  <c r="V306" i="1"/>
  <c r="T306" i="1"/>
  <c r="U306" i="1" s="1"/>
  <c r="V2802" i="1"/>
  <c r="T2802" i="1"/>
  <c r="U2802" i="1" s="1"/>
  <c r="V4341" i="1"/>
  <c r="T4341" i="1"/>
  <c r="U4341" i="1" s="1"/>
  <c r="V1259" i="1"/>
  <c r="T1259" i="1"/>
  <c r="U1259" i="1" s="1"/>
  <c r="W1259" i="1" s="1"/>
  <c r="V3753" i="1"/>
  <c r="T3753" i="1"/>
  <c r="U3753" i="1" s="1"/>
  <c r="V3716" i="1"/>
  <c r="T3716" i="1"/>
  <c r="U3716" i="1" s="1"/>
  <c r="V746" i="1"/>
  <c r="T746" i="1"/>
  <c r="U746" i="1" s="1"/>
  <c r="V1578" i="1"/>
  <c r="T1578" i="1"/>
  <c r="U1578" i="1" s="1"/>
  <c r="W1578" i="1" s="1"/>
  <c r="V1517" i="1"/>
  <c r="T1517" i="1"/>
  <c r="U1517" i="1" s="1"/>
  <c r="V838" i="1"/>
  <c r="T838" i="1"/>
  <c r="U838" i="1" s="1"/>
  <c r="V3562" i="1"/>
  <c r="T3562" i="1"/>
  <c r="U3562" i="1" s="1"/>
  <c r="V3629" i="1"/>
  <c r="T3629" i="1"/>
  <c r="U3629" i="1" s="1"/>
  <c r="W3629" i="1" s="1"/>
  <c r="T1725" i="1"/>
  <c r="U1725" i="1" s="1"/>
  <c r="W1725" i="1" s="1"/>
  <c r="T2834" i="1"/>
  <c r="U2834" i="1" s="1"/>
  <c r="W2834" i="1" s="1"/>
  <c r="T957" i="1"/>
  <c r="U957" i="1" s="1"/>
  <c r="W957" i="1" s="1"/>
  <c r="T2420" i="1"/>
  <c r="U2420" i="1" s="1"/>
  <c r="W2420" i="1" s="1"/>
  <c r="T1698" i="1"/>
  <c r="U1698" i="1" s="1"/>
  <c r="W1698" i="1" s="1"/>
  <c r="T216" i="1"/>
  <c r="U216" i="1" s="1"/>
  <c r="W216" i="1" s="1"/>
  <c r="T1284" i="1"/>
  <c r="U1284" i="1" s="1"/>
  <c r="W1284" i="1" s="1"/>
  <c r="W3886" i="1"/>
  <c r="W4023" i="1"/>
  <c r="W2531" i="1"/>
  <c r="W2471" i="1" l="1"/>
  <c r="W4190" i="1"/>
  <c r="W608" i="1"/>
  <c r="W2365" i="1"/>
  <c r="W1124" i="1"/>
  <c r="W1299" i="1"/>
  <c r="W1288" i="1"/>
  <c r="W2473" i="1"/>
  <c r="W1212" i="1"/>
  <c r="W2440" i="1"/>
  <c r="W1189" i="1"/>
  <c r="W890" i="1"/>
  <c r="W1702" i="1"/>
  <c r="W3410" i="1"/>
  <c r="W3283" i="1"/>
  <c r="W1001" i="1"/>
  <c r="W1380" i="1"/>
  <c r="W514" i="1"/>
  <c r="W3249" i="1"/>
  <c r="W1306" i="1"/>
  <c r="W2584" i="1"/>
  <c r="W166" i="1"/>
  <c r="W2327" i="1"/>
  <c r="W77" i="1"/>
  <c r="W3546" i="1"/>
  <c r="W179" i="1"/>
  <c r="W3439" i="1"/>
  <c r="W3776" i="1"/>
  <c r="W1762" i="1"/>
  <c r="W4123" i="1"/>
  <c r="W3764" i="1"/>
  <c r="W358" i="1"/>
  <c r="W3272" i="1"/>
  <c r="W4329" i="1"/>
  <c r="W3714" i="1"/>
  <c r="W1321" i="1"/>
  <c r="W1710" i="1"/>
  <c r="W1589" i="1"/>
  <c r="W3917" i="1"/>
  <c r="W3470" i="1"/>
  <c r="W2726" i="1"/>
  <c r="W459" i="1"/>
  <c r="W1491" i="1"/>
  <c r="W4287" i="1"/>
  <c r="W587" i="1"/>
  <c r="W4045" i="1"/>
  <c r="W3544" i="1"/>
  <c r="W3640" i="1"/>
  <c r="W1213" i="1"/>
  <c r="W2960" i="1"/>
  <c r="W3515" i="1"/>
  <c r="W2729" i="1"/>
  <c r="W2986" i="1"/>
  <c r="W3933" i="1"/>
  <c r="W2197" i="1"/>
  <c r="W4074" i="1"/>
  <c r="W2745" i="1"/>
  <c r="W3713" i="1"/>
  <c r="W3529" i="1"/>
  <c r="W2190" i="1"/>
  <c r="W3143" i="1"/>
  <c r="W3103" i="1"/>
  <c r="W3109" i="1"/>
  <c r="W2887" i="1"/>
  <c r="W1855" i="1"/>
  <c r="W3985" i="1"/>
  <c r="W2806" i="1"/>
  <c r="W4030" i="1"/>
  <c r="W2911" i="1"/>
  <c r="W3168" i="1"/>
  <c r="W2089" i="1"/>
  <c r="W3777" i="1"/>
  <c r="W2547" i="1"/>
  <c r="W2749" i="1"/>
  <c r="W2918" i="1"/>
  <c r="W3049" i="1"/>
  <c r="W1993" i="1"/>
  <c r="W1517" i="1"/>
  <c r="W3753" i="1"/>
  <c r="W306" i="1"/>
  <c r="W2984" i="1"/>
  <c r="W480" i="1"/>
  <c r="W4078" i="1"/>
  <c r="W833" i="1"/>
  <c r="W45" i="1"/>
  <c r="W4167" i="1"/>
  <c r="W1510" i="1"/>
  <c r="W123" i="1"/>
  <c r="W1425" i="1"/>
  <c r="W2487" i="1"/>
  <c r="W2445" i="1"/>
  <c r="W3940" i="1"/>
  <c r="W213" i="1"/>
  <c r="W2438" i="1"/>
  <c r="W1723" i="1"/>
  <c r="W1057" i="1"/>
  <c r="W369" i="1"/>
  <c r="W42" i="1"/>
  <c r="W1415" i="1"/>
  <c r="W2243" i="1"/>
  <c r="W2588" i="1"/>
  <c r="W3619" i="1"/>
  <c r="W508" i="1"/>
  <c r="W226" i="1"/>
  <c r="W2899" i="1"/>
  <c r="W3246" i="1"/>
  <c r="W4271" i="1"/>
  <c r="W3576" i="1"/>
  <c r="W3740" i="1"/>
  <c r="W4232" i="1"/>
  <c r="W3799" i="1"/>
  <c r="W3682" i="1"/>
  <c r="W1547" i="1"/>
  <c r="W1319" i="1"/>
  <c r="W1709" i="1"/>
  <c r="W810" i="1"/>
  <c r="W4297" i="1"/>
  <c r="W672" i="1"/>
  <c r="W327" i="1"/>
  <c r="W4179" i="1"/>
  <c r="W3211" i="1"/>
  <c r="W305" i="1"/>
  <c r="W1687" i="1"/>
  <c r="W1060" i="1"/>
  <c r="W2099" i="1"/>
  <c r="W2337" i="1"/>
  <c r="W1785" i="1"/>
  <c r="W3153" i="1"/>
  <c r="W2070" i="1"/>
  <c r="W1377" i="1"/>
  <c r="W345" i="1"/>
  <c r="W1614" i="1"/>
  <c r="W1240" i="1"/>
  <c r="W2152" i="1"/>
  <c r="W1587" i="1"/>
  <c r="W4185" i="1"/>
  <c r="W1161" i="1"/>
  <c r="W3593" i="1"/>
  <c r="W1795" i="1"/>
  <c r="W1092" i="1"/>
  <c r="W611" i="1"/>
  <c r="W2213" i="1"/>
  <c r="W1368" i="1"/>
  <c r="W3779" i="1"/>
  <c r="W3662" i="1"/>
  <c r="W996" i="1"/>
  <c r="W559" i="1"/>
  <c r="W3343" i="1"/>
  <c r="W1394" i="1"/>
  <c r="W3035" i="1"/>
  <c r="W1540" i="1"/>
  <c r="W4311" i="1"/>
  <c r="W956" i="1"/>
  <c r="W3057" i="1"/>
  <c r="W2133" i="1"/>
  <c r="W3572" i="1"/>
  <c r="W1006" i="1"/>
  <c r="W1273" i="1"/>
  <c r="W4120" i="1"/>
  <c r="W3392" i="1"/>
  <c r="W85" i="1"/>
  <c r="W2001" i="1"/>
  <c r="W1638" i="1"/>
  <c r="W3775" i="1"/>
  <c r="W3664" i="1"/>
  <c r="W949" i="1"/>
  <c r="W567" i="1"/>
  <c r="W1081" i="1"/>
  <c r="W3482" i="1"/>
  <c r="W1728" i="1"/>
  <c r="W872" i="1"/>
  <c r="W2769" i="1"/>
  <c r="W199" i="1"/>
  <c r="W582" i="1"/>
  <c r="W3240" i="1"/>
  <c r="W4283" i="1"/>
  <c r="W3857" i="1"/>
  <c r="W4237" i="1"/>
  <c r="W866" i="1"/>
  <c r="W1231" i="1"/>
  <c r="W2428" i="1"/>
  <c r="W1781" i="1"/>
  <c r="W1651" i="1"/>
  <c r="W1713" i="1"/>
  <c r="W1782" i="1"/>
  <c r="W1735" i="1"/>
  <c r="W1737" i="1"/>
  <c r="W2757" i="1"/>
  <c r="W1797" i="1"/>
  <c r="W533" i="1"/>
  <c r="W2498" i="1"/>
  <c r="W2143" i="1"/>
  <c r="W4189" i="1"/>
  <c r="W2671" i="1"/>
  <c r="W3084" i="1"/>
  <c r="W1091" i="1"/>
  <c r="W1141" i="1"/>
  <c r="W658" i="1"/>
  <c r="W2160" i="1"/>
  <c r="W2666" i="1"/>
  <c r="W674" i="1"/>
  <c r="W4215" i="1"/>
  <c r="W1153" i="1"/>
  <c r="W1444" i="1"/>
  <c r="W3198" i="1"/>
  <c r="W1873" i="1"/>
  <c r="W1744" i="1"/>
  <c r="W1945" i="1"/>
  <c r="W31" i="1"/>
  <c r="W683" i="1"/>
  <c r="W1120" i="1"/>
  <c r="W1458" i="1"/>
  <c r="W3178" i="1"/>
  <c r="W241" i="1"/>
  <c r="W3717" i="1"/>
  <c r="W551" i="1"/>
  <c r="W4115" i="1"/>
  <c r="W3523" i="1"/>
  <c r="W100" i="1"/>
  <c r="W4032" i="1"/>
  <c r="W2271" i="1"/>
  <c r="W1464" i="1"/>
  <c r="W653" i="1"/>
  <c r="W1202" i="1"/>
  <c r="W1972" i="1"/>
  <c r="W3767" i="1"/>
  <c r="W1011" i="1"/>
  <c r="W1489" i="1"/>
  <c r="W1174" i="1"/>
  <c r="W752" i="1"/>
  <c r="W1267" i="1"/>
  <c r="W4025" i="1"/>
  <c r="W668" i="1"/>
  <c r="W3555" i="1"/>
  <c r="W3543" i="1"/>
  <c r="W183" i="1"/>
  <c r="W933" i="1"/>
  <c r="W4148" i="1"/>
  <c r="W3918" i="1"/>
  <c r="W1944" i="1"/>
  <c r="W2815" i="1"/>
  <c r="W3041" i="1"/>
  <c r="W1987" i="1"/>
  <c r="W2254" i="1"/>
  <c r="W3347" i="1"/>
  <c r="W3687" i="1"/>
  <c r="W1825" i="1"/>
  <c r="W1981" i="1"/>
  <c r="W3138" i="1"/>
  <c r="W2009" i="1"/>
  <c r="W2403" i="1"/>
  <c r="W2685" i="1"/>
  <c r="W2988" i="1"/>
  <c r="W1931" i="1"/>
  <c r="W3761" i="1"/>
  <c r="W3596" i="1"/>
  <c r="W2706" i="1"/>
  <c r="W2972" i="1"/>
  <c r="W1514" i="1"/>
  <c r="W1874" i="1"/>
  <c r="W2319" i="1"/>
  <c r="W4016" i="1"/>
  <c r="W2716" i="1"/>
  <c r="W2891" i="1"/>
  <c r="W3019" i="1"/>
  <c r="W1970" i="1"/>
  <c r="W3296" i="1"/>
  <c r="W3741" i="1"/>
  <c r="W2704" i="1"/>
  <c r="W3191" i="1"/>
  <c r="W2825" i="1"/>
  <c r="W2902" i="1"/>
  <c r="W4234" i="1"/>
  <c r="W2479" i="1"/>
  <c r="W963" i="1"/>
  <c r="W2431" i="1"/>
  <c r="W589" i="1"/>
  <c r="W733" i="1"/>
  <c r="W2764" i="1"/>
  <c r="W778" i="1"/>
  <c r="W908" i="1"/>
  <c r="W968" i="1"/>
  <c r="W73" i="1"/>
  <c r="W3792" i="1"/>
  <c r="W4028" i="1"/>
  <c r="W2523" i="1"/>
  <c r="W2682" i="1"/>
  <c r="W2866" i="1"/>
  <c r="W2998" i="1"/>
  <c r="W914" i="1"/>
  <c r="W1554" i="1"/>
  <c r="W162" i="1"/>
  <c r="W2939" i="1"/>
  <c r="W4249" i="1"/>
  <c r="W187" i="1"/>
  <c r="W3388" i="1"/>
  <c r="W3099" i="1"/>
  <c r="W3078" i="1"/>
  <c r="W2090" i="1"/>
  <c r="W2436" i="1"/>
  <c r="W1356" i="1"/>
  <c r="W1712" i="1"/>
  <c r="W2632" i="1"/>
  <c r="W1397" i="1"/>
  <c r="W1661" i="1"/>
  <c r="W2064" i="1"/>
  <c r="W1732" i="1"/>
  <c r="W1960" i="1"/>
  <c r="W2760" i="1"/>
  <c r="W2756" i="1"/>
  <c r="W433" i="1"/>
  <c r="W3317" i="1"/>
  <c r="W3082" i="1"/>
  <c r="W639" i="1"/>
  <c r="W1108" i="1"/>
  <c r="W955" i="1"/>
  <c r="W2302" i="1"/>
  <c r="W1600" i="1"/>
  <c r="W617" i="1"/>
  <c r="W3235" i="1"/>
  <c r="W439" i="1"/>
  <c r="W2129" i="1"/>
  <c r="W1265" i="1"/>
  <c r="W1320" i="1"/>
  <c r="W418" i="1"/>
  <c r="W1562" i="1"/>
  <c r="W3248" i="1"/>
  <c r="W2529" i="1"/>
  <c r="W4168" i="1"/>
  <c r="W3250" i="1"/>
  <c r="W596" i="1"/>
  <c r="W679" i="1"/>
  <c r="W4239" i="1"/>
  <c r="W1711" i="1"/>
  <c r="W3877" i="1"/>
  <c r="W2672" i="1"/>
  <c r="W3677" i="1"/>
  <c r="W3060" i="1"/>
  <c r="W1162" i="1"/>
  <c r="W535" i="1"/>
  <c r="W284" i="1"/>
  <c r="W3994" i="1"/>
  <c r="W82" i="1"/>
  <c r="W3316" i="1"/>
  <c r="W1115" i="1"/>
  <c r="W244" i="1"/>
  <c r="W4036" i="1"/>
  <c r="W786" i="1"/>
  <c r="W1975" i="1"/>
  <c r="W1226" i="1"/>
  <c r="W3253" i="1"/>
  <c r="W3474" i="1"/>
  <c r="W3599" i="1"/>
  <c r="W1666" i="1"/>
  <c r="W1469" i="1"/>
  <c r="W2772" i="1"/>
  <c r="W1432" i="1"/>
  <c r="W4195" i="1"/>
  <c r="W2530" i="1"/>
  <c r="W1053" i="1"/>
  <c r="W4299" i="1"/>
  <c r="W3232" i="1"/>
  <c r="W4307" i="1"/>
  <c r="W980" i="1"/>
  <c r="W1704" i="1"/>
  <c r="W4000" i="1"/>
  <c r="W3739" i="1"/>
  <c r="W252" i="1"/>
  <c r="W2136" i="1"/>
  <c r="W2075" i="1"/>
  <c r="W1774" i="1"/>
  <c r="W232" i="1"/>
  <c r="W3" i="1"/>
  <c r="W575" i="1"/>
  <c r="W806" i="1"/>
  <c r="W607" i="1"/>
  <c r="W1077" i="1"/>
  <c r="W90" i="1"/>
  <c r="W133" i="1"/>
  <c r="W1207" i="1"/>
  <c r="W3411" i="1"/>
  <c r="W4272" i="1"/>
  <c r="W3226" i="1"/>
  <c r="W573" i="1"/>
  <c r="W2827" i="1"/>
  <c r="W1453" i="1"/>
  <c r="W1236" i="1"/>
  <c r="W2101" i="1"/>
  <c r="W2391" i="1"/>
  <c r="W2139" i="1"/>
  <c r="W2328" i="1"/>
  <c r="W3973" i="1"/>
  <c r="W3592" i="1"/>
  <c r="W3190" i="1"/>
  <c r="W584" i="1"/>
  <c r="W3884" i="1"/>
  <c r="W4084" i="1"/>
  <c r="W84" i="1"/>
  <c r="W346" i="1"/>
  <c r="W46" i="1"/>
  <c r="W1087" i="1"/>
  <c r="W324" i="1"/>
  <c r="W1621" i="1"/>
  <c r="W897" i="1"/>
  <c r="W1094" i="1"/>
  <c r="W3987" i="1"/>
  <c r="W4336" i="1"/>
  <c r="W519" i="1"/>
  <c r="W3310" i="1"/>
  <c r="W2177" i="1"/>
  <c r="W1337" i="1"/>
  <c r="W2214" i="1"/>
  <c r="W8" i="1"/>
  <c r="W74" i="1"/>
  <c r="W1073" i="1"/>
  <c r="W645" i="1"/>
  <c r="W553" i="1"/>
  <c r="W3034" i="1"/>
  <c r="W334" i="1"/>
  <c r="W49" i="1"/>
  <c r="W2673" i="1"/>
  <c r="W1721" i="1"/>
  <c r="W1401" i="1"/>
  <c r="W1544" i="1"/>
  <c r="W317" i="1"/>
  <c r="W30" i="1"/>
  <c r="W1954" i="1"/>
  <c r="W1082" i="1"/>
  <c r="W4145" i="1"/>
  <c r="W325" i="1"/>
  <c r="W97" i="1"/>
  <c r="W1863" i="1"/>
  <c r="W1789" i="1"/>
  <c r="W1872" i="1"/>
  <c r="W2414" i="1"/>
  <c r="W3651" i="1"/>
  <c r="W3177" i="1"/>
  <c r="W1190" i="1"/>
  <c r="W1181" i="1"/>
  <c r="W1926" i="1"/>
  <c r="W2820" i="1"/>
  <c r="W2645" i="1"/>
  <c r="W3434" i="1"/>
  <c r="W3422" i="1"/>
  <c r="W3457" i="1"/>
  <c r="W2552" i="1"/>
  <c r="W119" i="1"/>
  <c r="W113" i="1"/>
  <c r="W2483" i="1"/>
  <c r="W1154" i="1"/>
  <c r="W1414" i="1"/>
  <c r="W1473" i="1"/>
  <c r="W601" i="1"/>
  <c r="W4308" i="1"/>
  <c r="W3568" i="1"/>
  <c r="W4226" i="1"/>
  <c r="W1304" i="1"/>
  <c r="W2655" i="1"/>
  <c r="W966" i="1"/>
  <c r="W2659" i="1"/>
  <c r="W2448" i="1"/>
  <c r="W399" i="1"/>
  <c r="W1803" i="1"/>
  <c r="W1127" i="1"/>
  <c r="W1144" i="1"/>
  <c r="W2622" i="1"/>
  <c r="W812" i="1"/>
  <c r="W2024" i="1"/>
  <c r="W648" i="1"/>
  <c r="W1940" i="1"/>
  <c r="W3303" i="1"/>
  <c r="W51" i="1"/>
  <c r="W2244" i="1"/>
  <c r="W2492" i="1"/>
  <c r="W3160" i="1"/>
  <c r="W4338" i="1"/>
  <c r="W979" i="1"/>
  <c r="W925" i="1"/>
  <c r="W1899" i="1"/>
  <c r="W1293" i="1"/>
  <c r="W1137" i="1"/>
  <c r="W1671" i="1"/>
  <c r="W2020" i="1"/>
  <c r="W313" i="1"/>
  <c r="W3769" i="1"/>
  <c r="W3743" i="1"/>
  <c r="W4002" i="1"/>
  <c r="W722" i="1"/>
  <c r="W4316" i="1"/>
  <c r="W307" i="1"/>
  <c r="W2002" i="1"/>
  <c r="W332" i="1"/>
  <c r="W3663" i="1"/>
  <c r="W3170" i="1"/>
  <c r="W4214" i="1"/>
  <c r="W972" i="1"/>
  <c r="W1996" i="1"/>
  <c r="W3971" i="1"/>
  <c r="W1045" i="1"/>
  <c r="W289" i="1"/>
  <c r="W788" i="1"/>
  <c r="W1128" i="1"/>
  <c r="W3809" i="1"/>
  <c r="W3632" i="1"/>
  <c r="W1232" i="1"/>
  <c r="W4317" i="1"/>
  <c r="W3391" i="1"/>
  <c r="W4323" i="1"/>
  <c r="W3559" i="1"/>
  <c r="W1779" i="1"/>
  <c r="W2015" i="1"/>
  <c r="W3267" i="1"/>
  <c r="W1677" i="1"/>
  <c r="W530" i="1"/>
  <c r="W3614" i="1"/>
  <c r="W2775" i="1"/>
  <c r="W3000" i="1"/>
  <c r="W3466" i="1"/>
  <c r="W1184" i="1"/>
  <c r="W2979" i="1"/>
  <c r="W637" i="1"/>
  <c r="W854" i="1"/>
  <c r="W1692" i="1"/>
  <c r="W223" i="1"/>
  <c r="W730" i="1"/>
  <c r="W170" i="1"/>
  <c r="W367" i="1"/>
  <c r="W447" i="1"/>
  <c r="W2472" i="1"/>
  <c r="W2126" i="1"/>
  <c r="W2358" i="1"/>
  <c r="W3943" i="1"/>
  <c r="W3418" i="1"/>
  <c r="W3273" i="1"/>
  <c r="W874" i="1"/>
  <c r="W544" i="1"/>
  <c r="W4122" i="1"/>
  <c r="W3825" i="1"/>
  <c r="W354" i="1"/>
  <c r="W428" i="1"/>
  <c r="W215" i="1"/>
  <c r="W3387" i="1"/>
  <c r="W2029" i="1"/>
  <c r="W214" i="1"/>
  <c r="W408" i="1"/>
  <c r="W4291" i="1"/>
  <c r="W4259" i="1"/>
  <c r="W3591" i="1"/>
  <c r="W862" i="1"/>
  <c r="W688" i="1"/>
  <c r="W3736" i="1"/>
  <c r="W3548" i="1"/>
  <c r="W1897" i="1"/>
  <c r="W4125" i="1"/>
  <c r="W2561" i="1"/>
  <c r="W2855" i="1"/>
  <c r="W3071" i="1"/>
  <c r="W3774" i="1"/>
  <c r="W3402" i="1"/>
  <c r="W2568" i="1"/>
  <c r="W1643" i="1"/>
  <c r="W341" i="1"/>
  <c r="W684" i="1"/>
  <c r="W536" i="1"/>
  <c r="W2792" i="1"/>
  <c r="W3196" i="1"/>
  <c r="W1090" i="1"/>
  <c r="W3059" i="1"/>
  <c r="W4346" i="1"/>
  <c r="W1655" i="1"/>
  <c r="W961" i="1"/>
  <c r="W2667" i="1"/>
  <c r="W349" i="1"/>
  <c r="W210" i="1"/>
  <c r="W3150" i="1"/>
  <c r="W2992" i="1"/>
  <c r="W3512" i="1"/>
  <c r="W1101" i="1"/>
  <c r="W803" i="1"/>
  <c r="W4303" i="1"/>
  <c r="W270" i="1"/>
  <c r="W3588" i="1"/>
  <c r="W3606" i="1"/>
  <c r="W401" i="1"/>
  <c r="W257" i="1"/>
  <c r="W985" i="1"/>
  <c r="W2958" i="1"/>
  <c r="W1459" i="1"/>
  <c r="W1391" i="1"/>
  <c r="W3293" i="1"/>
  <c r="W3448" i="1"/>
  <c r="W1136" i="1"/>
  <c r="W670" i="1"/>
  <c r="W825" i="1"/>
  <c r="W685" i="1"/>
  <c r="W709" i="1"/>
  <c r="W4160" i="1"/>
  <c r="W4306" i="1"/>
  <c r="W3750" i="1"/>
  <c r="W2110" i="1"/>
  <c r="W4263" i="1"/>
  <c r="W4139" i="1"/>
  <c r="W3223" i="1"/>
  <c r="W3583" i="1"/>
  <c r="W3311" i="1"/>
  <c r="W3660" i="1"/>
  <c r="W1635" i="1"/>
  <c r="W2896" i="1"/>
  <c r="W513" i="1"/>
  <c r="W2105" i="1"/>
  <c r="W2999" i="1"/>
  <c r="W161" i="1"/>
  <c r="W3815" i="1"/>
  <c r="W338" i="1"/>
  <c r="W1734" i="1"/>
  <c r="W1470" i="1"/>
  <c r="W2470" i="1"/>
  <c r="W4337" i="1"/>
  <c r="W3762" i="1"/>
  <c r="W3026" i="1"/>
  <c r="W1974" i="1"/>
  <c r="W1499" i="1"/>
  <c r="W1072" i="1"/>
  <c r="W1247" i="1"/>
  <c r="W3393" i="1"/>
  <c r="W328" i="1"/>
  <c r="W3201" i="1"/>
  <c r="W2235" i="1"/>
  <c r="W3953" i="1"/>
  <c r="W557" i="1"/>
  <c r="W3549" i="1"/>
  <c r="W945" i="1"/>
  <c r="W479" i="1"/>
  <c r="W2942" i="1"/>
  <c r="W3562" i="1"/>
  <c r="W746" i="1"/>
  <c r="W4341" i="1"/>
  <c r="W1160" i="1"/>
  <c r="W302" i="1"/>
  <c r="W926" i="1"/>
  <c r="W4199" i="1"/>
  <c r="W288" i="1"/>
  <c r="W147" i="1"/>
  <c r="W4300" i="1"/>
  <c r="W1032" i="1"/>
  <c r="W395" i="1"/>
  <c r="W2388" i="1"/>
  <c r="W3836" i="1"/>
  <c r="W3086" i="1"/>
  <c r="W4137" i="1"/>
  <c r="W2661" i="1"/>
  <c r="W586" i="1"/>
  <c r="W1490" i="1"/>
  <c r="W3083" i="1"/>
  <c r="W394" i="1"/>
  <c r="W4334" i="1"/>
  <c r="W403" i="1"/>
  <c r="W4302" i="1"/>
  <c r="W212" i="1"/>
  <c r="W72" i="1"/>
  <c r="W739" i="1"/>
  <c r="W172" i="1"/>
  <c r="W1745" i="1"/>
  <c r="W4347" i="1"/>
  <c r="W200" i="1"/>
  <c r="W4109" i="1"/>
  <c r="W3585" i="1"/>
  <c r="W922" i="1"/>
  <c r="W3476" i="1"/>
  <c r="W3424" i="1"/>
  <c r="W3502" i="1"/>
  <c r="W3179" i="1"/>
  <c r="W2590" i="1"/>
  <c r="W976" i="1"/>
  <c r="W58" i="1"/>
  <c r="W726" i="1"/>
  <c r="W3357" i="1"/>
  <c r="W88" i="1"/>
  <c r="W1707" i="1"/>
  <c r="W452" i="1"/>
  <c r="W173" i="1"/>
  <c r="W1832" i="1"/>
  <c r="W3817" i="1"/>
  <c r="W1551" i="1"/>
  <c r="W2674" i="1"/>
  <c r="W3537" i="1"/>
  <c r="W1598" i="1"/>
  <c r="W636" i="1"/>
  <c r="W3334" i="1"/>
  <c r="W41" i="1"/>
  <c r="W782" i="1"/>
  <c r="W2705" i="1"/>
  <c r="W1367" i="1"/>
  <c r="W911" i="1"/>
  <c r="W3558" i="1"/>
  <c r="W3819" i="1"/>
  <c r="W1749" i="1"/>
  <c r="W3338" i="1"/>
  <c r="W3644" i="1"/>
  <c r="W4280" i="1"/>
  <c r="W3598" i="1"/>
  <c r="W465" i="1"/>
  <c r="W1674" i="1"/>
  <c r="W1675" i="1"/>
  <c r="W83" i="1"/>
  <c r="W3908" i="1"/>
  <c r="W56" i="1"/>
  <c r="W891" i="1"/>
  <c r="W802" i="1"/>
  <c r="W261" i="1"/>
  <c r="W1645" i="1"/>
  <c r="W98" i="1"/>
  <c r="W141" i="1"/>
  <c r="W1402" i="1"/>
  <c r="W1485" i="1"/>
  <c r="W3590" i="1"/>
  <c r="W1399" i="1"/>
  <c r="W2485" i="1"/>
  <c r="W2301" i="1"/>
  <c r="W1272" i="1"/>
  <c r="W3871" i="1"/>
  <c r="W340" i="1"/>
  <c r="W103" i="1"/>
  <c r="W1479" i="1"/>
  <c r="W4206" i="1"/>
  <c r="W3231" i="1"/>
  <c r="W901" i="1"/>
  <c r="W953" i="1"/>
  <c r="W225" i="1"/>
  <c r="W3858" i="1"/>
  <c r="W1939" i="1"/>
  <c r="W4103" i="1"/>
  <c r="W62" i="1"/>
  <c r="W2326" i="1"/>
  <c r="W2627" i="1"/>
  <c r="W665" i="1"/>
  <c r="W175" i="1"/>
  <c r="W1246" i="1"/>
  <c r="W80" i="1"/>
  <c r="W1242" i="1"/>
  <c r="W1518" i="1"/>
  <c r="W154" i="1"/>
  <c r="W3705" i="1"/>
  <c r="W3494" i="1"/>
  <c r="W86" i="1"/>
  <c r="W521" i="1"/>
  <c r="W486" i="1"/>
  <c r="W4209" i="1"/>
  <c r="W1155" i="1"/>
  <c r="W3368" i="1"/>
  <c r="W4211" i="1"/>
  <c r="W2617" i="1"/>
  <c r="W2576" i="1"/>
  <c r="W635" i="1"/>
  <c r="W1805" i="1"/>
  <c r="W1126" i="1"/>
  <c r="W1145" i="1"/>
  <c r="W1257" i="1"/>
  <c r="W2624" i="1"/>
  <c r="W1211" i="1"/>
  <c r="W669" i="1"/>
  <c r="W52" i="1"/>
  <c r="W3009" i="1"/>
  <c r="W474" i="1"/>
  <c r="W242" i="1"/>
  <c r="W3252" i="1"/>
  <c r="W538" i="1"/>
  <c r="W2776" i="1"/>
  <c r="W1870" i="1"/>
  <c r="W2142" i="1"/>
  <c r="W4186" i="1"/>
  <c r="W978" i="1"/>
  <c r="W504" i="1"/>
  <c r="W127" i="1"/>
  <c r="W1048" i="1"/>
  <c r="W4" i="1"/>
  <c r="W927" i="1"/>
  <c r="W710" i="1"/>
  <c r="W1615" i="1"/>
  <c r="W3941" i="1"/>
  <c r="W344" i="1"/>
  <c r="W732" i="1"/>
  <c r="W1763" i="1"/>
  <c r="W885" i="1"/>
  <c r="W2325" i="1"/>
  <c r="W1376" i="1"/>
  <c r="W3657" i="1"/>
  <c r="W987" i="1"/>
  <c r="W4088" i="1"/>
  <c r="W975" i="1"/>
  <c r="W1918" i="1"/>
  <c r="W2841" i="1"/>
  <c r="W1767" i="1"/>
  <c r="W4188" i="1"/>
  <c r="W1678" i="1"/>
  <c r="W390" i="1"/>
  <c r="W171" i="1"/>
  <c r="W3784" i="1"/>
  <c r="W3797" i="1"/>
  <c r="W2801" i="1"/>
  <c r="W931" i="1"/>
  <c r="W4216" i="1"/>
  <c r="W415" i="1"/>
  <c r="W3992" i="1"/>
  <c r="W614" i="1"/>
  <c r="W374" i="1"/>
  <c r="W4110" i="1"/>
  <c r="W1070" i="1"/>
  <c r="W1522" i="1"/>
  <c r="W619" i="1"/>
  <c r="W392" i="1"/>
  <c r="W1147" i="1"/>
  <c r="W595" i="1"/>
  <c r="W405" i="1"/>
  <c r="W1216" i="1"/>
  <c r="W657" i="1"/>
  <c r="W1035" i="1"/>
  <c r="W2489" i="1"/>
  <c r="W3673" i="1"/>
  <c r="W871" i="1"/>
  <c r="W546" i="1"/>
  <c r="W3362" i="1"/>
  <c r="W697" i="1"/>
  <c r="W713" i="1"/>
  <c r="W3964" i="1"/>
  <c r="W2233" i="1"/>
  <c r="W386" i="1"/>
  <c r="W974" i="1"/>
  <c r="W350" i="1"/>
  <c r="W1435" i="1"/>
  <c r="W1851" i="1"/>
  <c r="W2678" i="1"/>
  <c r="W1311" i="1"/>
  <c r="W1894" i="1"/>
  <c r="W312" i="1"/>
  <c r="W1770" i="1"/>
  <c r="W371" i="1"/>
  <c r="W1237" i="1"/>
  <c r="W304" i="1"/>
  <c r="W3005" i="1"/>
  <c r="W1647" i="1"/>
  <c r="W4126" i="1"/>
  <c r="W3878" i="1"/>
  <c r="W2404" i="1"/>
  <c r="W3385" i="1"/>
  <c r="W2971" i="1"/>
  <c r="W3244" i="1"/>
  <c r="W3550" i="1"/>
  <c r="W3847" i="1"/>
  <c r="W2710" i="1"/>
  <c r="W3040" i="1"/>
  <c r="W2738" i="1"/>
  <c r="W1792" i="1"/>
  <c r="W3091" i="1"/>
  <c r="W2283" i="1"/>
  <c r="W1034" i="1"/>
  <c r="W2238" i="1"/>
  <c r="W3669" i="1"/>
  <c r="W1269" i="1"/>
  <c r="W2306" i="1"/>
  <c r="W2602" i="1"/>
  <c r="W2535" i="1"/>
  <c r="W4096" i="1"/>
  <c r="W3853" i="1"/>
  <c r="W3648" i="1"/>
  <c r="W3838" i="1"/>
  <c r="W3911" i="1"/>
  <c r="W4060" i="1"/>
  <c r="W2862" i="1"/>
  <c r="W3852" i="1"/>
  <c r="W3157" i="1"/>
  <c r="W2088" i="1"/>
  <c r="W2261" i="1"/>
  <c r="W4106" i="1"/>
  <c r="W2533" i="1"/>
  <c r="W2004" i="1"/>
  <c r="W1286" i="1"/>
  <c r="W629" i="1"/>
  <c r="W44" i="1"/>
  <c r="W2469" i="1"/>
  <c r="W2112" i="1"/>
  <c r="W2601" i="1"/>
  <c r="W2741" i="1"/>
  <c r="W2840" i="1"/>
  <c r="W1617" i="1"/>
  <c r="W2906" i="1"/>
  <c r="W510" i="1"/>
  <c r="W3511" i="1"/>
  <c r="W604" i="1"/>
  <c r="W2361" i="1"/>
  <c r="W3993" i="1"/>
  <c r="W1275" i="1"/>
  <c r="W2173" i="1"/>
  <c r="W1791" i="1"/>
  <c r="W411" i="1"/>
  <c r="W748" i="1"/>
  <c r="W3768" i="1"/>
  <c r="W1727" i="1"/>
  <c r="W2060" i="1"/>
  <c r="W4335" i="1"/>
  <c r="W2517" i="1"/>
  <c r="W1195" i="1"/>
  <c r="W3326" i="1"/>
  <c r="W493" i="1"/>
  <c r="W2206" i="1"/>
  <c r="W1451" i="1"/>
  <c r="W1920" i="1"/>
  <c r="W3175" i="1"/>
  <c r="W3452" i="1"/>
  <c r="W581" i="1"/>
  <c r="W3615" i="1"/>
  <c r="W3729" i="1"/>
  <c r="W4043" i="1"/>
  <c r="W2494" i="1"/>
  <c r="W517" i="1"/>
  <c r="W4184" i="1"/>
  <c r="W1901" i="1"/>
  <c r="W832" i="1"/>
  <c r="W134" i="1"/>
  <c r="W3173" i="1"/>
  <c r="W1031" i="1"/>
  <c r="W1815" i="1"/>
  <c r="W4202" i="1"/>
  <c r="W2346" i="1"/>
  <c r="W298" i="1"/>
  <c r="W1095" i="1"/>
  <c r="W4221" i="1"/>
  <c r="W1552" i="1"/>
  <c r="W114" i="1"/>
  <c r="W2553" i="1"/>
  <c r="W1524" i="1"/>
  <c r="W3239" i="1"/>
  <c r="W3233" i="1"/>
  <c r="W1542" i="1"/>
  <c r="W35" i="1"/>
  <c r="W939" i="1"/>
  <c r="W1109" i="1"/>
  <c r="W336" i="1"/>
  <c r="W1264" i="1"/>
  <c r="W314" i="1"/>
  <c r="W4009" i="1"/>
  <c r="W1748" i="1"/>
  <c r="W259" i="1"/>
  <c r="W4210" i="1"/>
  <c r="W715" i="1"/>
  <c r="W3794" i="1"/>
  <c r="W4236" i="1"/>
  <c r="W3821" i="1"/>
  <c r="W3203" i="1"/>
  <c r="W3432" i="1"/>
  <c r="W724" i="1"/>
  <c r="W1495" i="1"/>
  <c r="W631" i="1"/>
  <c r="W4349" i="1"/>
  <c r="W206" i="1"/>
  <c r="W3468" i="1"/>
  <c r="W12" i="1"/>
  <c r="W2475" i="1"/>
  <c r="W197" i="1"/>
  <c r="W1923" i="1"/>
  <c r="W591" i="1"/>
  <c r="W1646" i="1"/>
  <c r="W4260" i="1"/>
  <c r="W2211" i="1"/>
  <c r="W3185" i="1"/>
  <c r="W1004" i="1"/>
  <c r="W1722" i="1"/>
  <c r="W37" i="1"/>
  <c r="W3846" i="1"/>
  <c r="W2864" i="1"/>
  <c r="W366" i="1"/>
  <c r="W838" i="1"/>
  <c r="W3716" i="1"/>
  <c r="W2802" i="1"/>
  <c r="W1637" i="1"/>
  <c r="W238" i="1"/>
  <c r="W1443" i="1"/>
  <c r="W3517" i="1"/>
  <c r="W4342" i="1"/>
  <c r="W422" i="1"/>
  <c r="W2" i="1"/>
  <c r="W227" i="1"/>
  <c r="W772" i="1"/>
  <c r="W2556" i="1"/>
  <c r="W2078" i="1"/>
  <c r="W1384" i="1"/>
  <c r="W1572" i="1"/>
  <c r="W2626" i="1"/>
  <c r="W4344" i="1"/>
  <c r="W1719" i="1"/>
  <c r="W2037" i="1"/>
  <c r="W69" i="1"/>
  <c r="W224" i="1"/>
  <c r="W1020" i="1"/>
  <c r="W280" i="1"/>
  <c r="W3336" i="1"/>
  <c r="W258" i="1"/>
  <c r="W4138" i="1"/>
  <c r="W117" i="1"/>
  <c r="W3400" i="1"/>
  <c r="W2273" i="1"/>
  <c r="W4319" i="1"/>
  <c r="W4277" i="1"/>
  <c r="W3690" i="1"/>
  <c r="W3547" i="1"/>
  <c r="W3701" i="1"/>
  <c r="W2184" i="1"/>
  <c r="W1820" i="1"/>
  <c r="W784" i="1"/>
  <c r="W4353" i="1"/>
  <c r="W301" i="1"/>
  <c r="W3895" i="1"/>
  <c r="W389" i="1"/>
  <c r="W19" i="1"/>
  <c r="W1699" i="1"/>
  <c r="W1030" i="1"/>
  <c r="W562" i="1"/>
  <c r="W1467" i="1"/>
  <c r="W1531" i="1"/>
  <c r="W36" i="1"/>
  <c r="W3609" i="1"/>
  <c r="W3542" i="1"/>
  <c r="W1586" i="1"/>
  <c r="W1716" i="1"/>
  <c r="W192" i="1"/>
  <c r="W1099" i="1"/>
  <c r="W734" i="1"/>
  <c r="W2959" i="1"/>
  <c r="W3218" i="1"/>
  <c r="W3678" i="1"/>
  <c r="W3567" i="1"/>
  <c r="W3652" i="1"/>
  <c r="W3181" i="1"/>
  <c r="W1050" i="1"/>
  <c r="W1494" i="1"/>
  <c r="W2691" i="1"/>
  <c r="W1840" i="1"/>
  <c r="W2879" i="1"/>
  <c r="W1169" i="1"/>
  <c r="W785" i="1"/>
  <c r="W4197" i="1"/>
  <c r="W3904" i="1"/>
  <c r="W81" i="1"/>
  <c r="W600" i="1"/>
  <c r="W1706" i="1"/>
  <c r="W3261" i="1"/>
  <c r="W3980" i="1"/>
  <c r="W3968" i="1"/>
  <c r="W588" i="1"/>
  <c r="W3788" i="1"/>
  <c r="W3671" i="1"/>
  <c r="W4343" i="1"/>
  <c r="W689" i="1"/>
  <c r="W1532" i="1"/>
  <c r="W1254" i="1"/>
  <c r="W13" i="1"/>
  <c r="W1387" i="1"/>
  <c r="W1569" i="1"/>
  <c r="W6" i="1"/>
  <c r="W235" i="1"/>
  <c r="W3319" i="1"/>
  <c r="W3280" i="1"/>
  <c r="W488" i="1"/>
  <c r="W820" i="1"/>
  <c r="W4270" i="1"/>
  <c r="W3563" i="1"/>
  <c r="W4152" i="1"/>
  <c r="W1681" i="1"/>
  <c r="W207" i="1"/>
  <c r="W1836" i="1"/>
  <c r="W1256" i="1"/>
  <c r="W2623" i="1"/>
  <c r="W2871" i="1"/>
  <c r="W1861" i="1"/>
  <c r="W54" i="1"/>
  <c r="W2097" i="1"/>
  <c r="W475" i="1"/>
  <c r="W1375" i="1"/>
  <c r="W2836" i="1"/>
  <c r="W2935" i="1"/>
  <c r="W821" i="1"/>
  <c r="W2189" i="1"/>
  <c r="W776" i="1"/>
  <c r="W2435" i="1"/>
  <c r="W2058" i="1"/>
  <c r="W2067" i="1"/>
  <c r="W420" i="1"/>
  <c r="W3287" i="1"/>
  <c r="W3471" i="1"/>
  <c r="W2504" i="1"/>
  <c r="W771" i="1"/>
  <c r="W2221" i="1"/>
  <c r="W1632" i="1"/>
  <c r="W1294" i="1"/>
  <c r="W230" i="1"/>
  <c r="W652" i="1"/>
  <c r="W278" i="1"/>
  <c r="W2038" i="1"/>
  <c r="W249" i="1"/>
  <c r="W3151" i="1"/>
  <c r="W3405" i="1"/>
  <c r="W789" i="1"/>
  <c r="W1584" i="1"/>
  <c r="W4295" i="1"/>
  <c r="W2849" i="1"/>
  <c r="W687" i="1"/>
  <c r="W2263" i="1"/>
  <c r="W375" i="1"/>
  <c r="W2730" i="1"/>
  <c r="W2094" i="1"/>
  <c r="W3029" i="1"/>
  <c r="W969" i="1"/>
  <c r="W3737" i="1"/>
  <c r="W487" i="1"/>
  <c r="W3726" i="1"/>
  <c r="W1913" i="1"/>
  <c r="W4101" i="1"/>
  <c r="W3142" i="1"/>
  <c r="W4229" i="1"/>
  <c r="W1344" i="1"/>
  <c r="W2660" i="1"/>
  <c r="W1297" i="1"/>
  <c r="W1914" i="1"/>
  <c r="W2534" i="1"/>
  <c r="W2932" i="1"/>
  <c r="W2108" i="1"/>
  <c r="W1853" i="1"/>
  <c r="W1233" i="1"/>
  <c r="W3920" i="1"/>
  <c r="W416" i="1"/>
  <c r="W777" i="1"/>
  <c r="W357" i="1"/>
  <c r="W1270" i="1"/>
  <c r="W934" i="1"/>
  <c r="W4117" i="1"/>
  <c r="W3641" i="1"/>
  <c r="W22" i="1"/>
  <c r="W4246" i="1"/>
  <c r="W2179" i="1"/>
  <c r="W245" i="1"/>
  <c r="W681" i="1"/>
  <c r="W3483" i="1"/>
  <c r="W2774" i="1"/>
  <c r="W1214" i="1"/>
  <c r="W3004" i="1"/>
  <c r="W3990" i="1"/>
  <c r="W1802" i="1"/>
  <c r="W291" i="1"/>
  <c r="W1183" i="1"/>
  <c r="W262" i="1"/>
  <c r="W1590" i="1"/>
  <c r="W666" i="1"/>
  <c r="W295" i="1"/>
  <c r="W2446" i="1"/>
  <c r="W2085" i="1"/>
  <c r="W2345" i="1"/>
  <c r="W2637" i="1"/>
  <c r="W2920" i="1"/>
  <c r="W3689" i="1"/>
  <c r="W3603" i="1"/>
  <c r="W2340" i="1"/>
  <c r="W2278" i="1"/>
  <c r="W3133" i="1"/>
  <c r="W2813" i="1"/>
  <c r="W3014" i="1"/>
  <c r="W3128" i="1"/>
  <c r="W2284" i="1"/>
  <c r="W3024" i="1"/>
  <c r="W4048" i="1"/>
  <c r="W3039" i="1"/>
  <c r="W1980" i="1"/>
  <c r="W2255" i="1"/>
  <c r="W2191" i="1"/>
  <c r="W2720" i="1"/>
  <c r="W3569" i="1"/>
  <c r="W3930" i="1"/>
  <c r="W1990" i="1"/>
  <c r="W2166" i="1"/>
  <c r="W2692" i="1"/>
  <c r="W2865" i="1"/>
  <c r="W3171" i="1"/>
  <c r="W1333" i="1"/>
  <c r="W3501" i="1"/>
  <c r="W4187" i="1"/>
  <c r="W3212" i="1"/>
  <c r="W4153" i="1"/>
  <c r="W2122" i="1"/>
  <c r="W481" i="1"/>
  <c r="W1957" i="1"/>
  <c r="W1563" i="1"/>
  <c r="W1553" i="1"/>
  <c r="W2877" i="1"/>
  <c r="W1956" i="1"/>
  <c r="W1296" i="1"/>
  <c r="W2003" i="1"/>
  <c r="W2578" i="1"/>
  <c r="W1947" i="1"/>
  <c r="W1085" i="1"/>
  <c r="W1654" i="1"/>
  <c r="W2901" i="1"/>
  <c r="W3320" i="1"/>
  <c r="W554" i="1"/>
  <c r="W809" i="1"/>
  <c r="W994" i="1"/>
  <c r="W1146" i="1"/>
  <c r="W2109" i="1"/>
  <c r="W1282" i="1"/>
  <c r="W2042" i="1"/>
  <c r="W1653" i="1"/>
  <c r="W413" i="1"/>
  <c r="W1285" i="1"/>
  <c r="W973" i="1"/>
  <c r="W63" i="1"/>
  <c r="W1624" i="1"/>
  <c r="W4169" i="1"/>
  <c r="W2033" i="1"/>
  <c r="W1125" i="1"/>
  <c r="W3464" i="1"/>
  <c r="W3683" i="1"/>
  <c r="W1010" i="1"/>
  <c r="W1373" i="1"/>
  <c r="W1921" i="1"/>
  <c r="W3205" i="1"/>
  <c r="W1436" i="1"/>
  <c r="W2905" i="1"/>
  <c r="W615" i="1"/>
  <c r="W1640" i="1"/>
  <c r="W1069" i="1"/>
  <c r="W1218" i="1"/>
  <c r="W2874" i="1"/>
  <c r="W1329" i="1"/>
  <c r="W3379" i="1"/>
  <c r="W4171" i="1"/>
  <c r="W3535" i="1"/>
  <c r="W15" i="1"/>
  <c r="W2441" i="1"/>
  <c r="W4245" i="1"/>
  <c r="W848" i="1"/>
  <c r="W68" i="1"/>
  <c r="W3485" i="1"/>
  <c r="W3649" i="1"/>
  <c r="W3646" i="1"/>
  <c r="W3408" i="1"/>
  <c r="W800" i="1"/>
  <c r="W329" i="1"/>
  <c r="W151" i="1"/>
  <c r="W756" i="1"/>
  <c r="W4290" i="1"/>
  <c r="W1059" i="1"/>
  <c r="W787" i="1"/>
  <c r="W451" i="1"/>
  <c r="W2698" i="1"/>
  <c r="W3479" i="1"/>
  <c r="W4128" i="1"/>
  <c r="W1809" i="1"/>
  <c r="W3374" i="1"/>
  <c r="W2281" i="1"/>
  <c r="W2564" i="1"/>
  <c r="W2861" i="1"/>
  <c r="W3872" i="1"/>
  <c r="W2014" i="1"/>
  <c r="W3748" i="1"/>
  <c r="W1196" i="1"/>
  <c r="W2587" i="1"/>
  <c r="W2364" i="1"/>
  <c r="W817" i="1"/>
  <c r="W1703" i="1"/>
  <c r="W1543" i="1"/>
  <c r="W1359" i="1"/>
  <c r="W3885" i="1"/>
  <c r="W3237" i="1"/>
  <c r="W3234" i="1"/>
  <c r="W4205" i="1"/>
  <c r="W38" i="1"/>
  <c r="W3622" i="1"/>
  <c r="W860" i="1"/>
  <c r="W300" i="1"/>
  <c r="W1558" i="1"/>
  <c r="W1860" i="1"/>
  <c r="W1061" i="1"/>
  <c r="W1150" i="1"/>
  <c r="W2433" i="1"/>
  <c r="W1731" i="1"/>
  <c r="W1788" i="1"/>
  <c r="W1846" i="1"/>
  <c r="W2134" i="1"/>
  <c r="W3297" i="1"/>
  <c r="W3159" i="1"/>
  <c r="W1606" i="1"/>
  <c r="W3360" i="1"/>
  <c r="W4339" i="1"/>
  <c r="W124" i="1"/>
  <c r="W1557" i="1"/>
  <c r="W34" i="1"/>
  <c r="W896" i="1"/>
  <c r="W180" i="1"/>
  <c r="W3691" i="1"/>
  <c r="W3380" i="1"/>
  <c r="W1017" i="1"/>
  <c r="W297" i="1"/>
  <c r="W3626" i="1"/>
  <c r="W1493" i="1"/>
  <c r="W2217" i="1"/>
  <c r="W3184" i="1"/>
  <c r="W3351" i="1"/>
  <c r="W1182" i="1"/>
  <c r="W2837" i="1"/>
  <c r="W1261" i="1"/>
  <c r="W1116" i="1"/>
  <c r="W1012" i="1"/>
  <c r="W3814" i="1"/>
  <c r="W4071" i="1"/>
  <c r="W3638" i="1"/>
  <c r="W1523" i="1"/>
  <c r="W4119" i="1"/>
  <c r="W580" i="1"/>
  <c r="W290" i="1"/>
  <c r="W1670" i="1"/>
  <c r="W4244" i="1"/>
  <c r="W1411" i="1"/>
  <c r="W263" i="1"/>
  <c r="W1040" i="1"/>
  <c r="W3352" i="1"/>
  <c r="W2360" i="1"/>
  <c r="W492" i="1"/>
  <c r="W2572" i="1"/>
  <c r="W1208" i="1"/>
  <c r="W707" i="1"/>
  <c r="W322" i="1"/>
  <c r="W2419" i="1"/>
  <c r="W95" i="1"/>
  <c r="W3924" i="1"/>
  <c r="W4286" i="1"/>
  <c r="W2194" i="1"/>
  <c r="W2460" i="1"/>
  <c r="W4104" i="1"/>
  <c r="W3867" i="1"/>
  <c r="W3893" i="1"/>
  <c r="W2199" i="1"/>
  <c r="W2455" i="1"/>
  <c r="W2368" i="1"/>
  <c r="W2511" i="1"/>
  <c r="W3113" i="1"/>
  <c r="W3118" i="1"/>
  <c r="W2049" i="1"/>
  <c r="W2373" i="1"/>
  <c r="W2686" i="1"/>
  <c r="W3900" i="1"/>
  <c r="W2079" i="1"/>
  <c r="W4019" i="1"/>
  <c r="W1013" i="1"/>
  <c r="W2819" i="1"/>
  <c r="W3455" i="1"/>
  <c r="W3734" i="1"/>
  <c r="W2091" i="1"/>
  <c r="W2258" i="1"/>
  <c r="W2608" i="1"/>
  <c r="W3525" i="1"/>
  <c r="W2952" i="1"/>
  <c r="W3073" i="1"/>
  <c r="W2017" i="1"/>
  <c r="W3816" i="1"/>
  <c r="W2018" i="1"/>
  <c r="W419" i="1"/>
  <c r="W1452" i="1"/>
  <c r="W3172" i="1"/>
  <c r="W970" i="1"/>
  <c r="W2370" i="1"/>
  <c r="W2593" i="1"/>
  <c r="W2669" i="1"/>
  <c r="W1971" i="1"/>
  <c r="W1358" i="1"/>
  <c r="W1652" i="1"/>
  <c r="W2416" i="1"/>
  <c r="W203" i="1"/>
  <c r="W1325" i="1"/>
  <c r="W1665" i="1"/>
  <c r="W2434" i="1"/>
  <c r="W1388" i="1"/>
  <c r="W381" i="1"/>
  <c r="W1838" i="1"/>
  <c r="W1482" i="1"/>
  <c r="W432" i="1"/>
  <c r="W3318" i="1"/>
  <c r="W33" i="1"/>
  <c r="W947" i="1"/>
  <c r="W1548" i="1"/>
  <c r="W370" i="1"/>
  <c r="W1729" i="1"/>
  <c r="W3480" i="1"/>
  <c r="W699" i="1"/>
  <c r="W2163" i="1"/>
  <c r="W2407" i="1"/>
  <c r="W3710" i="1"/>
  <c r="W3551" i="1"/>
  <c r="W3892" i="1"/>
  <c r="W3533" i="1"/>
  <c r="W2402" i="1"/>
  <c r="W3129" i="1"/>
  <c r="W2458" i="1"/>
  <c r="W3108" i="1"/>
  <c r="W3074" i="1"/>
  <c r="W2012" i="1"/>
  <c r="W2350" i="1"/>
  <c r="W2621" i="1"/>
  <c r="W4069" i="1"/>
  <c r="W3090" i="1"/>
  <c r="W2043" i="1"/>
  <c r="W3552" i="1"/>
  <c r="W4067" i="1"/>
  <c r="W2788" i="1"/>
  <c r="W2974" i="1"/>
  <c r="W3149" i="1"/>
  <c r="W4026" i="1"/>
  <c r="W4080" i="1"/>
  <c r="W3812" i="1"/>
  <c r="W2570" i="1"/>
  <c r="W3653" i="1"/>
  <c r="W2925" i="1"/>
  <c r="W3044" i="1"/>
  <c r="W1994" i="1"/>
  <c r="W964" i="1"/>
  <c r="W3874" i="1"/>
  <c r="W2073" i="1"/>
  <c r="W2490" i="1"/>
  <c r="W1352" i="1"/>
  <c r="W337" i="1"/>
  <c r="W634" i="1"/>
  <c r="W741" i="1"/>
  <c r="W2480" i="1"/>
  <c r="W363" i="1"/>
  <c r="W448" i="1"/>
  <c r="W89" i="1"/>
  <c r="W4151" i="1"/>
  <c r="W2449" i="1"/>
  <c r="W1438" i="1"/>
  <c r="W2098" i="1"/>
  <c r="W1075" i="1"/>
  <c r="W1357" i="1"/>
  <c r="W1690" i="1"/>
  <c r="W3565" i="1"/>
  <c r="W464" i="1"/>
  <c r="W1733" i="1"/>
  <c r="W2761" i="1"/>
  <c r="W3224" i="1"/>
  <c r="W1245" i="1"/>
  <c r="W3161" i="1"/>
  <c r="W1171" i="1"/>
  <c r="W3989" i="1"/>
  <c r="W3696" i="1"/>
  <c r="W1366" i="1"/>
  <c r="W630" i="1"/>
  <c r="W3465" i="1"/>
  <c r="W1808" i="1"/>
  <c r="W237" i="1"/>
  <c r="W1279" i="1"/>
  <c r="W2835" i="1"/>
  <c r="W977" i="1"/>
  <c r="W3624" i="1"/>
  <c r="W2204" i="1"/>
  <c r="W2770" i="1"/>
  <c r="W558" i="1"/>
  <c r="W540" i="1"/>
  <c r="W3193" i="1"/>
  <c r="W1037" i="1"/>
  <c r="W2800" i="1"/>
  <c r="W3137" i="1"/>
  <c r="W2007" i="1"/>
  <c r="W3829" i="1"/>
  <c r="W712" i="1"/>
  <c r="W4114" i="1"/>
  <c r="W4050" i="1"/>
  <c r="W1000" i="1"/>
  <c r="W3807" i="1"/>
  <c r="W423" i="1"/>
  <c r="W888" i="1"/>
  <c r="W2937" i="1"/>
  <c r="W930" i="1"/>
  <c r="W606" i="1"/>
  <c r="W982" i="1"/>
  <c r="W17" i="1"/>
  <c r="W1239" i="1"/>
  <c r="W181" i="1"/>
  <c r="W1450" i="1"/>
  <c r="W4351" i="1"/>
  <c r="W3008" i="1"/>
  <c r="W4289" i="1"/>
  <c r="W3557" i="1"/>
  <c r="W3189" i="1"/>
  <c r="W3822" i="1"/>
  <c r="W3744" i="1"/>
  <c r="W2846" i="1"/>
  <c r="W4061" i="1"/>
  <c r="W1849" i="1"/>
  <c r="W351" i="1"/>
  <c r="W924" i="1"/>
  <c r="W2963" i="1"/>
  <c r="W983" i="1"/>
  <c r="W3966" i="1"/>
  <c r="W3401" i="1"/>
  <c r="W2481" i="1"/>
  <c r="W4254" i="1"/>
  <c r="W248" i="1"/>
  <c r="W293" i="1"/>
  <c r="W1746" i="1"/>
  <c r="W4021" i="1"/>
  <c r="W3081" i="1"/>
  <c r="W217" i="1"/>
  <c r="W2185" i="1"/>
  <c r="W3292" i="1"/>
  <c r="W2323" i="1"/>
  <c r="W518" i="1"/>
  <c r="W2574" i="1"/>
  <c r="W902" i="1"/>
  <c r="W647" i="1"/>
  <c r="W467" i="1"/>
  <c r="W404" i="1"/>
  <c r="W265" i="1"/>
  <c r="W555" i="1"/>
  <c r="W576" i="1"/>
  <c r="W347" i="1"/>
  <c r="W3350" i="1"/>
  <c r="W3337" i="1"/>
  <c r="W4012" i="1"/>
  <c r="W3982" i="1"/>
  <c r="W2250" i="1"/>
  <c r="W2541" i="1"/>
  <c r="W4094" i="1"/>
  <c r="W3047" i="1"/>
  <c r="W1991" i="1"/>
  <c r="W2256" i="1"/>
  <c r="W2537" i="1"/>
  <c r="W2454" i="1"/>
  <c r="W2560" i="1"/>
  <c r="W2964" i="1"/>
  <c r="W1907" i="1"/>
  <c r="W2116" i="1"/>
  <c r="W2465" i="1"/>
  <c r="W2743" i="1"/>
  <c r="W4047" i="1"/>
  <c r="W1922" i="1"/>
  <c r="W2137" i="1"/>
  <c r="W3528" i="1"/>
  <c r="W2780" i="1"/>
  <c r="W2885" i="1"/>
  <c r="W3052" i="1"/>
  <c r="W4011" i="1"/>
  <c r="W4041" i="1"/>
  <c r="W3830" i="1"/>
  <c r="W3873" i="1"/>
  <c r="W2690" i="1"/>
  <c r="W3265" i="1"/>
  <c r="W2991" i="1"/>
  <c r="W4095" i="1"/>
  <c r="W2092" i="1"/>
  <c r="W3447" i="1"/>
  <c r="W1682" i="1"/>
  <c r="W91" i="1"/>
  <c r="W4200" i="1"/>
  <c r="W4193" i="1"/>
  <c r="W4228" i="1"/>
  <c r="W2869" i="1"/>
  <c r="W59" i="1"/>
  <c r="W845" i="1"/>
  <c r="W427" i="1"/>
  <c r="W1979" i="1"/>
  <c r="W1669" i="1"/>
  <c r="W3942" i="1"/>
  <c r="W527" i="1"/>
  <c r="W1135" i="1"/>
  <c r="W624" i="1"/>
  <c r="W159" i="1"/>
  <c r="W120" i="1"/>
  <c r="W2138" i="1"/>
  <c r="W209" i="1"/>
  <c r="W2356" i="1"/>
  <c r="W70" i="1"/>
  <c r="W743" i="1"/>
  <c r="W2056" i="1"/>
  <c r="W3220" i="1"/>
  <c r="W16" i="1"/>
  <c r="W3928" i="1"/>
  <c r="W3263" i="1"/>
  <c r="W4264" i="1"/>
  <c r="W515" i="1"/>
  <c r="W4085" i="1"/>
  <c r="W2418" i="1"/>
  <c r="W1187" i="1"/>
  <c r="W4093" i="1"/>
  <c r="W4261" i="1"/>
  <c r="W1168" i="1"/>
  <c r="W1200" i="1"/>
  <c r="W4075" i="1"/>
  <c r="W3308" i="1"/>
  <c r="W563" i="1"/>
  <c r="W1056" i="1"/>
  <c r="W561" i="1"/>
  <c r="W3727" i="1"/>
  <c r="W182" i="1"/>
  <c r="W3637" i="1"/>
  <c r="W2525" i="1"/>
  <c r="W2203" i="1"/>
  <c r="W764" i="1"/>
  <c r="W993" i="1"/>
  <c r="W1545" i="1"/>
  <c r="W1248" i="1"/>
  <c r="W1074" i="1"/>
  <c r="W2728" i="1"/>
  <c r="W3430" i="1"/>
  <c r="W434" i="1"/>
  <c r="W3869" i="1"/>
  <c r="W1396" i="1"/>
  <c r="W3230" i="1"/>
  <c r="W4265" i="1"/>
  <c r="W3445" i="1"/>
  <c r="W4154" i="1"/>
  <c r="W1198" i="1"/>
  <c r="W2616" i="1"/>
  <c r="W1585" i="1"/>
  <c r="W1819" i="1"/>
  <c r="W1952" i="1"/>
  <c r="W39" i="1"/>
  <c r="W2429" i="1"/>
  <c r="W4301" i="1"/>
  <c r="W1076" i="1"/>
  <c r="W1778" i="1"/>
  <c r="W1951" i="1"/>
  <c r="W2759" i="1"/>
  <c r="W2005" i="1"/>
  <c r="W1756" i="1"/>
  <c r="W529" i="1"/>
  <c r="W1335" i="1"/>
  <c r="W1513" i="1"/>
  <c r="W3315" i="1"/>
  <c r="W1612" i="1"/>
  <c r="W1537" i="1"/>
  <c r="W1503" i="1"/>
  <c r="W112" i="1"/>
  <c r="W1412" i="1"/>
  <c r="W1089" i="1"/>
  <c r="W2295" i="1"/>
  <c r="W1755" i="1"/>
  <c r="W1119" i="1"/>
  <c r="W3577" i="1"/>
  <c r="W1580" i="1"/>
  <c r="W1102" i="1"/>
  <c r="W1005" i="1"/>
  <c r="W3399" i="1"/>
  <c r="W1676" i="1"/>
  <c r="W868" i="1"/>
  <c r="W944" i="1"/>
  <c r="W4312" i="1"/>
  <c r="W2447" i="1"/>
  <c r="W2934" i="1"/>
  <c r="W2697" i="1"/>
  <c r="W1775" i="1"/>
  <c r="W2175" i="1"/>
  <c r="W919" i="1"/>
  <c r="W1466" i="1"/>
  <c r="W781" i="1"/>
  <c r="W3309" i="1"/>
  <c r="W2980" i="1"/>
  <c r="W3695" i="1"/>
  <c r="W1345" i="1"/>
  <c r="W3680" i="1"/>
  <c r="W2693" i="1"/>
  <c r="W2128" i="1"/>
  <c r="W194" i="1"/>
  <c r="W1568" i="1"/>
  <c r="W1390" i="1"/>
  <c r="W1530" i="1"/>
  <c r="W1977" i="1"/>
  <c r="W3304" i="1"/>
  <c r="W1407" i="1"/>
  <c r="W1561" i="1"/>
  <c r="W3790" i="1"/>
  <c r="W1410" i="1"/>
  <c r="W4166" i="1"/>
  <c r="W4102" i="1"/>
  <c r="W153" i="1"/>
  <c r="W143" i="1"/>
  <c r="W880" i="1"/>
  <c r="W627" i="1"/>
  <c r="W3459" i="1"/>
  <c r="W3256" i="1"/>
  <c r="W965" i="1"/>
  <c r="W1934" i="1"/>
  <c r="W275" i="1"/>
  <c r="W94" i="1"/>
  <c r="W362" i="1"/>
  <c r="W482" i="1"/>
  <c r="W1618" i="1"/>
  <c r="W3167" i="1"/>
  <c r="W2086" i="1"/>
  <c r="W2348" i="1"/>
  <c r="W3003" i="1"/>
  <c r="W2922" i="1"/>
  <c r="W3823" i="1"/>
  <c r="W2081" i="1"/>
  <c r="W3093" i="1"/>
  <c r="W2114" i="1"/>
  <c r="W3121" i="1"/>
  <c r="W2789" i="1"/>
  <c r="W3075" i="1"/>
  <c r="W2013" i="1"/>
  <c r="W3423" i="1"/>
  <c r="W4062" i="1"/>
  <c r="W2809" i="1"/>
  <c r="W3048" i="1"/>
  <c r="W3386" i="1"/>
  <c r="W2411" i="1"/>
  <c r="W3803" i="1"/>
  <c r="W2973" i="1"/>
  <c r="W3147" i="1"/>
  <c r="W3805" i="1"/>
  <c r="W3913" i="1"/>
  <c r="W2383" i="1"/>
  <c r="W2562" i="1"/>
  <c r="W2750" i="1"/>
  <c r="W2927" i="1"/>
  <c r="W1427" i="1"/>
  <c r="W3469" i="1"/>
  <c r="W1421" i="1"/>
  <c r="W3522" i="1"/>
  <c r="W2688" i="1"/>
  <c r="W2501" i="1"/>
  <c r="W882" i="1"/>
  <c r="W1474" i="1"/>
  <c r="W941" i="1"/>
  <c r="W3620" i="1"/>
  <c r="W4134" i="1"/>
  <c r="W2631" i="1"/>
  <c r="W2095" i="1"/>
  <c r="W864" i="1"/>
  <c r="W1877" i="1"/>
  <c r="W815" i="1"/>
  <c r="W2829" i="1"/>
  <c r="W1434" i="1"/>
  <c r="W2395" i="1"/>
  <c r="W1949" i="1"/>
  <c r="W2183" i="1"/>
  <c r="W2027" i="1"/>
  <c r="W1331" i="1"/>
  <c r="W2069" i="1"/>
  <c r="W2059" i="1"/>
  <c r="W2763" i="1"/>
  <c r="W532" i="1"/>
  <c r="W1418" i="1"/>
  <c r="W1255" i="1"/>
  <c r="W3425" i="1"/>
  <c r="W766" i="1"/>
  <c r="W2771" i="1"/>
  <c r="W1997" i="1"/>
  <c r="W2589" i="1"/>
  <c r="W1008" i="1"/>
  <c r="W2386" i="1"/>
  <c r="W4212" i="1"/>
  <c r="W3278" i="1"/>
  <c r="W1848" i="1"/>
  <c r="W2106" i="1"/>
  <c r="W2103" i="1"/>
  <c r="W2808" i="1"/>
  <c r="W2032" i="1"/>
  <c r="W4178" i="1"/>
  <c r="W3257" i="1"/>
  <c r="W4223" i="1"/>
  <c r="W537" i="1"/>
  <c r="W1504" i="1"/>
  <c r="W1197" i="1"/>
  <c r="W2635" i="1"/>
  <c r="W2915" i="1"/>
  <c r="W3164" i="1"/>
  <c r="W3384" i="1"/>
  <c r="W3510" i="1"/>
  <c r="W2641" i="1"/>
  <c r="W1753" i="1"/>
  <c r="W2847" i="1"/>
  <c r="W2941" i="1"/>
  <c r="W3107" i="1"/>
  <c r="W3122" i="1"/>
  <c r="W2515" i="1"/>
  <c r="W2856" i="1"/>
  <c r="W1175" i="1"/>
  <c r="W3487" i="1"/>
  <c r="W2270" i="1"/>
  <c r="W2532" i="1"/>
  <c r="W2823" i="1"/>
  <c r="W2736" i="1"/>
  <c r="W3818" i="1"/>
  <c r="W2167" i="1"/>
  <c r="W3932" i="1"/>
  <c r="W2545" i="1"/>
  <c r="W4082" i="1"/>
  <c r="W4081" i="1"/>
  <c r="W2274" i="1"/>
  <c r="W2938" i="1"/>
  <c r="W2461" i="1"/>
  <c r="W774" i="1"/>
  <c r="W3063" i="1"/>
  <c r="W1104" i="1"/>
  <c r="W67" i="1"/>
  <c r="W3027" i="1"/>
  <c r="W3899" i="1"/>
  <c r="W2387" i="1"/>
  <c r="W1033" i="1"/>
  <c r="W3560" i="1"/>
  <c r="W2159" i="1"/>
  <c r="W3243" i="1"/>
  <c r="W108" i="1"/>
  <c r="W3686" i="1"/>
  <c r="W3328" i="1"/>
  <c r="W286" i="1"/>
  <c r="W1839" i="1"/>
  <c r="W3406" i="1"/>
  <c r="W1497" i="1"/>
  <c r="W430" i="1"/>
  <c r="W3492" i="1"/>
  <c r="W1571" i="1"/>
  <c r="W195" i="1"/>
  <c r="W723" i="1"/>
  <c r="W717" i="1"/>
  <c r="W3456" i="1"/>
  <c r="W111" i="1"/>
  <c r="W109" i="1"/>
  <c r="W2422" i="1"/>
  <c r="W3033" i="1"/>
  <c r="W797" i="1"/>
  <c r="W4296" i="1"/>
  <c r="W483" i="1"/>
  <c r="W938" i="1"/>
  <c r="W61" i="1"/>
  <c r="W849" i="1"/>
  <c r="W3785" i="1"/>
  <c r="W3539" i="1"/>
  <c r="W1884" i="1"/>
  <c r="W1883" i="1"/>
  <c r="W4073" i="1"/>
  <c r="W4065" i="1"/>
  <c r="W3015" i="1"/>
  <c r="W299" i="1"/>
  <c r="W1065" i="1"/>
  <c r="W1472" i="1"/>
  <c r="W55" i="1"/>
  <c r="W566" i="1"/>
  <c r="W168" i="1"/>
  <c r="W660" i="1"/>
  <c r="W379" i="1"/>
  <c r="W3681" i="1"/>
  <c r="W4108" i="1"/>
  <c r="W1750" i="1"/>
  <c r="W3279" i="1"/>
  <c r="W3890" i="1"/>
  <c r="W4281" i="1"/>
  <c r="W3540" i="1"/>
  <c r="W4227" i="1"/>
  <c r="W2427" i="1"/>
  <c r="W234" i="1"/>
  <c r="W1428" i="1"/>
  <c r="W1210" i="1"/>
  <c r="W1290" i="1"/>
  <c r="W2000" i="1"/>
  <c r="W1938" i="1"/>
  <c r="W760" i="1"/>
  <c r="W2425" i="1"/>
  <c r="W1691" i="1"/>
  <c r="W2982" i="1"/>
  <c r="W1787" i="1"/>
  <c r="W2336" i="1"/>
  <c r="W3299" i="1"/>
  <c r="W543" i="1"/>
  <c r="W3356" i="1"/>
  <c r="W2506" i="1"/>
  <c r="W2157" i="1"/>
  <c r="W767" i="1"/>
  <c r="W750" i="1"/>
  <c r="W1634" i="1"/>
  <c r="W1630" i="1"/>
  <c r="W1348" i="1"/>
  <c r="W649" i="1"/>
  <c r="W1768" i="1"/>
  <c r="W222" i="1"/>
  <c r="W1078" i="1"/>
  <c r="W3472" i="1"/>
  <c r="W1385" i="1"/>
  <c r="W909" i="1"/>
  <c r="W831" i="1"/>
  <c r="W663" i="1"/>
  <c r="W1003" i="1"/>
  <c r="W1372" i="1"/>
  <c r="W2805" i="1"/>
  <c r="W2555" i="1"/>
  <c r="W1507" i="1"/>
  <c r="W2586" i="1"/>
  <c r="W462" i="1"/>
  <c r="W1644" i="1"/>
  <c r="W923" i="1"/>
  <c r="W632" i="1"/>
  <c r="W3617" i="1"/>
  <c r="W507" i="1"/>
  <c r="W1206" i="1"/>
  <c r="W1392" i="1"/>
  <c r="W1758" i="1"/>
  <c r="W1541" i="1"/>
  <c r="W3798" i="1"/>
  <c r="W2294" i="1"/>
  <c r="W1353" i="1"/>
  <c r="W495" i="1"/>
  <c r="W720" i="1"/>
  <c r="W794" i="1"/>
  <c r="W1664" i="1"/>
  <c r="W1765" i="1"/>
  <c r="W1051" i="1"/>
  <c r="W4086" i="1"/>
  <c r="W4090" i="1"/>
  <c r="W2181" i="1"/>
  <c r="W3711" i="1"/>
  <c r="W1086" i="1"/>
  <c r="W728" i="1"/>
  <c r="W852" i="1"/>
  <c r="W545" i="1"/>
  <c r="W805" i="1"/>
  <c r="W3944" i="1"/>
  <c r="W995" i="1"/>
  <c r="W3262" i="1"/>
  <c r="W1886" i="1"/>
  <c r="W3101" i="1"/>
  <c r="W2275" i="1"/>
  <c r="W3670" i="1"/>
  <c r="W2957" i="1"/>
  <c r="W501" i="1"/>
  <c r="W3176" i="1"/>
  <c r="W1252" i="1"/>
  <c r="W1021" i="1"/>
  <c r="W201" i="1"/>
  <c r="W121" i="1"/>
  <c r="W417" i="1"/>
  <c r="W4305" i="1"/>
  <c r="W1079" i="1"/>
  <c r="W1112" i="1"/>
  <c r="W3088" i="1"/>
  <c r="W4276" i="1"/>
  <c r="W3197" i="1"/>
  <c r="W3721" i="1"/>
  <c r="W4230" i="1"/>
  <c r="W1817" i="1"/>
  <c r="W145" i="1"/>
  <c r="W2437" i="1"/>
  <c r="W1324" i="1"/>
  <c r="W3187" i="1"/>
  <c r="W2657" i="1"/>
  <c r="W1298" i="1"/>
  <c r="W1915" i="1"/>
  <c r="W2426" i="1"/>
  <c r="W1446" i="1"/>
  <c r="W1834" i="1"/>
  <c r="W2430" i="1"/>
  <c r="W2585" i="1"/>
  <c r="W406" i="1"/>
  <c r="W2355" i="1"/>
  <c r="W4240" i="1"/>
  <c r="W2148" i="1"/>
  <c r="W1220" i="1"/>
  <c r="W1163" i="1"/>
  <c r="W1083" i="1"/>
  <c r="W2300" i="1"/>
  <c r="W2956" i="1"/>
  <c r="W1533" i="1"/>
  <c r="W2897" i="1"/>
  <c r="W1046" i="1"/>
  <c r="W1526" i="1"/>
  <c r="W2272" i="1"/>
  <c r="W3302" i="1"/>
  <c r="W719" i="1"/>
  <c r="W236" i="1"/>
  <c r="W2977" i="1"/>
  <c r="W1219" i="1"/>
  <c r="W2390" i="1"/>
  <c r="W1556" i="1"/>
  <c r="W1199" i="1"/>
  <c r="W450" i="1"/>
  <c r="W1847" i="1"/>
  <c r="W3905" i="1"/>
  <c r="W4201" i="1"/>
  <c r="W1041" i="1"/>
  <c r="W3962" i="1"/>
  <c r="W1204" i="1"/>
  <c r="W1133" i="1"/>
  <c r="W3450" i="1"/>
  <c r="W790" i="1"/>
  <c r="W4251" i="1"/>
  <c r="W3255" i="1"/>
  <c r="W4321" i="1"/>
  <c r="W3827" i="1"/>
  <c r="W2394" i="1"/>
  <c r="W3693" i="1"/>
  <c r="W4068" i="1"/>
  <c r="W989" i="1"/>
  <c r="W3213" i="1"/>
  <c r="W303" i="1"/>
  <c r="W2307" i="1"/>
  <c r="W1574" i="1"/>
  <c r="W1374" i="1"/>
  <c r="W391" i="1"/>
  <c r="W1659" i="1"/>
  <c r="W361" i="1"/>
  <c r="W489" i="1"/>
  <c r="W3509" i="1"/>
  <c r="W149" i="1"/>
  <c r="W1641" i="1"/>
  <c r="W761" i="1"/>
  <c r="W948" i="1"/>
  <c r="W250" i="1"/>
  <c r="W125" i="1"/>
  <c r="W2397" i="1"/>
  <c r="W1999" i="1"/>
  <c r="W1937" i="1"/>
  <c r="W759" i="1"/>
  <c r="W2615" i="1"/>
  <c r="W1936" i="1"/>
  <c r="W1878" i="1"/>
  <c r="W662" i="1"/>
  <c r="W1739" i="1"/>
  <c r="W1178" i="1"/>
  <c r="W3473" i="1"/>
  <c r="W1919" i="1"/>
  <c r="W1323" i="1"/>
  <c r="W1018" i="1"/>
  <c r="W4112" i="1"/>
  <c r="W3183" i="1"/>
  <c r="W393" i="1"/>
  <c r="W2040" i="1"/>
  <c r="W3376" i="1"/>
  <c r="W2077" i="1"/>
  <c r="W3625" i="1"/>
  <c r="W150" i="1"/>
  <c r="W3880" i="1"/>
  <c r="W498" i="1"/>
  <c r="W3532" i="1"/>
  <c r="W1044" i="1"/>
  <c r="W1338" i="1"/>
  <c r="W2389" i="1"/>
  <c r="W3952" i="1"/>
  <c r="W3694" i="1"/>
  <c r="W2854" i="1"/>
  <c r="W3077" i="1"/>
  <c r="W2522" i="1"/>
  <c r="W3370" i="1"/>
  <c r="W1502" i="1"/>
  <c r="W4194" i="1"/>
  <c r="W2803" i="1"/>
  <c r="W2321" i="1"/>
  <c r="W2423" i="1"/>
  <c r="W105" i="1"/>
  <c r="W2503" i="1"/>
  <c r="W1890" i="1"/>
  <c r="W823" i="1"/>
  <c r="W940" i="1"/>
  <c r="W4079" i="1"/>
  <c r="W3760" i="1"/>
  <c r="W477" i="1"/>
  <c r="W1751" i="1"/>
  <c r="W675" i="1"/>
  <c r="W4218" i="1"/>
  <c r="W2832" i="1"/>
  <c r="W548" i="1"/>
  <c r="W2870" i="1"/>
  <c r="W1686" i="1"/>
  <c r="W2268" i="1"/>
  <c r="W2417" i="1"/>
  <c r="W1351" i="1"/>
  <c r="W1759" i="1"/>
  <c r="W1555" i="1"/>
  <c r="W1262" i="1"/>
  <c r="W1639" i="1"/>
  <c r="W256" i="1"/>
  <c r="W2496" i="1"/>
  <c r="W783" i="1"/>
  <c r="W2155" i="1"/>
  <c r="W4340" i="1"/>
  <c r="W691" i="1"/>
  <c r="W1084" i="1"/>
  <c r="W155" i="1"/>
  <c r="W440" i="1"/>
  <c r="W3064" i="1"/>
  <c r="W3688" i="1"/>
  <c r="W4010" i="1"/>
  <c r="W1260" i="1"/>
  <c r="W2651" i="1"/>
  <c r="W747" i="1"/>
  <c r="W2573" i="1"/>
  <c r="W1177" i="1"/>
  <c r="W378" i="1"/>
  <c r="W4039" i="1"/>
  <c r="W414" i="1"/>
  <c r="W829" i="1"/>
  <c r="W1309" i="1"/>
  <c r="W3192" i="1"/>
  <c r="W2239" i="1"/>
  <c r="W360" i="1"/>
  <c r="W3915" i="1"/>
  <c r="W320" i="1"/>
  <c r="W4165" i="1"/>
  <c r="W3709" i="1"/>
  <c r="W3462" i="1"/>
  <c r="W24" i="1"/>
  <c r="W4247" i="1"/>
  <c r="W3553" i="1"/>
  <c r="W3655" i="1"/>
  <c r="W2054" i="1"/>
  <c r="W3692" i="1"/>
  <c r="W2377" i="1"/>
  <c r="W3881" i="1"/>
  <c r="W4007" i="1"/>
  <c r="W3458" i="1"/>
  <c r="W731" i="1"/>
  <c r="W1188" i="1"/>
  <c r="W1064" i="1"/>
  <c r="W3604" i="1"/>
  <c r="W3979" i="1"/>
  <c r="W4162" i="1"/>
  <c r="W3658" i="1"/>
  <c r="W229" i="1"/>
  <c r="W1896" i="1"/>
  <c r="W4328" i="1"/>
  <c r="W2074" i="1"/>
  <c r="W4310" i="1"/>
  <c r="W4242" i="1"/>
  <c r="W3333" i="1"/>
  <c r="W2765" i="1"/>
  <c r="W813" i="1"/>
  <c r="W388" i="1"/>
  <c r="W609" i="1"/>
  <c r="W1096" i="1"/>
  <c r="W917" i="1"/>
  <c r="W269" i="1"/>
  <c r="W178" i="1"/>
  <c r="W671" i="1"/>
  <c r="W892" i="1"/>
  <c r="W1339" i="1"/>
  <c r="W3407" i="1"/>
  <c r="W3862" i="1"/>
  <c r="W3949" i="1"/>
  <c r="W4127" i="1"/>
  <c r="W4285" i="1"/>
  <c r="W2047" i="1"/>
  <c r="W2313" i="1"/>
  <c r="W2600" i="1"/>
  <c r="W3504" i="1"/>
  <c r="W3969" i="1"/>
  <c r="W3587" i="1"/>
  <c r="W2310" i="1"/>
  <c r="W2248" i="1"/>
  <c r="W2343" i="1"/>
  <c r="W3114" i="1"/>
  <c r="W2989" i="1"/>
  <c r="W3124" i="1"/>
  <c r="W2253" i="1"/>
  <c r="W2928" i="1"/>
  <c r="W3828" i="1"/>
  <c r="W3007" i="1"/>
  <c r="W1959" i="1"/>
  <c r="W2230" i="1"/>
  <c r="W2930" i="1"/>
  <c r="W3236" i="1"/>
  <c r="W2892" i="1"/>
  <c r="W2649" i="1"/>
  <c r="W3089" i="1"/>
  <c r="W2975" i="1"/>
  <c r="W3844" i="1"/>
  <c r="W2476" i="1"/>
  <c r="W400" i="1"/>
  <c r="W2580" i="1"/>
  <c r="W3451" i="1"/>
  <c r="W4213" i="1"/>
  <c r="W511" i="1"/>
  <c r="W2687" i="1"/>
  <c r="W2008" i="1"/>
  <c r="W2863" i="1"/>
  <c r="W1167" i="1"/>
  <c r="W2895" i="1"/>
  <c r="W4031" i="1"/>
  <c r="W4140" i="1"/>
  <c r="W2883" i="1"/>
  <c r="W3144" i="1"/>
  <c r="W3335" i="1"/>
  <c r="W2315" i="1"/>
  <c r="W3938" i="1"/>
  <c r="W3751" i="1"/>
  <c r="W1856" i="1"/>
  <c r="W2044" i="1"/>
  <c r="W1982" i="1"/>
  <c r="W1685" i="1"/>
  <c r="W1113" i="1"/>
  <c r="W2978" i="1"/>
  <c r="W3824" i="1"/>
  <c r="W107" i="1"/>
  <c r="W1456" i="1"/>
  <c r="W755" i="1"/>
  <c r="W2559" i="1"/>
  <c r="W2508" i="1"/>
  <c r="W2595" i="1"/>
  <c r="W3123" i="1"/>
  <c r="W1927" i="1"/>
  <c r="W2164" i="1"/>
  <c r="W3545" i="1"/>
  <c r="W861" i="1"/>
  <c r="W762" i="1"/>
  <c r="W620" i="1"/>
  <c r="W523" i="1"/>
  <c r="W2439" i="1"/>
  <c r="W1026" i="1"/>
  <c r="W3186" i="1"/>
  <c r="W3271" i="1"/>
  <c r="W323" i="1"/>
  <c r="W185" i="1"/>
  <c r="W3475" i="1"/>
  <c r="W3092" i="1"/>
  <c r="W3068" i="1"/>
  <c r="W3808" i="1"/>
  <c r="W2231" i="1"/>
  <c r="W3419" i="1"/>
  <c r="W3269" i="1"/>
  <c r="W3001" i="1"/>
  <c r="W311" i="1"/>
  <c r="W228" i="1"/>
  <c r="W1442" i="1"/>
  <c r="W4332" i="1"/>
  <c r="W2549" i="1"/>
  <c r="W1867" i="1"/>
  <c r="W1406" i="1"/>
  <c r="W380" i="1"/>
  <c r="W442" i="1"/>
  <c r="W1342" i="1"/>
  <c r="W878" i="1"/>
  <c r="W2219" i="1"/>
  <c r="W468" i="1"/>
  <c r="W3936" i="1"/>
  <c r="W1607" i="1"/>
  <c r="W954" i="1"/>
  <c r="W2382" i="1"/>
  <c r="W2910" i="1"/>
  <c r="W4130" i="1"/>
  <c r="V4354" i="1"/>
  <c r="W828" i="1"/>
  <c r="W4089" i="1"/>
  <c r="W445" i="1"/>
  <c r="W3707" i="1"/>
  <c r="W883" i="1"/>
  <c r="W3062" i="1"/>
  <c r="W3069" i="1"/>
  <c r="W2611" i="1"/>
  <c r="W4293" i="1"/>
  <c r="W23" i="1"/>
  <c r="W3481" i="1"/>
  <c r="W2681" i="1"/>
  <c r="W1760" i="1"/>
  <c r="W3412" i="1"/>
  <c r="W2287" i="1"/>
  <c r="W2798" i="1"/>
  <c r="W1370" i="1"/>
  <c r="W333" i="1"/>
  <c r="W4091" i="1"/>
  <c r="W1902" i="1"/>
  <c r="W3759" i="1"/>
  <c r="W3493" i="1"/>
  <c r="W2482" i="1"/>
  <c r="W3754" i="1"/>
  <c r="W1043" i="1"/>
  <c r="W612" i="1"/>
  <c r="W740" i="1"/>
  <c r="W71" i="1"/>
  <c r="W738" i="1"/>
  <c r="W2752" i="1"/>
  <c r="W189" i="1"/>
  <c r="W700" i="1"/>
  <c r="W3413" i="1"/>
  <c r="W7" i="1"/>
  <c r="W1830" i="1"/>
  <c r="W3415" i="1"/>
  <c r="W971" i="1"/>
  <c r="W3912" i="1"/>
  <c r="W4136" i="1"/>
  <c r="W2753" i="1"/>
  <c r="W578" i="1"/>
  <c r="W1481" i="1"/>
  <c r="W2023" i="1"/>
  <c r="W3290" i="1"/>
  <c r="W461" i="1"/>
  <c r="W491" i="1"/>
  <c r="W1608" i="1"/>
  <c r="W1610" i="1"/>
  <c r="W2141" i="1"/>
  <c r="W605" i="1"/>
  <c r="W1215" i="1"/>
  <c r="W2208" i="1"/>
  <c r="W1129" i="1"/>
  <c r="W1307" i="1"/>
  <c r="W895" i="1"/>
  <c r="W104" i="1"/>
  <c r="W2850" i="1"/>
  <c r="W3883" i="1"/>
  <c r="W3381" i="1"/>
  <c r="W879" i="1"/>
  <c r="W4238" i="1"/>
  <c r="W1179" i="1"/>
  <c r="W1055" i="1"/>
  <c r="W889" i="1"/>
  <c r="W4113" i="1"/>
  <c r="W2505" i="1"/>
  <c r="W1743" i="1"/>
  <c r="W3199" i="1"/>
  <c r="W485" i="1"/>
  <c r="W3443" i="1"/>
  <c r="W2868" i="1"/>
  <c r="W1648" i="1"/>
  <c r="W921" i="1"/>
  <c r="W2628" i="1"/>
  <c r="W2680" i="1"/>
  <c r="W2619" i="1"/>
  <c r="W3668" i="1"/>
  <c r="W3254" i="1"/>
  <c r="W292" i="1"/>
  <c r="W1393" i="1"/>
  <c r="W2384" i="1"/>
  <c r="W4275" i="1"/>
  <c r="W3573" i="1"/>
  <c r="W2442" i="1"/>
  <c r="W4055" i="1"/>
  <c r="W1943" i="1"/>
  <c r="W2188" i="1"/>
  <c r="W2464" i="1"/>
  <c r="W4083" i="1"/>
  <c r="W2916" i="1"/>
  <c r="W3438" i="1"/>
  <c r="W3946" i="1"/>
  <c r="W3488" i="1"/>
  <c r="W3813" i="1"/>
  <c r="W4004" i="1"/>
  <c r="W3786" i="1"/>
  <c r="W3323" i="1"/>
  <c r="W3011" i="1"/>
  <c r="W1968" i="1"/>
  <c r="W2119" i="1"/>
  <c r="W3371" i="1"/>
  <c r="W1935" i="1"/>
  <c r="W1941" i="1"/>
  <c r="W1201" i="1"/>
  <c r="W3442" i="1"/>
  <c r="W3674" i="1"/>
  <c r="W1858" i="1"/>
  <c r="W1430" i="1"/>
  <c r="W2683" i="1"/>
  <c r="W2965" i="1"/>
  <c r="W3636" i="1"/>
  <c r="W3697" i="1"/>
  <c r="W2048" i="1"/>
  <c r="W4132" i="1"/>
  <c r="W330" i="1"/>
  <c r="W1447" i="1"/>
  <c r="W2755" i="1"/>
  <c r="W2021" i="1"/>
  <c r="W1680" i="1"/>
  <c r="W773" i="1"/>
  <c r="W2019" i="1"/>
  <c r="W1318" i="1"/>
  <c r="W3725" i="1"/>
  <c r="W490" i="1"/>
  <c r="W142" i="1"/>
  <c r="W27" i="1"/>
  <c r="W3752" i="1"/>
  <c r="W1852" i="1"/>
  <c r="W1369" i="1"/>
  <c r="W1457" i="1"/>
  <c r="W355" i="1"/>
  <c r="W659" i="1"/>
  <c r="W1720" i="1"/>
  <c r="W841" i="1"/>
  <c r="W1471" i="1"/>
  <c r="W1605" i="1"/>
  <c r="W1253" i="1"/>
  <c r="W744" i="1"/>
  <c r="W1258" i="1"/>
  <c r="W4142" i="1"/>
  <c r="W3757" i="1"/>
  <c r="W4157" i="1"/>
  <c r="W437" i="1"/>
  <c r="W3275" i="1"/>
  <c r="W4331" i="1"/>
  <c r="W3851" i="1"/>
  <c r="W4198" i="1"/>
  <c r="W3731" i="1"/>
  <c r="W932" i="1"/>
  <c r="W2664" i="1"/>
  <c r="W3031" i="1"/>
  <c r="W2878" i="1"/>
  <c r="W1955" i="1"/>
  <c r="W1295" i="1"/>
  <c r="W2830" i="1"/>
  <c r="W1454" i="1"/>
  <c r="W1235" i="1"/>
  <c r="W2276" i="1"/>
  <c r="W867" i="1"/>
  <c r="W1227" i="1"/>
  <c r="W3067" i="1"/>
  <c r="W1835" i="1"/>
  <c r="W819" i="1"/>
  <c r="W2499" i="1"/>
  <c r="W1812" i="1"/>
  <c r="W1170" i="1"/>
  <c r="W765" i="1"/>
  <c r="W811" i="1"/>
  <c r="W1362" i="1"/>
  <c r="W1138" i="1"/>
  <c r="W1007" i="1"/>
  <c r="W1534" i="1"/>
  <c r="W1694" i="1"/>
  <c r="W1310" i="1"/>
  <c r="W3087" i="1"/>
  <c r="W1566" i="1"/>
  <c r="W3354" i="1"/>
  <c r="W859" i="1"/>
  <c r="W3600" i="1"/>
  <c r="W2130" i="1"/>
  <c r="W1225" i="1"/>
  <c r="W1565" i="1"/>
  <c r="W677" i="1"/>
  <c r="W716" i="1"/>
  <c r="W1336" i="1"/>
  <c r="W3795" i="1"/>
  <c r="W3306" i="1"/>
  <c r="W2610" i="1"/>
  <c r="W1628" i="1"/>
  <c r="W3959" i="1"/>
  <c r="W3340" i="1"/>
  <c r="W3270" i="1"/>
  <c r="W1501" i="1"/>
  <c r="W4124" i="1"/>
  <c r="W4327" i="1"/>
  <c r="W3841" i="1"/>
  <c r="W64" i="1"/>
  <c r="W4040" i="1"/>
  <c r="W2207" i="1"/>
  <c r="W2557" i="1"/>
  <c r="W816" i="1"/>
  <c r="W1881" i="1"/>
  <c r="W3602" i="1"/>
  <c r="W1389" i="1"/>
  <c r="W2363" i="1"/>
  <c r="W472" i="1"/>
  <c r="W2293" i="1"/>
  <c r="W4022" i="1"/>
  <c r="W571" i="1"/>
  <c r="W2236" i="1"/>
  <c r="W294" i="1"/>
  <c r="W3605" i="1"/>
  <c r="W4149" i="1"/>
  <c r="W4052" i="1"/>
  <c r="W4057" i="1"/>
  <c r="W2739" i="1"/>
  <c r="W2990" i="1"/>
  <c r="W1930" i="1"/>
  <c r="W4018" i="1"/>
  <c r="W3921" i="1"/>
  <c r="W3756" i="1"/>
  <c r="W1793" i="1"/>
  <c r="W2987" i="1"/>
  <c r="W3136" i="1"/>
  <c r="W1965" i="1"/>
  <c r="W2341" i="1"/>
  <c r="W2943" i="1"/>
  <c r="W3875" i="1"/>
  <c r="W3855" i="1"/>
  <c r="W2699" i="1"/>
  <c r="W2625" i="1"/>
  <c r="W2923" i="1"/>
  <c r="W2843" i="1"/>
  <c r="W1841" i="1"/>
  <c r="W2259" i="1"/>
  <c r="W2467" i="1"/>
  <c r="W2640" i="1"/>
  <c r="W3720" i="1"/>
  <c r="W4006" i="1"/>
  <c r="W3616" i="1"/>
  <c r="W2232" i="1"/>
  <c r="W2372" i="1"/>
  <c r="W2566" i="1"/>
  <c r="W2751" i="1"/>
  <c r="W246" i="1"/>
  <c r="W988" i="1"/>
  <c r="W2845" i="1"/>
  <c r="W1888" i="1"/>
  <c r="W2817" i="1"/>
  <c r="W2222" i="1"/>
  <c r="W4053" i="1"/>
  <c r="W2269" i="1"/>
  <c r="W1148" i="1"/>
  <c r="W1689" i="1"/>
  <c r="W2658" i="1"/>
  <c r="W1583" i="1"/>
  <c r="W1619" i="1"/>
  <c r="W2299" i="1"/>
  <c r="W48" i="1"/>
  <c r="W2057" i="1"/>
  <c r="W2187" i="1"/>
  <c r="W2264" i="1"/>
  <c r="W998" i="1"/>
  <c r="W1445" i="1"/>
  <c r="W992" i="1"/>
  <c r="W3420" i="1"/>
  <c r="W158" i="1"/>
  <c r="W502" i="1"/>
  <c r="W855" i="1"/>
  <c r="W3321" i="1"/>
  <c r="W753" i="1"/>
  <c r="W904" i="1"/>
  <c r="W3327" i="1"/>
  <c r="W267" i="1"/>
  <c r="W1773" i="1"/>
  <c r="W2421" i="1"/>
  <c r="W3850" i="1"/>
  <c r="W549" i="1"/>
  <c r="W116" i="1"/>
  <c r="W3898" i="1"/>
  <c r="W4257" i="1"/>
  <c r="W4324" i="1"/>
  <c r="W3527" i="1"/>
  <c r="W516" i="1"/>
  <c r="W506" i="1"/>
  <c r="W3837" i="1"/>
  <c r="W3355" i="1"/>
  <c r="W725" i="1"/>
  <c r="W3437" i="1"/>
  <c r="W2838" i="1"/>
  <c r="W3782" i="1"/>
  <c r="W1062" i="1"/>
  <c r="W310" i="1"/>
  <c r="W1588" i="1"/>
  <c r="W1217" i="1"/>
  <c r="W757" i="1"/>
  <c r="W625" i="1"/>
  <c r="W749" i="1"/>
  <c r="W1134" i="1"/>
  <c r="W193" i="1"/>
  <c r="W3497" i="1"/>
  <c r="W2297" i="1"/>
  <c r="W3684" i="1"/>
  <c r="W101" i="1"/>
  <c r="W2966" i="1"/>
  <c r="W1908" i="1"/>
  <c r="W3251" i="1"/>
  <c r="W2406" i="1"/>
  <c r="W3589" i="1"/>
  <c r="W3514" i="1"/>
  <c r="W3561" i="1"/>
  <c r="W2161" i="1"/>
  <c r="W2082" i="1"/>
  <c r="W2193" i="1"/>
  <c r="W3104" i="1"/>
  <c r="W2859" i="1"/>
  <c r="W1843" i="1"/>
  <c r="W3781" i="1"/>
  <c r="W2347" i="1"/>
  <c r="W4059" i="1"/>
  <c r="W2881" i="1"/>
  <c r="W3145" i="1"/>
  <c r="W2050" i="1"/>
  <c r="W3861" i="1"/>
  <c r="W2519" i="1"/>
  <c r="W2722" i="1"/>
  <c r="W2889" i="1"/>
  <c r="W3631" i="1"/>
  <c r="W3849" i="1"/>
  <c r="W4054" i="1"/>
  <c r="W2468" i="1"/>
  <c r="W2636" i="1"/>
  <c r="W3708" i="1"/>
  <c r="W2976" i="1"/>
  <c r="W4233" i="1"/>
  <c r="W2450" i="1"/>
  <c r="W4279" i="1"/>
  <c r="W3773" i="1"/>
  <c r="W1850" i="1"/>
  <c r="W5" i="1"/>
  <c r="W3916" i="1"/>
  <c r="W837" i="1"/>
  <c r="W140" i="1"/>
  <c r="W906" i="1"/>
  <c r="W272" i="1"/>
  <c r="W877" i="1"/>
  <c r="W1505" i="1"/>
  <c r="W1455" i="1"/>
  <c r="W4034" i="1"/>
  <c r="W1009" i="1"/>
  <c r="W526" i="1"/>
  <c r="W3058" i="1"/>
  <c r="W967" i="1"/>
  <c r="W556" i="1"/>
  <c r="W1865" i="1"/>
  <c r="W1576" i="1"/>
  <c r="W1347" i="1"/>
  <c r="W3659" i="1"/>
  <c r="W2777" i="1"/>
  <c r="W4225" i="1"/>
  <c r="W4192" i="1"/>
  <c r="W2961" i="1"/>
  <c r="W735" i="1"/>
  <c r="W1799" i="1"/>
  <c r="W807" i="1"/>
  <c r="W3820" i="1"/>
  <c r="W126" i="1"/>
  <c r="W4304" i="1"/>
  <c r="W857" i="1"/>
  <c r="W3594" i="1"/>
  <c r="W3366" i="1"/>
  <c r="W2182" i="1"/>
  <c r="W1973" i="1"/>
  <c r="W3635" i="1"/>
  <c r="W2322" i="1"/>
  <c r="W254" i="1"/>
  <c r="W3934" i="1"/>
  <c r="W2851" i="1"/>
  <c r="W2782" i="1"/>
  <c r="W3140" i="1"/>
  <c r="W3102" i="1"/>
  <c r="W2732" i="1"/>
  <c r="W2405" i="1"/>
  <c r="W2791" i="1"/>
  <c r="W3530" i="1"/>
  <c r="W3383" i="1"/>
  <c r="W3061" i="1"/>
  <c r="W2444" i="1"/>
  <c r="W2746" i="1"/>
  <c r="W4092" i="1"/>
  <c r="W3998" i="1"/>
  <c r="W3519" i="1"/>
  <c r="W2282" i="1"/>
  <c r="W3854" i="1"/>
  <c r="W2644" i="1"/>
  <c r="W2824" i="1"/>
  <c r="W3639" i="1"/>
  <c r="W3621" i="1"/>
  <c r="W2331" i="1"/>
  <c r="W2332" i="1"/>
  <c r="W2381" i="1"/>
  <c r="W10" i="1"/>
  <c r="W737" i="1"/>
  <c r="W494" i="1"/>
  <c r="W3214" i="1"/>
  <c r="W1741" i="1"/>
  <c r="W1361" i="1"/>
  <c r="W1693" i="1"/>
  <c r="W3945" i="1"/>
  <c r="W2035" i="1"/>
  <c r="W1419" i="1"/>
  <c r="W2140" i="1"/>
  <c r="W4172" i="1"/>
  <c r="W1159" i="1"/>
  <c r="W2209" i="1"/>
  <c r="W1726" i="1"/>
  <c r="W1317" i="1"/>
  <c r="W714" i="1"/>
  <c r="W122" i="1"/>
  <c r="W3152" i="1"/>
  <c r="W129" i="1"/>
  <c r="W3331" i="1"/>
  <c r="W3294" i="1"/>
  <c r="W686" i="1"/>
  <c r="W3508" i="1"/>
  <c r="W4207" i="1"/>
  <c r="W1350" i="1"/>
  <c r="W915" i="1"/>
  <c r="W188" i="1"/>
  <c r="W3505" i="1"/>
  <c r="W253" i="1"/>
  <c r="W1958" i="1"/>
  <c r="W4033" i="1"/>
  <c r="W115" i="1"/>
  <c r="W3981" i="1"/>
  <c r="W4313" i="1"/>
  <c r="W319" i="1"/>
  <c r="W3806" i="1"/>
  <c r="W2773" i="1"/>
  <c r="W1364" i="1"/>
  <c r="W4256" i="1"/>
  <c r="W457" i="1"/>
  <c r="W942" i="1"/>
  <c r="W3800" i="1"/>
  <c r="W2342" i="1"/>
  <c r="W2639" i="1"/>
  <c r="W2921" i="1"/>
  <c r="W4099" i="1"/>
  <c r="W2093" i="1"/>
  <c r="W2349" i="1"/>
  <c r="W2634" i="1"/>
  <c r="W3070" i="1"/>
  <c r="W3127" i="1"/>
  <c r="W3098" i="1"/>
  <c r="W1983" i="1"/>
  <c r="W2225" i="1"/>
  <c r="W2702" i="1"/>
  <c r="W2218" i="1"/>
  <c r="W4056" i="1"/>
  <c r="W4100" i="1"/>
  <c r="W2247" i="1"/>
  <c r="W2546" i="1"/>
  <c r="W3864" i="1"/>
  <c r="W3259" i="1"/>
  <c r="W3601" i="1"/>
  <c r="W2954" i="1"/>
  <c r="W3079" i="1"/>
  <c r="W2010" i="1"/>
  <c r="W2202" i="1"/>
  <c r="W3314" i="1"/>
  <c r="W865" i="1"/>
  <c r="W2882" i="1"/>
  <c r="W3194" i="1"/>
  <c r="W3965" i="1"/>
  <c r="W3715" i="1"/>
  <c r="W951" i="1"/>
  <c r="W2652" i="1"/>
  <c r="W3242" i="1"/>
  <c r="W2022" i="1"/>
  <c r="W3449" i="1"/>
  <c r="W4027" i="1"/>
  <c r="W3922" i="1"/>
  <c r="W2286" i="1"/>
  <c r="W2466" i="1"/>
  <c r="W1158" i="1"/>
  <c r="W3225" i="1"/>
  <c r="W3486" i="1"/>
  <c r="W1895" i="1"/>
  <c r="W2061" i="1"/>
  <c r="W4274" i="1"/>
  <c r="W3222" i="1"/>
  <c r="W315" i="1"/>
  <c r="W4182" i="1"/>
  <c r="W2653" i="1"/>
  <c r="W1597" i="1"/>
  <c r="W1027" i="1"/>
  <c r="W2451" i="1"/>
  <c r="W1289" i="1"/>
  <c r="W1328" i="1"/>
  <c r="W2338" i="1"/>
  <c r="W1549" i="1"/>
  <c r="W1783" i="1"/>
  <c r="W118" i="1"/>
  <c r="W1776" i="1"/>
  <c r="W2758" i="1"/>
  <c r="W2875" i="1"/>
  <c r="W1950" i="1"/>
  <c r="W3277" i="1"/>
  <c r="W409" i="1"/>
  <c r="W3843" i="1"/>
  <c r="W1416" i="1"/>
  <c r="W2149" i="1"/>
  <c r="W2156" i="1"/>
  <c r="W3307" i="1"/>
  <c r="W1629" i="1"/>
  <c r="W1827" i="1"/>
  <c r="W1142" i="1"/>
  <c r="W331" i="1"/>
  <c r="W701" i="1"/>
  <c r="W3925" i="1"/>
  <c r="W3154" i="1"/>
  <c r="W873" i="1"/>
  <c r="W1439" i="1"/>
  <c r="W2304" i="1"/>
  <c r="W2063" i="1"/>
  <c r="W935" i="1"/>
  <c r="W2121" i="1"/>
  <c r="W2852" i="1"/>
  <c r="W1274" i="1"/>
  <c r="W1395" i="1"/>
  <c r="W727" i="1"/>
  <c r="W368" i="1"/>
  <c r="W3359" i="1"/>
  <c r="W3595" i="1"/>
  <c r="W1063" i="1"/>
  <c r="W695" i="1"/>
  <c r="W204" i="1"/>
  <c r="W3429" i="1"/>
  <c r="W2443" i="1"/>
  <c r="W2071" i="1"/>
  <c r="W2280" i="1"/>
  <c r="W2565" i="1"/>
  <c r="W2857" i="1"/>
  <c r="W3076" i="1"/>
  <c r="W1422" i="1"/>
  <c r="W1093" i="1"/>
  <c r="W928" i="1"/>
  <c r="W3666" i="1"/>
  <c r="W2650" i="1"/>
  <c r="W2237" i="1"/>
  <c r="W1228" i="1"/>
  <c r="W75" i="1"/>
  <c r="W4191" i="1"/>
  <c r="W1172" i="1"/>
  <c r="W1813" i="1"/>
  <c r="W1052" i="1"/>
  <c r="W2725" i="1"/>
  <c r="W946" i="1"/>
  <c r="W1579" i="1"/>
  <c r="W3783" i="1"/>
  <c r="W835" i="1"/>
  <c r="W1413" i="1"/>
  <c r="W1708" i="1"/>
  <c r="W936" i="1"/>
  <c r="W654" i="1"/>
  <c r="W3210" i="1"/>
  <c r="W894" i="1"/>
  <c r="W3006" i="1"/>
  <c r="W1028" i="1"/>
  <c r="W1276" i="1"/>
  <c r="W1528" i="1"/>
  <c r="W1500" i="1"/>
  <c r="W1515" i="1"/>
  <c r="W2399" i="1"/>
  <c r="W470" i="1"/>
  <c r="W3580" i="1"/>
  <c r="W3554" i="1"/>
  <c r="W335" i="1"/>
  <c r="W623" i="1"/>
  <c r="W1810" i="1"/>
  <c r="W3398" i="1"/>
  <c r="W2216" i="1"/>
  <c r="W2538" i="1"/>
  <c r="W2818" i="1"/>
  <c r="W3046" i="1"/>
  <c r="W1992" i="1"/>
  <c r="W3344" i="1"/>
  <c r="W3416" i="1"/>
  <c r="W2812" i="1"/>
  <c r="W2735" i="1"/>
  <c r="W3131" i="1"/>
  <c r="W1842" i="1"/>
  <c r="W2162" i="1"/>
  <c r="W2371" i="1"/>
  <c r="W3389" i="1"/>
  <c r="W2993" i="1"/>
  <c r="W3581" i="1"/>
  <c r="W2873" i="1"/>
  <c r="W2400" i="1"/>
  <c r="W2718" i="1"/>
  <c r="W2633" i="1"/>
  <c r="W3897" i="1"/>
  <c r="W2053" i="1"/>
  <c r="W3484" i="1"/>
  <c r="W3926" i="1"/>
  <c r="W2604" i="1"/>
  <c r="W2796" i="1"/>
  <c r="W3322" i="1"/>
  <c r="W3787" i="1"/>
  <c r="W2171" i="1"/>
  <c r="W2196" i="1"/>
  <c r="W2354" i="1"/>
  <c r="W4133" i="1"/>
  <c r="W1679" i="1"/>
  <c r="W1487" i="1"/>
  <c r="W2493" i="1"/>
  <c r="W9" i="1"/>
  <c r="W1023" i="1"/>
  <c r="W1223" i="1"/>
  <c r="W2392" i="1"/>
  <c r="W2123" i="1"/>
  <c r="W1625" i="1"/>
  <c r="W1131" i="1"/>
  <c r="W1400" i="1"/>
  <c r="W1683" i="1"/>
  <c r="W3163" i="1"/>
  <c r="W1595" i="1"/>
  <c r="W673" i="1"/>
  <c r="W478" i="1"/>
  <c r="W2948" i="1"/>
  <c r="W2540" i="1"/>
  <c r="W2567" i="1"/>
  <c r="W3909" i="1"/>
  <c r="W4175" i="1"/>
  <c r="W446" i="1"/>
  <c r="W929" i="1"/>
  <c r="W610" i="1"/>
  <c r="W2700" i="1"/>
  <c r="W3746" i="1"/>
  <c r="W2983" i="1"/>
  <c r="W2936" i="1"/>
  <c r="W1520" i="1"/>
  <c r="W435" i="1"/>
  <c r="W2620" i="1"/>
  <c r="W4003" i="1"/>
  <c r="W1130" i="1"/>
  <c r="W1616" i="1"/>
  <c r="W2144" i="1"/>
  <c r="W4013" i="1"/>
  <c r="W1476" i="1"/>
  <c r="W910" i="1"/>
  <c r="W1821" i="1"/>
  <c r="W875" i="1"/>
  <c r="W425" i="1"/>
  <c r="W1772" i="1"/>
  <c r="W1754" i="1"/>
  <c r="W3165" i="1"/>
  <c r="W886" i="1"/>
  <c r="W708" i="1"/>
  <c r="W3477" i="1"/>
  <c r="W1766" i="1"/>
  <c r="W552" i="1"/>
  <c r="W2474" i="1"/>
  <c r="W3571" i="1"/>
  <c r="W456" i="1"/>
  <c r="W50" i="1"/>
  <c r="W1688" i="1"/>
  <c r="W283" i="1"/>
  <c r="W4348" i="1"/>
  <c r="W881" i="1"/>
  <c r="W196" i="1"/>
  <c r="W1036" i="1"/>
  <c r="W1667" i="1"/>
  <c r="W260" i="1"/>
  <c r="W2084" i="1"/>
  <c r="W3115" i="1"/>
  <c r="W2742" i="1"/>
  <c r="W3042" i="1"/>
  <c r="W1989" i="1"/>
  <c r="W3216" i="1"/>
  <c r="W2527" i="1"/>
  <c r="W2779" i="1"/>
  <c r="W3017" i="1"/>
  <c r="W2579" i="1"/>
  <c r="W1906" i="1"/>
  <c r="W2380" i="1"/>
  <c r="W2609" i="1"/>
  <c r="W3444" i="1"/>
  <c r="W2543" i="1"/>
  <c r="W2713" i="1"/>
  <c r="W2894" i="1"/>
  <c r="W2582" i="1"/>
  <c r="W1736" i="1"/>
  <c r="W1738" i="1"/>
  <c r="W2265" i="1"/>
  <c r="W4008" i="1"/>
  <c r="W2677" i="1"/>
  <c r="W484" i="1"/>
  <c r="W3643" i="1"/>
  <c r="W3342" i="1"/>
  <c r="W2884" i="1"/>
  <c r="W2783" i="1"/>
  <c r="W2548" i="1"/>
  <c r="W1123" i="1"/>
  <c r="W1241" i="1"/>
  <c r="W1718" i="1"/>
  <c r="W1019" i="1"/>
  <c r="W1573" i="1"/>
  <c r="W4292" i="1"/>
  <c r="W458" i="1"/>
  <c r="W3758" i="1"/>
  <c r="W3521" i="1"/>
  <c r="W221" i="1"/>
  <c r="W3365" i="1"/>
  <c r="W1596" i="1"/>
  <c r="W4208" i="1"/>
  <c r="W4204" i="1"/>
  <c r="W4158" i="1"/>
  <c r="W4156" i="1"/>
  <c r="W918" i="1"/>
  <c r="W2339" i="1"/>
  <c r="W1316" i="1"/>
  <c r="W2398" i="1"/>
  <c r="W1114" i="1"/>
  <c r="W1314" i="1"/>
  <c r="W3286" i="1"/>
  <c r="W449" i="1"/>
  <c r="W2495" i="1"/>
  <c r="W1100" i="1"/>
  <c r="W2153" i="1"/>
  <c r="W893" i="1"/>
  <c r="W1283" i="1"/>
  <c r="W592" i="1"/>
  <c r="W1016" i="1"/>
  <c r="W1332" i="1"/>
  <c r="W1305" i="1"/>
  <c r="W2291" i="1"/>
  <c r="W718" i="1"/>
  <c r="W3066" i="1"/>
  <c r="W3955" i="1"/>
  <c r="W1559" i="1"/>
  <c r="W407" i="1"/>
  <c r="W3645" i="1"/>
  <c r="W903" i="1"/>
  <c r="W763" i="1"/>
  <c r="W1484" i="1"/>
  <c r="W667" i="1"/>
  <c r="W3217" i="1"/>
  <c r="W1312" i="1"/>
  <c r="W1747" i="1"/>
  <c r="W4064" i="1"/>
  <c r="W4217" i="1"/>
  <c r="W2656" i="1"/>
  <c r="W1527" i="1"/>
  <c r="W1859" i="1"/>
  <c r="W3763" i="1"/>
  <c r="W999" i="1"/>
  <c r="W496" i="1"/>
  <c r="W2676" i="1"/>
  <c r="W2030" i="1"/>
  <c r="W3842" i="1"/>
  <c r="W3791" i="1"/>
  <c r="W3747" i="1"/>
  <c r="W1038" i="1"/>
  <c r="W2484" i="1"/>
  <c r="W1717" i="1"/>
  <c r="W3229" i="1"/>
  <c r="W1191" i="1"/>
  <c r="W26" i="1"/>
  <c r="W2309" i="1"/>
  <c r="W174" i="1"/>
  <c r="W638" i="1"/>
  <c r="W438" i="1"/>
  <c r="W3833" i="1"/>
  <c r="W3358" i="1"/>
  <c r="W2670" i="1"/>
  <c r="W1278" i="1"/>
  <c r="W4318" i="1"/>
  <c r="W4135" i="1"/>
  <c r="W1998" i="1"/>
  <c r="W1657" i="1"/>
  <c r="W2205" i="1"/>
  <c r="W2335" i="1"/>
  <c r="W1550" i="1"/>
  <c r="W1816" i="1"/>
  <c r="W1953" i="1"/>
  <c r="W40" i="1"/>
  <c r="W3579" i="1"/>
  <c r="W1268" i="1"/>
  <c r="W1592" i="1"/>
  <c r="W2180" i="1"/>
  <c r="W1948" i="1"/>
  <c r="W326" i="1"/>
  <c r="W3329" i="1"/>
  <c r="W296" i="1"/>
  <c r="W1924" i="1"/>
  <c r="W1424" i="1"/>
  <c r="W3245" i="1"/>
  <c r="W1879" i="1"/>
  <c r="W1786" i="1"/>
  <c r="W950" i="1"/>
  <c r="W1868" i="1"/>
  <c r="W466" i="1"/>
  <c r="W144" i="1"/>
  <c r="W348" i="1"/>
  <c r="W2944" i="1"/>
  <c r="W2712" i="1"/>
  <c r="W3963" i="1"/>
  <c r="W2379" i="1"/>
  <c r="W3937" i="1"/>
  <c r="W3665" i="1"/>
  <c r="W503" i="1"/>
  <c r="W2933" i="1"/>
  <c r="W3703" i="1"/>
  <c r="W2520" i="1"/>
  <c r="W2267" i="1"/>
  <c r="W1292" i="1"/>
  <c r="W373" i="1"/>
  <c r="W541" i="1"/>
  <c r="W3463" i="1"/>
  <c r="W1604" i="1"/>
  <c r="W1315" i="1"/>
  <c r="W1623" i="1"/>
  <c r="W3513" i="1"/>
  <c r="W1437" i="1"/>
  <c r="W531" i="1"/>
  <c r="W3755" i="1"/>
  <c r="W99" i="1"/>
  <c r="W219" i="1"/>
  <c r="W79" i="1"/>
  <c r="W3221" i="1"/>
  <c r="W1684" i="1"/>
  <c r="W3702" i="1"/>
  <c r="W1110" i="1"/>
  <c r="W534" i="1"/>
  <c r="W1417" i="1"/>
  <c r="W3162" i="1"/>
  <c r="W1492" i="1"/>
  <c r="W799" i="1"/>
  <c r="W3085" i="1"/>
  <c r="W593" i="1"/>
  <c r="W2292" i="1"/>
  <c r="W1015" i="1"/>
  <c r="W1287" i="1"/>
  <c r="W3700" i="1"/>
  <c r="W1302" i="1"/>
  <c r="W3907" i="1"/>
  <c r="W3324" i="1"/>
  <c r="W421" i="1"/>
  <c r="W4150" i="1"/>
  <c r="W128" i="1"/>
  <c r="W2303" i="1"/>
  <c r="W4196" i="1"/>
  <c r="W912" i="1"/>
  <c r="W321" i="1"/>
  <c r="W3346" i="1"/>
  <c r="W2900" i="1"/>
  <c r="W4058" i="1"/>
  <c r="W1663" i="1"/>
  <c r="W1631" i="1"/>
  <c r="W2245" i="1"/>
  <c r="W729" i="1"/>
  <c r="W2502" i="1"/>
  <c r="W1893" i="1"/>
  <c r="W3219" i="1"/>
  <c r="W3771" i="1"/>
  <c r="W3868" i="1"/>
  <c r="W1088" i="1"/>
  <c r="W4170" i="1"/>
  <c r="W57" i="1"/>
  <c r="W3656" i="1"/>
  <c r="W3489" i="1"/>
  <c r="W4298" i="1"/>
  <c r="W1441" i="1"/>
  <c r="W3866" i="1"/>
  <c r="W1516" i="1"/>
  <c r="W271" i="1"/>
  <c r="W1186" i="1"/>
  <c r="W157" i="1"/>
  <c r="W28" i="1"/>
  <c r="W3723" i="1"/>
  <c r="W3030" i="1"/>
  <c r="W843" i="1"/>
  <c r="W3431" i="1"/>
  <c r="W613" i="1"/>
  <c r="W2665" i="1"/>
  <c r="W3948" i="1"/>
  <c r="W4129" i="1"/>
  <c r="W3811" i="1"/>
  <c r="W1536" i="1"/>
  <c r="W220" i="1"/>
  <c r="W3421" i="1"/>
  <c r="W2251" i="1"/>
  <c r="W2507" i="1"/>
  <c r="W542" i="1"/>
  <c r="W3258" i="1"/>
  <c r="W352" i="1"/>
  <c r="W3524" i="1"/>
  <c r="W1080" i="1"/>
  <c r="W3929" i="1"/>
  <c r="W1281" i="1"/>
  <c r="W239" i="1"/>
  <c r="W4266" i="1"/>
  <c r="W3724" i="1"/>
  <c r="W3556" i="1"/>
  <c r="W4235" i="1"/>
  <c r="W1426" i="1"/>
  <c r="W2831" i="1"/>
  <c r="W1280" i="1"/>
  <c r="W2629" i="1"/>
  <c r="W1398" i="1"/>
  <c r="W1660" i="1"/>
  <c r="W2124" i="1"/>
  <c r="W1626" i="1"/>
  <c r="W1132" i="1"/>
  <c r="W2424" i="1"/>
  <c r="W2696" i="1"/>
  <c r="W3055" i="1"/>
  <c r="W574" i="1"/>
  <c r="W1591" i="1"/>
  <c r="W3208" i="1"/>
  <c r="W110" i="1"/>
  <c r="W2497" i="1"/>
  <c r="W2491" i="1"/>
  <c r="W1609" i="1"/>
  <c r="W2158" i="1"/>
  <c r="W3377" i="1"/>
  <c r="W2767" i="1"/>
  <c r="W277" i="1"/>
  <c r="W1461" i="1"/>
  <c r="W29" i="1"/>
  <c r="W1440" i="1"/>
  <c r="W3991" i="1"/>
  <c r="W705" i="1"/>
  <c r="W3810" i="1"/>
  <c r="W3586" i="1"/>
  <c r="W410" i="1"/>
  <c r="W1405" i="1"/>
  <c r="W711" i="1"/>
  <c r="W3679" i="1"/>
  <c r="W1567" i="1"/>
  <c r="W899" i="1"/>
  <c r="W984" i="1"/>
  <c r="W512" i="1"/>
  <c r="W943" i="1"/>
  <c r="W1845" i="1"/>
  <c r="W2778" i="1"/>
  <c r="W2526" i="1"/>
  <c r="W692" i="1"/>
  <c r="W2080" i="1"/>
  <c r="W1176" i="1"/>
  <c r="W3454" i="1"/>
  <c r="W853" i="1"/>
  <c r="W2120" i="1"/>
  <c r="W4252" i="1"/>
  <c r="W3698" i="1"/>
  <c r="W106" i="1"/>
  <c r="W2241" i="1"/>
  <c r="W3065" i="1"/>
  <c r="W14" i="1"/>
  <c r="W4098" i="1"/>
  <c r="W694" i="1"/>
  <c r="W3613" i="1"/>
  <c r="W1695" i="1"/>
  <c r="W1483" i="1"/>
  <c r="W2062" i="1"/>
  <c r="W1164" i="1"/>
  <c r="W539" i="1"/>
  <c r="W4220" i="1"/>
  <c r="W476" i="1"/>
  <c r="W453" i="1"/>
  <c r="W3627" i="1"/>
  <c r="W1371" i="1"/>
  <c r="W1837" i="1"/>
  <c r="W1238" i="1"/>
  <c r="W3772" i="1"/>
  <c r="W2135" i="1"/>
  <c r="W4177" i="1"/>
  <c r="W2596" i="1"/>
  <c r="W2886" i="1"/>
  <c r="W3119" i="1"/>
  <c r="W2051" i="1"/>
  <c r="W2318" i="1"/>
  <c r="W2603" i="1"/>
  <c r="W1742" i="1"/>
  <c r="W2811" i="1"/>
  <c r="W2913" i="1"/>
  <c r="W3110" i="1"/>
  <c r="W3097" i="1"/>
  <c r="W2459" i="1"/>
  <c r="W2816" i="1"/>
  <c r="W2362" i="1"/>
  <c r="W3507" i="1"/>
  <c r="W3879" i="1"/>
  <c r="W2488" i="1"/>
  <c r="W2794" i="1"/>
  <c r="W2709" i="1"/>
  <c r="W3634" i="1"/>
  <c r="W3661" i="1"/>
  <c r="W2316" i="1"/>
  <c r="W4029" i="1"/>
  <c r="W2212" i="1"/>
  <c r="W2826" i="1"/>
  <c r="W2409" i="1"/>
  <c r="W2607" i="1"/>
  <c r="W2931" i="1"/>
  <c r="W1761" i="1"/>
  <c r="W455" i="1"/>
  <c r="W4005" i="1"/>
  <c r="W3284" i="1"/>
  <c r="W3394" i="1"/>
  <c r="W1192" i="1"/>
  <c r="W436" i="1"/>
  <c r="W2648" i="1"/>
  <c r="W2554" i="1"/>
  <c r="W3706" i="1"/>
  <c r="W2314" i="1"/>
  <c r="W148" i="1"/>
  <c r="W1512" i="1"/>
  <c r="W1271" i="1"/>
  <c r="W1449" i="1"/>
  <c r="W3204" i="1"/>
  <c r="W3834" i="1"/>
  <c r="W4107" i="1"/>
  <c r="W905" i="1"/>
  <c r="W65" i="1"/>
  <c r="W102" i="1"/>
  <c r="W2169" i="1"/>
  <c r="W2277" i="1"/>
  <c r="W3139" i="1"/>
  <c r="W3132" i="1"/>
  <c r="W3105" i="1"/>
  <c r="W2968" i="1"/>
  <c r="W1909" i="1"/>
  <c r="W2516" i="1"/>
  <c r="W3978" i="1"/>
  <c r="W2985" i="1"/>
  <c r="W1925" i="1"/>
  <c r="W4035" i="1"/>
  <c r="W2111" i="1"/>
  <c r="W3995" i="1"/>
  <c r="W4020" i="1"/>
  <c r="W2994" i="1"/>
  <c r="W3597" i="1"/>
  <c r="W3496" i="1"/>
  <c r="W2257" i="1"/>
  <c r="W2412" i="1"/>
  <c r="W2613" i="1"/>
  <c r="W2797" i="1"/>
  <c r="W3676" i="1"/>
  <c r="W3080" i="1"/>
  <c r="W4231" i="1"/>
  <c r="W1564" i="1"/>
  <c r="W190" i="1"/>
  <c r="W1864" i="1"/>
  <c r="W279" i="1"/>
  <c r="W4116" i="1"/>
  <c r="W2947" i="1"/>
  <c r="W3096" i="1"/>
  <c r="W2558" i="1"/>
  <c r="W3984" i="1"/>
  <c r="W343" i="1"/>
  <c r="W3667" i="1"/>
  <c r="W198" i="1"/>
  <c r="W385" i="1"/>
  <c r="W2170" i="1"/>
  <c r="W3498" i="1"/>
  <c r="W3116" i="1"/>
  <c r="W1962" i="1"/>
  <c r="W2821" i="1"/>
  <c r="W2076" i="1"/>
  <c r="W1599" i="1"/>
  <c r="W693" i="1"/>
  <c r="W1521" i="1"/>
  <c r="W1811" i="1"/>
  <c r="W3956" i="1"/>
  <c r="W1251" i="1"/>
  <c r="W1105" i="1"/>
  <c r="W1194" i="1"/>
  <c r="W1869" i="1"/>
  <c r="W1831" i="1"/>
  <c r="W602" i="1"/>
  <c r="W742" i="1"/>
  <c r="W211" i="1"/>
  <c r="W376" i="1"/>
  <c r="W365" i="1"/>
  <c r="W3931" i="1"/>
  <c r="W4141" i="1"/>
  <c r="W1024" i="1"/>
  <c r="W4262" i="1"/>
  <c r="W3859" i="1"/>
  <c r="W3339" i="1"/>
  <c r="W528" i="1"/>
  <c r="W4146" i="1"/>
  <c r="W1611" i="1"/>
  <c r="W1477" i="1"/>
  <c r="W1488" i="1"/>
  <c r="W678" i="1"/>
  <c r="W76" i="1"/>
  <c r="W1780" i="1"/>
  <c r="W651" i="1"/>
  <c r="W1308" i="1"/>
  <c r="W4076" i="1"/>
  <c r="W1796" i="1"/>
  <c r="W577" i="1"/>
  <c r="W1656" i="1"/>
  <c r="W1322" i="1"/>
  <c r="W1633" i="1"/>
  <c r="W3578" i="1"/>
  <c r="W801" i="1"/>
  <c r="W804" i="1"/>
  <c r="W1508" i="1"/>
  <c r="W4111" i="1"/>
  <c r="W836" i="1"/>
  <c r="W1431" i="1"/>
  <c r="W2810" i="1"/>
  <c r="W2630" i="1"/>
  <c r="W814" i="1"/>
  <c r="W830" i="1"/>
  <c r="W3241" i="1"/>
  <c r="W1697" i="1"/>
  <c r="W2754" i="1"/>
  <c r="W568" i="1"/>
  <c r="W622" i="1"/>
  <c r="W3363" i="1"/>
  <c r="W2853" i="1"/>
  <c r="W2842" i="1"/>
  <c r="W2997" i="1"/>
  <c r="W2514" i="1"/>
  <c r="W3699" i="1"/>
  <c r="W3345" i="1"/>
  <c r="W441" i="1"/>
  <c r="W3954" i="1"/>
  <c r="W3396" i="1"/>
  <c r="W1409" i="1"/>
  <c r="W2104" i="1"/>
  <c r="W268" i="1"/>
  <c r="W937" i="1"/>
  <c r="W4288" i="1"/>
  <c r="W231" i="1"/>
  <c r="W3520" i="1"/>
  <c r="W3538" i="1"/>
  <c r="W3500" i="1"/>
  <c r="W876" i="1"/>
  <c r="W2528" i="1"/>
  <c r="W3633" i="1"/>
  <c r="W1229" i="1"/>
  <c r="W318" i="1"/>
  <c r="W1985" i="1"/>
  <c r="W2252" i="1"/>
  <c r="W2544" i="1"/>
  <c r="W2822" i="1"/>
  <c r="W3491" i="1"/>
  <c r="W3712" i="1"/>
  <c r="W2249" i="1"/>
  <c r="W2192" i="1"/>
  <c r="W2279" i="1"/>
  <c r="W3130" i="1"/>
  <c r="W2945" i="1"/>
  <c r="W1887" i="1"/>
  <c r="W3238" i="1"/>
  <c r="W2462" i="1"/>
  <c r="W4070" i="1"/>
  <c r="W2962" i="1"/>
  <c r="W1904" i="1"/>
  <c r="W4017" i="1"/>
  <c r="W2804" i="1"/>
  <c r="W2606" i="1"/>
  <c r="W4024" i="1"/>
  <c r="W2970" i="1"/>
  <c r="W3148" i="1"/>
  <c r="W2052" i="1"/>
  <c r="W3910" i="1"/>
  <c r="W2378" i="1"/>
  <c r="W2575" i="1"/>
  <c r="W2747" i="1"/>
  <c r="W2926" i="1"/>
  <c r="W3053" i="1"/>
  <c r="W4176" i="1"/>
  <c r="W1876" i="1"/>
  <c r="W3268" i="1"/>
  <c r="W463" i="1"/>
  <c r="W3106" i="1"/>
  <c r="W3361" i="1"/>
  <c r="W4051" i="1"/>
  <c r="W3146" i="1"/>
  <c r="W3305" i="1"/>
  <c r="W2413" i="1"/>
  <c r="W960" i="1"/>
  <c r="W2599" i="1"/>
  <c r="W3967" i="1"/>
  <c r="W1117" i="1"/>
  <c r="W775" i="1"/>
  <c r="W1898" i="1"/>
  <c r="W255" i="1"/>
  <c r="W471" i="1"/>
  <c r="W1313" i="1"/>
  <c r="W1730" i="1"/>
  <c r="W1249" i="1"/>
  <c r="W2844" i="1"/>
  <c r="W2145" i="1"/>
  <c r="W2146" i="1"/>
  <c r="W285" i="1"/>
  <c r="W642" i="1"/>
  <c r="W47" i="1"/>
  <c r="W1363" i="1"/>
  <c r="W60" i="1"/>
  <c r="W1403" i="1"/>
  <c r="W1383" i="1"/>
  <c r="W274" i="1"/>
  <c r="W598" i="1"/>
  <c r="W146" i="1"/>
  <c r="W3564" i="1"/>
  <c r="W661" i="1"/>
  <c r="W1379" i="1"/>
  <c r="W1173" i="1"/>
  <c r="W20" i="1"/>
  <c r="W1627" i="1"/>
  <c r="W276" i="1"/>
  <c r="W3732" i="1"/>
  <c r="W3704" i="1"/>
  <c r="W3975" i="1"/>
  <c r="W353" i="1"/>
  <c r="W505" i="1"/>
  <c r="W1498" i="1"/>
  <c r="W3722" i="1"/>
  <c r="W2240" i="1"/>
  <c r="W444" i="1"/>
  <c r="W3414" i="1"/>
  <c r="W3766" i="1"/>
  <c r="W3460" i="1"/>
  <c r="W2246" i="1"/>
  <c r="W4173" i="1"/>
  <c r="W412" i="1"/>
  <c r="W664" i="1"/>
  <c r="W1506" i="1"/>
  <c r="W93" i="1"/>
  <c r="W164" i="1"/>
  <c r="W3174" i="1"/>
  <c r="W590" i="1"/>
  <c r="W1118" i="1"/>
  <c r="W1480" i="1"/>
  <c r="W603" i="1"/>
  <c r="W3427" i="1"/>
  <c r="W3516" i="1"/>
  <c r="W4131" i="1"/>
  <c r="W2912" i="1"/>
  <c r="W1097" i="1"/>
  <c r="W981" i="1"/>
  <c r="W796" i="1"/>
  <c r="W2036" i="1"/>
  <c r="W2375" i="1"/>
  <c r="W3848" i="1"/>
  <c r="W2415" i="1"/>
  <c r="W499" i="1"/>
  <c r="W186" i="1"/>
  <c r="W1165" i="1"/>
  <c r="W3180" i="1"/>
  <c r="W4203" i="1"/>
  <c r="W3341" i="1"/>
  <c r="W132" i="1"/>
  <c r="W863" i="1"/>
  <c r="W3202" i="1"/>
  <c r="W4273" i="1"/>
  <c r="W3832" i="1"/>
  <c r="W4180" i="1"/>
  <c r="W2872" i="1"/>
  <c r="W621" i="1"/>
  <c r="W1224" i="1"/>
  <c r="W2663" i="1"/>
  <c r="W1582" i="1"/>
  <c r="W1620" i="1"/>
  <c r="W2762" i="1"/>
  <c r="W2026" i="1"/>
  <c r="W2006" i="1"/>
  <c r="W1757" i="1"/>
  <c r="W2025" i="1"/>
  <c r="W1769" i="1"/>
  <c r="W473" i="1"/>
  <c r="W2066" i="1"/>
  <c r="W4309" i="1"/>
  <c r="W3158" i="1"/>
  <c r="W1423" i="1"/>
  <c r="W1250" i="1"/>
  <c r="W858" i="1"/>
  <c r="W1221" i="1"/>
  <c r="W1593" i="1"/>
  <c r="W2723" i="1"/>
  <c r="W1139" i="1"/>
  <c r="W847" i="1"/>
  <c r="W281" i="1"/>
  <c r="W1230" i="1"/>
  <c r="W3865" i="1"/>
  <c r="W1636" i="1"/>
  <c r="W793" i="1"/>
  <c r="W1570" i="1"/>
  <c r="W795" i="1"/>
  <c r="W2583" i="1"/>
  <c r="W1054" i="1"/>
  <c r="W1107" i="1"/>
  <c r="W3182" i="1"/>
  <c r="W2908" i="1"/>
  <c r="W3288" i="1"/>
  <c r="W798" i="1"/>
  <c r="W3801" i="1"/>
  <c r="W1404" i="1"/>
  <c r="W2102" i="1"/>
  <c r="W1180" i="1"/>
  <c r="W2807" i="1"/>
  <c r="W3369" i="1"/>
  <c r="W818" i="1"/>
  <c r="W4253" i="1"/>
  <c r="W4159" i="1"/>
  <c r="W165" i="1"/>
  <c r="W768" i="1"/>
  <c r="W3876" i="1"/>
  <c r="W1701" i="1"/>
  <c r="W4243" i="1"/>
  <c r="W4350" i="1"/>
  <c r="W3289" i="1"/>
  <c r="W2132" i="1"/>
  <c r="W3742" i="1"/>
  <c r="W706" i="1"/>
  <c r="W1946" i="1"/>
  <c r="W1143" i="1"/>
  <c r="W1002" i="1"/>
  <c r="W2215" i="1"/>
  <c r="W4255" i="1"/>
  <c r="W1642" i="1"/>
  <c r="W1462" i="1"/>
  <c r="W570" i="1"/>
  <c r="W287" i="1"/>
  <c r="W167" i="1"/>
  <c r="W2707" i="1"/>
  <c r="W1166" i="1"/>
  <c r="W2312" i="1"/>
  <c r="W2597" i="1"/>
  <c r="W2888" i="1"/>
  <c r="W3789" i="1"/>
  <c r="W3738" i="1"/>
  <c r="W3570" i="1"/>
  <c r="W2594" i="1"/>
  <c r="W2536" i="1"/>
  <c r="W3126" i="1"/>
  <c r="W1752" i="1"/>
  <c r="W1964" i="1"/>
  <c r="W2195" i="1"/>
  <c r="W3155" i="1"/>
  <c r="W1933" i="1"/>
  <c r="W3032" i="1"/>
  <c r="W4077" i="1"/>
  <c r="W2220" i="1"/>
  <c r="W3495" i="1"/>
  <c r="W655" i="1"/>
  <c r="W3957" i="1"/>
  <c r="W4042" i="1"/>
  <c r="W3896" i="1"/>
  <c r="W3051" i="1"/>
  <c r="W1986" i="1"/>
  <c r="W2168" i="1"/>
  <c r="W4278" i="1"/>
  <c r="W2452" i="1"/>
  <c r="W2731" i="1"/>
  <c r="W2848" i="1"/>
  <c r="W1140" i="1"/>
  <c r="W3038" i="1"/>
  <c r="W2724" i="1"/>
  <c r="W2031" i="1"/>
  <c r="W3612" i="1"/>
  <c r="W2115" i="1"/>
  <c r="W3134" i="1"/>
  <c r="W3972" i="1"/>
  <c r="W2860" i="1"/>
  <c r="W2953" i="1"/>
  <c r="W316" i="1"/>
  <c r="W2308" i="1"/>
  <c r="W96" i="1"/>
  <c r="W1475" i="1"/>
  <c r="W1058" i="1"/>
  <c r="W2324" i="1"/>
  <c r="W4155" i="1"/>
  <c r="W3835" i="1"/>
  <c r="W431" i="1"/>
  <c r="W900" i="1"/>
  <c r="W3610" i="1"/>
  <c r="W3353" i="1"/>
  <c r="W3364" i="1"/>
  <c r="W1496" i="1"/>
  <c r="W959" i="1"/>
  <c r="W1844" i="1"/>
  <c r="W3166" i="1"/>
  <c r="W1963" i="1"/>
  <c r="W2046" i="1"/>
  <c r="W2456" i="1"/>
  <c r="W2714" i="1"/>
  <c r="W3013" i="1"/>
  <c r="W3894" i="1"/>
  <c r="W3860" i="1"/>
  <c r="W1892" i="1"/>
  <c r="W2734" i="1"/>
  <c r="W2996" i="1"/>
  <c r="W1929" i="1"/>
  <c r="W2234" i="1"/>
  <c r="W2351" i="1"/>
  <c r="W2571" i="1"/>
  <c r="W2744" i="1"/>
  <c r="W2924" i="1"/>
  <c r="W3951" i="1"/>
  <c r="W3499" i="1"/>
  <c r="W3467" i="1"/>
  <c r="W2513" i="1"/>
  <c r="W2684" i="1"/>
  <c r="W2867" i="1"/>
  <c r="W2662" i="1"/>
  <c r="W1327" i="1"/>
  <c r="W500" i="1"/>
  <c r="W1800" i="1"/>
  <c r="W702" i="1"/>
  <c r="W4352" i="1"/>
  <c r="W3375" i="1"/>
  <c r="W1988" i="1"/>
  <c r="W2285" i="1"/>
  <c r="W2200" i="1"/>
  <c r="W1613" i="1"/>
  <c r="W1871" i="1"/>
  <c r="W1266" i="1"/>
  <c r="W856" i="1"/>
  <c r="W3914" i="1"/>
  <c r="W4326" i="1"/>
  <c r="W1889" i="1"/>
  <c r="W1234" i="1"/>
  <c r="W3478" i="1"/>
  <c r="W2951" i="1"/>
  <c r="W2612" i="1"/>
  <c r="W160" i="1"/>
  <c r="W962" i="1"/>
  <c r="W264" i="1"/>
  <c r="W3863" i="1"/>
  <c r="W745" i="1"/>
  <c r="W3728" i="1"/>
  <c r="W1602" i="1"/>
  <c r="W3207" i="1"/>
  <c r="W3228" i="1"/>
  <c r="W3372" i="1"/>
  <c r="W25" i="1"/>
  <c r="W736" i="1"/>
  <c r="W1826" i="1"/>
  <c r="W176" i="1"/>
  <c r="W4143" i="1"/>
  <c r="W696" i="1"/>
  <c r="W131" i="1"/>
  <c r="W1157" i="1"/>
  <c r="W1978" i="1"/>
  <c r="W4268" i="1"/>
  <c r="W4284" i="1"/>
  <c r="W1343" i="1"/>
  <c r="W572" i="1"/>
  <c r="W2432" i="1"/>
  <c r="W2100" i="1"/>
  <c r="W2065" i="1"/>
  <c r="W2266" i="1"/>
  <c r="W1111" i="1"/>
  <c r="W3156" i="1"/>
  <c r="W1740" i="1"/>
  <c r="W3623" i="1"/>
  <c r="W397" i="1"/>
  <c r="W1222" i="1"/>
  <c r="W1378" i="1"/>
  <c r="W851" i="1"/>
  <c r="W2147" i="1"/>
  <c r="W3036" i="1"/>
  <c r="W547" i="1"/>
  <c r="W1829" i="1"/>
  <c r="W1814" i="1"/>
  <c r="W396" i="1"/>
  <c r="W1042" i="1"/>
  <c r="W1911" i="1"/>
  <c r="W599" i="1"/>
  <c r="W3839" i="1"/>
  <c r="W3348" i="1"/>
  <c r="W791" i="1"/>
  <c r="W650" i="1"/>
  <c r="W3628" i="1"/>
  <c r="W3607" i="1"/>
  <c r="W1575" i="1"/>
  <c r="W4294" i="1"/>
  <c r="U4354" i="1"/>
  <c r="W1354" i="1"/>
  <c r="W247" i="1"/>
  <c r="W1486" i="1"/>
  <c r="W846" i="1"/>
  <c r="W1355" i="1"/>
  <c r="W208" i="1"/>
  <c r="W1866" i="1"/>
  <c r="W721" i="1"/>
  <c r="W240" i="1"/>
  <c r="W991" i="1"/>
  <c r="W339" i="1"/>
  <c r="W53" i="1"/>
  <c r="W3575" i="1"/>
  <c r="W1463" i="1"/>
  <c r="W3730" i="1"/>
  <c r="W43" i="1"/>
  <c r="W2981" i="1"/>
  <c r="W2296" i="1"/>
  <c r="W633" i="1"/>
  <c r="W18" i="1"/>
  <c r="W1714" i="1"/>
  <c r="W792" i="1"/>
  <c r="W839" i="1"/>
  <c r="W4144" i="1"/>
  <c r="W618" i="1"/>
  <c r="W156" i="1"/>
  <c r="W387" i="1"/>
  <c r="W398" i="1"/>
  <c r="W4269" i="1"/>
  <c r="W4282" i="1"/>
  <c r="W3650" i="1"/>
  <c r="W550" i="1"/>
  <c r="W2125" i="1"/>
  <c r="W1724" i="1"/>
  <c r="W2828" i="1"/>
  <c r="W1433" i="1"/>
  <c r="W2396" i="1"/>
  <c r="W1777" i="1"/>
  <c r="W2176" i="1"/>
  <c r="W2486" i="1"/>
  <c r="W3056" i="1"/>
  <c r="W1900" i="1"/>
  <c r="W1801" i="1"/>
  <c r="W1203" i="1"/>
  <c r="W1880" i="1"/>
  <c r="W3301" i="1"/>
  <c r="W1942" i="1"/>
  <c r="W1622" i="1"/>
  <c r="W1244" i="1"/>
  <c r="W2151" i="1"/>
  <c r="W1511" i="1"/>
  <c r="W986" i="1"/>
  <c r="W1382" i="1"/>
  <c r="W11" i="1"/>
  <c r="W2210" i="1"/>
  <c r="W32" i="1"/>
  <c r="W1386" i="1"/>
  <c r="W1460" i="1"/>
  <c r="W640" i="1"/>
  <c r="W3745" i="1"/>
  <c r="W3332" i="1"/>
  <c r="W3536" i="1"/>
  <c r="W1014" i="1"/>
  <c r="W3765" i="1"/>
  <c r="W2907" i="1"/>
  <c r="W1601" i="1"/>
  <c r="W2096" i="1"/>
  <c r="W644" i="1"/>
  <c r="W426" i="1"/>
  <c r="W780" i="1"/>
  <c r="W4325" i="1"/>
  <c r="W1917" i="1"/>
  <c r="W1039" i="1"/>
  <c r="W2668" i="1"/>
  <c r="W826" i="1"/>
  <c r="W1862" i="1"/>
  <c r="W3378" i="1"/>
  <c r="W1106" i="1"/>
  <c r="W585" i="1"/>
  <c r="W87" i="1"/>
  <c r="W372" i="1"/>
  <c r="W138" i="1"/>
  <c r="W3889" i="1"/>
  <c r="W4063" i="1"/>
  <c r="W646" i="1"/>
  <c r="W3947" i="1"/>
  <c r="W1334" i="1"/>
  <c r="W424" i="1"/>
  <c r="W2393" i="1"/>
  <c r="W565" i="1"/>
  <c r="W3403" i="1"/>
  <c r="W3209" i="1"/>
  <c r="W2929" i="1"/>
  <c r="W2457" i="1"/>
  <c r="W2740" i="1"/>
  <c r="W2995" i="1"/>
  <c r="W1932" i="1"/>
  <c r="W2198" i="1"/>
  <c r="W2463" i="1"/>
  <c r="W2737" i="1"/>
  <c r="W2679" i="1"/>
  <c r="W3125" i="1"/>
  <c r="W1807" i="1"/>
  <c r="W2083" i="1"/>
  <c r="W2317" i="1"/>
  <c r="W3266" i="1"/>
  <c r="W1790" i="1"/>
  <c r="W3298" i="1"/>
  <c r="W3923" i="1"/>
  <c r="W2333" i="1"/>
  <c r="W2642" i="1"/>
  <c r="W3802" i="1"/>
  <c r="W3977" i="1"/>
  <c r="W2201" i="1"/>
  <c r="W2353" i="1"/>
  <c r="W3630" i="1"/>
  <c r="W2719" i="1"/>
  <c r="W3778" i="1"/>
  <c r="W3023" i="1"/>
  <c r="W2898" i="1"/>
  <c r="W2298" i="1"/>
  <c r="W2290" i="1"/>
  <c r="W4105" i="1"/>
  <c r="W2618" i="1"/>
  <c r="W2367" i="1"/>
  <c r="W1577" i="1"/>
  <c r="W1668" i="1"/>
  <c r="W4248" i="1"/>
  <c r="W997" i="1"/>
  <c r="W3856" i="1"/>
  <c r="W3935" i="1"/>
  <c r="W3976" i="1"/>
  <c r="W2605" i="1"/>
  <c r="W2477" i="1"/>
  <c r="W2766" i="1"/>
  <c r="W704" i="1"/>
  <c r="W1209" i="1"/>
  <c r="W1291" i="1"/>
  <c r="W1509" i="1"/>
  <c r="W66" i="1"/>
  <c r="W1068" i="1"/>
  <c r="W2041" i="1"/>
  <c r="W1581" i="1"/>
  <c r="W2334" i="1"/>
  <c r="W3282" i="1"/>
  <c r="W522" i="1"/>
  <c r="W2701" i="1"/>
  <c r="W3395" i="1"/>
  <c r="W1071" i="1"/>
  <c r="W1152" i="1"/>
  <c r="W2357" i="1"/>
  <c r="W907" i="1"/>
  <c r="W1798" i="1"/>
  <c r="W2500" i="1"/>
  <c r="W2839" i="1"/>
  <c r="W3840" i="1"/>
  <c r="W243" i="1"/>
  <c r="W2186" i="1"/>
  <c r="W1029" i="1"/>
  <c r="W3441" i="1"/>
  <c r="W1025" i="1"/>
  <c r="W3330" i="1"/>
  <c r="W898" i="1"/>
  <c r="W308" i="1"/>
  <c r="W4118" i="1"/>
  <c r="W3566" i="1"/>
  <c r="W628" i="1"/>
  <c r="W682" i="1"/>
  <c r="W1205" i="1"/>
  <c r="W3215" i="1"/>
  <c r="W3028" i="1"/>
  <c r="W1098" i="1"/>
  <c r="W1049" i="1"/>
  <c r="W1478" i="1"/>
  <c r="W2359" i="1"/>
  <c r="W1349" i="1"/>
  <c r="W1794" i="1"/>
  <c r="W4046" i="1"/>
  <c r="W3264" i="1"/>
  <c r="W383" i="1"/>
  <c r="W583" i="1"/>
  <c r="W4222" i="1"/>
  <c r="W1326" i="1"/>
  <c r="W2711" i="1"/>
  <c r="W2969" i="1"/>
  <c r="W2127" i="1"/>
  <c r="W3260" i="1"/>
  <c r="W3440" i="1"/>
  <c r="W3300" i="1"/>
  <c r="W1771" i="1"/>
  <c r="W1905" i="1"/>
  <c r="W3141" i="1"/>
  <c r="W1928" i="1"/>
  <c r="W3120" i="1"/>
  <c r="W2563" i="1"/>
  <c r="W2914" i="1"/>
  <c r="W3906" i="1"/>
  <c r="W3433" i="1"/>
  <c r="W1857" i="1"/>
  <c r="W2591" i="1"/>
  <c r="W2890" i="1"/>
  <c r="W1539" i="1"/>
  <c r="W1823" i="1"/>
  <c r="W3718" i="1"/>
  <c r="W3804" i="1"/>
  <c r="W3939" i="1"/>
  <c r="W2795" i="1"/>
  <c r="W2950" i="1"/>
  <c r="W3072" i="1"/>
  <c r="W2577" i="1"/>
  <c r="W2542" i="1"/>
  <c r="W2721" i="1"/>
  <c r="W1833" i="1"/>
  <c r="W2068" i="1"/>
  <c r="W3313" i="1"/>
  <c r="W169" i="1"/>
  <c r="W1277" i="1"/>
  <c r="W754" i="1"/>
  <c r="W4121" i="1"/>
  <c r="W3518" i="1"/>
  <c r="W3045" i="1"/>
  <c r="W2011" i="1"/>
  <c r="W4354" i="1" l="1"/>
  <c r="W4355" i="1" s="1"/>
  <c r="R4354" i="1" l="1"/>
  <c r="Q4354" i="1"/>
  <c r="S4354" i="1" l="1"/>
</calcChain>
</file>

<file path=xl/sharedStrings.xml><?xml version="1.0" encoding="utf-8"?>
<sst xmlns="http://schemas.openxmlformats.org/spreadsheetml/2006/main" count="64920" uniqueCount="12398">
  <si>
    <t>Region Name</t>
  </si>
  <si>
    <t>City Tier Name</t>
  </si>
  <si>
    <t>FLM PositionId</t>
  </si>
  <si>
    <t>FLM Name</t>
  </si>
  <si>
    <t>FF PositionId</t>
  </si>
  <si>
    <t>FF Name</t>
  </si>
  <si>
    <t>Distributor Code</t>
  </si>
  <si>
    <t>Distributor Name</t>
  </si>
  <si>
    <t>Sub D Customer Code</t>
  </si>
  <si>
    <t>Sub D Name</t>
  </si>
  <si>
    <t>ISR Position ID</t>
  </si>
  <si>
    <t>ISR Name</t>
  </si>
  <si>
    <t>ISR Contact No</t>
  </si>
  <si>
    <t>Company Customer Code</t>
  </si>
  <si>
    <t>Customer Name</t>
  </si>
  <si>
    <t>Payout Type</t>
  </si>
  <si>
    <t>April TGT</t>
  </si>
  <si>
    <t>April Ach</t>
  </si>
  <si>
    <t>EAST</t>
  </si>
  <si>
    <t>MALDA UA</t>
  </si>
  <si>
    <t>SLG-TTB-AM1</t>
  </si>
  <si>
    <t>SUBHANKAR SAHA</t>
  </si>
  <si>
    <t>MLD-TTB-01</t>
  </si>
  <si>
    <t>MALDA</t>
  </si>
  <si>
    <t>B K PAUL</t>
  </si>
  <si>
    <t>0010028445R211626</t>
  </si>
  <si>
    <t>SAHA ENTERPRISE</t>
  </si>
  <si>
    <t>MLD-ISR-01</t>
  </si>
  <si>
    <t>UTTAM KUMAR SARKAR</t>
  </si>
  <si>
    <t>9083649447</t>
  </si>
  <si>
    <t>WB44518R83324</t>
  </si>
  <si>
    <t>IRA PHARMACY</t>
  </si>
  <si>
    <t>3P</t>
  </si>
  <si>
    <t>WB44518R112806</t>
  </si>
  <si>
    <t>Ghosh Medicine</t>
  </si>
  <si>
    <t>TUTY</t>
  </si>
  <si>
    <t>Gazol Samabieka</t>
  </si>
  <si>
    <t>BKPS001</t>
  </si>
  <si>
    <t>MS MAA MONOSA DISTRIBUTER</t>
  </si>
  <si>
    <t>XHDK</t>
  </si>
  <si>
    <t>Profit Bazar</t>
  </si>
  <si>
    <t>TYUW</t>
  </si>
  <si>
    <t>Das Varaities</t>
  </si>
  <si>
    <t>BKPS002</t>
  </si>
  <si>
    <t>SAGNIC ENTERPRISE</t>
  </si>
  <si>
    <t>WB44515R83318</t>
  </si>
  <si>
    <t>MY DALY CART</t>
  </si>
  <si>
    <t>WB44515R83319</t>
  </si>
  <si>
    <t>M G DEPARTMENTAL STORES</t>
  </si>
  <si>
    <t>WB44502</t>
  </si>
  <si>
    <t>GATIK AGENCY</t>
  </si>
  <si>
    <t>EV3G</t>
  </si>
  <si>
    <t>M s New Tarique Mrdical Holl</t>
  </si>
  <si>
    <t>WB44504</t>
  </si>
  <si>
    <t>INDIAN COSMATIC</t>
  </si>
  <si>
    <t>WB44504R75458</t>
  </si>
  <si>
    <t>KSB BAZAR</t>
  </si>
  <si>
    <t>WB44508</t>
  </si>
  <si>
    <t>MAHABIR ENTERPRISE</t>
  </si>
  <si>
    <t>RLAJ</t>
  </si>
  <si>
    <t>Maa Manasha Stores</t>
  </si>
  <si>
    <t>WB44512</t>
  </si>
  <si>
    <t>NEW MODERN STORES</t>
  </si>
  <si>
    <t>TRVY</t>
  </si>
  <si>
    <t>Paul Brothers Medical Holl</t>
  </si>
  <si>
    <t>TRWU</t>
  </si>
  <si>
    <t>Apel Baby Food</t>
  </si>
  <si>
    <t>WB44513</t>
  </si>
  <si>
    <t>PRAGATI MARKETING</t>
  </si>
  <si>
    <t>TWEJ</t>
  </si>
  <si>
    <t>Mtr Enterprise</t>
  </si>
  <si>
    <t>WB44513R157178</t>
  </si>
  <si>
    <t>Fresh Food Bazar</t>
  </si>
  <si>
    <t>WB44520</t>
  </si>
  <si>
    <t>SUDAM PHARMACEUTICAL DISTRIBUTOR</t>
  </si>
  <si>
    <t>RLLC</t>
  </si>
  <si>
    <t>Cosmos Drug</t>
  </si>
  <si>
    <t>RLMH</t>
  </si>
  <si>
    <t>ganesh medical</t>
  </si>
  <si>
    <t>WB44523</t>
  </si>
  <si>
    <t>SRI DURGA STORES</t>
  </si>
  <si>
    <t>ABC01</t>
  </si>
  <si>
    <t>Ms Drug House</t>
  </si>
  <si>
    <t>ABC07</t>
  </si>
  <si>
    <t>Shree Durga Stores</t>
  </si>
  <si>
    <t>TWET</t>
  </si>
  <si>
    <t>Selim Sekh</t>
  </si>
  <si>
    <t>RAIGANJ UA</t>
  </si>
  <si>
    <t>M/S SHIBAM AGENCY</t>
  </si>
  <si>
    <t>WB59101</t>
  </si>
  <si>
    <t>ANNAPURNA</t>
  </si>
  <si>
    <t>MLD-ISR-02</t>
  </si>
  <si>
    <t>RAVINDRA NATH BARMAN</t>
  </si>
  <si>
    <t>7001842521</t>
  </si>
  <si>
    <t>RJCJ</t>
  </si>
  <si>
    <t>Shankar Bhander</t>
  </si>
  <si>
    <t>RJCK</t>
  </si>
  <si>
    <t>Mani Saha</t>
  </si>
  <si>
    <t>RJCP</t>
  </si>
  <si>
    <t>Hari Bhander</t>
  </si>
  <si>
    <t>RJCT</t>
  </si>
  <si>
    <t>Anjali Pharmacy</t>
  </si>
  <si>
    <t>RJCU</t>
  </si>
  <si>
    <t>Mukti Pharmacy</t>
  </si>
  <si>
    <t>RJCZ</t>
  </si>
  <si>
    <t>Popular Drug House</t>
  </si>
  <si>
    <t>RJDP</t>
  </si>
  <si>
    <t>Srghosh</t>
  </si>
  <si>
    <t>WJGK</t>
  </si>
  <si>
    <t>Dilip Modak</t>
  </si>
  <si>
    <t>WB59107</t>
  </si>
  <si>
    <t>JANATA CONSUMER HEALTH CARE</t>
  </si>
  <si>
    <t>C56X</t>
  </si>
  <si>
    <t>Sadhana Medical Hall</t>
  </si>
  <si>
    <t>WB59111</t>
  </si>
  <si>
    <t>MAA DURGA MEDICAL AGENCY</t>
  </si>
  <si>
    <t>RHVN</t>
  </si>
  <si>
    <t>Apstores</t>
  </si>
  <si>
    <t>RHVR</t>
  </si>
  <si>
    <t>Uma Stores</t>
  </si>
  <si>
    <t>RHVX</t>
  </si>
  <si>
    <t>Dhyan Medical</t>
  </si>
  <si>
    <t>WB59117</t>
  </si>
  <si>
    <t>STUDENT CORNER</t>
  </si>
  <si>
    <t>F92L</t>
  </si>
  <si>
    <t>Suman Veriety</t>
  </si>
  <si>
    <t>RJAY</t>
  </si>
  <si>
    <t>Janata Medical Stores</t>
  </si>
  <si>
    <t>RJBK</t>
  </si>
  <si>
    <t>Gitanjali Stationary</t>
  </si>
  <si>
    <t>WB59118</t>
  </si>
  <si>
    <t>SUMITRA AROGYA NIKETAN</t>
  </si>
  <si>
    <t>RHYN</t>
  </si>
  <si>
    <t>Uma Shankar Gupta</t>
  </si>
  <si>
    <t>RHYV</t>
  </si>
  <si>
    <t>Prakash Gupta</t>
  </si>
  <si>
    <t>WB59118R75884</t>
  </si>
  <si>
    <t>Roson Ayurved</t>
  </si>
  <si>
    <t>RLEP</t>
  </si>
  <si>
    <t>Jisha Pharmacy</t>
  </si>
  <si>
    <t>WB44517</t>
  </si>
  <si>
    <t>SAIFUDDIN MIA</t>
  </si>
  <si>
    <t>RZLM</t>
  </si>
  <si>
    <t>Allauddin Medical Hall</t>
  </si>
  <si>
    <t>0010022591R2986</t>
  </si>
  <si>
    <t>MANOTOSH MAHANTA</t>
  </si>
  <si>
    <t>RJKE</t>
  </si>
  <si>
    <t>Manju Pharmacy</t>
  </si>
  <si>
    <t>RJDD</t>
  </si>
  <si>
    <t>Sarama Medical</t>
  </si>
  <si>
    <t>WB59109</t>
  </si>
  <si>
    <t>KALPANA STORES</t>
  </si>
  <si>
    <t>SQEB</t>
  </si>
  <si>
    <t>Haque Pharmacy</t>
  </si>
  <si>
    <t>WB59110</t>
  </si>
  <si>
    <t>LOKNATH ENTERPRISE</t>
  </si>
  <si>
    <t>RHTC</t>
  </si>
  <si>
    <t>Sumi Medicine</t>
  </si>
  <si>
    <t>RHWK</t>
  </si>
  <si>
    <t>Shibani Medical Agency</t>
  </si>
  <si>
    <t>WB59113</t>
  </si>
  <si>
    <t>PAUL ENTERPRISE</t>
  </si>
  <si>
    <t>H7SA</t>
  </si>
  <si>
    <t>God Gift Centre</t>
  </si>
  <si>
    <t>XHDU</t>
  </si>
  <si>
    <t>F R Medical</t>
  </si>
  <si>
    <t>RKZJ</t>
  </si>
  <si>
    <t>BISWAS MEDICAL</t>
  </si>
  <si>
    <t>FL6K</t>
  </si>
  <si>
    <t>M s Barkat Ali Medical Stores</t>
  </si>
  <si>
    <t>WB44504R75158</t>
  </si>
  <si>
    <t>TOWN BAZAR</t>
  </si>
  <si>
    <t>WB44512R75142</t>
  </si>
  <si>
    <t>BABY FOOD HOUSE</t>
  </si>
  <si>
    <t>RLLE</t>
  </si>
  <si>
    <t>Chanchal Drug</t>
  </si>
  <si>
    <t>VWYZ</t>
  </si>
  <si>
    <t>Dreams Medicine</t>
  </si>
  <si>
    <t>WB44520R75153</t>
  </si>
  <si>
    <t>MEDICARE PHARMACY</t>
  </si>
  <si>
    <t>WB44520R220516</t>
  </si>
  <si>
    <t>E PHARMA</t>
  </si>
  <si>
    <t>WB44523R218152</t>
  </si>
  <si>
    <t>SHIB DURGA MEDICAL STORES</t>
  </si>
  <si>
    <t>WB44517R214818</t>
  </si>
  <si>
    <t>DADA BHAI DRUG HOUSE</t>
  </si>
  <si>
    <t>0010028445R211626R218156</t>
  </si>
  <si>
    <t>JOY GURU MEDICAL</t>
  </si>
  <si>
    <t>GF4K</t>
  </si>
  <si>
    <t>Singha Pharmacy</t>
  </si>
  <si>
    <t>RLCW</t>
  </si>
  <si>
    <t>Proyajoni</t>
  </si>
  <si>
    <t>SEQY</t>
  </si>
  <si>
    <t>Akhi Medical Holl</t>
  </si>
  <si>
    <t>WB44512R75145</t>
  </si>
  <si>
    <t>SMART BAZAR</t>
  </si>
  <si>
    <t>RLAH</t>
  </si>
  <si>
    <t>Aiho Co opp</t>
  </si>
  <si>
    <t>RLDX</t>
  </si>
  <si>
    <t>Habib Medical</t>
  </si>
  <si>
    <t>WB44504R214817</t>
  </si>
  <si>
    <t>KALIMI MEDICINE STORES</t>
  </si>
  <si>
    <t>RHUT</t>
  </si>
  <si>
    <t>Mandal Medical Stores</t>
  </si>
  <si>
    <t>WB59107R220528</t>
  </si>
  <si>
    <t>Buniadpur Janata Medical</t>
  </si>
  <si>
    <t>RHVM</t>
  </si>
  <si>
    <t>Sourav Stores</t>
  </si>
  <si>
    <t>FH2Q</t>
  </si>
  <si>
    <t>Ahana Medical Stores</t>
  </si>
  <si>
    <t>RHYY</t>
  </si>
  <si>
    <t>MODERN Drugs</t>
  </si>
  <si>
    <t>WB59118R143012</t>
  </si>
  <si>
    <t>Lions Medical</t>
  </si>
  <si>
    <t>RJAF</t>
  </si>
  <si>
    <t>Chisti Medical Stores</t>
  </si>
  <si>
    <t>H7SG</t>
  </si>
  <si>
    <t>Smile Medical Stores</t>
  </si>
  <si>
    <t>RJAD</t>
  </si>
  <si>
    <t>Das Medicine</t>
  </si>
  <si>
    <t>RHZV</t>
  </si>
  <si>
    <t>Snkhan</t>
  </si>
  <si>
    <t>RHTE</t>
  </si>
  <si>
    <t>Nitai Pharmacy</t>
  </si>
  <si>
    <t>WB59106</t>
  </si>
  <si>
    <t>GIFT HOUSE</t>
  </si>
  <si>
    <t>Annapurna</t>
  </si>
  <si>
    <t>RJGT</t>
  </si>
  <si>
    <t>New Annapurna</t>
  </si>
  <si>
    <t>RJGR</t>
  </si>
  <si>
    <t>Bina Stores</t>
  </si>
  <si>
    <t>RJHA</t>
  </si>
  <si>
    <t>Raka Medical</t>
  </si>
  <si>
    <t>RHZJ</t>
  </si>
  <si>
    <t>Das Medical</t>
  </si>
  <si>
    <t>RJHC</t>
  </si>
  <si>
    <t>Naben Pharmacy</t>
  </si>
  <si>
    <t>WB59114</t>
  </si>
  <si>
    <t>PUJA STORES</t>
  </si>
  <si>
    <t>RJLU</t>
  </si>
  <si>
    <t xml:space="preserve">Rabindra Medical </t>
  </si>
  <si>
    <t>RJLP</t>
  </si>
  <si>
    <t>Kiran Medical Stores</t>
  </si>
  <si>
    <t>BIRBHUM UA</t>
  </si>
  <si>
    <t>BRB-TTB-01</t>
  </si>
  <si>
    <t>BIRBHUM</t>
  </si>
  <si>
    <t>J.N.B.P. TRADERS</t>
  </si>
  <si>
    <t>0010022295R141898</t>
  </si>
  <si>
    <t>AMULYA ENTERPRISE</t>
  </si>
  <si>
    <t>BRB-ISR-02</t>
  </si>
  <si>
    <t>PRADEP MAL</t>
  </si>
  <si>
    <t>WB29507R92135</t>
  </si>
  <si>
    <t>Khusi Conffectinary</t>
  </si>
  <si>
    <t>0010022295R60870</t>
  </si>
  <si>
    <t>Shyamchand Agency</t>
  </si>
  <si>
    <t>BRB-ISR-01</t>
  </si>
  <si>
    <t>RAM KUMAR BHAKAT</t>
  </si>
  <si>
    <t>8642903792</t>
  </si>
  <si>
    <t>0010022295R60870R137552</t>
  </si>
  <si>
    <t>Tara ma medical</t>
  </si>
  <si>
    <t>WB29501</t>
  </si>
  <si>
    <t>ANURADHA AGENCY</t>
  </si>
  <si>
    <t>RQFP</t>
  </si>
  <si>
    <t>Ms Dutta Medical</t>
  </si>
  <si>
    <t>VTQF</t>
  </si>
  <si>
    <t>Ash Pharmecy</t>
  </si>
  <si>
    <t>WB29502</t>
  </si>
  <si>
    <t>DUTTA BROTHERS</t>
  </si>
  <si>
    <t>EU6T</t>
  </si>
  <si>
    <t>Mamata</t>
  </si>
  <si>
    <t>G7PA</t>
  </si>
  <si>
    <t>Kamala Medical</t>
  </si>
  <si>
    <t>WB29505</t>
  </si>
  <si>
    <t>LOKENATH SUPPLIERS</t>
  </si>
  <si>
    <t>C6LJ</t>
  </si>
  <si>
    <t>Saradha Mwdical</t>
  </si>
  <si>
    <t>G9HJ</t>
  </si>
  <si>
    <t>Chumki Mobail</t>
  </si>
  <si>
    <t>0010022295R14717</t>
  </si>
  <si>
    <t>MAHAPRABHU AGENCY</t>
  </si>
  <si>
    <t>VTSB</t>
  </si>
  <si>
    <t>Maa Tara Enterprise</t>
  </si>
  <si>
    <t>WB29506</t>
  </si>
  <si>
    <t>MAA ENTERPRISE</t>
  </si>
  <si>
    <t>WB29506R87100</t>
  </si>
  <si>
    <t>Malobika Pharmacy</t>
  </si>
  <si>
    <t>WB29510</t>
  </si>
  <si>
    <t>NAYAK   SONS</t>
  </si>
  <si>
    <t>VTSK</t>
  </si>
  <si>
    <t>Bhakta Medical</t>
  </si>
  <si>
    <t>WB29511</t>
  </si>
  <si>
    <t>NEW DAS ENTERPRISE</t>
  </si>
  <si>
    <t>GD3C</t>
  </si>
  <si>
    <t>Mampi Vt</t>
  </si>
  <si>
    <t>WB29509</t>
  </si>
  <si>
    <t>NARUGOPAL SHOWPARI</t>
  </si>
  <si>
    <t>UPZM</t>
  </si>
  <si>
    <t>Priya Medical Stores</t>
  </si>
  <si>
    <t>WAME</t>
  </si>
  <si>
    <t>Kalimata Medical</t>
  </si>
  <si>
    <t>WB29511R87087</t>
  </si>
  <si>
    <t>Bijay Medical</t>
  </si>
  <si>
    <t>WBXL</t>
  </si>
  <si>
    <t>Thakur Farmecy</t>
  </si>
  <si>
    <t>WB29514</t>
  </si>
  <si>
    <t>PRABIR ENTERPRISE</t>
  </si>
  <si>
    <t>GC7A</t>
  </si>
  <si>
    <t>Ghosh Pharmacy</t>
  </si>
  <si>
    <t>WB29516</t>
  </si>
  <si>
    <t>Raj Enterprise</t>
  </si>
  <si>
    <t>VTRR</t>
  </si>
  <si>
    <t>Rollick</t>
  </si>
  <si>
    <t>WB29523</t>
  </si>
  <si>
    <t>SUBASH ENTERPRISE</t>
  </si>
  <si>
    <t>VTNY</t>
  </si>
  <si>
    <t>Jagannath Drug House</t>
  </si>
  <si>
    <t>VVCF</t>
  </si>
  <si>
    <t>Bibekananda Enterprise</t>
  </si>
  <si>
    <t>YTNK</t>
  </si>
  <si>
    <t>Mondal Tea</t>
  </si>
  <si>
    <t>YXTZ</t>
  </si>
  <si>
    <t>Arza Medicine</t>
  </si>
  <si>
    <t>WB29526</t>
  </si>
  <si>
    <t>SUDIPTA DUTTA</t>
  </si>
  <si>
    <t>CQYP</t>
  </si>
  <si>
    <t>Guho Medical</t>
  </si>
  <si>
    <t>RCRQ</t>
  </si>
  <si>
    <t>Azad Hind Medical</t>
  </si>
  <si>
    <t>TRNT</t>
  </si>
  <si>
    <t>New Mahamaya Medical</t>
  </si>
  <si>
    <t>VTRX</t>
  </si>
  <si>
    <t>Dutta Mart</t>
  </si>
  <si>
    <t>WB29527</t>
  </si>
  <si>
    <t>SWAPAN CHAKRABORTY</t>
  </si>
  <si>
    <t>FUQG</t>
  </si>
  <si>
    <t>Santu Variety</t>
  </si>
  <si>
    <t>VTPN</t>
  </si>
  <si>
    <t>Dipa Medical Hall</t>
  </si>
  <si>
    <t>VTPC</t>
  </si>
  <si>
    <t>Saraju Pharmecy</t>
  </si>
  <si>
    <t>VTQR</t>
  </si>
  <si>
    <t>GG ENTERPRISE</t>
  </si>
  <si>
    <t>WB29514R204355</t>
  </si>
  <si>
    <t>SUKANTA BISWAS</t>
  </si>
  <si>
    <t>WB29516R204348</t>
  </si>
  <si>
    <t>MONDAL BROTHER STORE</t>
  </si>
  <si>
    <t>WB29530</t>
  </si>
  <si>
    <t>M/S Ghosh Medical Stores</t>
  </si>
  <si>
    <t>WB29530R204352</t>
  </si>
  <si>
    <t>GHOSH DISTRIBUTOR</t>
  </si>
  <si>
    <t>WB29530R204353</t>
  </si>
  <si>
    <t>SOHA PHARMACY</t>
  </si>
  <si>
    <t>SBXS</t>
  </si>
  <si>
    <t>Madhab Medical 1</t>
  </si>
  <si>
    <t>WB29515</t>
  </si>
  <si>
    <t>Purnima Agency</t>
  </si>
  <si>
    <t>CE6S</t>
  </si>
  <si>
    <t>Rita Stores</t>
  </si>
  <si>
    <t>UYZW</t>
  </si>
  <si>
    <t>New Jeevan Deep</t>
  </si>
  <si>
    <t>WB29521</t>
  </si>
  <si>
    <t>Sarkar Enterprise</t>
  </si>
  <si>
    <t>VLPG</t>
  </si>
  <si>
    <t>Srabani Farmecy</t>
  </si>
  <si>
    <t>WB29509R145101</t>
  </si>
  <si>
    <t>Jibondeep Medicine center</t>
  </si>
  <si>
    <t>WB29515R206620</t>
  </si>
  <si>
    <t>Haruma Pharmacy</t>
  </si>
  <si>
    <t>WB29513</t>
  </si>
  <si>
    <t>NEW LOKENATH STORE</t>
  </si>
  <si>
    <t>HFCQ</t>
  </si>
  <si>
    <t>New Sunny Gift</t>
  </si>
  <si>
    <t>WB29508</t>
  </si>
  <si>
    <t>MOMY VARIETY</t>
  </si>
  <si>
    <t>TPFR</t>
  </si>
  <si>
    <t>Dukhu Da</t>
  </si>
  <si>
    <t>TVZR</t>
  </si>
  <si>
    <t>Jiban Suraksha</t>
  </si>
  <si>
    <t>VTNR</t>
  </si>
  <si>
    <t>Dey Variety Stores</t>
  </si>
  <si>
    <t>VTQT</t>
  </si>
  <si>
    <t>Nityananda Stores</t>
  </si>
  <si>
    <t>TPZS</t>
  </si>
  <si>
    <t>Sri Krishna Medical</t>
  </si>
  <si>
    <t>QWVL</t>
  </si>
  <si>
    <t>Dipak Pan Stall</t>
  </si>
  <si>
    <t>WB29503</t>
  </si>
  <si>
    <t>DUTTA STOCKIST</t>
  </si>
  <si>
    <t>WB29503R140929</t>
  </si>
  <si>
    <t>Mondal Store</t>
  </si>
  <si>
    <t>WB29503R96130</t>
  </si>
  <si>
    <t>Ms Sima Medical</t>
  </si>
  <si>
    <t>G6GM</t>
  </si>
  <si>
    <t>Ma Grosari</t>
  </si>
  <si>
    <t>VTPR</t>
  </si>
  <si>
    <t>Jbl drug House</t>
  </si>
  <si>
    <t>TRNG</t>
  </si>
  <si>
    <t>Sinha Medical Hall</t>
  </si>
  <si>
    <t>DALSHINGPARA UA</t>
  </si>
  <si>
    <t>CBR-TTB-01</t>
  </si>
  <si>
    <t>COOCH BEHAR</t>
  </si>
  <si>
    <t>BUDHU SHA &amp; COMPANY</t>
  </si>
  <si>
    <t>0010022118R117736</t>
  </si>
  <si>
    <t>Shree Shyam Pharma</t>
  </si>
  <si>
    <t>CBR-ISR-01</t>
  </si>
  <si>
    <t>PIYUSH CHAKABORTY</t>
  </si>
  <si>
    <t>9932424785</t>
  </si>
  <si>
    <t>AFDQ</t>
  </si>
  <si>
    <t>Sc Sarkar</t>
  </si>
  <si>
    <t>RLVH</t>
  </si>
  <si>
    <t>Binupan Ghar</t>
  </si>
  <si>
    <t>WB11806</t>
  </si>
  <si>
    <t>DINESH ENTERPRISE</t>
  </si>
  <si>
    <t>1EL2Q</t>
  </si>
  <si>
    <t>Mum Mum Baby Shope</t>
  </si>
  <si>
    <t>1GN4Z</t>
  </si>
  <si>
    <t>Paul Brothers</t>
  </si>
  <si>
    <t>1RMHL</t>
  </si>
  <si>
    <t>Rama Stores</t>
  </si>
  <si>
    <t>1RMJH</t>
  </si>
  <si>
    <t>Suvo Medical Agency</t>
  </si>
  <si>
    <t>1YXGP</t>
  </si>
  <si>
    <t>Medi Point</t>
  </si>
  <si>
    <t>WB11806R107301</t>
  </si>
  <si>
    <t>Ratna medical</t>
  </si>
  <si>
    <t>WB11806R21749</t>
  </si>
  <si>
    <t>Mukti medical</t>
  </si>
  <si>
    <t>WB11806R50174</t>
  </si>
  <si>
    <t>Maa medical agency</t>
  </si>
  <si>
    <t>WB11813</t>
  </si>
  <si>
    <t>N N  STORE</t>
  </si>
  <si>
    <t>F97B</t>
  </si>
  <si>
    <t>Life Line Medical</t>
  </si>
  <si>
    <t>RLTA</t>
  </si>
  <si>
    <t>ASHIRBAD</t>
  </si>
  <si>
    <t>RLTC</t>
  </si>
  <si>
    <t>Akhil Bondhu Medical Store</t>
  </si>
  <si>
    <t>XAGJ</t>
  </si>
  <si>
    <t>Sampriti Ms</t>
  </si>
  <si>
    <t>XAGQ</t>
  </si>
  <si>
    <t>New Maa Medicel Agency</t>
  </si>
  <si>
    <t>XAGY</t>
  </si>
  <si>
    <t>Sakti Medicel Stors</t>
  </si>
  <si>
    <t>WB11821</t>
  </si>
  <si>
    <t>Saha Brothers</t>
  </si>
  <si>
    <t>CBR-ISR-02</t>
  </si>
  <si>
    <t>ASISH DAS</t>
  </si>
  <si>
    <t>RMEB</t>
  </si>
  <si>
    <t>Saha Medical</t>
  </si>
  <si>
    <t>RMEL</t>
  </si>
  <si>
    <t>Rekha Medical</t>
  </si>
  <si>
    <t>WB11825</t>
  </si>
  <si>
    <t>SUROJIT ROY</t>
  </si>
  <si>
    <t>G5MQ</t>
  </si>
  <si>
    <t>Maloti Store</t>
  </si>
  <si>
    <t>G67M</t>
  </si>
  <si>
    <t>Falakata Medical</t>
  </si>
  <si>
    <t>RLWJ</t>
  </si>
  <si>
    <t>Prosadhoni</t>
  </si>
  <si>
    <t>WB11826</t>
  </si>
  <si>
    <t>TANMAY AGENCY</t>
  </si>
  <si>
    <t>HK5S</t>
  </si>
  <si>
    <t>Gopal Medicel</t>
  </si>
  <si>
    <t>WB11828</t>
  </si>
  <si>
    <t>SUROJIT PAUL</t>
  </si>
  <si>
    <t>WB11828R107529</t>
  </si>
  <si>
    <t>Bappa medical store</t>
  </si>
  <si>
    <t>WB11828R149068</t>
  </si>
  <si>
    <t>LOKNATH MEDICAL</t>
  </si>
  <si>
    <t>WB11830</t>
  </si>
  <si>
    <t>SREE SHYAM ENTERPRISE</t>
  </si>
  <si>
    <t>RMBF</t>
  </si>
  <si>
    <t>Ramkrishna Stores</t>
  </si>
  <si>
    <t>FX3S</t>
  </si>
  <si>
    <t>Mahalaxmi Medical</t>
  </si>
  <si>
    <t>RLVM</t>
  </si>
  <si>
    <t>Lalita Medical</t>
  </si>
  <si>
    <t>RLVJ</t>
  </si>
  <si>
    <t>Rajendra Agency</t>
  </si>
  <si>
    <t>WB11805</t>
  </si>
  <si>
    <t>D P ENTERPRISE</t>
  </si>
  <si>
    <t>G5UR</t>
  </si>
  <si>
    <t>Popular Pharmicy</t>
  </si>
  <si>
    <t>WB11815</t>
  </si>
  <si>
    <t>PARBATI AGENCY</t>
  </si>
  <si>
    <t>UFNW</t>
  </si>
  <si>
    <t>Aroti Enterprise</t>
  </si>
  <si>
    <t>WB11803</t>
  </si>
  <si>
    <t>BAUL ENTERPRISE</t>
  </si>
  <si>
    <t>RLZG</t>
  </si>
  <si>
    <t>Aruna Medical</t>
  </si>
  <si>
    <t>RMBE</t>
  </si>
  <si>
    <t>Goutam Stores</t>
  </si>
  <si>
    <t>WB11827</t>
  </si>
  <si>
    <t>M S PRIYA MEDICAL AGENCY</t>
  </si>
  <si>
    <t>RMCF</t>
  </si>
  <si>
    <t>Puspo Medical</t>
  </si>
  <si>
    <t>WB11819</t>
  </si>
  <si>
    <t>RIDDHIMA ENTERPRISE</t>
  </si>
  <si>
    <t>WGPW</t>
  </si>
  <si>
    <t>Sriguru Medical</t>
  </si>
  <si>
    <t>RMGK</t>
  </si>
  <si>
    <t>Debnath Enterprise</t>
  </si>
  <si>
    <t>WB11824</t>
  </si>
  <si>
    <t>SUDIPTA GUHA</t>
  </si>
  <si>
    <t>WNFU</t>
  </si>
  <si>
    <t>Priyanka Pharmacy</t>
  </si>
  <si>
    <t>ZXC32</t>
  </si>
  <si>
    <t>BABA LOKE NATH MEDICAL</t>
  </si>
  <si>
    <t>WB11821R108030</t>
  </si>
  <si>
    <t>Sristy medical</t>
  </si>
  <si>
    <t>G3JW</t>
  </si>
  <si>
    <t>Bonik Druge Agency</t>
  </si>
  <si>
    <t>WB11804</t>
  </si>
  <si>
    <t>BENGAL AGENCY</t>
  </si>
  <si>
    <t>F9LD</t>
  </si>
  <si>
    <t>Sitansu Medical Sentar</t>
  </si>
  <si>
    <t>G3XK</t>
  </si>
  <si>
    <t>RLWK</t>
  </si>
  <si>
    <t>Vowmik Medical</t>
  </si>
  <si>
    <t>RLXA</t>
  </si>
  <si>
    <t>Chowdhuri Medical</t>
  </si>
  <si>
    <t>FX4C</t>
  </si>
  <si>
    <t>Nivedita Medical</t>
  </si>
  <si>
    <t>Wb11831</t>
  </si>
  <si>
    <t>Anima Dey Sarkar</t>
  </si>
  <si>
    <t>ZXC33</t>
  </si>
  <si>
    <t>PRODIP MEDICAL</t>
  </si>
  <si>
    <t>ZXC38</t>
  </si>
  <si>
    <t>MITRA PHARMACY</t>
  </si>
  <si>
    <t>ZXC42</t>
  </si>
  <si>
    <t>PRODIP CLINIC</t>
  </si>
  <si>
    <t>ZXC45</t>
  </si>
  <si>
    <t>MOLLIK MEDICAL</t>
  </si>
  <si>
    <t>WB11812</t>
  </si>
  <si>
    <t>MAA SANKARI And SONS</t>
  </si>
  <si>
    <t>RLUG</t>
  </si>
  <si>
    <t>Asha Medical</t>
  </si>
  <si>
    <t>M4PP</t>
  </si>
  <si>
    <t>Asha Medical Store</t>
  </si>
  <si>
    <t>RMFV</t>
  </si>
  <si>
    <t>Roy Medical Stores</t>
  </si>
  <si>
    <t>WB11820</t>
  </si>
  <si>
    <t>ROY DISTRIBUTOR</t>
  </si>
  <si>
    <t>L8MG</t>
  </si>
  <si>
    <t>Sarkar Medicel Store</t>
  </si>
  <si>
    <t>Maa Medical Agency</t>
  </si>
  <si>
    <t>1UNNY</t>
  </si>
  <si>
    <t>Binoy Saha</t>
  </si>
  <si>
    <t>R13132</t>
  </si>
  <si>
    <t>Roy Medical</t>
  </si>
  <si>
    <t>RLWT</t>
  </si>
  <si>
    <t>Popular Stores</t>
  </si>
  <si>
    <t>WB11821R18104</t>
  </si>
  <si>
    <t>Medi hub</t>
  </si>
  <si>
    <t>Maa saroda medical</t>
  </si>
  <si>
    <t>WB11825R107398</t>
  </si>
  <si>
    <t>SILIGURI UA</t>
  </si>
  <si>
    <t>SLG-TTB-01</t>
  </si>
  <si>
    <t>SILIGURI</t>
  </si>
  <si>
    <t>YUVAL ENTERPRISE</t>
  </si>
  <si>
    <t>WB49007</t>
  </si>
  <si>
    <t>KODAMULL JATANMULL BOTHRA</t>
  </si>
  <si>
    <t>SLG-ISR-01</t>
  </si>
  <si>
    <t>MD SAHAJADA</t>
  </si>
  <si>
    <t>8116885049</t>
  </si>
  <si>
    <t>RHJB1</t>
  </si>
  <si>
    <t>SURAKSHA MEDICINE</t>
  </si>
  <si>
    <t>0010024490R1520</t>
  </si>
  <si>
    <t>CHANDA ENTERPRISE</t>
  </si>
  <si>
    <t>LJXK1</t>
  </si>
  <si>
    <t>SARKAR MEDICAL</t>
  </si>
  <si>
    <t>YEUA1</t>
  </si>
  <si>
    <t>SAHA MEDICAL STORES</t>
  </si>
  <si>
    <t>WB49004</t>
  </si>
  <si>
    <t>DEEP ENTERPRISE</t>
  </si>
  <si>
    <t>RHJU</t>
  </si>
  <si>
    <t>Panjipara Medical</t>
  </si>
  <si>
    <t>LJXY1</t>
  </si>
  <si>
    <t>SEBAYAN NURSHING HOME</t>
  </si>
  <si>
    <t>LJXZ1</t>
  </si>
  <si>
    <t>SURAKHA NURSHING HOME AND MEDICAL</t>
  </si>
  <si>
    <t>XZEB1</t>
  </si>
  <si>
    <t>Maa durga Stors</t>
  </si>
  <si>
    <t>MGDW1</t>
  </si>
  <si>
    <t>Dey Varitis</t>
  </si>
  <si>
    <t>LJXW1</t>
  </si>
  <si>
    <t>GOPAL SAHA</t>
  </si>
  <si>
    <t>MBYR1</t>
  </si>
  <si>
    <t>Monika Variety</t>
  </si>
  <si>
    <t>LUXY1</t>
  </si>
  <si>
    <t>Gourago Enterprise</t>
  </si>
  <si>
    <t>YSNJ1</t>
  </si>
  <si>
    <t>BIMALA MEDICAL</t>
  </si>
  <si>
    <t>CE5F1</t>
  </si>
  <si>
    <t>Refujee store</t>
  </si>
  <si>
    <t>WB49012</t>
  </si>
  <si>
    <t>P K ENTERPRISE</t>
  </si>
  <si>
    <t>HIRAMAN BISWAS</t>
  </si>
  <si>
    <t>ZPCV1</t>
  </si>
  <si>
    <t>Sumitra Medical</t>
  </si>
  <si>
    <t>YAKJ</t>
  </si>
  <si>
    <t>M s New Dhupguri Medical</t>
  </si>
  <si>
    <t>0010024490R131125</t>
  </si>
  <si>
    <t>AMIT DUTTA</t>
  </si>
  <si>
    <t>RHGB1</t>
  </si>
  <si>
    <t>BHAI BHAI STORES</t>
  </si>
  <si>
    <t>RHGL1</t>
  </si>
  <si>
    <t>GOOD MORNING</t>
  </si>
  <si>
    <t>WB49011</t>
  </si>
  <si>
    <t>NIMAI PAUL</t>
  </si>
  <si>
    <t>L24K1</t>
  </si>
  <si>
    <t>Maitra enterprises</t>
  </si>
  <si>
    <t>0010024490R15200050</t>
  </si>
  <si>
    <t>LJWP1</t>
  </si>
  <si>
    <t>PODDAR AND CO</t>
  </si>
  <si>
    <t>0010024490R15200043</t>
  </si>
  <si>
    <t>LJWS1</t>
  </si>
  <si>
    <t>M C HALDAR</t>
  </si>
  <si>
    <t>0010024490R15200070</t>
  </si>
  <si>
    <t>LJYL1</t>
  </si>
  <si>
    <t>ISLAMPUR MEDICAL</t>
  </si>
  <si>
    <t>0010024490R15200071</t>
  </si>
  <si>
    <t>LJYN1</t>
  </si>
  <si>
    <t>K N SETH</t>
  </si>
  <si>
    <t>0010024490R15200062</t>
  </si>
  <si>
    <t>LJYX1</t>
  </si>
  <si>
    <t>AGARWALMEDICAL</t>
  </si>
  <si>
    <t>0010024490R15200004</t>
  </si>
  <si>
    <t>LJWU1</t>
  </si>
  <si>
    <t>BIDHAN MEDICAL</t>
  </si>
  <si>
    <t>SLG-ISR-02</t>
  </si>
  <si>
    <t>9641933753</t>
  </si>
  <si>
    <t>L6NS</t>
  </si>
  <si>
    <t>M s Pritam Medidall</t>
  </si>
  <si>
    <t>L6NU</t>
  </si>
  <si>
    <t>M s Swapna Medicall</t>
  </si>
  <si>
    <t>L7MD</t>
  </si>
  <si>
    <t>Bikash Medical</t>
  </si>
  <si>
    <t>QVWL</t>
  </si>
  <si>
    <t>Jagat Medical Stores</t>
  </si>
  <si>
    <t>RHGZ1</t>
  </si>
  <si>
    <t>SAHA MEDICAL</t>
  </si>
  <si>
    <t>RGXZ</t>
  </si>
  <si>
    <t>Abir Medical</t>
  </si>
  <si>
    <t>TWMN</t>
  </si>
  <si>
    <t>Basak Enterprise</t>
  </si>
  <si>
    <t>ZKXV</t>
  </si>
  <si>
    <t>Sabitri Medical</t>
  </si>
  <si>
    <t>RAGHUNATHGANG UA</t>
  </si>
  <si>
    <t>BHE-TTB-01</t>
  </si>
  <si>
    <t>RAGHUNATHGANG</t>
  </si>
  <si>
    <t>SONTOSHI TRADERS</t>
  </si>
  <si>
    <t>WB82612</t>
  </si>
  <si>
    <t>M S LIFE MEDICINE AGENCY</t>
  </si>
  <si>
    <t>BHE-ISR-03</t>
  </si>
  <si>
    <t>ABHIJIT MITRA</t>
  </si>
  <si>
    <t>9832103171</t>
  </si>
  <si>
    <t>RJZZ</t>
  </si>
  <si>
    <t>Life Corner</t>
  </si>
  <si>
    <t>WB82620</t>
  </si>
  <si>
    <t>PRAMANIK AGENCY</t>
  </si>
  <si>
    <t>USTR</t>
  </si>
  <si>
    <t>WB82629</t>
  </si>
  <si>
    <t>SAHA STORE</t>
  </si>
  <si>
    <t>F9WY</t>
  </si>
  <si>
    <t>Ratan Medical Hall</t>
  </si>
  <si>
    <t>RKKM</t>
  </si>
  <si>
    <t>Arun Medical Hall</t>
  </si>
  <si>
    <t>RKKN</t>
  </si>
  <si>
    <t>Janani Verity</t>
  </si>
  <si>
    <t>RKKP</t>
  </si>
  <si>
    <t>Badal Saha</t>
  </si>
  <si>
    <t>RKKV</t>
  </si>
  <si>
    <t>Dada Bhai Medical</t>
  </si>
  <si>
    <t>ZHRU</t>
  </si>
  <si>
    <t>New Medical</t>
  </si>
  <si>
    <t>FD4X</t>
  </si>
  <si>
    <t>Foujia Farmecy</t>
  </si>
  <si>
    <t>WB82620R218735</t>
  </si>
  <si>
    <t>Mondal medicine</t>
  </si>
  <si>
    <t>WB82620R218737</t>
  </si>
  <si>
    <t>Deyan mudi bhander</t>
  </si>
  <si>
    <t>ZKXP</t>
  </si>
  <si>
    <t>Dutta Medicine</t>
  </si>
  <si>
    <t>WB82614</t>
  </si>
  <si>
    <t>MD REJANIUL HASAN</t>
  </si>
  <si>
    <t>WB82614R218738</t>
  </si>
  <si>
    <t>Apan medical</t>
  </si>
  <si>
    <t>WB82614R218739</t>
  </si>
  <si>
    <t>Dibakar das</t>
  </si>
  <si>
    <t>WB82614R218740</t>
  </si>
  <si>
    <t>Rabiul islam</t>
  </si>
  <si>
    <t>WB82614R218741</t>
  </si>
  <si>
    <t>Jotshna medical hall</t>
  </si>
  <si>
    <t>RKLV</t>
  </si>
  <si>
    <t>Dhulian Medical Center</t>
  </si>
  <si>
    <t>WB82601</t>
  </si>
  <si>
    <t>ALOK MAHANTA</t>
  </si>
  <si>
    <t>BHE-ISR-02</t>
  </si>
  <si>
    <t>MITHUN MAITRA</t>
  </si>
  <si>
    <t>7501665753</t>
  </si>
  <si>
    <t>RKDR</t>
  </si>
  <si>
    <t>Joydeb Soudagar</t>
  </si>
  <si>
    <t>BAHRAMPUR UA</t>
  </si>
  <si>
    <t>BAHARAMPORE (WB)</t>
  </si>
  <si>
    <t>SUSHIL ENTERPRISE</t>
  </si>
  <si>
    <t>wb82610</t>
  </si>
  <si>
    <t>loknath traders</t>
  </si>
  <si>
    <t xml:space="preserve">SANJAY SARKAR </t>
  </si>
  <si>
    <t>wb82610R33000</t>
  </si>
  <si>
    <t>Puls medicine</t>
  </si>
  <si>
    <t>WB82619</t>
  </si>
  <si>
    <t>PAYAL STORES</t>
  </si>
  <si>
    <t>C5AA</t>
  </si>
  <si>
    <t>Biswas Drug House</t>
  </si>
  <si>
    <t>WB82605</t>
  </si>
  <si>
    <t>AYAN STATIONERS</t>
  </si>
  <si>
    <t>ABCD28</t>
  </si>
  <si>
    <t>WB82602</t>
  </si>
  <si>
    <t>MOUSUMI SAHA SINHA</t>
  </si>
  <si>
    <t>VQRC</t>
  </si>
  <si>
    <t>Shri Ganesh Store</t>
  </si>
  <si>
    <t>FG3Q</t>
  </si>
  <si>
    <t>Chakroborty Farmecy</t>
  </si>
  <si>
    <t>RKEG</t>
  </si>
  <si>
    <t>Mukharjee Pharmecy</t>
  </si>
  <si>
    <t>WB82635</t>
  </si>
  <si>
    <t>SHUKLA ENTERPRISE</t>
  </si>
  <si>
    <t>BHE-ISR-01</t>
  </si>
  <si>
    <t>9732769949</t>
  </si>
  <si>
    <t>WB82635R220498</t>
  </si>
  <si>
    <t>Consumer co operative socity</t>
  </si>
  <si>
    <t>WB82635R220192</t>
  </si>
  <si>
    <t>Archi medicin</t>
  </si>
  <si>
    <t>WB82624</t>
  </si>
  <si>
    <t>SINGHA DISTRIBUTOR</t>
  </si>
  <si>
    <t>WB82624R84137</t>
  </si>
  <si>
    <t>Shyamali stores</t>
  </si>
  <si>
    <t>WB82624R84136</t>
  </si>
  <si>
    <t>MONDAL STORES</t>
  </si>
  <si>
    <t>WB82624R220432</t>
  </si>
  <si>
    <t>Pradip debnath</t>
  </si>
  <si>
    <t>WB826240083</t>
  </si>
  <si>
    <t>Jabbar</t>
  </si>
  <si>
    <t>WB82624R220430</t>
  </si>
  <si>
    <t>Firdos food suplay</t>
  </si>
  <si>
    <t>WB82646</t>
  </si>
  <si>
    <t>MD HASANURJAMN MIA</t>
  </si>
  <si>
    <t>WB82646R220433</t>
  </si>
  <si>
    <t>Roopmohal</t>
  </si>
  <si>
    <t>WB82607</t>
  </si>
  <si>
    <t>JAGARMUDI BHANDAR</t>
  </si>
  <si>
    <t>YFXQ</t>
  </si>
  <si>
    <t>Janapriyo Medicine</t>
  </si>
  <si>
    <t>0010022826R176104</t>
  </si>
  <si>
    <t>CHANDAN MANDAL</t>
  </si>
  <si>
    <t>0010022826R176104R196482</t>
  </si>
  <si>
    <t>Shingo Brother</t>
  </si>
  <si>
    <t>0010022826R176104R196493</t>
  </si>
  <si>
    <t>Bhi Bhi Store</t>
  </si>
  <si>
    <t>WB82604</t>
  </si>
  <si>
    <t>ASIMA DAS</t>
  </si>
  <si>
    <t>WB82604R181373</t>
  </si>
  <si>
    <t>BABY CARE</t>
  </si>
  <si>
    <t>WB82611</t>
  </si>
  <si>
    <t>SK ENTERPRISE</t>
  </si>
  <si>
    <t>RKHB</t>
  </si>
  <si>
    <t>Latest</t>
  </si>
  <si>
    <t>WB82642</t>
  </si>
  <si>
    <t>JIT ENTERPRISE</t>
  </si>
  <si>
    <t>WB82642R159145</t>
  </si>
  <si>
    <t>Junayat Medical</t>
  </si>
  <si>
    <t>WB82642R159146</t>
  </si>
  <si>
    <t>Sarkar medical</t>
  </si>
  <si>
    <t>WB82604R220502</t>
  </si>
  <si>
    <t>Sara Medical Agancy</t>
  </si>
  <si>
    <t>WB82604R220501</t>
  </si>
  <si>
    <t>Haque Medicin Supply</t>
  </si>
  <si>
    <t>WB82604R220500</t>
  </si>
  <si>
    <t>Anjum Medical</t>
  </si>
  <si>
    <t>RKSA</t>
  </si>
  <si>
    <t>New Tea House</t>
  </si>
  <si>
    <t>RKSM</t>
  </si>
  <si>
    <t>Babar Ashirbad</t>
  </si>
  <si>
    <t>WB82627</t>
  </si>
  <si>
    <t>S.K ENTERPRISE</t>
  </si>
  <si>
    <t>FW2S</t>
  </si>
  <si>
    <t>Medicine Zone</t>
  </si>
  <si>
    <t>WB82626</t>
  </si>
  <si>
    <t>SALIM REJA BABU</t>
  </si>
  <si>
    <t>WQBT</t>
  </si>
  <si>
    <t>Sadhana Pharmacy</t>
  </si>
  <si>
    <t>WB82630</t>
  </si>
  <si>
    <t>DILIP KUMAR JAIN</t>
  </si>
  <si>
    <t>WB82630R220511</t>
  </si>
  <si>
    <t>Gan devi jain</t>
  </si>
  <si>
    <t>WB82630R220510</t>
  </si>
  <si>
    <t>Annapurna Pharmacy</t>
  </si>
  <si>
    <t>RKRC</t>
  </si>
  <si>
    <t>Jotsna Medical</t>
  </si>
  <si>
    <t>WB82630R220509</t>
  </si>
  <si>
    <t>Sarkar Medicin Centre</t>
  </si>
  <si>
    <t>RKPV</t>
  </si>
  <si>
    <t>Sarkar Medico</t>
  </si>
  <si>
    <t>WB82630R220512</t>
  </si>
  <si>
    <t>Shree Durga Medical</t>
  </si>
  <si>
    <t>RKPX</t>
  </si>
  <si>
    <t>Poddar Medical Hall</t>
  </si>
  <si>
    <t>WB82630R217374</t>
  </si>
  <si>
    <t>New Saha Pharmacy</t>
  </si>
  <si>
    <t>WB82630R220507</t>
  </si>
  <si>
    <t>Manik Medical</t>
  </si>
  <si>
    <t>WB82630R220505</t>
  </si>
  <si>
    <t>Saha Pharmacy</t>
  </si>
  <si>
    <t>WB82630R220504</t>
  </si>
  <si>
    <t>Aparna Medical</t>
  </si>
  <si>
    <t>0010022826R177633</t>
  </si>
  <si>
    <t>KAZI PARVEJ ANJUM</t>
  </si>
  <si>
    <t>0010022826R177633R203783</t>
  </si>
  <si>
    <t>Pratidin</t>
  </si>
  <si>
    <t>0010022826R177633R203782</t>
  </si>
  <si>
    <t>Jay Maa Tara</t>
  </si>
  <si>
    <t>0010022826R177633R203787</t>
  </si>
  <si>
    <t>Babu Das</t>
  </si>
  <si>
    <t>0010022826R177633R220503</t>
  </si>
  <si>
    <t>Sunita Star</t>
  </si>
  <si>
    <t>WB826300031</t>
  </si>
  <si>
    <t>SARKAR MEDICINE AGENCY</t>
  </si>
  <si>
    <t>WB82626R218745</t>
  </si>
  <si>
    <t>Siuli pharmancy</t>
  </si>
  <si>
    <t>S.K STORE</t>
  </si>
  <si>
    <t>WB82627R159752</t>
  </si>
  <si>
    <t>A to z varities store</t>
  </si>
  <si>
    <t>WKYP</t>
  </si>
  <si>
    <t>Bharatpur Varity Store</t>
  </si>
  <si>
    <t>WB82637</t>
  </si>
  <si>
    <t>TAPAS ROY</t>
  </si>
  <si>
    <t>RKPG</t>
  </si>
  <si>
    <t>Asha Pharmecy</t>
  </si>
  <si>
    <t>WB82631</t>
  </si>
  <si>
    <t>SARBAMONGOLA ENTERPRISE</t>
  </si>
  <si>
    <t>FG4H</t>
  </si>
  <si>
    <t>Priyanka</t>
  </si>
  <si>
    <t>H79M</t>
  </si>
  <si>
    <t>Ganada Pharmacy</t>
  </si>
  <si>
    <t>RJUF</t>
  </si>
  <si>
    <t>Sawd Ghar</t>
  </si>
  <si>
    <t>RJUL</t>
  </si>
  <si>
    <t>Shitala Pharmecy</t>
  </si>
  <si>
    <t>RJUT</t>
  </si>
  <si>
    <t>Misra Confectionary</t>
  </si>
  <si>
    <t>WB82631R220521</t>
  </si>
  <si>
    <t>Madhav Kundu</t>
  </si>
  <si>
    <t>WB82631R220520</t>
  </si>
  <si>
    <t>Rahamat Store</t>
  </si>
  <si>
    <t>RJVK</t>
  </si>
  <si>
    <t>Pritam</t>
  </si>
  <si>
    <t>RJUK</t>
  </si>
  <si>
    <t>Monorama</t>
  </si>
  <si>
    <t>SONARPUR</t>
  </si>
  <si>
    <t>KOL-TTB-AM1</t>
  </si>
  <si>
    <t>DHANANJOY KUMAR NATH</t>
  </si>
  <si>
    <t>BUI-TTB-01</t>
  </si>
  <si>
    <t>BARUIPUR</t>
  </si>
  <si>
    <t>T R DISTRIBUTORS</t>
  </si>
  <si>
    <t>WB81902</t>
  </si>
  <si>
    <t>A S Marketing</t>
  </si>
  <si>
    <t>BUI-ISR-01</t>
  </si>
  <si>
    <t>BHOLANATH GHOSH</t>
  </si>
  <si>
    <t>9830702346</t>
  </si>
  <si>
    <t>SEDB</t>
  </si>
  <si>
    <t>Mondal Tea And Stationers</t>
  </si>
  <si>
    <t>WB81913</t>
  </si>
  <si>
    <t>Maa Kali Enterprise</t>
  </si>
  <si>
    <t>VLXA</t>
  </si>
  <si>
    <t>Promila Medicine  Corner</t>
  </si>
  <si>
    <t>WB81906</t>
  </si>
  <si>
    <t>Gopal Enterprise</t>
  </si>
  <si>
    <t>SBAU</t>
  </si>
  <si>
    <t>Ava Stores</t>
  </si>
  <si>
    <t>SUWD</t>
  </si>
  <si>
    <t>Bhattacharjya Pharmacy</t>
  </si>
  <si>
    <t>WB81932</t>
  </si>
  <si>
    <t>SUMANA ENTERPRISE</t>
  </si>
  <si>
    <t>F2HK</t>
  </si>
  <si>
    <t>R R Medical</t>
  </si>
  <si>
    <t>JC2Q</t>
  </si>
  <si>
    <t>Shiv Tara Pharmacy</t>
  </si>
  <si>
    <t>FB9Y</t>
  </si>
  <si>
    <t>Tarafder Pharmacy</t>
  </si>
  <si>
    <t>WB81906R181220</t>
  </si>
  <si>
    <t>BABY KART</t>
  </si>
  <si>
    <t>RGHE</t>
  </si>
  <si>
    <t>Mandal Pharmacy</t>
  </si>
  <si>
    <t>RGHL</t>
  </si>
  <si>
    <t>Bharat Medical Hall</t>
  </si>
  <si>
    <t>WB81906R29630</t>
  </si>
  <si>
    <t>The S Medical Hall</t>
  </si>
  <si>
    <t>UBPA</t>
  </si>
  <si>
    <t>Loknath Pharmacy</t>
  </si>
  <si>
    <t>RBBQ</t>
  </si>
  <si>
    <t>Dafader Biri</t>
  </si>
  <si>
    <t>WB81934</t>
  </si>
  <si>
    <t>Tahomid Enterprise</t>
  </si>
  <si>
    <t>WB81934R187090</t>
  </si>
  <si>
    <t>Sekh medical Hall</t>
  </si>
  <si>
    <t>UBWT</t>
  </si>
  <si>
    <t>Narayan Bhander</t>
  </si>
  <si>
    <t>WQPC</t>
  </si>
  <si>
    <t>Mondal Medicine Hall</t>
  </si>
  <si>
    <t>WB81949</t>
  </si>
  <si>
    <t>Janani Enterprise</t>
  </si>
  <si>
    <t>WB81949R73621</t>
  </si>
  <si>
    <t>Mondal Medical Hall</t>
  </si>
  <si>
    <t>YNWW</t>
  </si>
  <si>
    <t>F3ET</t>
  </si>
  <si>
    <t>Sahil Medical</t>
  </si>
  <si>
    <t>XMHD</t>
  </si>
  <si>
    <t>Gupta Stores</t>
  </si>
  <si>
    <t>EN3P</t>
  </si>
  <si>
    <t>New Naskar Medical</t>
  </si>
  <si>
    <t>ZDDP</t>
  </si>
  <si>
    <t>Baidya Pharmacy</t>
  </si>
  <si>
    <t>H4NX</t>
  </si>
  <si>
    <t>WB81931</t>
  </si>
  <si>
    <t>Sree Ma Enterprise</t>
  </si>
  <si>
    <t>BUI-ISR-03</t>
  </si>
  <si>
    <t>Samik Banerjee</t>
  </si>
  <si>
    <t>9051633075</t>
  </si>
  <si>
    <t>ED8H</t>
  </si>
  <si>
    <t>A R Enterprise</t>
  </si>
  <si>
    <t>WB81909</t>
  </si>
  <si>
    <t>K M Enterprise</t>
  </si>
  <si>
    <t>TXVD</t>
  </si>
  <si>
    <t>Baby Foods Center</t>
  </si>
  <si>
    <t>UEVZ</t>
  </si>
  <si>
    <t>Bimol Khamaru</t>
  </si>
  <si>
    <t>TQJH</t>
  </si>
  <si>
    <t>Taramayee Medical Hall</t>
  </si>
  <si>
    <t>UFCH</t>
  </si>
  <si>
    <t>Laxmi Sree Enterprise</t>
  </si>
  <si>
    <t>UFBQ</t>
  </si>
  <si>
    <t>Chikitsha</t>
  </si>
  <si>
    <t>WB81909R199271</t>
  </si>
  <si>
    <t>CDMA PHARMACY</t>
  </si>
  <si>
    <t>UGXD</t>
  </si>
  <si>
    <t>Das Medico</t>
  </si>
  <si>
    <t>WB81909R104476</t>
  </si>
  <si>
    <t>Bandhab bhander</t>
  </si>
  <si>
    <t>UFCG</t>
  </si>
  <si>
    <t>Mukto Medicine Plaza</t>
  </si>
  <si>
    <t>SAZH</t>
  </si>
  <si>
    <t>Das Stationary</t>
  </si>
  <si>
    <t>UVKK</t>
  </si>
  <si>
    <t>Ma Kali Medical Hall</t>
  </si>
  <si>
    <t>UFBW</t>
  </si>
  <si>
    <t>Gupta And Sons</t>
  </si>
  <si>
    <t>WB81927</t>
  </si>
  <si>
    <t>SBI Traders</t>
  </si>
  <si>
    <t>WB81927R44119</t>
  </si>
  <si>
    <t>Aria Pharmacy</t>
  </si>
  <si>
    <t>WB81927R44127</t>
  </si>
  <si>
    <t>Washim Medicine Centre</t>
  </si>
  <si>
    <t>WB81931R89319</t>
  </si>
  <si>
    <t>Kamalesh Pharma</t>
  </si>
  <si>
    <t>WB81927R80750</t>
  </si>
  <si>
    <t>Promila pharmacy</t>
  </si>
  <si>
    <t>UFBM</t>
  </si>
  <si>
    <t>Bhagolaxmi Stors</t>
  </si>
  <si>
    <t>WB81931R209403</t>
  </si>
  <si>
    <t>Sachindro osudhalaya</t>
  </si>
  <si>
    <t>TGNK</t>
  </si>
  <si>
    <t>K C Mondal</t>
  </si>
  <si>
    <t>WB81931R209404</t>
  </si>
  <si>
    <t>Dharmadas Enterprise</t>
  </si>
  <si>
    <t>UEVV</t>
  </si>
  <si>
    <t>Laxmi Medicine</t>
  </si>
  <si>
    <t>TXUH</t>
  </si>
  <si>
    <t>Ma Kali Medical Stors</t>
  </si>
  <si>
    <t>UFBN</t>
  </si>
  <si>
    <t>Sandhya Stors</t>
  </si>
  <si>
    <t>D8AF</t>
  </si>
  <si>
    <t>Ghosh Stores</t>
  </si>
  <si>
    <t>D7ZB</t>
  </si>
  <si>
    <t>Appollo Pharmacy</t>
  </si>
  <si>
    <t>Umasankar Commercial Corporati</t>
  </si>
  <si>
    <t>0010023819R107030</t>
  </si>
  <si>
    <t>BABA LOKNATH ENTERPRISE</t>
  </si>
  <si>
    <t>BUI-ISR-02</t>
  </si>
  <si>
    <t>SWAPAN JANA</t>
  </si>
  <si>
    <t>9143037611</t>
  </si>
  <si>
    <t>0010023819R107030R153424</t>
  </si>
  <si>
    <t>SPANDAN PHARMACY</t>
  </si>
  <si>
    <t>WB81907</t>
  </si>
  <si>
    <t>Halder Tea House</t>
  </si>
  <si>
    <t>SDCX</t>
  </si>
  <si>
    <t>New Halder St</t>
  </si>
  <si>
    <t>TPDM</t>
  </si>
  <si>
    <t>New Bharat Medical Hall</t>
  </si>
  <si>
    <t>0010023819R83626</t>
  </si>
  <si>
    <t>DAS DISTRIBUTORS</t>
  </si>
  <si>
    <t>TYSD</t>
  </si>
  <si>
    <t>Rajdeep Medical</t>
  </si>
  <si>
    <t>UFCP</t>
  </si>
  <si>
    <t>Dhanatary Medical</t>
  </si>
  <si>
    <t>SDCM</t>
  </si>
  <si>
    <t>0010034492R158309</t>
  </si>
  <si>
    <t>OM MARKETING</t>
  </si>
  <si>
    <t>0010034492R158309R186729</t>
  </si>
  <si>
    <t>SAGAR MEDICAL HALL</t>
  </si>
  <si>
    <t>0010023819R89317</t>
  </si>
  <si>
    <t>Ahana Enterprise</t>
  </si>
  <si>
    <t>0010023819R89317R135475</t>
  </si>
  <si>
    <t>MEDIME PHARMACY</t>
  </si>
  <si>
    <t>WB81922</t>
  </si>
  <si>
    <t>SABITRI ENTERPRISE</t>
  </si>
  <si>
    <t>SAYX</t>
  </si>
  <si>
    <t>KAMAR MEDICAL</t>
  </si>
  <si>
    <t>WB81907R87642</t>
  </si>
  <si>
    <t>CURE MEDICAL STORE</t>
  </si>
  <si>
    <t>0010034492R158309R186736</t>
  </si>
  <si>
    <t>NEW GURIA MEDICIN</t>
  </si>
  <si>
    <t>WB81924</t>
  </si>
  <si>
    <t>Santi Enterprise</t>
  </si>
  <si>
    <t>SAYK</t>
  </si>
  <si>
    <t>G G ENTERPRISE</t>
  </si>
  <si>
    <t>WB81939R44090</t>
  </si>
  <si>
    <t>GURU KRISHNA MEDICAL CENTRE</t>
  </si>
  <si>
    <t>WB81939</t>
  </si>
  <si>
    <t>MAA TARA ENTERPRISE</t>
  </si>
  <si>
    <t>QUQY</t>
  </si>
  <si>
    <t>Jyoti Stores</t>
  </si>
  <si>
    <t>WB81914R103626</t>
  </si>
  <si>
    <t>DEEP PHARMACY</t>
  </si>
  <si>
    <t>GF4W</t>
  </si>
  <si>
    <t>SANTI MEDICAL STORE</t>
  </si>
  <si>
    <t>XKQS</t>
  </si>
  <si>
    <t>Susanti Medical Hall</t>
  </si>
  <si>
    <t>RGHH</t>
  </si>
  <si>
    <t>Niramoy Pharmacy</t>
  </si>
  <si>
    <t>WB81915R78777</t>
  </si>
  <si>
    <t>JEESHAN TEA</t>
  </si>
  <si>
    <t>0010034492R161232</t>
  </si>
  <si>
    <t>PRASAD CONSTRUCTION</t>
  </si>
  <si>
    <t>0010034492R161232R204300</t>
  </si>
  <si>
    <t>M/S MEDPLUS PHARMACY</t>
  </si>
  <si>
    <t>0010034492R154782R210033</t>
  </si>
  <si>
    <t>MIDNAPUR</t>
  </si>
  <si>
    <t>MID-TTB-01</t>
  </si>
  <si>
    <t>MIDNAPORE</t>
  </si>
  <si>
    <t>Panda Enterprise</t>
  </si>
  <si>
    <t>WB26913</t>
  </si>
  <si>
    <t>jaganath enterprise</t>
  </si>
  <si>
    <t>MID-ISR-04</t>
  </si>
  <si>
    <t>GOUTAM SEN</t>
  </si>
  <si>
    <t>NC2Q</t>
  </si>
  <si>
    <t>Health Cure</t>
  </si>
  <si>
    <t>MAA ANNAPURNA COMMUNICATION</t>
  </si>
  <si>
    <t>WB82516</t>
  </si>
  <si>
    <t>MANAS KUMAR DAS</t>
  </si>
  <si>
    <t>MID-ISR-05</t>
  </si>
  <si>
    <t>MANGALDWIP PRAMANIK</t>
  </si>
  <si>
    <t>VXWK</t>
  </si>
  <si>
    <t>Mallika</t>
  </si>
  <si>
    <t>WB82543</t>
  </si>
  <si>
    <t>NAMITA AGENCY</t>
  </si>
  <si>
    <t>WVMK</t>
  </si>
  <si>
    <t>Puspanjali</t>
  </si>
  <si>
    <t>WB82525</t>
  </si>
  <si>
    <t>SAHOO DISTRIBUTORS</t>
  </si>
  <si>
    <t>MID-ISR-03</t>
  </si>
  <si>
    <t>TAPAS BERA</t>
  </si>
  <si>
    <t>UGUK</t>
  </si>
  <si>
    <t>Jibodip Medical</t>
  </si>
  <si>
    <t>WB26903</t>
  </si>
  <si>
    <t>BERA ENTERPRISE</t>
  </si>
  <si>
    <t>VUJN</t>
  </si>
  <si>
    <t>New Maity Medico</t>
  </si>
  <si>
    <t>VXTV</t>
  </si>
  <si>
    <t>Nayak Medical Store</t>
  </si>
  <si>
    <t>WB26922</t>
  </si>
  <si>
    <t>WB26922R43756</t>
  </si>
  <si>
    <t>C S Distributor</t>
  </si>
  <si>
    <t>N3LE</t>
  </si>
  <si>
    <t>FANCY STORE</t>
  </si>
  <si>
    <t>WB26904</t>
  </si>
  <si>
    <t>BHARATI ENTERPRISE</t>
  </si>
  <si>
    <t>WB26904R126120</t>
  </si>
  <si>
    <t>Diya Medical Hall</t>
  </si>
  <si>
    <t>TWGD</t>
  </si>
  <si>
    <t>Mahamaya Medical</t>
  </si>
  <si>
    <t>Indian Tea</t>
  </si>
  <si>
    <t>WB82522</t>
  </si>
  <si>
    <t>RADHESHYAM ENTERPRISE</t>
  </si>
  <si>
    <t>MID-ISR-01</t>
  </si>
  <si>
    <t>PARTHA SAKHA MISRA</t>
  </si>
  <si>
    <t>9786878839</t>
  </si>
  <si>
    <t>F94C</t>
  </si>
  <si>
    <t>Rajkamal Bhandar</t>
  </si>
  <si>
    <t>WB26903R197234</t>
  </si>
  <si>
    <t>Rittika Medical</t>
  </si>
  <si>
    <t>WB26911</t>
  </si>
  <si>
    <t>GOURANGA ENTERPRISE</t>
  </si>
  <si>
    <t>FC9P</t>
  </si>
  <si>
    <t>Lifeline Medical And Clinic</t>
  </si>
  <si>
    <t>RADHA RANJAN MAITY</t>
  </si>
  <si>
    <t>0010021269R83870</t>
  </si>
  <si>
    <t>SAHOO ENTERPRISE</t>
  </si>
  <si>
    <t>0010021269R83870R204429</t>
  </si>
  <si>
    <t>Be well Pharmacy</t>
  </si>
  <si>
    <t>0010021269R44848</t>
  </si>
  <si>
    <t>CHOWDHURY SALES</t>
  </si>
  <si>
    <t>WB26902R43724</t>
  </si>
  <si>
    <t>Pramila medical</t>
  </si>
  <si>
    <t>WBWQ</t>
  </si>
  <si>
    <t>LAXMINARAYAN BHANDAR</t>
  </si>
  <si>
    <t>WB82543R93249</t>
  </si>
  <si>
    <t>JBS SUPER MARKET</t>
  </si>
  <si>
    <t>UWPM</t>
  </si>
  <si>
    <t>Life Care</t>
  </si>
  <si>
    <t>WB26903R204430</t>
  </si>
  <si>
    <t>Bhunia medical Hall</t>
  </si>
  <si>
    <t>0010022825R120465</t>
  </si>
  <si>
    <t>TULSI ENTERPRISE</t>
  </si>
  <si>
    <t>ZXKK</t>
  </si>
  <si>
    <t>Sandip Staioners</t>
  </si>
  <si>
    <t>VXSB</t>
  </si>
  <si>
    <t>Ghatal Tea House</t>
  </si>
  <si>
    <t>F8FA</t>
  </si>
  <si>
    <t>Sankar Pharmacy</t>
  </si>
  <si>
    <t>N8CM</t>
  </si>
  <si>
    <t>Ms Blue print</t>
  </si>
  <si>
    <t>C7GG</t>
  </si>
  <si>
    <t>New Nagendra Medical</t>
  </si>
  <si>
    <t>WB82514</t>
  </si>
  <si>
    <t>MAA MINATI DISTRIBUTORS</t>
  </si>
  <si>
    <t>VXXZ</t>
  </si>
  <si>
    <t>M P Enterprise</t>
  </si>
  <si>
    <t>QXSM</t>
  </si>
  <si>
    <t>Arati Medico</t>
  </si>
  <si>
    <t>K7GG</t>
  </si>
  <si>
    <t>GITA STORE</t>
  </si>
  <si>
    <t>WB26914</t>
  </si>
  <si>
    <t>NEW JANA MEDICAL</t>
  </si>
  <si>
    <t>TSBY</t>
  </si>
  <si>
    <t>Mahapatra Food Centre</t>
  </si>
  <si>
    <t>WB26904R99590</t>
  </si>
  <si>
    <t>Anjurani Pharmacy</t>
  </si>
  <si>
    <t>VXSC</t>
  </si>
  <si>
    <t>Avaya Store</t>
  </si>
  <si>
    <t>WB82542</t>
  </si>
  <si>
    <t>PARUL TRADERS AND LOGISTICS</t>
  </si>
  <si>
    <t>P2JJ</t>
  </si>
  <si>
    <t>LAXMINARAYAN VERAITY STORES</t>
  </si>
  <si>
    <t>UGUQ</t>
  </si>
  <si>
    <t>Maa Kali Medical Hall</t>
  </si>
  <si>
    <t>WB82518</t>
  </si>
  <si>
    <t>MS MANDAL VARIETY STORES</t>
  </si>
  <si>
    <t>MID-ISR-02</t>
  </si>
  <si>
    <t>CHANDI CHARAN APUL</t>
  </si>
  <si>
    <t>6296956579</t>
  </si>
  <si>
    <t>VXNT</t>
  </si>
  <si>
    <t>Pannyabithii</t>
  </si>
  <si>
    <t>UCER</t>
  </si>
  <si>
    <t>Bhabani Pharmacy</t>
  </si>
  <si>
    <t>WB26920</t>
  </si>
  <si>
    <t>PATTYANAYAK ENTERPRISE</t>
  </si>
  <si>
    <t>VUCV</t>
  </si>
  <si>
    <t>Ruma Medical</t>
  </si>
  <si>
    <t>WB26916</t>
  </si>
  <si>
    <t>MALAY AGENCY</t>
  </si>
  <si>
    <t>WB26916R62367</t>
  </si>
  <si>
    <t>MEDICAB</t>
  </si>
  <si>
    <t>0010021269R44848R127469</t>
  </si>
  <si>
    <t>Relaif Medical Hall</t>
  </si>
  <si>
    <t>VUMM</t>
  </si>
  <si>
    <t>BINAPANI STATIONERS</t>
  </si>
  <si>
    <t>UGUL</t>
  </si>
  <si>
    <t>Life</t>
  </si>
  <si>
    <t>WB82503</t>
  </si>
  <si>
    <t>AVINANDAN HARDWARE  STATIONERY</t>
  </si>
  <si>
    <t>N6FG</t>
  </si>
  <si>
    <t>SUSHILA FAMILY STORE</t>
  </si>
  <si>
    <t>MD8W</t>
  </si>
  <si>
    <t>LIFE MEDICAL</t>
  </si>
  <si>
    <t>WB26913R140890</t>
  </si>
  <si>
    <t>Bandhu Medical</t>
  </si>
  <si>
    <t>M5BW</t>
  </si>
  <si>
    <t>SATYANARAYAN MEDICAL</t>
  </si>
  <si>
    <t>WB82531</t>
  </si>
  <si>
    <t>SOUMALLYA ENTERPRISE</t>
  </si>
  <si>
    <t>VXZE</t>
  </si>
  <si>
    <t>Sarbamongola Bhander</t>
  </si>
  <si>
    <t>WB82522R114026</t>
  </si>
  <si>
    <t>KAR ENTERPRISES</t>
  </si>
  <si>
    <t>WSXK</t>
  </si>
  <si>
    <t>Maa Medicine Distributors</t>
  </si>
  <si>
    <t>WB26921</t>
  </si>
  <si>
    <t>PROGRESS AND PROGRESS</t>
  </si>
  <si>
    <t>HJQN</t>
  </si>
  <si>
    <t>Dhannatori Medical</t>
  </si>
  <si>
    <t>UEZA</t>
  </si>
  <si>
    <t>Ashoke Medical</t>
  </si>
  <si>
    <t>UEYZ</t>
  </si>
  <si>
    <t>ANANDA MEDICAL</t>
  </si>
  <si>
    <t>WB26924</t>
  </si>
  <si>
    <t>RSH ENTERPRISE</t>
  </si>
  <si>
    <t>YMTL</t>
  </si>
  <si>
    <t>Maity Medical</t>
  </si>
  <si>
    <t>KW3B</t>
  </si>
  <si>
    <t>Seba Medical</t>
  </si>
  <si>
    <t>0010022825R114126</t>
  </si>
  <si>
    <t>MAA MIRA AGENCY</t>
  </si>
  <si>
    <t>TVDH</t>
  </si>
  <si>
    <t>Katari Medical</t>
  </si>
  <si>
    <t>C7QN</t>
  </si>
  <si>
    <t>Hem Medical</t>
  </si>
  <si>
    <t>WB26902R43746</t>
  </si>
  <si>
    <t>Subrata Medical</t>
  </si>
  <si>
    <t>WHMY</t>
  </si>
  <si>
    <t>Chandan Distributors</t>
  </si>
  <si>
    <t>GQEE</t>
  </si>
  <si>
    <t>Mother Medical</t>
  </si>
  <si>
    <t>VXVJ</t>
  </si>
  <si>
    <t>Sharbani</t>
  </si>
  <si>
    <t>VUMK</t>
  </si>
  <si>
    <t>Barman Variety Stores</t>
  </si>
  <si>
    <t>VUCY</t>
  </si>
  <si>
    <t>Gouri Medical</t>
  </si>
  <si>
    <t>HGQA</t>
  </si>
  <si>
    <t>Sahu Medical</t>
  </si>
  <si>
    <t>WB82514R137236</t>
  </si>
  <si>
    <t>Pradhan Medical</t>
  </si>
  <si>
    <t>TLDC</t>
  </si>
  <si>
    <t>Chandani Medical</t>
  </si>
  <si>
    <t>WB26911R169750</t>
  </si>
  <si>
    <t>Binayak Clinic and Pharmacy</t>
  </si>
  <si>
    <t>GC7P</t>
  </si>
  <si>
    <t>Basanti Medical Stores</t>
  </si>
  <si>
    <t>P3ZZ</t>
  </si>
  <si>
    <t>MALAY SAHOO</t>
  </si>
  <si>
    <t>VULB</t>
  </si>
  <si>
    <t>Ma Lakhsmi Stores</t>
  </si>
  <si>
    <t>WB26908</t>
  </si>
  <si>
    <t>DAS TRADERS</t>
  </si>
  <si>
    <t>VUMD</t>
  </si>
  <si>
    <t>Kartick Singh</t>
  </si>
  <si>
    <t>WB26927</t>
  </si>
  <si>
    <t>SAYAN ENTERPRISE</t>
  </si>
  <si>
    <t>WB26927R83865</t>
  </si>
  <si>
    <t>Samanta Medical</t>
  </si>
  <si>
    <t>ZXLA</t>
  </si>
  <si>
    <t>Roy Staioners</t>
  </si>
  <si>
    <t>VUAP</t>
  </si>
  <si>
    <t>Garden Tea House</t>
  </si>
  <si>
    <t>WB26902R43728</t>
  </si>
  <si>
    <t>Usha medical</t>
  </si>
  <si>
    <t>VUJQ</t>
  </si>
  <si>
    <t>Bera Medical</t>
  </si>
  <si>
    <t>WB82505</t>
  </si>
  <si>
    <t>H4PS</t>
  </si>
  <si>
    <t>Das Pharmacy</t>
  </si>
  <si>
    <t>WB82533</t>
  </si>
  <si>
    <t>S S ENTERPRISE</t>
  </si>
  <si>
    <t>M3MK</t>
  </si>
  <si>
    <t>Anu Medical</t>
  </si>
  <si>
    <t>TPLL</t>
  </si>
  <si>
    <t>Panda Medical</t>
  </si>
  <si>
    <t>P3WF</t>
  </si>
  <si>
    <t>MANNA MEDICAL STORE</t>
  </si>
  <si>
    <t>VEDZ</t>
  </si>
  <si>
    <t>Bhabani Medical</t>
  </si>
  <si>
    <t>WB82511</t>
  </si>
  <si>
    <t>KARMAKAR CONVEYER</t>
  </si>
  <si>
    <t>E4XN</t>
  </si>
  <si>
    <t>Saptarathi Medical</t>
  </si>
  <si>
    <t>WB82537</t>
  </si>
  <si>
    <t>WB82537R135379</t>
  </si>
  <si>
    <t>Babar Baar</t>
  </si>
  <si>
    <t>ZAYV</t>
  </si>
  <si>
    <t>Boikuntha Pharmacy</t>
  </si>
  <si>
    <t>UEZT</t>
  </si>
  <si>
    <t>Tarini medical</t>
  </si>
  <si>
    <t>VXXU</t>
  </si>
  <si>
    <t>D2FX</t>
  </si>
  <si>
    <t>Ram Das</t>
  </si>
  <si>
    <t>P3ZW</t>
  </si>
  <si>
    <t>MAA MEDICAL STORE</t>
  </si>
  <si>
    <t>P4HV</t>
  </si>
  <si>
    <t>SUMANA FANCY STORE</t>
  </si>
  <si>
    <t>WSGJ</t>
  </si>
  <si>
    <t>New Kamala Medical</t>
  </si>
  <si>
    <t>WB26908R43751</t>
  </si>
  <si>
    <t>WB26908R43706</t>
  </si>
  <si>
    <t>MAITY PHARMACY</t>
  </si>
  <si>
    <t>VXYA</t>
  </si>
  <si>
    <t>Manna Medical Distributor</t>
  </si>
  <si>
    <t>WSWY</t>
  </si>
  <si>
    <t>J K Medicine Distributor</t>
  </si>
  <si>
    <t>WB82520</t>
  </si>
  <si>
    <t>PANDA ENTERPRISE</t>
  </si>
  <si>
    <t>D89T</t>
  </si>
  <si>
    <t>Jibondip Medical</t>
  </si>
  <si>
    <t>HP9Y</t>
  </si>
  <si>
    <t>VXVV</t>
  </si>
  <si>
    <t>Manna Medical</t>
  </si>
  <si>
    <t>UCFX</t>
  </si>
  <si>
    <t>Friends Medicine</t>
  </si>
  <si>
    <t>VUMH</t>
  </si>
  <si>
    <t>Pt Healthcare</t>
  </si>
  <si>
    <t>VUBM</t>
  </si>
  <si>
    <t>Samanta Stationers</t>
  </si>
  <si>
    <t>WB26920R67454</t>
  </si>
  <si>
    <t>Raj Stationers</t>
  </si>
  <si>
    <t>WB26924R197229</t>
  </si>
  <si>
    <t>Bera Enterprise</t>
  </si>
  <si>
    <t>WB26903R77339</t>
  </si>
  <si>
    <t>LAKSHMI PHARMACY</t>
  </si>
  <si>
    <t>WB26903R137242</t>
  </si>
  <si>
    <t>Ray Medicine</t>
  </si>
  <si>
    <t>N4YK</t>
  </si>
  <si>
    <t>NEW RAMKRISHNA VARAITES STORE</t>
  </si>
  <si>
    <t>M5CP</t>
  </si>
  <si>
    <t>NEW KRISHNA MEDICAL</t>
  </si>
  <si>
    <t>WB82515</t>
  </si>
  <si>
    <t>MADHURI ENTERPRISE</t>
  </si>
  <si>
    <t>M3MG</t>
  </si>
  <si>
    <t>Maa Kalika Pharmacy</t>
  </si>
  <si>
    <t>N76Q</t>
  </si>
  <si>
    <t>Joyguru Vandar</t>
  </si>
  <si>
    <t>WB26904R93262</t>
  </si>
  <si>
    <t>MAHAPATRA MEDICAL</t>
  </si>
  <si>
    <t>R217305</t>
  </si>
  <si>
    <t>WB2D000975</t>
  </si>
  <si>
    <t>BOSE MEDICAL</t>
  </si>
  <si>
    <t>ASANSOL</t>
  </si>
  <si>
    <t>ASL-TTB-01</t>
  </si>
  <si>
    <t>R P Enterprise</t>
  </si>
  <si>
    <t>WB38118</t>
  </si>
  <si>
    <t>mukherjee enterprise</t>
  </si>
  <si>
    <t>ASL-ISR-01</t>
  </si>
  <si>
    <t>SOMNATH BISWAS</t>
  </si>
  <si>
    <t>7384451969</t>
  </si>
  <si>
    <t>F9AD</t>
  </si>
  <si>
    <t>Shahjahan Medical</t>
  </si>
  <si>
    <t>WB38101</t>
  </si>
  <si>
    <t>NEW BISHNU ENTERPRISE</t>
  </si>
  <si>
    <t>FH6J</t>
  </si>
  <si>
    <t>Apollo Medical</t>
  </si>
  <si>
    <t>WB38105</t>
  </si>
  <si>
    <t>MONAJ TRADERS</t>
  </si>
  <si>
    <t>L6MW</t>
  </si>
  <si>
    <t>Jyoti Medical</t>
  </si>
  <si>
    <t>WB38117</t>
  </si>
  <si>
    <t>SHUVA ENTERPRISE</t>
  </si>
  <si>
    <t>CX2M</t>
  </si>
  <si>
    <t>Desbondhu Pharmacy</t>
  </si>
  <si>
    <t>L5BP</t>
  </si>
  <si>
    <t>Keshri Medicine Centre</t>
  </si>
  <si>
    <t>WB38116</t>
  </si>
  <si>
    <t>J56V</t>
  </si>
  <si>
    <t>Om Store</t>
  </si>
  <si>
    <t>A5YQ</t>
  </si>
  <si>
    <t>Puja Store</t>
  </si>
  <si>
    <t>WB38121</t>
  </si>
  <si>
    <t>MUKHERJEE TRADER</t>
  </si>
  <si>
    <t>ZUWL</t>
  </si>
  <si>
    <t>Medilife</t>
  </si>
  <si>
    <t>WB38116R103200</t>
  </si>
  <si>
    <t>Gopinath pharmacy</t>
  </si>
  <si>
    <t>WB38103</t>
  </si>
  <si>
    <t>GR MEDICALES</t>
  </si>
  <si>
    <t>XAKJ</t>
  </si>
  <si>
    <t>Hindustan Medical</t>
  </si>
  <si>
    <t>0010030381R79935</t>
  </si>
  <si>
    <t>NEW ANMOL STORES</t>
  </si>
  <si>
    <t>WB38101R43778</t>
  </si>
  <si>
    <t>Bramhachri medical store</t>
  </si>
  <si>
    <t>ZJAZ</t>
  </si>
  <si>
    <t>Pilaniwala Medical</t>
  </si>
  <si>
    <t>CR4C</t>
  </si>
  <si>
    <t>Maa Tara Store</t>
  </si>
  <si>
    <t>GF8R</t>
  </si>
  <si>
    <t>Kamal Store</t>
  </si>
  <si>
    <t>HV7H</t>
  </si>
  <si>
    <t>Pain Medical</t>
  </si>
  <si>
    <t>PURULIA</t>
  </si>
  <si>
    <t>SUDHA ENTERPRISES</t>
  </si>
  <si>
    <t>WB65912</t>
  </si>
  <si>
    <t>PANKAJ KUMAR AGARWAL</t>
  </si>
  <si>
    <t>ASL-ISR-02</t>
  </si>
  <si>
    <t>DIPAK PANDEY</t>
  </si>
  <si>
    <t>QYCC</t>
  </si>
  <si>
    <t>Gour Medical</t>
  </si>
  <si>
    <t>G6NS</t>
  </si>
  <si>
    <t>Chittaranjan V Store</t>
  </si>
  <si>
    <t>WB65903</t>
  </si>
  <si>
    <t>DAMODAR ENTERPRISES</t>
  </si>
  <si>
    <t>WB65903R42479</t>
  </si>
  <si>
    <t>Dokan gitashree</t>
  </si>
  <si>
    <t>WB65913</t>
  </si>
  <si>
    <t>SHREE GANESH ENTERPRISE</t>
  </si>
  <si>
    <t>XDTT</t>
  </si>
  <si>
    <t>Sachin Varity Store</t>
  </si>
  <si>
    <t>A5QQ</t>
  </si>
  <si>
    <t>Bikash Pharmicy</t>
  </si>
  <si>
    <t>WB65910</t>
  </si>
  <si>
    <t>MODAK ENTERPRISE</t>
  </si>
  <si>
    <t>XDYK</t>
  </si>
  <si>
    <t>Piu Stores</t>
  </si>
  <si>
    <t>F8NS</t>
  </si>
  <si>
    <t>Kulti Medical Store</t>
  </si>
  <si>
    <t>UGLU</t>
  </si>
  <si>
    <t>Modak Store</t>
  </si>
  <si>
    <t>H7VL</t>
  </si>
  <si>
    <t>Gupta Medical</t>
  </si>
  <si>
    <t>J57Y</t>
  </si>
  <si>
    <t>Beauty Corner</t>
  </si>
  <si>
    <t>ZSVB</t>
  </si>
  <si>
    <t>Ma Santoshi Medical</t>
  </si>
  <si>
    <t>WB65901</t>
  </si>
  <si>
    <t>ADITYA ENTERPRISES</t>
  </si>
  <si>
    <t>RWWD</t>
  </si>
  <si>
    <t>Life Medical</t>
  </si>
  <si>
    <t>0010026659R9024</t>
  </si>
  <si>
    <t>P K TRADERS</t>
  </si>
  <si>
    <t>UGXW</t>
  </si>
  <si>
    <t>Kalyani Meducal</t>
  </si>
  <si>
    <t>A5QY</t>
  </si>
  <si>
    <t>Chinakuri Medical</t>
  </si>
  <si>
    <t>WB65901R33630</t>
  </si>
  <si>
    <t>Bimal store</t>
  </si>
  <si>
    <t>UHAG</t>
  </si>
  <si>
    <t>Sitaram Medical</t>
  </si>
  <si>
    <t>ZHHY</t>
  </si>
  <si>
    <t>Sabaatri Store</t>
  </si>
  <si>
    <t>G8FW</t>
  </si>
  <si>
    <t>New Rupnarayanpur Drug House</t>
  </si>
  <si>
    <t>XAKH</t>
  </si>
  <si>
    <t>Laxmi Medical</t>
  </si>
  <si>
    <t>ZPYB</t>
  </si>
  <si>
    <t>Ankur</t>
  </si>
  <si>
    <t>F2QX</t>
  </si>
  <si>
    <t>Aggam Store</t>
  </si>
  <si>
    <t>G9LV</t>
  </si>
  <si>
    <t>Raja Medical</t>
  </si>
  <si>
    <t>WB38103R113881</t>
  </si>
  <si>
    <t>Keshri medical stores</t>
  </si>
  <si>
    <t>WB65904</t>
  </si>
  <si>
    <t>GORAIN AGENCY</t>
  </si>
  <si>
    <t>WB65904R99826</t>
  </si>
  <si>
    <t>SHRI RAM MEDICAL</t>
  </si>
  <si>
    <t>XDUC</t>
  </si>
  <si>
    <t>Pujara</t>
  </si>
  <si>
    <t>XDZD</t>
  </si>
  <si>
    <t>BURDWAN</t>
  </si>
  <si>
    <t>BWN-TTB-01</t>
  </si>
  <si>
    <t>BARDHAMAN</t>
  </si>
  <si>
    <t>HALDER SUPPLIERS</t>
  </si>
  <si>
    <t>WB90002</t>
  </si>
  <si>
    <t>GORAI AGENCY</t>
  </si>
  <si>
    <t>BWN-ISR-01</t>
  </si>
  <si>
    <t>MADHAB KHAN</t>
  </si>
  <si>
    <t>9547717141</t>
  </si>
  <si>
    <t>HAWQ</t>
  </si>
  <si>
    <t>Gopal Store</t>
  </si>
  <si>
    <t>TBPR</t>
  </si>
  <si>
    <t>Shifa Pharmacy</t>
  </si>
  <si>
    <t>WB90043</t>
  </si>
  <si>
    <t>WB90043R161201</t>
  </si>
  <si>
    <t>WB90024</t>
  </si>
  <si>
    <t>RICK ENTERPRISE</t>
  </si>
  <si>
    <t>BWN-ISR-02</t>
  </si>
  <si>
    <t>DHANANJOY GHOSH</t>
  </si>
  <si>
    <t>9932112445</t>
  </si>
  <si>
    <t>ZMAU</t>
  </si>
  <si>
    <t>GHOSH  PHARMACY</t>
  </si>
  <si>
    <t>WB90001</t>
  </si>
  <si>
    <t>ANIMA ENTERPRISE</t>
  </si>
  <si>
    <t>TAEJ</t>
  </si>
  <si>
    <t>M/S MEDICARE</t>
  </si>
  <si>
    <t>WB90036</t>
  </si>
  <si>
    <t>M R ENTERPRISE</t>
  </si>
  <si>
    <t>WB90036R9093</t>
  </si>
  <si>
    <t>KRISHNA MEDICAL HALL</t>
  </si>
  <si>
    <t>HQRF</t>
  </si>
  <si>
    <t>JEEVANDEEP   CHEMIST</t>
  </si>
  <si>
    <t>TWAF</t>
  </si>
  <si>
    <t>BULBUL MEDICAL STORES</t>
  </si>
  <si>
    <t>HQQV</t>
  </si>
  <si>
    <t>MEDICA</t>
  </si>
  <si>
    <t>WB900050011</t>
  </si>
  <si>
    <t>KALIMATA ENTERPRISE</t>
  </si>
  <si>
    <t>C6WQ</t>
  </si>
  <si>
    <t>SRI  DURGA  MEDICAL  HALL</t>
  </si>
  <si>
    <t>WB90012</t>
  </si>
  <si>
    <t>L5BL</t>
  </si>
  <si>
    <t>VIDHI  PHARMACY</t>
  </si>
  <si>
    <t>WB90004</t>
  </si>
  <si>
    <t>GHOSH VARIETIES STORES</t>
  </si>
  <si>
    <t>L53T</t>
  </si>
  <si>
    <t>DURGA  MEDICAL  STORES</t>
  </si>
  <si>
    <t>WB90021</t>
  </si>
  <si>
    <t>PAUL AGENCY</t>
  </si>
  <si>
    <t>PVQF</t>
  </si>
  <si>
    <t>DRUG  CENTER</t>
  </si>
  <si>
    <t>WB90016</t>
  </si>
  <si>
    <t>KANAKLATA ENTERPRISE</t>
  </si>
  <si>
    <t>G4XF</t>
  </si>
  <si>
    <t>ANNAPURNA  MEDICAL  HALL</t>
  </si>
  <si>
    <t>L3LU</t>
  </si>
  <si>
    <t>DEBNATH  PHARMACY</t>
  </si>
  <si>
    <t>CT8X</t>
  </si>
  <si>
    <t>M/S  RUDRA  PHARMACY</t>
  </si>
  <si>
    <t>WB90006</t>
  </si>
  <si>
    <t>GUIN ENTERPRISE</t>
  </si>
  <si>
    <t>UBCG</t>
  </si>
  <si>
    <t>Zaden Goods</t>
  </si>
  <si>
    <t>WB90007</t>
  </si>
  <si>
    <t>HALDER ENTERPRISE</t>
  </si>
  <si>
    <t>FWMQ</t>
  </si>
  <si>
    <t>S D MALLICK</t>
  </si>
  <si>
    <t>D2BJ</t>
  </si>
  <si>
    <t>SANJIBANI  MEDICAL STORES</t>
  </si>
  <si>
    <t>QXDF</t>
  </si>
  <si>
    <t>SARADA  PHARMACY</t>
  </si>
  <si>
    <t>XAMP</t>
  </si>
  <si>
    <t>SHAW  BHANDAR</t>
  </si>
  <si>
    <t>WB90034</t>
  </si>
  <si>
    <t>JOYGURU TEA HOUSE</t>
  </si>
  <si>
    <t>AB6Q</t>
  </si>
  <si>
    <t>SUKANTA  TEA  HOUSE</t>
  </si>
  <si>
    <t>WB90042</t>
  </si>
  <si>
    <t>WB9004236</t>
  </si>
  <si>
    <t>DAS  PHARMACY</t>
  </si>
  <si>
    <t>WB90032</t>
  </si>
  <si>
    <t>SHAILESHWAR ENTERPRISE</t>
  </si>
  <si>
    <t>M4DU</t>
  </si>
  <si>
    <t>RAMKRISHNA  MEDICAL</t>
  </si>
  <si>
    <t>EX6M</t>
  </si>
  <si>
    <t>ASTHA MEDICINE</t>
  </si>
  <si>
    <t>WB90010</t>
  </si>
  <si>
    <t>JHARNA AGENCY</t>
  </si>
  <si>
    <t>XSRJ</t>
  </si>
  <si>
    <t>Paul Medical</t>
  </si>
  <si>
    <t>VYKK</t>
  </si>
  <si>
    <t>JOYGURU  TEA  HOUSE</t>
  </si>
  <si>
    <t>D2BG</t>
  </si>
  <si>
    <t>SWARUP MEDICAL HALL</t>
  </si>
  <si>
    <t>STZE</t>
  </si>
  <si>
    <t>MODAK  PHARMACY</t>
  </si>
  <si>
    <t>SUDE</t>
  </si>
  <si>
    <t>AMBIKA  SIDDESWARI  MEDICAL  HALL</t>
  </si>
  <si>
    <t>WB90035</t>
  </si>
  <si>
    <t>ANUP KUNDU</t>
  </si>
  <si>
    <t>ZTNJ</t>
  </si>
  <si>
    <t>Atul Pharmacy</t>
  </si>
  <si>
    <t>WB9004237</t>
  </si>
  <si>
    <t>ASHA  PHARMACY</t>
  </si>
  <si>
    <t>WB90031</t>
  </si>
  <si>
    <t>MS AMIT ENTERPRISE</t>
  </si>
  <si>
    <t>WB90031R18955</t>
  </si>
  <si>
    <t>Mollik Medical</t>
  </si>
  <si>
    <t>WB90041</t>
  </si>
  <si>
    <t>NILIMA AGENCY</t>
  </si>
  <si>
    <t>ED5Z</t>
  </si>
  <si>
    <t>Apex Medicin</t>
  </si>
  <si>
    <t>WB90031R107554</t>
  </si>
  <si>
    <t>Tara ma medical Hall</t>
  </si>
  <si>
    <t>C9VL</t>
  </si>
  <si>
    <t>Chadury Drag House</t>
  </si>
  <si>
    <t>VYMD</t>
  </si>
  <si>
    <t>Sree Durga Store</t>
  </si>
  <si>
    <t>G3UQ</t>
  </si>
  <si>
    <t>Amiya Medicine</t>
  </si>
  <si>
    <t>ED5S</t>
  </si>
  <si>
    <t>Tarak Nath Pharmacy</t>
  </si>
  <si>
    <t>VYNE</t>
  </si>
  <si>
    <t>NEW NIBEDITA MEDICAL HALL</t>
  </si>
  <si>
    <t>WB9004238</t>
  </si>
  <si>
    <t>ASHA MONOHARI STORES</t>
  </si>
  <si>
    <t>WB90042R117325</t>
  </si>
  <si>
    <t>DAS  ENTERPRISE</t>
  </si>
  <si>
    <t>ZWEV</t>
  </si>
  <si>
    <t>JOYGURU MEGA SHOP</t>
  </si>
  <si>
    <t>BM9Q</t>
  </si>
  <si>
    <t>MAA DURGA MEDICAL STORES</t>
  </si>
  <si>
    <t>WB90024R114161</t>
  </si>
  <si>
    <t>P  B  MEDICAL  HALL</t>
  </si>
  <si>
    <t>WB90043R221106</t>
  </si>
  <si>
    <t>TULIP MEDICAL HALL</t>
  </si>
  <si>
    <t>WB90041R104644</t>
  </si>
  <si>
    <t>Vivekananda medical Hall</t>
  </si>
  <si>
    <t>WB90017</t>
  </si>
  <si>
    <t>MAA DURGA AGENCY</t>
  </si>
  <si>
    <t>WB90017R219097</t>
  </si>
  <si>
    <t>Upasham Medical Hall</t>
  </si>
  <si>
    <t>HOOGLY</t>
  </si>
  <si>
    <t>HGY-TTB-01</t>
  </si>
  <si>
    <t>HOOGHLY</t>
  </si>
  <si>
    <t>SMART LINK</t>
  </si>
  <si>
    <t>0010026618R29477</t>
  </si>
  <si>
    <t>TIRUPATI UDYOG</t>
  </si>
  <si>
    <t>ARM-ISR-03</t>
  </si>
  <si>
    <t>TANMOY BELEL</t>
  </si>
  <si>
    <t>9674901083</t>
  </si>
  <si>
    <t>0010026618R29477R120092</t>
  </si>
  <si>
    <t>Srijoni Medical Hall</t>
  </si>
  <si>
    <t>WB61809</t>
  </si>
  <si>
    <t>MAA JAGADHATRI STORSE</t>
  </si>
  <si>
    <t>SAUW</t>
  </si>
  <si>
    <t>Ghosh Medical Store</t>
  </si>
  <si>
    <t>0010026618R86912</t>
  </si>
  <si>
    <t>SEN ENTERPRISE</t>
  </si>
  <si>
    <t>0010026618R86912R88508</t>
  </si>
  <si>
    <t>Taj Medical Hall</t>
  </si>
  <si>
    <t>0010026618R137134</t>
  </si>
  <si>
    <t>M/S R S Enterprise</t>
  </si>
  <si>
    <t>SATL</t>
  </si>
  <si>
    <t>Quality Medicl Hall</t>
  </si>
  <si>
    <t>KP2U</t>
  </si>
  <si>
    <t>Shiv Durga Medicine Storse</t>
  </si>
  <si>
    <t>0010026618R137134R206993</t>
  </si>
  <si>
    <t>R K STORE</t>
  </si>
  <si>
    <t>WB61809R74458</t>
  </si>
  <si>
    <t>NAHID MEDICAL</t>
  </si>
  <si>
    <t>WB61817</t>
  </si>
  <si>
    <t>SONALI ENTERPRISE</t>
  </si>
  <si>
    <t>SAVG</t>
  </si>
  <si>
    <t>Ghosh Enterprise</t>
  </si>
  <si>
    <t>E5GN</t>
  </si>
  <si>
    <t>Jeevan Dan Medical Hall</t>
  </si>
  <si>
    <t>0010026618R1044</t>
  </si>
  <si>
    <t>MITRA ENTERPRISE</t>
  </si>
  <si>
    <t>0010026618R1044R19322</t>
  </si>
  <si>
    <t>DUTTA TEA HOUSE</t>
  </si>
  <si>
    <t>ZSSR</t>
  </si>
  <si>
    <t>Chanditala Medical Hall</t>
  </si>
  <si>
    <t>0010026618R1046</t>
  </si>
  <si>
    <t>M/S SREE GURU ENTERPRISE</t>
  </si>
  <si>
    <t>ARM-ISR-06</t>
  </si>
  <si>
    <t>SUMIT MALLICK</t>
  </si>
  <si>
    <t>8777321894</t>
  </si>
  <si>
    <t>0010026618R1046R143571</t>
  </si>
  <si>
    <t>Banerjee Medical</t>
  </si>
  <si>
    <t>0010026618R1044R19324</t>
  </si>
  <si>
    <t>AMEJ TEA</t>
  </si>
  <si>
    <t>0010026618R1044R28039</t>
  </si>
  <si>
    <t>Ganesh rakomari bhander</t>
  </si>
  <si>
    <t>0010026618R86912R120104</t>
  </si>
  <si>
    <t>Maa Tara Medical Hall</t>
  </si>
  <si>
    <t>0010026618R86912R103318</t>
  </si>
  <si>
    <t>Addyasakti Medical Hall</t>
  </si>
  <si>
    <t>0010026618R189205</t>
  </si>
  <si>
    <t>MAA KALI ENTERPRISE</t>
  </si>
  <si>
    <t>0010026618R189205R193823</t>
  </si>
  <si>
    <t>Purnima Medical store</t>
  </si>
  <si>
    <t>0010026618R24393</t>
  </si>
  <si>
    <t>MUKHARJEE ENTERPRISE</t>
  </si>
  <si>
    <t>0010026618R24393R44409</t>
  </si>
  <si>
    <t>Sitala Pharmacy</t>
  </si>
  <si>
    <t>0010026618R86912R120113</t>
  </si>
  <si>
    <t>Koley Bhander</t>
  </si>
  <si>
    <t>ZECN</t>
  </si>
  <si>
    <t>Bharti Medical Hall</t>
  </si>
  <si>
    <t>WB61820</t>
  </si>
  <si>
    <t>SWAPNA ENTERPRISE</t>
  </si>
  <si>
    <t>E4YQ</t>
  </si>
  <si>
    <t>Loknath Medical Hall</t>
  </si>
  <si>
    <t>WB61820R112594</t>
  </si>
  <si>
    <t>Arogya Medical</t>
  </si>
  <si>
    <t>0010026618R3524</t>
  </si>
  <si>
    <t>M/S BLUE PRINT</t>
  </si>
  <si>
    <t>0010026618R3524R19612</t>
  </si>
  <si>
    <t>Blueprint Medical</t>
  </si>
  <si>
    <t>WB61819</t>
  </si>
  <si>
    <t>TARAKNATH ENTERPRISE</t>
  </si>
  <si>
    <t>SASF</t>
  </si>
  <si>
    <t>Kalimata Medical Hall</t>
  </si>
  <si>
    <t>0010026618R86912R103317</t>
  </si>
  <si>
    <t>B T Medical Hall</t>
  </si>
  <si>
    <t>WB61801</t>
  </si>
  <si>
    <t>A K ENTERPRISES</t>
  </si>
  <si>
    <t>SATB</t>
  </si>
  <si>
    <t>Samabaya Savalaya</t>
  </si>
  <si>
    <t>0010026618R189205R193839</t>
  </si>
  <si>
    <t>Sree Durga Enterprise</t>
  </si>
  <si>
    <t>0010026618R86912R120108</t>
  </si>
  <si>
    <t>Maa Kali Medical Store</t>
  </si>
  <si>
    <t>WB61822</t>
  </si>
  <si>
    <t>MAHAPRABHU COMMUNICATION</t>
  </si>
  <si>
    <t>WB61822R183450</t>
  </si>
  <si>
    <t>Med and Care</t>
  </si>
  <si>
    <t>WB61804</t>
  </si>
  <si>
    <t>ENGELO DISTRIBUTING</t>
  </si>
  <si>
    <t>SAUE</t>
  </si>
  <si>
    <t>Darjiling Tea Storse</t>
  </si>
  <si>
    <t>WB61824</t>
  </si>
  <si>
    <t>R M ENTERPRISE</t>
  </si>
  <si>
    <t>XACD</t>
  </si>
  <si>
    <t>Nibedan Medical Hall</t>
  </si>
  <si>
    <t>0010026618R24393R44290</t>
  </si>
  <si>
    <t>WB61818</t>
  </si>
  <si>
    <t>SOURAV ENTERPRISE</t>
  </si>
  <si>
    <t>HQBA</t>
  </si>
  <si>
    <t>Morden Vt Stores</t>
  </si>
  <si>
    <t>SAUA</t>
  </si>
  <si>
    <t>SAVK</t>
  </si>
  <si>
    <t>Upasham</t>
  </si>
  <si>
    <t>WB61816</t>
  </si>
  <si>
    <t>SADHU AGENCY</t>
  </si>
  <si>
    <t>SEEY</t>
  </si>
  <si>
    <t>Tirtha Rani Medical Hall</t>
  </si>
  <si>
    <t>WB61811</t>
  </si>
  <si>
    <t>NARAYAN AGENCY</t>
  </si>
  <si>
    <t>URLZ</t>
  </si>
  <si>
    <t>Mallick Medical Hall</t>
  </si>
  <si>
    <t>SAVP</t>
  </si>
  <si>
    <t>Narayan Pharmacy</t>
  </si>
  <si>
    <t>WB61815</t>
  </si>
  <si>
    <t>S D ENTERPRISE</t>
  </si>
  <si>
    <t>C7CE</t>
  </si>
  <si>
    <t>Gobinda Bhander</t>
  </si>
  <si>
    <t>0010026618R1045</t>
  </si>
  <si>
    <t>M/S  PROYAG ENTERPRISE</t>
  </si>
  <si>
    <t>0010026618R1045R19642</t>
  </si>
  <si>
    <t>MEDICINE CORNER</t>
  </si>
  <si>
    <t>TYWP</t>
  </si>
  <si>
    <t>Sen Medical Hall</t>
  </si>
  <si>
    <t>N8BY</t>
  </si>
  <si>
    <t>jay guru medical hall</t>
  </si>
  <si>
    <t>WB61811R112592</t>
  </si>
  <si>
    <t>Panchanan medical stores</t>
  </si>
  <si>
    <t>E4YP</t>
  </si>
  <si>
    <t>Charulata Pharmacy</t>
  </si>
  <si>
    <t>Srikrishna Medical</t>
  </si>
  <si>
    <t>SELU</t>
  </si>
  <si>
    <t>Maa Laxmi Medical Hall</t>
  </si>
  <si>
    <t>URMD</t>
  </si>
  <si>
    <t>Pal Medical Hall</t>
  </si>
  <si>
    <t>SAVX</t>
  </si>
  <si>
    <t>Rekha Stores</t>
  </si>
  <si>
    <t>WB61818R135335</t>
  </si>
  <si>
    <t>SRI DURGA PHARMACY</t>
  </si>
  <si>
    <t>0010026618R24393R143535</t>
  </si>
  <si>
    <t>INDRANI PHARMACY</t>
  </si>
  <si>
    <t>WB61822R44443</t>
  </si>
  <si>
    <t>Bharati Medical</t>
  </si>
  <si>
    <t>SARY</t>
  </si>
  <si>
    <t>Aparupa</t>
  </si>
  <si>
    <t>H75Z</t>
  </si>
  <si>
    <t>Surakhya Medical</t>
  </si>
  <si>
    <t>HT5L</t>
  </si>
  <si>
    <t>Sadhukan Pharmacy</t>
  </si>
  <si>
    <t>WB61822R44442</t>
  </si>
  <si>
    <t>Annapurna Medical</t>
  </si>
  <si>
    <t>0010026618R1044R26280</t>
  </si>
  <si>
    <t>RADHA KRISHNA MEDICAL HALL</t>
  </si>
  <si>
    <t>WB61822R155081</t>
  </si>
  <si>
    <t>Pharma Care</t>
  </si>
  <si>
    <t>WB61821</t>
  </si>
  <si>
    <t>MAYA ENTERPRISE</t>
  </si>
  <si>
    <t>WB61821R43799</t>
  </si>
  <si>
    <t>Swastik Medical</t>
  </si>
  <si>
    <t>WB61821R43801</t>
  </si>
  <si>
    <t>Sefa Pharmacy</t>
  </si>
  <si>
    <t>Q7BR</t>
  </si>
  <si>
    <t>Medical Stores</t>
  </si>
  <si>
    <t>SEFZ</t>
  </si>
  <si>
    <t xml:space="preserve">Mondal Pharmacy </t>
  </si>
  <si>
    <t>ARM-TTB-01</t>
  </si>
  <si>
    <t>ARAMBAGH</t>
  </si>
  <si>
    <t>J B DISTRIBUTING HOUSE</t>
  </si>
  <si>
    <t>WB63905</t>
  </si>
  <si>
    <t>M S  ENTERPRISE</t>
  </si>
  <si>
    <t>ARM-ISR-04</t>
  </si>
  <si>
    <t>SARATHI BANDURI</t>
  </si>
  <si>
    <t>9163113700</t>
  </si>
  <si>
    <t>VZAD</t>
  </si>
  <si>
    <t>Mridula Medico</t>
  </si>
  <si>
    <t>WB63913</t>
  </si>
  <si>
    <t>CHATTERJEE ENTERPRISE</t>
  </si>
  <si>
    <t>VZEV</t>
  </si>
  <si>
    <t>Saila Medical</t>
  </si>
  <si>
    <t>WB63914</t>
  </si>
  <si>
    <t>MS TARA MAA ENTERPRISE</t>
  </si>
  <si>
    <t>TPDL</t>
  </si>
  <si>
    <t>Baro Maa Medical Stores</t>
  </si>
  <si>
    <t>SALM</t>
  </si>
  <si>
    <t>Kalimata Medical Stores</t>
  </si>
  <si>
    <t>CD4H</t>
  </si>
  <si>
    <t>Jayashree Bekari</t>
  </si>
  <si>
    <t>TPDX</t>
  </si>
  <si>
    <t>Heam Chandra Medical</t>
  </si>
  <si>
    <t>E5GY</t>
  </si>
  <si>
    <t>Gayatri Medical</t>
  </si>
  <si>
    <t>TPDT</t>
  </si>
  <si>
    <t>Sur Medical Stores</t>
  </si>
  <si>
    <t>WB63906</t>
  </si>
  <si>
    <t>MAA BISHALAXMI ENTERPRISE</t>
  </si>
  <si>
    <t>TNCN</t>
  </si>
  <si>
    <t>Annapurna V stores</t>
  </si>
  <si>
    <t>HQPQ</t>
  </si>
  <si>
    <t>Niramoye Medical</t>
  </si>
  <si>
    <t>L7EP</t>
  </si>
  <si>
    <t>Taraknath Medical Stores</t>
  </si>
  <si>
    <t>WB63903</t>
  </si>
  <si>
    <t>WB63903R194856</t>
  </si>
  <si>
    <t>Sailen Biswas</t>
  </si>
  <si>
    <t>WB63910</t>
  </si>
  <si>
    <t>SADHUKHAN ENTERPRISE</t>
  </si>
  <si>
    <t>VNZT</t>
  </si>
  <si>
    <t>G38S</t>
  </si>
  <si>
    <t>Sib Durga Medical</t>
  </si>
  <si>
    <t>FH7U</t>
  </si>
  <si>
    <t>Shib Sakti Medical</t>
  </si>
  <si>
    <t>VZBU</t>
  </si>
  <si>
    <t>Kamalamedical Hall</t>
  </si>
  <si>
    <t>0010028639R86273</t>
  </si>
  <si>
    <t>BENGAL ENTERPRISE</t>
  </si>
  <si>
    <t>WB63916R37843</t>
  </si>
  <si>
    <t>Sri Durga Pharmacy</t>
  </si>
  <si>
    <t>VYZY</t>
  </si>
  <si>
    <t>Cha Ghar</t>
  </si>
  <si>
    <t>ATQX</t>
  </si>
  <si>
    <t>Gouranga Medical Hall</t>
  </si>
  <si>
    <t>WB63905R188491</t>
  </si>
  <si>
    <t>Madhabi Medical</t>
  </si>
  <si>
    <t>VYZW</t>
  </si>
  <si>
    <t>Laha Medicine Centre</t>
  </si>
  <si>
    <t>ZSRM</t>
  </si>
  <si>
    <t>Maa Medical</t>
  </si>
  <si>
    <t>VZCN</t>
  </si>
  <si>
    <t>Gabardhan Bhander</t>
  </si>
  <si>
    <t>WB63903R117359</t>
  </si>
  <si>
    <t>Maa Durga Medicine Shop</t>
  </si>
  <si>
    <t>TNDB</t>
  </si>
  <si>
    <t>Addya Sakti Medical</t>
  </si>
  <si>
    <t>GU8F</t>
  </si>
  <si>
    <t>Radhakrishna Medical</t>
  </si>
  <si>
    <t>VZEJ</t>
  </si>
  <si>
    <t>Sahadev Koley</t>
  </si>
  <si>
    <t>UMFY</t>
  </si>
  <si>
    <t>Saha Varitey</t>
  </si>
  <si>
    <t>P55B</t>
  </si>
  <si>
    <t>Rajballavi Mata Medical Hall</t>
  </si>
  <si>
    <t>WB63902</t>
  </si>
  <si>
    <t>BUTTERFLY ENTERPRISE</t>
  </si>
  <si>
    <t>ARM-ISR-05</t>
  </si>
  <si>
    <t>7872838369</t>
  </si>
  <si>
    <t>CW5X</t>
  </si>
  <si>
    <t>Rakhamari</t>
  </si>
  <si>
    <t>WB63913R18825</t>
  </si>
  <si>
    <t>Discount Medicine</t>
  </si>
  <si>
    <t>HQAP</t>
  </si>
  <si>
    <t>Chandra Stores</t>
  </si>
  <si>
    <t>C68D</t>
  </si>
  <si>
    <t>Life Medico</t>
  </si>
  <si>
    <t>VZEN</t>
  </si>
  <si>
    <t>Alpona Varitey Stores</t>
  </si>
  <si>
    <t>WB63913R126712</t>
  </si>
  <si>
    <t>Rojgar</t>
  </si>
  <si>
    <t>TPDP</t>
  </si>
  <si>
    <t>M s Sib Sankar Bhar   Shyam Sunder Bhar</t>
  </si>
  <si>
    <t>WB63903R208960</t>
  </si>
  <si>
    <t>DAS MEDICAL</t>
  </si>
  <si>
    <t>TNCW</t>
  </si>
  <si>
    <t>WB63904</t>
  </si>
  <si>
    <t>S N PHARMACEUTICALS</t>
  </si>
  <si>
    <t>WB63904R205732</t>
  </si>
  <si>
    <t>MODAN GOPAL MEDICAL STORES</t>
  </si>
  <si>
    <t>WBS000315SR01</t>
  </si>
  <si>
    <t>WB63914R212456</t>
  </si>
  <si>
    <t>M/S AROGYA PHARMACY</t>
  </si>
  <si>
    <t>VZBJ</t>
  </si>
  <si>
    <t>WBSD003470</t>
  </si>
  <si>
    <t>SHEAKHALA BLUE PRINT</t>
  </si>
  <si>
    <t>WBS000322SR02</t>
  </si>
  <si>
    <t>WB63906R37862</t>
  </si>
  <si>
    <t>MAA ANNAPURNA MEDICAL HALL</t>
  </si>
  <si>
    <t>dgege</t>
  </si>
  <si>
    <t>VZCF</t>
  </si>
  <si>
    <t>SARASWATI MEDICAL</t>
  </si>
  <si>
    <t>TPDD</t>
  </si>
  <si>
    <t>KALIMATA BHANDER</t>
  </si>
  <si>
    <t>E5RJ</t>
  </si>
  <si>
    <t xml:space="preserve">Maa Tara Medical </t>
  </si>
  <si>
    <t>WBS000315SR03</t>
  </si>
  <si>
    <t>WB63914R18038</t>
  </si>
  <si>
    <t xml:space="preserve">Gita Medical </t>
  </si>
  <si>
    <t>WBS000321SR02</t>
  </si>
  <si>
    <t>GZ5R</t>
  </si>
  <si>
    <t>AINYA BLUE PRINT</t>
  </si>
  <si>
    <t>0010028639R86273R117365</t>
  </si>
  <si>
    <t>TAPAN MEDICAL</t>
  </si>
  <si>
    <t>EB8C</t>
  </si>
  <si>
    <t>SRI KRISHNA MEDICAL HALL</t>
  </si>
  <si>
    <t>ZSRV</t>
  </si>
  <si>
    <t>0010007380R123902</t>
  </si>
  <si>
    <t>RADIANCE MARKETING</t>
  </si>
  <si>
    <t>ANUTOSH MISRA</t>
  </si>
  <si>
    <t>0010007380R123902R135748</t>
  </si>
  <si>
    <t>Ghanteswari Drug House</t>
  </si>
  <si>
    <t>WB38014</t>
  </si>
  <si>
    <t>M S NANDI ENTERPRISE</t>
  </si>
  <si>
    <t>VBJR</t>
  </si>
  <si>
    <t>Samui Medical</t>
  </si>
  <si>
    <t>WB38011</t>
  </si>
  <si>
    <t>TREBANI ENTERPRISE</t>
  </si>
  <si>
    <t>VZKN</t>
  </si>
  <si>
    <t>Bikas Mallick</t>
  </si>
  <si>
    <t>WB38009</t>
  </si>
  <si>
    <t>SRIKRISHNA ENTERPRISE</t>
  </si>
  <si>
    <t>TRKZ</t>
  </si>
  <si>
    <t>Maa Chandi Medical</t>
  </si>
  <si>
    <t>WB38008</t>
  </si>
  <si>
    <t>SRI GURU TRADERS</t>
  </si>
  <si>
    <t>G4NP</t>
  </si>
  <si>
    <t>Green House</t>
  </si>
  <si>
    <t>WB38009R184764</t>
  </si>
  <si>
    <t>Dongalmore Pharmacy</t>
  </si>
  <si>
    <t>VZGD</t>
  </si>
  <si>
    <t>Sree Guru Varity Stores</t>
  </si>
  <si>
    <t>WB38010</t>
  </si>
  <si>
    <t>TIRUPATI ENTERPRISE</t>
  </si>
  <si>
    <t>SBAK</t>
  </si>
  <si>
    <t>Mahadev Sankha Bhander</t>
  </si>
  <si>
    <t>WB38005</t>
  </si>
  <si>
    <t>PUJA TEA CORNER</t>
  </si>
  <si>
    <t>WB38005R113957</t>
  </si>
  <si>
    <t>Gita Medical Stores</t>
  </si>
  <si>
    <t>0010028639R105249</t>
  </si>
  <si>
    <t>SHREE DURGA TRADERS</t>
  </si>
  <si>
    <t>VZAL</t>
  </si>
  <si>
    <t>New Kalimata Pharmacy</t>
  </si>
  <si>
    <t>0010007380R82287</t>
  </si>
  <si>
    <t>FATEMA ENTERPRISE</t>
  </si>
  <si>
    <t>VZKG</t>
  </si>
  <si>
    <t>Kundu Brothers</t>
  </si>
  <si>
    <t>0010007380R74821</t>
  </si>
  <si>
    <t>BIDESH JANA</t>
  </si>
  <si>
    <t>TWJT</t>
  </si>
  <si>
    <t>Sib Durga Medical Hall</t>
  </si>
  <si>
    <t>0010028639R105249R128703</t>
  </si>
  <si>
    <t>Disha Pharmacy</t>
  </si>
  <si>
    <t>VZKS</t>
  </si>
  <si>
    <t>Laxmi Tea House</t>
  </si>
  <si>
    <t>STTD</t>
  </si>
  <si>
    <t>WB38007</t>
  </si>
  <si>
    <t>SOHANA ENTERPRISE</t>
  </si>
  <si>
    <t>EU7D</t>
  </si>
  <si>
    <t>Rana Varitey</t>
  </si>
  <si>
    <t>WB38004</t>
  </si>
  <si>
    <t>MOTHER ENTERPRISE</t>
  </si>
  <si>
    <t>GK2T</t>
  </si>
  <si>
    <t>Minati Medical Stores</t>
  </si>
  <si>
    <t>TXKM</t>
  </si>
  <si>
    <t>Sima Pharmacy</t>
  </si>
  <si>
    <t>ZWZT</t>
  </si>
  <si>
    <t>Ma Tara Medical Center</t>
  </si>
  <si>
    <t>TNBS</t>
  </si>
  <si>
    <t>Aisharya Pharmacy</t>
  </si>
  <si>
    <t>SVHX</t>
  </si>
  <si>
    <t>Maa Laxmi Medical</t>
  </si>
  <si>
    <t>VZDM</t>
  </si>
  <si>
    <t>Sett Medico</t>
  </si>
  <si>
    <t>BAQU</t>
  </si>
  <si>
    <t>Prasanta Kundu</t>
  </si>
  <si>
    <t>L6WP</t>
  </si>
  <si>
    <t>Sree Chaytanno Varity</t>
  </si>
  <si>
    <t>ZEXV</t>
  </si>
  <si>
    <t>Kalimata Pharmacy</t>
  </si>
  <si>
    <t>VZAK</t>
  </si>
  <si>
    <t>Dey Pharmacy</t>
  </si>
  <si>
    <t>ZWZL</t>
  </si>
  <si>
    <t>ZSPG</t>
  </si>
  <si>
    <t>Laxminarayan Medical</t>
  </si>
  <si>
    <t>VZHC</t>
  </si>
  <si>
    <t>Pal Sweets</t>
  </si>
  <si>
    <t>0010007380R82287R135326</t>
  </si>
  <si>
    <t>Rose Traders</t>
  </si>
  <si>
    <t>0010007380R82287R188490</t>
  </si>
  <si>
    <t>Tea Centre</t>
  </si>
  <si>
    <t>0010007380R157125</t>
  </si>
  <si>
    <t>SANTOSHI MATA ENTERPRISE</t>
  </si>
  <si>
    <t>WHAB</t>
  </si>
  <si>
    <t>Malakar Medical</t>
  </si>
  <si>
    <t>0010028639R105249R218370</t>
  </si>
  <si>
    <t>Mahalaxmi Pharmacy</t>
  </si>
  <si>
    <t>0010028639R105249R218371</t>
  </si>
  <si>
    <t>Umasankar Healthcare</t>
  </si>
  <si>
    <t>0010028639R105249R137044</t>
  </si>
  <si>
    <t>Aliza Medical Hall</t>
  </si>
  <si>
    <t>WB38009R61826</t>
  </si>
  <si>
    <t>Ramkrishna Medical Hall</t>
  </si>
  <si>
    <t>FTQZ</t>
  </si>
  <si>
    <t>Jay Guru Pharmacy</t>
  </si>
  <si>
    <t>BAKURA</t>
  </si>
  <si>
    <t>PAUL AND COMPANY</t>
  </si>
  <si>
    <t>0010023818R92554</t>
  </si>
  <si>
    <t>Mandeep Plaza</t>
  </si>
  <si>
    <t>ARM-ISR-01</t>
  </si>
  <si>
    <t>JOYDIP DAS</t>
  </si>
  <si>
    <t>XZQK</t>
  </si>
  <si>
    <t>Mithu Store</t>
  </si>
  <si>
    <t>WB81823</t>
  </si>
  <si>
    <t>RUPAM AGENCY</t>
  </si>
  <si>
    <t>QTEM</t>
  </si>
  <si>
    <t>Tubai</t>
  </si>
  <si>
    <t>WB81822</t>
  </si>
  <si>
    <t>RISUB AGENCY</t>
  </si>
  <si>
    <t>KX2R</t>
  </si>
  <si>
    <t>Nilkantha Pharmacy</t>
  </si>
  <si>
    <t>TGGZ</t>
  </si>
  <si>
    <t>Ashok Das</t>
  </si>
  <si>
    <t>KP9U</t>
  </si>
  <si>
    <t>Buddha Variety Store</t>
  </si>
  <si>
    <t>0010023818R157105</t>
  </si>
  <si>
    <t>SUDIP ENTERPRISE</t>
  </si>
  <si>
    <t>XFDQ</t>
  </si>
  <si>
    <t>Subrata Pharmacy</t>
  </si>
  <si>
    <t>URVP</t>
  </si>
  <si>
    <t>Madhusudhan Medical</t>
  </si>
  <si>
    <t>WB81822R156212</t>
  </si>
  <si>
    <t>Sangita Trading</t>
  </si>
  <si>
    <t>WHFL</t>
  </si>
  <si>
    <t>Radha Rani Vt Store</t>
  </si>
  <si>
    <t>WB81806</t>
  </si>
  <si>
    <t>DUI BHAI STORE</t>
  </si>
  <si>
    <t>R175130</t>
  </si>
  <si>
    <t>Gandheswari Bhandar</t>
  </si>
  <si>
    <t>WB81801</t>
  </si>
  <si>
    <t>ARDHENDU KUNDU</t>
  </si>
  <si>
    <t>QTBK</t>
  </si>
  <si>
    <t>Nilambari</t>
  </si>
  <si>
    <t>QTET</t>
  </si>
  <si>
    <t>Sadhana Store</t>
  </si>
  <si>
    <t>WB81822R156211</t>
  </si>
  <si>
    <t>Classic Varieties and Grocery Store</t>
  </si>
  <si>
    <t>KP9E</t>
  </si>
  <si>
    <t>Silpa Variety</t>
  </si>
  <si>
    <t>ZRPH</t>
  </si>
  <si>
    <t>Aroti Medical Hall</t>
  </si>
  <si>
    <t>PNCSUBD1</t>
  </si>
  <si>
    <t>MS Susmita Enterprise</t>
  </si>
  <si>
    <t>ARM-ISR-02</t>
  </si>
  <si>
    <t>SUBHOMOY MUKHERJI</t>
  </si>
  <si>
    <t>WB81811R26861</t>
  </si>
  <si>
    <t>Maa Sarbamangala Medical Hall</t>
  </si>
  <si>
    <t>WB81811R18064</t>
  </si>
  <si>
    <t>Dana Pharmacy</t>
  </si>
  <si>
    <t>WB81802</t>
  </si>
  <si>
    <t>ARUN KUMAR SEN</t>
  </si>
  <si>
    <t>H6VC</t>
  </si>
  <si>
    <t>Kalyani Medical Store</t>
  </si>
  <si>
    <t>XAAU</t>
  </si>
  <si>
    <t>Maa Gandheswari Medical</t>
  </si>
  <si>
    <t>WB81811</t>
  </si>
  <si>
    <t>KAITY AGENCY</t>
  </si>
  <si>
    <t>L5WM</t>
  </si>
  <si>
    <t>Usha Medicure</t>
  </si>
  <si>
    <t>XKTP</t>
  </si>
  <si>
    <t>Rakshakali Medical</t>
  </si>
  <si>
    <t>WB81821</t>
  </si>
  <si>
    <t>RAMKRISHNA KAR</t>
  </si>
  <si>
    <t>GF4B</t>
  </si>
  <si>
    <t>Roy Vt Store</t>
  </si>
  <si>
    <t>YDGU</t>
  </si>
  <si>
    <t>B k k s s ltd</t>
  </si>
  <si>
    <t>SILCHAR UA</t>
  </si>
  <si>
    <t>GHY-TTB-AM1</t>
  </si>
  <si>
    <t>MADHAB KHAREL</t>
  </si>
  <si>
    <t>SCR-TTB-01</t>
  </si>
  <si>
    <t>NILASISH DAS</t>
  </si>
  <si>
    <t>B.S COMMERCIAL</t>
  </si>
  <si>
    <t>AS47618</t>
  </si>
  <si>
    <t>NISTHA ENTERPRISE</t>
  </si>
  <si>
    <t>SCR-ISR-01</t>
  </si>
  <si>
    <t>SUMAN DAS</t>
  </si>
  <si>
    <t>SUAC</t>
  </si>
  <si>
    <t>Abc medicine centre</t>
  </si>
  <si>
    <t>AS47618R183435</t>
  </si>
  <si>
    <t>Amin Medical Hall</t>
  </si>
  <si>
    <t>SUAW</t>
  </si>
  <si>
    <t>Moni Medical</t>
  </si>
  <si>
    <t>LQRP</t>
  </si>
  <si>
    <t>KIRION MEDICAL HALL</t>
  </si>
  <si>
    <t>AS47618R62126</t>
  </si>
  <si>
    <t>Faith Mart</t>
  </si>
  <si>
    <t>LQRT</t>
  </si>
  <si>
    <t>Deb Medical Hall</t>
  </si>
  <si>
    <t>0010025476R37248</t>
  </si>
  <si>
    <t>M/S NAMITA ENTERPRISE</t>
  </si>
  <si>
    <t>ZVUS</t>
  </si>
  <si>
    <t>J.D. Medical Store</t>
  </si>
  <si>
    <t>LREQ</t>
  </si>
  <si>
    <t>B.M Drug Center</t>
  </si>
  <si>
    <t>LQZZ</t>
  </si>
  <si>
    <t>Ashad Medical</t>
  </si>
  <si>
    <t>SUAY</t>
  </si>
  <si>
    <t>Talukdar Medical Hall</t>
  </si>
  <si>
    <t>TNFM</t>
  </si>
  <si>
    <t>Radharamon Medigarden</t>
  </si>
  <si>
    <t>AS47615R9139</t>
  </si>
  <si>
    <t>Munny Medical Hall</t>
  </si>
  <si>
    <t>LRQZ</t>
  </si>
  <si>
    <t>Niranjan Paul &amp; Sons</t>
  </si>
  <si>
    <t>LRQY</t>
  </si>
  <si>
    <t>Medicine Corner</t>
  </si>
  <si>
    <t>LRMQ</t>
  </si>
  <si>
    <t>Acharjee Medical Hall</t>
  </si>
  <si>
    <t>AS47611</t>
  </si>
  <si>
    <t>NATH AGENCIES</t>
  </si>
  <si>
    <t>VDVK</t>
  </si>
  <si>
    <t>Mohadev medical Store</t>
  </si>
  <si>
    <t>UXLW</t>
  </si>
  <si>
    <t xml:space="preserve">Mahir Medicos </t>
  </si>
  <si>
    <t>AS47611R183445</t>
  </si>
  <si>
    <t>Ratna medical Store</t>
  </si>
  <si>
    <t>SJEH</t>
  </si>
  <si>
    <t>Popular Medical</t>
  </si>
  <si>
    <t>AS47611R183447</t>
  </si>
  <si>
    <t>Om medical hall</t>
  </si>
  <si>
    <t>SJEM</t>
  </si>
  <si>
    <t>New Barbhuiya Medical</t>
  </si>
  <si>
    <t>AS47611R183448</t>
  </si>
  <si>
    <t>Amit Paul</t>
  </si>
  <si>
    <t>0010025476R39355</t>
  </si>
  <si>
    <t>MAMPI ENTERPRISE</t>
  </si>
  <si>
    <t>0010025476R39355R62185</t>
  </si>
  <si>
    <t>Shaining Enterprise</t>
  </si>
  <si>
    <t>TZRV</t>
  </si>
  <si>
    <t>Tapash das gupta</t>
  </si>
  <si>
    <t>LQJS</t>
  </si>
  <si>
    <t>DEB NATH MEDICAL HALL</t>
  </si>
  <si>
    <t>LQJF</t>
  </si>
  <si>
    <t>New Mahabir Bander</t>
  </si>
  <si>
    <t>0010025476R39355R183438</t>
  </si>
  <si>
    <t>DAM STORE</t>
  </si>
  <si>
    <t>0010025476R39355R62134</t>
  </si>
  <si>
    <t>Hayat Medicos</t>
  </si>
  <si>
    <t>0010025476R39355R183440</t>
  </si>
  <si>
    <t>Drugs Corner</t>
  </si>
  <si>
    <t>0010025476R39355R183441</t>
  </si>
  <si>
    <t>Bag &amp; Sons</t>
  </si>
  <si>
    <t>LQJR</t>
  </si>
  <si>
    <t>Matri Bhander</t>
  </si>
  <si>
    <t>AS47618R62128</t>
  </si>
  <si>
    <t>Indra Medical Hall</t>
  </si>
  <si>
    <t>LRQQ</t>
  </si>
  <si>
    <t>NATH MEDICAL STORE</t>
  </si>
  <si>
    <t>WWVQ</t>
  </si>
  <si>
    <t>pronoti medicos</t>
  </si>
  <si>
    <t>UVFJ</t>
  </si>
  <si>
    <t xml:space="preserve">Maa Medical Hall </t>
  </si>
  <si>
    <t>AS47618R62124</t>
  </si>
  <si>
    <t>ONB Drug</t>
  </si>
  <si>
    <t>LQRU</t>
  </si>
  <si>
    <t>R.B Stationers</t>
  </si>
  <si>
    <t>UVFE</t>
  </si>
  <si>
    <t>Katyanani Medical Hall</t>
  </si>
  <si>
    <t>LRBQ</t>
  </si>
  <si>
    <t>R.B Medical Hall</t>
  </si>
  <si>
    <t>AS47618R183437</t>
  </si>
  <si>
    <t>K.B MEDICOS</t>
  </si>
  <si>
    <t>LRQM</t>
  </si>
  <si>
    <t>Lucky Store</t>
  </si>
  <si>
    <t>AS47611R183444</t>
  </si>
  <si>
    <t>Arnab medicos</t>
  </si>
  <si>
    <t>TMRZ</t>
  </si>
  <si>
    <t>Assam Medical</t>
  </si>
  <si>
    <t>RQES</t>
  </si>
  <si>
    <t>Soma Enterprise</t>
  </si>
  <si>
    <t>LJ8V</t>
  </si>
  <si>
    <t>Seema medical</t>
  </si>
  <si>
    <t>LQJC</t>
  </si>
  <si>
    <t>LOKNATH MEDICOS</t>
  </si>
  <si>
    <t>0010025476R39355R62131</t>
  </si>
  <si>
    <t>Aragya Medical Store</t>
  </si>
  <si>
    <t>E6DL</t>
  </si>
  <si>
    <t>Life care medicos</t>
  </si>
  <si>
    <t xml:space="preserve">0010025476R39355R220532	</t>
  </si>
  <si>
    <t>Delhi Bazar</t>
  </si>
  <si>
    <t>LQJW</t>
  </si>
  <si>
    <t>MAA MEDICAL HALL</t>
  </si>
  <si>
    <t>GUWAHATI UA</t>
  </si>
  <si>
    <t>GHY-TTB-02</t>
  </si>
  <si>
    <t>SUJIT DAS</t>
  </si>
  <si>
    <t>BALAJI ENTERPRISES</t>
  </si>
  <si>
    <t>AS96714</t>
  </si>
  <si>
    <t>Shivam agency</t>
  </si>
  <si>
    <t>GHY-ISR-02</t>
  </si>
  <si>
    <t>RAKESH MEDHI</t>
  </si>
  <si>
    <t>BLHQN</t>
  </si>
  <si>
    <t>Zoom Foods</t>
  </si>
  <si>
    <t>0010022967R67070</t>
  </si>
  <si>
    <t>Sanmati Drug</t>
  </si>
  <si>
    <t>0010022967R67070R170640</t>
  </si>
  <si>
    <t>AAYAM</t>
  </si>
  <si>
    <t>BLNAQ</t>
  </si>
  <si>
    <t>Gitanjali</t>
  </si>
  <si>
    <t>BLMWQ</t>
  </si>
  <si>
    <t>Bhasker Store</t>
  </si>
  <si>
    <t>BLMTQ</t>
  </si>
  <si>
    <t>R k Bhander</t>
  </si>
  <si>
    <t>AS96702</t>
  </si>
  <si>
    <t>Cosmita Enterprise</t>
  </si>
  <si>
    <t>BLMBQ</t>
  </si>
  <si>
    <t>K d Store</t>
  </si>
  <si>
    <t>AS96703</t>
  </si>
  <si>
    <t>Gayashree Medicos</t>
  </si>
  <si>
    <t>BLGQW</t>
  </si>
  <si>
    <t>Roy Brathers</t>
  </si>
  <si>
    <t>AS96706</t>
  </si>
  <si>
    <t>Kambo Trading</t>
  </si>
  <si>
    <t>BKM4G</t>
  </si>
  <si>
    <t>Saha store</t>
  </si>
  <si>
    <t>BLNQW</t>
  </si>
  <si>
    <t>CHAKRABORTY MEDICOS</t>
  </si>
  <si>
    <t>BLNQX</t>
  </si>
  <si>
    <t>Diprup Medicos</t>
  </si>
  <si>
    <t>BLNUQ</t>
  </si>
  <si>
    <t>Amit Store</t>
  </si>
  <si>
    <t>AS96709</t>
  </si>
  <si>
    <t>P And A Drug</t>
  </si>
  <si>
    <t>BLFQC</t>
  </si>
  <si>
    <t>Drug Housh</t>
  </si>
  <si>
    <t>BUXHU</t>
  </si>
  <si>
    <t>Saraswati Medicos</t>
  </si>
  <si>
    <t>AS96713</t>
  </si>
  <si>
    <t>MS Maa Kali Enterprise</t>
  </si>
  <si>
    <t>AOT92</t>
  </si>
  <si>
    <t>Joy Krishna Medical</t>
  </si>
  <si>
    <t>BLGFQ</t>
  </si>
  <si>
    <t>Rounak Medicos</t>
  </si>
  <si>
    <t>BLGQR</t>
  </si>
  <si>
    <t>Sewragi Medicos</t>
  </si>
  <si>
    <t>BLGQS</t>
  </si>
  <si>
    <t>Amrita Medicos</t>
  </si>
  <si>
    <t>BUCFY</t>
  </si>
  <si>
    <t>Rongili Medicos</t>
  </si>
  <si>
    <t>SHILLONG UA</t>
  </si>
  <si>
    <t>N P ENTERPRISE</t>
  </si>
  <si>
    <t>ML57502</t>
  </si>
  <si>
    <t>K B Sales</t>
  </si>
  <si>
    <t>GHY-ISR-03</t>
  </si>
  <si>
    <t>KINKAR ROY</t>
  </si>
  <si>
    <t>C3GN</t>
  </si>
  <si>
    <t>Silda Store</t>
  </si>
  <si>
    <t>M72W</t>
  </si>
  <si>
    <t>M W Store</t>
  </si>
  <si>
    <t>yy7677</t>
  </si>
  <si>
    <t>Pynshai Enterprise</t>
  </si>
  <si>
    <t>0010028575R170703R182026</t>
  </si>
  <si>
    <t>The Trust</t>
  </si>
  <si>
    <t>0010028575R170703R182024</t>
  </si>
  <si>
    <t>D P Store</t>
  </si>
  <si>
    <t>0010028575R170703R182021</t>
  </si>
  <si>
    <t>Nari Essential</t>
  </si>
  <si>
    <t>SR108</t>
  </si>
  <si>
    <t>MAWLAI</t>
  </si>
  <si>
    <t>ZDFM</t>
  </si>
  <si>
    <t>Meikha Shop</t>
  </si>
  <si>
    <t>M72Y</t>
  </si>
  <si>
    <t>B R Store</t>
  </si>
  <si>
    <t>SR103</t>
  </si>
  <si>
    <t>BHOIRYMBONG</t>
  </si>
  <si>
    <t>WXRG</t>
  </si>
  <si>
    <t>Mack Enterprise</t>
  </si>
  <si>
    <t>WVBX</t>
  </si>
  <si>
    <t>S MARING</t>
  </si>
  <si>
    <t>SR106</t>
  </si>
  <si>
    <t>SMITH</t>
  </si>
  <si>
    <t>ZHFS</t>
  </si>
  <si>
    <t>B E Store 1</t>
  </si>
  <si>
    <t>ZHFN</t>
  </si>
  <si>
    <t>B E Store 2</t>
  </si>
  <si>
    <t>ML57508</t>
  </si>
  <si>
    <t>Jowai</t>
  </si>
  <si>
    <t>NPE15</t>
  </si>
  <si>
    <t>D G  Store</t>
  </si>
  <si>
    <t>ZCVJ</t>
  </si>
  <si>
    <t>G F D</t>
  </si>
  <si>
    <t>SR101</t>
  </si>
  <si>
    <t>CHERRAPUNJI</t>
  </si>
  <si>
    <t>E2PG</t>
  </si>
  <si>
    <t>B D</t>
  </si>
  <si>
    <t>HG4A</t>
  </si>
  <si>
    <t>Dohling Enterprise</t>
  </si>
  <si>
    <t>ZCVA</t>
  </si>
  <si>
    <t>D H L</t>
  </si>
  <si>
    <t>WVCF</t>
  </si>
  <si>
    <t>PASSAH PHARMACY</t>
  </si>
  <si>
    <t>ZCUX</t>
  </si>
  <si>
    <t>RPH Medicos</t>
  </si>
  <si>
    <t>E2PA</t>
  </si>
  <si>
    <t>O L</t>
  </si>
  <si>
    <t>ZDMN</t>
  </si>
  <si>
    <t>Ozzy</t>
  </si>
  <si>
    <t>ZCVK</t>
  </si>
  <si>
    <t>Rustadezeo</t>
  </si>
  <si>
    <t>WVCE</t>
  </si>
  <si>
    <t>T M</t>
  </si>
  <si>
    <t>BONGAIGAON UA</t>
  </si>
  <si>
    <t>NLB-TTB-01</t>
  </si>
  <si>
    <t>VACANT</t>
  </si>
  <si>
    <t>GORDHANDASS SATYANARAYAN</t>
  </si>
  <si>
    <t>AS91116</t>
  </si>
  <si>
    <t>Raju Store</t>
  </si>
  <si>
    <t>BGN-ISR-01</t>
  </si>
  <si>
    <t>Surajit Podder</t>
  </si>
  <si>
    <t>F96E</t>
  </si>
  <si>
    <t>G k Enterprise</t>
  </si>
  <si>
    <t>TEZPUR UA</t>
  </si>
  <si>
    <t>OM SHIV TRADERS</t>
  </si>
  <si>
    <t>AS82801</t>
  </si>
  <si>
    <t>A K Trade And Agency</t>
  </si>
  <si>
    <t>TZP-ISR-01</t>
  </si>
  <si>
    <t>Biswajit Das</t>
  </si>
  <si>
    <t>AS82801R132934</t>
  </si>
  <si>
    <t>DAILY NEEDS</t>
  </si>
  <si>
    <t>AS82801R175836</t>
  </si>
  <si>
    <t>Aditya Pharmacy</t>
  </si>
  <si>
    <t>AS82801R75964</t>
  </si>
  <si>
    <t>MS Baruah Store Bishnu Priya Market</t>
  </si>
  <si>
    <t>GLQF</t>
  </si>
  <si>
    <t>Usha Bakery</t>
  </si>
  <si>
    <t>GLQH</t>
  </si>
  <si>
    <t>Jagdamba Trading Co</t>
  </si>
  <si>
    <t>AS82804</t>
  </si>
  <si>
    <t>Durga Traders</t>
  </si>
  <si>
    <t>MLDQ</t>
  </si>
  <si>
    <t>Nandi Store</t>
  </si>
  <si>
    <t>MLGQ</t>
  </si>
  <si>
    <t>Hari Gopal Bhander</t>
  </si>
  <si>
    <t>AS82815</t>
  </si>
  <si>
    <t>Swastik Enterprise</t>
  </si>
  <si>
    <t>YMXU</t>
  </si>
  <si>
    <t>Daijee Medical</t>
  </si>
  <si>
    <t>AS82819</t>
  </si>
  <si>
    <t>MOHORAM STORE</t>
  </si>
  <si>
    <t>AS82819R73299</t>
  </si>
  <si>
    <t>Nipu Store</t>
  </si>
  <si>
    <t>VBTB</t>
  </si>
  <si>
    <t>Ranjan Store</t>
  </si>
  <si>
    <t>AS82803</t>
  </si>
  <si>
    <t>Durga Enterprise</t>
  </si>
  <si>
    <t>AS82803R175874</t>
  </si>
  <si>
    <t>NALBARI UA</t>
  </si>
  <si>
    <t>AMKAY RAJ AGENCY</t>
  </si>
  <si>
    <t>0010031156R78939</t>
  </si>
  <si>
    <t>MOMI STORE</t>
  </si>
  <si>
    <t>BGN-ISR-02</t>
  </si>
  <si>
    <t>Manoj Sarma</t>
  </si>
  <si>
    <t>0010031156R78939R133457</t>
  </si>
  <si>
    <t>Ranjan</t>
  </si>
  <si>
    <t>0010031156R78939R133459</t>
  </si>
  <si>
    <t>Mina varity</t>
  </si>
  <si>
    <t>0010031156R78939R133461</t>
  </si>
  <si>
    <t>Hamanta store</t>
  </si>
  <si>
    <t>0010031156R78939R133463</t>
  </si>
  <si>
    <t>Aloka store</t>
  </si>
  <si>
    <t>0010031156R78939R133465</t>
  </si>
  <si>
    <t>Pranita medical</t>
  </si>
  <si>
    <t>0010031156R78939R133467</t>
  </si>
  <si>
    <t>Jayanta Store</t>
  </si>
  <si>
    <t>0010031156R78939R133468</t>
  </si>
  <si>
    <t>Anil Store</t>
  </si>
  <si>
    <t>AS91123SR25</t>
  </si>
  <si>
    <t>SHREE HARI DRUG AGENCY</t>
  </si>
  <si>
    <t>E2CF</t>
  </si>
  <si>
    <t>Sarada Mart</t>
  </si>
  <si>
    <t>E2CH</t>
  </si>
  <si>
    <t>Mukul Store</t>
  </si>
  <si>
    <t>RVWC</t>
  </si>
  <si>
    <t>Luit Medical</t>
  </si>
  <si>
    <t>E2CJ</t>
  </si>
  <si>
    <t>Niva Store</t>
  </si>
  <si>
    <t>AS91120SR22</t>
  </si>
  <si>
    <t>Suresh Jain</t>
  </si>
  <si>
    <t>AS91120R7484</t>
  </si>
  <si>
    <t>Fresh Mart</t>
  </si>
  <si>
    <t>AS91120R13292</t>
  </si>
  <si>
    <t>Rose India</t>
  </si>
  <si>
    <t>GH7D</t>
  </si>
  <si>
    <t>Biva Medical</t>
  </si>
  <si>
    <t>AS91101SR01</t>
  </si>
  <si>
    <t>Amit Kumar Modi</t>
  </si>
  <si>
    <t>AS91101R168096</t>
  </si>
  <si>
    <t>BHARAT DUTTA</t>
  </si>
  <si>
    <t>RWCH</t>
  </si>
  <si>
    <t>Shivam Nedical</t>
  </si>
  <si>
    <t>AS91101R130787</t>
  </si>
  <si>
    <t>Gita Store</t>
  </si>
  <si>
    <t>AS91116SR16</t>
  </si>
  <si>
    <t>AS91116R220462</t>
  </si>
  <si>
    <t>JANATA MEDICAL</t>
  </si>
  <si>
    <t>YTXH</t>
  </si>
  <si>
    <t>Gobinda Bhandar</t>
  </si>
  <si>
    <t>F3DM</t>
  </si>
  <si>
    <t>Mohamaya Store</t>
  </si>
  <si>
    <t>AS91119SR19</t>
  </si>
  <si>
    <t>Shree Maa Sarada Agency</t>
  </si>
  <si>
    <t>RWGJ</t>
  </si>
  <si>
    <t>Hiralal Shah</t>
  </si>
  <si>
    <t>AS91119R79083</t>
  </si>
  <si>
    <t>Mohamaya Bhandar</t>
  </si>
  <si>
    <t>FE3F</t>
  </si>
  <si>
    <t>Shree Guru Medical</t>
  </si>
  <si>
    <t>RWGK</t>
  </si>
  <si>
    <t>Shree Guru Bhandar</t>
  </si>
  <si>
    <t>RVZU</t>
  </si>
  <si>
    <t>Pawan Store</t>
  </si>
  <si>
    <t>RWAE</t>
  </si>
  <si>
    <t>Chandi Das</t>
  </si>
  <si>
    <t>dsdsgdfgdf</t>
  </si>
  <si>
    <t>K D ENTERPRISE</t>
  </si>
  <si>
    <t>0010022828R208893R212701</t>
  </si>
  <si>
    <t>M/S KIRAN MEDICAL HALL</t>
  </si>
  <si>
    <t>0010022828R208893R212724</t>
  </si>
  <si>
    <t>BISHAL MEDICAL</t>
  </si>
  <si>
    <t>0010022828R208893R212733</t>
  </si>
  <si>
    <t>EASY BUY</t>
  </si>
  <si>
    <t>0010022828R208893R212726</t>
  </si>
  <si>
    <t>M/S DEBESH MEDICAL HALL</t>
  </si>
  <si>
    <t>0010022828R208893R212727</t>
  </si>
  <si>
    <t>New DARRANG MEDICAL HALL</t>
  </si>
  <si>
    <t>0010022828R208893R212734</t>
  </si>
  <si>
    <t>M/S NEW DEYS MEDICAL HALL</t>
  </si>
  <si>
    <t>0010022828R208893R215413</t>
  </si>
  <si>
    <t>MILAN DEPARTMENTAL STORE</t>
  </si>
  <si>
    <t>0010022828R208893R212730</t>
  </si>
  <si>
    <t>BASANTI MEDICAL</t>
  </si>
  <si>
    <t>0010022828R208893R215416</t>
  </si>
  <si>
    <t>0010022828R208893R212732</t>
  </si>
  <si>
    <t>NEW ASSAM MEDICAL HALL</t>
  </si>
  <si>
    <t>ASSD006290</t>
  </si>
  <si>
    <t>KIRANSHREE</t>
  </si>
  <si>
    <t>0010031156R78940R130795</t>
  </si>
  <si>
    <t>Manisha medical</t>
  </si>
  <si>
    <t>0010031156R78940R122553</t>
  </si>
  <si>
    <t>Sunita bakery</t>
  </si>
  <si>
    <t>0010031156R78940R130780</t>
  </si>
  <si>
    <t>Manik store</t>
  </si>
  <si>
    <t>0010031156R78940R120963</t>
  </si>
  <si>
    <t>Mun store</t>
  </si>
  <si>
    <t>0010031156R78940R120952</t>
  </si>
  <si>
    <t>kamal store</t>
  </si>
  <si>
    <t>0010031156R78940R120953</t>
  </si>
  <si>
    <t>Hussain store</t>
  </si>
  <si>
    <t>hhgtyyy</t>
  </si>
  <si>
    <t>Paul Drugs Distributor</t>
  </si>
  <si>
    <t>0010031156R189243R198962</t>
  </si>
  <si>
    <t>Annaya super Market</t>
  </si>
  <si>
    <t>0010031156R189243R198944</t>
  </si>
  <si>
    <t>Jd mart</t>
  </si>
  <si>
    <t>0010031156R189243R198949</t>
  </si>
  <si>
    <t>Jyoti pharmacy</t>
  </si>
  <si>
    <t>0010031156R189243R198959</t>
  </si>
  <si>
    <t>Medicine corner</t>
  </si>
  <si>
    <t>AAS91121SR07</t>
  </si>
  <si>
    <t>Swasti Drug Distributor</t>
  </si>
  <si>
    <t>UMXP</t>
  </si>
  <si>
    <t>Jagadish Prasad dipak Kumar</t>
  </si>
  <si>
    <t>UMZE</t>
  </si>
  <si>
    <t>Sarma Enterprise</t>
  </si>
  <si>
    <t>H7DZ</t>
  </si>
  <si>
    <t>Radha Rani Store</t>
  </si>
  <si>
    <t>ARUMW</t>
  </si>
  <si>
    <t>Mahendra Dutta</t>
  </si>
  <si>
    <t>AUNAC</t>
  </si>
  <si>
    <t>Maa Biskut Center</t>
  </si>
  <si>
    <t>ARUMD</t>
  </si>
  <si>
    <t>Bhai Bhai Store</t>
  </si>
  <si>
    <t>ARUME</t>
  </si>
  <si>
    <t>Bishal Enterprise</t>
  </si>
  <si>
    <t>AGARTALA UA</t>
  </si>
  <si>
    <t>AGT-TTB-01</t>
  </si>
  <si>
    <t>SIDDHARTHA BANIK</t>
  </si>
  <si>
    <t>N C ENTERPRISE</t>
  </si>
  <si>
    <t>TR55406</t>
  </si>
  <si>
    <t>MAA DRUG DISTRIBITOR</t>
  </si>
  <si>
    <t>AGT-ISR-02</t>
  </si>
  <si>
    <t>SUBRATA DEY</t>
  </si>
  <si>
    <t>KGQH</t>
  </si>
  <si>
    <t>JOY RAM MEDICAL HALL</t>
  </si>
  <si>
    <t>KGYQ</t>
  </si>
  <si>
    <t>SAHA MEDICAL HALL</t>
  </si>
  <si>
    <t>KHUQ</t>
  </si>
  <si>
    <t>SOVA MEDICAL HALL</t>
  </si>
  <si>
    <t>TR55406R42329</t>
  </si>
  <si>
    <t>K  K Solutions</t>
  </si>
  <si>
    <t>TR55406R42331</t>
  </si>
  <si>
    <t>Ramthakur Medical Hall</t>
  </si>
  <si>
    <t>0010022554R6328</t>
  </si>
  <si>
    <t>DAS AND DAS SHOP</t>
  </si>
  <si>
    <t>KFKQ</t>
  </si>
  <si>
    <t>KARMAKAR MEDICAL HALL</t>
  </si>
  <si>
    <t>TR55407</t>
  </si>
  <si>
    <t>ML MEDICAL AGENCY</t>
  </si>
  <si>
    <t>KNBQ</t>
  </si>
  <si>
    <t>JANAPRIYA MEDICAL HALL</t>
  </si>
  <si>
    <t>QJYE</t>
  </si>
  <si>
    <t>Debika Medical Hall</t>
  </si>
  <si>
    <t>TR55407R159250</t>
  </si>
  <si>
    <t>Aarogya Medical Hall</t>
  </si>
  <si>
    <t>TR55402</t>
  </si>
  <si>
    <t>BANIK AGENCY</t>
  </si>
  <si>
    <t>KFQX</t>
  </si>
  <si>
    <t>RATNA MEDICAL HALL</t>
  </si>
  <si>
    <t>KFQY</t>
  </si>
  <si>
    <t>BEDANTA BANIK</t>
  </si>
  <si>
    <t>TR55402R42326</t>
  </si>
  <si>
    <t>0010022554R104929</t>
  </si>
  <si>
    <t>JAMINI ENTERPRISE</t>
  </si>
  <si>
    <t>JQHT</t>
  </si>
  <si>
    <t>JQJN</t>
  </si>
  <si>
    <t>DAS MEDICAL HALL</t>
  </si>
  <si>
    <t>JQLP</t>
  </si>
  <si>
    <t>GIRIJA MEDICAL</t>
  </si>
  <si>
    <t>TR55419</t>
  </si>
  <si>
    <t>SUKANTA SURAVI</t>
  </si>
  <si>
    <t>JULQ</t>
  </si>
  <si>
    <t>SANJIT SAHA</t>
  </si>
  <si>
    <t>JUQC</t>
  </si>
  <si>
    <t>DATTA MEDICAL HALL</t>
  </si>
  <si>
    <t>JUQD</t>
  </si>
  <si>
    <t>KALAYAN MEDICAL HALL</t>
  </si>
  <si>
    <t>JUQE</t>
  </si>
  <si>
    <t>JUQN</t>
  </si>
  <si>
    <t>BHULAN SARKAR</t>
  </si>
  <si>
    <t>JVQU</t>
  </si>
  <si>
    <t>ARCHANA MEDICAL HALL</t>
  </si>
  <si>
    <t>TR55408</t>
  </si>
  <si>
    <t>NEW JOY GURU AGENCY</t>
  </si>
  <si>
    <t>JQNF</t>
  </si>
  <si>
    <t>KAMALA MEDICAL STORES</t>
  </si>
  <si>
    <t>JQNP</t>
  </si>
  <si>
    <t>JQNL</t>
  </si>
  <si>
    <t>SUNUTI MEDICAL HALL</t>
  </si>
  <si>
    <t>TR55403</t>
  </si>
  <si>
    <t>RAM THAKUR ENTERPRISE</t>
  </si>
  <si>
    <t>JTXQ</t>
  </si>
  <si>
    <t>ANJALI MEDICAL HALL</t>
  </si>
  <si>
    <t>JUGQ</t>
  </si>
  <si>
    <t>MAA MEDICALL HALL</t>
  </si>
  <si>
    <t>TR55403R42282</t>
  </si>
  <si>
    <t>TR55415</t>
  </si>
  <si>
    <t>SAROJINI STORES</t>
  </si>
  <si>
    <t>AGT-ISR-01</t>
  </si>
  <si>
    <t>Gopal saha</t>
  </si>
  <si>
    <t>JQZB</t>
  </si>
  <si>
    <t>MOMI MEDICAL HALL</t>
  </si>
  <si>
    <t>JRQB</t>
  </si>
  <si>
    <t>NEW RAMTHAKUR MEDICAL HALL</t>
  </si>
  <si>
    <t>TR55416</t>
  </si>
  <si>
    <t>SHEFALI ENTERPRISE</t>
  </si>
  <si>
    <t>JQWZ</t>
  </si>
  <si>
    <t>RUPAM STORE</t>
  </si>
  <si>
    <t>QUJT</t>
  </si>
  <si>
    <t>ASTA MEDICALHALL</t>
  </si>
  <si>
    <t>UXKH</t>
  </si>
  <si>
    <t>Unakoti Medicalhal</t>
  </si>
  <si>
    <t>TR55418</t>
  </si>
  <si>
    <t>SUJIT KUMAR BANIK</t>
  </si>
  <si>
    <t>QUFZ</t>
  </si>
  <si>
    <t>UMA BAKARY</t>
  </si>
  <si>
    <t>TR55401</t>
  </si>
  <si>
    <t>ANGEL COMMERCIAL</t>
  </si>
  <si>
    <t>JQXT</t>
  </si>
  <si>
    <t>KUSUM MEDICAL HALL</t>
  </si>
  <si>
    <t>JQXV</t>
  </si>
  <si>
    <t>MOHINI MEDICAL HALL</t>
  </si>
  <si>
    <t>UTJT</t>
  </si>
  <si>
    <t>Rankhal Medicalhal</t>
  </si>
  <si>
    <t>TR55409</t>
  </si>
  <si>
    <t>QUKE</t>
  </si>
  <si>
    <t>BABY FOOD  BABY CARE</t>
  </si>
  <si>
    <t>QUKF</t>
  </si>
  <si>
    <t>Soma Medical Hall</t>
  </si>
  <si>
    <t>QUKM</t>
  </si>
  <si>
    <t>RAMTHAKUR MEDICAL HALL</t>
  </si>
  <si>
    <t>TR55410</t>
  </si>
  <si>
    <t>MS PRATIKSHA VARIETIES</t>
  </si>
  <si>
    <t>JQEK</t>
  </si>
  <si>
    <t>NITHYANANDA MEDICAL HALL</t>
  </si>
  <si>
    <t>JQEX</t>
  </si>
  <si>
    <t>JQZE</t>
  </si>
  <si>
    <t>Roy Medical Hall</t>
  </si>
  <si>
    <t>JQZH</t>
  </si>
  <si>
    <t>SREE KRISHNA STRORS</t>
  </si>
  <si>
    <t>JQZS</t>
  </si>
  <si>
    <t>SATI BHANDER</t>
  </si>
  <si>
    <t>JQZU</t>
  </si>
  <si>
    <t>BHAGABATI MEDICAL HALL</t>
  </si>
  <si>
    <t>JRDQ</t>
  </si>
  <si>
    <t>MASTER MEDICAL HALL</t>
  </si>
  <si>
    <t>QYTW</t>
  </si>
  <si>
    <t>Home Shop</t>
  </si>
  <si>
    <t>JQXK</t>
  </si>
  <si>
    <t>Roy medical</t>
  </si>
  <si>
    <t>QUHS</t>
  </si>
  <si>
    <t>P K DAS</t>
  </si>
  <si>
    <t>QUHW</t>
  </si>
  <si>
    <t>BISWAJIT MEDICINCENTER</t>
  </si>
  <si>
    <t>UQAL</t>
  </si>
  <si>
    <t>Tannistha Medicalhal</t>
  </si>
  <si>
    <t>TR55405</t>
  </si>
  <si>
    <t>LOKENATH MEDICAL HALL</t>
  </si>
  <si>
    <t>N9MK</t>
  </si>
  <si>
    <t>LOCKNATH MEDICALHALL</t>
  </si>
  <si>
    <t>JQZA</t>
  </si>
  <si>
    <t>JANADA MEDICAL HALL</t>
  </si>
  <si>
    <t>QUHU</t>
  </si>
  <si>
    <t>BISHAL MEDICALHALL</t>
  </si>
  <si>
    <t>0010022554R6328R42338</t>
  </si>
  <si>
    <t>Shivam Medical Hall</t>
  </si>
  <si>
    <t>KFQB</t>
  </si>
  <si>
    <t>LOPA MEDICAL HALL</t>
  </si>
  <si>
    <t>JUQA</t>
  </si>
  <si>
    <t>BIJOY MEDICAL HALL</t>
  </si>
  <si>
    <t>TR55422</t>
  </si>
  <si>
    <t>M L ENTERPRISE</t>
  </si>
  <si>
    <t>KJQE</t>
  </si>
  <si>
    <t>DEB MEDICAL HALL</t>
  </si>
  <si>
    <t>JQNC</t>
  </si>
  <si>
    <t>NRIMALA MEDICAL NALL</t>
  </si>
  <si>
    <t>TR55411</t>
  </si>
  <si>
    <t>RAJ MEDICO</t>
  </si>
  <si>
    <t>TR55411R159488</t>
  </si>
  <si>
    <t>Joy guru Medical Hall</t>
  </si>
  <si>
    <t>JORHAT UA</t>
  </si>
  <si>
    <t>JHT-TTB-01</t>
  </si>
  <si>
    <t>AJIT CHAKRABORTY</t>
  </si>
  <si>
    <t>Baheti &amp; Company</t>
  </si>
  <si>
    <t>0010023239R64252</t>
  </si>
  <si>
    <t>R D ENTERPRISE</t>
  </si>
  <si>
    <t>TZP-ISR-03</t>
  </si>
  <si>
    <t>Sushanta Karmakar</t>
  </si>
  <si>
    <t>R133088</t>
  </si>
  <si>
    <t>J  N  MEDICOS</t>
  </si>
  <si>
    <t>VDVU</t>
  </si>
  <si>
    <t>Prafulla Medical</t>
  </si>
  <si>
    <t>R133094</t>
  </si>
  <si>
    <t>K MART</t>
  </si>
  <si>
    <t>R133098</t>
  </si>
  <si>
    <t>Fancy Store</t>
  </si>
  <si>
    <t>R133115</t>
  </si>
  <si>
    <t>JAY MEDICOS</t>
  </si>
  <si>
    <t>R133118</t>
  </si>
  <si>
    <t>Bokakhat Medical Hall</t>
  </si>
  <si>
    <t>SFQW</t>
  </si>
  <si>
    <t>NIRMAL MEDICAL</t>
  </si>
  <si>
    <t>0010023239R64253</t>
  </si>
  <si>
    <t>VINAYAK TRADE AND CO</t>
  </si>
  <si>
    <t>R133166</t>
  </si>
  <si>
    <t>Ambika Medical store</t>
  </si>
  <si>
    <t>R133181</t>
  </si>
  <si>
    <t>HAJI STORE</t>
  </si>
  <si>
    <t>R133182</t>
  </si>
  <si>
    <t>Medicare</t>
  </si>
  <si>
    <t>0010023239R64255</t>
  </si>
  <si>
    <t>ANANDA AGENCY</t>
  </si>
  <si>
    <t>R133216</t>
  </si>
  <si>
    <t>0010023239R64765</t>
  </si>
  <si>
    <t>SUNITA ENTERPRISE</t>
  </si>
  <si>
    <t>0010023239R64765R164095</t>
  </si>
  <si>
    <t>M/S SHRADHA MEDICAL</t>
  </si>
  <si>
    <t>R133240</t>
  </si>
  <si>
    <t>RADHA MEDICAL</t>
  </si>
  <si>
    <t>R133251</t>
  </si>
  <si>
    <t>QUALITY STORE</t>
  </si>
  <si>
    <t>R133257</t>
  </si>
  <si>
    <t>Vs MART</t>
  </si>
  <si>
    <t>AS23901</t>
  </si>
  <si>
    <t>BANTI TRADE</t>
  </si>
  <si>
    <t>KMJI58</t>
  </si>
  <si>
    <t>JNK MEDICAL</t>
  </si>
  <si>
    <t>MDPQ</t>
  </si>
  <si>
    <t>PRABIN S</t>
  </si>
  <si>
    <t>MDQL</t>
  </si>
  <si>
    <t>KARWA MEDICAL STORE</t>
  </si>
  <si>
    <t>MDQR</t>
  </si>
  <si>
    <t>RONAK</t>
  </si>
  <si>
    <t>AS23908</t>
  </si>
  <si>
    <t>MEGHRAJ PAWAN KUMAR</t>
  </si>
  <si>
    <t>AS23908R78788</t>
  </si>
  <si>
    <t>MAQR</t>
  </si>
  <si>
    <t>SOMANI MEDICAL</t>
  </si>
  <si>
    <t>TAER</t>
  </si>
  <si>
    <t>Chandan Medical</t>
  </si>
  <si>
    <t>AS23913</t>
  </si>
  <si>
    <t>SHREE BALAJI STORE</t>
  </si>
  <si>
    <t>JZ9F</t>
  </si>
  <si>
    <t>Sahu Store</t>
  </si>
  <si>
    <t>MBQU</t>
  </si>
  <si>
    <t>SHIVA MEDICAL STORE</t>
  </si>
  <si>
    <t>MCQM</t>
  </si>
  <si>
    <t>NIBARAN</t>
  </si>
  <si>
    <t>TQPK</t>
  </si>
  <si>
    <t>SIMULGURI MEDICAL STORE</t>
  </si>
  <si>
    <t>TQRG</t>
  </si>
  <si>
    <t>Town Medical</t>
  </si>
  <si>
    <t>AS28114</t>
  </si>
  <si>
    <t>Bijoy Store</t>
  </si>
  <si>
    <t>KMJI83</t>
  </si>
  <si>
    <t>HALWATING MEDICAL STORE</t>
  </si>
  <si>
    <t>BHCOY001</t>
  </si>
  <si>
    <t>MS HSAS Enterprise</t>
  </si>
  <si>
    <t>R133196</t>
  </si>
  <si>
    <t>DEYS MEDICAL</t>
  </si>
  <si>
    <t>BHCOY002</t>
  </si>
  <si>
    <t>MS Maa Agency</t>
  </si>
  <si>
    <t>R133277</t>
  </si>
  <si>
    <t>MAHAVIR MEDICAL</t>
  </si>
  <si>
    <t>HOJAI UA</t>
  </si>
  <si>
    <t>M/S F. M. Store</t>
  </si>
  <si>
    <t>AS28103</t>
  </si>
  <si>
    <t>Kamal DEY</t>
  </si>
  <si>
    <t>TZP-ISR-02</t>
  </si>
  <si>
    <t>RAJKUMAR PAUL</t>
  </si>
  <si>
    <t>E57B</t>
  </si>
  <si>
    <t>S S Medical</t>
  </si>
  <si>
    <t>E56P</t>
  </si>
  <si>
    <t>Shifa Medical</t>
  </si>
  <si>
    <t>NAGAON UA</t>
  </si>
  <si>
    <t>Assam Valley Agencies</t>
  </si>
  <si>
    <t>ASS28108</t>
  </si>
  <si>
    <t>KALITA STORE</t>
  </si>
  <si>
    <t>KMJI43</t>
  </si>
  <si>
    <t>niva medical</t>
  </si>
  <si>
    <t>KMJI49</t>
  </si>
  <si>
    <t>bezbora enterprise</t>
  </si>
  <si>
    <t>Sankar Saha</t>
  </si>
  <si>
    <t>ASS28108R78816</t>
  </si>
  <si>
    <t>Sharma medical</t>
  </si>
  <si>
    <t>AHL8S</t>
  </si>
  <si>
    <t>Axom hurt</t>
  </si>
  <si>
    <t>KMJI36</t>
  </si>
  <si>
    <t>rahaman medical</t>
  </si>
  <si>
    <t>AJ6LK</t>
  </si>
  <si>
    <t>kamini medical</t>
  </si>
  <si>
    <t>E56Y</t>
  </si>
  <si>
    <t>Nath Medical</t>
  </si>
  <si>
    <t>0010023281R64259</t>
  </si>
  <si>
    <t>PANKAJ DUTTA</t>
  </si>
  <si>
    <t>R133366</t>
  </si>
  <si>
    <t>raj medical</t>
  </si>
  <si>
    <t>R133374</t>
  </si>
  <si>
    <t>Om Sai Medical</t>
  </si>
  <si>
    <t>0010023281R69581</t>
  </si>
  <si>
    <t>NAWAB DRUG AND DISTRIBUTOR</t>
  </si>
  <si>
    <t>R133314</t>
  </si>
  <si>
    <t>shifa medical</t>
  </si>
  <si>
    <t>0010031153R64781</t>
  </si>
  <si>
    <t>LOKNATH STORE</t>
  </si>
  <si>
    <t>DV2Y</t>
  </si>
  <si>
    <t>Brothr And Brother</t>
  </si>
  <si>
    <t>SANKAR SAHA</t>
  </si>
  <si>
    <t>AE2FS</t>
  </si>
  <si>
    <t>Situ medical</t>
  </si>
  <si>
    <t>AGHQY</t>
  </si>
  <si>
    <t>ROY BAKERY</t>
  </si>
  <si>
    <t>E57F</t>
  </si>
  <si>
    <t>Kohinur Medical</t>
  </si>
  <si>
    <t>ASS28108R78830</t>
  </si>
  <si>
    <t>S P Medicos</t>
  </si>
  <si>
    <t>LOKATH STORE</t>
  </si>
  <si>
    <t>DV2K</t>
  </si>
  <si>
    <t>Matri Tea Store</t>
  </si>
  <si>
    <t>ASS28110</t>
  </si>
  <si>
    <t>SHANTI DRUGS</t>
  </si>
  <si>
    <t>AURCA</t>
  </si>
  <si>
    <t>shanti medical</t>
  </si>
  <si>
    <t>AURBY</t>
  </si>
  <si>
    <t>akshay bhandar</t>
  </si>
  <si>
    <t>0010031153R64251</t>
  </si>
  <si>
    <t>M/S JAGANATH ENTERPRISE</t>
  </si>
  <si>
    <t>0010031153R64251R160676</t>
  </si>
  <si>
    <t>Diphu medical strore</t>
  </si>
  <si>
    <t>0010031153R64251R162058</t>
  </si>
  <si>
    <t>R133300</t>
  </si>
  <si>
    <t>Food Mart</t>
  </si>
  <si>
    <t>R133304</t>
  </si>
  <si>
    <t>Manta Medical</t>
  </si>
  <si>
    <t>AS28102</t>
  </si>
  <si>
    <t>JANAKI STORE</t>
  </si>
  <si>
    <t>E23Y</t>
  </si>
  <si>
    <t>Surksha Medical</t>
  </si>
  <si>
    <t>GJEQ</t>
  </si>
  <si>
    <t>Charja Shree Pharmacy</t>
  </si>
  <si>
    <t>MBQS</t>
  </si>
  <si>
    <t>TAPARIA STORE</t>
  </si>
  <si>
    <t>R133263</t>
  </si>
  <si>
    <t>Beria Drugs</t>
  </si>
  <si>
    <t>R133282</t>
  </si>
  <si>
    <t>NIBEDITA MEDICAL</t>
  </si>
  <si>
    <t>R133286</t>
  </si>
  <si>
    <t>R133293</t>
  </si>
  <si>
    <t>Diphu Medical</t>
  </si>
  <si>
    <t>GJHQ</t>
  </si>
  <si>
    <t>GJPQ</t>
  </si>
  <si>
    <t>Assorted Bakery</t>
  </si>
  <si>
    <t>KMJI47</t>
  </si>
  <si>
    <t>jyoti medical</t>
  </si>
  <si>
    <t>AS28107</t>
  </si>
  <si>
    <t>R S ENTERPRISE</t>
  </si>
  <si>
    <t>DV2N</t>
  </si>
  <si>
    <t>Adhir dey</t>
  </si>
  <si>
    <t>AS47609</t>
  </si>
  <si>
    <t>M S HILLS COMMERCIAL</t>
  </si>
  <si>
    <t>LQQH</t>
  </si>
  <si>
    <t>Prakash Medical Hall</t>
  </si>
  <si>
    <t>DIMAPUR UA</t>
  </si>
  <si>
    <t>DGH-TTB-01</t>
  </si>
  <si>
    <t>SURAJIT DAS</t>
  </si>
  <si>
    <t>Moheet Enterprise</t>
  </si>
  <si>
    <t>0010028137R7317</t>
  </si>
  <si>
    <t>JHARNA PHARMACEUTICALS</t>
  </si>
  <si>
    <t>DGH-ISR-01</t>
  </si>
  <si>
    <t>Ram Mukta Mani Chaudhary</t>
  </si>
  <si>
    <t>BQ6T</t>
  </si>
  <si>
    <t>Amrita Pharma</t>
  </si>
  <si>
    <t>F4SD</t>
  </si>
  <si>
    <t>S c Pharma</t>
  </si>
  <si>
    <t>BQ6R</t>
  </si>
  <si>
    <t>Deepak Medical Store</t>
  </si>
  <si>
    <t>BQ6H</t>
  </si>
  <si>
    <t>Shyam Medical</t>
  </si>
  <si>
    <t>BQ6V</t>
  </si>
  <si>
    <t>Raj Medical</t>
  </si>
  <si>
    <t>0010028137R119817</t>
  </si>
  <si>
    <t>JHN</t>
  </si>
  <si>
    <t>0010028137R119817R132908</t>
  </si>
  <si>
    <t>Deys Medical</t>
  </si>
  <si>
    <t>0010028137R7317R13326</t>
  </si>
  <si>
    <t>Chinaki Mega Mart</t>
  </si>
  <si>
    <t>J6ZU</t>
  </si>
  <si>
    <t>Shree Bhumi Medical</t>
  </si>
  <si>
    <t>J6ZR</t>
  </si>
  <si>
    <t>Dipti Medical</t>
  </si>
  <si>
    <t>0010028137R7317R13031</t>
  </si>
  <si>
    <t>DIBRUGARH</t>
  </si>
  <si>
    <t>PURVODAY ENTERPRISE</t>
  </si>
  <si>
    <t>AS55014</t>
  </si>
  <si>
    <t>Sreeram Brothers</t>
  </si>
  <si>
    <t>DGH-ISR-02</t>
  </si>
  <si>
    <t>RANTU HAZARIKA</t>
  </si>
  <si>
    <t>AS55014R155454</t>
  </si>
  <si>
    <t>Das Brother</t>
  </si>
  <si>
    <t>AS55014R183426</t>
  </si>
  <si>
    <t>Health care Medical</t>
  </si>
  <si>
    <t>AS55014R183428</t>
  </si>
  <si>
    <t>Pankaj Medical</t>
  </si>
  <si>
    <t>AS55014R75585</t>
  </si>
  <si>
    <t>AS55020</t>
  </si>
  <si>
    <t>O P  Gupta</t>
  </si>
  <si>
    <t>AS55020R155468</t>
  </si>
  <si>
    <t>S Mart Store</t>
  </si>
  <si>
    <t>AS55004</t>
  </si>
  <si>
    <t>Ano Traders</t>
  </si>
  <si>
    <t>C3HR</t>
  </si>
  <si>
    <t>Tapan Dey</t>
  </si>
  <si>
    <t>C4YT</t>
  </si>
  <si>
    <t>Assam Medical Store</t>
  </si>
  <si>
    <t>C4ZC</t>
  </si>
  <si>
    <t>Duliajan Homeo Clinic</t>
  </si>
  <si>
    <t>DY8T</t>
  </si>
  <si>
    <t>EA3X</t>
  </si>
  <si>
    <t>EA3Y</t>
  </si>
  <si>
    <t>EV6Q</t>
  </si>
  <si>
    <t>AS55013</t>
  </si>
  <si>
    <t>SN Sahu</t>
  </si>
  <si>
    <t>F4KV</t>
  </si>
  <si>
    <t>AS55010</t>
  </si>
  <si>
    <t>Narayan Debnath</t>
  </si>
  <si>
    <t>KQKF</t>
  </si>
  <si>
    <t>KQKG</t>
  </si>
  <si>
    <t>KQLH</t>
  </si>
  <si>
    <t>KQLJ</t>
  </si>
  <si>
    <t>Himadri Medical</t>
  </si>
  <si>
    <t>KQLM</t>
  </si>
  <si>
    <t>Dutta Vander</t>
  </si>
  <si>
    <t>KQLR</t>
  </si>
  <si>
    <t>Mahadevi Medical</t>
  </si>
  <si>
    <t>KQMA</t>
  </si>
  <si>
    <t>Pabitra Medical</t>
  </si>
  <si>
    <t>KQMM</t>
  </si>
  <si>
    <t>Kusum Medical</t>
  </si>
  <si>
    <t>KQMW</t>
  </si>
  <si>
    <t>Vinayak Medical</t>
  </si>
  <si>
    <t>KQMX</t>
  </si>
  <si>
    <t>Lifecare Medical</t>
  </si>
  <si>
    <t>LAKHIMPUR UA</t>
  </si>
  <si>
    <t>Deepchand Damodar</t>
  </si>
  <si>
    <t>AS69202</t>
  </si>
  <si>
    <t>DHEMAJI DRUG DISTRIBUTOR</t>
  </si>
  <si>
    <t>DGH-ISR-03</t>
  </si>
  <si>
    <t>Vacant ISR</t>
  </si>
  <si>
    <t>MGQD</t>
  </si>
  <si>
    <t>AS69201</t>
  </si>
  <si>
    <t>MPG Distributors</t>
  </si>
  <si>
    <t>DZ6T</t>
  </si>
  <si>
    <t>MJQN</t>
  </si>
  <si>
    <t>NEW SEN BAKERY</t>
  </si>
  <si>
    <t>AS69208</t>
  </si>
  <si>
    <t>RAJA MEDICAL</t>
  </si>
  <si>
    <t>MHCQ</t>
  </si>
  <si>
    <t>C K STORE</t>
  </si>
  <si>
    <t>MGTQ</t>
  </si>
  <si>
    <t>SUNIL SAHO</t>
  </si>
  <si>
    <t>MJEQ</t>
  </si>
  <si>
    <t>MALINI MEDICAL</t>
  </si>
  <si>
    <t>AS69207</t>
  </si>
  <si>
    <t>PUSHPANJALI</t>
  </si>
  <si>
    <t>VGGS</t>
  </si>
  <si>
    <t>HUSSAIN BROTHER</t>
  </si>
  <si>
    <t>MJNQ</t>
  </si>
  <si>
    <t>DONIPOLO MEDICAL</t>
  </si>
  <si>
    <t>MJLQ</t>
  </si>
  <si>
    <t>DAS BHANDAR</t>
  </si>
  <si>
    <t>AS69201R119991</t>
  </si>
  <si>
    <t>Assam ster</t>
  </si>
  <si>
    <t>AS69210</t>
  </si>
  <si>
    <t>Basudev Singh</t>
  </si>
  <si>
    <t>HT5C</t>
  </si>
  <si>
    <t>M/S MOYONG TRADERS</t>
  </si>
  <si>
    <t>J9RG</t>
  </si>
  <si>
    <t>M/S VINOY STORE</t>
  </si>
  <si>
    <t>MJQU</t>
  </si>
  <si>
    <t>MADAN SAHA</t>
  </si>
  <si>
    <t>MJQH</t>
  </si>
  <si>
    <t>SANGITA ENTERPRISE</t>
  </si>
  <si>
    <t>AS69204</t>
  </si>
  <si>
    <t>JEEVANDEEP</t>
  </si>
  <si>
    <t>MEQZ</t>
  </si>
  <si>
    <t>KAMAL BAKERY</t>
  </si>
  <si>
    <t>MJQT</t>
  </si>
  <si>
    <t>Ashirbad Store</t>
  </si>
  <si>
    <t>NL13702</t>
  </si>
  <si>
    <t>B Lal</t>
  </si>
  <si>
    <t>GZ8U</t>
  </si>
  <si>
    <t>Maruti Store</t>
  </si>
  <si>
    <t>TBZM</t>
  </si>
  <si>
    <t>Shamadhan store</t>
  </si>
  <si>
    <t>MHMQ</t>
  </si>
  <si>
    <t>Usha Medical</t>
  </si>
  <si>
    <t>DZ6Q</t>
  </si>
  <si>
    <t>Priyo Medical</t>
  </si>
  <si>
    <t>DZ6J</t>
  </si>
  <si>
    <t>Sanjay Paul</t>
  </si>
  <si>
    <t>E4MS</t>
  </si>
  <si>
    <t>Rima Medical</t>
  </si>
  <si>
    <t>AS55017</t>
  </si>
  <si>
    <t>M R Store</t>
  </si>
  <si>
    <t>AS55017R132983</t>
  </si>
  <si>
    <t>NATH STORE</t>
  </si>
  <si>
    <t>J9RJ</t>
  </si>
  <si>
    <t>PARIWAR STORE</t>
  </si>
  <si>
    <t>MJQG</t>
  </si>
  <si>
    <t>DIPAK BHANDAR</t>
  </si>
  <si>
    <t>DZ6K</t>
  </si>
  <si>
    <t>Sen Bakery</t>
  </si>
  <si>
    <t>MJKQ</t>
  </si>
  <si>
    <t>NEW SUSILALAYA</t>
  </si>
  <si>
    <t>AS55005</t>
  </si>
  <si>
    <t>Hanuman Trade And  Agency</t>
  </si>
  <si>
    <t>AS55005R13295</t>
  </si>
  <si>
    <t>MGVQ</t>
  </si>
  <si>
    <t>MHZQ</t>
  </si>
  <si>
    <t>PUJA STORE</t>
  </si>
  <si>
    <t>MUZAFFARPUR UA</t>
  </si>
  <si>
    <t>PAT-TTB-AM1</t>
  </si>
  <si>
    <t>RAHUL KUMAR</t>
  </si>
  <si>
    <t>MZR-TTB-01</t>
  </si>
  <si>
    <t>MUZAFFARPUR</t>
  </si>
  <si>
    <t>RAJESH ASSOCIATES</t>
  </si>
  <si>
    <t>0010026391R31475</t>
  </si>
  <si>
    <t>PALAK STORES</t>
  </si>
  <si>
    <t>MZR-ISR-01</t>
  </si>
  <si>
    <t>Kundan Kishor</t>
  </si>
  <si>
    <t>0010026391R31475R37819</t>
  </si>
  <si>
    <t>Mishra Kirana</t>
  </si>
  <si>
    <t>0010026391R31475R37824</t>
  </si>
  <si>
    <t>Gajdamba Drug House</t>
  </si>
  <si>
    <t>0010026391R35539</t>
  </si>
  <si>
    <t>MAHAMAYA AGENCY</t>
  </si>
  <si>
    <t>0010026391R35539R77129</t>
  </si>
  <si>
    <t>Shyam Medical Hall</t>
  </si>
  <si>
    <t>0010026391R64172</t>
  </si>
  <si>
    <t>OM MEDICINE TRADERS</t>
  </si>
  <si>
    <t>0010026391R64172R82397</t>
  </si>
  <si>
    <t>Binod General Store</t>
  </si>
  <si>
    <t>BR39134</t>
  </si>
  <si>
    <t>Raushan General Store</t>
  </si>
  <si>
    <t>MZR-ISR-02</t>
  </si>
  <si>
    <t>Vikash Kumar Pandey</t>
  </si>
  <si>
    <t>P2MZ</t>
  </si>
  <si>
    <t>agrwal drug</t>
  </si>
  <si>
    <t>P2QB</t>
  </si>
  <si>
    <t>sunil drug agency</t>
  </si>
  <si>
    <t>BR39101</t>
  </si>
  <si>
    <t>ASHOKA SALES</t>
  </si>
  <si>
    <t>AQ9Z</t>
  </si>
  <si>
    <t>AS3Q</t>
  </si>
  <si>
    <t>NAVEEN PHARMACY</t>
  </si>
  <si>
    <t>BR39101R104885</t>
  </si>
  <si>
    <t>Balajee Medicals</t>
  </si>
  <si>
    <t>UAAA</t>
  </si>
  <si>
    <t>mohan medical hall</t>
  </si>
  <si>
    <t>MZR-ISR-04</t>
  </si>
  <si>
    <t>KRIPA SHANKAR</t>
  </si>
  <si>
    <t>J2LH</t>
  </si>
  <si>
    <t>NAVIN MEDICAL HALL</t>
  </si>
  <si>
    <t>RGJY</t>
  </si>
  <si>
    <t>MITTAL MEDICAL HALL</t>
  </si>
  <si>
    <t>UPKT</t>
  </si>
  <si>
    <t>Om Medical Hall</t>
  </si>
  <si>
    <t>BR39102</t>
  </si>
  <si>
    <t>BAJRANG TRADE LINK</t>
  </si>
  <si>
    <t>AQ6V</t>
  </si>
  <si>
    <t>GURU MEDICAL</t>
  </si>
  <si>
    <t>K8QJ</t>
  </si>
  <si>
    <t>Super Mart</t>
  </si>
  <si>
    <t>RGKL</t>
  </si>
  <si>
    <t>AGARWAL AGENCIES</t>
  </si>
  <si>
    <t>WJUE</t>
  </si>
  <si>
    <t>UNIQUE STORE</t>
  </si>
  <si>
    <t>BR39104</t>
  </si>
  <si>
    <t>DRUG INTERNATIONAL</t>
  </si>
  <si>
    <t>MZR-ISR-03</t>
  </si>
  <si>
    <t>Shailendra Kr Mishra</t>
  </si>
  <si>
    <t>VXUG</t>
  </si>
  <si>
    <t>BR39106</t>
  </si>
  <si>
    <t>HINDUSTAN DRUG</t>
  </si>
  <si>
    <t>SKNM</t>
  </si>
  <si>
    <t>Mohan medical</t>
  </si>
  <si>
    <t>BR39111</t>
  </si>
  <si>
    <t>NATIONAL DRUG AGENCY</t>
  </si>
  <si>
    <t>AJ5Q</t>
  </si>
  <si>
    <t>JAGDAMBA MEDICINE CENTER</t>
  </si>
  <si>
    <t>BR39111R37002</t>
  </si>
  <si>
    <t>ABBAS MEDICAL HALL</t>
  </si>
  <si>
    <t>BR39111R37044</t>
  </si>
  <si>
    <t>RAJAN MEDICAL</t>
  </si>
  <si>
    <t>YPDE</t>
  </si>
  <si>
    <t>DAWAI GHAR</t>
  </si>
  <si>
    <t>BR39113</t>
  </si>
  <si>
    <t>NEW PRAKASH DRUG</t>
  </si>
  <si>
    <t>BR39113R31677</t>
  </si>
  <si>
    <t>New Vikash Durgs</t>
  </si>
  <si>
    <t>BR39113R31678</t>
  </si>
  <si>
    <t>New Mukesh Medicine</t>
  </si>
  <si>
    <t>BR39113R31687</t>
  </si>
  <si>
    <t>Priyanka Durgs</t>
  </si>
  <si>
    <t>BR39113R32702</t>
  </si>
  <si>
    <t>VIVEK MEDICINE</t>
  </si>
  <si>
    <t>BR39114</t>
  </si>
  <si>
    <t>PK BROTHERS</t>
  </si>
  <si>
    <t>WKWA</t>
  </si>
  <si>
    <t>BR39116</t>
  </si>
  <si>
    <t>PRAKASH ENTERPRISES</t>
  </si>
  <si>
    <t>J3TW</t>
  </si>
  <si>
    <t>BR39120</t>
  </si>
  <si>
    <t>SAGAR DRUG AGENCY</t>
  </si>
  <si>
    <t>L4ZT</t>
  </si>
  <si>
    <t>sagar drug</t>
  </si>
  <si>
    <t>BR39121</t>
  </si>
  <si>
    <t>SHAGUN ENTERPRISES</t>
  </si>
  <si>
    <t>AQ7N</t>
  </si>
  <si>
    <t>BHARAT DRUG</t>
  </si>
  <si>
    <t>AQ7L</t>
  </si>
  <si>
    <t>DRUG HOME</t>
  </si>
  <si>
    <t>BR39123</t>
  </si>
  <si>
    <t>SHUBHAM TRADING</t>
  </si>
  <si>
    <t>YVVB</t>
  </si>
  <si>
    <t>SUNNY MEDICAL HALL</t>
  </si>
  <si>
    <t>ZZTM</t>
  </si>
  <si>
    <t>Utsav Medical Hall</t>
  </si>
  <si>
    <t>BR39131</t>
  </si>
  <si>
    <t>SHIV SHANKAR SAH</t>
  </si>
  <si>
    <t>ANFQ</t>
  </si>
  <si>
    <t>FSF2</t>
  </si>
  <si>
    <t>B K MEDICAL</t>
  </si>
  <si>
    <t>FSF7</t>
  </si>
  <si>
    <t>M K PHARMA</t>
  </si>
  <si>
    <t>BR39135</t>
  </si>
  <si>
    <t>Sree Ram Medicine Center</t>
  </si>
  <si>
    <t>BR39135R32783</t>
  </si>
  <si>
    <t>Raushan Gen Store</t>
  </si>
  <si>
    <t>BR39135R32788</t>
  </si>
  <si>
    <t>Kirana King</t>
  </si>
  <si>
    <t>BR39139</t>
  </si>
  <si>
    <t>Ananaya Pharma</t>
  </si>
  <si>
    <t>Q3FK</t>
  </si>
  <si>
    <t>RACE BAZAAR</t>
  </si>
  <si>
    <t>Q3FJ</t>
  </si>
  <si>
    <t>Raj Drug</t>
  </si>
  <si>
    <t>BR39140</t>
  </si>
  <si>
    <t>AV Medicare</t>
  </si>
  <si>
    <t>BR39140R38040</t>
  </si>
  <si>
    <t>BR778378</t>
  </si>
  <si>
    <t>GREEN GLAM ENTERPRISES</t>
  </si>
  <si>
    <t>BR778378R37986</t>
  </si>
  <si>
    <t>Bharat Medical</t>
  </si>
  <si>
    <t>BR778378R37871</t>
  </si>
  <si>
    <t>HINDUSTAN MEDICAL</t>
  </si>
  <si>
    <t>BR778378R61225</t>
  </si>
  <si>
    <t>BR778378R62307</t>
  </si>
  <si>
    <t>BR778378R62420</t>
  </si>
  <si>
    <t>0010026391R79633</t>
  </si>
  <si>
    <t>MAA JANKI DRUG</t>
  </si>
  <si>
    <t>0010026391R79633R82596</t>
  </si>
  <si>
    <t>0010026391R79633R82598</t>
  </si>
  <si>
    <t>Hindustan Pharma</t>
  </si>
  <si>
    <t>0010026391R79883</t>
  </si>
  <si>
    <t>DRUG DISTRIBUTER</t>
  </si>
  <si>
    <t>0010026391R79883R83776</t>
  </si>
  <si>
    <t>0010026391R79883R83787</t>
  </si>
  <si>
    <t>BR39105</t>
  </si>
  <si>
    <t>GANESH DRUG</t>
  </si>
  <si>
    <t>KL2C</t>
  </si>
  <si>
    <t>KW3L</t>
  </si>
  <si>
    <t>BR39118</t>
  </si>
  <si>
    <t>RAUNAK PHARMA</t>
  </si>
  <si>
    <t>BR39118R29650</t>
  </si>
  <si>
    <t>0010034966R194223</t>
  </si>
  <si>
    <t>PHARMADEAL</t>
  </si>
  <si>
    <t>YPGH</t>
  </si>
  <si>
    <t>HIND PHARMA</t>
  </si>
  <si>
    <t>BR39128</t>
  </si>
  <si>
    <t>JAY JAGDAMBA TRADERS</t>
  </si>
  <si>
    <t>BR39128R106342</t>
  </si>
  <si>
    <t>mahaveer store</t>
  </si>
  <si>
    <t>BR39108</t>
  </si>
  <si>
    <t>KAMAL STORE</t>
  </si>
  <si>
    <t>L8TP</t>
  </si>
  <si>
    <t>poonam medical holl</t>
  </si>
  <si>
    <t>KM9D</t>
  </si>
  <si>
    <t>GOLU STORE</t>
  </si>
  <si>
    <t>PURNEA UA</t>
  </si>
  <si>
    <t>BGL-TTB-01</t>
  </si>
  <si>
    <t>BHAGALPUR</t>
  </si>
  <si>
    <t>SHOBHA TRADERS</t>
  </si>
  <si>
    <t>0010027954R142019</t>
  </si>
  <si>
    <t>KUBER TRADING CO</t>
  </si>
  <si>
    <t>BGL-ISR-01</t>
  </si>
  <si>
    <t>Sri Kant Choubey</t>
  </si>
  <si>
    <t>BH16010666</t>
  </si>
  <si>
    <t>BH16010668</t>
  </si>
  <si>
    <t>KESHRI MEDICAL</t>
  </si>
  <si>
    <t>BH16010670</t>
  </si>
  <si>
    <t>ABHAY GENERAL STORE</t>
  </si>
  <si>
    <t>BH16010681</t>
  </si>
  <si>
    <t>GAUTAM MEDICAL GENERAL STORE</t>
  </si>
  <si>
    <t>BH16010683</t>
  </si>
  <si>
    <t>KOSHI MEDICAL STORE</t>
  </si>
  <si>
    <t>BH16010691</t>
  </si>
  <si>
    <t>POPULAR MEDICAL STORE</t>
  </si>
  <si>
    <t>BH16010685</t>
  </si>
  <si>
    <t>GREEN POPULAR MEDICAL</t>
  </si>
  <si>
    <t>BH16010686</t>
  </si>
  <si>
    <t>NANAK MEDICAL STORE</t>
  </si>
  <si>
    <t>BH16010658</t>
  </si>
  <si>
    <t>PRITI KIRANA</t>
  </si>
  <si>
    <t>BH16010690</t>
  </si>
  <si>
    <t>FAMILY MART</t>
  </si>
  <si>
    <t>BH16010684</t>
  </si>
  <si>
    <t>POPULAR MEDICAL</t>
  </si>
  <si>
    <t>BH16010652</t>
  </si>
  <si>
    <t>LUCKKY CHURI GHAR</t>
  </si>
  <si>
    <t>BH16010650</t>
  </si>
  <si>
    <t>RUP MAHAL</t>
  </si>
  <si>
    <t>BH16010675</t>
  </si>
  <si>
    <t>DINKAR PHARMA</t>
  </si>
  <si>
    <t>BH16010639</t>
  </si>
  <si>
    <t>ADIL MEDICAL</t>
  </si>
  <si>
    <t>BH16010641</t>
  </si>
  <si>
    <t>AYUSH MEDICAL STORE</t>
  </si>
  <si>
    <t>BH16010623</t>
  </si>
  <si>
    <t>PRAVIN KIRANA</t>
  </si>
  <si>
    <t>BH16010673</t>
  </si>
  <si>
    <t>BH16010674</t>
  </si>
  <si>
    <t>DAS GENERAL STORE</t>
  </si>
  <si>
    <t>BH16010701</t>
  </si>
  <si>
    <t>OMKAR MEDICAL</t>
  </si>
  <si>
    <t>BH16010621</t>
  </si>
  <si>
    <t>MAA GENRAL STORE</t>
  </si>
  <si>
    <t>SHIV TRADERS</t>
  </si>
  <si>
    <t>BR574176</t>
  </si>
  <si>
    <t>SANJAY DISTRIBUTORS</t>
  </si>
  <si>
    <t>BGL-ISR-03</t>
  </si>
  <si>
    <t>SHEKHAR KUMAR GUPTA</t>
  </si>
  <si>
    <t>YSWVM</t>
  </si>
  <si>
    <t>Modern Medical Hall</t>
  </si>
  <si>
    <t>H89WM</t>
  </si>
  <si>
    <t>Bansal Medical Hall</t>
  </si>
  <si>
    <t>WSANM</t>
  </si>
  <si>
    <t>Goyal Drug House</t>
  </si>
  <si>
    <t>WSBHM</t>
  </si>
  <si>
    <t>JAI GURU BHANDAR</t>
  </si>
  <si>
    <t>WSAMM</t>
  </si>
  <si>
    <t>Panna Plaza</t>
  </si>
  <si>
    <t>XCYQM</t>
  </si>
  <si>
    <t>Renu Medical</t>
  </si>
  <si>
    <t>BR574236</t>
  </si>
  <si>
    <t>PRAKRITI MARKETING</t>
  </si>
  <si>
    <t>K9WHM</t>
  </si>
  <si>
    <t>Subham</t>
  </si>
  <si>
    <t>K9VNM</t>
  </si>
  <si>
    <t>Priyanka Bakers Choicw</t>
  </si>
  <si>
    <t>K9YLM</t>
  </si>
  <si>
    <t>Subhash Company</t>
  </si>
  <si>
    <t>J5HEM</t>
  </si>
  <si>
    <t>laxmi store</t>
  </si>
  <si>
    <t>BR574096</t>
  </si>
  <si>
    <t>LAXMI AGENCY</t>
  </si>
  <si>
    <t>WTEUD</t>
  </si>
  <si>
    <t>Karni Store</t>
  </si>
  <si>
    <t>WTEQD</t>
  </si>
  <si>
    <t>Vimal Store</t>
  </si>
  <si>
    <t>G2PPD</t>
  </si>
  <si>
    <t>Rkmedical</t>
  </si>
  <si>
    <t>BR574106</t>
  </si>
  <si>
    <t>LAXMI GANESH STORE</t>
  </si>
  <si>
    <t>XAHJX</t>
  </si>
  <si>
    <t>Gupta Medico</t>
  </si>
  <si>
    <t>CN3SX</t>
  </si>
  <si>
    <t>Sayyad Genstore</t>
  </si>
  <si>
    <t>WJKYX</t>
  </si>
  <si>
    <t>New Barsoi Medical</t>
  </si>
  <si>
    <t>BHAGALPUR UA</t>
  </si>
  <si>
    <t>M. S. Enterprises</t>
  </si>
  <si>
    <t>BR50513</t>
  </si>
  <si>
    <t>SHANKAR AGENCY</t>
  </si>
  <si>
    <t>BGL-ISR-02</t>
  </si>
  <si>
    <t>ADITYA CHOUBEY</t>
  </si>
  <si>
    <t>L2RS</t>
  </si>
  <si>
    <t>Indu Medical</t>
  </si>
  <si>
    <t>0010032123R134973</t>
  </si>
  <si>
    <t>SRI SAI ENTERRPRISE</t>
  </si>
  <si>
    <t>XBHJ</t>
  </si>
  <si>
    <t>YMFR</t>
  </si>
  <si>
    <t>Manokamna</t>
  </si>
  <si>
    <t>BR50513R34600</t>
  </si>
  <si>
    <t>ROCKY MEDICAL HALL</t>
  </si>
  <si>
    <t>BR50509</t>
  </si>
  <si>
    <t>OM STORE</t>
  </si>
  <si>
    <t>YMFY</t>
  </si>
  <si>
    <t>Chaman Sha Medical</t>
  </si>
  <si>
    <t>BR50509R35700</t>
  </si>
  <si>
    <t>LAXMI MEDICAL HALL</t>
  </si>
  <si>
    <t>F78P</t>
  </si>
  <si>
    <t>Tiya Saha Med Hall</t>
  </si>
  <si>
    <t>CM4C</t>
  </si>
  <si>
    <t>Jayant Medical</t>
  </si>
  <si>
    <t>BR50510</t>
  </si>
  <si>
    <t>RAJESH MEDICAL</t>
  </si>
  <si>
    <t>QNHC</t>
  </si>
  <si>
    <t>Agarwal Med Hall</t>
  </si>
  <si>
    <t>BR50519</t>
  </si>
  <si>
    <t>VAISHNAW ENTERPRISES</t>
  </si>
  <si>
    <t>CN7S</t>
  </si>
  <si>
    <t>Anpurna Medical</t>
  </si>
  <si>
    <t>CN7U</t>
  </si>
  <si>
    <t>New Lucky Medical</t>
  </si>
  <si>
    <t>0010032123R134976</t>
  </si>
  <si>
    <t>SANKAR ENTERRPRISE</t>
  </si>
  <si>
    <t>YQUX</t>
  </si>
  <si>
    <t>Richa Medical</t>
  </si>
  <si>
    <t>BR50515</t>
  </si>
  <si>
    <t>SUDHA MEDICAL HALL</t>
  </si>
  <si>
    <t>A4QQ</t>
  </si>
  <si>
    <t>Gorakh Medical Holl</t>
  </si>
  <si>
    <t>0010032123R134974</t>
  </si>
  <si>
    <t>SHAH MEDICAL STORE</t>
  </si>
  <si>
    <t>XWYC</t>
  </si>
  <si>
    <t>Kanchan Medical</t>
  </si>
  <si>
    <t>CL9G</t>
  </si>
  <si>
    <t>Keshar Medical</t>
  </si>
  <si>
    <t>BR50515R33271</t>
  </si>
  <si>
    <t>Lucky medical hall</t>
  </si>
  <si>
    <t>CL9H</t>
  </si>
  <si>
    <t>Niranjan Medical</t>
  </si>
  <si>
    <t>BR95401</t>
  </si>
  <si>
    <t>AKEnterprises</t>
  </si>
  <si>
    <t>SRI KANT CHOUBEY</t>
  </si>
  <si>
    <t>WBLZ</t>
  </si>
  <si>
    <t>durga kirana</t>
  </si>
  <si>
    <t>WBLS</t>
  </si>
  <si>
    <t>keshri medical</t>
  </si>
  <si>
    <t>WBLW</t>
  </si>
  <si>
    <t>bharat medical</t>
  </si>
  <si>
    <t>CN7X</t>
  </si>
  <si>
    <t>BR574086</t>
  </si>
  <si>
    <t>JAIN MEDICAL AGENCY</t>
  </si>
  <si>
    <t>ZPJPX</t>
  </si>
  <si>
    <t>Nazir Medical</t>
  </si>
  <si>
    <t>CN7Y</t>
  </si>
  <si>
    <t>Om Medical</t>
  </si>
  <si>
    <t>PATNA UA</t>
  </si>
  <si>
    <t>PAT-TTB-02</t>
  </si>
  <si>
    <t>PATNA 2</t>
  </si>
  <si>
    <t>SHREE GANESH ENTERPRISES</t>
  </si>
  <si>
    <t>0010023215R107326</t>
  </si>
  <si>
    <t>M/S CHUNNU LAL PANNA LAL</t>
  </si>
  <si>
    <t>PAT-ISR-03</t>
  </si>
  <si>
    <t>Ajit kumar saurabh</t>
  </si>
  <si>
    <t>0010023215R107326R120569</t>
  </si>
  <si>
    <t>Green medico</t>
  </si>
  <si>
    <t>BR21503</t>
  </si>
  <si>
    <t>Kuber Traders</t>
  </si>
  <si>
    <t>BR21503R73509</t>
  </si>
  <si>
    <t>Sunil pharma</t>
  </si>
  <si>
    <t>BR21502</t>
  </si>
  <si>
    <t>KANCHAN TRADERS</t>
  </si>
  <si>
    <t>BR21502R67694</t>
  </si>
  <si>
    <t>Anand medical store</t>
  </si>
  <si>
    <t>BR21514</t>
  </si>
  <si>
    <t>Subh Laxmi Enterprises</t>
  </si>
  <si>
    <t>BR21514R96022</t>
  </si>
  <si>
    <t>lucky medical hall</t>
  </si>
  <si>
    <t>BR21516</t>
  </si>
  <si>
    <t>Tarisha Traders</t>
  </si>
  <si>
    <t>BR21516R120548</t>
  </si>
  <si>
    <t xml:space="preserve">Surbhi Ausadhi </t>
  </si>
  <si>
    <t>BR21510</t>
  </si>
  <si>
    <t>Ridhi Sidhi Enterprises</t>
  </si>
  <si>
    <t>BR21510R72299</t>
  </si>
  <si>
    <t xml:space="preserve">Baijnath pharma </t>
  </si>
  <si>
    <t>BR21507</t>
  </si>
  <si>
    <t>Om Sai Traders</t>
  </si>
  <si>
    <t>BR21507R104965</t>
  </si>
  <si>
    <t>Amar medical</t>
  </si>
  <si>
    <t>BR21507R104963</t>
  </si>
  <si>
    <t xml:space="preserve">Rani sati store </t>
  </si>
  <si>
    <t>BR21503R123908</t>
  </si>
  <si>
    <t>Mangalam enterprises</t>
  </si>
  <si>
    <t>BR21511</t>
  </si>
  <si>
    <t>Shiv Shanker Sah</t>
  </si>
  <si>
    <t>BR21511R204385</t>
  </si>
  <si>
    <t xml:space="preserve">Life Care medical. </t>
  </si>
  <si>
    <t xml:space="preserve">Om Bhootnath store. </t>
  </si>
  <si>
    <t>L3KE</t>
  </si>
  <si>
    <t>Deena medical hall</t>
  </si>
  <si>
    <t>BR21516R120567</t>
  </si>
  <si>
    <t xml:space="preserve">Swati mahi store </t>
  </si>
  <si>
    <t>BR21516R204386</t>
  </si>
  <si>
    <t>Neel Kamal</t>
  </si>
  <si>
    <t>BR21510R72272</t>
  </si>
  <si>
    <t>New Ajanta store</t>
  </si>
  <si>
    <t>BR21511R83402</t>
  </si>
  <si>
    <t>kiran medical</t>
  </si>
  <si>
    <t>BR21514R71478</t>
  </si>
  <si>
    <t xml:space="preserve">Maya medical </t>
  </si>
  <si>
    <t>0010023215R72663</t>
  </si>
  <si>
    <t>Jai Mata Di Drugs Distributors</t>
  </si>
  <si>
    <t>0010023215R72663R84790</t>
  </si>
  <si>
    <t>Panday Medical</t>
  </si>
  <si>
    <t>BR21503R204495</t>
  </si>
  <si>
    <t>Amit medical</t>
  </si>
  <si>
    <t>0010023215R151683</t>
  </si>
  <si>
    <t>SHREE RANI SATI TRADERS</t>
  </si>
  <si>
    <t>0010023215R151683R175553</t>
  </si>
  <si>
    <t xml:space="preserve">Sandeep medical </t>
  </si>
  <si>
    <t>0010023215R72665</t>
  </si>
  <si>
    <t>Jai Maa Vaishnavi Traders</t>
  </si>
  <si>
    <t>PAT-ISR-02</t>
  </si>
  <si>
    <t>BRIJ KUMAR OJHA</t>
  </si>
  <si>
    <t>0010023215R72665R114260</t>
  </si>
  <si>
    <t>Badal Medical</t>
  </si>
  <si>
    <t>0010023215R72665R114254</t>
  </si>
  <si>
    <t>Vishal Medical</t>
  </si>
  <si>
    <t>0010023215R72665R175788</t>
  </si>
  <si>
    <t>Maa Vindhyavasini Stationery and General Store</t>
  </si>
  <si>
    <t>0010023215R72665R96281</t>
  </si>
  <si>
    <t>Suraj Medical</t>
  </si>
  <si>
    <t>0010023215R72665R121067</t>
  </si>
  <si>
    <t>Green Medical Hall</t>
  </si>
  <si>
    <t>0010023215R72665R96280</t>
  </si>
  <si>
    <t>Devi Pharma</t>
  </si>
  <si>
    <t>0010023215R72665R204399</t>
  </si>
  <si>
    <t>Sanjay Traders</t>
  </si>
  <si>
    <t>0010023215R72665R204401</t>
  </si>
  <si>
    <t>Dihiraj Gen Stote</t>
  </si>
  <si>
    <t>0010023215R72664</t>
  </si>
  <si>
    <t>Sri Raj Store</t>
  </si>
  <si>
    <t>0010023215R72664R120991</t>
  </si>
  <si>
    <t>Anand Store</t>
  </si>
  <si>
    <t>BR21505</t>
  </si>
  <si>
    <t>Munna Kumar</t>
  </si>
  <si>
    <t>BR21505R204475</t>
  </si>
  <si>
    <t>Kavita Store</t>
  </si>
  <si>
    <t>BR21513</t>
  </si>
  <si>
    <t>Shivance Enterprises</t>
  </si>
  <si>
    <t>BR21513R204467</t>
  </si>
  <si>
    <t>Shyam Agency</t>
  </si>
  <si>
    <t>BR21513R204476</t>
  </si>
  <si>
    <t>Samridhi Store</t>
  </si>
  <si>
    <t>0010023215R158947</t>
  </si>
  <si>
    <t>JAI ENTERPRISES</t>
  </si>
  <si>
    <t>0010023215R158947R204479</t>
  </si>
  <si>
    <t>Sharda Enterprises</t>
  </si>
  <si>
    <t>0010023215R72676</t>
  </si>
  <si>
    <t>SRI SIDHI VINAYAK</t>
  </si>
  <si>
    <t>0010023215R72676R204488</t>
  </si>
  <si>
    <t>Binay Store</t>
  </si>
  <si>
    <t>BR21512</t>
  </si>
  <si>
    <t>YNDC</t>
  </si>
  <si>
    <t>Dawa Mahal</t>
  </si>
  <si>
    <t>BR21512R204481</t>
  </si>
  <si>
    <t>Jai Enterprises</t>
  </si>
  <si>
    <t>BR21512R204487</t>
  </si>
  <si>
    <t>Kishore Aushdhalaya</t>
  </si>
  <si>
    <t>BR21512R204483</t>
  </si>
  <si>
    <t>Shree Krishna Agency</t>
  </si>
  <si>
    <t>BR21512R176008</t>
  </si>
  <si>
    <t>Om Purvanchal Medical</t>
  </si>
  <si>
    <t>C8KR</t>
  </si>
  <si>
    <t>Kashinath Store</t>
  </si>
  <si>
    <t>RANCHI UA</t>
  </si>
  <si>
    <t>RAN-TTB-01</t>
  </si>
  <si>
    <t>RANCHI</t>
  </si>
  <si>
    <t>Vivek Traders</t>
  </si>
  <si>
    <t>JH17406</t>
  </si>
  <si>
    <t>BHAWANI AGENCIES</t>
  </si>
  <si>
    <t>RAN-ISR-01</t>
  </si>
  <si>
    <t>VISHNU TIWARI</t>
  </si>
  <si>
    <t>HE4C</t>
  </si>
  <si>
    <t>Muna store</t>
  </si>
  <si>
    <t>HE4E</t>
  </si>
  <si>
    <t>Agarwal medical</t>
  </si>
  <si>
    <t>HE4N</t>
  </si>
  <si>
    <t>Santi medical</t>
  </si>
  <si>
    <t>HE4R</t>
  </si>
  <si>
    <t>Sinha medical store</t>
  </si>
  <si>
    <t>HE4Y</t>
  </si>
  <si>
    <t>Kumar bhandar</t>
  </si>
  <si>
    <t>HE5J</t>
  </si>
  <si>
    <t>sree ganesh bhandar</t>
  </si>
  <si>
    <t>HE5T</t>
  </si>
  <si>
    <t>Sahu gen store</t>
  </si>
  <si>
    <t>HE5Y</t>
  </si>
  <si>
    <t>Durga medical</t>
  </si>
  <si>
    <t>HE6D</t>
  </si>
  <si>
    <t>Maa durga store</t>
  </si>
  <si>
    <t>HE6H</t>
  </si>
  <si>
    <t>Gayatry medical</t>
  </si>
  <si>
    <t>JH17412</t>
  </si>
  <si>
    <t>MEDICINE HOUSE</t>
  </si>
  <si>
    <t>KZ3C</t>
  </si>
  <si>
    <t>Anup medical</t>
  </si>
  <si>
    <t>QFSD</t>
  </si>
  <si>
    <t>BHARAT  MEDICAL HALL</t>
  </si>
  <si>
    <t>JH17419</t>
  </si>
  <si>
    <t>AGARWAL STORE</t>
  </si>
  <si>
    <t>QFXP</t>
  </si>
  <si>
    <t>Lohardga medical</t>
  </si>
  <si>
    <t>QFSE</t>
  </si>
  <si>
    <t>KRISHNA STORE</t>
  </si>
  <si>
    <t>JH17409</t>
  </si>
  <si>
    <t>DINESH TREDING</t>
  </si>
  <si>
    <t>XKHZ</t>
  </si>
  <si>
    <t xml:space="preserve">Giri medical </t>
  </si>
  <si>
    <t>D5JM</t>
  </si>
  <si>
    <t xml:space="preserve">Sharda medical </t>
  </si>
  <si>
    <t>D5JL</t>
  </si>
  <si>
    <t xml:space="preserve">Gupta medical </t>
  </si>
  <si>
    <t>HE3A</t>
  </si>
  <si>
    <t>Vinod store</t>
  </si>
  <si>
    <t>D5JR</t>
  </si>
  <si>
    <t xml:space="preserve">Good health care </t>
  </si>
  <si>
    <t>D5KD</t>
  </si>
  <si>
    <t>ANUJ KIRANA</t>
  </si>
  <si>
    <t>QFXM</t>
  </si>
  <si>
    <t>MEDICO MEDICAL HALL</t>
  </si>
  <si>
    <t>QFXL</t>
  </si>
  <si>
    <t>MEDICARE MEDICAL HALL</t>
  </si>
  <si>
    <t>QFXK</t>
  </si>
  <si>
    <t>MARWARI GENERAL STORE</t>
  </si>
  <si>
    <t>JH17402</t>
  </si>
  <si>
    <t>A TO Z</t>
  </si>
  <si>
    <t>QFQN</t>
  </si>
  <si>
    <t>Suryodya shoppy</t>
  </si>
  <si>
    <t>QFQE</t>
  </si>
  <si>
    <t>Vijay general</t>
  </si>
  <si>
    <t>HK3V</t>
  </si>
  <si>
    <t>NEW KASHYAP MED STORE</t>
  </si>
  <si>
    <t>HK4C</t>
  </si>
  <si>
    <t>NAVNEET MED HALL</t>
  </si>
  <si>
    <t>QFQH</t>
  </si>
  <si>
    <t>New R. Gupta medical</t>
  </si>
  <si>
    <t>JH17424</t>
  </si>
  <si>
    <t>MAA VAISHNO TRADING</t>
  </si>
  <si>
    <t>D5KF</t>
  </si>
  <si>
    <t>SANTOSH GEN STORE</t>
  </si>
  <si>
    <t>D5KG</t>
  </si>
  <si>
    <t>BARNWELL STORE</t>
  </si>
  <si>
    <t>ROAUNAK AGENCY</t>
  </si>
  <si>
    <t>D5KH</t>
  </si>
  <si>
    <t>MANUJ MEDICAL HALL</t>
  </si>
  <si>
    <t>D5KJ</t>
  </si>
  <si>
    <t>VIKASH GEN STORE</t>
  </si>
  <si>
    <t>D5KK</t>
  </si>
  <si>
    <t>VISHAL STORE</t>
  </si>
  <si>
    <t>D5KL</t>
  </si>
  <si>
    <t>JEETENRA STORE</t>
  </si>
  <si>
    <t>D5KM</t>
  </si>
  <si>
    <t>MANUJ PHARMA</t>
  </si>
  <si>
    <t>D5KN</t>
  </si>
  <si>
    <t>BABA MEDICAL HALL</t>
  </si>
  <si>
    <t>D5KP</t>
  </si>
  <si>
    <t>SAHIL STORE  GIFT CORNERS</t>
  </si>
  <si>
    <t>D5KQ</t>
  </si>
  <si>
    <t>NARESH GUPTA STORE</t>
  </si>
  <si>
    <t>D5KR</t>
  </si>
  <si>
    <t>JANTA MEDICAL HALL</t>
  </si>
  <si>
    <t>D5KS</t>
  </si>
  <si>
    <t>KIRAN MEDICAL HALL</t>
  </si>
  <si>
    <t>JAMSHEDPUR UA</t>
  </si>
  <si>
    <t>JSR-TTB-01</t>
  </si>
  <si>
    <t>JAMSHEDPUR</t>
  </si>
  <si>
    <t>ANJANI SALES</t>
  </si>
  <si>
    <t>JH85606</t>
  </si>
  <si>
    <t>PATTANAYAK ENTERPRISES</t>
  </si>
  <si>
    <t>JSR-ISR-01</t>
  </si>
  <si>
    <t>Arun Kumar</t>
  </si>
  <si>
    <t>C8TP</t>
  </si>
  <si>
    <t>kundu medical</t>
  </si>
  <si>
    <t>JH85619</t>
  </si>
  <si>
    <t>SHREE GANESH TRADERS</t>
  </si>
  <si>
    <t>ZDXZ</t>
  </si>
  <si>
    <t>RAGHUNATH MEDICAL</t>
  </si>
  <si>
    <t>ZDXY</t>
  </si>
  <si>
    <t>BIHAR MEDICAL</t>
  </si>
  <si>
    <t>JH85608</t>
  </si>
  <si>
    <t>PUJA MEDICAL</t>
  </si>
  <si>
    <t>QG9R</t>
  </si>
  <si>
    <t>amrit medical</t>
  </si>
  <si>
    <t>JH85602</t>
  </si>
  <si>
    <t>AKASH TRADERS</t>
  </si>
  <si>
    <t>ZDZZ</t>
  </si>
  <si>
    <t>JH85605</t>
  </si>
  <si>
    <t>MAA ENTERPRISES</t>
  </si>
  <si>
    <t>XAAJ</t>
  </si>
  <si>
    <t>GUPTA MEDICAL</t>
  </si>
  <si>
    <t>0010029856R137986</t>
  </si>
  <si>
    <t>MAA TARA ENTERORISES</t>
  </si>
  <si>
    <t>UYFA</t>
  </si>
  <si>
    <t>OM MEDICAL STORE</t>
  </si>
  <si>
    <t>JH85601</t>
  </si>
  <si>
    <t>AK SALES</t>
  </si>
  <si>
    <t>K8MQ</t>
  </si>
  <si>
    <t>UYFC</t>
  </si>
  <si>
    <t>AACHAL MEDICAL</t>
  </si>
  <si>
    <t>JH85616</t>
  </si>
  <si>
    <t>KALAMOD TRADERS</t>
  </si>
  <si>
    <t>JH85616R193266</t>
  </si>
  <si>
    <t>G s treding co</t>
  </si>
  <si>
    <t>JH85618</t>
  </si>
  <si>
    <t>Sandeep Varity Store</t>
  </si>
  <si>
    <t>JH85618R202629</t>
  </si>
  <si>
    <t>Om super market</t>
  </si>
  <si>
    <t>JQSC</t>
  </si>
  <si>
    <t>SANJAY MEDICAL HALL</t>
  </si>
  <si>
    <t>0010029856R137987</t>
  </si>
  <si>
    <t>DURGA TRADERS</t>
  </si>
  <si>
    <t>0010029856R137987R192525</t>
  </si>
  <si>
    <t>G k Commo trade</t>
  </si>
  <si>
    <t>UTND</t>
  </si>
  <si>
    <t>GRIHASTI STORE</t>
  </si>
  <si>
    <t>VBCZ</t>
  </si>
  <si>
    <t>GHOSH MILLS</t>
  </si>
  <si>
    <t>JH85609</t>
  </si>
  <si>
    <t>SHARMA BROTHERS</t>
  </si>
  <si>
    <t>HG4H</t>
  </si>
  <si>
    <t>annapurna store</t>
  </si>
  <si>
    <t>XFCT</t>
  </si>
  <si>
    <t>GHAR SANSAR</t>
  </si>
  <si>
    <t>0010029856R137986R205846</t>
  </si>
  <si>
    <t>Koushiki medical stores</t>
  </si>
  <si>
    <t>PT5Z</t>
  </si>
  <si>
    <t>Shree fast food</t>
  </si>
  <si>
    <t>0010029856R137987R205847</t>
  </si>
  <si>
    <t>Sanjay Mehta store</t>
  </si>
  <si>
    <t>CHAPRA (BH) UA</t>
  </si>
  <si>
    <t>PAT-TTB-01</t>
  </si>
  <si>
    <t>PATNA</t>
  </si>
  <si>
    <t>Shivyansh Enterprises</t>
  </si>
  <si>
    <t>BR50607</t>
  </si>
  <si>
    <t>New madesiya medical hall</t>
  </si>
  <si>
    <t>PAT-ISR-01</t>
  </si>
  <si>
    <t>RUPAK</t>
  </si>
  <si>
    <t>BR50607R19700</t>
  </si>
  <si>
    <t>Baba medical</t>
  </si>
  <si>
    <t>WXYZ38</t>
  </si>
  <si>
    <t>Kapoor jenral store</t>
  </si>
  <si>
    <t>BR50607R19701</t>
  </si>
  <si>
    <t>Krishna store</t>
  </si>
  <si>
    <t>WXYZ19</t>
  </si>
  <si>
    <t>L mart</t>
  </si>
  <si>
    <t>WXYZ22</t>
  </si>
  <si>
    <t>New baba medical hall</t>
  </si>
  <si>
    <t>WXYZ25</t>
  </si>
  <si>
    <t>vikash medical hall</t>
  </si>
  <si>
    <t>BR50605</t>
  </si>
  <si>
    <t>Loknath Enterprises</t>
  </si>
  <si>
    <t>HYQL</t>
  </si>
  <si>
    <t>Popular Med Hall</t>
  </si>
  <si>
    <t>L52K</t>
  </si>
  <si>
    <t>Sri Ram Medical Store</t>
  </si>
  <si>
    <t>BR50608</t>
  </si>
  <si>
    <t>Parmod store</t>
  </si>
  <si>
    <t>XYZ87</t>
  </si>
  <si>
    <t>Diamond medical hall</t>
  </si>
  <si>
    <t>XYZ88</t>
  </si>
  <si>
    <t>Jai mata di medical hall</t>
  </si>
  <si>
    <t>XYZ74</t>
  </si>
  <si>
    <t>Rajiv medico</t>
  </si>
  <si>
    <t>BR50601</t>
  </si>
  <si>
    <t>Annanya enterprises</t>
  </si>
  <si>
    <t>UNQA</t>
  </si>
  <si>
    <t>Ghanshyam Medical</t>
  </si>
  <si>
    <t>BR50601R104680</t>
  </si>
  <si>
    <t>Shakuntla Mart</t>
  </si>
  <si>
    <t>0010026506R16007</t>
  </si>
  <si>
    <t>RAJ BALAM ROY AND COMPANY</t>
  </si>
  <si>
    <t>WXYZ51</t>
  </si>
  <si>
    <t>K P meical hall</t>
  </si>
  <si>
    <t>BR50611</t>
  </si>
  <si>
    <t>Shyam ayurved agency</t>
  </si>
  <si>
    <t>BR50611R206606</t>
  </si>
  <si>
    <t>Kishore mediciene</t>
  </si>
  <si>
    <t>BR50611R206601</t>
  </si>
  <si>
    <t>Kishor pharma</t>
  </si>
  <si>
    <t>BR50611R206602</t>
  </si>
  <si>
    <t>Ayushman medical hall</t>
  </si>
  <si>
    <t>BR50611R206599</t>
  </si>
  <si>
    <t>Kushwaha medical hall</t>
  </si>
  <si>
    <t>BR50611R206605</t>
  </si>
  <si>
    <t>Vicky Agency</t>
  </si>
  <si>
    <t>BR50611R206600</t>
  </si>
  <si>
    <t>Kishore Medical Hall</t>
  </si>
  <si>
    <t>DEOGHAR UA</t>
  </si>
  <si>
    <t>DNB-TTB-01</t>
  </si>
  <si>
    <t>DHANBAD</t>
  </si>
  <si>
    <t>M/S BALRAMJEE TRADING</t>
  </si>
  <si>
    <t>0010034033R120154</t>
  </si>
  <si>
    <t>MS MANORMA MEDICAL AGENCY</t>
  </si>
  <si>
    <t>DNB-ISR-01</t>
  </si>
  <si>
    <t>ANAND KUMAR</t>
  </si>
  <si>
    <t>LECCK5A</t>
  </si>
  <si>
    <t>discount medical</t>
  </si>
  <si>
    <t>LECP55Y</t>
  </si>
  <si>
    <t>Anupam medical</t>
  </si>
  <si>
    <t>LECYKEK</t>
  </si>
  <si>
    <t>sawarti medical</t>
  </si>
  <si>
    <t>DUMKA UA</t>
  </si>
  <si>
    <t>JH78110</t>
  </si>
  <si>
    <t>SRI KRISHNA AGENCY</t>
  </si>
  <si>
    <t>C5VF</t>
  </si>
  <si>
    <t>Bandana</t>
  </si>
  <si>
    <t>C5VY</t>
  </si>
  <si>
    <t>Sri Ram Medical</t>
  </si>
  <si>
    <t>C5VM</t>
  </si>
  <si>
    <t>Puja Gen</t>
  </si>
  <si>
    <t>JH72202</t>
  </si>
  <si>
    <t>HANUMAN TRADERS</t>
  </si>
  <si>
    <t>ZZPC</t>
  </si>
  <si>
    <t>Parwati Medical</t>
  </si>
  <si>
    <t>ZZPE</t>
  </si>
  <si>
    <t>ZZRP</t>
  </si>
  <si>
    <t>Vikash Medical</t>
  </si>
  <si>
    <t>JH72204</t>
  </si>
  <si>
    <t>SALIENDRA SHEKHAR</t>
  </si>
  <si>
    <t>QETK</t>
  </si>
  <si>
    <t>Juli Medical</t>
  </si>
  <si>
    <t>QETT</t>
  </si>
  <si>
    <t>Mandal Medical</t>
  </si>
  <si>
    <t>QETJ</t>
  </si>
  <si>
    <t>JH72205</t>
  </si>
  <si>
    <t>SONU STORE</t>
  </si>
  <si>
    <t>kam23</t>
  </si>
  <si>
    <t>BINA MEDICAL</t>
  </si>
  <si>
    <t>kam24</t>
  </si>
  <si>
    <t>Jain Medical</t>
  </si>
  <si>
    <t>0010031722R90593</t>
  </si>
  <si>
    <t>M/S MAA SAKAMBARI AGENCY</t>
  </si>
  <si>
    <t>kam66</t>
  </si>
  <si>
    <t>Bhagat Medical</t>
  </si>
  <si>
    <t>kam67</t>
  </si>
  <si>
    <t>Glexi medical</t>
  </si>
  <si>
    <t>kam89</t>
  </si>
  <si>
    <t>Taslim store</t>
  </si>
  <si>
    <t>0010031722R44852</t>
  </si>
  <si>
    <t>SIDDHI VINAYAK ENTERPRISES</t>
  </si>
  <si>
    <t>kam1020</t>
  </si>
  <si>
    <t>Sataynarayan Medical</t>
  </si>
  <si>
    <t>kam1141</t>
  </si>
  <si>
    <t>Durga Medical</t>
  </si>
  <si>
    <t>kam1185</t>
  </si>
  <si>
    <t>DHANBAD UA</t>
  </si>
  <si>
    <t>SHREE BALAJEE BHANDAR</t>
  </si>
  <si>
    <t>0010026613R164819</t>
  </si>
  <si>
    <t>M/S KEDIA TRADERS</t>
  </si>
  <si>
    <t>DNB-ISR-02</t>
  </si>
  <si>
    <t>PRAKASH CHANDRA DAS</t>
  </si>
  <si>
    <t>0010026613R164819R176554</t>
  </si>
  <si>
    <t>Sakhuja Medical center</t>
  </si>
  <si>
    <t>0010026613R164819R184187</t>
  </si>
  <si>
    <t>Sanjay Medical Hall</t>
  </si>
  <si>
    <t>JH61304</t>
  </si>
  <si>
    <t>JAI MATA DI</t>
  </si>
  <si>
    <t>WTWP</t>
  </si>
  <si>
    <t>Sri Ganesh bhandar</t>
  </si>
  <si>
    <t>0010026613R171060</t>
  </si>
  <si>
    <t>SHREE TRIVENI TRADERS</t>
  </si>
  <si>
    <t>0010026613R171060R188473</t>
  </si>
  <si>
    <t>Bhatia store</t>
  </si>
  <si>
    <t>JH61314</t>
  </si>
  <si>
    <t>SWATI ENTERPRISES</t>
  </si>
  <si>
    <t>UVUG</t>
  </si>
  <si>
    <t>SRI BALAJEE MEDICAL HALL</t>
  </si>
  <si>
    <t>WGRR</t>
  </si>
  <si>
    <t>shayam trad</t>
  </si>
  <si>
    <t>JH61306</t>
  </si>
  <si>
    <t>LAXMI BHANDAR</t>
  </si>
  <si>
    <t>TRZR</t>
  </si>
  <si>
    <t>Keshri Tea</t>
  </si>
  <si>
    <t>UVVX</t>
  </si>
  <si>
    <t>PARAS MEDICAL</t>
  </si>
  <si>
    <t>UVXA</t>
  </si>
  <si>
    <t>LAXMI MEDICO</t>
  </si>
  <si>
    <t>WPAW</t>
  </si>
  <si>
    <t>jagdamba tea store</t>
  </si>
  <si>
    <t>XXHZ</t>
  </si>
  <si>
    <t>Laxmi kirana store</t>
  </si>
  <si>
    <t>0010026613R181887</t>
  </si>
  <si>
    <t>DILIP ENTERPRISES</t>
  </si>
  <si>
    <t>0010026613R181887R186155</t>
  </si>
  <si>
    <t>Goutam store</t>
  </si>
  <si>
    <t>0010026613R181887R186159</t>
  </si>
  <si>
    <t>Manideepa Medical Hall</t>
  </si>
  <si>
    <t>0010026613R181887R186164</t>
  </si>
  <si>
    <t>Ambika Medical Hall</t>
  </si>
  <si>
    <t>JH61313</t>
  </si>
  <si>
    <t>SHIMLA ENTERPRISES</t>
  </si>
  <si>
    <t>WJXN</t>
  </si>
  <si>
    <t>WJYK</t>
  </si>
  <si>
    <t>0010026613R174154</t>
  </si>
  <si>
    <t>M/S MAA ENTERPRISES</t>
  </si>
  <si>
    <t>0010026613R174154R185659</t>
  </si>
  <si>
    <t>Ajay Medical</t>
  </si>
  <si>
    <t>0010026613R174154R185664</t>
  </si>
  <si>
    <t>Uppal Store</t>
  </si>
  <si>
    <t>0010026613R174154R185666</t>
  </si>
  <si>
    <t>0010026613R174154R185671</t>
  </si>
  <si>
    <t>Shree Ganga Medical</t>
  </si>
  <si>
    <t>0010026613R174154R185672</t>
  </si>
  <si>
    <t>BR574036</t>
  </si>
  <si>
    <t>ASHA MEDICAL AGENCY</t>
  </si>
  <si>
    <t>WLEQX</t>
  </si>
  <si>
    <t>Sita Medicine Center</t>
  </si>
  <si>
    <t>0010026613R164819R176530</t>
  </si>
  <si>
    <t>Maa Vaisno Medical Hall</t>
  </si>
  <si>
    <t>0010026613R193777</t>
  </si>
  <si>
    <t>SURAJ STORES</t>
  </si>
  <si>
    <t>0010026613R193777R204040</t>
  </si>
  <si>
    <t>Dhanush Pharma</t>
  </si>
  <si>
    <t>B9RU</t>
  </si>
  <si>
    <t>Baba Medical</t>
  </si>
  <si>
    <t>JH61306R176558</t>
  </si>
  <si>
    <t>S K Pharmaceuticals</t>
  </si>
  <si>
    <t>AQ9X</t>
  </si>
  <si>
    <t>DAYAL MEDICAL HALL</t>
  </si>
  <si>
    <t>P8TV</t>
  </si>
  <si>
    <t>BABA BAIJNATH MEDICINE</t>
  </si>
  <si>
    <t>BR39114R39788</t>
  </si>
  <si>
    <t>Sanjeevani Medical Hall</t>
  </si>
  <si>
    <t>YPBW</t>
  </si>
  <si>
    <t>GURU MEDICAL HALL</t>
  </si>
  <si>
    <t>BR39122</t>
  </si>
  <si>
    <t>SHRI BALAJI ENTERPRISES</t>
  </si>
  <si>
    <t>BR39122R37564</t>
  </si>
  <si>
    <t>GM Traders</t>
  </si>
  <si>
    <t>BR39125</t>
  </si>
  <si>
    <t>TIRUPATI BALAJI AGENCY</t>
  </si>
  <si>
    <t>TUWX</t>
  </si>
  <si>
    <t>Deepak Medical Hall</t>
  </si>
  <si>
    <t>BR778378R37869</t>
  </si>
  <si>
    <t>BR39119</t>
  </si>
  <si>
    <t>RAVI PHARMA</t>
  </si>
  <si>
    <t>CH8T</t>
  </si>
  <si>
    <t>ADITYA MEDICAL HALL</t>
  </si>
  <si>
    <t>0010023215R72663R175976</t>
  </si>
  <si>
    <t>Krishna Child Care</t>
  </si>
  <si>
    <t>0010023215R72665R188571</t>
  </si>
  <si>
    <t>Nutan General</t>
  </si>
  <si>
    <t>BR21510R175977</t>
  </si>
  <si>
    <t>Lotus Pharma</t>
  </si>
  <si>
    <t>BR21511R38638</t>
  </si>
  <si>
    <t>BR21511R87871</t>
  </si>
  <si>
    <t>QFQB</t>
  </si>
  <si>
    <t>RUPANJALI SRINGAR</t>
  </si>
  <si>
    <t>RAN-ISR-02</t>
  </si>
  <si>
    <t>QFQZ</t>
  </si>
  <si>
    <t>Azad Medical Hall</t>
  </si>
  <si>
    <t>QFRX</t>
  </si>
  <si>
    <t>MAA GAYATRI STORE</t>
  </si>
  <si>
    <t>BR95404</t>
  </si>
  <si>
    <t>DILDAR HASHAN</t>
  </si>
  <si>
    <t>SRIKANT CHOBEY</t>
  </si>
  <si>
    <t>WGMZ</t>
  </si>
  <si>
    <t>ashok medical</t>
  </si>
  <si>
    <t>WGNM</t>
  </si>
  <si>
    <t>bhairab medical hall</t>
  </si>
  <si>
    <t>BR95416</t>
  </si>
  <si>
    <t>SALASAR AGENCIES</t>
  </si>
  <si>
    <t>WKUP</t>
  </si>
  <si>
    <t>KEDAR MEDICAL HALL</t>
  </si>
  <si>
    <t>WVGJ</t>
  </si>
  <si>
    <t>arham Medical</t>
  </si>
  <si>
    <t>BR95414</t>
  </si>
  <si>
    <t>BANSAL DISTRIBUTORS</t>
  </si>
  <si>
    <t>BR95414R37543</t>
  </si>
  <si>
    <t>Balaje Medico</t>
  </si>
  <si>
    <t>H5ND</t>
  </si>
  <si>
    <t>bhola sri medical</t>
  </si>
  <si>
    <t>CP2Z</t>
  </si>
  <si>
    <t>GRISHTI STORE</t>
  </si>
  <si>
    <t>CP2S</t>
  </si>
  <si>
    <t>RAHUL MEDICAL</t>
  </si>
  <si>
    <t>H5MY</t>
  </si>
  <si>
    <t>bhola medico</t>
  </si>
  <si>
    <t>H5NK</t>
  </si>
  <si>
    <t>Janta Medical</t>
  </si>
  <si>
    <t>BR95407</t>
  </si>
  <si>
    <t>NEW SAPNA SINGAR</t>
  </si>
  <si>
    <t>R6BY</t>
  </si>
  <si>
    <t>Tulsi medical</t>
  </si>
  <si>
    <t>WHEW</t>
  </si>
  <si>
    <t>anand  medical</t>
  </si>
  <si>
    <t>XDEX</t>
  </si>
  <si>
    <t>chodhri medical</t>
  </si>
  <si>
    <t>BH16010676</t>
  </si>
  <si>
    <t>PUSHPA PHARMA</t>
  </si>
  <si>
    <t>BH16010660</t>
  </si>
  <si>
    <t>TASTE OF VILLAGE</t>
  </si>
  <si>
    <t>BH16010692</t>
  </si>
  <si>
    <t>SARVANDE GENERAL STORE</t>
  </si>
  <si>
    <t>YCVKM</t>
  </si>
  <si>
    <t>Prasad Store</t>
  </si>
  <si>
    <t>WSAQM</t>
  </si>
  <si>
    <t>Mewalal</t>
  </si>
  <si>
    <t>CP2GM</t>
  </si>
  <si>
    <t>Kahlid Store</t>
  </si>
  <si>
    <t>JS3JM</t>
  </si>
  <si>
    <t>Manorama Medical Hall</t>
  </si>
  <si>
    <t>YSWWM</t>
  </si>
  <si>
    <t>Tara Medical</t>
  </si>
  <si>
    <t>BR574176R35693</t>
  </si>
  <si>
    <t>Dokania Medical</t>
  </si>
  <si>
    <t>BR574236R29294</t>
  </si>
  <si>
    <t>pankaj medical</t>
  </si>
  <si>
    <t>J59YM</t>
  </si>
  <si>
    <t>B P Bhandar</t>
  </si>
  <si>
    <t>KY8AM</t>
  </si>
  <si>
    <t>Shreyansh</t>
  </si>
  <si>
    <t>J5FGM</t>
  </si>
  <si>
    <t>CHOUDHARY MEDICAL</t>
  </si>
  <si>
    <t>L2PGM</t>
  </si>
  <si>
    <t>Savitri Agency</t>
  </si>
  <si>
    <t>BR574216</t>
  </si>
  <si>
    <t>SHYAM DISTRIBUTOR</t>
  </si>
  <si>
    <t>BR574216R31912</t>
  </si>
  <si>
    <t>Chitranjan Store</t>
  </si>
  <si>
    <t>BR574216R31913</t>
  </si>
  <si>
    <t>Firangi Sah Medical</t>
  </si>
  <si>
    <t>CQ3GM</t>
  </si>
  <si>
    <t>Deep Tara Medical</t>
  </si>
  <si>
    <t>BR50520</t>
  </si>
  <si>
    <t>MEERA ENTERPRISES</t>
  </si>
  <si>
    <t>BR50520R29262</t>
  </si>
  <si>
    <t>NILESH MEDICAL HALL</t>
  </si>
  <si>
    <t>XZAL</t>
  </si>
  <si>
    <t>Mahendra Medical</t>
  </si>
  <si>
    <t>BR50513R34606</t>
  </si>
  <si>
    <t>PRADEEP MEDICAL HALL</t>
  </si>
  <si>
    <t>BR50504</t>
  </si>
  <si>
    <t>BHARTI PUSTAK BHANDAR</t>
  </si>
  <si>
    <t>HW2Y</t>
  </si>
  <si>
    <t>Maa Durga General</t>
  </si>
  <si>
    <t>HW3B</t>
  </si>
  <si>
    <t>Neha Medical Hall</t>
  </si>
  <si>
    <t>HV9X</t>
  </si>
  <si>
    <t>Binary Med Hall</t>
  </si>
  <si>
    <t>YQUY</t>
  </si>
  <si>
    <t>Sri Med Hall</t>
  </si>
  <si>
    <t>CN7T</t>
  </si>
  <si>
    <t>Rajesh Medical</t>
  </si>
  <si>
    <t>BR50519R35650</t>
  </si>
  <si>
    <t>WQEZ</t>
  </si>
  <si>
    <t>Kalyani Med Hall</t>
  </si>
  <si>
    <t>BR21510R208971</t>
  </si>
  <si>
    <t xml:space="preserve">Prashant enterprises </t>
  </si>
  <si>
    <t>BR21510R208970</t>
  </si>
  <si>
    <t xml:space="preserve">shree Gopal general store </t>
  </si>
  <si>
    <t>YMXK</t>
  </si>
  <si>
    <t>Kashi Medical</t>
  </si>
  <si>
    <t>YMXZ</t>
  </si>
  <si>
    <t>YMXJ</t>
  </si>
  <si>
    <t>Kumar Medical</t>
  </si>
  <si>
    <t>L44D</t>
  </si>
  <si>
    <t>Jaynath Sharma Pharma</t>
  </si>
  <si>
    <t>YNFR</t>
  </si>
  <si>
    <t>Chalintika Pharma</t>
  </si>
  <si>
    <t>YNED</t>
  </si>
  <si>
    <t>Praveen Agency</t>
  </si>
  <si>
    <t>CD6H</t>
  </si>
  <si>
    <t>Bimal Medical Hall</t>
  </si>
  <si>
    <t>CD5V</t>
  </si>
  <si>
    <t>Duja Medical</t>
  </si>
  <si>
    <t>CD5W</t>
  </si>
  <si>
    <t>BR21505R16559</t>
  </si>
  <si>
    <t>Baijnath Pharma</t>
  </si>
  <si>
    <t>BR21508</t>
  </si>
  <si>
    <t>Pramod Drugs</t>
  </si>
  <si>
    <t>YNBQ</t>
  </si>
  <si>
    <t>Golden Medico</t>
  </si>
  <si>
    <t>H9PP</t>
  </si>
  <si>
    <t>Hari Om Pharma</t>
  </si>
  <si>
    <t>LC6v</t>
  </si>
  <si>
    <t>Manoj Medical Store</t>
  </si>
  <si>
    <t>H9PJ</t>
  </si>
  <si>
    <t>Keshri Pharma</t>
  </si>
  <si>
    <t>BR21501</t>
  </si>
  <si>
    <t>GUPTA ENTERPRISES</t>
  </si>
  <si>
    <t>BR21501R34481</t>
  </si>
  <si>
    <t>Singh Medical</t>
  </si>
  <si>
    <t>BR21506</t>
  </si>
  <si>
    <t>N RAM R RAM</t>
  </si>
  <si>
    <t>BR21506R71543</t>
  </si>
  <si>
    <t>Bhai Bhai</t>
  </si>
  <si>
    <t>0010023215R72676R96278</t>
  </si>
  <si>
    <t>Govind Medical</t>
  </si>
  <si>
    <t>0010023215R72676R96285</t>
  </si>
  <si>
    <t>HF4Y</t>
  </si>
  <si>
    <t>vikas medico</t>
  </si>
  <si>
    <t>HF5A</t>
  </si>
  <si>
    <t>Jai hind pharma</t>
  </si>
  <si>
    <t>HE3C</t>
  </si>
  <si>
    <t>Jayant store</t>
  </si>
  <si>
    <t>HF5F</t>
  </si>
  <si>
    <t>Soping center</t>
  </si>
  <si>
    <t>HF5E</t>
  </si>
  <si>
    <t>Raj dwakhana</t>
  </si>
  <si>
    <t>HE3F</t>
  </si>
  <si>
    <t>Birendra gen store</t>
  </si>
  <si>
    <t>HF5L</t>
  </si>
  <si>
    <t>Nisant medical</t>
  </si>
  <si>
    <t>HF5N</t>
  </si>
  <si>
    <t>Padmawat store</t>
  </si>
  <si>
    <t>HF5P</t>
  </si>
  <si>
    <t>Sai nath hospital</t>
  </si>
  <si>
    <t>HF5U</t>
  </si>
  <si>
    <t>Kumar medical</t>
  </si>
  <si>
    <t>HF4A</t>
  </si>
  <si>
    <t>Hope medical</t>
  </si>
  <si>
    <t>HF4M</t>
  </si>
  <si>
    <t>K d pharma</t>
  </si>
  <si>
    <t>HF4N</t>
  </si>
  <si>
    <t>Guddu store</t>
  </si>
  <si>
    <t>HF4P</t>
  </si>
  <si>
    <t>Malti medical hall</t>
  </si>
  <si>
    <t>HF7B</t>
  </si>
  <si>
    <t>Neha PHARMA</t>
  </si>
  <si>
    <t>KY3R</t>
  </si>
  <si>
    <t>Ambica Dtore</t>
  </si>
  <si>
    <t>KY2U</t>
  </si>
  <si>
    <t>New Life medical</t>
  </si>
  <si>
    <t>HE6Z</t>
  </si>
  <si>
    <t>vaibhao medical hall</t>
  </si>
  <si>
    <t>HE7F</t>
  </si>
  <si>
    <t>Santosh medical</t>
  </si>
  <si>
    <t>HE6T</t>
  </si>
  <si>
    <t>Ganesh kirana store</t>
  </si>
  <si>
    <t>HE9H</t>
  </si>
  <si>
    <t>Gopal Bhandar</t>
  </si>
  <si>
    <t>HE9Q</t>
  </si>
  <si>
    <t>HE8L</t>
  </si>
  <si>
    <t>R s Jaiswal</t>
  </si>
  <si>
    <t>HE8N</t>
  </si>
  <si>
    <t>Janta medical</t>
  </si>
  <si>
    <t>HE8M</t>
  </si>
  <si>
    <t>Sree Durga seals</t>
  </si>
  <si>
    <t>HE8P</t>
  </si>
  <si>
    <t>Ramgarh medical</t>
  </si>
  <si>
    <t>HE8Z</t>
  </si>
  <si>
    <t>Vnit medical</t>
  </si>
  <si>
    <t>D5JX</t>
  </si>
  <si>
    <t>MEDICINE CENTRE</t>
  </si>
  <si>
    <t>D5JW</t>
  </si>
  <si>
    <t>KASHYAP MEDICAL HALL</t>
  </si>
  <si>
    <t>D5JV</t>
  </si>
  <si>
    <t>HANSU MEDICAL HALL</t>
  </si>
  <si>
    <t>BR39141</t>
  </si>
  <si>
    <t>Suraj Pharma</t>
  </si>
  <si>
    <t>BR39141R37220</t>
  </si>
  <si>
    <t>Gupta medical</t>
  </si>
  <si>
    <t>BR39127</t>
  </si>
  <si>
    <t>GUPTA DRUG</t>
  </si>
  <si>
    <t>KN5E</t>
  </si>
  <si>
    <t>gareb medical</t>
  </si>
  <si>
    <t>BR39134R29634</t>
  </si>
  <si>
    <t>A R pharma</t>
  </si>
  <si>
    <t>BR39134R37646</t>
  </si>
  <si>
    <t>Chandan pharma</t>
  </si>
  <si>
    <t>0010026391R79633R83099</t>
  </si>
  <si>
    <t>ADITI MEDICAL</t>
  </si>
  <si>
    <t>0010026391R79633R83096</t>
  </si>
  <si>
    <t>AANAND MEDICAL HALL</t>
  </si>
  <si>
    <t>BR778378R62443</t>
  </si>
  <si>
    <t>Gupta Medicals</t>
  </si>
  <si>
    <t>BR778378R62446</t>
  </si>
  <si>
    <t>Vijaya Medical</t>
  </si>
  <si>
    <t>0010026391R79883R83778</t>
  </si>
  <si>
    <t>Lalo medical hall</t>
  </si>
  <si>
    <t>BR39119R39629</t>
  </si>
  <si>
    <t>Bhagat medical</t>
  </si>
  <si>
    <t>Q4ZV</t>
  </si>
  <si>
    <t>suraj pharma</t>
  </si>
  <si>
    <t>QZXM</t>
  </si>
  <si>
    <t>Pradhan Medical Hall</t>
  </si>
  <si>
    <t>BR39120R41459</t>
  </si>
  <si>
    <t>Jagdamba medicine</t>
  </si>
  <si>
    <t>BR778378R62415</t>
  </si>
  <si>
    <t>FSF1</t>
  </si>
  <si>
    <t>ALOK MEDICAL HALL</t>
  </si>
  <si>
    <t>FSF3</t>
  </si>
  <si>
    <t>DRUG CENTER</t>
  </si>
  <si>
    <t>BR39111R37040</t>
  </si>
  <si>
    <t>ANJANI DURGS AGENCY</t>
  </si>
  <si>
    <t>SAKY</t>
  </si>
  <si>
    <t>Ankur Medico</t>
  </si>
  <si>
    <t>BR39111R37041</t>
  </si>
  <si>
    <t>BAJRANG MEDICAL HALL</t>
  </si>
  <si>
    <t>BR39111R37039</t>
  </si>
  <si>
    <t>BIHAR DURGS HOUSE</t>
  </si>
  <si>
    <t>0010026391R64250</t>
  </si>
  <si>
    <t>NEW MUNNA MEDICINE CORNER</t>
  </si>
  <si>
    <t>0010026391R64250R77167</t>
  </si>
  <si>
    <t>AGRAWAL STORE</t>
  </si>
  <si>
    <t>YVXB</t>
  </si>
  <si>
    <t>GUNJA MEDICINE CENTER</t>
  </si>
  <si>
    <t>VXUF</t>
  </si>
  <si>
    <t>HANUMAN MEDICAL HALL</t>
  </si>
  <si>
    <t>VXUD</t>
  </si>
  <si>
    <t>JAMUNA MEDICAL</t>
  </si>
  <si>
    <t>0010026391R64156</t>
  </si>
  <si>
    <t>RAJEEV DISTRIBUTION</t>
  </si>
  <si>
    <t>0010026391R64156R82411</t>
  </si>
  <si>
    <t>DRUGS EMPORIUM</t>
  </si>
  <si>
    <t>0010026391R64156R82410</t>
  </si>
  <si>
    <t>GANESH MEDICAL STORE</t>
  </si>
  <si>
    <t>CH8N</t>
  </si>
  <si>
    <t>KRITI MEDICAL HALL</t>
  </si>
  <si>
    <t>BR39101R104884</t>
  </si>
  <si>
    <t>Shree Navin Pharma</t>
  </si>
  <si>
    <t>AQ8G</t>
  </si>
  <si>
    <t>ANURADHA MEDICAL HALL</t>
  </si>
  <si>
    <t>VXVT</t>
  </si>
  <si>
    <t>SHIVAM MEDICAL HALL</t>
  </si>
  <si>
    <t>0010026391R64172R82393</t>
  </si>
  <si>
    <t>S Mart</t>
  </si>
  <si>
    <t>AQ5R</t>
  </si>
  <si>
    <t>AMAN MED HALL</t>
  </si>
  <si>
    <t>J2ZW</t>
  </si>
  <si>
    <t>Anita Medical Hall</t>
  </si>
  <si>
    <t>WTBE</t>
  </si>
  <si>
    <t>Anand Pharma</t>
  </si>
  <si>
    <t>0010026391R35539R74947</t>
  </si>
  <si>
    <t>Madhav Pharma</t>
  </si>
  <si>
    <t>0010026391R35539R77139</t>
  </si>
  <si>
    <t>Laxmi Singar</t>
  </si>
  <si>
    <t>0010026391R35539R77149</t>
  </si>
  <si>
    <t>Palika Tea</t>
  </si>
  <si>
    <t>Q5TY</t>
  </si>
  <si>
    <t>Geeta Medical Hall</t>
  </si>
  <si>
    <t>BR39140R73373</t>
  </si>
  <si>
    <t>Rahul Stores</t>
  </si>
  <si>
    <t>Q5VQ</t>
  </si>
  <si>
    <t>Amrit Kirana</t>
  </si>
  <si>
    <t>Q5VH</t>
  </si>
  <si>
    <t>Shri Medico</t>
  </si>
  <si>
    <t>AQ8X</t>
  </si>
  <si>
    <t>YUVRAJ MEDICAL</t>
  </si>
  <si>
    <t>J42Q</t>
  </si>
  <si>
    <t>Balajee Medical</t>
  </si>
  <si>
    <t>BR39122R37563</t>
  </si>
  <si>
    <t>Laxmi Kirana</t>
  </si>
  <si>
    <t>BR39122R37639</t>
  </si>
  <si>
    <t>Sifa Kirana</t>
  </si>
  <si>
    <t>VXWB</t>
  </si>
  <si>
    <t>SANJIVANI MEDICAL HALL</t>
  </si>
  <si>
    <t>0010026391R31475R37823</t>
  </si>
  <si>
    <t>New Drug House</t>
  </si>
  <si>
    <t>0010026391R31475R62416</t>
  </si>
  <si>
    <t>General Stores and Dairy products</t>
  </si>
  <si>
    <t>ZDYA</t>
  </si>
  <si>
    <t>BAHRAGORA MEDICAL HALL</t>
  </si>
  <si>
    <t>VBDB</t>
  </si>
  <si>
    <t>SWASTIK BHANDAR</t>
  </si>
  <si>
    <t>JH85610</t>
  </si>
  <si>
    <t>SHREE SAI TRADERS</t>
  </si>
  <si>
    <t>C57D</t>
  </si>
  <si>
    <t>anandi bhuja</t>
  </si>
  <si>
    <t>B9RM</t>
  </si>
  <si>
    <t>surendra Kirana</t>
  </si>
  <si>
    <t>JH85607</t>
  </si>
  <si>
    <t>GARG ENTERPRISES</t>
  </si>
  <si>
    <t>UTNS</t>
  </si>
  <si>
    <t>KALPANA MEDICAL</t>
  </si>
  <si>
    <t>UTNT</t>
  </si>
  <si>
    <t>ASHOK MEDICAL</t>
  </si>
  <si>
    <t>WETE</t>
  </si>
  <si>
    <t>Popular Store</t>
  </si>
  <si>
    <t>XAAF</t>
  </si>
  <si>
    <t>LIFE MEDICAL STORE</t>
  </si>
  <si>
    <t>UYCQ</t>
  </si>
  <si>
    <t>N C STORE</t>
  </si>
  <si>
    <t>UVRJ</t>
  </si>
  <si>
    <t>SONALI MEDICAL</t>
  </si>
  <si>
    <t>0010026613R164819R184189</t>
  </si>
  <si>
    <t>Kumar Medical Hall</t>
  </si>
  <si>
    <t>CW2W</t>
  </si>
  <si>
    <t>Samar pharma</t>
  </si>
  <si>
    <t>D4FV</t>
  </si>
  <si>
    <t>S D medical</t>
  </si>
  <si>
    <t>TWMU</t>
  </si>
  <si>
    <t>Sri Laxmi medical</t>
  </si>
  <si>
    <t>TWSJ</t>
  </si>
  <si>
    <t>Ganpati store</t>
  </si>
  <si>
    <t>VAVX</t>
  </si>
  <si>
    <t>Dokania medical hall</t>
  </si>
  <si>
    <t>WVKS</t>
  </si>
  <si>
    <t>New Hindustan medical</t>
  </si>
  <si>
    <t>0010026613R125775</t>
  </si>
  <si>
    <t>R K ENTERPRISES</t>
  </si>
  <si>
    <t>0010026613R125775R204048</t>
  </si>
  <si>
    <t>Sparsh Medical</t>
  </si>
  <si>
    <t>0010026613R125775R204050</t>
  </si>
  <si>
    <t>Puja Medical stores</t>
  </si>
  <si>
    <t>0010026613R171060R188454</t>
  </si>
  <si>
    <t>UVVM</t>
  </si>
  <si>
    <t>UVWG</t>
  </si>
  <si>
    <t>RAJGARIA MEDICALS</t>
  </si>
  <si>
    <t>XYFF</t>
  </si>
  <si>
    <t>Dr J d kumar And sons</t>
  </si>
  <si>
    <t>0010026613R181887R186147</t>
  </si>
  <si>
    <t>0010026613R181887R186148</t>
  </si>
  <si>
    <t>Ambika drug house</t>
  </si>
  <si>
    <t>0010026613R181887R186166</t>
  </si>
  <si>
    <t>raju store</t>
  </si>
  <si>
    <t>0010026613R174154R186135</t>
  </si>
  <si>
    <t>Ganpati Medical</t>
  </si>
  <si>
    <t>0010026613R174154R186139</t>
  </si>
  <si>
    <t>Maa Durga Medical</t>
  </si>
  <si>
    <t>ZZQG</t>
  </si>
  <si>
    <t>Bharat Pharma</t>
  </si>
  <si>
    <t>ISHIKA ENTERPRISES</t>
  </si>
  <si>
    <t>QEUK</t>
  </si>
  <si>
    <t>Ganesg Bhandar</t>
  </si>
  <si>
    <t>QEUS</t>
  </si>
  <si>
    <t>QEUP</t>
  </si>
  <si>
    <t>Bappa Dry Fruits</t>
  </si>
  <si>
    <t>ZJKW</t>
  </si>
  <si>
    <t>Paewati Store</t>
  </si>
  <si>
    <t>kam62</t>
  </si>
  <si>
    <t>kam76</t>
  </si>
  <si>
    <t>Pakur medical</t>
  </si>
  <si>
    <t>kam1262</t>
  </si>
  <si>
    <t>Uphar Store</t>
  </si>
  <si>
    <t>VAISHNAVI TRADERS</t>
  </si>
  <si>
    <t>HVQU</t>
  </si>
  <si>
    <t>Shivani Pharma</t>
  </si>
  <si>
    <t>GAYA UA</t>
  </si>
  <si>
    <t>GYA-TTB-01</t>
  </si>
  <si>
    <t>GAYA</t>
  </si>
  <si>
    <t>NANDAN FILM PVT LTD</t>
  </si>
  <si>
    <t>BR08306</t>
  </si>
  <si>
    <t>KAJAL ENTARPRISES</t>
  </si>
  <si>
    <t>GYA-ISR-01</t>
  </si>
  <si>
    <t>Onkar Nath Tiwari</t>
  </si>
  <si>
    <t>WVGX</t>
  </si>
  <si>
    <t>Cahandra Medical</t>
  </si>
  <si>
    <t>RCZS</t>
  </si>
  <si>
    <t>New Prashad Medical</t>
  </si>
  <si>
    <t>0010026083R188740</t>
  </si>
  <si>
    <t>SRI BHAGWAN MEDICAL STORE</t>
  </si>
  <si>
    <t>WGER</t>
  </si>
  <si>
    <t>Vandana Medical</t>
  </si>
  <si>
    <t>WGEW</t>
  </si>
  <si>
    <t>Shiv Pujan Medical</t>
  </si>
  <si>
    <t>0010026083R188742</t>
  </si>
  <si>
    <t>AMAR KESHARI</t>
  </si>
  <si>
    <t>WSPY</t>
  </si>
  <si>
    <t>Prem Medical</t>
  </si>
  <si>
    <t>BR08319</t>
  </si>
  <si>
    <t>SNP PHARMA</t>
  </si>
  <si>
    <t>XMYV</t>
  </si>
  <si>
    <t>Shiv Narayan Medical</t>
  </si>
  <si>
    <t>0010026083R188743</t>
  </si>
  <si>
    <t>DEEP ENTARPRISES</t>
  </si>
  <si>
    <t>WXKA</t>
  </si>
  <si>
    <t>Gitanjili Stor</t>
  </si>
  <si>
    <t>RDAP</t>
  </si>
  <si>
    <t>Aliya Ram Ganga Ram</t>
  </si>
  <si>
    <t>BR08303</t>
  </si>
  <si>
    <t>AYURVED SUNGAM</t>
  </si>
  <si>
    <t>L3NJ</t>
  </si>
  <si>
    <t>Apni Dukan</t>
  </si>
  <si>
    <t>KN7E</t>
  </si>
  <si>
    <t>Grihani Aanand Mrt</t>
  </si>
  <si>
    <t>BR08303R114211</t>
  </si>
  <si>
    <t>Mota bhe mart</t>
  </si>
  <si>
    <t>KN6V</t>
  </si>
  <si>
    <t>National Medical Hall</t>
  </si>
  <si>
    <t>KX8K</t>
  </si>
  <si>
    <t>New Popular Medical</t>
  </si>
  <si>
    <t>KX8M</t>
  </si>
  <si>
    <t>BR08303R77038</t>
  </si>
  <si>
    <t>Aradhya mart</t>
  </si>
  <si>
    <t>WGEU</t>
  </si>
  <si>
    <t>Bhabhesh Medical</t>
  </si>
  <si>
    <t>0010026083R188744</t>
  </si>
  <si>
    <t>PARKH WHOLSALE</t>
  </si>
  <si>
    <t>GYA-ISR-02</t>
  </si>
  <si>
    <t>Ripunjay Kumar Chaturvedi</t>
  </si>
  <si>
    <t>RCYU</t>
  </si>
  <si>
    <t>Good Will Medical</t>
  </si>
  <si>
    <t>YVGA</t>
  </si>
  <si>
    <t>Neha Medical</t>
  </si>
  <si>
    <t>BR08307</t>
  </si>
  <si>
    <t>PUNAM JI REATIAL</t>
  </si>
  <si>
    <t>QYEG</t>
  </si>
  <si>
    <t>Puja Medical</t>
  </si>
  <si>
    <t>RCYW</t>
  </si>
  <si>
    <t>Ajad Pustak</t>
  </si>
  <si>
    <t>RCZC</t>
  </si>
  <si>
    <t>Blue Pharma</t>
  </si>
  <si>
    <t>RCZA</t>
  </si>
  <si>
    <t>Maa  Medical</t>
  </si>
  <si>
    <t>0010026083R21773</t>
  </si>
  <si>
    <t>Maa Durga Traders</t>
  </si>
  <si>
    <t>0010026083R21773R200374</t>
  </si>
  <si>
    <t>Prasad medical</t>
  </si>
  <si>
    <t>0010026083R21773R200376</t>
  </si>
  <si>
    <t>Jay Hanuman medical</t>
  </si>
  <si>
    <t>0010026083R188747</t>
  </si>
  <si>
    <t>SBPT</t>
  </si>
  <si>
    <t>Kirshana Medical</t>
  </si>
  <si>
    <t>BR08322</t>
  </si>
  <si>
    <t>SRISTY  PIYUSH ENTARPRISES</t>
  </si>
  <si>
    <t>XQRZ</t>
  </si>
  <si>
    <t>Maa Ambay Medi</t>
  </si>
  <si>
    <t>BR03738</t>
  </si>
  <si>
    <t>SUMIT KUMAR</t>
  </si>
  <si>
    <t>BR03738R32076</t>
  </si>
  <si>
    <t>Asraf Madical</t>
  </si>
  <si>
    <t>0010026083R188741R220472</t>
  </si>
  <si>
    <t>Gopal Drug House</t>
  </si>
  <si>
    <t>0010026083R188741R220473</t>
  </si>
  <si>
    <t>Meva Traders</t>
  </si>
  <si>
    <t>0010026083R188741R220474</t>
  </si>
  <si>
    <t>Saheli Mart</t>
  </si>
  <si>
    <t>0010026083R188741R220475</t>
  </si>
  <si>
    <t>Sadhana and Atul Genral</t>
  </si>
  <si>
    <t>CY5E</t>
  </si>
  <si>
    <t>Sona Patnjili</t>
  </si>
  <si>
    <t>ZFCZ</t>
  </si>
  <si>
    <t>S K Medical</t>
  </si>
  <si>
    <t>0010026083R188741R220478</t>
  </si>
  <si>
    <t>Priyanka Pharma</t>
  </si>
  <si>
    <t>C3EW</t>
  </si>
  <si>
    <t>Rajiv Pharma</t>
  </si>
  <si>
    <t>RDAF</t>
  </si>
  <si>
    <t>Asha Pharma</t>
  </si>
  <si>
    <t>D7NW</t>
  </si>
  <si>
    <t>Rubi Singar</t>
  </si>
  <si>
    <t>BASIRHAT UA</t>
  </si>
  <si>
    <t>KOL-TTB-AM2</t>
  </si>
  <si>
    <t>DIPTARUP BHATTACHARJEE</t>
  </si>
  <si>
    <t>BAS-TTB-01</t>
  </si>
  <si>
    <t>BARASAT</t>
  </si>
  <si>
    <t>A B Teleshop</t>
  </si>
  <si>
    <t>0010031076R95363</t>
  </si>
  <si>
    <t>JOYDEEP ENTERPRISE</t>
  </si>
  <si>
    <t>BAS-ISR-02</t>
  </si>
  <si>
    <t>TANMOY ROY</t>
  </si>
  <si>
    <t>XDPS</t>
  </si>
  <si>
    <t>new sarkar stores</t>
  </si>
  <si>
    <t>WB59401</t>
  </si>
  <si>
    <t>NEW LAXMI TELECOM</t>
  </si>
  <si>
    <t>FE6L</t>
  </si>
  <si>
    <t>BAMGAL PHARMACY</t>
  </si>
  <si>
    <t>VXYB</t>
  </si>
  <si>
    <t>Madan Mahon Stores</t>
  </si>
  <si>
    <t>WB59434</t>
  </si>
  <si>
    <t>UNIQUE FOOD SOLUTION</t>
  </si>
  <si>
    <t>VZES</t>
  </si>
  <si>
    <t>Biswas Medical</t>
  </si>
  <si>
    <t>VZFD</t>
  </si>
  <si>
    <t>Ballav Medical</t>
  </si>
  <si>
    <t>WB59426</t>
  </si>
  <si>
    <t>SHILU ROY</t>
  </si>
  <si>
    <t>SNFC</t>
  </si>
  <si>
    <t>Rakhit Stores</t>
  </si>
  <si>
    <t>PD4D</t>
  </si>
  <si>
    <t>Das medical hall</t>
  </si>
  <si>
    <t>WB07606</t>
  </si>
  <si>
    <t>KAMALA ENETRPRISE</t>
  </si>
  <si>
    <t>WB07606R113421</t>
  </si>
  <si>
    <t>Ms life guard</t>
  </si>
  <si>
    <t>WB07606R21270</t>
  </si>
  <si>
    <t>New medical store</t>
  </si>
  <si>
    <t>WB59431</t>
  </si>
  <si>
    <t>SAYANI TRADERS</t>
  </si>
  <si>
    <t>PL7S</t>
  </si>
  <si>
    <t>life line</t>
  </si>
  <si>
    <t>G3XR</t>
  </si>
  <si>
    <t>Gopalnagor Medical</t>
  </si>
  <si>
    <t>WB07606R73745</t>
  </si>
  <si>
    <t>THE REMEDY</t>
  </si>
  <si>
    <t>SLRJ</t>
  </si>
  <si>
    <t>Disha health point</t>
  </si>
  <si>
    <t>0010031076R123275</t>
  </si>
  <si>
    <t>MANUMAYA AGENCY</t>
  </si>
  <si>
    <t>UWUM</t>
  </si>
  <si>
    <t>GEETA PHARMACY</t>
  </si>
  <si>
    <t>0010031076R163819</t>
  </si>
  <si>
    <t>BIVAAN ENTERPRISE</t>
  </si>
  <si>
    <t>BAS-ISR-01</t>
  </si>
  <si>
    <t>TARUN KANTI DEY</t>
  </si>
  <si>
    <t>7719360366</t>
  </si>
  <si>
    <t>VKVZ</t>
  </si>
  <si>
    <t>Sujan Datta</t>
  </si>
  <si>
    <t>WLBE</t>
  </si>
  <si>
    <t>Kundu Medical</t>
  </si>
  <si>
    <t>WB59405</t>
  </si>
  <si>
    <t>ARNABI ENTERPRISE</t>
  </si>
  <si>
    <t>GL7Z</t>
  </si>
  <si>
    <t>Ahamad Medical</t>
  </si>
  <si>
    <t>WB57885</t>
  </si>
  <si>
    <t>MONDAL  ENTERPRISE</t>
  </si>
  <si>
    <t>WWCZ</t>
  </si>
  <si>
    <t>Adhya Pharmacy</t>
  </si>
  <si>
    <t>WB59404</t>
  </si>
  <si>
    <t>ANKAN  ENTERPRISE</t>
  </si>
  <si>
    <t>L9PC</t>
  </si>
  <si>
    <t>Indian Medical</t>
  </si>
  <si>
    <t>0010031076R24392</t>
  </si>
  <si>
    <t>SABITA ENTERPRISE</t>
  </si>
  <si>
    <t>RQQC</t>
  </si>
  <si>
    <t>Lashkar Medical Hall</t>
  </si>
  <si>
    <t>QSNH</t>
  </si>
  <si>
    <t>Reba Pharmacy</t>
  </si>
  <si>
    <t>WB07602</t>
  </si>
  <si>
    <t>MAA ENTERRPISE</t>
  </si>
  <si>
    <t>SBAW</t>
  </si>
  <si>
    <t>Nilima medical hall</t>
  </si>
  <si>
    <t>ZYEV</t>
  </si>
  <si>
    <t>Sarder variety stores</t>
  </si>
  <si>
    <t>NS8B</t>
  </si>
  <si>
    <t>MAA PHARMACY</t>
  </si>
  <si>
    <t>0010031076R147245</t>
  </si>
  <si>
    <t>RUKHSHAR ENTERPRISE</t>
  </si>
  <si>
    <t>ZPSG</t>
  </si>
  <si>
    <t>Medifast Medical</t>
  </si>
  <si>
    <t>WB07605</t>
  </si>
  <si>
    <t>LOVELY  STORES</t>
  </si>
  <si>
    <t>G8FJ</t>
  </si>
  <si>
    <t>LIZA MEDICAL HALL</t>
  </si>
  <si>
    <t>QNWH</t>
  </si>
  <si>
    <t>At m  Medical Hall</t>
  </si>
  <si>
    <t>VZEL</t>
  </si>
  <si>
    <t>Haroa Medical Hall</t>
  </si>
  <si>
    <t>VZEQ</t>
  </si>
  <si>
    <t>Blue Print</t>
  </si>
  <si>
    <t>N46T</t>
  </si>
  <si>
    <t>AJAD MEDICAL HALL</t>
  </si>
  <si>
    <t>D37C</t>
  </si>
  <si>
    <t>Arogo Medical</t>
  </si>
  <si>
    <t>D37F</t>
  </si>
  <si>
    <t>Jaman Medical</t>
  </si>
  <si>
    <t>WB59432</t>
  </si>
  <si>
    <t>SREEKRISHNO  ENTERPRISE</t>
  </si>
  <si>
    <t>F8EU</t>
  </si>
  <si>
    <t>Ms  Radharani Medical</t>
  </si>
  <si>
    <t>F8FL</t>
  </si>
  <si>
    <t>New Modern Pharmecy</t>
  </si>
  <si>
    <t>CW8Z</t>
  </si>
  <si>
    <t>DOSTIDER MEDICAL HALL</t>
  </si>
  <si>
    <t>0010031076R163819R185701</t>
  </si>
  <si>
    <t>MAA LAXMI BHANDER</t>
  </si>
  <si>
    <t>0010031076R31666</t>
  </si>
  <si>
    <t>0010031076R31666R182342</t>
  </si>
  <si>
    <t>MITRA MEDICAL HALL</t>
  </si>
  <si>
    <t>0010031076R31666R182349</t>
  </si>
  <si>
    <t>NEW DEBI PHARMACY</t>
  </si>
  <si>
    <t>WB07603</t>
  </si>
  <si>
    <t>ANDHUYA   TRADING</t>
  </si>
  <si>
    <t>P32R</t>
  </si>
  <si>
    <t>PAHARI MEDICAL</t>
  </si>
  <si>
    <t>P34W</t>
  </si>
  <si>
    <t>LOKENATH ENTERPRISE</t>
  </si>
  <si>
    <t>WB59423</t>
  </si>
  <si>
    <t>MAMUN   ENTERPRISE</t>
  </si>
  <si>
    <t>XFNP</t>
  </si>
  <si>
    <t>Fuljan Medical Shop</t>
  </si>
  <si>
    <t>XFMW</t>
  </si>
  <si>
    <t>Medicine House</t>
  </si>
  <si>
    <t>L77V</t>
  </si>
  <si>
    <t>Mondal Pharmacy</t>
  </si>
  <si>
    <t>G2XR</t>
  </si>
  <si>
    <t>SOHINI MEDICAL HALL</t>
  </si>
  <si>
    <t>WB33046</t>
  </si>
  <si>
    <t>ROHID STORES</t>
  </si>
  <si>
    <t>P86E</t>
  </si>
  <si>
    <t>RINKU MEDICO</t>
  </si>
  <si>
    <t>P86H</t>
  </si>
  <si>
    <t>BAISHAKI MEDICAL</t>
  </si>
  <si>
    <t>0010031076R147245R157591</t>
  </si>
  <si>
    <t>M/S MMALLICK MEDICAL</t>
  </si>
  <si>
    <t>0010031076R147245R157589</t>
  </si>
  <si>
    <t>0010031076R24392R126593</t>
  </si>
  <si>
    <t>NEW INDIAN MEDICAL STORES</t>
  </si>
  <si>
    <t>VFJK</t>
  </si>
  <si>
    <t>0010031076R24392R114257</t>
  </si>
  <si>
    <t>APAN MEDICAL HALL</t>
  </si>
  <si>
    <t>WWCK</t>
  </si>
  <si>
    <t>Rabindra Pharmacy</t>
  </si>
  <si>
    <t>WB59424</t>
  </si>
  <si>
    <t>MATRI ENTERPRISE</t>
  </si>
  <si>
    <t>CL7A</t>
  </si>
  <si>
    <t>Aishiki Pharmacy</t>
  </si>
  <si>
    <t>XXWG</t>
  </si>
  <si>
    <t>LUCKY STORES</t>
  </si>
  <si>
    <t>ZQVC</t>
  </si>
  <si>
    <t>SEBA MEDICAL HALL</t>
  </si>
  <si>
    <t>WB07604</t>
  </si>
  <si>
    <t>SURAJ  ENTERPRISE</t>
  </si>
  <si>
    <t>NT5K</t>
  </si>
  <si>
    <t>JAYANTI STORES</t>
  </si>
  <si>
    <t>NT5G</t>
  </si>
  <si>
    <t>SWASTISTORES</t>
  </si>
  <si>
    <t>WB59414</t>
  </si>
  <si>
    <t>HARENDRA NATH ENTERPRISE</t>
  </si>
  <si>
    <t>NJ8U</t>
  </si>
  <si>
    <t>UNIQUE MEDICAL</t>
  </si>
  <si>
    <t>A6QA</t>
  </si>
  <si>
    <t>LILA VT STORES</t>
  </si>
  <si>
    <t>WB59430</t>
  </si>
  <si>
    <t>SWARASWATI  ENTERPRISE</t>
  </si>
  <si>
    <t>ZLYS</t>
  </si>
  <si>
    <t>RAJ MEDICAL HALL</t>
  </si>
  <si>
    <t>NQSB</t>
  </si>
  <si>
    <t>BISCUTE GHAR</t>
  </si>
  <si>
    <t>WB33046R208961</t>
  </si>
  <si>
    <t>MUNIA PHARMACY</t>
  </si>
  <si>
    <t>Howrah UA</t>
  </si>
  <si>
    <t>HWH-TTB-T1</t>
  </si>
  <si>
    <t>HOWRAH</t>
  </si>
  <si>
    <t>SOURAV TELECOM</t>
  </si>
  <si>
    <t>0010028015R171155</t>
  </si>
  <si>
    <t>HWH-ISR-01</t>
  </si>
  <si>
    <t>AMIT DEBNATH</t>
  </si>
  <si>
    <t>TAKP</t>
  </si>
  <si>
    <t>SARKAR MEDICAL HALL</t>
  </si>
  <si>
    <t>WNJK</t>
  </si>
  <si>
    <t>ROMA PHERMECY</t>
  </si>
  <si>
    <t>TAKE</t>
  </si>
  <si>
    <t>MONALISA</t>
  </si>
  <si>
    <t>WNTN</t>
  </si>
  <si>
    <t>BENGAL MEDICIN</t>
  </si>
  <si>
    <t>WB01508</t>
  </si>
  <si>
    <t>DUTTA ENTERPRISE</t>
  </si>
  <si>
    <t>WZSS</t>
  </si>
  <si>
    <t>SRI KRISHNA STORE</t>
  </si>
  <si>
    <t>WYLJ</t>
  </si>
  <si>
    <t>A  DAS</t>
  </si>
  <si>
    <t>KV2B</t>
  </si>
  <si>
    <t>BRINDABAN</t>
  </si>
  <si>
    <t>0010028015R91866</t>
  </si>
  <si>
    <t>CV6E</t>
  </si>
  <si>
    <t>Shaikh Medical</t>
  </si>
  <si>
    <t>0010028015R3161</t>
  </si>
  <si>
    <t>M/S PRAMANICK ENTERPRISE</t>
  </si>
  <si>
    <t>HWH-ISR-02</t>
  </si>
  <si>
    <t>TAMC</t>
  </si>
  <si>
    <t>MULLICK STORES</t>
  </si>
  <si>
    <t>0010028015R3161R203818</t>
  </si>
  <si>
    <t>Astha Medical</t>
  </si>
  <si>
    <t>WB01516</t>
  </si>
  <si>
    <t>MUSKAN ENTERPRISE</t>
  </si>
  <si>
    <t>HWH-ISR-03</t>
  </si>
  <si>
    <t>SOUVIK GHORAI</t>
  </si>
  <si>
    <t>YCBV</t>
  </si>
  <si>
    <t>MONDOL MEDICAL STORE</t>
  </si>
  <si>
    <t>WB01501</t>
  </si>
  <si>
    <t>A K ENTERPRISE</t>
  </si>
  <si>
    <t>UVDH</t>
  </si>
  <si>
    <t>Jibon deep Medical</t>
  </si>
  <si>
    <t>WB01501R67584</t>
  </si>
  <si>
    <t>Pradhan Mantri Janaoshadhi</t>
  </si>
  <si>
    <t>UVDK</t>
  </si>
  <si>
    <t>Jyotsna drug emporium</t>
  </si>
  <si>
    <t>UVDN</t>
  </si>
  <si>
    <t>Panchanan Medical Stores</t>
  </si>
  <si>
    <t>QPGG</t>
  </si>
  <si>
    <t>DAS TEA  TOBACO</t>
  </si>
  <si>
    <t>ZAZN</t>
  </si>
  <si>
    <t>THE SRI HARI MEDICAL</t>
  </si>
  <si>
    <t>UVCW</t>
  </si>
  <si>
    <t>Sajala Stores</t>
  </si>
  <si>
    <t>WB01501R45643</t>
  </si>
  <si>
    <t>Kundu Pharmacy</t>
  </si>
  <si>
    <t>0010028015R130016</t>
  </si>
  <si>
    <t>ARATI ENTERPRISE</t>
  </si>
  <si>
    <t>LOL7</t>
  </si>
  <si>
    <t>Trishna Ice</t>
  </si>
  <si>
    <t>Krishnanogore UA</t>
  </si>
  <si>
    <t>RGT-TTB-01</t>
  </si>
  <si>
    <t>RANAGHAT</t>
  </si>
  <si>
    <t>ALIP MITRA</t>
  </si>
  <si>
    <t>WB33041</t>
  </si>
  <si>
    <t>GHOSH ENTERPRISE</t>
  </si>
  <si>
    <t>RGT-ISR-02</t>
  </si>
  <si>
    <t>SUJIT MOHANTO</t>
  </si>
  <si>
    <t>D33A</t>
  </si>
  <si>
    <t>RAJ PHARMACY</t>
  </si>
  <si>
    <t>WB33041R177799</t>
  </si>
  <si>
    <t>Ms Life Line Pharma</t>
  </si>
  <si>
    <t>WB33041R143157</t>
  </si>
  <si>
    <t>MAXIMON HELTHCARE</t>
  </si>
  <si>
    <t>UBXG</t>
  </si>
  <si>
    <t>N S  MEDICAL</t>
  </si>
  <si>
    <t>WB33041R177806</t>
  </si>
  <si>
    <t>MED CAME  PHARMACY</t>
  </si>
  <si>
    <t>KNMQ</t>
  </si>
  <si>
    <t>Medona</t>
  </si>
  <si>
    <t>KNQD</t>
  </si>
  <si>
    <t>N.G.CHATTERJEE</t>
  </si>
  <si>
    <t>SFKE</t>
  </si>
  <si>
    <t>BENGAL MEDICAL HALL</t>
  </si>
  <si>
    <t>WB33034</t>
  </si>
  <si>
    <t>SONATAN MODAK</t>
  </si>
  <si>
    <t>KPQG</t>
  </si>
  <si>
    <t>NARAYAN STORE</t>
  </si>
  <si>
    <t>WB33034R34363</t>
  </si>
  <si>
    <t>MAMATA FAST FOOD</t>
  </si>
  <si>
    <t>WB33034R222476</t>
  </si>
  <si>
    <t>SARKAR BAZAR</t>
  </si>
  <si>
    <t>CG2H</t>
  </si>
  <si>
    <t>DIPTI STATIONERS</t>
  </si>
  <si>
    <t>F9EZ</t>
  </si>
  <si>
    <t>NEW MEDICIN HOUSE</t>
  </si>
  <si>
    <t>WB33034R103618</t>
  </si>
  <si>
    <t>SAHIN PHARMACY</t>
  </si>
  <si>
    <t>F9GD</t>
  </si>
  <si>
    <t>JIBON DEEP</t>
  </si>
  <si>
    <t>WB33040</t>
  </si>
  <si>
    <t>SUKANTA KUMAR SAHA</t>
  </si>
  <si>
    <t>M3LN</t>
  </si>
  <si>
    <t xml:space="preserve">SREE MA MEDICAL </t>
  </si>
  <si>
    <t>UTUP</t>
  </si>
  <si>
    <t>MAMATA ENTERPRISE</t>
  </si>
  <si>
    <t>WB33040R43432</t>
  </si>
  <si>
    <t>GRIHOSATHI (ALAPON)</t>
  </si>
  <si>
    <t>0010032602R185688</t>
  </si>
  <si>
    <t>M/S BANALATA ENTERPRISE</t>
  </si>
  <si>
    <t>WB33015R141132</t>
  </si>
  <si>
    <t>CHARU PHARMACY</t>
  </si>
  <si>
    <t>WB33049</t>
  </si>
  <si>
    <t>ANANYA ENTERPRISE</t>
  </si>
  <si>
    <t>CB8A</t>
  </si>
  <si>
    <t>VIVEKANANDA STORES</t>
  </si>
  <si>
    <t>K46W</t>
  </si>
  <si>
    <t>MAHAMAYA PHARMACY</t>
  </si>
  <si>
    <t>CD3L</t>
  </si>
  <si>
    <t>BAPI STORES</t>
  </si>
  <si>
    <t>G5PC</t>
  </si>
  <si>
    <t>SRI SRI RAMKRISHNA MEDICAL STORE</t>
  </si>
  <si>
    <t>F88X</t>
  </si>
  <si>
    <t>SAKHARI MUDI BHANDER</t>
  </si>
  <si>
    <t>WB33031</t>
  </si>
  <si>
    <t>SUMITA ENTERPRISE</t>
  </si>
  <si>
    <t>KAQS</t>
  </si>
  <si>
    <t>MITALI MEDICAL</t>
  </si>
  <si>
    <t>WB3301R141117</t>
  </si>
  <si>
    <t>MAMATA  FAST FOOD CENTER</t>
  </si>
  <si>
    <t>FM9T</t>
  </si>
  <si>
    <t>KARQ</t>
  </si>
  <si>
    <t>TARAMAA STORES</t>
  </si>
  <si>
    <t>0010032602R28480R35446</t>
  </si>
  <si>
    <t>MITALI DEPAMENTAL STORE</t>
  </si>
  <si>
    <t>WB33023</t>
  </si>
  <si>
    <t>PRABIR PAUL</t>
  </si>
  <si>
    <t>JXAQ</t>
  </si>
  <si>
    <t>Chanchal Sadhukhan</t>
  </si>
  <si>
    <t>JWQT</t>
  </si>
  <si>
    <t>ROY MEDICAL</t>
  </si>
  <si>
    <t>WB33029</t>
  </si>
  <si>
    <t>SOUMAJIT ENTERPRISE</t>
  </si>
  <si>
    <t>WB33029R40960</t>
  </si>
  <si>
    <t>DAS MEDICAL STORES</t>
  </si>
  <si>
    <t>WB33015</t>
  </si>
  <si>
    <t>LATIKA DISTRIBUTOR</t>
  </si>
  <si>
    <t>URGS</t>
  </si>
  <si>
    <t>PRIYO DRUG HOUSE</t>
  </si>
  <si>
    <t>JXMQ</t>
  </si>
  <si>
    <t>THE ROYAL MEDICAL</t>
  </si>
  <si>
    <t>JXQY</t>
  </si>
  <si>
    <t>RAMKRISHNA MEDICAL</t>
  </si>
  <si>
    <t>WB33048</t>
  </si>
  <si>
    <t>SAHA ENTERPRISE   3</t>
  </si>
  <si>
    <t>KBQZ</t>
  </si>
  <si>
    <t>SREE DURGA PHARMACY</t>
  </si>
  <si>
    <t>CL4D</t>
  </si>
  <si>
    <t>SAYAN MEDICAL HALL</t>
  </si>
  <si>
    <t>KBQW</t>
  </si>
  <si>
    <t>Arati Medical Hall</t>
  </si>
  <si>
    <t>WB33048R46500</t>
  </si>
  <si>
    <t>0010032602R31692</t>
  </si>
  <si>
    <t>UJJWAL MONDAL</t>
  </si>
  <si>
    <t>RGT-ISR-01</t>
  </si>
  <si>
    <t>SUKALYAN HALDER</t>
  </si>
  <si>
    <t>0010032602R31692R46578</t>
  </si>
  <si>
    <t>USHA BHANDER</t>
  </si>
  <si>
    <t>URXW6</t>
  </si>
  <si>
    <t>Sandip pharmacy</t>
  </si>
  <si>
    <t>0010032602R31692R46577</t>
  </si>
  <si>
    <t>MS DEY PHARMACY</t>
  </si>
  <si>
    <t>0010032602R41239</t>
  </si>
  <si>
    <t>M/S LOKNATH STORES</t>
  </si>
  <si>
    <t>0010032602R41239R77380</t>
  </si>
  <si>
    <t>LOKNATH PAN MAHAL</t>
  </si>
  <si>
    <t>0010032602R41239R111158</t>
  </si>
  <si>
    <t>LOKNATH BHANDER</t>
  </si>
  <si>
    <t>WB33003</t>
  </si>
  <si>
    <t>BANIK SALES AGENCY</t>
  </si>
  <si>
    <t>KDQF</t>
  </si>
  <si>
    <t>Nirmal Stores</t>
  </si>
  <si>
    <t>KDQS</t>
  </si>
  <si>
    <t>DRUG EMPORIUM</t>
  </si>
  <si>
    <t>WB33038</t>
  </si>
  <si>
    <t>DEBABRATA BISWAS</t>
  </si>
  <si>
    <t>JPQR</t>
  </si>
  <si>
    <t>Surokhaa Medical</t>
  </si>
  <si>
    <t>WB33043</t>
  </si>
  <si>
    <t>MS KALYANI ENTERPRISE</t>
  </si>
  <si>
    <t>JQBH</t>
  </si>
  <si>
    <t>Lila Stationers</t>
  </si>
  <si>
    <t>JQAB</t>
  </si>
  <si>
    <t>Santi Store</t>
  </si>
  <si>
    <t>JQBM</t>
  </si>
  <si>
    <t>KALPONA STASONERS</t>
  </si>
  <si>
    <t>WB33039</t>
  </si>
  <si>
    <t>SAHA ENTERPRISE Badkulla</t>
  </si>
  <si>
    <t>WB33039R83758</t>
  </si>
  <si>
    <t>M/S  NIRMAL BASU</t>
  </si>
  <si>
    <t>WB33039R83759</t>
  </si>
  <si>
    <t>M/S LAXMI BHANDER</t>
  </si>
  <si>
    <t>C6HF</t>
  </si>
  <si>
    <t>BHOWMIK MEDICAL STORES</t>
  </si>
  <si>
    <t>0010027330R6235</t>
  </si>
  <si>
    <t>POPY PHARMACY</t>
  </si>
  <si>
    <t>H63H</t>
  </si>
  <si>
    <t>AJOY MEDICAL HALL</t>
  </si>
  <si>
    <t>JPQE</t>
  </si>
  <si>
    <t>RIPON SAHA</t>
  </si>
  <si>
    <t>WB33017</t>
  </si>
  <si>
    <t>KLPQ</t>
  </si>
  <si>
    <t>Jona Tea</t>
  </si>
  <si>
    <t>G39V</t>
  </si>
  <si>
    <t>SAMBHU MEDICAL</t>
  </si>
  <si>
    <t>TXSP</t>
  </si>
  <si>
    <t>Bijoli Store</t>
  </si>
  <si>
    <t>WB33043R32711</t>
  </si>
  <si>
    <t>Uma Medical</t>
  </si>
  <si>
    <t>WB33043R169326</t>
  </si>
  <si>
    <t>WB33043R46579</t>
  </si>
  <si>
    <t>SHYAM KUMAR DAS</t>
  </si>
  <si>
    <t>WB33044</t>
  </si>
  <si>
    <t>SURAJIT ENTERPRISE</t>
  </si>
  <si>
    <t>JSQB</t>
  </si>
  <si>
    <t>Babupan Bhander</t>
  </si>
  <si>
    <t>0010032602R25832</t>
  </si>
  <si>
    <t>PROYOJONEE</t>
  </si>
  <si>
    <t>MXHR</t>
  </si>
  <si>
    <t>ANNADA BHANDER</t>
  </si>
  <si>
    <t>ML7Q</t>
  </si>
  <si>
    <t>Jamuna bhander</t>
  </si>
  <si>
    <t>N22J</t>
  </si>
  <si>
    <t>Mita tea house</t>
  </si>
  <si>
    <t>M98C</t>
  </si>
  <si>
    <t>Kabita medical</t>
  </si>
  <si>
    <t>BBR-TTB-AM1</t>
  </si>
  <si>
    <t>PRITY CHOUDHARY</t>
  </si>
  <si>
    <t>SBR-TTB-01</t>
  </si>
  <si>
    <t>SAMBALPUR</t>
  </si>
  <si>
    <t>SHREE MATESWARI ENTERPRISE</t>
  </si>
  <si>
    <t>OD58922</t>
  </si>
  <si>
    <t>GOYAL AGENCY</t>
  </si>
  <si>
    <t>SBR-ISR-01</t>
  </si>
  <si>
    <t>SHAHANAWAJ ALI KHAN</t>
  </si>
  <si>
    <t>9437542751</t>
  </si>
  <si>
    <t>GE9M</t>
  </si>
  <si>
    <t>Niyati Foods</t>
  </si>
  <si>
    <t>STRF</t>
  </si>
  <si>
    <t>Bhumika Big Shop</t>
  </si>
  <si>
    <t>OD58922R221098</t>
  </si>
  <si>
    <t>Radhika Sales</t>
  </si>
  <si>
    <t>OD58922R221099</t>
  </si>
  <si>
    <t>The Bharat General Store</t>
  </si>
  <si>
    <t>OD58913</t>
  </si>
  <si>
    <t>SHYAM AGENCY</t>
  </si>
  <si>
    <t>STXC</t>
  </si>
  <si>
    <t>Kailash Medical</t>
  </si>
  <si>
    <t>STXK</t>
  </si>
  <si>
    <t>Maa Kali Medical</t>
  </si>
  <si>
    <t>OD58913R164762</t>
  </si>
  <si>
    <t>Satyashreya arogyam</t>
  </si>
  <si>
    <t>OD58904</t>
  </si>
  <si>
    <t>AMULYA STORE</t>
  </si>
  <si>
    <t>STTF</t>
  </si>
  <si>
    <t>Nikhil Medical</t>
  </si>
  <si>
    <t>OD58902</t>
  </si>
  <si>
    <t>ADITYA TRADERS</t>
  </si>
  <si>
    <t>CF7B</t>
  </si>
  <si>
    <t>Ashirwad Medical Store</t>
  </si>
  <si>
    <t>OD58920</t>
  </si>
  <si>
    <t>BINDAL PHARMACEUTICALS</t>
  </si>
  <si>
    <t>OD58920R222317</t>
  </si>
  <si>
    <t>SABITA MEDICAL HALL</t>
  </si>
  <si>
    <t>OD58907</t>
  </si>
  <si>
    <t>SUNITA ENTERPRISES</t>
  </si>
  <si>
    <t>0010027859R66531R69262</t>
  </si>
  <si>
    <t>Omm Medical Store</t>
  </si>
  <si>
    <t>0010028589R152431</t>
  </si>
  <si>
    <t>PANKAJ TRADERS</t>
  </si>
  <si>
    <t>0010028589R152431R222242</t>
  </si>
  <si>
    <t>INDIAN MEDICAL HALL</t>
  </si>
  <si>
    <t>RADHA KISHAN STORE</t>
  </si>
  <si>
    <t>0010034246R134401</t>
  </si>
  <si>
    <t>ARTI TRADERS</t>
  </si>
  <si>
    <t>SBR-ISR-02</t>
  </si>
  <si>
    <t>MANOJ KUMAR SWAIN</t>
  </si>
  <si>
    <t>5665267272</t>
  </si>
  <si>
    <t>YBKW</t>
  </si>
  <si>
    <t>New Medial</t>
  </si>
  <si>
    <t>OD65208</t>
  </si>
  <si>
    <t>LAXMI DISTRIBUTOR</t>
  </si>
  <si>
    <t>RSQS</t>
  </si>
  <si>
    <t>Bharat Medical Store</t>
  </si>
  <si>
    <t>RSQK</t>
  </si>
  <si>
    <t>New Medical Store</t>
  </si>
  <si>
    <t>L5DJ</t>
  </si>
  <si>
    <t>Jeevanjoty Nursinghome</t>
  </si>
  <si>
    <t>OD65205</t>
  </si>
  <si>
    <t>GANESH STORE</t>
  </si>
  <si>
    <t>CR4W</t>
  </si>
  <si>
    <t>Lr Medical Store</t>
  </si>
  <si>
    <t>J55M</t>
  </si>
  <si>
    <t>OD65218</t>
  </si>
  <si>
    <t>SAIKRISHNA DISTRIBUTOR</t>
  </si>
  <si>
    <t>YMXX</t>
  </si>
  <si>
    <t>Ravi Medical</t>
  </si>
  <si>
    <t>OD65212</t>
  </si>
  <si>
    <t>SIDHIVINAYAK AGN</t>
  </si>
  <si>
    <t>CE5T</t>
  </si>
  <si>
    <t>Bl Medical Store</t>
  </si>
  <si>
    <t>OD65211</t>
  </si>
  <si>
    <t>SHASHANK ENTERPRISES</t>
  </si>
  <si>
    <t>STKP</t>
  </si>
  <si>
    <t>Piyush Pharama Nuapara</t>
  </si>
  <si>
    <t>STKQ</t>
  </si>
  <si>
    <t>Prem Medical Store</t>
  </si>
  <si>
    <t>STLH</t>
  </si>
  <si>
    <t>Tayal Medical Store</t>
  </si>
  <si>
    <t>BBR-TTB-01</t>
  </si>
  <si>
    <t>BHUBANESWAR</t>
  </si>
  <si>
    <t>SHREE RAM TRADING CO</t>
  </si>
  <si>
    <t>OD85901</t>
  </si>
  <si>
    <t>DURGA ENTERPRISES</t>
  </si>
  <si>
    <t>BBR-ISR-01</t>
  </si>
  <si>
    <t>Gyana Ranjan Jena</t>
  </si>
  <si>
    <t>VTUD</t>
  </si>
  <si>
    <t>JANATA DRUG HOUSE</t>
  </si>
  <si>
    <t>TWYX</t>
  </si>
  <si>
    <t>SATYA SAI MEDICINE STORE</t>
  </si>
  <si>
    <t>ZRUS</t>
  </si>
  <si>
    <t>BIPINI SAHO</t>
  </si>
  <si>
    <t>OD85906</t>
  </si>
  <si>
    <t>J P ENTERPRISE</t>
  </si>
  <si>
    <t>RTNK</t>
  </si>
  <si>
    <t>KUNA MEDICINE STORE</t>
  </si>
  <si>
    <t>RTNM</t>
  </si>
  <si>
    <t>LAXMI MEDICINE STORE</t>
  </si>
  <si>
    <t>OD85908</t>
  </si>
  <si>
    <t>JAGANNATH TRADERS</t>
  </si>
  <si>
    <t>RTPH</t>
  </si>
  <si>
    <t>TARINI MEDICINE STORE</t>
  </si>
  <si>
    <t>ZCHM</t>
  </si>
  <si>
    <t>MAHA VINAYAK MEDICINE STORE</t>
  </si>
  <si>
    <t>SJRZ</t>
  </si>
  <si>
    <t>BASANTA MEDICAL STORE</t>
  </si>
  <si>
    <t>OD85912</t>
  </si>
  <si>
    <t>M S MADHUSUDAN AGENCIES</t>
  </si>
  <si>
    <t>F35E</t>
  </si>
  <si>
    <t>KUMAR MEDICAL STORE</t>
  </si>
  <si>
    <t>F35F</t>
  </si>
  <si>
    <t>KISHORE MEDICAL STORE</t>
  </si>
  <si>
    <t>G88G</t>
  </si>
  <si>
    <t>PRAKASH MEDICAL STORE</t>
  </si>
  <si>
    <t>OD85932</t>
  </si>
  <si>
    <t>MARUTI MARKETING</t>
  </si>
  <si>
    <t>OD85932R94073</t>
  </si>
  <si>
    <t>PATRA MEDICINE STORE</t>
  </si>
  <si>
    <t>OD85911</t>
  </si>
  <si>
    <t>WCAZ</t>
  </si>
  <si>
    <t>NAYAK MEDICAL STORE</t>
  </si>
  <si>
    <t>RTNY</t>
  </si>
  <si>
    <t>MATRUSAKTI MEDICINE STORE</t>
  </si>
  <si>
    <t>G66J</t>
  </si>
  <si>
    <t>K T M STORE</t>
  </si>
  <si>
    <t>OD85932R75057</t>
  </si>
  <si>
    <t>MAHAVEER MEDICINE STORE</t>
  </si>
  <si>
    <t>OD85932R75051</t>
  </si>
  <si>
    <t>PRUSTY DRUG HOUSE</t>
  </si>
  <si>
    <t>OD85932R75036</t>
  </si>
  <si>
    <t>SANJIBANI MEDICINE STORE</t>
  </si>
  <si>
    <t>OD85932R75050</t>
  </si>
  <si>
    <t>SIBASANKAR MEDICINE STORE</t>
  </si>
  <si>
    <t>OD85931</t>
  </si>
  <si>
    <t>RAGHUNATH AGENCY</t>
  </si>
  <si>
    <t>G8XM</t>
  </si>
  <si>
    <t>CHAKADOLA MEDICINE STORE</t>
  </si>
  <si>
    <t>G8XT</t>
  </si>
  <si>
    <t>BIJAY MEDICAL STORE</t>
  </si>
  <si>
    <t>OD85903</t>
  </si>
  <si>
    <t>DANISH AGENCY</t>
  </si>
  <si>
    <t>BBR-ISR-02</t>
  </si>
  <si>
    <t>Nilu Rout</t>
  </si>
  <si>
    <t>PARTH148</t>
  </si>
  <si>
    <t>DEEPAK STORE</t>
  </si>
  <si>
    <t>0010027859R98826</t>
  </si>
  <si>
    <t>JAY DURGA ENTERPRISES</t>
  </si>
  <si>
    <t>RTNT</t>
  </si>
  <si>
    <t>LIFELINE MEDICINE STORE</t>
  </si>
  <si>
    <t>UFZG</t>
  </si>
  <si>
    <t>DAS MEDICINE STORE</t>
  </si>
  <si>
    <t>G3FS</t>
  </si>
  <si>
    <t>KRISHNA VERIETY STORE</t>
  </si>
  <si>
    <t>C7CU</t>
  </si>
  <si>
    <t>SENAPATI VERIETY STORE</t>
  </si>
  <si>
    <t>RTNU</t>
  </si>
  <si>
    <t>BASUDEV MEDICINE STORE</t>
  </si>
  <si>
    <t>XWPJ</t>
  </si>
  <si>
    <t>LAXMIDHAR SAHOO</t>
  </si>
  <si>
    <t>OD85907</t>
  </si>
  <si>
    <t>JAGAMOHAN AGENCY</t>
  </si>
  <si>
    <t>RUQN</t>
  </si>
  <si>
    <t>PURUSOTTAM MEDICINE STORE</t>
  </si>
  <si>
    <t>PARTH132</t>
  </si>
  <si>
    <t>TARINI STORE</t>
  </si>
  <si>
    <t>RUQP</t>
  </si>
  <si>
    <t>BHAGABATI MEDICINE STORE</t>
  </si>
  <si>
    <t>RUQM</t>
  </si>
  <si>
    <t>DESHABANDHU MEDICINE STORE</t>
  </si>
  <si>
    <t>OD85904</t>
  </si>
  <si>
    <t>GOPINATH AGENCY</t>
  </si>
  <si>
    <t>OD85904R19253</t>
  </si>
  <si>
    <t>KHUSI BAZAR</t>
  </si>
  <si>
    <t>OD85904R19287</t>
  </si>
  <si>
    <t>DURGA STORE</t>
  </si>
  <si>
    <t>OD85904R16051</t>
  </si>
  <si>
    <t>SWARNA MEDICAL STORE</t>
  </si>
  <si>
    <t>OD85904R19742</t>
  </si>
  <si>
    <t>MANAS MOHANTY</t>
  </si>
  <si>
    <t>OD85904R19144</t>
  </si>
  <si>
    <t>BIRAJA MEDICINE STORE</t>
  </si>
  <si>
    <t>OD85904R19295</t>
  </si>
  <si>
    <t>SAHOO GENERAL STORE</t>
  </si>
  <si>
    <t>OD85920</t>
  </si>
  <si>
    <t>SHYAM SUNDAR SAHOO</t>
  </si>
  <si>
    <t>CMQP</t>
  </si>
  <si>
    <t>Sai Medicine Store</t>
  </si>
  <si>
    <t>QWTB</t>
  </si>
  <si>
    <t>DEBARAJ MEDICINE STORE</t>
  </si>
  <si>
    <t>XXEZ</t>
  </si>
  <si>
    <t>Kakee Medicine Store</t>
  </si>
  <si>
    <t>OD85909</t>
  </si>
  <si>
    <t>KALYANI MEDICINE STORE</t>
  </si>
  <si>
    <t>YQHG</t>
  </si>
  <si>
    <t>Maruti Medical Store</t>
  </si>
  <si>
    <t>FYQU</t>
  </si>
  <si>
    <t>J B DISTRIBUTOR</t>
  </si>
  <si>
    <t>OD21102</t>
  </si>
  <si>
    <t>CASH TRADING COMPANY</t>
  </si>
  <si>
    <t>BBR-ISR-03</t>
  </si>
  <si>
    <t>SUSANTA KUMAR NATH</t>
  </si>
  <si>
    <t>8749938295</t>
  </si>
  <si>
    <t>UETX</t>
  </si>
  <si>
    <t>Sailashree Medicals</t>
  </si>
  <si>
    <t>YUHY</t>
  </si>
  <si>
    <t>DURGA MEDICINE STORE</t>
  </si>
  <si>
    <t>YUJL</t>
  </si>
  <si>
    <t>PADMALAYA STORE</t>
  </si>
  <si>
    <t>YUHM</t>
  </si>
  <si>
    <t>HINDUJA BROTHERS</t>
  </si>
  <si>
    <t>OD21103</t>
  </si>
  <si>
    <t>DEEPAK ENTERPRISES</t>
  </si>
  <si>
    <t>D7CB</t>
  </si>
  <si>
    <t>TARINI MEDICAL STORE</t>
  </si>
  <si>
    <t>OD21103R67020</t>
  </si>
  <si>
    <t>MUNSAF MEDCINE STORE</t>
  </si>
  <si>
    <t>YUFG</t>
  </si>
  <si>
    <t>SAHOO MEDICINE</t>
  </si>
  <si>
    <t>SBDV</t>
  </si>
  <si>
    <t>Prakash Medical Store</t>
  </si>
  <si>
    <t>SBDZ</t>
  </si>
  <si>
    <t>AMAR SAHOO STORE</t>
  </si>
  <si>
    <t>GM2V</t>
  </si>
  <si>
    <t>Basanta Medical Store</t>
  </si>
  <si>
    <t>SBDW</t>
  </si>
  <si>
    <t>AJAY KUMAR BISWAL</t>
  </si>
  <si>
    <t>YUFF</t>
  </si>
  <si>
    <t>LAXMI MEGHA MART</t>
  </si>
  <si>
    <t>OD21106</t>
  </si>
  <si>
    <t>MAA TARENI AGENCY</t>
  </si>
  <si>
    <t>E9BF</t>
  </si>
  <si>
    <t>SEBA PHARMACEUTICALS</t>
  </si>
  <si>
    <t>E9BD</t>
  </si>
  <si>
    <t>MUNA MEDICINE STORE</t>
  </si>
  <si>
    <t>E9AX</t>
  </si>
  <si>
    <t>CHANCHALA MEDICINE STORE</t>
  </si>
  <si>
    <t>E9AV</t>
  </si>
  <si>
    <t>SUBHADRA DRUG HOUSE</t>
  </si>
  <si>
    <t>OD21105</t>
  </si>
  <si>
    <t>KESHARI ENTERPRISES</t>
  </si>
  <si>
    <t>SUEN</t>
  </si>
  <si>
    <t>GOOGLE MEDICINE STORE</t>
  </si>
  <si>
    <t>OD21111</t>
  </si>
  <si>
    <t>UTKAL ENTERPRISES</t>
  </si>
  <si>
    <t>SAJL</t>
  </si>
  <si>
    <t>Mahalaxmi Medicine Store</t>
  </si>
  <si>
    <t>YULL</t>
  </si>
  <si>
    <t>RAJALAXMI MEDICINE STORE</t>
  </si>
  <si>
    <t>OD21107</t>
  </si>
  <si>
    <t>OMM MAA RAMACHANDI AGENCY</t>
  </si>
  <si>
    <t>D7VP</t>
  </si>
  <si>
    <t>BHAGYASHREE VERIERY STORE</t>
  </si>
  <si>
    <t>VAWW</t>
  </si>
  <si>
    <t>Uddip Medicine Store</t>
  </si>
  <si>
    <t>VCYL</t>
  </si>
  <si>
    <t>Maa Charchika Medicine Store</t>
  </si>
  <si>
    <t>LG4S</t>
  </si>
  <si>
    <t>Shree Medicine Store</t>
  </si>
  <si>
    <t>OD85906R15999</t>
  </si>
  <si>
    <t>Jyoti medical Store</t>
  </si>
  <si>
    <t>RTNJ</t>
  </si>
  <si>
    <t>Prakash Medicine Store</t>
  </si>
  <si>
    <t>ZBQM</t>
  </si>
  <si>
    <t>Raj Gharona Retail</t>
  </si>
  <si>
    <t>CZLQ</t>
  </si>
  <si>
    <t>Sai Baba Medicine Store</t>
  </si>
  <si>
    <t>SJSC</t>
  </si>
  <si>
    <t>Bishnu Priya Medical Store</t>
  </si>
  <si>
    <t>XXVN</t>
  </si>
  <si>
    <t>Ugratara Verity Store</t>
  </si>
  <si>
    <t>DQGV</t>
  </si>
  <si>
    <t>Sima Medical Store</t>
  </si>
  <si>
    <t>XYRS</t>
  </si>
  <si>
    <t>Kalyani Medicines</t>
  </si>
  <si>
    <t>XYZV</t>
  </si>
  <si>
    <t>Rabindra Medicine Store</t>
  </si>
  <si>
    <t>OD85919</t>
  </si>
  <si>
    <t>SANJIBANI PHARMACEUTICALS AGENCY</t>
  </si>
  <si>
    <t>E95R</t>
  </si>
  <si>
    <t>Friends Medical Store</t>
  </si>
  <si>
    <t>FV8T</t>
  </si>
  <si>
    <t>Maa Medical Hall</t>
  </si>
  <si>
    <t>OD85902</t>
  </si>
  <si>
    <t>BHANJA ENTERPRISERS</t>
  </si>
  <si>
    <t>B3QA</t>
  </si>
  <si>
    <t>M M Medicine Store</t>
  </si>
  <si>
    <t>OD85911R46885</t>
  </si>
  <si>
    <t>Day 2 Day</t>
  </si>
  <si>
    <t>OD85911R33235</t>
  </si>
  <si>
    <t>Value Day Store</t>
  </si>
  <si>
    <t>ZPFZ</t>
  </si>
  <si>
    <t>Satyanarayan Medicine Store</t>
  </si>
  <si>
    <t>OD85918</t>
  </si>
  <si>
    <t>M S SAI SHRADHA AGENCY</t>
  </si>
  <si>
    <t>P5WQ</t>
  </si>
  <si>
    <t>Achrayaj medicals</t>
  </si>
  <si>
    <t>M8RP</t>
  </si>
  <si>
    <t>Sai Sanjibani Pharma</t>
  </si>
  <si>
    <t>PARTH50</t>
  </si>
  <si>
    <t>Maa Santoshi drug houe</t>
  </si>
  <si>
    <t>F8ZQ</t>
  </si>
  <si>
    <t>Nilachkra Medical Store</t>
  </si>
  <si>
    <t>OD85915</t>
  </si>
  <si>
    <t>OM SATYAM AND CO</t>
  </si>
  <si>
    <t>OD85915R159403</t>
  </si>
  <si>
    <t>PRADHAN MEDICAL STORE</t>
  </si>
  <si>
    <t>ZNYM</t>
  </si>
  <si>
    <t>Sri Ram Medicine Store</t>
  </si>
  <si>
    <t>WABH</t>
  </si>
  <si>
    <t>Shyamakali Medicine Store</t>
  </si>
  <si>
    <t>ZZMC</t>
  </si>
  <si>
    <t>Sampad General Store</t>
  </si>
  <si>
    <t>PARTH136</t>
  </si>
  <si>
    <t>Maa Rudrani store</t>
  </si>
  <si>
    <t>A64Q</t>
  </si>
  <si>
    <t>Basudev Medicine Store</t>
  </si>
  <si>
    <t>PARTH160</t>
  </si>
  <si>
    <t>Tarini medicine store</t>
  </si>
  <si>
    <t>RTPJ</t>
  </si>
  <si>
    <t>Nimapra Drug House</t>
  </si>
  <si>
    <t>HR7M</t>
  </si>
  <si>
    <t>Labanya Medical</t>
  </si>
  <si>
    <t>XWQX</t>
  </si>
  <si>
    <t>Sri Ganesh Treaders</t>
  </si>
  <si>
    <t>0010027859R40303</t>
  </si>
  <si>
    <t>ARADHYA AND CO</t>
  </si>
  <si>
    <t>0010027859R40303R67030</t>
  </si>
  <si>
    <t>Depali medical</t>
  </si>
  <si>
    <t>0010027859R40303R75063</t>
  </si>
  <si>
    <t>Shriya medicine</t>
  </si>
  <si>
    <t>0010027859R40303R67039</t>
  </si>
  <si>
    <t>New bhagabati store</t>
  </si>
  <si>
    <t>0010027859R40303R67027</t>
  </si>
  <si>
    <t>Rajdhani medical store</t>
  </si>
  <si>
    <t>0010027859R40303R67024</t>
  </si>
  <si>
    <t>Priyansu health care</t>
  </si>
  <si>
    <t>OD85913</t>
  </si>
  <si>
    <t>MAHALAXMI BHANDAR</t>
  </si>
  <si>
    <t>ZQFY</t>
  </si>
  <si>
    <t>Konark Medical Store</t>
  </si>
  <si>
    <t>ZKYF</t>
  </si>
  <si>
    <t>Badyanath Medicine Store</t>
  </si>
  <si>
    <t>ZQFZ</t>
  </si>
  <si>
    <t>Maa Mangal Store</t>
  </si>
  <si>
    <t>OD85917</t>
  </si>
  <si>
    <t>REENA TRADERS</t>
  </si>
  <si>
    <t>FEAQ</t>
  </si>
  <si>
    <t>Smruti Drug House</t>
  </si>
  <si>
    <t>FDSQ</t>
  </si>
  <si>
    <t>Santosi Bhandar</t>
  </si>
  <si>
    <t>PARTH172</t>
  </si>
  <si>
    <t>PRAKASH MEDICINE STORE</t>
  </si>
  <si>
    <t>SQNG</t>
  </si>
  <si>
    <t>PARTH175</t>
  </si>
  <si>
    <t>Lifeline Medicine Store</t>
  </si>
  <si>
    <t>TSKH</t>
  </si>
  <si>
    <t>Annapurna Grocery</t>
  </si>
  <si>
    <t>SEVW</t>
  </si>
  <si>
    <t>Hindustan Traders</t>
  </si>
  <si>
    <t>PARTH195</t>
  </si>
  <si>
    <t>Mahalaxmi Medical Store</t>
  </si>
  <si>
    <t>SQHW</t>
  </si>
  <si>
    <t>Biswanath Drug House</t>
  </si>
  <si>
    <t>SEQV</t>
  </si>
  <si>
    <t>Kalinga Medicine Store</t>
  </si>
  <si>
    <t>YULH</t>
  </si>
  <si>
    <t>SHREE LAXMI MEDICINE STORE</t>
  </si>
  <si>
    <t>SFDW</t>
  </si>
  <si>
    <t>Parbati Medicine Store</t>
  </si>
  <si>
    <t>OD21113</t>
  </si>
  <si>
    <t>SANJEEB STORES</t>
  </si>
  <si>
    <t>GL7Q</t>
  </si>
  <si>
    <t>Sai Medical Store</t>
  </si>
  <si>
    <t>0010027211SR345</t>
  </si>
  <si>
    <t>RAMESHWAR AGENCY</t>
  </si>
  <si>
    <t>SRAU</t>
  </si>
  <si>
    <t>Holly Medicine Stpre</t>
  </si>
  <si>
    <t>ZUHM</t>
  </si>
  <si>
    <t>chandan medicine store</t>
  </si>
  <si>
    <t>BHP-TTB-01</t>
  </si>
  <si>
    <t>BEHRAMPUR</t>
  </si>
  <si>
    <t>BHARAT AGENCY</t>
  </si>
  <si>
    <t>OD42401</t>
  </si>
  <si>
    <t>MS AMURTHA TRADERS</t>
  </si>
  <si>
    <t>BHP-ISR-01</t>
  </si>
  <si>
    <t>Manoj ku Mallick</t>
  </si>
  <si>
    <t>OD42401R24656</t>
  </si>
  <si>
    <t>Chinari medicos</t>
  </si>
  <si>
    <t>OD42401R31342</t>
  </si>
  <si>
    <t>GENERAL MEDICAL STORE</t>
  </si>
  <si>
    <t>OD58102</t>
  </si>
  <si>
    <t>KARTIKEYA ENTERPRISES</t>
  </si>
  <si>
    <t>YTWV</t>
  </si>
  <si>
    <t>AYQE</t>
  </si>
  <si>
    <t>Sai Ram Medical Store</t>
  </si>
  <si>
    <t>OD58102R13549</t>
  </si>
  <si>
    <t>Vijaya Krishna medicals</t>
  </si>
  <si>
    <t>OD58103</t>
  </si>
  <si>
    <t>M S KISHORE TRADERS</t>
  </si>
  <si>
    <t>QVYH</t>
  </si>
  <si>
    <t>Laxmi Medical Store</t>
  </si>
  <si>
    <t>YUCW</t>
  </si>
  <si>
    <t>Ram Sagar Medical Store</t>
  </si>
  <si>
    <t>OD58104</t>
  </si>
  <si>
    <t>MS SAI ENTERPRISES</t>
  </si>
  <si>
    <t>RVTL</t>
  </si>
  <si>
    <t>Annapurna Medical Store</t>
  </si>
  <si>
    <t>TPJP</t>
  </si>
  <si>
    <t>Dashrathi Medical Store</t>
  </si>
  <si>
    <t>QYQJ</t>
  </si>
  <si>
    <t>Jagannath Medical Store</t>
  </si>
  <si>
    <t>OD58105</t>
  </si>
  <si>
    <t>MAA BHAVANI ENTERPRISES</t>
  </si>
  <si>
    <t>GVQW</t>
  </si>
  <si>
    <t>Arun Medicals</t>
  </si>
  <si>
    <t>OD58105R7747</t>
  </si>
  <si>
    <t>SWATI MEDICAL STORE</t>
  </si>
  <si>
    <t>OD58107</t>
  </si>
  <si>
    <t>SUBRATA MEDICAL AGENCIES</t>
  </si>
  <si>
    <t>G5LW</t>
  </si>
  <si>
    <t>Binyak Medical store</t>
  </si>
  <si>
    <t>YFQV</t>
  </si>
  <si>
    <t>Jai Durga Maa Medical Store</t>
  </si>
  <si>
    <t>YTYV</t>
  </si>
  <si>
    <t>Padmavati Medical Store</t>
  </si>
  <si>
    <t>OD58108</t>
  </si>
  <si>
    <t>KANKESWARI AGENCY</t>
  </si>
  <si>
    <t>HNQG</t>
  </si>
  <si>
    <t>Jayanta Medical Store</t>
  </si>
  <si>
    <t>NEGQ</t>
  </si>
  <si>
    <t>Tulo Medicos</t>
  </si>
  <si>
    <t>WHEX</t>
  </si>
  <si>
    <t>Seven Hills Medical Store</t>
  </si>
  <si>
    <t>LU6M</t>
  </si>
  <si>
    <t>0010027424R66877</t>
  </si>
  <si>
    <t>M/S MAHAMAD FAROOK</t>
  </si>
  <si>
    <t>YTXX</t>
  </si>
  <si>
    <t>Sewa Medical Store</t>
  </si>
  <si>
    <t>OD58105R79125</t>
  </si>
  <si>
    <t>Jagarnath medical store</t>
  </si>
  <si>
    <t>OD58108R65528</t>
  </si>
  <si>
    <t>Lachaman Balaji medical Store</t>
  </si>
  <si>
    <t>OD58107R82633</t>
  </si>
  <si>
    <t>Divya Jyoti medical Store</t>
  </si>
  <si>
    <t>E2EA</t>
  </si>
  <si>
    <t>SAGAR CITY MEDICAL STORE</t>
  </si>
  <si>
    <t>OD58107R8242</t>
  </si>
  <si>
    <t>SHYAM SUNDAR MEDICAL STORE</t>
  </si>
  <si>
    <t>OD58109</t>
  </si>
  <si>
    <t>LAXMI GANESH PHARMACEUTICALS</t>
  </si>
  <si>
    <t>OD58109R209440</t>
  </si>
  <si>
    <t>BALAJI MEDICAL STORE</t>
  </si>
  <si>
    <t>OD58105R8240</t>
  </si>
  <si>
    <t>SRI BALAJI MEDICAL STORE</t>
  </si>
  <si>
    <t>HNQF</t>
  </si>
  <si>
    <t>Ranjan Medical Store</t>
  </si>
  <si>
    <t>0010027424R66877R222209</t>
  </si>
  <si>
    <t>Medicure medical store</t>
  </si>
  <si>
    <t>0010027424R66877R222210</t>
  </si>
  <si>
    <t>Aaradhya medical store</t>
  </si>
  <si>
    <t>OD58105R7735</t>
  </si>
  <si>
    <t>SAPTAGIRI MEDICALS</t>
  </si>
  <si>
    <t>FUVQ</t>
  </si>
  <si>
    <t>M/S LAXMI DRUG STORE</t>
  </si>
  <si>
    <t>GUMQ</t>
  </si>
  <si>
    <t>Pvr Supermart</t>
  </si>
  <si>
    <t>YMUF</t>
  </si>
  <si>
    <t>Kamala Medical Store</t>
  </si>
  <si>
    <t>0010027424R66877R222208</t>
  </si>
  <si>
    <t>Chirayu medical store</t>
  </si>
  <si>
    <t>FRIENDS ENTERPRISES</t>
  </si>
  <si>
    <t>0010025236R65354</t>
  </si>
  <si>
    <t>DASH PHARMACEUTICAL AGENCIES</t>
  </si>
  <si>
    <t>BHP-ISR-02</t>
  </si>
  <si>
    <t>SRIDHAR SAHU</t>
  </si>
  <si>
    <t>GAQC</t>
  </si>
  <si>
    <t>Narayani Medical Store</t>
  </si>
  <si>
    <t>0010025236R65365</t>
  </si>
  <si>
    <t>JYOTI AGENCIES</t>
  </si>
  <si>
    <t>J8AE</t>
  </si>
  <si>
    <t>J Mart</t>
  </si>
  <si>
    <t>HAQS</t>
  </si>
  <si>
    <t>Pdn Murty medical store</t>
  </si>
  <si>
    <t>LS5C</t>
  </si>
  <si>
    <t>Syndicate Medical store</t>
  </si>
  <si>
    <t>OD23606</t>
  </si>
  <si>
    <t>MADHULIKA PHARMACEUTICALS</t>
  </si>
  <si>
    <t>LX7E</t>
  </si>
  <si>
    <t>Ambapua Medical Store</t>
  </si>
  <si>
    <t>RTKB</t>
  </si>
  <si>
    <t>Shree Medical Store</t>
  </si>
  <si>
    <t>OD23607</t>
  </si>
  <si>
    <t>MAHAVEER TRADERS</t>
  </si>
  <si>
    <t>ZWCM</t>
  </si>
  <si>
    <t>GQMF</t>
  </si>
  <si>
    <t>Ashok Medical Store</t>
  </si>
  <si>
    <t>GQJT</t>
  </si>
  <si>
    <t>Balunkeswari Medical Store</t>
  </si>
  <si>
    <t>OD23610</t>
  </si>
  <si>
    <t>SAI NARAYAN BANGLE STORE</t>
  </si>
  <si>
    <t>FWQV</t>
  </si>
  <si>
    <t>Santilata Medical Store</t>
  </si>
  <si>
    <t>XDUU</t>
  </si>
  <si>
    <t>Adyasakti Medical Store</t>
  </si>
  <si>
    <t>WWYP</t>
  </si>
  <si>
    <t>binayak Medical Store</t>
  </si>
  <si>
    <t>OD23612</t>
  </si>
  <si>
    <t>SURYA AGENCIES</t>
  </si>
  <si>
    <t>GUQR</t>
  </si>
  <si>
    <t>Debananda Medical Store</t>
  </si>
  <si>
    <t>LV2C</t>
  </si>
  <si>
    <t>Senapati Medical Store</t>
  </si>
  <si>
    <t>0010025236R84859</t>
  </si>
  <si>
    <t>MADHULIKA PHARMA</t>
  </si>
  <si>
    <t>ZHRB</t>
  </si>
  <si>
    <t>Rabi Medical Store</t>
  </si>
  <si>
    <t>TKNW</t>
  </si>
  <si>
    <t>Rabi Medicine store</t>
  </si>
  <si>
    <t>GF5S</t>
  </si>
  <si>
    <t>Swastik Medical store</t>
  </si>
  <si>
    <t>OD23619R65056</t>
  </si>
  <si>
    <t>G Mart</t>
  </si>
  <si>
    <t>EF9U</t>
  </si>
  <si>
    <t>SAROJ MEDICAL STORE</t>
  </si>
  <si>
    <t>RTEQ</t>
  </si>
  <si>
    <t>Madhulika Medical Store</t>
  </si>
  <si>
    <t>RTKA</t>
  </si>
  <si>
    <t>Rabindra Medical Store</t>
  </si>
  <si>
    <t>OD23602</t>
  </si>
  <si>
    <t>DIVINE TRADERS</t>
  </si>
  <si>
    <t>OD23602R192906</t>
  </si>
  <si>
    <t>MAA TRIPUR MEDICAL STORE</t>
  </si>
  <si>
    <t>RFRQ</t>
  </si>
  <si>
    <t>Sai Drug House</t>
  </si>
  <si>
    <t>ZKMY</t>
  </si>
  <si>
    <t>Gopal Krushna Medical Store</t>
  </si>
  <si>
    <t>OD23618</t>
  </si>
  <si>
    <t>UMA SANKAR TRADERS</t>
  </si>
  <si>
    <t>TNEU</t>
  </si>
  <si>
    <t>Omm Sri Rabindra MedIcal Store</t>
  </si>
  <si>
    <t>TNEW</t>
  </si>
  <si>
    <t>Pradeep Medical Store</t>
  </si>
  <si>
    <t>OD23618R143710</t>
  </si>
  <si>
    <t>Krushna Chandra Maharaja</t>
  </si>
  <si>
    <t>OD23618R223038</t>
  </si>
  <si>
    <t>RUGUNATHA MEDICAL STORE</t>
  </si>
  <si>
    <t>OD23618R24671</t>
  </si>
  <si>
    <t>MAX HEALTH CARE</t>
  </si>
  <si>
    <t>RTKM</t>
  </si>
  <si>
    <t>Meenakshi Medical Store</t>
  </si>
  <si>
    <t>OD23617</t>
  </si>
  <si>
    <t>SUDHANSU AGENCIES</t>
  </si>
  <si>
    <t>OD23617R100096</t>
  </si>
  <si>
    <t>Alok medical store</t>
  </si>
  <si>
    <t>OD23617R100099</t>
  </si>
  <si>
    <t>Family medical store</t>
  </si>
  <si>
    <t>XRQC</t>
  </si>
  <si>
    <t>Subudhi Stores</t>
  </si>
  <si>
    <t>CTK-TTB-01</t>
  </si>
  <si>
    <t>CUTTACK</t>
  </si>
  <si>
    <t>OMM TECH POWER</t>
  </si>
  <si>
    <t>OD83704</t>
  </si>
  <si>
    <t>DURGA AGENCY</t>
  </si>
  <si>
    <t>CTK-ISR-04</t>
  </si>
  <si>
    <t>MANOJ SWAIN</t>
  </si>
  <si>
    <t>XJWX</t>
  </si>
  <si>
    <t>MONALISA MEDICINE STORE</t>
  </si>
  <si>
    <t>SWGB</t>
  </si>
  <si>
    <t>MISHRA MEDICINE STORE</t>
  </si>
  <si>
    <t>WYPZ</t>
  </si>
  <si>
    <t>SARASWATI MEDICINE STORE</t>
  </si>
  <si>
    <t>UYLF</t>
  </si>
  <si>
    <t>PADMA MEDICINE STORE</t>
  </si>
  <si>
    <t>OD83711</t>
  </si>
  <si>
    <t>SISU ANATA TRADING CO</t>
  </si>
  <si>
    <t>SWFR</t>
  </si>
  <si>
    <t xml:space="preserve">JAY MAA MANGALA </t>
  </si>
  <si>
    <t>D8GB</t>
  </si>
  <si>
    <t>BISWAL MEDICINE STORE</t>
  </si>
  <si>
    <t>CH4J</t>
  </si>
  <si>
    <t>DHANTRAUAYA MEDICINE STORE</t>
  </si>
  <si>
    <t>ZSCQ</t>
  </si>
  <si>
    <t>PARIDA MEDICINE STORE</t>
  </si>
  <si>
    <t>Swastik Enterprises</t>
  </si>
  <si>
    <t>OD34413</t>
  </si>
  <si>
    <t>SHREE GANESH AGENCY</t>
  </si>
  <si>
    <t>CTK-ISR-03</t>
  </si>
  <si>
    <t>G9AE</t>
  </si>
  <si>
    <t>Maa Laxmi Bhandar</t>
  </si>
  <si>
    <t>OD36615</t>
  </si>
  <si>
    <t>JITENDRA KUMAR RATHOR</t>
  </si>
  <si>
    <t>M4EV</t>
  </si>
  <si>
    <t>Care Pharmacy</t>
  </si>
  <si>
    <t>F5WV</t>
  </si>
  <si>
    <t>Radha Medcine Store</t>
  </si>
  <si>
    <t>OD34401</t>
  </si>
  <si>
    <t>AGNESHWAR BHANDAR</t>
  </si>
  <si>
    <t>UHCTA</t>
  </si>
  <si>
    <t>Radha madhab Medcine store</t>
  </si>
  <si>
    <t>OD36602</t>
  </si>
  <si>
    <t>LAXMI DISTRIBUTORS</t>
  </si>
  <si>
    <t>QXYJ</t>
  </si>
  <si>
    <t>Kumudin Med Store</t>
  </si>
  <si>
    <t>OD34401R120564</t>
  </si>
  <si>
    <t>Aryaka Medcines</t>
  </si>
  <si>
    <t>0010034671R168660</t>
  </si>
  <si>
    <t>M/S BANAMALI BHANDAR</t>
  </si>
  <si>
    <t>0010034671R168660R176544</t>
  </si>
  <si>
    <t>Madhuban medical store</t>
  </si>
  <si>
    <t>OD34421</t>
  </si>
  <si>
    <t>JAYGRU ENTERPRISES</t>
  </si>
  <si>
    <t>OD34421R176549</t>
  </si>
  <si>
    <t>Univershal v store</t>
  </si>
  <si>
    <t>OD34406</t>
  </si>
  <si>
    <t>SIDHI PHARMACITICALS</t>
  </si>
  <si>
    <t>EN5AA</t>
  </si>
  <si>
    <t>Gaytri Medcine Store</t>
  </si>
  <si>
    <t>OD36602R143615</t>
  </si>
  <si>
    <t>Ankita med store</t>
  </si>
  <si>
    <t>0010030366R141782</t>
  </si>
  <si>
    <t>M/S PRASANTI ENTERPRISES</t>
  </si>
  <si>
    <t>0010030366R141782R168652</t>
  </si>
  <si>
    <t>Op mart</t>
  </si>
  <si>
    <t>RYKZ</t>
  </si>
  <si>
    <t>Jyoti Grossary</t>
  </si>
  <si>
    <t>OD34413R61050</t>
  </si>
  <si>
    <t>Haripur Medcine store</t>
  </si>
  <si>
    <t>LX3J</t>
  </si>
  <si>
    <t>Grukrupa Medcine Store</t>
  </si>
  <si>
    <t>OD36607</t>
  </si>
  <si>
    <t>PRABHAT AGENCY</t>
  </si>
  <si>
    <t>M4GZ</t>
  </si>
  <si>
    <t>Apna Bazar</t>
  </si>
  <si>
    <t>EN4BA</t>
  </si>
  <si>
    <t>Arogya Medcine</t>
  </si>
  <si>
    <t>GF9S</t>
  </si>
  <si>
    <t>Gitanjali Verity Store</t>
  </si>
  <si>
    <t>EG7Z</t>
  </si>
  <si>
    <t>Jay Durga Store</t>
  </si>
  <si>
    <t>0010034671R168660R176548</t>
  </si>
  <si>
    <t>Kanchan medical store</t>
  </si>
  <si>
    <t>H8LS</t>
  </si>
  <si>
    <t>Dibyadi Medcine Store</t>
  </si>
  <si>
    <t>M. S ENTERPRISES</t>
  </si>
  <si>
    <t>0010033840R100104</t>
  </si>
  <si>
    <t>M/S MAA DURGA BHANDAR</t>
  </si>
  <si>
    <t>CTK-ISR-02</t>
  </si>
  <si>
    <t>MD ABRARUL HAQUE</t>
  </si>
  <si>
    <t>0010033840R100104R107095</t>
  </si>
  <si>
    <t>Maa Mangala Verity Store</t>
  </si>
  <si>
    <t>0010033840R100104R107097</t>
  </si>
  <si>
    <t>Durga Verity store</t>
  </si>
  <si>
    <t>0010033840R100104R107100</t>
  </si>
  <si>
    <t>Pradhan Verity store</t>
  </si>
  <si>
    <t>0010033840R100104R107150</t>
  </si>
  <si>
    <t>Dattatreya medcine store</t>
  </si>
  <si>
    <t>0010033840R100104R107152</t>
  </si>
  <si>
    <t>Ricky Medical store</t>
  </si>
  <si>
    <t>0010033840R100104R107153</t>
  </si>
  <si>
    <t>Maa Mangal Verity store</t>
  </si>
  <si>
    <t>0010033840R100104R107154</t>
  </si>
  <si>
    <t>Meera medcine store</t>
  </si>
  <si>
    <t>0010033840R120909</t>
  </si>
  <si>
    <t>BASUDEV AGENCY</t>
  </si>
  <si>
    <t>VZHN</t>
  </si>
  <si>
    <t>Bikash Medcine Store</t>
  </si>
  <si>
    <t>VZEZ</t>
  </si>
  <si>
    <t>Sobeneswar Medcine Store</t>
  </si>
  <si>
    <t>VZCM</t>
  </si>
  <si>
    <t>Raghunath Medcine Store</t>
  </si>
  <si>
    <t>VYRN</t>
  </si>
  <si>
    <t>Subashrer Medicine Store</t>
  </si>
  <si>
    <t>VXUW</t>
  </si>
  <si>
    <t>Anata Medcine Store</t>
  </si>
  <si>
    <t>OD34407</t>
  </si>
  <si>
    <t>MAA DURGA MEDICAL STORE</t>
  </si>
  <si>
    <t>CX6K</t>
  </si>
  <si>
    <t>Jena Variety Store</t>
  </si>
  <si>
    <t>D66A</t>
  </si>
  <si>
    <t>Sai Prasad Medicine Store</t>
  </si>
  <si>
    <t>0010031259R60920R65450</t>
  </si>
  <si>
    <t>Sahoo Verity Store</t>
  </si>
  <si>
    <t>0</t>
  </si>
  <si>
    <t>D65Z</t>
  </si>
  <si>
    <t>Indumati Medicine Store</t>
  </si>
  <si>
    <t>D65X</t>
  </si>
  <si>
    <t>Nilakantha Medicine Store</t>
  </si>
  <si>
    <t>OD34417</t>
  </si>
  <si>
    <t>VARSA ENTERPRISES</t>
  </si>
  <si>
    <t>FH6B</t>
  </si>
  <si>
    <t>Laxmi Naryana Medcine Store</t>
  </si>
  <si>
    <t>FJ4S</t>
  </si>
  <si>
    <t>Balu Medcine Store</t>
  </si>
  <si>
    <t>SFSA</t>
  </si>
  <si>
    <t>Sarswati Drug House</t>
  </si>
  <si>
    <t>0010033840R100104R107576</t>
  </si>
  <si>
    <t>Sai medcine store</t>
  </si>
  <si>
    <t>OD34408</t>
  </si>
  <si>
    <t>MAYUR TRADING AGENCY</t>
  </si>
  <si>
    <t>RXCT</t>
  </si>
  <si>
    <t>Divain Medcine Store</t>
  </si>
  <si>
    <t>0010033840R100104R107192</t>
  </si>
  <si>
    <t>Baba Amreswar medcine store</t>
  </si>
  <si>
    <t>OD83703</t>
  </si>
  <si>
    <t>CHOUDWARY FOOD AGENCY</t>
  </si>
  <si>
    <t>OD83703R14264</t>
  </si>
  <si>
    <t>Kalisha medcine store</t>
  </si>
  <si>
    <t>OD34415</t>
  </si>
  <si>
    <t>TULUSI AGENCY</t>
  </si>
  <si>
    <t>F87U</t>
  </si>
  <si>
    <t>Tulasi Medicos</t>
  </si>
  <si>
    <t>OD34417R153440</t>
  </si>
  <si>
    <t>Raja Medi Point</t>
  </si>
  <si>
    <t>OD34412</t>
  </si>
  <si>
    <t>SENAPATI STORE</t>
  </si>
  <si>
    <t>CF6M</t>
  </si>
  <si>
    <t>Senapati Store</t>
  </si>
  <si>
    <t>UYGD</t>
  </si>
  <si>
    <t>Manoranjan Medicine Store</t>
  </si>
  <si>
    <t>G7FN</t>
  </si>
  <si>
    <t>Om Medcine Store</t>
  </si>
  <si>
    <t>0010033840R136939</t>
  </si>
  <si>
    <t>M/S SAI TRADERS</t>
  </si>
  <si>
    <t>0010033840R136939R167858</t>
  </si>
  <si>
    <t>Shama Medical Store</t>
  </si>
  <si>
    <t>F9PR</t>
  </si>
  <si>
    <t>Mitu Medcine Store</t>
  </si>
  <si>
    <t>TNFH</t>
  </si>
  <si>
    <t>Mani Medicine Store</t>
  </si>
  <si>
    <t>VZGU</t>
  </si>
  <si>
    <t>Anu Ladies Corner</t>
  </si>
  <si>
    <t>SOUTH 1</t>
  </si>
  <si>
    <t>CHINGLEPUT UA</t>
  </si>
  <si>
    <t>CNN-TTB-AM1</t>
  </si>
  <si>
    <t>CHENNAI 1</t>
  </si>
  <si>
    <t>CNN-TTB-02</t>
  </si>
  <si>
    <t>CHENNAI 2</t>
  </si>
  <si>
    <t>GANESH ENTERPRISES.</t>
  </si>
  <si>
    <t>0010030514R90587</t>
  </si>
  <si>
    <t>SURIYA ENTERPRISES</t>
  </si>
  <si>
    <t>PDY-ISR-04</t>
  </si>
  <si>
    <t>Radhakrishnan</t>
  </si>
  <si>
    <t>0010030514R90587R155186</t>
  </si>
  <si>
    <t>SRI ANDAL STORES</t>
  </si>
  <si>
    <t>TN68302</t>
  </si>
  <si>
    <t>KBA AGENCIES</t>
  </si>
  <si>
    <t>R193916</t>
  </si>
  <si>
    <t>SARAVANAN STORES</t>
  </si>
  <si>
    <t>TN66511</t>
  </si>
  <si>
    <t>Sri Vasavi Agencies</t>
  </si>
  <si>
    <t>KR3B</t>
  </si>
  <si>
    <t>Andavar Medicals</t>
  </si>
  <si>
    <t>0010030514R113447</t>
  </si>
  <si>
    <t>SUBRAMANIYA AGENCY</t>
  </si>
  <si>
    <t>0010030514R113447R161932</t>
  </si>
  <si>
    <t>AKSHAYA SUPER MARKET</t>
  </si>
  <si>
    <t>0010030514R113523</t>
  </si>
  <si>
    <t>TAMIZHAN TRADERS</t>
  </si>
  <si>
    <t>0010030514R113523R161475</t>
  </si>
  <si>
    <t>QUALITY HYPER MARKET</t>
  </si>
  <si>
    <t>R193920</t>
  </si>
  <si>
    <t>RV SUPER MARKET</t>
  </si>
  <si>
    <t>TN68301</t>
  </si>
  <si>
    <t>ARDHI AGENCIES</t>
  </si>
  <si>
    <t>G8JM</t>
  </si>
  <si>
    <t>JAI SUPER MARKET</t>
  </si>
  <si>
    <t>R193981</t>
  </si>
  <si>
    <t>ANBU SUPER MARKET  2</t>
  </si>
  <si>
    <t>J3SE</t>
  </si>
  <si>
    <t>KANDASAMY SUPER MARKET</t>
  </si>
  <si>
    <t>R194014</t>
  </si>
  <si>
    <t>NEW INDIA SUPER MARKET</t>
  </si>
  <si>
    <t>0010030514R90587R155185</t>
  </si>
  <si>
    <t>SUN SUPER MARKET</t>
  </si>
  <si>
    <t>0010030514R113447R161561</t>
  </si>
  <si>
    <t>BAWA MEDICALS</t>
  </si>
  <si>
    <t>0010030514R164825</t>
  </si>
  <si>
    <t>SRI MUTHUKUMAR AGENCIES</t>
  </si>
  <si>
    <t>R208720</t>
  </si>
  <si>
    <t>SAKTHI SUPER SHOPPIE</t>
  </si>
  <si>
    <t>R193954</t>
  </si>
  <si>
    <t>INDIA WHOLE SALE SUPER MARKET</t>
  </si>
  <si>
    <t>0010030514R113447R161936</t>
  </si>
  <si>
    <t>G D N MALIGAI</t>
  </si>
  <si>
    <t>R193957</t>
  </si>
  <si>
    <t>Anbu super market</t>
  </si>
  <si>
    <t>0010030514R113447R161801</t>
  </si>
  <si>
    <t>SRI IYANAR SUPER MARKET</t>
  </si>
  <si>
    <t>0010030514R113447R161937</t>
  </si>
  <si>
    <t>SRI KRISHNA SUPER MARKET</t>
  </si>
  <si>
    <t>FW5H</t>
  </si>
  <si>
    <t>Zam Zam Medicals</t>
  </si>
  <si>
    <t>TN68302R161494</t>
  </si>
  <si>
    <t>ALICE SUPER MARKET</t>
  </si>
  <si>
    <t>VELLORE UA</t>
  </si>
  <si>
    <t>CNN-TTB-04</t>
  </si>
  <si>
    <t>CHENNAI 4</t>
  </si>
  <si>
    <t>GS AGENCIES</t>
  </si>
  <si>
    <t>PDY-ISR-01</t>
  </si>
  <si>
    <t>VIJAYVIGNESH</t>
  </si>
  <si>
    <t>TN66511R50414</t>
  </si>
  <si>
    <t>Sri Sakthi Ganapathi super market</t>
  </si>
  <si>
    <t>TN66507</t>
  </si>
  <si>
    <t>Kumaran Agencies I</t>
  </si>
  <si>
    <t>MP2W</t>
  </si>
  <si>
    <t>VASAVI SUPER MARKET</t>
  </si>
  <si>
    <t>0010031855R47191</t>
  </si>
  <si>
    <t>Thanigai Agencies</t>
  </si>
  <si>
    <t>0010031855R47191R161839</t>
  </si>
  <si>
    <t>SIVA MEDICAL</t>
  </si>
  <si>
    <t>TN48401</t>
  </si>
  <si>
    <t>Shanmuga Agenices</t>
  </si>
  <si>
    <t>TN48401R50398</t>
  </si>
  <si>
    <t>Fams super market</t>
  </si>
  <si>
    <t>TN66503</t>
  </si>
  <si>
    <t>SRI RANGANATHAN AGENCIES</t>
  </si>
  <si>
    <t>ELAIYARAJA</t>
  </si>
  <si>
    <t>ZHAU</t>
  </si>
  <si>
    <t>Cnr Super Market</t>
  </si>
  <si>
    <t>TN66506</t>
  </si>
  <si>
    <t>Arul Marketing I</t>
  </si>
  <si>
    <t>M3ZK</t>
  </si>
  <si>
    <t>City Super Marker</t>
  </si>
  <si>
    <t>GF6E</t>
  </si>
  <si>
    <t>Seema Super Market</t>
  </si>
  <si>
    <t>LM3N</t>
  </si>
  <si>
    <t>Oas Supermarket</t>
  </si>
  <si>
    <t>ZGUP</t>
  </si>
  <si>
    <t>National Super Market</t>
  </si>
  <si>
    <t>0010031855R10359</t>
  </si>
  <si>
    <t>NEW DHURGA AGENCIES</t>
  </si>
  <si>
    <t>R32477</t>
  </si>
  <si>
    <t>Sri  Kumars Super Marker</t>
  </si>
  <si>
    <t>0010031855R47191R85071</t>
  </si>
  <si>
    <t>VV Mall</t>
  </si>
  <si>
    <t>0010031855R47191R85070</t>
  </si>
  <si>
    <t>Tamizhan super market</t>
  </si>
  <si>
    <t>M39U</t>
  </si>
  <si>
    <t>Mahaveer Super Marker</t>
  </si>
  <si>
    <t>0010031855R47191R161844</t>
  </si>
  <si>
    <t>VADAMALAI SUPER MARKET</t>
  </si>
  <si>
    <t>0010031855R47191R161861</t>
  </si>
  <si>
    <t>Arunai medical</t>
  </si>
  <si>
    <t>TN48401R162357</t>
  </si>
  <si>
    <t>RDS SUPER MARKET</t>
  </si>
  <si>
    <t>LZ3N</t>
  </si>
  <si>
    <t>Sri Vari Hyper Marker</t>
  </si>
  <si>
    <t>R32459</t>
  </si>
  <si>
    <t>Ravla Shopping Mall</t>
  </si>
  <si>
    <t/>
  </si>
  <si>
    <t>M3CJ</t>
  </si>
  <si>
    <t>Sri Vel Murugan Super Marker</t>
  </si>
  <si>
    <t>TN66507R199805</t>
  </si>
  <si>
    <t>Shozhan super market</t>
  </si>
  <si>
    <t>COIMBATORE UA</t>
  </si>
  <si>
    <t>COM-TTB-AM1</t>
  </si>
  <si>
    <t>COIMBATORE</t>
  </si>
  <si>
    <t>COM-TTB-01</t>
  </si>
  <si>
    <t>COIMBATORE 1</t>
  </si>
  <si>
    <t>VIGNESH AGENCIES</t>
  </si>
  <si>
    <t>TN71608</t>
  </si>
  <si>
    <t>SRI KRISHNA AGENCIES</t>
  </si>
  <si>
    <t>R204649</t>
  </si>
  <si>
    <t>Vijibala Store</t>
  </si>
  <si>
    <t>R204666</t>
  </si>
  <si>
    <t>Bhuvaneshwari Medical Ii</t>
  </si>
  <si>
    <t>TN71613</t>
  </si>
  <si>
    <t>COM-ISR-01</t>
  </si>
  <si>
    <t>NARAYANASAMY</t>
  </si>
  <si>
    <t>YWCF</t>
  </si>
  <si>
    <t>Ranaga Medicals</t>
  </si>
  <si>
    <t>ERODE UA</t>
  </si>
  <si>
    <t>SRI PONKUMARAN AGENCIES</t>
  </si>
  <si>
    <t>TN59605</t>
  </si>
  <si>
    <t>PARK AGENCIES</t>
  </si>
  <si>
    <t>ERD-ISR-01</t>
  </si>
  <si>
    <t>KARTHIKEYAN</t>
  </si>
  <si>
    <t>M9QC</t>
  </si>
  <si>
    <t>Nellai Muthu Deprtmental Store</t>
  </si>
  <si>
    <t>TN59610</t>
  </si>
  <si>
    <t>Sri Venkateswara Traders</t>
  </si>
  <si>
    <t>ZRDU</t>
  </si>
  <si>
    <t>Coprative Medical</t>
  </si>
  <si>
    <t>TN59601</t>
  </si>
  <si>
    <t>BLUE STAR AGENCIES</t>
  </si>
  <si>
    <t>RQKV</t>
  </si>
  <si>
    <t>Alm Medical</t>
  </si>
  <si>
    <t>0010029596R63119</t>
  </si>
  <si>
    <t>VINAYAGAA  TRADERS</t>
  </si>
  <si>
    <t>R168750</t>
  </si>
  <si>
    <t>Deepa Medicals</t>
  </si>
  <si>
    <t>M9PX</t>
  </si>
  <si>
    <t>Keerthi Super Market</t>
  </si>
  <si>
    <t>HS8Q</t>
  </si>
  <si>
    <t>Rathinam Super Store</t>
  </si>
  <si>
    <t>R204627</t>
  </si>
  <si>
    <t>Palanippa Medicals</t>
  </si>
  <si>
    <t>TN59607</t>
  </si>
  <si>
    <t>SUVETHA ENTERPRISES</t>
  </si>
  <si>
    <t>K4DN</t>
  </si>
  <si>
    <t>Pasumai Supermarket</t>
  </si>
  <si>
    <t>PGSM</t>
  </si>
  <si>
    <t>Palaniappa Pharmacy</t>
  </si>
  <si>
    <t>YWQH</t>
  </si>
  <si>
    <t>P r c Dept Stores</t>
  </si>
  <si>
    <t>ZRLQ</t>
  </si>
  <si>
    <t>Vamini Medical</t>
  </si>
  <si>
    <t>TN71609</t>
  </si>
  <si>
    <t>SRI LAKSHMI AGENCIES</t>
  </si>
  <si>
    <t>TN71609R170723</t>
  </si>
  <si>
    <t>Fresco department stores</t>
  </si>
  <si>
    <t>N2LK</t>
  </si>
  <si>
    <t>Thulasi Pharmacies India Pvt</t>
  </si>
  <si>
    <t>LC6P</t>
  </si>
  <si>
    <t>TN00001</t>
  </si>
  <si>
    <t>Sri Balaji Agencies</t>
  </si>
  <si>
    <t>MGLG</t>
  </si>
  <si>
    <t>Ramanathan Medicals Br</t>
  </si>
  <si>
    <t>PGSZ</t>
  </si>
  <si>
    <t>Relief Pharmacy</t>
  </si>
  <si>
    <t>TN59612</t>
  </si>
  <si>
    <t>JEEVANA AGENCIES</t>
  </si>
  <si>
    <t>GX5S</t>
  </si>
  <si>
    <t>Gowtham Medicals</t>
  </si>
  <si>
    <t>TN71615</t>
  </si>
  <si>
    <t>KKC AGENCIES</t>
  </si>
  <si>
    <t>P2AA</t>
  </si>
  <si>
    <t>Modern Stores</t>
  </si>
  <si>
    <t>R204656</t>
  </si>
  <si>
    <t>Zaa raa super market</t>
  </si>
  <si>
    <t>TN59603</t>
  </si>
  <si>
    <t>KARIKALI AMMAN AGENCY</t>
  </si>
  <si>
    <t>ZRBD</t>
  </si>
  <si>
    <t>Thilaga Medicals</t>
  </si>
  <si>
    <t>JM3L</t>
  </si>
  <si>
    <t>Bharani Medical</t>
  </si>
  <si>
    <t>P8HC</t>
  </si>
  <si>
    <t>Nilgiris Department Stores</t>
  </si>
  <si>
    <t>PGSY</t>
  </si>
  <si>
    <t>Shalini Medical</t>
  </si>
  <si>
    <t>HR88501</t>
  </si>
  <si>
    <t>SRI RAMAR AGENCIES</t>
  </si>
  <si>
    <t>JN8E</t>
  </si>
  <si>
    <t>Annai Super Market</t>
  </si>
  <si>
    <t>YWCR</t>
  </si>
  <si>
    <t>Sri Kumar Departmental Store</t>
  </si>
  <si>
    <t>ZQZZ</t>
  </si>
  <si>
    <t>Nathan Medicals C</t>
  </si>
  <si>
    <t>D4GP</t>
  </si>
  <si>
    <t>Amma Medicals</t>
  </si>
  <si>
    <t>0010034242R193095</t>
  </si>
  <si>
    <t>ZAM ZAM TRADERS</t>
  </si>
  <si>
    <t>R193114</t>
  </si>
  <si>
    <t>Nellai Departmental Store</t>
  </si>
  <si>
    <t>L3BN</t>
  </si>
  <si>
    <t>Abirami Medical</t>
  </si>
  <si>
    <t>ZMNC</t>
  </si>
  <si>
    <t>Modern Store</t>
  </si>
  <si>
    <t>TN71614</t>
  </si>
  <si>
    <t>YXTX</t>
  </si>
  <si>
    <t>MGML</t>
  </si>
  <si>
    <t>Mani Maligai</t>
  </si>
  <si>
    <t>MURG</t>
  </si>
  <si>
    <t>Pollachi Pazhamudhir</t>
  </si>
  <si>
    <t>MGPX</t>
  </si>
  <si>
    <t>Ramanathan Medicals M</t>
  </si>
  <si>
    <t>WMKJ</t>
  </si>
  <si>
    <t>Kumaran Super Market</t>
  </si>
  <si>
    <t>MGLF</t>
  </si>
  <si>
    <t>Ramanathan Medicalsc</t>
  </si>
  <si>
    <t>MADURAI UA</t>
  </si>
  <si>
    <t>MAD-TTB-AM1</t>
  </si>
  <si>
    <t>MADURAI</t>
  </si>
  <si>
    <t>MAD-TTB-01</t>
  </si>
  <si>
    <t>MADURAI 01</t>
  </si>
  <si>
    <t>VALLIAPPA AGENCY LLP</t>
  </si>
  <si>
    <t>0010026037R181834</t>
  </si>
  <si>
    <t>SAIRAM AGENCY</t>
  </si>
  <si>
    <t>MAD-ISR-02</t>
  </si>
  <si>
    <t>JAYARAMACHANDRAN R</t>
  </si>
  <si>
    <t>R181863</t>
  </si>
  <si>
    <t>BODI ANANTHAM DEPARTMENT STORE</t>
  </si>
  <si>
    <t>0010026037R179489</t>
  </si>
  <si>
    <t>SRI AGNI ENTERPRISES</t>
  </si>
  <si>
    <t>MAD-ISR-03</t>
  </si>
  <si>
    <t>ELRED NOVA K</t>
  </si>
  <si>
    <t>R179560</t>
  </si>
  <si>
    <t>BAGAWAN MEDICAL</t>
  </si>
  <si>
    <t>TN03735</t>
  </si>
  <si>
    <t>Srinivasa Perumal Agencies</t>
  </si>
  <si>
    <t>MAD-ISR-01</t>
  </si>
  <si>
    <t>IKRAMMULLAH MOHAMMED ALI</t>
  </si>
  <si>
    <t>EQLD</t>
  </si>
  <si>
    <t>TN03742</t>
  </si>
  <si>
    <t>SREE VETRIVEL AGENCIES</t>
  </si>
  <si>
    <t>H7VE</t>
  </si>
  <si>
    <t>KANNAN SUPER MARKET</t>
  </si>
  <si>
    <t>M5RY</t>
  </si>
  <si>
    <t>MAGIMAI MEDICALS</t>
  </si>
  <si>
    <t>R179552</t>
  </si>
  <si>
    <t>SATHYA MEDICAL</t>
  </si>
  <si>
    <t>EQLB</t>
  </si>
  <si>
    <t>TN03747</t>
  </si>
  <si>
    <t>IMAYAM TRADERS</t>
  </si>
  <si>
    <t>CQMP</t>
  </si>
  <si>
    <t>RAJCO SUPER MARKET</t>
  </si>
  <si>
    <t>0010026037R28148</t>
  </si>
  <si>
    <t>FREINDZ CHAT</t>
  </si>
  <si>
    <t>0010026037R28148R45344</t>
  </si>
  <si>
    <t>SASTHA MEDICAL</t>
  </si>
  <si>
    <t>0010026037R181791</t>
  </si>
  <si>
    <t>SRI ELUMALAIYAN AGENCIES</t>
  </si>
  <si>
    <t>R181805</t>
  </si>
  <si>
    <t>Thulasi pharmacy</t>
  </si>
  <si>
    <t>EQLF</t>
  </si>
  <si>
    <t>KENNEDY MEDICAL</t>
  </si>
  <si>
    <t>EQKV</t>
  </si>
  <si>
    <t>THIRUPPATHI SHOPPING</t>
  </si>
  <si>
    <t>TN03735R71594</t>
  </si>
  <si>
    <t>Sri nithi medical</t>
  </si>
  <si>
    <t>TN03716</t>
  </si>
  <si>
    <t>SRI KAMMACHIAMMAN AGENCIES</t>
  </si>
  <si>
    <t>CVQY</t>
  </si>
  <si>
    <t>SRI LAKSHMI DEPART MENTAL STORE</t>
  </si>
  <si>
    <t>TN03736</t>
  </si>
  <si>
    <t>K S and SONS</t>
  </si>
  <si>
    <t>TN03736R92506</t>
  </si>
  <si>
    <t>Sree Deiva Medical</t>
  </si>
  <si>
    <t>CQLH</t>
  </si>
  <si>
    <t>VAIRAM MEDICAL</t>
  </si>
  <si>
    <t>TN03735R112706</t>
  </si>
  <si>
    <t>Jancy mart</t>
  </si>
  <si>
    <t>TN03734</t>
  </si>
  <si>
    <t>ABINAYA AGENCIES</t>
  </si>
  <si>
    <t>EQHH</t>
  </si>
  <si>
    <t>JEYA MEDICAL</t>
  </si>
  <si>
    <t>R179496</t>
  </si>
  <si>
    <t>ADHIBAGAWAN MEDICAL</t>
  </si>
  <si>
    <t>TN03715</t>
  </si>
  <si>
    <t>SENTHIL AGENCIES</t>
  </si>
  <si>
    <t>TN03715R72012</t>
  </si>
  <si>
    <t>V super Mart</t>
  </si>
  <si>
    <t>TN03714</t>
  </si>
  <si>
    <t>RATHINAM AGENCY</t>
  </si>
  <si>
    <t>CSXQ</t>
  </si>
  <si>
    <t>SONA DEPARTMENTAL STORE</t>
  </si>
  <si>
    <t>0010026037R37995</t>
  </si>
  <si>
    <t>SRI PRAHASPATHI AGENCY</t>
  </si>
  <si>
    <t>0010026037R37995R76104</t>
  </si>
  <si>
    <t>Navir super market</t>
  </si>
  <si>
    <t>PNYA</t>
  </si>
  <si>
    <t>SRI LAKSHMI MEDICALS</t>
  </si>
  <si>
    <t>0010026037R185329</t>
  </si>
  <si>
    <t>TAAJ AGENCIES</t>
  </si>
  <si>
    <t>R185346</t>
  </si>
  <si>
    <t>THAI MEDICAL</t>
  </si>
  <si>
    <t>EQHB</t>
  </si>
  <si>
    <t>SUBHA SREE MEDICAL</t>
  </si>
  <si>
    <t>TN03739</t>
  </si>
  <si>
    <t>NILA VANIGAM</t>
  </si>
  <si>
    <t>N5DV</t>
  </si>
  <si>
    <t>NILA SUPER MARKET</t>
  </si>
  <si>
    <t>TN03744</t>
  </si>
  <si>
    <t>Om Enterprises</t>
  </si>
  <si>
    <t>TN03744R122412</t>
  </si>
  <si>
    <t>BAWA MEDICAL</t>
  </si>
  <si>
    <t>EMCQ</t>
  </si>
  <si>
    <t>DURGA SUPER MARKET</t>
  </si>
  <si>
    <t>0010026037R185329R204286</t>
  </si>
  <si>
    <t>BAVA MEDICAL</t>
  </si>
  <si>
    <t>TN03739R130251</t>
  </si>
  <si>
    <t>Rajapalayam medical</t>
  </si>
  <si>
    <t>CQLJ</t>
  </si>
  <si>
    <t>K M MEDICAL STORE</t>
  </si>
  <si>
    <t>0010026037R10708</t>
  </si>
  <si>
    <t>MADHURAA AGENCY</t>
  </si>
  <si>
    <t>R87746</t>
  </si>
  <si>
    <t>SIRAJ MEDICAL</t>
  </si>
  <si>
    <t>TN03717</t>
  </si>
  <si>
    <t>TN03717R45343</t>
  </si>
  <si>
    <t>Sagar Medical</t>
  </si>
  <si>
    <t>EQHS</t>
  </si>
  <si>
    <t>KRISHNA DEPARTMENT STORE</t>
  </si>
  <si>
    <t>PNUT</t>
  </si>
  <si>
    <t>GOKULAM SUPER MARKET</t>
  </si>
  <si>
    <t>R185339</t>
  </si>
  <si>
    <t>VASANTHAM SUPER MARKET</t>
  </si>
  <si>
    <t>0010026037R28150</t>
  </si>
  <si>
    <t>R TAMILARASAN AGENCIES</t>
  </si>
  <si>
    <t>0010026037R28150R45498</t>
  </si>
  <si>
    <t>Vasantham super market</t>
  </si>
  <si>
    <t>0010026037R28150R45505</t>
  </si>
  <si>
    <t>Renga Department Store</t>
  </si>
  <si>
    <t>PNUM</t>
  </si>
  <si>
    <t>SARAVANA STORE</t>
  </si>
  <si>
    <t>PNUR</t>
  </si>
  <si>
    <t>NANAYAM SUPER MARKET</t>
  </si>
  <si>
    <t>PNUS</t>
  </si>
  <si>
    <t>NEW N D R SUPER MARKET</t>
  </si>
  <si>
    <t>EPDQ</t>
  </si>
  <si>
    <t>JANATHA MEDICAL MART</t>
  </si>
  <si>
    <t>0010026037R141807</t>
  </si>
  <si>
    <t>SPS Agency</t>
  </si>
  <si>
    <t>R141839</t>
  </si>
  <si>
    <t>NOOTHANAM DEPARTMENTAL STORE</t>
  </si>
  <si>
    <t>0010026037R141807R204281</t>
  </si>
  <si>
    <t>Mangalam store</t>
  </si>
  <si>
    <t>PNYB</t>
  </si>
  <si>
    <t>DHANALAKSHMI MEDICALS</t>
  </si>
  <si>
    <t>FX3N</t>
  </si>
  <si>
    <t>BAWA MADICAL</t>
  </si>
  <si>
    <t>EQKY</t>
  </si>
  <si>
    <t>JANCY SUPER MARKET</t>
  </si>
  <si>
    <t>R141823</t>
  </si>
  <si>
    <t>SANJEEVI MEDICAL</t>
  </si>
  <si>
    <t>R141826</t>
  </si>
  <si>
    <t>BALU STORE</t>
  </si>
  <si>
    <t>R87712</t>
  </si>
  <si>
    <t>TAMILNADU MEDICAL</t>
  </si>
  <si>
    <t>EQLG</t>
  </si>
  <si>
    <t>SAROJINI SUPER MARKET</t>
  </si>
  <si>
    <t>E5XS</t>
  </si>
  <si>
    <t>Orange super market</t>
  </si>
  <si>
    <t>R179547</t>
  </si>
  <si>
    <t>ARUNA MEDICAL</t>
  </si>
  <si>
    <t>EQHE</t>
  </si>
  <si>
    <t>KUMARAN DEPARTMENT STORE</t>
  </si>
  <si>
    <t>R141837</t>
  </si>
  <si>
    <t>vanavil super market</t>
  </si>
  <si>
    <t>R179508</t>
  </si>
  <si>
    <t>A ONE SUPER MARKET</t>
  </si>
  <si>
    <t>PNYC</t>
  </si>
  <si>
    <t>SRI BALAJI SUPER MARKET</t>
  </si>
  <si>
    <t>R141833</t>
  </si>
  <si>
    <t>al mass family bazar</t>
  </si>
  <si>
    <t>PNVK</t>
  </si>
  <si>
    <t>UDAYAM SUPER MARKET</t>
  </si>
  <si>
    <t>WSEE</t>
  </si>
  <si>
    <t>New Ammu Mall</t>
  </si>
  <si>
    <t>VIRUDHACHALAM UA</t>
  </si>
  <si>
    <t>PDY-TTB-01</t>
  </si>
  <si>
    <t>PONDICHERRY</t>
  </si>
  <si>
    <t>SHANMUGANATHAN COMPANY</t>
  </si>
  <si>
    <t>TN344060018</t>
  </si>
  <si>
    <t>S R B Enterprises</t>
  </si>
  <si>
    <t>PDY-ISR-02</t>
  </si>
  <si>
    <t>JAYASEELAN M</t>
  </si>
  <si>
    <t>YZXF</t>
  </si>
  <si>
    <t>Family Super Market</t>
  </si>
  <si>
    <t>TN34414</t>
  </si>
  <si>
    <t>SAN AGENCY</t>
  </si>
  <si>
    <t>YYNC</t>
  </si>
  <si>
    <t>Apple Super Market</t>
  </si>
  <si>
    <t>0010028344R7175</t>
  </si>
  <si>
    <t>S P J AGENCY</t>
  </si>
  <si>
    <t>0010028344R7175R89689</t>
  </si>
  <si>
    <t>Senthamarai supermarket</t>
  </si>
  <si>
    <t>0010028344R141989</t>
  </si>
  <si>
    <t>Sri Palani Raam Agencies</t>
  </si>
  <si>
    <t>YYMV</t>
  </si>
  <si>
    <t>Makka Super Market</t>
  </si>
  <si>
    <t>TN34422</t>
  </si>
  <si>
    <t>VINUS AGENCY</t>
  </si>
  <si>
    <t>PDY-ISR-03</t>
  </si>
  <si>
    <t>ARUL S</t>
  </si>
  <si>
    <t>ET8S</t>
  </si>
  <si>
    <t>Rvn Super Market</t>
  </si>
  <si>
    <t>TN34402</t>
  </si>
  <si>
    <t>BALA MARKETING AGENICES</t>
  </si>
  <si>
    <t>F8HN</t>
  </si>
  <si>
    <t>Sahara Super Market</t>
  </si>
  <si>
    <t>TN34425</t>
  </si>
  <si>
    <t>R K L AGENCY</t>
  </si>
  <si>
    <t>ZPNS</t>
  </si>
  <si>
    <t>Meena Medicals</t>
  </si>
  <si>
    <t>F8NJ</t>
  </si>
  <si>
    <t>Thulasi Pharmacies India  p lt</t>
  </si>
  <si>
    <t>TN34412</t>
  </si>
  <si>
    <t>S S AGENCIES</t>
  </si>
  <si>
    <t>JN3V</t>
  </si>
  <si>
    <t>Thangam Hiper Supermarket</t>
  </si>
  <si>
    <t>TN34405</t>
  </si>
  <si>
    <t>HARSHI AGENCIES</t>
  </si>
  <si>
    <t>D2WX</t>
  </si>
  <si>
    <t>TN34428</t>
  </si>
  <si>
    <t>MEERA TRADERS</t>
  </si>
  <si>
    <t>N6ET</t>
  </si>
  <si>
    <t>Saraswathi Super Market</t>
  </si>
  <si>
    <t>ZQSW</t>
  </si>
  <si>
    <t>Cholan Super Market</t>
  </si>
  <si>
    <t>TN34401</t>
  </si>
  <si>
    <t>ANNAPOORANI AGENCIES</t>
  </si>
  <si>
    <t>L3UA</t>
  </si>
  <si>
    <t>Annapoorani Super Market</t>
  </si>
  <si>
    <t>0010028344R4787</t>
  </si>
  <si>
    <t>M S V AGENCIES</t>
  </si>
  <si>
    <t>R87321</t>
  </si>
  <si>
    <t>Smart Supermarket</t>
  </si>
  <si>
    <t>ET7N</t>
  </si>
  <si>
    <t>National Shopping</t>
  </si>
  <si>
    <t>0010028344R118429</t>
  </si>
  <si>
    <t>SATHIYAM TRADING COMPANY</t>
  </si>
  <si>
    <t>R126058</t>
  </si>
  <si>
    <t>National Supermarket</t>
  </si>
  <si>
    <t>R126049</t>
  </si>
  <si>
    <t>Radha Superstores</t>
  </si>
  <si>
    <t>TN34423</t>
  </si>
  <si>
    <t>VRS ENTERPRISES</t>
  </si>
  <si>
    <t>ZPCU</t>
  </si>
  <si>
    <t>Baba Medicals</t>
  </si>
  <si>
    <t>G6CS</t>
  </si>
  <si>
    <t>S s Metro Bazzar</t>
  </si>
  <si>
    <t>CM9N</t>
  </si>
  <si>
    <t>National Shopping Mall</t>
  </si>
  <si>
    <t>TN34408</t>
  </si>
  <si>
    <t>MADHURA AGENCIES</t>
  </si>
  <si>
    <t>L4MK</t>
  </si>
  <si>
    <t>Merin Super Market</t>
  </si>
  <si>
    <t>R126096</t>
  </si>
  <si>
    <t>Sri Sakthi Supermarket</t>
  </si>
  <si>
    <t>ZNSW</t>
  </si>
  <si>
    <t>Vijay Supermarket</t>
  </si>
  <si>
    <t>P2BM</t>
  </si>
  <si>
    <t>Meenakshi Medical</t>
  </si>
  <si>
    <t>M8BW</t>
  </si>
  <si>
    <t>Metro Shopping Mall</t>
  </si>
  <si>
    <t>ZPFL</t>
  </si>
  <si>
    <t>Kss Supermarket</t>
  </si>
  <si>
    <t>KRISHNAGIRI UA</t>
  </si>
  <si>
    <t>SAL-TTB-01</t>
  </si>
  <si>
    <t>SALEM</t>
  </si>
  <si>
    <t>VGB TRADERS</t>
  </si>
  <si>
    <t>0010031043R42772</t>
  </si>
  <si>
    <t>KEERTHI AGENCIES</t>
  </si>
  <si>
    <t>SAL-ISR-02</t>
  </si>
  <si>
    <t>MANIKANDAN .C</t>
  </si>
  <si>
    <t>0010031043R42772R127427</t>
  </si>
  <si>
    <t>Sri venkateshwara stroe</t>
  </si>
  <si>
    <t>0010031043R1511</t>
  </si>
  <si>
    <t>MRA ENTERPRISES</t>
  </si>
  <si>
    <t>SAL-ISR-01</t>
  </si>
  <si>
    <t>MURALI</t>
  </si>
  <si>
    <t>N2MD</t>
  </si>
  <si>
    <t>Senthil Department Store</t>
  </si>
  <si>
    <t>R106387</t>
  </si>
  <si>
    <t>New Colombo department store</t>
  </si>
  <si>
    <t>R106413</t>
  </si>
  <si>
    <t>Ranga department store</t>
  </si>
  <si>
    <t>0010031043R1509</t>
  </si>
  <si>
    <t>NAFIL TRADERS</t>
  </si>
  <si>
    <t>J7GK</t>
  </si>
  <si>
    <t>Ayya Store</t>
  </si>
  <si>
    <t>0010031043R42772R127435</t>
  </si>
  <si>
    <t>Annai medicals</t>
  </si>
  <si>
    <t>SALEM UA</t>
  </si>
  <si>
    <t>0010033983R105318</t>
  </si>
  <si>
    <t>RAJA TRADERS</t>
  </si>
  <si>
    <t>0010033983R105318R125474</t>
  </si>
  <si>
    <t>Sri selvamathi supermarket</t>
  </si>
  <si>
    <t>R106806</t>
  </si>
  <si>
    <t>Sriganapthi Supermarket</t>
  </si>
  <si>
    <t>0010031043R24271</t>
  </si>
  <si>
    <t>B S L DISTRIBUTORS</t>
  </si>
  <si>
    <t>R106612</t>
  </si>
  <si>
    <t>Sarathi dept store</t>
  </si>
  <si>
    <t>R106833</t>
  </si>
  <si>
    <t>Amman Pharmacy</t>
  </si>
  <si>
    <t>0010033983R141959</t>
  </si>
  <si>
    <t>DARSHI AGENCIES</t>
  </si>
  <si>
    <t>R145377</t>
  </si>
  <si>
    <t>MAHARISHI MEDICALS</t>
  </si>
  <si>
    <t>TN90312</t>
  </si>
  <si>
    <t>SRI KAMALI AGENCIES</t>
  </si>
  <si>
    <t>G46G</t>
  </si>
  <si>
    <t>Lakshmi Medicals</t>
  </si>
  <si>
    <t>R145405</t>
  </si>
  <si>
    <t>SRI SRINIVASA STORES</t>
  </si>
  <si>
    <t>R145260</t>
  </si>
  <si>
    <t>Kanna Super markets</t>
  </si>
  <si>
    <t>TN90302</t>
  </si>
  <si>
    <t>ALFAAR AGENCIES</t>
  </si>
  <si>
    <t>VGLX</t>
  </si>
  <si>
    <t>Sugam Medical</t>
  </si>
  <si>
    <t>F8NV</t>
  </si>
  <si>
    <t>Lakshmi Supermarket</t>
  </si>
  <si>
    <t>R106641</t>
  </si>
  <si>
    <t>Paul Sons Super Market</t>
  </si>
  <si>
    <t>R145445</t>
  </si>
  <si>
    <t>NALAM MEDICALS</t>
  </si>
  <si>
    <t>R106614</t>
  </si>
  <si>
    <t>Metro Bazaar</t>
  </si>
  <si>
    <t>0010031043R1511R26417</t>
  </si>
  <si>
    <t>R145428</t>
  </si>
  <si>
    <t>THULASI PHARMACIES INDIA PVT LTD</t>
  </si>
  <si>
    <t>F8PK</t>
  </si>
  <si>
    <t>New National A1 Shopping Mhall</t>
  </si>
  <si>
    <t>R145422</t>
  </si>
  <si>
    <t>THULASI PHARMACIES INDIA PRIVATE LTD</t>
  </si>
  <si>
    <t>R145292</t>
  </si>
  <si>
    <t>Seetha Medical Stores</t>
  </si>
  <si>
    <t>R145409</t>
  </si>
  <si>
    <t>Thulasi Pharmacies Private Limited</t>
  </si>
  <si>
    <t>0010031043R1511R26702</t>
  </si>
  <si>
    <t>0010031043R10056</t>
  </si>
  <si>
    <t>P V AGENCIES</t>
  </si>
  <si>
    <t>0010031043R10056R26454</t>
  </si>
  <si>
    <t>Kumaran super market</t>
  </si>
  <si>
    <t>TRICHY UA</t>
  </si>
  <si>
    <t>TCY-TTB-01</t>
  </si>
  <si>
    <t>TIRUCHIRAPPALLI-TSE</t>
  </si>
  <si>
    <t>GUNA ENTERPRISES</t>
  </si>
  <si>
    <t>TN02818</t>
  </si>
  <si>
    <t>SATHYA AGENCIES</t>
  </si>
  <si>
    <t>TCY-ISR-01</t>
  </si>
  <si>
    <t>K SureshBabu</t>
  </si>
  <si>
    <t>GH8V</t>
  </si>
  <si>
    <t>Jawahar Medical</t>
  </si>
  <si>
    <t>TN02819</t>
  </si>
  <si>
    <t>MATHAN TRADERWS</t>
  </si>
  <si>
    <t>WQQG</t>
  </si>
  <si>
    <t>Ean Jay Super Market</t>
  </si>
  <si>
    <t>0010030028R35584</t>
  </si>
  <si>
    <t>SIVAMURUGAN AGENCIES</t>
  </si>
  <si>
    <t>0010030028R35584R71295</t>
  </si>
  <si>
    <t>Prabhu Hyper market</t>
  </si>
  <si>
    <t>0010033596R83977</t>
  </si>
  <si>
    <t>CHELLA AGENCIES PUDHUKOTTAI</t>
  </si>
  <si>
    <t>TCY-ISR-02</t>
  </si>
  <si>
    <t>MUTHURAJ ANBURAJ</t>
  </si>
  <si>
    <t>R85162</t>
  </si>
  <si>
    <t>Lakshmi Medical</t>
  </si>
  <si>
    <t>EQUY</t>
  </si>
  <si>
    <t>Balamurugan Medical</t>
  </si>
  <si>
    <t>TN02806</t>
  </si>
  <si>
    <t>M M AGENCIES</t>
  </si>
  <si>
    <t>DMBQ</t>
  </si>
  <si>
    <t>Hamithyamedical</t>
  </si>
  <si>
    <t>TN02811</t>
  </si>
  <si>
    <t>SRI SAKTHI ENTERPRISES</t>
  </si>
  <si>
    <t>TN02811R159083</t>
  </si>
  <si>
    <t>Thulasi Pharmacies</t>
  </si>
  <si>
    <t>0010030028R39680</t>
  </si>
  <si>
    <t>KANNA AGENCIES</t>
  </si>
  <si>
    <t>R45258</t>
  </si>
  <si>
    <t>Shanmuga Medical Manachanallur</t>
  </si>
  <si>
    <t>0010033596R84504</t>
  </si>
  <si>
    <t>KA S AGENCIES</t>
  </si>
  <si>
    <t>R9378</t>
  </si>
  <si>
    <t>Grandsupermarket</t>
  </si>
  <si>
    <t>EQYK</t>
  </si>
  <si>
    <t>Abu Medicals</t>
  </si>
  <si>
    <t>TN02822</t>
  </si>
  <si>
    <t>K PRIYA AGENCIES</t>
  </si>
  <si>
    <t>PRWN</t>
  </si>
  <si>
    <t>Akshaya Super Market</t>
  </si>
  <si>
    <t>0010033596R83977R192523</t>
  </si>
  <si>
    <t>Apple Super market</t>
  </si>
  <si>
    <t>LU9V</t>
  </si>
  <si>
    <t>Bawaa Medical Shop</t>
  </si>
  <si>
    <t>TN02823</t>
  </si>
  <si>
    <t>BARATH AGENCIES SENTHURAI</t>
  </si>
  <si>
    <t>TN02823R122331</t>
  </si>
  <si>
    <t>National department stores</t>
  </si>
  <si>
    <t>PRWS</t>
  </si>
  <si>
    <t>Bawa Medical</t>
  </si>
  <si>
    <t>R85182</t>
  </si>
  <si>
    <t>EQYS</t>
  </si>
  <si>
    <t>Smns Super Market</t>
  </si>
  <si>
    <t>TN02809</t>
  </si>
  <si>
    <t>RASI AGENCIES</t>
  </si>
  <si>
    <t>GNVQ</t>
  </si>
  <si>
    <t>New Fancy Store</t>
  </si>
  <si>
    <t>TN02801</t>
  </si>
  <si>
    <t>BHARATHI AGENCIES PONNAMARAVATHY</t>
  </si>
  <si>
    <t>TN02801R22403</t>
  </si>
  <si>
    <t>Athikalathu Alangara maligai</t>
  </si>
  <si>
    <t>DVZQ</t>
  </si>
  <si>
    <t>Little Anantha Medical</t>
  </si>
  <si>
    <t>ERCQ</t>
  </si>
  <si>
    <t>Maruthy Super Market</t>
  </si>
  <si>
    <t>DQWY</t>
  </si>
  <si>
    <t>Green Super Market</t>
  </si>
  <si>
    <t>R85129</t>
  </si>
  <si>
    <t>Singapopre Shopping</t>
  </si>
  <si>
    <t>PRWC</t>
  </si>
  <si>
    <t>Sri Mahalakshmi Super Market</t>
  </si>
  <si>
    <t>G6ER</t>
  </si>
  <si>
    <t>Sri Ramachandra Medical</t>
  </si>
  <si>
    <t>0010033596R83977R163729</t>
  </si>
  <si>
    <t>Apple shoping Mart</t>
  </si>
  <si>
    <t>EQUP</t>
  </si>
  <si>
    <t>0010033596R83977R147210</t>
  </si>
  <si>
    <t>National super market</t>
  </si>
  <si>
    <t>TN02806R45012</t>
  </si>
  <si>
    <t>CHOZHAN SHOPING MALL ARANTHANGI</t>
  </si>
  <si>
    <t>L2TH</t>
  </si>
  <si>
    <t>Thanga Mayel Super Shoppi</t>
  </si>
  <si>
    <t>TN02801R87006</t>
  </si>
  <si>
    <t>R85131</t>
  </si>
  <si>
    <t>Janapriya Super Market</t>
  </si>
  <si>
    <t>EQTP</t>
  </si>
  <si>
    <t>Drug Store</t>
  </si>
  <si>
    <t>0010033596R206804</t>
  </si>
  <si>
    <t>OM MURUGA AGENCIES</t>
  </si>
  <si>
    <t>DCQS</t>
  </si>
  <si>
    <t>Iraivan Medical</t>
  </si>
  <si>
    <t>TANJORE UA</t>
  </si>
  <si>
    <t>TJR-TTB-01</t>
  </si>
  <si>
    <t>THANJAVUR</t>
  </si>
  <si>
    <t>MADHAN ENTERPRISES</t>
  </si>
  <si>
    <t>TN39903</t>
  </si>
  <si>
    <t>GANAPATHY AGENCY</t>
  </si>
  <si>
    <t>TJR-ISR-01</t>
  </si>
  <si>
    <t>M Narguna Sigamani</t>
  </si>
  <si>
    <t>ESXQ</t>
  </si>
  <si>
    <t>Vanitha Medical</t>
  </si>
  <si>
    <t>TN39915</t>
  </si>
  <si>
    <t>SRI JAYARAM AGENCIES</t>
  </si>
  <si>
    <t>LX7K</t>
  </si>
  <si>
    <t>Udayam Max</t>
  </si>
  <si>
    <t>TN39919</t>
  </si>
  <si>
    <t>THIRUMALAI AGENCIES</t>
  </si>
  <si>
    <t>HF5B</t>
  </si>
  <si>
    <t>Thayagam Supermarket</t>
  </si>
  <si>
    <t>TN39904</t>
  </si>
  <si>
    <t>GAUTHAM MARKETING</t>
  </si>
  <si>
    <t>LP5Y</t>
  </si>
  <si>
    <t>Shivani Super Market</t>
  </si>
  <si>
    <t>TN39904R208808</t>
  </si>
  <si>
    <t>Neo Centre Supermarket</t>
  </si>
  <si>
    <t>0010029399R59713</t>
  </si>
  <si>
    <t>Jai Traders</t>
  </si>
  <si>
    <t>0010029399R59713R75632</t>
  </si>
  <si>
    <t>TN39916</t>
  </si>
  <si>
    <t>RN AGENCY</t>
  </si>
  <si>
    <t>EWQD</t>
  </si>
  <si>
    <t>TN39919R206792</t>
  </si>
  <si>
    <t>EMart super Market</t>
  </si>
  <si>
    <t>ESYQ</t>
  </si>
  <si>
    <t>TN39912</t>
  </si>
  <si>
    <t>SRI VENKATRAMANA AGENCIES</t>
  </si>
  <si>
    <t>K2TQ</t>
  </si>
  <si>
    <t>K38R</t>
  </si>
  <si>
    <t>Marvel Hyper Market</t>
  </si>
  <si>
    <t>R59756</t>
  </si>
  <si>
    <t>TN39911</t>
  </si>
  <si>
    <t>T G S AGENCY</t>
  </si>
  <si>
    <t>LH6N</t>
  </si>
  <si>
    <t>Kings Shopping Mall</t>
  </si>
  <si>
    <t>NZZB</t>
  </si>
  <si>
    <t>Palaam Super Market</t>
  </si>
  <si>
    <t>TN39901</t>
  </si>
  <si>
    <t>ARUN MARKETING</t>
  </si>
  <si>
    <t>DJSQ</t>
  </si>
  <si>
    <t>EUMQ</t>
  </si>
  <si>
    <t>Sun Super Market</t>
  </si>
  <si>
    <t>N6SH</t>
  </si>
  <si>
    <t>Apple Shopping Mall</t>
  </si>
  <si>
    <t>TN39915R208807</t>
  </si>
  <si>
    <t>EWQZ</t>
  </si>
  <si>
    <t>Makkal Anantham Shopping Mall</t>
  </si>
  <si>
    <t>M3FU</t>
  </si>
  <si>
    <t>Popular Shopping Mall</t>
  </si>
  <si>
    <t>DKQJ</t>
  </si>
  <si>
    <t>Bava Pharmacy</t>
  </si>
  <si>
    <t>RPFE</t>
  </si>
  <si>
    <t>Bawaa Pharmacy</t>
  </si>
  <si>
    <t>DJQL</t>
  </si>
  <si>
    <t>Anatha Deperment Store</t>
  </si>
  <si>
    <t>TN39910</t>
  </si>
  <si>
    <t>SUNRISE AGENCY</t>
  </si>
  <si>
    <t>DUQM</t>
  </si>
  <si>
    <t>Applesupermarket</t>
  </si>
  <si>
    <t>N5BM</t>
  </si>
  <si>
    <t>M a n Mega Mart</t>
  </si>
  <si>
    <t>JHXM</t>
  </si>
  <si>
    <t>TIRUNELVELI UA</t>
  </si>
  <si>
    <t>TNL-TTB-01</t>
  </si>
  <si>
    <t>TIRUNELVELI</t>
  </si>
  <si>
    <t>MARTHANDAM HONEY AGENCIES</t>
  </si>
  <si>
    <t>0010026038R5447</t>
  </si>
  <si>
    <t>BALAN ENTERPRISES</t>
  </si>
  <si>
    <t>TNL-ISR-01</t>
  </si>
  <si>
    <t>ESAKKIRAJ M</t>
  </si>
  <si>
    <t>R41766</t>
  </si>
  <si>
    <t>Fivestar Supermarket</t>
  </si>
  <si>
    <t>M R TRADERS</t>
  </si>
  <si>
    <t>0010032264R89056</t>
  </si>
  <si>
    <t>AA ENTERPRISES</t>
  </si>
  <si>
    <t>TNL-ISR-02</t>
  </si>
  <si>
    <t>SHAMPU B S</t>
  </si>
  <si>
    <t>R113540</t>
  </si>
  <si>
    <t>Asian Medical</t>
  </si>
  <si>
    <t>TN03822</t>
  </si>
  <si>
    <t>S THAVAMANI NADAR SONS</t>
  </si>
  <si>
    <t>HB6R</t>
  </si>
  <si>
    <t>Sri Lingam Medical</t>
  </si>
  <si>
    <t>TN03821</t>
  </si>
  <si>
    <t>SRI GOMATHY TRADERS</t>
  </si>
  <si>
    <t>H7CM</t>
  </si>
  <si>
    <t>Velmurugan Medical Store</t>
  </si>
  <si>
    <t>TN26402</t>
  </si>
  <si>
    <t>M J N AGENCIES</t>
  </si>
  <si>
    <t>LVSY1</t>
  </si>
  <si>
    <t>Sastha Medical</t>
  </si>
  <si>
    <t>TN03817</t>
  </si>
  <si>
    <t>VASANTHAM AGENCY</t>
  </si>
  <si>
    <t>PRPK</t>
  </si>
  <si>
    <t>Arun Medical</t>
  </si>
  <si>
    <t>PRPM</t>
  </si>
  <si>
    <t>R s p Medical</t>
  </si>
  <si>
    <t>PRNY</t>
  </si>
  <si>
    <t>Fowziya Store</t>
  </si>
  <si>
    <t>TN03821R39119</t>
  </si>
  <si>
    <t>Annamalai medical</t>
  </si>
  <si>
    <t>TN26404</t>
  </si>
  <si>
    <t>SHIVA LAKSHMI AGENCIES</t>
  </si>
  <si>
    <t>LWDC1</t>
  </si>
  <si>
    <t>Agni Margin Free Market</t>
  </si>
  <si>
    <t>TN03813</t>
  </si>
  <si>
    <t>SENTHIL PHARMA</t>
  </si>
  <si>
    <t>EDQT</t>
  </si>
  <si>
    <t>J p r Store</t>
  </si>
  <si>
    <t>LWCZ1</t>
  </si>
  <si>
    <t>A r Sreya Medical</t>
  </si>
  <si>
    <t>0010032264R20771</t>
  </si>
  <si>
    <t>GULFA TRADERS</t>
  </si>
  <si>
    <t>LVZX1</t>
  </si>
  <si>
    <t>Sajin Medical kulachal</t>
  </si>
  <si>
    <t>TN26406</t>
  </si>
  <si>
    <t>A M S TRADERS</t>
  </si>
  <si>
    <t>TN26406R161588</t>
  </si>
  <si>
    <t>Harini super market</t>
  </si>
  <si>
    <t>EJYQ</t>
  </si>
  <si>
    <t>Sivasakthi Store</t>
  </si>
  <si>
    <t>HB3D</t>
  </si>
  <si>
    <t>New Supermarket</t>
  </si>
  <si>
    <t>EDQS</t>
  </si>
  <si>
    <t>0010026038R71047</t>
  </si>
  <si>
    <t>WELSON TRADER</t>
  </si>
  <si>
    <t>0010026038R71047R118340</t>
  </si>
  <si>
    <t>VSR super market</t>
  </si>
  <si>
    <t>EDRQ</t>
  </si>
  <si>
    <t>Gaross Super Market</t>
  </si>
  <si>
    <t>PRNL</t>
  </si>
  <si>
    <t>Refresh Supermarket</t>
  </si>
  <si>
    <t>TN03802</t>
  </si>
  <si>
    <t>KP ENTERPRISES</t>
  </si>
  <si>
    <t>EDPQ</t>
  </si>
  <si>
    <t>K p medical</t>
  </si>
  <si>
    <t>TN26402R71037</t>
  </si>
  <si>
    <t>Blue moon super market</t>
  </si>
  <si>
    <t>LWDA1</t>
  </si>
  <si>
    <t>A r s  Medical</t>
  </si>
  <si>
    <t>XBRT1</t>
  </si>
  <si>
    <t>Ramaswamy Margin Free Market</t>
  </si>
  <si>
    <t>R113560</t>
  </si>
  <si>
    <t>Manoj  Medicalm  M</t>
  </si>
  <si>
    <t>LVMC1</t>
  </si>
  <si>
    <t>Sanmathi Medical</t>
  </si>
  <si>
    <t>LVRV1</t>
  </si>
  <si>
    <t>0010032264R190593</t>
  </si>
  <si>
    <t>YMS TRADERS</t>
  </si>
  <si>
    <t>0010032264R190593R197122</t>
  </si>
  <si>
    <t>Jayam medical</t>
  </si>
  <si>
    <t>PRML</t>
  </si>
  <si>
    <t>Shanthi Medical Genaral Store</t>
  </si>
  <si>
    <t>EDQX</t>
  </si>
  <si>
    <t>Nambi Medical</t>
  </si>
  <si>
    <t>South 2</t>
  </si>
  <si>
    <t>PIDUGURALLA</t>
  </si>
  <si>
    <t>VZG-TTB-AM1</t>
  </si>
  <si>
    <t>VISAKHAPATNAM</t>
  </si>
  <si>
    <t>GUN-TTB-01</t>
  </si>
  <si>
    <t>GUNTUR</t>
  </si>
  <si>
    <t>SRI HYMA AGENCIES</t>
  </si>
  <si>
    <t>AD17321</t>
  </si>
  <si>
    <t>SRI LAKSHMI SRINIVASA AGENCIES</t>
  </si>
  <si>
    <t>VYD-ISR-06</t>
  </si>
  <si>
    <t>MARUTHI RAO</t>
  </si>
  <si>
    <t>9502952131</t>
  </si>
  <si>
    <t>QFWZ</t>
  </si>
  <si>
    <t>Vasavi Medicals</t>
  </si>
  <si>
    <t>VINUKONDA</t>
  </si>
  <si>
    <t>AD17304</t>
  </si>
  <si>
    <t>SHANMUKHA SAI AGENCIES</t>
  </si>
  <si>
    <t>PLDN</t>
  </si>
  <si>
    <t>Sanjeev Medical</t>
  </si>
  <si>
    <t>PLHR</t>
  </si>
  <si>
    <t>Durga Medical Stores</t>
  </si>
  <si>
    <t>SATTENAPALLE</t>
  </si>
  <si>
    <t>AD17320</t>
  </si>
  <si>
    <t>SREE SAMBASIVA AGENCIES</t>
  </si>
  <si>
    <t>QPFG</t>
  </si>
  <si>
    <t>Ss Fancy Store</t>
  </si>
  <si>
    <t>PMGY</t>
  </si>
  <si>
    <t>Vayuputra Medical And Fancy</t>
  </si>
  <si>
    <t>PMGX</t>
  </si>
  <si>
    <t>Vamsi Medical And Fancy</t>
  </si>
  <si>
    <t>PMGZ</t>
  </si>
  <si>
    <t>Kanyakaparmeswari Super Market</t>
  </si>
  <si>
    <t>PMHB</t>
  </si>
  <si>
    <t>Sri Anjaneya Medicals</t>
  </si>
  <si>
    <t>QPVA</t>
  </si>
  <si>
    <t>pavani medicals</t>
  </si>
  <si>
    <t>UDCP</t>
  </si>
  <si>
    <t>Pavan Sai Fancy and medical</t>
  </si>
  <si>
    <t>GURUZALA</t>
  </si>
  <si>
    <t>AD17335</t>
  </si>
  <si>
    <t>SIVA SATISH AGENCIES</t>
  </si>
  <si>
    <t>AD17335R111258</t>
  </si>
  <si>
    <t>AMARAVATI MEDICAL STORES</t>
  </si>
  <si>
    <t>AD17335R111264</t>
  </si>
  <si>
    <t>MADHURIMA MEDICALS</t>
  </si>
  <si>
    <t>K72U</t>
  </si>
  <si>
    <t>Babu Kirana</t>
  </si>
  <si>
    <t>AD17335R111277</t>
  </si>
  <si>
    <t>BAVYSRI FANCY STORES</t>
  </si>
  <si>
    <t>QAGF</t>
  </si>
  <si>
    <t>Sai Sivam Medicals</t>
  </si>
  <si>
    <t>PONNUR</t>
  </si>
  <si>
    <t>AD17303</t>
  </si>
  <si>
    <t>VIJAYA LAKSHMI AGENCIES</t>
  </si>
  <si>
    <t>QBPN</t>
  </si>
  <si>
    <t>Sai Sankar Medicals</t>
  </si>
  <si>
    <t>QCWB</t>
  </si>
  <si>
    <t>Sudheer Kiran And General Store</t>
  </si>
  <si>
    <t>LP5Z</t>
  </si>
  <si>
    <t>Sri Bramarambica Medical  fanc</t>
  </si>
  <si>
    <t>LP6C</t>
  </si>
  <si>
    <t>Jvr Medical Agencies</t>
  </si>
  <si>
    <t>LP6G</t>
  </si>
  <si>
    <t>Shanmukhamedical</t>
  </si>
  <si>
    <t>LP6K</t>
  </si>
  <si>
    <t>Navabarathmedicalstores</t>
  </si>
  <si>
    <t>BAPATLA</t>
  </si>
  <si>
    <t>AD17341</t>
  </si>
  <si>
    <t>SARAVAN MARKETTING</t>
  </si>
  <si>
    <t>VYD-ISR-05</t>
  </si>
  <si>
    <t>T VASU</t>
  </si>
  <si>
    <t>9052699369</t>
  </si>
  <si>
    <t>LT9T</t>
  </si>
  <si>
    <t>Keerthi Medicals</t>
  </si>
  <si>
    <t>QFYM</t>
  </si>
  <si>
    <t>Rama Medicals</t>
  </si>
  <si>
    <t>AD17341R108158</t>
  </si>
  <si>
    <t>Sri Sambasiva Medical And General Stores</t>
  </si>
  <si>
    <t>AD17341R108159</t>
  </si>
  <si>
    <t>Sri Shirdi Sai Medical And Fancy Stores</t>
  </si>
  <si>
    <t>CHERUKUPALLI AD</t>
  </si>
  <si>
    <t>0010022173R1648</t>
  </si>
  <si>
    <t>VIGNESWARA AGENCIES</t>
  </si>
  <si>
    <t>0010022173R1648R133785</t>
  </si>
  <si>
    <t>SPURTHI MEDICAL</t>
  </si>
  <si>
    <t>MACHERLA</t>
  </si>
  <si>
    <t>AD17306</t>
  </si>
  <si>
    <t>SRI VIGNESWARA AGENCIES</t>
  </si>
  <si>
    <t>QMUU</t>
  </si>
  <si>
    <t>Gayathri Medicals</t>
  </si>
  <si>
    <t>AD17306R108138</t>
  </si>
  <si>
    <t>Sri Venkateswara Medical Stores</t>
  </si>
  <si>
    <t>AD17306R108141</t>
  </si>
  <si>
    <t>Suresh Medical Stores</t>
  </si>
  <si>
    <t>MANGALAGIRI</t>
  </si>
  <si>
    <t>0010022173R189639</t>
  </si>
  <si>
    <t>Sri Lakshmi Agencies</t>
  </si>
  <si>
    <t>LP2V</t>
  </si>
  <si>
    <t>Bhavani Medical Stores</t>
  </si>
  <si>
    <t>AD17301R108144</t>
  </si>
  <si>
    <t>Durga Medicals</t>
  </si>
  <si>
    <t>C76F</t>
  </si>
  <si>
    <t>Lakshmi Medical   Fancy</t>
  </si>
  <si>
    <t>AD17301R108145</t>
  </si>
  <si>
    <t>Laxmi Narasimha Medicals</t>
  </si>
  <si>
    <t>AD17301R108147</t>
  </si>
  <si>
    <t>Ravi Medicals</t>
  </si>
  <si>
    <t>NIZAMPATNAM</t>
  </si>
  <si>
    <t>0010022173R112499</t>
  </si>
  <si>
    <t>SESHASAI ENTERPRISES</t>
  </si>
  <si>
    <t>0010022173R112499R133732</t>
  </si>
  <si>
    <t>Sri Lakshmi Medicals</t>
  </si>
  <si>
    <t>0010022173R112499R133721</t>
  </si>
  <si>
    <t>Sri Kamakshi Medicals</t>
  </si>
  <si>
    <t>REPALLE</t>
  </si>
  <si>
    <t>AD17307</t>
  </si>
  <si>
    <t>VISHNU AGENCIES</t>
  </si>
  <si>
    <t>AD17307R108130</t>
  </si>
  <si>
    <t>Kanakadurga Medicals</t>
  </si>
  <si>
    <t>AD17307R108126</t>
  </si>
  <si>
    <t>Life Care Medical</t>
  </si>
  <si>
    <t>AD17307R108132</t>
  </si>
  <si>
    <t>Swarup Medical</t>
  </si>
  <si>
    <t>AD17307R108128</t>
  </si>
  <si>
    <t>Venkata Padmavathi Medicals</t>
  </si>
  <si>
    <t>REPALLE, REPALLE</t>
  </si>
  <si>
    <t>AD17307R44270</t>
  </si>
  <si>
    <t>S D MART</t>
  </si>
  <si>
    <t>Amadalavalasa</t>
  </si>
  <si>
    <t>VZG-TTB-02</t>
  </si>
  <si>
    <t>VISHAKAPATNAM</t>
  </si>
  <si>
    <t>SRI SAI HARSHA ENTERPRISES</t>
  </si>
  <si>
    <t>AD07117</t>
  </si>
  <si>
    <t>SRI KANYA MEDICALS</t>
  </si>
  <si>
    <t>VYD-ISR-04</t>
  </si>
  <si>
    <t>Nageswara Rao CH</t>
  </si>
  <si>
    <t>9100308702</t>
  </si>
  <si>
    <t>LXHQ</t>
  </si>
  <si>
    <t>Vasavi Medical And General Store</t>
  </si>
  <si>
    <t>Haripuram</t>
  </si>
  <si>
    <t>AD07127</t>
  </si>
  <si>
    <t>SRI VENKATA SAI TREDERS</t>
  </si>
  <si>
    <t>UCWV</t>
  </si>
  <si>
    <t>Srinivasa Medicals</t>
  </si>
  <si>
    <t>UCWW</t>
  </si>
  <si>
    <t>Bharathi Medicals</t>
  </si>
  <si>
    <t>Ichchapuram</t>
  </si>
  <si>
    <t>AD07113</t>
  </si>
  <si>
    <t>MARUTHI SRINIVASA AGENCIES</t>
  </si>
  <si>
    <t>HCQA</t>
  </si>
  <si>
    <t>Kishore Medicals And General Store</t>
  </si>
  <si>
    <t>PMAE</t>
  </si>
  <si>
    <t>Sri Ramakrishna Medical And General Store</t>
  </si>
  <si>
    <t>PMAC</t>
  </si>
  <si>
    <t>Maruthi Medicals</t>
  </si>
  <si>
    <t>Narasannapeta</t>
  </si>
  <si>
    <t>AD07124</t>
  </si>
  <si>
    <t>KRISHNA CHANDAN AGENCIES</t>
  </si>
  <si>
    <t>JGQN</t>
  </si>
  <si>
    <t>Sri Surya Medicals And Generals</t>
  </si>
  <si>
    <t>HYQW</t>
  </si>
  <si>
    <t>Manikanta Generl Store</t>
  </si>
  <si>
    <t>JDZQ</t>
  </si>
  <si>
    <t>Vijaya Lakshmi Medicals</t>
  </si>
  <si>
    <t>AD07124R204374</t>
  </si>
  <si>
    <t>Sri surya Chandra medical</t>
  </si>
  <si>
    <t>PMAN</t>
  </si>
  <si>
    <t>Sri Balaji Medicals And General Store</t>
  </si>
  <si>
    <t>Pathapatnam</t>
  </si>
  <si>
    <t>AD07126</t>
  </si>
  <si>
    <t>SAI DURGA AGENCIES</t>
  </si>
  <si>
    <t>PMBA</t>
  </si>
  <si>
    <t>Madhu Medicals Store</t>
  </si>
  <si>
    <t>LAYQ</t>
  </si>
  <si>
    <t>Sri Srinivasa Medical And General Store</t>
  </si>
  <si>
    <t>Sompeta</t>
  </si>
  <si>
    <t>AD07112</t>
  </si>
  <si>
    <t>JANARDHANA AGENCIES</t>
  </si>
  <si>
    <t>MUSQ</t>
  </si>
  <si>
    <t>Sri Devi Medical Store</t>
  </si>
  <si>
    <t>PLMU</t>
  </si>
  <si>
    <t>Murali Medical And Fancy</t>
  </si>
  <si>
    <t>MSQY</t>
  </si>
  <si>
    <t>Rama Medical Syndicate</t>
  </si>
  <si>
    <t>Tekkali</t>
  </si>
  <si>
    <t>AD07123</t>
  </si>
  <si>
    <t>SRI THATIPOLAMMA MEDICAL AGENCIES</t>
  </si>
  <si>
    <t>PMBH</t>
  </si>
  <si>
    <t>Sri Rama Medical And General Store</t>
  </si>
  <si>
    <t>AD07123R205694</t>
  </si>
  <si>
    <t>Sri Kameswari Medicals</t>
  </si>
  <si>
    <t>L8EG</t>
  </si>
  <si>
    <t>Sri Anjaneya Medical And Gener</t>
  </si>
  <si>
    <t>Parvathipuram</t>
  </si>
  <si>
    <t>SRI JAGADHAMBHA ENTERPRISES</t>
  </si>
  <si>
    <t>AD07102</t>
  </si>
  <si>
    <t>SRI SRINIVASA AGENCIES</t>
  </si>
  <si>
    <t>VYD-ISR-03</t>
  </si>
  <si>
    <t>G NANA BABU</t>
  </si>
  <si>
    <t>9912199009</t>
  </si>
  <si>
    <t>PMAX</t>
  </si>
  <si>
    <t>Bhavani Medicals</t>
  </si>
  <si>
    <t>GQZF</t>
  </si>
  <si>
    <t>Sumitra Departmental Stores</t>
  </si>
  <si>
    <t>M3WX</t>
  </si>
  <si>
    <t>Sai Gayatri Medical And Gs</t>
  </si>
  <si>
    <t>M3WZ</t>
  </si>
  <si>
    <t>K N B Medicals</t>
  </si>
  <si>
    <t>Bobbili</t>
  </si>
  <si>
    <t>AD07122</t>
  </si>
  <si>
    <t>SRI SAI AGENCIES</t>
  </si>
  <si>
    <t>PLZZ</t>
  </si>
  <si>
    <t>PMAB</t>
  </si>
  <si>
    <t>Hanuman Medicals</t>
  </si>
  <si>
    <t>AD07122R205690</t>
  </si>
  <si>
    <t>Sri Sai Medical and General store</t>
  </si>
  <si>
    <t>AD07122R205689</t>
  </si>
  <si>
    <t>Sri Sai Ram Family Mart</t>
  </si>
  <si>
    <t>Salur</t>
  </si>
  <si>
    <t>AD07116</t>
  </si>
  <si>
    <t>RAMA AGENCIES</t>
  </si>
  <si>
    <t>PLMT</t>
  </si>
  <si>
    <t>sai medical</t>
  </si>
  <si>
    <t>AD07116R8886</t>
  </si>
  <si>
    <t>SRI VINAYAKA MEDICAL AND GENERALAL STORE</t>
  </si>
  <si>
    <t>AD07116R205692</t>
  </si>
  <si>
    <t>Krishna pharmacy</t>
  </si>
  <si>
    <t>AD07116R205691</t>
  </si>
  <si>
    <t>Shiva Sai Medical</t>
  </si>
  <si>
    <t>Narsipatnam</t>
  </si>
  <si>
    <t>AD07131</t>
  </si>
  <si>
    <t>SRI BALAJI AGENCIES</t>
  </si>
  <si>
    <t>PMAT</t>
  </si>
  <si>
    <t>Kumari Medicals And General Store</t>
  </si>
  <si>
    <t>PMAS</t>
  </si>
  <si>
    <t>Kanyaka Medicals And General Store</t>
  </si>
  <si>
    <t>Thagarapuvalasa</t>
  </si>
  <si>
    <t>AD07137</t>
  </si>
  <si>
    <t>SRI KODANDA RAMA AGENCIES</t>
  </si>
  <si>
    <t>AD07137R90727</t>
  </si>
  <si>
    <t>M M Deparmental Store</t>
  </si>
  <si>
    <t>ANAKAPALLE</t>
  </si>
  <si>
    <t>0010022071R177791</t>
  </si>
  <si>
    <t>SRI NOOKAMBIKA AGENCIES</t>
  </si>
  <si>
    <t>AD07139R42039</t>
  </si>
  <si>
    <t>Real choice</t>
  </si>
  <si>
    <t>Pendurthi</t>
  </si>
  <si>
    <t>AD07119</t>
  </si>
  <si>
    <t>DEVI SRI LAKSHMI  AGENCIES</t>
  </si>
  <si>
    <t>NHQU</t>
  </si>
  <si>
    <t>T V S Hyper Market</t>
  </si>
  <si>
    <t>Nellimarla</t>
  </si>
  <si>
    <t>AD07135</t>
  </si>
  <si>
    <t>SRI SRIKAR ENTERPRISES</t>
  </si>
  <si>
    <t>PLMG</t>
  </si>
  <si>
    <t>Satyanarayana Medicals</t>
  </si>
  <si>
    <t>AD07135R205688</t>
  </si>
  <si>
    <t>SST Pharmacy</t>
  </si>
  <si>
    <t>AD07131R204459</t>
  </si>
  <si>
    <t>Sai Durga Medical</t>
  </si>
  <si>
    <t>AD07139R42042</t>
  </si>
  <si>
    <t>General and medical store</t>
  </si>
  <si>
    <t>AD07131R175552</t>
  </si>
  <si>
    <t>Ma apollo</t>
  </si>
  <si>
    <t>KBQK</t>
  </si>
  <si>
    <t>Reddy Medicals</t>
  </si>
  <si>
    <t>Vuyyuru</t>
  </si>
  <si>
    <t>VYD-TTB-01</t>
  </si>
  <si>
    <t>VIJAYAWADA 1</t>
  </si>
  <si>
    <t>RAM SAI AGENCIES</t>
  </si>
  <si>
    <t>AD70708</t>
  </si>
  <si>
    <t>VANKATSWARAAGENCIES</t>
  </si>
  <si>
    <t>VYD-ISR-07</t>
  </si>
  <si>
    <t>Palagani venkata Nagababu</t>
  </si>
  <si>
    <t>7989663154</t>
  </si>
  <si>
    <t>CT7U</t>
  </si>
  <si>
    <t>Vijaya lakshmi Super Market</t>
  </si>
  <si>
    <t>PLUH</t>
  </si>
  <si>
    <t>Vijaya lakshmi Medical Stores</t>
  </si>
  <si>
    <t>SXMJ</t>
  </si>
  <si>
    <t>Dhana Laxmi Medicals</t>
  </si>
  <si>
    <t>PLUG</t>
  </si>
  <si>
    <t>Srinivasa Medical Stores</t>
  </si>
  <si>
    <t>Kankipadu</t>
  </si>
  <si>
    <t>AD70705</t>
  </si>
  <si>
    <t>MURALI KRISHNA MEDICAL AGENCIES</t>
  </si>
  <si>
    <t>PLTL</t>
  </si>
  <si>
    <t>Muralikrishna Medical Agencies</t>
  </si>
  <si>
    <t>TJLS</t>
  </si>
  <si>
    <t>Sai Krishna Medicals</t>
  </si>
  <si>
    <t>Gannavaram</t>
  </si>
  <si>
    <t>AD70709</t>
  </si>
  <si>
    <t>SHANMUKA AGENCIES</t>
  </si>
  <si>
    <t>C6PF</t>
  </si>
  <si>
    <t>Siri Medicals</t>
  </si>
  <si>
    <t>Nandigama</t>
  </si>
  <si>
    <t>AD70714</t>
  </si>
  <si>
    <t>SG ENTERPRISES</t>
  </si>
  <si>
    <t>R89242</t>
  </si>
  <si>
    <t>SXDY</t>
  </si>
  <si>
    <t>Vijayadurga Medicals</t>
  </si>
  <si>
    <t>Jaggayyapet</t>
  </si>
  <si>
    <t>0010024707R87574</t>
  </si>
  <si>
    <t>SRI SHANMUKA ENTERPRISES</t>
  </si>
  <si>
    <t>R89293</t>
  </si>
  <si>
    <t>Ganesh Medical</t>
  </si>
  <si>
    <t>R89289</t>
  </si>
  <si>
    <t xml:space="preserve">Vasavi Medical </t>
  </si>
  <si>
    <t>M4AQ</t>
  </si>
  <si>
    <t>Venkataramana Medicals</t>
  </si>
  <si>
    <t>Jaggayapeta</t>
  </si>
  <si>
    <t>R89292</t>
  </si>
  <si>
    <t>Sneha Medical</t>
  </si>
  <si>
    <t>0010024707R87574R204427</t>
  </si>
  <si>
    <t>sai supermarket</t>
  </si>
  <si>
    <t>Hanuman Junction</t>
  </si>
  <si>
    <t>0010024707R13211</t>
  </si>
  <si>
    <t>CHINI ENTERPRISES</t>
  </si>
  <si>
    <t>QE8J</t>
  </si>
  <si>
    <t>H-mart</t>
  </si>
  <si>
    <t>kanchikacherla</t>
  </si>
  <si>
    <t>0010024707R158826</t>
  </si>
  <si>
    <t>Gayatri Enterprises</t>
  </si>
  <si>
    <t>R172371</t>
  </si>
  <si>
    <t>alfa mart</t>
  </si>
  <si>
    <t>AD70709R204424</t>
  </si>
  <si>
    <t>alfa mart Supermarket</t>
  </si>
  <si>
    <t>AD70714R204423</t>
  </si>
  <si>
    <t>seetarama medical emporium</t>
  </si>
  <si>
    <t>TAGH</t>
  </si>
  <si>
    <t>AD70709R204460</t>
  </si>
  <si>
    <t>MK WHOLESALE MART</t>
  </si>
  <si>
    <t>Agirpalli</t>
  </si>
  <si>
    <t>0010024707R7719</t>
  </si>
  <si>
    <t>YVK SATHISH GENERAL STORES</t>
  </si>
  <si>
    <t>VYD-ISR-08</t>
  </si>
  <si>
    <t>MECHARLA SRINIVAS</t>
  </si>
  <si>
    <t>8880222576</t>
  </si>
  <si>
    <t>M2VV</t>
  </si>
  <si>
    <t>Svs Medicals</t>
  </si>
  <si>
    <t>Gudiwada</t>
  </si>
  <si>
    <t>AD70728</t>
  </si>
  <si>
    <t>RAJA ENTERPRISES</t>
  </si>
  <si>
    <t>AD70728R12791</t>
  </si>
  <si>
    <t xml:space="preserve">Alamuri Department Stores </t>
  </si>
  <si>
    <t>AD70728R12864</t>
  </si>
  <si>
    <t xml:space="preserve">Anna Pharmacy </t>
  </si>
  <si>
    <t>AD70728R12983</t>
  </si>
  <si>
    <t>Mohan Medical And General Stor</t>
  </si>
  <si>
    <t>AD70728R19411</t>
  </si>
  <si>
    <t xml:space="preserve">Tarakarama Medical </t>
  </si>
  <si>
    <t>AD70728R19408</t>
  </si>
  <si>
    <t xml:space="preserve">Star Pharmacy </t>
  </si>
  <si>
    <t>MC9C</t>
  </si>
  <si>
    <t xml:space="preserve">Vijaya Medical And Chemist </t>
  </si>
  <si>
    <t>AD70728R19423</t>
  </si>
  <si>
    <t>Vishwa Medical</t>
  </si>
  <si>
    <t>Nuzvid</t>
  </si>
  <si>
    <t>AD70702</t>
  </si>
  <si>
    <t>Y V R AGENCIES</t>
  </si>
  <si>
    <t>PLTU</t>
  </si>
  <si>
    <t>Balaji Medical</t>
  </si>
  <si>
    <t>PLTW</t>
  </si>
  <si>
    <t>Siva Medical</t>
  </si>
  <si>
    <t>AD70702R13239</t>
  </si>
  <si>
    <t xml:space="preserve">Medpoint Medical </t>
  </si>
  <si>
    <t>AD70702R13231</t>
  </si>
  <si>
    <t>Vyshya Pharmacy</t>
  </si>
  <si>
    <t>PLTV</t>
  </si>
  <si>
    <t>Star General Store</t>
  </si>
  <si>
    <t>AD70702R13237</t>
  </si>
  <si>
    <t>Laxmi Venkateshwara General St</t>
  </si>
  <si>
    <t>SVAV</t>
  </si>
  <si>
    <t>Aditya Medicals</t>
  </si>
  <si>
    <t>Vissanapeta</t>
  </si>
  <si>
    <t>AD70719</t>
  </si>
  <si>
    <t>CHAKRA AGENCIES</t>
  </si>
  <si>
    <t>CB8V</t>
  </si>
  <si>
    <t>Lalitha Suparmarkat</t>
  </si>
  <si>
    <t>TCGM</t>
  </si>
  <si>
    <t>Tiruvuru</t>
  </si>
  <si>
    <t>AD70704</t>
  </si>
  <si>
    <t>STAR AGENCIES</t>
  </si>
  <si>
    <t>TEFJ</t>
  </si>
  <si>
    <t>Sri Sai Ayyappa</t>
  </si>
  <si>
    <t>TEAW</t>
  </si>
  <si>
    <t>Madena Medicals</t>
  </si>
  <si>
    <t>Kaikaluru</t>
  </si>
  <si>
    <t>AD70717</t>
  </si>
  <si>
    <t>KESHAVA AGENCIES</t>
  </si>
  <si>
    <t>PLTG</t>
  </si>
  <si>
    <t>Medicare Medical</t>
  </si>
  <si>
    <t>JANGAREDDIGUDEM</t>
  </si>
  <si>
    <t>RMY-TTB-01</t>
  </si>
  <si>
    <t>RAJAHMUNDRY</t>
  </si>
  <si>
    <t>GANESH AGENCIES</t>
  </si>
  <si>
    <t>AD07018</t>
  </si>
  <si>
    <t>LALITHA DATTA SAI TREDARS</t>
  </si>
  <si>
    <t>VZG-ISR-01</t>
  </si>
  <si>
    <t>A Phanindra babu</t>
  </si>
  <si>
    <t>9133774786</t>
  </si>
  <si>
    <t>YEKY</t>
  </si>
  <si>
    <t>Annapurna Medical General</t>
  </si>
  <si>
    <t>YEKS</t>
  </si>
  <si>
    <t>Muralikrishna Medicalgeneral</t>
  </si>
  <si>
    <t>YELM</t>
  </si>
  <si>
    <t>Sony Medicalgeneral</t>
  </si>
  <si>
    <t>TUNI AD</t>
  </si>
  <si>
    <t>AD07042</t>
  </si>
  <si>
    <t>Surya Ganesh Agencies</t>
  </si>
  <si>
    <t>VYD-ISR-02</t>
  </si>
  <si>
    <t>B SUBRAHMANYAM</t>
  </si>
  <si>
    <t>8499939974</t>
  </si>
  <si>
    <t>AD07042R14971</t>
  </si>
  <si>
    <t>South Central</t>
  </si>
  <si>
    <t>PEDDAPURAM</t>
  </si>
  <si>
    <t>AD07022</t>
  </si>
  <si>
    <t>SRI SWAMY SRINIVASA AGENICIES</t>
  </si>
  <si>
    <t>YFGH</t>
  </si>
  <si>
    <t>K V R Medical</t>
  </si>
  <si>
    <t>TATIPAKA</t>
  </si>
  <si>
    <t>AD07014</t>
  </si>
  <si>
    <t>SATYA JYOTHI AGENCIES</t>
  </si>
  <si>
    <t>VYD-ISR-01</t>
  </si>
  <si>
    <t>D RAJESH</t>
  </si>
  <si>
    <t>7396666456</t>
  </si>
  <si>
    <t>AD07014R13668</t>
  </si>
  <si>
    <t>S K K MEDICAL</t>
  </si>
  <si>
    <t>AD07014R13667</t>
  </si>
  <si>
    <t>R K MEDICAL</t>
  </si>
  <si>
    <t>PITAPURAM</t>
  </si>
  <si>
    <t>AD07026</t>
  </si>
  <si>
    <t>SRI DATTA SAI AGENCIES</t>
  </si>
  <si>
    <t>YFQN</t>
  </si>
  <si>
    <t>ISRDefaultRoute</t>
  </si>
  <si>
    <t>0010022070R29720</t>
  </si>
  <si>
    <t>AB ENTERPRISES</t>
  </si>
  <si>
    <t>0010022070R29720R88750</t>
  </si>
  <si>
    <t>Sri ramalingaswara medical stores</t>
  </si>
  <si>
    <t>JAGGAMPETA</t>
  </si>
  <si>
    <t>AD07023</t>
  </si>
  <si>
    <t>SRI RAMA KRISHNA AGENCIES</t>
  </si>
  <si>
    <t>F74L</t>
  </si>
  <si>
    <t>Jagajjanani Medical Store</t>
  </si>
  <si>
    <t>AD07042R9002</t>
  </si>
  <si>
    <t>Dasari babji super market</t>
  </si>
  <si>
    <t>AD07042R13460</t>
  </si>
  <si>
    <t>Santosh medicals</t>
  </si>
  <si>
    <t>PERAVALLI</t>
  </si>
  <si>
    <t>AD07031</t>
  </si>
  <si>
    <t>SATYA  VASAVI AGENCIES</t>
  </si>
  <si>
    <t>ZKSZ</t>
  </si>
  <si>
    <t>Rajya Lakshmi Medical</t>
  </si>
  <si>
    <t>KOTHAPETA</t>
  </si>
  <si>
    <t>0010022070R66632</t>
  </si>
  <si>
    <t>SRI  VASAVI AGENCIES</t>
  </si>
  <si>
    <t>0010022070R66632R88536</t>
  </si>
  <si>
    <t>Manasa medical general stores</t>
  </si>
  <si>
    <t>AD07044</t>
  </si>
  <si>
    <t>SRI SSANMUKA AGENCIES</t>
  </si>
  <si>
    <t>AD07044R90557</t>
  </si>
  <si>
    <t>Pulse pharmacy</t>
  </si>
  <si>
    <t>0010022070R66632R88570</t>
  </si>
  <si>
    <t>Manyam medicals</t>
  </si>
  <si>
    <t>NARASAPURR</t>
  </si>
  <si>
    <t>AD07027</t>
  </si>
  <si>
    <t>BHAIRAVA MEDICALS</t>
  </si>
  <si>
    <t>LM3W</t>
  </si>
  <si>
    <t>Sanka Krishna Murthy And Sons</t>
  </si>
  <si>
    <t>MALIKIPURAM</t>
  </si>
  <si>
    <t>AD07043</t>
  </si>
  <si>
    <t>SHANMUKI SAI AGENCIES</t>
  </si>
  <si>
    <t>AD07043R87529</t>
  </si>
  <si>
    <t>A To Z medicals</t>
  </si>
  <si>
    <t>MANDAPETA</t>
  </si>
  <si>
    <t>AD07001</t>
  </si>
  <si>
    <t>SRI RAMKUMAR ENTETRPRISES</t>
  </si>
  <si>
    <t>YCKU</t>
  </si>
  <si>
    <t>Nittala Medical Hall</t>
  </si>
  <si>
    <t>YCLX</t>
  </si>
  <si>
    <t>Satyavanta Medical Stores</t>
  </si>
  <si>
    <t>G6UH</t>
  </si>
  <si>
    <t>S lakshmi Surya Ganesh Medical</t>
  </si>
  <si>
    <t>PENUGONDA</t>
  </si>
  <si>
    <t>AD07016</t>
  </si>
  <si>
    <t>BALAJI AGENCIES</t>
  </si>
  <si>
    <t>YCXN</t>
  </si>
  <si>
    <t>Madhuri Medical</t>
  </si>
  <si>
    <t>YDBH</t>
  </si>
  <si>
    <t>P venkateswara Medical</t>
  </si>
  <si>
    <t>RAMACHANDRAPURAM</t>
  </si>
  <si>
    <t>AD07008</t>
  </si>
  <si>
    <t>NAHIDA ENTER PRISES</t>
  </si>
  <si>
    <t>YDDZ</t>
  </si>
  <si>
    <t>Sri Prasanna Vigneswara Super Bazar</t>
  </si>
  <si>
    <t>YDGN</t>
  </si>
  <si>
    <t>Siddvinayaka Medical</t>
  </si>
  <si>
    <t>YDFM</t>
  </si>
  <si>
    <t>Sai Medical</t>
  </si>
  <si>
    <t>SKOTA</t>
  </si>
  <si>
    <t>AD07013</t>
  </si>
  <si>
    <t>SRI VIJAYA KRISHNA ENTERPRIASES</t>
  </si>
  <si>
    <t>YDNA</t>
  </si>
  <si>
    <t>Sanjivini Medical</t>
  </si>
  <si>
    <t>YDTD</t>
  </si>
  <si>
    <t>Kkm Medical</t>
  </si>
  <si>
    <t>AD07042R8985</t>
  </si>
  <si>
    <t>A to  Z medicals</t>
  </si>
  <si>
    <t>Kothavalasa</t>
  </si>
  <si>
    <t>AD07107</t>
  </si>
  <si>
    <t>PARADESIMAMBA TREDERS</t>
  </si>
  <si>
    <t>PMAJ</t>
  </si>
  <si>
    <t>Ramakrishna Medicals And G s</t>
  </si>
  <si>
    <t>Parwada</t>
  </si>
  <si>
    <t>AD07108</t>
  </si>
  <si>
    <t>LAKSHMI AGENCIES</t>
  </si>
  <si>
    <t>UCWN</t>
  </si>
  <si>
    <t>Subadra Super Market</t>
  </si>
  <si>
    <t>H8CZ</t>
  </si>
  <si>
    <t>Vijaya Sai Medicalas dplm</t>
  </si>
  <si>
    <t>H3BM</t>
  </si>
  <si>
    <t>Sri Sai Aditya Medical</t>
  </si>
  <si>
    <t>Achyutapuram</t>
  </si>
  <si>
    <t>AD07103</t>
  </si>
  <si>
    <t>SRI VIJAYA DURGA AGENCIES</t>
  </si>
  <si>
    <t>H6KV</t>
  </si>
  <si>
    <t>Ss Mart</t>
  </si>
  <si>
    <t>JWZQ</t>
  </si>
  <si>
    <t>Venkateswara Medicals And General Store</t>
  </si>
  <si>
    <t>PLVK</t>
  </si>
  <si>
    <t>Benifit Supermarket</t>
  </si>
  <si>
    <t>AD07108R208957</t>
  </si>
  <si>
    <t>Kushi Super Market</t>
  </si>
  <si>
    <t>AD07001R16671</t>
  </si>
  <si>
    <t>BNR STORES</t>
  </si>
  <si>
    <t>YCLQ</t>
  </si>
  <si>
    <t>Star Pharma</t>
  </si>
  <si>
    <t>VEMAGIRI</t>
  </si>
  <si>
    <t>AD07034</t>
  </si>
  <si>
    <t>V S AGENCIES</t>
  </si>
  <si>
    <t>YECD</t>
  </si>
  <si>
    <t>Surya Medical</t>
  </si>
  <si>
    <t>AD07043R13285</t>
  </si>
  <si>
    <t>BASKAR MEDICAL</t>
  </si>
  <si>
    <t>NIDADAVOLU</t>
  </si>
  <si>
    <t>AD07004</t>
  </si>
  <si>
    <t>Sree Venkatasiva Durga Agencies</t>
  </si>
  <si>
    <t>YCRL</t>
  </si>
  <si>
    <t>Padma Sri Medical</t>
  </si>
  <si>
    <t>AD07016R112347</t>
  </si>
  <si>
    <t>Sai Baba medical</t>
  </si>
  <si>
    <t>AD07016R112315</t>
  </si>
  <si>
    <t>BSR medical</t>
  </si>
  <si>
    <t>YCZC</t>
  </si>
  <si>
    <t>Anitha Medical</t>
  </si>
  <si>
    <t>CHINTHALAPUDI</t>
  </si>
  <si>
    <t>AD07017</t>
  </si>
  <si>
    <t>SRI LAKSHMI SAI AGENCIES</t>
  </si>
  <si>
    <t>YDWV</t>
  </si>
  <si>
    <t>Ganapathi Traders</t>
  </si>
  <si>
    <t>YDXK</t>
  </si>
  <si>
    <t>YDKS</t>
  </si>
  <si>
    <t>K V Rao Sonsmedical</t>
  </si>
  <si>
    <t>YANAM</t>
  </si>
  <si>
    <t>AD07019</t>
  </si>
  <si>
    <t>RATNA AGENCY</t>
  </si>
  <si>
    <t>YFZU</t>
  </si>
  <si>
    <t>Rama Medical</t>
  </si>
  <si>
    <t>YFZY</t>
  </si>
  <si>
    <t>YFHM</t>
  </si>
  <si>
    <t>Annapoorna Medical 1</t>
  </si>
  <si>
    <t>YFGR</t>
  </si>
  <si>
    <t>Anand Medical</t>
  </si>
  <si>
    <t>KAMAREDDY</t>
  </si>
  <si>
    <t>HYD-TTB-AM2</t>
  </si>
  <si>
    <t>HYDERABAD 2</t>
  </si>
  <si>
    <t>HYD-TTB-06</t>
  </si>
  <si>
    <t>HYDERABAD 6</t>
  </si>
  <si>
    <t>SHRAAVAN AGENCIES</t>
  </si>
  <si>
    <t>R121487</t>
  </si>
  <si>
    <t>SHIVA TRADERS</t>
  </si>
  <si>
    <t>HYD-ISR-08</t>
  </si>
  <si>
    <t>G PRASAD GOUD</t>
  </si>
  <si>
    <t>9959096646</t>
  </si>
  <si>
    <t>TZNU</t>
  </si>
  <si>
    <t>DURGA MATHA MEDICAL</t>
  </si>
  <si>
    <t>XPNF</t>
  </si>
  <si>
    <t>Mediciti Medical</t>
  </si>
  <si>
    <t>ARMOOR</t>
  </si>
  <si>
    <t>R121494</t>
  </si>
  <si>
    <t>GOOGLE PHARMA DISTRIBUTORS</t>
  </si>
  <si>
    <t>PHKA</t>
  </si>
  <si>
    <t>SrivDevi Medical</t>
  </si>
  <si>
    <t>NIRMAL</t>
  </si>
  <si>
    <t>R121495</t>
  </si>
  <si>
    <t>OM SRI MANIKANTA MARKETERS</t>
  </si>
  <si>
    <t>TZHA</t>
  </si>
  <si>
    <t>D s mart</t>
  </si>
  <si>
    <t>TZHB</t>
  </si>
  <si>
    <t>Maruti mart</t>
  </si>
  <si>
    <t>BHONGIR</t>
  </si>
  <si>
    <t>VINAYAKA SALES</t>
  </si>
  <si>
    <t>0010032465R173625</t>
  </si>
  <si>
    <t>VINAYAKA AGENCIES</t>
  </si>
  <si>
    <t>HYD-ISR-04</t>
  </si>
  <si>
    <t>GANGAIAH N</t>
  </si>
  <si>
    <t>8184861690</t>
  </si>
  <si>
    <t>XVZD</t>
  </si>
  <si>
    <t>Alaid Mh</t>
  </si>
  <si>
    <t>XVZJ</t>
  </si>
  <si>
    <t>New Prince Mh</t>
  </si>
  <si>
    <t>XVZG</t>
  </si>
  <si>
    <t>Prince Mh</t>
  </si>
  <si>
    <t>XVWV</t>
  </si>
  <si>
    <t>Santosh Mh</t>
  </si>
  <si>
    <t>BHONGIRI RURAL</t>
  </si>
  <si>
    <t>0010032465R41986</t>
  </si>
  <si>
    <t>VINAYAKA TRADERS</t>
  </si>
  <si>
    <t>TYAW</t>
  </si>
  <si>
    <t>Sri Vekateshwara Mh</t>
  </si>
  <si>
    <t>TYBE</t>
  </si>
  <si>
    <t>Srinivasa Mh</t>
  </si>
  <si>
    <t>KODADA</t>
  </si>
  <si>
    <t>0010032465R81097</t>
  </si>
  <si>
    <t>SHESHA SAI AGENCIES</t>
  </si>
  <si>
    <t>XZJS</t>
  </si>
  <si>
    <t>Balaji spm</t>
  </si>
  <si>
    <t>RWJE</t>
  </si>
  <si>
    <t>City Mart</t>
  </si>
  <si>
    <t>XUPE</t>
  </si>
  <si>
    <t>Ramachandra M h</t>
  </si>
  <si>
    <t>XZGK</t>
  </si>
  <si>
    <t>Sai Baliji M h</t>
  </si>
  <si>
    <t>XZGR</t>
  </si>
  <si>
    <t>Siri Ramakrishna Kg</t>
  </si>
  <si>
    <t>R182570</t>
  </si>
  <si>
    <t>Chenna keshava M h</t>
  </si>
  <si>
    <t>XHMP</t>
  </si>
  <si>
    <t>Sri Venkateswara Sm</t>
  </si>
  <si>
    <t>CHOUTUPPAL</t>
  </si>
  <si>
    <t>TS82905</t>
  </si>
  <si>
    <t>SRI THRINETHRA AGENCIES</t>
  </si>
  <si>
    <t>XWLF</t>
  </si>
  <si>
    <t>Trinetra Sm</t>
  </si>
  <si>
    <t>HALIYA</t>
  </si>
  <si>
    <t>TS82910</t>
  </si>
  <si>
    <t>ANANTHALAKSHMI AGENCIES</t>
  </si>
  <si>
    <t>XWXZ</t>
  </si>
  <si>
    <t>Balaji Mh</t>
  </si>
  <si>
    <t>SURYAPET</t>
  </si>
  <si>
    <t>TS82929</t>
  </si>
  <si>
    <t>RAVI CHANDRA AGENCIES</t>
  </si>
  <si>
    <t>XXVP</t>
  </si>
  <si>
    <t>A S K Kg</t>
  </si>
  <si>
    <t>XYAC</t>
  </si>
  <si>
    <t>Suman M h</t>
  </si>
  <si>
    <t>XXUQ</t>
  </si>
  <si>
    <t>Kerthi M h</t>
  </si>
  <si>
    <t>HUZUR NAGAR</t>
  </si>
  <si>
    <t>TS82911</t>
  </si>
  <si>
    <t>SRI SATYANARAYANA SWAMY ENTERPRISES</t>
  </si>
  <si>
    <t>XYWT</t>
  </si>
  <si>
    <t>Raghavendra Kgs</t>
  </si>
  <si>
    <t>XYVX</t>
  </si>
  <si>
    <t>Sai Balaji  S m</t>
  </si>
  <si>
    <t>NALGONDA</t>
  </si>
  <si>
    <t>TS82934</t>
  </si>
  <si>
    <t>SAI NIKHIL AGENICES</t>
  </si>
  <si>
    <t>C95Y</t>
  </si>
  <si>
    <t>Ravi M/h</t>
  </si>
  <si>
    <t>SZGD</t>
  </si>
  <si>
    <t>Sri Sai Venkateshwra M h</t>
  </si>
  <si>
    <t>TANDUR</t>
  </si>
  <si>
    <t>SRI ADITYA DISTRBUTOR'S</t>
  </si>
  <si>
    <t>TS25914</t>
  </si>
  <si>
    <t>VENKATESHWARA MEDICAL SURGICAL AGENCIES</t>
  </si>
  <si>
    <t>HYD-ISR-07</t>
  </si>
  <si>
    <t>K RAGHAVENDAR</t>
  </si>
  <si>
    <t>7993739811</t>
  </si>
  <si>
    <t>XJPG</t>
  </si>
  <si>
    <t>Sneha spm</t>
  </si>
  <si>
    <t>JADCHERLA</t>
  </si>
  <si>
    <t>TS25904</t>
  </si>
  <si>
    <t>SRI MURALI BROTHERS</t>
  </si>
  <si>
    <t>FA7R</t>
  </si>
  <si>
    <t>Aaradya Mart</t>
  </si>
  <si>
    <t>TS25904R19033</t>
  </si>
  <si>
    <t>Sri Aaradya Mart</t>
  </si>
  <si>
    <t>KOTHAKOTA</t>
  </si>
  <si>
    <t>TS25907</t>
  </si>
  <si>
    <t>SRI MANNI AGENCIES</t>
  </si>
  <si>
    <t>TS25907R68363</t>
  </si>
  <si>
    <t>CARE PHARMACY</t>
  </si>
  <si>
    <t>NARAYANPET</t>
  </si>
  <si>
    <t>TS25911</t>
  </si>
  <si>
    <t>SRI DHANALAXMI KIRANAM GENERAL</t>
  </si>
  <si>
    <t>TS25911R32277</t>
  </si>
  <si>
    <t>MARIKAL</t>
  </si>
  <si>
    <t>TS25909</t>
  </si>
  <si>
    <t>RAGHAVENDRA DISTRIBUTOR</t>
  </si>
  <si>
    <t>XHVP</t>
  </si>
  <si>
    <t>ADITHYA</t>
  </si>
  <si>
    <t>GADWAL</t>
  </si>
  <si>
    <t>TS25902</t>
  </si>
  <si>
    <t>SRI VENKATA VISWESHWARA TRADERS</t>
  </si>
  <si>
    <t>FG3E</t>
  </si>
  <si>
    <t>CENTRAL PHARMACY</t>
  </si>
  <si>
    <t>KALWAKURTHY</t>
  </si>
  <si>
    <t>TS25905</t>
  </si>
  <si>
    <t>SRI SAI SRINIVASA AGENCIES</t>
  </si>
  <si>
    <t>G34Q</t>
  </si>
  <si>
    <t>Sai Srinivasa Medical g</t>
  </si>
  <si>
    <t>ZAHEERABAD</t>
  </si>
  <si>
    <t>0010032465R122726</t>
  </si>
  <si>
    <t>PREETHI AGENCIES</t>
  </si>
  <si>
    <t>HYD-ISR-05</t>
  </si>
  <si>
    <t>S PRAVEEN KUMAR</t>
  </si>
  <si>
    <t>R128201</t>
  </si>
  <si>
    <t>Alladi Padma Medical</t>
  </si>
  <si>
    <t>R128187</t>
  </si>
  <si>
    <t>Ambika Medical</t>
  </si>
  <si>
    <t>R128186</t>
  </si>
  <si>
    <t>Al rayyan Medical</t>
  </si>
  <si>
    <t>MEDAK</t>
  </si>
  <si>
    <t>0010032465R42037</t>
  </si>
  <si>
    <t>POLA VITTAL</t>
  </si>
  <si>
    <t>TS82917R64249</t>
  </si>
  <si>
    <t>S V MEDICAL HALL</t>
  </si>
  <si>
    <t>VIKARABAD</t>
  </si>
  <si>
    <t>R13872</t>
  </si>
  <si>
    <t>M/S AADHYAN DISTRIBUTORS</t>
  </si>
  <si>
    <t>XTMS</t>
  </si>
  <si>
    <t>SOMANATH MH</t>
  </si>
  <si>
    <t>TJJN</t>
  </si>
  <si>
    <t>SRI SAI TIRUMALA MEDICAL</t>
  </si>
  <si>
    <t>SADASIVAPET</t>
  </si>
  <si>
    <t>R13866</t>
  </si>
  <si>
    <t>SRI LALITHAMBIKA TRADERS</t>
  </si>
  <si>
    <t>LS3J</t>
  </si>
  <si>
    <t xml:space="preserve">E HEALTH </t>
  </si>
  <si>
    <t>0010032465R122726R219983</t>
  </si>
  <si>
    <t>New Apollo Pharmacy</t>
  </si>
  <si>
    <t>0010032465R122165R219980</t>
  </si>
  <si>
    <t>SANDEEP MEDICAL</t>
  </si>
  <si>
    <t>R13858</t>
  </si>
  <si>
    <t>TS82917R219982</t>
  </si>
  <si>
    <t>NB Children medical and general store</t>
  </si>
  <si>
    <t>SANGAREDDY</t>
  </si>
  <si>
    <t>10032465SR35</t>
  </si>
  <si>
    <t>HARINI TRADERS</t>
  </si>
  <si>
    <t>R129496</t>
  </si>
  <si>
    <t>M A RAZAK AND SONS</t>
  </si>
  <si>
    <t>0010032465R9497R219984</t>
  </si>
  <si>
    <t>ADITHYA MEDICAL</t>
  </si>
  <si>
    <t>TOOPRAN</t>
  </si>
  <si>
    <t>R13871</t>
  </si>
  <si>
    <t>DEVATHA RATNAIAH KIRANA AND  GENERAL STORES</t>
  </si>
  <si>
    <t>TS82931R177820</t>
  </si>
  <si>
    <t>RAMAKRISHNA MEDICAL AND GENERAL STORE</t>
  </si>
  <si>
    <t>PUTTUR</t>
  </si>
  <si>
    <t>TRP-TTB-01</t>
  </si>
  <si>
    <t>THIRUPATI</t>
  </si>
  <si>
    <t>RKSN ENTERPRISES</t>
  </si>
  <si>
    <t>AD69611</t>
  </si>
  <si>
    <t>SRI KRISHNAKEERTHANA AGENSES</t>
  </si>
  <si>
    <t>NEL-ISR-01</t>
  </si>
  <si>
    <t>T. MUNUPRASAD</t>
  </si>
  <si>
    <t>9908450485</t>
  </si>
  <si>
    <t>PLRE</t>
  </si>
  <si>
    <t>SIRI SUPERMARKET</t>
  </si>
  <si>
    <t>PLRA</t>
  </si>
  <si>
    <t xml:space="preserve">MANJULA MEDICAL </t>
  </si>
  <si>
    <t>LA9P</t>
  </si>
  <si>
    <t>MAATRAA PHARMACY</t>
  </si>
  <si>
    <t>FD8Q</t>
  </si>
  <si>
    <t>SSK SUPER MARKET</t>
  </si>
  <si>
    <t>SRIKALAHASTI</t>
  </si>
  <si>
    <t>AD69613</t>
  </si>
  <si>
    <t>CHENCHULAKSHMI AGENCES</t>
  </si>
  <si>
    <t>H6LS</t>
  </si>
  <si>
    <t>INDIAN PHARMACY</t>
  </si>
  <si>
    <t>PLRN</t>
  </si>
  <si>
    <t>Aruna Medicals</t>
  </si>
  <si>
    <t>J62F</t>
  </si>
  <si>
    <t>E G MART</t>
  </si>
  <si>
    <t>G5PA</t>
  </si>
  <si>
    <t>Sai Latha Medical Shop</t>
  </si>
  <si>
    <t>H2XH</t>
  </si>
  <si>
    <t>New Saravana Supermarket</t>
  </si>
  <si>
    <t>CHITTOOR</t>
  </si>
  <si>
    <t>AD69603</t>
  </si>
  <si>
    <t>SRG ENTERPRISES</t>
  </si>
  <si>
    <t>GA3K</t>
  </si>
  <si>
    <t>bawa medicals</t>
  </si>
  <si>
    <t>J3QL</t>
  </si>
  <si>
    <t>GOUTHAM STORES</t>
  </si>
  <si>
    <t>PUNGANURU</t>
  </si>
  <si>
    <t>AD69610</t>
  </si>
  <si>
    <t>SRI KRISHNA TRADERS</t>
  </si>
  <si>
    <t>RWEG</t>
  </si>
  <si>
    <t>Amarnath medicals</t>
  </si>
  <si>
    <t>PLPY</t>
  </si>
  <si>
    <t>Daily Needs</t>
  </si>
  <si>
    <t>G6TD</t>
  </si>
  <si>
    <t>Prakash Jeneral Stores</t>
  </si>
  <si>
    <t>piler</t>
  </si>
  <si>
    <t>AD69609</t>
  </si>
  <si>
    <t>OM SAIRAM AGENCES</t>
  </si>
  <si>
    <t>GT7W</t>
  </si>
  <si>
    <t>Extramart Supermarket</t>
  </si>
  <si>
    <t>PLPW</t>
  </si>
  <si>
    <t>Pandu Medical</t>
  </si>
  <si>
    <t>RYDD</t>
  </si>
  <si>
    <t>Sathyanarayana Medicals</t>
  </si>
  <si>
    <t>RYEN</t>
  </si>
  <si>
    <t>Sridhar Medicals</t>
  </si>
  <si>
    <t>MADANAPALLE</t>
  </si>
  <si>
    <t>AD69616</t>
  </si>
  <si>
    <t>LAKSHMI SREENIVASA AGENCES</t>
  </si>
  <si>
    <t>M4DJ</t>
  </si>
  <si>
    <t>BYSANI STORES</t>
  </si>
  <si>
    <t>Kodur</t>
  </si>
  <si>
    <t>SRI VIJAY AGENCIES</t>
  </si>
  <si>
    <t>0010026495R46043</t>
  </si>
  <si>
    <t>Sri Lakshmi Narasimha Agencies</t>
  </si>
  <si>
    <t>NEL-ISR-03</t>
  </si>
  <si>
    <t>G RAJASEKHAR</t>
  </si>
  <si>
    <t>AV28</t>
  </si>
  <si>
    <t>Pranitha Medicals</t>
  </si>
  <si>
    <t>AV24</t>
  </si>
  <si>
    <t>SRI VENKATEASWARA MEDICAL STORE</t>
  </si>
  <si>
    <t>QV13</t>
  </si>
  <si>
    <t>VENKATA SAI MEDICAL STORE</t>
  </si>
  <si>
    <t>AV29</t>
  </si>
  <si>
    <t>Y JAIYANTHI MEDICAL STORE</t>
  </si>
  <si>
    <t>QV12</t>
  </si>
  <si>
    <t>VYSHANAVI MEDICAL STORE</t>
  </si>
  <si>
    <t>AV16</t>
  </si>
  <si>
    <t>S L S GANERAL STORE</t>
  </si>
  <si>
    <t>RAYACHOTY</t>
  </si>
  <si>
    <t>AD49513</t>
  </si>
  <si>
    <t>Sri Lakshmi Narasimha Medical Agencies</t>
  </si>
  <si>
    <t>UDNP</t>
  </si>
  <si>
    <t>Suresh Medical Store</t>
  </si>
  <si>
    <t>PMFF</t>
  </si>
  <si>
    <t>Ranganayaka Medical</t>
  </si>
  <si>
    <t>JAMMALAMADUGU</t>
  </si>
  <si>
    <t>AD49507</t>
  </si>
  <si>
    <t>Sri Lakshmi Srinivasa Enterprises</t>
  </si>
  <si>
    <t>M4NN</t>
  </si>
  <si>
    <t>E Mart Super Market</t>
  </si>
  <si>
    <t>TSVL</t>
  </si>
  <si>
    <t>srinivasa medical  fancy</t>
  </si>
  <si>
    <t>PRODDUTUR</t>
  </si>
  <si>
    <t>AD49519</t>
  </si>
  <si>
    <t>KVS Traders</t>
  </si>
  <si>
    <t>L8HU</t>
  </si>
  <si>
    <t>B mart</t>
  </si>
  <si>
    <t>L8UY</t>
  </si>
  <si>
    <t>Janata Medical Stores Rmwarm</t>
  </si>
  <si>
    <t>P3HD</t>
  </si>
  <si>
    <t>Sm Mart Mdpalle</t>
  </si>
  <si>
    <t>L8VB</t>
  </si>
  <si>
    <t>Sri Bhavani Medical Fancy Sror Rmwarm</t>
  </si>
  <si>
    <t>L8HD</t>
  </si>
  <si>
    <t>kubera supermarket</t>
  </si>
  <si>
    <t>SULURPETA</t>
  </si>
  <si>
    <t>NEL-TTB-T1</t>
  </si>
  <si>
    <t>NELLORE</t>
  </si>
  <si>
    <t>G S ENTERPRISES</t>
  </si>
  <si>
    <t>AD95509</t>
  </si>
  <si>
    <t>Haritham Ayurvedhik</t>
  </si>
  <si>
    <t>NEL-ISR-02</t>
  </si>
  <si>
    <t>MADHAVARAO MANEPALLI</t>
  </si>
  <si>
    <t>8309777511</t>
  </si>
  <si>
    <t>GE7Y</t>
  </si>
  <si>
    <t>Ks Super Market</t>
  </si>
  <si>
    <t>F9ZR</t>
  </si>
  <si>
    <t>New Srinivasa Medicals</t>
  </si>
  <si>
    <t>H9UW</t>
  </si>
  <si>
    <t>SRI RAM SUPER MARKET</t>
  </si>
  <si>
    <t>NAIDUPET</t>
  </si>
  <si>
    <t>AD95507</t>
  </si>
  <si>
    <t>SRI VENKATARAMANA AGENCIES</t>
  </si>
  <si>
    <t>SACH</t>
  </si>
  <si>
    <t>Harini Medicals And Fancy</t>
  </si>
  <si>
    <t>PLPL</t>
  </si>
  <si>
    <t>Sarvana Supermarket</t>
  </si>
  <si>
    <t>KAVALI</t>
  </si>
  <si>
    <t>AD74301</t>
  </si>
  <si>
    <t>SRI KAMAKSHI TAI AGENCIES</t>
  </si>
  <si>
    <t>AD74301R82127</t>
  </si>
  <si>
    <t>SRI SRINIVASA MEDICALS</t>
  </si>
  <si>
    <t>GUDURU</t>
  </si>
  <si>
    <t>AD95503</t>
  </si>
  <si>
    <t>Rathna Fancy   Gift Center</t>
  </si>
  <si>
    <t>G9SX</t>
  </si>
  <si>
    <t>C V S Medicals</t>
  </si>
  <si>
    <t>H6FE</t>
  </si>
  <si>
    <t>Lavanya Medicals</t>
  </si>
  <si>
    <t>PM2Y</t>
  </si>
  <si>
    <t>Kalyani Medicals</t>
  </si>
  <si>
    <t>AD74301R82129</t>
  </si>
  <si>
    <t>Sri ambika medicals</t>
  </si>
  <si>
    <t>AD74301R94553</t>
  </si>
  <si>
    <t>New satyanarayana medicals</t>
  </si>
  <si>
    <t>AD95507R208948</t>
  </si>
  <si>
    <t>SRI VENKATESWARA MEDICALS-2</t>
  </si>
  <si>
    <t>KOTA</t>
  </si>
  <si>
    <t>AD95504</t>
  </si>
  <si>
    <t>SAI VIGNESHWARA ENTERPRISES</t>
  </si>
  <si>
    <t>AD95504R208947</t>
  </si>
  <si>
    <t>S G MEDICALS</t>
  </si>
  <si>
    <t>SGAS</t>
  </si>
  <si>
    <t>SAI MOHAN MEDICAL</t>
  </si>
  <si>
    <t>VENKATAGIRI</t>
  </si>
  <si>
    <t>AD95511</t>
  </si>
  <si>
    <t>SAI VIGNESHWARA AGENCIES</t>
  </si>
  <si>
    <t>GP5F</t>
  </si>
  <si>
    <t>B K SUPER MARKET</t>
  </si>
  <si>
    <t>BUCHI</t>
  </si>
  <si>
    <t>AD95502</t>
  </si>
  <si>
    <t>SRI LAKSHMI TRADERS</t>
  </si>
  <si>
    <t>GV8H</t>
  </si>
  <si>
    <t>SIVA MADHU MEDICALS</t>
  </si>
  <si>
    <t>ATMAKUR</t>
  </si>
  <si>
    <t>AD95501</t>
  </si>
  <si>
    <t>SRI BALAJI AGENCEIS</t>
  </si>
  <si>
    <t>GB6Z</t>
  </si>
  <si>
    <t>AROGYA MEDICALS</t>
  </si>
  <si>
    <t>CHIRALA</t>
  </si>
  <si>
    <t>AD17350</t>
  </si>
  <si>
    <t>TSN DISTRIBUTOR</t>
  </si>
  <si>
    <t>VYD-ISR-09</t>
  </si>
  <si>
    <t>Karavadi Arun kumar</t>
  </si>
  <si>
    <t>8639790918</t>
  </si>
  <si>
    <t>AD17350R95491</t>
  </si>
  <si>
    <t>RK FANCY AND GENERAL STORE</t>
  </si>
  <si>
    <t>AD17350R89786</t>
  </si>
  <si>
    <t>SRI RAMA MEDICAL ENTERPRISES</t>
  </si>
  <si>
    <t>AD17350R79481</t>
  </si>
  <si>
    <t>SHIVA MEDICAL</t>
  </si>
  <si>
    <t>KANDUKUR</t>
  </si>
  <si>
    <t>AD17305</t>
  </si>
  <si>
    <t>SRI VENKATA SATYANARAYANA AGENCIES</t>
  </si>
  <si>
    <t>QTKJ</t>
  </si>
  <si>
    <t>Sri Rama Medicals</t>
  </si>
  <si>
    <t>QPVB</t>
  </si>
  <si>
    <t>Sai Lakshmi Medicals</t>
  </si>
  <si>
    <t>QVHX</t>
  </si>
  <si>
    <t>Lakshmi Srinivasa Fancy And Generals</t>
  </si>
  <si>
    <t>AD17350R89785</t>
  </si>
  <si>
    <t>SRINIVASA MEDICAL</t>
  </si>
  <si>
    <t>KANIGIRI</t>
  </si>
  <si>
    <t>AD17308</t>
  </si>
  <si>
    <t>SRI VENKATA SAI AGENCIES</t>
  </si>
  <si>
    <t>QJER</t>
  </si>
  <si>
    <t>Rajya Lakshmi Medicals</t>
  </si>
  <si>
    <t>INKOLLU</t>
  </si>
  <si>
    <t>AD17344</t>
  </si>
  <si>
    <t>SAI AGENCIES</t>
  </si>
  <si>
    <t>AD17344R95500</t>
  </si>
  <si>
    <t>MARUTHI MEDICAL</t>
  </si>
  <si>
    <t>DARSI</t>
  </si>
  <si>
    <t>AD17310</t>
  </si>
  <si>
    <t>CHARAN ENTERPRISES</t>
  </si>
  <si>
    <t>QAHR</t>
  </si>
  <si>
    <t>Siva Sai Medicals</t>
  </si>
  <si>
    <t>AD95501R220481</t>
  </si>
  <si>
    <t>RAMALAKSHMANA MEDICAL &amp; FANCY</t>
  </si>
  <si>
    <t>SULLURPET</t>
  </si>
  <si>
    <t>F9WX</t>
  </si>
  <si>
    <t>Sri Srinivasa Medicals  fancy</t>
  </si>
  <si>
    <t>10031743SR753</t>
  </si>
  <si>
    <t>SUTH</t>
  </si>
  <si>
    <t>MOHAN MEDICALS</t>
  </si>
  <si>
    <t>GV3A</t>
  </si>
  <si>
    <t>RAJYA LAKSHMI MEDICALS</t>
  </si>
  <si>
    <t>AD74301R81427</t>
  </si>
  <si>
    <t>SRI LAKSHMI VIGNESHWARA MEDICALS</t>
  </si>
  <si>
    <t>G9SE</t>
  </si>
  <si>
    <t>Cr Mart</t>
  </si>
  <si>
    <t>AD95503R220482</t>
  </si>
  <si>
    <t>KAMAKSHI PHARMACY</t>
  </si>
  <si>
    <t>PLPN</t>
  </si>
  <si>
    <t>PREETHI SUPER MARKET</t>
  </si>
  <si>
    <t>AD95507R220484</t>
  </si>
  <si>
    <t>SRI KAMAKSHI PHARMACY</t>
  </si>
  <si>
    <t>ADDANKI</t>
  </si>
  <si>
    <t>R16081</t>
  </si>
  <si>
    <t>SRI PRASANNANJANEYA AGENCEIS</t>
  </si>
  <si>
    <t>QSKL</t>
  </si>
  <si>
    <t>TIRUMALA MEDICAL</t>
  </si>
  <si>
    <t>AD17324R94540</t>
  </si>
  <si>
    <t>SRI VENKATESWARA MEDICAL</t>
  </si>
  <si>
    <t>AD17324R94541</t>
  </si>
  <si>
    <t>RAVI MEDICAL</t>
  </si>
  <si>
    <t>QRJN</t>
  </si>
  <si>
    <t>SRINIVASA MEDICALS</t>
  </si>
  <si>
    <t>AD17324R94546</t>
  </si>
  <si>
    <t>SHIRDI SAI MEDICAL &amp; FANCY</t>
  </si>
  <si>
    <t>QDNY</t>
  </si>
  <si>
    <t>SAI SRINIVASA MEDICAL</t>
  </si>
  <si>
    <t>QFUC</t>
  </si>
  <si>
    <t>BHASKAR MEDICAL</t>
  </si>
  <si>
    <t>QDQH</t>
  </si>
  <si>
    <t>BALAJI MEDICAL</t>
  </si>
  <si>
    <t>UDFC</t>
  </si>
  <si>
    <t>SATYANARAYANA FANCY</t>
  </si>
  <si>
    <t>YEMMIGANUR</t>
  </si>
  <si>
    <t>KNL-TTB-01</t>
  </si>
  <si>
    <t>KURNOOL</t>
  </si>
  <si>
    <t>MEGHANA AGENCIES</t>
  </si>
  <si>
    <t>AD78505</t>
  </si>
  <si>
    <t>SREE SRINIVASA AGENCIES</t>
  </si>
  <si>
    <t>KNL-ISR-02</t>
  </si>
  <si>
    <t>Janagam Ganesh Kumar</t>
  </si>
  <si>
    <t>9666301132</t>
  </si>
  <si>
    <t>PMDU</t>
  </si>
  <si>
    <t>RAVI  CHANDRA  MEDICAL  HALL</t>
  </si>
  <si>
    <t>TNUB</t>
  </si>
  <si>
    <t>SHIVA SHAKTI MEDICALS</t>
  </si>
  <si>
    <t>PMDV</t>
  </si>
  <si>
    <t>NEW SAPTHA SHILA SUPER MARKET</t>
  </si>
  <si>
    <t>TNSP</t>
  </si>
  <si>
    <t>PRATHAP SUPER MARKET</t>
  </si>
  <si>
    <t>AD78503</t>
  </si>
  <si>
    <t>RAMU AGENCIES</t>
  </si>
  <si>
    <t>AD78503R95392</t>
  </si>
  <si>
    <t>Aruna Medical   General Stores</t>
  </si>
  <si>
    <t>ADONI RURAL</t>
  </si>
  <si>
    <t>AD78502</t>
  </si>
  <si>
    <t>VASANT MEDICAL CORPORATION</t>
  </si>
  <si>
    <t>FG8A</t>
  </si>
  <si>
    <t>Satheesh medical center</t>
  </si>
  <si>
    <t>UDPV</t>
  </si>
  <si>
    <t>NEW SURESH MEDICAL</t>
  </si>
  <si>
    <t>AD78502R36792</t>
  </si>
  <si>
    <t>Deepak Pharmacy</t>
  </si>
  <si>
    <t>F9EP</t>
  </si>
  <si>
    <t>Archana Medical stores</t>
  </si>
  <si>
    <t>G2BJ</t>
  </si>
  <si>
    <t>New Mahaboob medical   Fancy</t>
  </si>
  <si>
    <t>F9GL</t>
  </si>
  <si>
    <t>Santhosh Medical stores</t>
  </si>
  <si>
    <t>TRYE</t>
  </si>
  <si>
    <t>VIJAYA LAXMI MEDICALS</t>
  </si>
  <si>
    <t>NANDIKOTKUR</t>
  </si>
  <si>
    <t>0010025785R4097</t>
  </si>
  <si>
    <t>AD78511R26898</t>
  </si>
  <si>
    <t>Anagha Supermarket</t>
  </si>
  <si>
    <t>TYAR</t>
  </si>
  <si>
    <t>KRISHNA MEDICALS</t>
  </si>
  <si>
    <t>L7ST</t>
  </si>
  <si>
    <t>P Mart Supermarket</t>
  </si>
  <si>
    <t>FG2Z</t>
  </si>
  <si>
    <t>Sri Mamatha medicals</t>
  </si>
  <si>
    <t>DHONE</t>
  </si>
  <si>
    <t>AD49505</t>
  </si>
  <si>
    <t>SREE  VASAVI ENTERPRISES</t>
  </si>
  <si>
    <t>PMCU</t>
  </si>
  <si>
    <t>GURU RAJA SUPERMARKET</t>
  </si>
  <si>
    <t>TPPW</t>
  </si>
  <si>
    <t>NEW SLV MEDICALS</t>
  </si>
  <si>
    <t>AD49505R33099</t>
  </si>
  <si>
    <t>Raghavendra Pharmacy</t>
  </si>
  <si>
    <t>P2NX</t>
  </si>
  <si>
    <t>Sri Manjunatha Medicals</t>
  </si>
  <si>
    <t>UDRD</t>
  </si>
  <si>
    <t>AD78502R41663</t>
  </si>
  <si>
    <t>Janardhan Medicals</t>
  </si>
  <si>
    <t>HINDUPUR</t>
  </si>
  <si>
    <t>AD78508</t>
  </si>
  <si>
    <t>AMITHA AGENCIES</t>
  </si>
  <si>
    <t>KNL-ISR-03</t>
  </si>
  <si>
    <t>CHAKALA SREENIVASULU</t>
  </si>
  <si>
    <t>9346994462</t>
  </si>
  <si>
    <t>AD785080060</t>
  </si>
  <si>
    <t>SRI PRABHAKAR MEDICAL AND GEN STORES</t>
  </si>
  <si>
    <t>AD785080002</t>
  </si>
  <si>
    <t>ANIL MEDICALS</t>
  </si>
  <si>
    <t>TADIPATRI</t>
  </si>
  <si>
    <t>AD78515</t>
  </si>
  <si>
    <t>ASHOK AGENCIES</t>
  </si>
  <si>
    <t>PMDP</t>
  </si>
  <si>
    <t>LALITHA MEGA MALL</t>
  </si>
  <si>
    <t>AD785080079</t>
  </si>
  <si>
    <t>FOOD MART STORES</t>
  </si>
  <si>
    <t>L95C</t>
  </si>
  <si>
    <t>TUHZ</t>
  </si>
  <si>
    <t>NEW SRINIVAS MEDICALS</t>
  </si>
  <si>
    <t>GD4L</t>
  </si>
  <si>
    <t>NAGASREE MEDICALS</t>
  </si>
  <si>
    <t>AD78508R221005</t>
  </si>
  <si>
    <t>ANAND MEDICALS</t>
  </si>
  <si>
    <t>G7NB</t>
  </si>
  <si>
    <t>Hajivalli medicals   General s</t>
  </si>
  <si>
    <t>F79X</t>
  </si>
  <si>
    <t>Sri Lakshmi Ganesh Pharma</t>
  </si>
  <si>
    <t>F73S</t>
  </si>
  <si>
    <t>SREE LAKSHMI GANESH MEDICAL  G</t>
  </si>
  <si>
    <t>DHARMAVARAM</t>
  </si>
  <si>
    <t>AD78504</t>
  </si>
  <si>
    <t>SRI LAKSHMI VENKATESWARA AGENCIES</t>
  </si>
  <si>
    <t>F89D</t>
  </si>
  <si>
    <t>K K STORES</t>
  </si>
  <si>
    <t>TMDC</t>
  </si>
  <si>
    <t>PAVITRA SUPER MARKET</t>
  </si>
  <si>
    <t>KADIRI</t>
  </si>
  <si>
    <t>0010025785R162931</t>
  </si>
  <si>
    <t>KGN ENTERPRISES</t>
  </si>
  <si>
    <t>AD49508R87592</t>
  </si>
  <si>
    <t>LIFE CARE PHARMACY</t>
  </si>
  <si>
    <t>TVDE</t>
  </si>
  <si>
    <t>VASAVI MEDICALS</t>
  </si>
  <si>
    <t>Madanapalle</t>
  </si>
  <si>
    <t>LAKSHMI SREENIVASA AGENCIES</t>
  </si>
  <si>
    <t>LW9K</t>
  </si>
  <si>
    <t>Bysani Supermarket</t>
  </si>
  <si>
    <t>LW9V</t>
  </si>
  <si>
    <t>Sri Chaithanya Medicals</t>
  </si>
  <si>
    <t>M9XY</t>
  </si>
  <si>
    <t>Ssb Life Care Medicals</t>
  </si>
  <si>
    <t>LW9Y</t>
  </si>
  <si>
    <t>Guptha Medicals</t>
  </si>
  <si>
    <t>L8WL</t>
  </si>
  <si>
    <t>Sri Jayalakshmi Medicals Mdpalle</t>
  </si>
  <si>
    <t>L7AZ</t>
  </si>
  <si>
    <t>Harsha care pharmacy</t>
  </si>
  <si>
    <t>L8VM</t>
  </si>
  <si>
    <t>Sri raghavendra fancy stores</t>
  </si>
  <si>
    <t>L8HW</t>
  </si>
  <si>
    <t>Healthcare medicals</t>
  </si>
  <si>
    <t>WAR-TTB-01</t>
  </si>
  <si>
    <t>WARANGAL</t>
  </si>
  <si>
    <t>SRI VENKATESHWARA AGENCIES</t>
  </si>
  <si>
    <t>TS10315</t>
  </si>
  <si>
    <t>HYD-ISR-09</t>
  </si>
  <si>
    <t>MUNIGANTI RAJKUMAR</t>
  </si>
  <si>
    <t>9014349409</t>
  </si>
  <si>
    <t>TS10315R68360</t>
  </si>
  <si>
    <t>Sri sai tirumala medical</t>
  </si>
  <si>
    <t>SIRICILLA</t>
  </si>
  <si>
    <t>TS10317</t>
  </si>
  <si>
    <t>RUCHITHA ENTERPRISES</t>
  </si>
  <si>
    <t>YSSG</t>
  </si>
  <si>
    <t>Sadana Super Market</t>
  </si>
  <si>
    <t>TS10317R219371</t>
  </si>
  <si>
    <t>SIDDI MEDICAL</t>
  </si>
  <si>
    <t>JAGTIAL</t>
  </si>
  <si>
    <t>TS10307</t>
  </si>
  <si>
    <t>JAYANTHI MARKETERS</t>
  </si>
  <si>
    <t>E89A</t>
  </si>
  <si>
    <t>Ashritha Sup</t>
  </si>
  <si>
    <t>XLJY</t>
  </si>
  <si>
    <t>Ganesh Grind Bazer</t>
  </si>
  <si>
    <t>EQTG</t>
  </si>
  <si>
    <t>Sri Siddi Medical</t>
  </si>
  <si>
    <t>FQCF</t>
  </si>
  <si>
    <t>Sri Gayatri Super Market</t>
  </si>
  <si>
    <t>PEDDA PALLI</t>
  </si>
  <si>
    <t>TS10314</t>
  </si>
  <si>
    <t>DHARMAIAH AGENCIES</t>
  </si>
  <si>
    <t>XMND</t>
  </si>
  <si>
    <t>Manasa Medical</t>
  </si>
  <si>
    <t>XMPC</t>
  </si>
  <si>
    <t>Hari Krishna M h</t>
  </si>
  <si>
    <t>XMPV</t>
  </si>
  <si>
    <t>Sri Hari Nath M h</t>
  </si>
  <si>
    <t>TS10314R219370</t>
  </si>
  <si>
    <t>RB MEDICALS</t>
  </si>
  <si>
    <t>TS10317R38056</t>
  </si>
  <si>
    <t>A toZ medical</t>
  </si>
  <si>
    <t>XMQW</t>
  </si>
  <si>
    <t>Hari Shanker M h</t>
  </si>
  <si>
    <t>SIDDIPET</t>
  </si>
  <si>
    <t>XMVV</t>
  </si>
  <si>
    <t>Gayathri Medical</t>
  </si>
  <si>
    <t>EX6P</t>
  </si>
  <si>
    <t>Siddpat Medical</t>
  </si>
  <si>
    <t>XLJD</t>
  </si>
  <si>
    <t>Maruthi</t>
  </si>
  <si>
    <t>E45B</t>
  </si>
  <si>
    <t>New venkata Sai</t>
  </si>
  <si>
    <t>XLRC</t>
  </si>
  <si>
    <t>Lalitha</t>
  </si>
  <si>
    <t>MANCHRIYAL</t>
  </si>
  <si>
    <t>TS10311</t>
  </si>
  <si>
    <t>SAI TEJA TRADERS</t>
  </si>
  <si>
    <t>HYD-ISR-03</t>
  </si>
  <si>
    <t>Bandari Dileep Kumar</t>
  </si>
  <si>
    <t>9701816364</t>
  </si>
  <si>
    <t>ZYEW</t>
  </si>
  <si>
    <t>M M  Hyper Market</t>
  </si>
  <si>
    <t>ZYDQ</t>
  </si>
  <si>
    <t>Maheshwari Medical</t>
  </si>
  <si>
    <t>ZZBS</t>
  </si>
  <si>
    <t>Maheshwari Pharmacyy</t>
  </si>
  <si>
    <t>ZRKQ</t>
  </si>
  <si>
    <t>Mahaver Medical</t>
  </si>
  <si>
    <t>MANDAMARRY</t>
  </si>
  <si>
    <t>TS10312</t>
  </si>
  <si>
    <t>ESHWARA AGENCIES</t>
  </si>
  <si>
    <t>PHXP</t>
  </si>
  <si>
    <t>S Kondaiah Super Market</t>
  </si>
  <si>
    <t>BELLAMPALLY</t>
  </si>
  <si>
    <t>TS20001</t>
  </si>
  <si>
    <t>MAHALAKSHMI AGENCIES</t>
  </si>
  <si>
    <t>TS20001R18894</t>
  </si>
  <si>
    <t>Laxmi Venkateshwara Medical And Gen store</t>
  </si>
  <si>
    <t>KAGHAZNAGAR</t>
  </si>
  <si>
    <t>TS10333</t>
  </si>
  <si>
    <t>SAI NIHAR HEALTH CARE MEDICAL   GENERAL</t>
  </si>
  <si>
    <t>XLSJ</t>
  </si>
  <si>
    <t>Saineher M h</t>
  </si>
  <si>
    <t>PHXT</t>
  </si>
  <si>
    <t>Nandhini Super Market</t>
  </si>
  <si>
    <t>G2PN</t>
  </si>
  <si>
    <t>Padmavathi Medical</t>
  </si>
  <si>
    <t>TS10311R13521</t>
  </si>
  <si>
    <t>Sri Raghavendra children hospital</t>
  </si>
  <si>
    <t>GODAVARIKHANI</t>
  </si>
  <si>
    <t>TS10306</t>
  </si>
  <si>
    <t>R S  GENERAL AGENCIES</t>
  </si>
  <si>
    <t>XLCY</t>
  </si>
  <si>
    <t>Ambica Druges M h</t>
  </si>
  <si>
    <t>VEMULAWADA</t>
  </si>
  <si>
    <t>LAXMI NARAYANA TRADERS</t>
  </si>
  <si>
    <t>TS10319R219372</t>
  </si>
  <si>
    <t>RAJANNA PHARMACY</t>
  </si>
  <si>
    <t>PHXS</t>
  </si>
  <si>
    <t>Laxmiganpathi Super Market</t>
  </si>
  <si>
    <t>MANTHANI</t>
  </si>
  <si>
    <t>0010025897R75820</t>
  </si>
  <si>
    <t>SIRI AGENCIES</t>
  </si>
  <si>
    <t>TRIV</t>
  </si>
  <si>
    <t>TRIVEDI SUPER MARKET</t>
  </si>
  <si>
    <t>TS10311R219373</t>
  </si>
  <si>
    <t>MEDIMART PHARMACY</t>
  </si>
  <si>
    <t>TS10311R219374</t>
  </si>
  <si>
    <t>LIFECARE PHARMACY</t>
  </si>
  <si>
    <t>TS10311R219375</t>
  </si>
  <si>
    <t>VASAVI MEDICAL AND GENERAL STORE</t>
  </si>
  <si>
    <t>TS10312R38055</t>
  </si>
  <si>
    <t>SHREE MART</t>
  </si>
  <si>
    <t>SRI GANAPATHI AGENCIES</t>
  </si>
  <si>
    <t>TS89712</t>
  </si>
  <si>
    <t>BHAVANI AGENCIES</t>
  </si>
  <si>
    <t>HYD-ISR-06</t>
  </si>
  <si>
    <t>RAM PRASAD</t>
  </si>
  <si>
    <t>9866114726</t>
  </si>
  <si>
    <t>TS89712R38057</t>
  </si>
  <si>
    <t>Sri parvathi ms</t>
  </si>
  <si>
    <t>Parkal</t>
  </si>
  <si>
    <t>TS89717</t>
  </si>
  <si>
    <t>JAYA MEDICAL AND GEN STORES</t>
  </si>
  <si>
    <t>TZEC</t>
  </si>
  <si>
    <t>Sri Srinivasa Medical</t>
  </si>
  <si>
    <t>XVNJ</t>
  </si>
  <si>
    <t>Madhava Medical</t>
  </si>
  <si>
    <t>Thorrur</t>
  </si>
  <si>
    <t>TS89723</t>
  </si>
  <si>
    <t>LAVANYA MEDICAL  GENERAL STORES</t>
  </si>
  <si>
    <t>FP2M</t>
  </si>
  <si>
    <t>Lavanya Medical And General St</t>
  </si>
  <si>
    <t>XVRR</t>
  </si>
  <si>
    <t>Damera Sri Hari Medical</t>
  </si>
  <si>
    <t>XVTR</t>
  </si>
  <si>
    <t>Health Care Pharmacy</t>
  </si>
  <si>
    <t>XVSE</t>
  </si>
  <si>
    <t>Laxmi Sai Medical</t>
  </si>
  <si>
    <t>Narsampet</t>
  </si>
  <si>
    <t>TS89714</t>
  </si>
  <si>
    <t>RAJA MEDICAL AGENCIES</t>
  </si>
  <si>
    <t>XVKP</t>
  </si>
  <si>
    <t>Manasa Medical And General Store</t>
  </si>
  <si>
    <t>Jamikuta</t>
  </si>
  <si>
    <t>TS89708</t>
  </si>
  <si>
    <t>SRI LAXMI SAI TRADERS</t>
  </si>
  <si>
    <t>TXYQ</t>
  </si>
  <si>
    <t>Mega Pharmacy</t>
  </si>
  <si>
    <t>M2NP</t>
  </si>
  <si>
    <t>Big Mart</t>
  </si>
  <si>
    <t>XUVX</t>
  </si>
  <si>
    <t>Shiva Shanker M h</t>
  </si>
  <si>
    <t>XUVP</t>
  </si>
  <si>
    <t>Natraj M h</t>
  </si>
  <si>
    <t>Jangoan</t>
  </si>
  <si>
    <t>TS89709</t>
  </si>
  <si>
    <t>SUNNYMEDICAL  AGENCIES</t>
  </si>
  <si>
    <t>F94L</t>
  </si>
  <si>
    <t>Sri Srinivasa Pharmacy</t>
  </si>
  <si>
    <t>Huzurabad</t>
  </si>
  <si>
    <t>TS89707</t>
  </si>
  <si>
    <t>VASAVI ENTERPRISES</t>
  </si>
  <si>
    <t>XURS</t>
  </si>
  <si>
    <t>A To Z Medical</t>
  </si>
  <si>
    <t>XURY</t>
  </si>
  <si>
    <t>Sathupally</t>
  </si>
  <si>
    <t>TS89718</t>
  </si>
  <si>
    <t>DEVI RAJA RAJESWARI AGENCIES</t>
  </si>
  <si>
    <t>HYD-ISR-02</t>
  </si>
  <si>
    <t>MINUMULA SIVA KRISHNA</t>
  </si>
  <si>
    <t>9876654323</t>
  </si>
  <si>
    <t>YAEU</t>
  </si>
  <si>
    <t>Bharath Medical</t>
  </si>
  <si>
    <t>SRI MEENAKSHI TRADING COMPANY</t>
  </si>
  <si>
    <t>J6VU</t>
  </si>
  <si>
    <t>New Vikram Super Market</t>
  </si>
  <si>
    <t>TS89718R68364</t>
  </si>
  <si>
    <t>MADHURI MEDICAL</t>
  </si>
  <si>
    <t>Badrachelam</t>
  </si>
  <si>
    <t>TS89701</t>
  </si>
  <si>
    <t>XYPJ</t>
  </si>
  <si>
    <t>Sri Rama Medical</t>
  </si>
  <si>
    <t>XYRM</t>
  </si>
  <si>
    <t>Vikram Super Market</t>
  </si>
  <si>
    <t>XYTA</t>
  </si>
  <si>
    <t>Badra Maruthi Super Market</t>
  </si>
  <si>
    <t>PJDF</t>
  </si>
  <si>
    <t>Sai Sagar Medical</t>
  </si>
  <si>
    <t>PJDD</t>
  </si>
  <si>
    <t>Laxmi Narayana Medical</t>
  </si>
  <si>
    <t>H6SU</t>
  </si>
  <si>
    <t>Nr Medical</t>
  </si>
  <si>
    <t>XYTF</t>
  </si>
  <si>
    <t>Dwaraka Sai Super Market</t>
  </si>
  <si>
    <t>YADV</t>
  </si>
  <si>
    <t>Hyper Super Market</t>
  </si>
  <si>
    <t>YAGC</t>
  </si>
  <si>
    <t>Sai Ram Super Market</t>
  </si>
  <si>
    <t>YAFW</t>
  </si>
  <si>
    <t>Sri Medical</t>
  </si>
  <si>
    <t>PJDM</t>
  </si>
  <si>
    <t>Sangeeth Medical</t>
  </si>
  <si>
    <t>H6TE</t>
  </si>
  <si>
    <t>TS20001R18896</t>
  </si>
  <si>
    <t>Padmavathi Medical And General Stores</t>
  </si>
  <si>
    <t>XNEJ</t>
  </si>
  <si>
    <t>Vaishnavi Supermarket</t>
  </si>
  <si>
    <t>FRQY</t>
  </si>
  <si>
    <t>XURQ</t>
  </si>
  <si>
    <t>TS89712R19165</t>
  </si>
  <si>
    <t>Rachana mart</t>
  </si>
  <si>
    <t>XUZD</t>
  </si>
  <si>
    <t>Bhavani Medical Store</t>
  </si>
  <si>
    <t>J6GJ</t>
  </si>
  <si>
    <t>Tavidisetti Krishnamurthy  son</t>
  </si>
  <si>
    <t>Yellandu</t>
  </si>
  <si>
    <t>TS89725</t>
  </si>
  <si>
    <t>T MOHANRAO MEDICAL STORES</t>
  </si>
  <si>
    <t>YANB</t>
  </si>
  <si>
    <t>Mohan Rao Medical</t>
  </si>
  <si>
    <t>Madhira</t>
  </si>
  <si>
    <t>TS89711</t>
  </si>
  <si>
    <t>VENKATESHWARA TRADERS AND GEN MARCHANT</t>
  </si>
  <si>
    <t>XZMJ</t>
  </si>
  <si>
    <t>Siri Medical</t>
  </si>
  <si>
    <t>HX4M</t>
  </si>
  <si>
    <t>Sri Laxmi Medical And General</t>
  </si>
  <si>
    <t>XZLY</t>
  </si>
  <si>
    <t>Sai Sri Medical</t>
  </si>
  <si>
    <t>KOPAL</t>
  </si>
  <si>
    <t>SRI LAKSHMI ENTERPRISES</t>
  </si>
  <si>
    <t>KA57804</t>
  </si>
  <si>
    <t>GAVISIDDESHWARA ENTERPRISES</t>
  </si>
  <si>
    <t>BLY-ISR-01</t>
  </si>
  <si>
    <t>MOHAMMAD IRFAN V</t>
  </si>
  <si>
    <t>7259953988</t>
  </si>
  <si>
    <t>TFJH</t>
  </si>
  <si>
    <t>AMARDEEP MEDICAL</t>
  </si>
  <si>
    <t>TFKB</t>
  </si>
  <si>
    <t>V A FOOD BAZAR</t>
  </si>
  <si>
    <t>F6AJ</t>
  </si>
  <si>
    <t>NATARAJ MEDICAL</t>
  </si>
  <si>
    <t>F69M</t>
  </si>
  <si>
    <t>CHAITANYA MEDICAL</t>
  </si>
  <si>
    <t>TFKK</t>
  </si>
  <si>
    <t>MEHATA MEDICAL</t>
  </si>
  <si>
    <t>GANGAVATI</t>
  </si>
  <si>
    <t>KA57812</t>
  </si>
  <si>
    <t>RAMANJNEYA ENTERPRISES</t>
  </si>
  <si>
    <t>TFEB</t>
  </si>
  <si>
    <t>JANADRI MEDICAL</t>
  </si>
  <si>
    <t>SINDHANUR</t>
  </si>
  <si>
    <t>KA57807</t>
  </si>
  <si>
    <t>MAILAR AGENCIES</t>
  </si>
  <si>
    <t>PGWM</t>
  </si>
  <si>
    <t>SRI SAI SPARSHA MEDICAL</t>
  </si>
  <si>
    <t>PGWD</t>
  </si>
  <si>
    <t>MAHA LAKSHMI MEDICAL</t>
  </si>
  <si>
    <t>PGWZ</t>
  </si>
  <si>
    <t>NEW VIJAYAKALSHMI MEDICAL STORE</t>
  </si>
  <si>
    <t>SIRGUPPA</t>
  </si>
  <si>
    <t>KA57823</t>
  </si>
  <si>
    <t>ASHRAFI AGENCIES</t>
  </si>
  <si>
    <t>ZRRE</t>
  </si>
  <si>
    <t>MADEENA MEDICAL GENERAL STORES</t>
  </si>
  <si>
    <t>HOSPET</t>
  </si>
  <si>
    <t>KA57820</t>
  </si>
  <si>
    <t>SUSHMI ENTERPRISES</t>
  </si>
  <si>
    <t>PGTT</t>
  </si>
  <si>
    <t>JYOTHI MEDICAL</t>
  </si>
  <si>
    <t>NG2M</t>
  </si>
  <si>
    <t>V A HYPER MART</t>
  </si>
  <si>
    <t>PGXM</t>
  </si>
  <si>
    <t>KRISHNA MEDICAL STORES</t>
  </si>
  <si>
    <t>PGUM</t>
  </si>
  <si>
    <t>VM FOOD BAZAR</t>
  </si>
  <si>
    <t>UERW</t>
  </si>
  <si>
    <t>SRI MADHAVA MEDICALSGEN STORES MAIN BAZAR</t>
  </si>
  <si>
    <t>PGTW</t>
  </si>
  <si>
    <t>MANU MEDICAL</t>
  </si>
  <si>
    <t>PGXJ</t>
  </si>
  <si>
    <t>BHAVAI SUPR MARKET</t>
  </si>
  <si>
    <t>ULPT</t>
  </si>
  <si>
    <t>HARI PRIYA SUPER MARKET</t>
  </si>
  <si>
    <t>ULPP</t>
  </si>
  <si>
    <t>DURGA BHAVANI MEDICAL</t>
  </si>
  <si>
    <t>PGXN</t>
  </si>
  <si>
    <t>POOJA MEDICAL AND GENRAL STORE</t>
  </si>
  <si>
    <t>Sri Venkata Visweshwara Traders</t>
  </si>
  <si>
    <t>FG5X</t>
  </si>
  <si>
    <t>SRI DHANALAXMI KIRANAM  GENERAL</t>
  </si>
  <si>
    <t>F8YK</t>
  </si>
  <si>
    <t>Sai Kiran Medical</t>
  </si>
  <si>
    <t>WANPARTHY</t>
  </si>
  <si>
    <t>TS25915</t>
  </si>
  <si>
    <t>DIVYA PHARMA</t>
  </si>
  <si>
    <t>XKKY</t>
  </si>
  <si>
    <t>Sri Mallikarjuna</t>
  </si>
  <si>
    <t>KOLLEGALA</t>
  </si>
  <si>
    <t>BAN-TTB-AM1</t>
  </si>
  <si>
    <t>BANGALORE</t>
  </si>
  <si>
    <t>MYS-TTB-01</t>
  </si>
  <si>
    <t>MYSORE</t>
  </si>
  <si>
    <t>BANU ENTERPRISES</t>
  </si>
  <si>
    <t>0010027755R104640</t>
  </si>
  <si>
    <t>RITHU ENTERPRISES</t>
  </si>
  <si>
    <t>MYS-ISR-02</t>
  </si>
  <si>
    <t>Mahadeva R</t>
  </si>
  <si>
    <t>8904524191</t>
  </si>
  <si>
    <t>PJWJ</t>
  </si>
  <si>
    <t>FMGQ</t>
  </si>
  <si>
    <t>Greens Hyper Market</t>
  </si>
  <si>
    <t>PJWW</t>
  </si>
  <si>
    <t>Dhanalakshmi Medical</t>
  </si>
  <si>
    <t>PJWR</t>
  </si>
  <si>
    <t>Shiva Drug House</t>
  </si>
  <si>
    <t>PANDAVAPURA</t>
  </si>
  <si>
    <t>0010034564R170721</t>
  </si>
  <si>
    <t>SRI YOGANARASIMHASWAMY AGENCY</t>
  </si>
  <si>
    <t>0010034564R170721R172798</t>
  </si>
  <si>
    <t>Sri Venkateshwara Medical</t>
  </si>
  <si>
    <t>0010034564R170721R172790</t>
  </si>
  <si>
    <t>Raja Medicals</t>
  </si>
  <si>
    <t>0010034564R170721R172779</t>
  </si>
  <si>
    <t>Sri Nimishamba Medical And General Store</t>
  </si>
  <si>
    <t>MALAVALLI</t>
  </si>
  <si>
    <t>KA75519</t>
  </si>
  <si>
    <t>SUNRISE AGENCIES</t>
  </si>
  <si>
    <t>PJZB</t>
  </si>
  <si>
    <t>Srinivasa Medical</t>
  </si>
  <si>
    <t>PJYS</t>
  </si>
  <si>
    <t>Basaveshwara Medical</t>
  </si>
  <si>
    <t>PJYU</t>
  </si>
  <si>
    <t>MANDYA</t>
  </si>
  <si>
    <t>0010034564R174197</t>
  </si>
  <si>
    <t>M/S SHIVALEELA AGENCIES</t>
  </si>
  <si>
    <t>0010034564R174197R184094</t>
  </si>
  <si>
    <t>Sri Sumathinath Medicals</t>
  </si>
  <si>
    <t>0010034564R174197R184109</t>
  </si>
  <si>
    <t>Karthik Chinni Medicals</t>
  </si>
  <si>
    <t>0010034564R174197R184105</t>
  </si>
  <si>
    <t>Abhi Medicals</t>
  </si>
  <si>
    <t>0010034564R174197R184114</t>
  </si>
  <si>
    <t>Shiva Medical</t>
  </si>
  <si>
    <t>0010034564R174197R181328</t>
  </si>
  <si>
    <t>Adhi Shakthi Medicals</t>
  </si>
  <si>
    <t>0010034564R174197R184112</t>
  </si>
  <si>
    <t>Rahul Medical</t>
  </si>
  <si>
    <t>0010034564R174197R184083</t>
  </si>
  <si>
    <t>Bhuvaneswari Medicals</t>
  </si>
  <si>
    <t>CHAMRAJNAGARA</t>
  </si>
  <si>
    <t>KA75515</t>
  </si>
  <si>
    <t>SRI LAKSHMI ASSOCIATES</t>
  </si>
  <si>
    <t>PJSH</t>
  </si>
  <si>
    <t>Krishna Medical</t>
  </si>
  <si>
    <t>KA75515R194712</t>
  </si>
  <si>
    <t>ADARSHA MEDICALS</t>
  </si>
  <si>
    <t>KUSHALNAGAR</t>
  </si>
  <si>
    <t>0010027755R6200</t>
  </si>
  <si>
    <t>APRAMEYA TRADE LINKS</t>
  </si>
  <si>
    <t>MYS-ISR-03</t>
  </si>
  <si>
    <t>Manu GC</t>
  </si>
  <si>
    <t>9972645287</t>
  </si>
  <si>
    <t>0010027755R6200R184079</t>
  </si>
  <si>
    <t>K C 0 SUPER MARKET</t>
  </si>
  <si>
    <t>0010027755R6200R177889</t>
  </si>
  <si>
    <t>SAPNA SUPER MARKET</t>
  </si>
  <si>
    <t>PIRIYAPATNA</t>
  </si>
  <si>
    <t>KA75518</t>
  </si>
  <si>
    <t>SS ENTERPRISES</t>
  </si>
  <si>
    <t>KA75518R172799</t>
  </si>
  <si>
    <t>MANJUNATHA MEDICAL</t>
  </si>
  <si>
    <t>Hunsur</t>
  </si>
  <si>
    <t>0010027755R32164</t>
  </si>
  <si>
    <t>SRI NEELA ENTERPRISES</t>
  </si>
  <si>
    <t>PJTR</t>
  </si>
  <si>
    <t>Maruthi Medical</t>
  </si>
  <si>
    <t>K R Nagar</t>
  </si>
  <si>
    <t>KA40101</t>
  </si>
  <si>
    <t>SRI VASAVI AGENCIES</t>
  </si>
  <si>
    <t>PKLW</t>
  </si>
  <si>
    <t>Giri Medicals</t>
  </si>
  <si>
    <t>T NARSIPURA</t>
  </si>
  <si>
    <t>0010034564R169824</t>
  </si>
  <si>
    <t>Sri Siddeshwara Agency</t>
  </si>
  <si>
    <t>0010034564R169824R172123</t>
  </si>
  <si>
    <t>RAM MEDICALS</t>
  </si>
  <si>
    <t>KALSANKA</t>
  </si>
  <si>
    <t>MAN-TTB-01</t>
  </si>
  <si>
    <t>MANGALORE-TSE</t>
  </si>
  <si>
    <t>ASTORS AGENCIES.</t>
  </si>
  <si>
    <t>KA26403</t>
  </si>
  <si>
    <t>IDEAL DISTRIBUTOR</t>
  </si>
  <si>
    <t>MAN-ISR-01</t>
  </si>
  <si>
    <t>JEEVAN VEIGAS</t>
  </si>
  <si>
    <t>8217443105</t>
  </si>
  <si>
    <t>VVVU</t>
  </si>
  <si>
    <t>Big Medical Center</t>
  </si>
  <si>
    <t>VVWP</t>
  </si>
  <si>
    <t>Medical Emporium</t>
  </si>
  <si>
    <t>BOLAR</t>
  </si>
  <si>
    <t>KA26404</t>
  </si>
  <si>
    <t>K K DISTRIBUTORS</t>
  </si>
  <si>
    <t>M6JJ</t>
  </si>
  <si>
    <t>PJNP</t>
  </si>
  <si>
    <t>Sadhanand Super Market</t>
  </si>
  <si>
    <t>KADIYALI</t>
  </si>
  <si>
    <t>KA00308</t>
  </si>
  <si>
    <t>DHANVANTHRI DISTRIBUTOR</t>
  </si>
  <si>
    <t>VVJE</t>
  </si>
  <si>
    <t>Vijaya Medicals</t>
  </si>
  <si>
    <t>MOODBIDRI</t>
  </si>
  <si>
    <t>KA26414</t>
  </si>
  <si>
    <t>SAI RAM AGENCIES</t>
  </si>
  <si>
    <t>KM9J</t>
  </si>
  <si>
    <t>C H Medical</t>
  </si>
  <si>
    <t>PJLS</t>
  </si>
  <si>
    <t>Shibani Medical</t>
  </si>
  <si>
    <t>HASSAN</t>
  </si>
  <si>
    <t>0010028586R81781</t>
  </si>
  <si>
    <t>KSHEERA DISTRIBUTOR</t>
  </si>
  <si>
    <t>MYS-ISR-01</t>
  </si>
  <si>
    <t>Ramesha CC</t>
  </si>
  <si>
    <t>9591131564</t>
  </si>
  <si>
    <t>VVLY</t>
  </si>
  <si>
    <t>Bharani Medicals Emporium</t>
  </si>
  <si>
    <t>VWBQ</t>
  </si>
  <si>
    <t>Maruthi Medical Center</t>
  </si>
  <si>
    <t>VWBJ</t>
  </si>
  <si>
    <t>Maruti Medicals</t>
  </si>
  <si>
    <t>HOLENARSIPURA</t>
  </si>
  <si>
    <t>KA58610</t>
  </si>
  <si>
    <t>SRI RAGVENDRA AGENCIES</t>
  </si>
  <si>
    <t>GQYC</t>
  </si>
  <si>
    <t>Ragavendra Medical</t>
  </si>
  <si>
    <t>MU5R</t>
  </si>
  <si>
    <t>Medmitra Pharma Pvt Ltd</t>
  </si>
  <si>
    <t>BELUR</t>
  </si>
  <si>
    <t>KA58620</t>
  </si>
  <si>
    <t>SADYAJATA ENTERPRISES</t>
  </si>
  <si>
    <t>PKHW</t>
  </si>
  <si>
    <t>Shri Medical Branch</t>
  </si>
  <si>
    <t>DODDABALAPUR</t>
  </si>
  <si>
    <t>BAN-TTB-04</t>
  </si>
  <si>
    <t>BANGALORE 4</t>
  </si>
  <si>
    <t>PRAGATHI ENTERPRISES</t>
  </si>
  <si>
    <t>KA62913</t>
  </si>
  <si>
    <t>RAGAVENDRA PHARMA</t>
  </si>
  <si>
    <t>MYS-ISR-05</t>
  </si>
  <si>
    <t>RUDRA PRASADA P</t>
  </si>
  <si>
    <t>8971168925</t>
  </si>
  <si>
    <t>SWTE</t>
  </si>
  <si>
    <t>Kabadi Meadicals</t>
  </si>
  <si>
    <t>NELAMANGALA</t>
  </si>
  <si>
    <t>0010031704R9122</t>
  </si>
  <si>
    <t>GAYATHRI TEXTILES</t>
  </si>
  <si>
    <t>PGGE</t>
  </si>
  <si>
    <t>Madhu Medicals</t>
  </si>
  <si>
    <t>PGGH</t>
  </si>
  <si>
    <t>Ranjitha Medicals</t>
  </si>
  <si>
    <t>PGGD</t>
  </si>
  <si>
    <t>Mallige Medicals</t>
  </si>
  <si>
    <t>KANAKAPURA</t>
  </si>
  <si>
    <t>KA62912</t>
  </si>
  <si>
    <t>PADAMASHREE ENTERPRISES</t>
  </si>
  <si>
    <t>PGDY</t>
  </si>
  <si>
    <t>Guru Medicals</t>
  </si>
  <si>
    <t>HOSKOTE</t>
  </si>
  <si>
    <t>KA62933</t>
  </si>
  <si>
    <t>OM SHAKTHI ENTERPRISES</t>
  </si>
  <si>
    <t>MYS-ISR-04</t>
  </si>
  <si>
    <t>DWARAKNATH KS</t>
  </si>
  <si>
    <t>9742292046</t>
  </si>
  <si>
    <t>SXYX</t>
  </si>
  <si>
    <t>Anjan Medical</t>
  </si>
  <si>
    <t>SXUT</t>
  </si>
  <si>
    <t>Vinyaka Medical</t>
  </si>
  <si>
    <t>MALUR</t>
  </si>
  <si>
    <t>KA62906</t>
  </si>
  <si>
    <t>CHINMAYA MARKETING</t>
  </si>
  <si>
    <t>WGMH</t>
  </si>
  <si>
    <t>Sharadha Medical</t>
  </si>
  <si>
    <t>PGFT</t>
  </si>
  <si>
    <t>Malur Drug House</t>
  </si>
  <si>
    <t>PGFU</t>
  </si>
  <si>
    <t>SYGA</t>
  </si>
  <si>
    <t>CHINTHAMANI</t>
  </si>
  <si>
    <t>KA62928</t>
  </si>
  <si>
    <t>YLA AGENCIES</t>
  </si>
  <si>
    <t>PGAX</t>
  </si>
  <si>
    <t>Mivarna Medicals</t>
  </si>
  <si>
    <t>TUMKUR 1</t>
  </si>
  <si>
    <t>KA62917</t>
  </si>
  <si>
    <t>SOWKYA AGENCIES</t>
  </si>
  <si>
    <t>SWXA</t>
  </si>
  <si>
    <t>Siddaganga Medplus</t>
  </si>
  <si>
    <t>TUMKUR</t>
  </si>
  <si>
    <t>KA62909</t>
  </si>
  <si>
    <t>MEDICAL EMPORIUM</t>
  </si>
  <si>
    <t>F82Z</t>
  </si>
  <si>
    <t>Krishna Medpoint</t>
  </si>
  <si>
    <t>H2SQ</t>
  </si>
  <si>
    <t>Siddhartha Medicals   General</t>
  </si>
  <si>
    <t>PGKD</t>
  </si>
  <si>
    <t>Jain Medicals</t>
  </si>
  <si>
    <t>PGKM</t>
  </si>
  <si>
    <t>Padmashree Medicals</t>
  </si>
  <si>
    <t>SWUF</t>
  </si>
  <si>
    <t>Ganesh Medicals</t>
  </si>
  <si>
    <t>KUNIGAL</t>
  </si>
  <si>
    <t>0010031704R33052</t>
  </si>
  <si>
    <t>SLN ENTERPRISES</t>
  </si>
  <si>
    <t>FB4E</t>
  </si>
  <si>
    <t>Sri Ayyappa Mediplus</t>
  </si>
  <si>
    <t>Solur</t>
  </si>
  <si>
    <t>KA62922</t>
  </si>
  <si>
    <t>SRI SAINATHA MEDICAL STORE</t>
  </si>
  <si>
    <t>H8BV</t>
  </si>
  <si>
    <t>CHANNAPATNA</t>
  </si>
  <si>
    <t>0010031704R150407</t>
  </si>
  <si>
    <t>Rajashree Enterprises</t>
  </si>
  <si>
    <t>SWZK</t>
  </si>
  <si>
    <t>Sri B N  Medical Store</t>
  </si>
  <si>
    <t>Gadag</t>
  </si>
  <si>
    <t>HUB-TTB-01</t>
  </si>
  <si>
    <t>HUBLI</t>
  </si>
  <si>
    <t>Sayed Marketing</t>
  </si>
  <si>
    <t>KA90915</t>
  </si>
  <si>
    <t>srinivas stores</t>
  </si>
  <si>
    <t>HUB-ISR-03</t>
  </si>
  <si>
    <t>Iranna Ambali</t>
  </si>
  <si>
    <t>9036649969</t>
  </si>
  <si>
    <t>ZAHQ</t>
  </si>
  <si>
    <t>V A Bajar</t>
  </si>
  <si>
    <t>LQ7C</t>
  </si>
  <si>
    <t>Gadag mart</t>
  </si>
  <si>
    <t>ZAHN</t>
  </si>
  <si>
    <t>Vikram Medical shop</t>
  </si>
  <si>
    <t>B7NQ</t>
  </si>
  <si>
    <t>Medico fharm</t>
  </si>
  <si>
    <t>TGBX</t>
  </si>
  <si>
    <t>Ravi Medical Shop</t>
  </si>
  <si>
    <t>Bijapur</t>
  </si>
  <si>
    <t>KA96224</t>
  </si>
  <si>
    <t xml:space="preserve">Sanvi Enterprises </t>
  </si>
  <si>
    <t>KA96224R103555</t>
  </si>
  <si>
    <t>Siddeswar medical centre and genarl stores</t>
  </si>
  <si>
    <t>KA96224R103554</t>
  </si>
  <si>
    <t>S Hyper mart</t>
  </si>
  <si>
    <t>KA96224R107177</t>
  </si>
  <si>
    <t>Talikoti medical shop</t>
  </si>
  <si>
    <t>Belgaum</t>
  </si>
  <si>
    <t>0010033599R103593</t>
  </si>
  <si>
    <t xml:space="preserve">Sai Siddheshwar agency </t>
  </si>
  <si>
    <t>KXJX</t>
  </si>
  <si>
    <t>TEJMAL KOTHARI</t>
  </si>
  <si>
    <t>KXJY</t>
  </si>
  <si>
    <t>CENTRAL MEDICAL</t>
  </si>
  <si>
    <t>FXQL</t>
  </si>
  <si>
    <t>gluco care agency</t>
  </si>
  <si>
    <t>Darawad</t>
  </si>
  <si>
    <t>KA90905</t>
  </si>
  <si>
    <t>Girish Ditrubuters</t>
  </si>
  <si>
    <t>VWPN</t>
  </si>
  <si>
    <t>City medical</t>
  </si>
  <si>
    <t>HARIHARA</t>
  </si>
  <si>
    <t xml:space="preserve">JAI HANUMAN TRADERS </t>
  </si>
  <si>
    <t>KA96211</t>
  </si>
  <si>
    <t xml:space="preserve">PRANESH COMMERCIAL </t>
  </si>
  <si>
    <t>HUB-ISR-01</t>
  </si>
  <si>
    <t xml:space="preserve">NINGANNA IRANNA MASKANAL </t>
  </si>
  <si>
    <t>9449110132</t>
  </si>
  <si>
    <t>KA96228R87273</t>
  </si>
  <si>
    <t xml:space="preserve">G 7 SUPER MARKET </t>
  </si>
  <si>
    <t>HAVERI</t>
  </si>
  <si>
    <t>KA96228</t>
  </si>
  <si>
    <t xml:space="preserve">SRI MAHESH MEDICAL </t>
  </si>
  <si>
    <t>L88S</t>
  </si>
  <si>
    <t>LUCKY SUPER MARKET</t>
  </si>
  <si>
    <t>RANIBENNURU</t>
  </si>
  <si>
    <t>KA86288</t>
  </si>
  <si>
    <t>DHANLAXMI PHARAMA</t>
  </si>
  <si>
    <t>LB3J</t>
  </si>
  <si>
    <t xml:space="preserve">R B SUPER MARKET </t>
  </si>
  <si>
    <t xml:space="preserve">CHITRADURGA </t>
  </si>
  <si>
    <t>KA26804</t>
  </si>
  <si>
    <t xml:space="preserve">SRI VARI MARKETING </t>
  </si>
  <si>
    <t>N5UM</t>
  </si>
  <si>
    <t xml:space="preserve">G7 SUPER MARKET </t>
  </si>
  <si>
    <t>CHALLAKERE</t>
  </si>
  <si>
    <t>KA96202</t>
  </si>
  <si>
    <t xml:space="preserve">ABHAY TRADERS </t>
  </si>
  <si>
    <t>TADT</t>
  </si>
  <si>
    <t>MARUTI STORE</t>
  </si>
  <si>
    <t>SAGARA</t>
  </si>
  <si>
    <t>KA96209</t>
  </si>
  <si>
    <t>KAMAL DISTRIBUTORS</t>
  </si>
  <si>
    <t>VVNG</t>
  </si>
  <si>
    <t>UDUPI MEDICALS</t>
  </si>
  <si>
    <t xml:space="preserve">THIRTHAHALLI </t>
  </si>
  <si>
    <t>KA96206</t>
  </si>
  <si>
    <t xml:space="preserve">BALAJI AGENCIES </t>
  </si>
  <si>
    <t>FRQT</t>
  </si>
  <si>
    <t>NATIONAL SUPER BAZAR</t>
  </si>
  <si>
    <t xml:space="preserve">HOLALKERE </t>
  </si>
  <si>
    <t>KA96212</t>
  </si>
  <si>
    <t xml:space="preserve">RAGHAVENDRA AGENCIES </t>
  </si>
  <si>
    <t>KA96212R86431</t>
  </si>
  <si>
    <t>Thumukosh super market</t>
  </si>
  <si>
    <t>CHANNGIRI</t>
  </si>
  <si>
    <t>KA26802</t>
  </si>
  <si>
    <t xml:space="preserve">SRUSHTI AGENCIES </t>
  </si>
  <si>
    <t>ZAJV</t>
  </si>
  <si>
    <t>RHM SUPER MARKET</t>
  </si>
  <si>
    <t xml:space="preserve">SHIVAMOGGA </t>
  </si>
  <si>
    <t>KA96230</t>
  </si>
  <si>
    <t xml:space="preserve">SHASTHA SALE'S </t>
  </si>
  <si>
    <t>TGVQ</t>
  </si>
  <si>
    <t>Patel novelties</t>
  </si>
  <si>
    <t>PMNN</t>
  </si>
  <si>
    <t>ramesh medical</t>
  </si>
  <si>
    <t>WBKR</t>
  </si>
  <si>
    <t>maruthi medical</t>
  </si>
  <si>
    <t>FAYQ</t>
  </si>
  <si>
    <t>kutiliya medihealth</t>
  </si>
  <si>
    <t>LP5P</t>
  </si>
  <si>
    <t>Vamanjuru Medical</t>
  </si>
  <si>
    <t>B C ROAD</t>
  </si>
  <si>
    <t>KA26407</t>
  </si>
  <si>
    <t>KOTIAN   KOTIAN AGENCY</t>
  </si>
  <si>
    <t>WYKY</t>
  </si>
  <si>
    <t>KGF</t>
  </si>
  <si>
    <t>0010031704R8336</t>
  </si>
  <si>
    <t>SHANMUGA DISTRIBUTORS</t>
  </si>
  <si>
    <t>PGCX</t>
  </si>
  <si>
    <t>Brv Medicals</t>
  </si>
  <si>
    <t>PGDF</t>
  </si>
  <si>
    <t>Royal Department Store</t>
  </si>
  <si>
    <t>BANGARPETA</t>
  </si>
  <si>
    <t>KA62919</t>
  </si>
  <si>
    <t>SRI CHOWDESHWARI DRUG HOUSE</t>
  </si>
  <si>
    <t>SYDA</t>
  </si>
  <si>
    <t>PFYS</t>
  </si>
  <si>
    <t>Udaya Shree Food World</t>
  </si>
  <si>
    <t>KA629280108</t>
  </si>
  <si>
    <t>SYUU</t>
  </si>
  <si>
    <t>Venkateshwara Medical</t>
  </si>
  <si>
    <t>West</t>
  </si>
  <si>
    <t>JABALPUR UA</t>
  </si>
  <si>
    <t>IND-TTB-AM1</t>
  </si>
  <si>
    <t>INDORE</t>
  </si>
  <si>
    <t>JBP-TTB-01</t>
  </si>
  <si>
    <t>JABALPUR</t>
  </si>
  <si>
    <t>MAA AGENCIES</t>
  </si>
  <si>
    <t>MP75229</t>
  </si>
  <si>
    <t>VINOD PHARMA</t>
  </si>
  <si>
    <t>JBP-ISR-02</t>
  </si>
  <si>
    <t>VIDYA SARAN RAJPUT</t>
  </si>
  <si>
    <t>R2391</t>
  </si>
  <si>
    <t>MP75222</t>
  </si>
  <si>
    <t>PREMIER CHEMITEX</t>
  </si>
  <si>
    <t>F3LX</t>
  </si>
  <si>
    <t>N G Store</t>
  </si>
  <si>
    <t>KY3Z</t>
  </si>
  <si>
    <t>Chintu Dipartmental</t>
  </si>
  <si>
    <t>MP75222R10341</t>
  </si>
  <si>
    <t>Shop Easy</t>
  </si>
  <si>
    <t>MP75221</t>
  </si>
  <si>
    <t>PHARMA TRADERS</t>
  </si>
  <si>
    <t>YLFZ</t>
  </si>
  <si>
    <t>Cash Corner Super Bazaar</t>
  </si>
  <si>
    <t>MP75213</t>
  </si>
  <si>
    <t>JANTA AUSHADHY BHANDAR</t>
  </si>
  <si>
    <t>JBP-ISR-01</t>
  </si>
  <si>
    <t>RAJESH PATIL</t>
  </si>
  <si>
    <t>LX8P</t>
  </si>
  <si>
    <t>Indramegh Medical Store</t>
  </si>
  <si>
    <t>MP75208</t>
  </si>
  <si>
    <t>BHOGILAL DALSUKHLAL</t>
  </si>
  <si>
    <t>MP75208R10832</t>
  </si>
  <si>
    <t>Rama Medical store</t>
  </si>
  <si>
    <t>R75379</t>
  </si>
  <si>
    <t>Sri Ganga Medical and General store</t>
  </si>
  <si>
    <t>MP75208R10840</t>
  </si>
  <si>
    <t>Shankar Medical store</t>
  </si>
  <si>
    <t>MP75205</t>
  </si>
  <si>
    <t>ANITARAJ   SONS</t>
  </si>
  <si>
    <t>KQCM</t>
  </si>
  <si>
    <t>Virat Dipartmental</t>
  </si>
  <si>
    <t>ZHQF</t>
  </si>
  <si>
    <t>Apsara Super Bazaar</t>
  </si>
  <si>
    <t>L4TW</t>
  </si>
  <si>
    <t>Raju Medical</t>
  </si>
  <si>
    <t>0010027752R99637</t>
  </si>
  <si>
    <t>SHANTI MEDICAL AGENCY</t>
  </si>
  <si>
    <t>0010027752R99637R208854</t>
  </si>
  <si>
    <t>More and more</t>
  </si>
  <si>
    <t>R99713</t>
  </si>
  <si>
    <t>R99730</t>
  </si>
  <si>
    <t>Walk in store</t>
  </si>
  <si>
    <t>R99696</t>
  </si>
  <si>
    <t>Vishal Medical Store</t>
  </si>
  <si>
    <t>R99685</t>
  </si>
  <si>
    <t>Sharda Medical Store</t>
  </si>
  <si>
    <t>R99684</t>
  </si>
  <si>
    <t>Heera Mwdical Store</t>
  </si>
  <si>
    <t>0010027752R8870</t>
  </si>
  <si>
    <t>Agarwal Medico</t>
  </si>
  <si>
    <t>0010027752R8870R19174</t>
  </si>
  <si>
    <t>Family zone</t>
  </si>
  <si>
    <t>0010027752R8870R19211</t>
  </si>
  <si>
    <t>Ram medical Store</t>
  </si>
  <si>
    <t>0010027752R8870R204350</t>
  </si>
  <si>
    <t>L p deal</t>
  </si>
  <si>
    <t>0010027752R8870R26176</t>
  </si>
  <si>
    <t>Chirayu medical Store</t>
  </si>
  <si>
    <t>0010027752R8870R19202</t>
  </si>
  <si>
    <t>Shree ram medical</t>
  </si>
  <si>
    <t>0010027752R8870R19210</t>
  </si>
  <si>
    <t>Ajay medical Store</t>
  </si>
  <si>
    <t>0010027752R8870R19171</t>
  </si>
  <si>
    <t>Medicine zone</t>
  </si>
  <si>
    <t>0010027752R8870R19178</t>
  </si>
  <si>
    <t>New Anand Market</t>
  </si>
  <si>
    <t>0010027752R8870R19180</t>
  </si>
  <si>
    <t>Prakash medical Store</t>
  </si>
  <si>
    <t>0010027752R165062</t>
  </si>
  <si>
    <t>BAJAJ AGENCY</t>
  </si>
  <si>
    <t>R171534</t>
  </si>
  <si>
    <t>Sorabh Medical Store</t>
  </si>
  <si>
    <t>R171548</t>
  </si>
  <si>
    <t>Jain Medical Store</t>
  </si>
  <si>
    <t>0010027752R1558</t>
  </si>
  <si>
    <t>Tiwari Enterprises</t>
  </si>
  <si>
    <t>0010027752R1558R13193</t>
  </si>
  <si>
    <t>Satyam medical</t>
  </si>
  <si>
    <t>0010027752R1558R11473</t>
  </si>
  <si>
    <t>First choice</t>
  </si>
  <si>
    <t>0010027752R1541</t>
  </si>
  <si>
    <t>SAVITRY AGENCY</t>
  </si>
  <si>
    <t>0010027752R1541R35425</t>
  </si>
  <si>
    <t>Upkaar Medical</t>
  </si>
  <si>
    <t>0010027752R1541R35169</t>
  </si>
  <si>
    <t>ABC Super Market</t>
  </si>
  <si>
    <t>0010027752R1541R35423</t>
  </si>
  <si>
    <t>Indore Sew Bhandar</t>
  </si>
  <si>
    <t>0010027752R1541R35437</t>
  </si>
  <si>
    <t>Shankar Medical Hall</t>
  </si>
  <si>
    <t>0010027752R1541R35219</t>
  </si>
  <si>
    <t>Laxmi Super Bazar</t>
  </si>
  <si>
    <t>0010027752R1541R35213</t>
  </si>
  <si>
    <t>New Indore sew bhandar</t>
  </si>
  <si>
    <t>0010027752R1541R35226</t>
  </si>
  <si>
    <t>Prakash Medical</t>
  </si>
  <si>
    <t>0010027752R1541R35222</t>
  </si>
  <si>
    <t>RAIPUR UA</t>
  </si>
  <si>
    <t>RAI-TTB-01</t>
  </si>
  <si>
    <t>RAIPUR</t>
  </si>
  <si>
    <t>OM ASSOCIATE</t>
  </si>
  <si>
    <t>CG70410</t>
  </si>
  <si>
    <t>KUMAR AGENCIES</t>
  </si>
  <si>
    <t>RAI-ISR-02</t>
  </si>
  <si>
    <t>CHAIN SINGH</t>
  </si>
  <si>
    <t>CG70410R208838</t>
  </si>
  <si>
    <t>Kumar medicos</t>
  </si>
  <si>
    <t>CG70408</t>
  </si>
  <si>
    <t>GAUTAM AGENCY</t>
  </si>
  <si>
    <t>CG70408R208841</t>
  </si>
  <si>
    <t>Santosh anaj bhandar</t>
  </si>
  <si>
    <t>TLXN</t>
  </si>
  <si>
    <t>NARAYAN SUPER BAZAR</t>
  </si>
  <si>
    <t>TLWW</t>
  </si>
  <si>
    <t>TEJ MEDICAL</t>
  </si>
  <si>
    <t>TLZZ</t>
  </si>
  <si>
    <t>TUTEJA MEDICAL</t>
  </si>
  <si>
    <t>TMGZ</t>
  </si>
  <si>
    <t>DAY TO DAY SUPER BAZAR</t>
  </si>
  <si>
    <t>TLSM</t>
  </si>
  <si>
    <t>JAI MATA DI MEDICAL</t>
  </si>
  <si>
    <t>TMAX</t>
  </si>
  <si>
    <t>NISHANT MEDICAL</t>
  </si>
  <si>
    <t>TMEW</t>
  </si>
  <si>
    <t>PRAYAG MEDICAL</t>
  </si>
  <si>
    <t>CG70405</t>
  </si>
  <si>
    <t>ASHOK MEDICO</t>
  </si>
  <si>
    <t>RAI-ISR-03</t>
  </si>
  <si>
    <t>RUPESH KUMAR SAHU</t>
  </si>
  <si>
    <t>E7ZC</t>
  </si>
  <si>
    <t>Hira Medical</t>
  </si>
  <si>
    <t>E9JE</t>
  </si>
  <si>
    <t>EB5N</t>
  </si>
  <si>
    <t>E9HY</t>
  </si>
  <si>
    <t>Bajrang Medical</t>
  </si>
  <si>
    <t>E7ZB</t>
  </si>
  <si>
    <t>Deepak medical</t>
  </si>
  <si>
    <t>E7ZD</t>
  </si>
  <si>
    <t>CG70404</t>
  </si>
  <si>
    <t>ANAND AGENCIES</t>
  </si>
  <si>
    <t>CG70404R208839</t>
  </si>
  <si>
    <t>Sharda media store</t>
  </si>
  <si>
    <t>TLAW</t>
  </si>
  <si>
    <t>KAMAL TRADERS</t>
  </si>
  <si>
    <t>TLBU</t>
  </si>
  <si>
    <t>B K STORES</t>
  </si>
  <si>
    <t>TLGT</t>
  </si>
  <si>
    <t>B S MART</t>
  </si>
  <si>
    <t>MAHAKALI AGENCIES</t>
  </si>
  <si>
    <t>CG70236</t>
  </si>
  <si>
    <t>VIJAY MEDICAL STORE</t>
  </si>
  <si>
    <t>RAI-ISR-01</t>
  </si>
  <si>
    <t>CHETAN LAL SAHU</t>
  </si>
  <si>
    <t>UBJL</t>
  </si>
  <si>
    <t>VINAYAK  MEDICAL STORE</t>
  </si>
  <si>
    <t>YVAU</t>
  </si>
  <si>
    <t>arti medical</t>
  </si>
  <si>
    <t>CG70236R83721</t>
  </si>
  <si>
    <t>Hari medical Store</t>
  </si>
  <si>
    <t>CG70227</t>
  </si>
  <si>
    <t>SHAKTI SALES</t>
  </si>
  <si>
    <t>UBCT</t>
  </si>
  <si>
    <t>NIRMAL MEDICAL STORE</t>
  </si>
  <si>
    <t>UBEK</t>
  </si>
  <si>
    <t>CITY  MEDICAL STORE</t>
  </si>
  <si>
    <t>UBDT</t>
  </si>
  <si>
    <t>MONA  MEDICAL STORE</t>
  </si>
  <si>
    <t>UBDV</t>
  </si>
  <si>
    <t>ROYAL  MEDICAL STORE</t>
  </si>
  <si>
    <t>UBCW</t>
  </si>
  <si>
    <t>GOPAL  MEDICAL STORE</t>
  </si>
  <si>
    <t>CG70226</t>
  </si>
  <si>
    <t>SANEHI DISTRIBUTORS</t>
  </si>
  <si>
    <t>CG70226R208844</t>
  </si>
  <si>
    <t>Shri Ram medical</t>
  </si>
  <si>
    <t>CG70226R208848</t>
  </si>
  <si>
    <t>Govind medical</t>
  </si>
  <si>
    <t>CG70226R208847</t>
  </si>
  <si>
    <t>NKH HOSPITAL</t>
  </si>
  <si>
    <t>CG70226R208845</t>
  </si>
  <si>
    <t>Sunrise medical</t>
  </si>
  <si>
    <t>UAZE</t>
  </si>
  <si>
    <t>CHHATISHGARH MEDICAL STORE</t>
  </si>
  <si>
    <t>UAZB</t>
  </si>
  <si>
    <t>B R MEDICAL STORE</t>
  </si>
  <si>
    <t>CG70226R16407</t>
  </si>
  <si>
    <t>Sindh medical store</t>
  </si>
  <si>
    <t>CG70225</t>
  </si>
  <si>
    <t>F5DF</t>
  </si>
  <si>
    <t>MANJU MED STO</t>
  </si>
  <si>
    <t>CG70224</t>
  </si>
  <si>
    <t>RISHAB MEDICAL STORE</t>
  </si>
  <si>
    <t>UBFA</t>
  </si>
  <si>
    <t>PRAKASH  MEDICAL STORE</t>
  </si>
  <si>
    <t>CG70218</t>
  </si>
  <si>
    <t>NAVEEN MEDICAL AGENCIES</t>
  </si>
  <si>
    <t>F4ZX</t>
  </si>
  <si>
    <t>NAVINIT MED STO</t>
  </si>
  <si>
    <t>CG70216</t>
  </si>
  <si>
    <t>MISHRA AGENCIES</t>
  </si>
  <si>
    <t>F4BH</t>
  </si>
  <si>
    <t>mishra medical point</t>
  </si>
  <si>
    <t>CG70214</t>
  </si>
  <si>
    <t>MAHAVEER AGENCYS</t>
  </si>
  <si>
    <t>CG70214R59495</t>
  </si>
  <si>
    <t>Goyal medical Store</t>
  </si>
  <si>
    <t>CG70210</t>
  </si>
  <si>
    <t>HARI MADICAL STORE</t>
  </si>
  <si>
    <t>UBHL</t>
  </si>
  <si>
    <t>MANIK  MEDICAL STORE</t>
  </si>
  <si>
    <t>CG70209</t>
  </si>
  <si>
    <t>GULAB STORES</t>
  </si>
  <si>
    <t>TKQC</t>
  </si>
  <si>
    <t>maloo medical store</t>
  </si>
  <si>
    <t>F5CT</t>
  </si>
  <si>
    <t>MAHASAMUD MED STO</t>
  </si>
  <si>
    <t>F5CZ</t>
  </si>
  <si>
    <t>JOYTI MED STO</t>
  </si>
  <si>
    <t>F5DA</t>
  </si>
  <si>
    <t>ROSAN MED STO</t>
  </si>
  <si>
    <t>YTQY</t>
  </si>
  <si>
    <t>CG70201</t>
  </si>
  <si>
    <t>AK AGENCIES</t>
  </si>
  <si>
    <t>FAQZ</t>
  </si>
  <si>
    <t>sindh medical</t>
  </si>
  <si>
    <t>E97Y</t>
  </si>
  <si>
    <t>sai kripa medical Store</t>
  </si>
  <si>
    <t>BILASPUR UA</t>
  </si>
  <si>
    <t>0010029704R70384</t>
  </si>
  <si>
    <t>V K TRADERS</t>
  </si>
  <si>
    <t>0010029704R70384R79713</t>
  </si>
  <si>
    <t>N K H medzon</t>
  </si>
  <si>
    <t>0010029704R70384R79696</t>
  </si>
  <si>
    <t>Garima medico</t>
  </si>
  <si>
    <t>0010029704R59693</t>
  </si>
  <si>
    <t>GARIMA SALES</t>
  </si>
  <si>
    <t>0010029704R59693R208837</t>
  </si>
  <si>
    <t>Varsha chemist</t>
  </si>
  <si>
    <t>0010029704R59693R208840</t>
  </si>
  <si>
    <t>Drug deal</t>
  </si>
  <si>
    <t>0010029704R59693R61101</t>
  </si>
  <si>
    <t>Gayatri medical store</t>
  </si>
  <si>
    <t>0010029704R59693R61100</t>
  </si>
  <si>
    <t>Suraj mega Mart</t>
  </si>
  <si>
    <t>0010029704R59693R66497</t>
  </si>
  <si>
    <t>0010026702R9645</t>
  </si>
  <si>
    <t>JAIN MEDICAL STORES</t>
  </si>
  <si>
    <t>0010026702R9645R71293</t>
  </si>
  <si>
    <t>Jain medical Store</t>
  </si>
  <si>
    <t>0010026702R9644</t>
  </si>
  <si>
    <t>SHITALA MEDICAL STORES</t>
  </si>
  <si>
    <t>0010026702R9644R34426</t>
  </si>
  <si>
    <t>Rathore medical Store</t>
  </si>
  <si>
    <t>0010026702R9644R80726</t>
  </si>
  <si>
    <t>Chauhan medical Store</t>
  </si>
  <si>
    <t>0010026702R9644R33601</t>
  </si>
  <si>
    <t>Raja medical Store</t>
  </si>
  <si>
    <t>0010026702R9643</t>
  </si>
  <si>
    <t>LAXMAN MEDICAL STORES</t>
  </si>
  <si>
    <t>0010026702R9643R33017</t>
  </si>
  <si>
    <t>Devi ma medical Store</t>
  </si>
  <si>
    <t>0010026702R9643R83079</t>
  </si>
  <si>
    <t>Parag medical Store</t>
  </si>
  <si>
    <t>BPL-TTB-01</t>
  </si>
  <si>
    <t>BHOPAL</t>
  </si>
  <si>
    <t>SINGHAL ENTERPRISES</t>
  </si>
  <si>
    <t>MP91624</t>
  </si>
  <si>
    <t>VIJAY LAXMI MEDICAL AGE</t>
  </si>
  <si>
    <t>BPL-ISR-01</t>
  </si>
  <si>
    <t>RAVI SIKARWAR</t>
  </si>
  <si>
    <t>TRLN</t>
  </si>
  <si>
    <t>Hindujas Family Mart</t>
  </si>
  <si>
    <t>QMQQ</t>
  </si>
  <si>
    <t>New Govind Medical Store</t>
  </si>
  <si>
    <t>QMSD</t>
  </si>
  <si>
    <t>Baderiya Departmental</t>
  </si>
  <si>
    <t>MP91620</t>
  </si>
  <si>
    <t>SANTOSH MEDICAL STORE</t>
  </si>
  <si>
    <t>DV6N</t>
  </si>
  <si>
    <t>Rajendra Medical Store</t>
  </si>
  <si>
    <t>MP91618</t>
  </si>
  <si>
    <t>SADHNA AGENCY</t>
  </si>
  <si>
    <t>QHNT</t>
  </si>
  <si>
    <t>Apurti The Family Store</t>
  </si>
  <si>
    <t>QJBC</t>
  </si>
  <si>
    <t>Mohan Medical Store</t>
  </si>
  <si>
    <t>MP91611</t>
  </si>
  <si>
    <t>MILAN MEDICAL STORE</t>
  </si>
  <si>
    <t>QJKJ</t>
  </si>
  <si>
    <t>Patni Medical Store</t>
  </si>
  <si>
    <t>ULJM</t>
  </si>
  <si>
    <t>Deli Mart</t>
  </si>
  <si>
    <t>MP91608</t>
  </si>
  <si>
    <t>KAMAL MEDICO</t>
  </si>
  <si>
    <t>QLZT</t>
  </si>
  <si>
    <t>Roma Medical Store</t>
  </si>
  <si>
    <t>QMBK</t>
  </si>
  <si>
    <t>QMAJ</t>
  </si>
  <si>
    <t>AADESH ENTERPRISES PRIVATE LIMITED</t>
  </si>
  <si>
    <t>MP24122</t>
  </si>
  <si>
    <t>SOBEG SINGH SAHNI SONS</t>
  </si>
  <si>
    <t>BPL-ISR-02</t>
  </si>
  <si>
    <t>FAIZAN KHAN</t>
  </si>
  <si>
    <t>R27002</t>
  </si>
  <si>
    <t>R26978</t>
  </si>
  <si>
    <t>Shree Balaji Medical</t>
  </si>
  <si>
    <t>R26994</t>
  </si>
  <si>
    <t>Shrinath Medical</t>
  </si>
  <si>
    <t>MP24121</t>
  </si>
  <si>
    <t>Charak Aushadhi Bhander</t>
  </si>
  <si>
    <t>SHVF</t>
  </si>
  <si>
    <t>Manoj Medical</t>
  </si>
  <si>
    <t>QYKD</t>
  </si>
  <si>
    <t>Lal Dukaan</t>
  </si>
  <si>
    <t>MP24119</t>
  </si>
  <si>
    <t>ASTHA MEDICO SEHORE</t>
  </si>
  <si>
    <t>R75227</t>
  </si>
  <si>
    <t>Tahaeri Medical</t>
  </si>
  <si>
    <t>R75269</t>
  </si>
  <si>
    <t>Rishi Super Bazar</t>
  </si>
  <si>
    <t>MP24110</t>
  </si>
  <si>
    <t>SIKARWAR PHARMA</t>
  </si>
  <si>
    <t>QWWN</t>
  </si>
  <si>
    <t>Vardhaman Medical</t>
  </si>
  <si>
    <t>E4ED</t>
  </si>
  <si>
    <t>Bansal Medical</t>
  </si>
  <si>
    <t>MP24104</t>
  </si>
  <si>
    <t>BANSAL ASSOCIATES HARDA</t>
  </si>
  <si>
    <t>QRYW</t>
  </si>
  <si>
    <t>Gurjar Medical</t>
  </si>
  <si>
    <t>QRGG</t>
  </si>
  <si>
    <t>Gopal Medical</t>
  </si>
  <si>
    <t>QRMB</t>
  </si>
  <si>
    <t>Shree Ram Medical</t>
  </si>
  <si>
    <t>0010031519R34115</t>
  </si>
  <si>
    <t>BABA MEDICAL AGENCIES  HOSHANAGABAD</t>
  </si>
  <si>
    <t>R75287</t>
  </si>
  <si>
    <t>Deep Medical</t>
  </si>
  <si>
    <t>R75283</t>
  </si>
  <si>
    <t>0010031519R28173</t>
  </si>
  <si>
    <t>SARGUN PHARMA  ITARSI</t>
  </si>
  <si>
    <t>R75195</t>
  </si>
  <si>
    <t>Batra Medical</t>
  </si>
  <si>
    <t>R75194</t>
  </si>
  <si>
    <t>Batra Medisons</t>
  </si>
  <si>
    <t>R75197</t>
  </si>
  <si>
    <t>MP24109</t>
  </si>
  <si>
    <t>SAGAR MEDICAL AGENCY ITARSI</t>
  </si>
  <si>
    <t>QVZY</t>
  </si>
  <si>
    <t>GWALIOR UA</t>
  </si>
  <si>
    <t>0010025916R157227</t>
  </si>
  <si>
    <t>SARAS MEDICAL AGENCIES</t>
  </si>
  <si>
    <t>R160586</t>
  </si>
  <si>
    <t>R160583</t>
  </si>
  <si>
    <t>Jai Gurudev Medical Store</t>
  </si>
  <si>
    <t>0010029471R195548</t>
  </si>
  <si>
    <t>CG70408R220497</t>
  </si>
  <si>
    <t>MISHRA PHARMACY</t>
  </si>
  <si>
    <t>VIHAN AGENCIES</t>
  </si>
  <si>
    <t>0010029704R9642R218995</t>
  </si>
  <si>
    <t>Gajendra medical store</t>
  </si>
  <si>
    <t>INDORE UA</t>
  </si>
  <si>
    <t>IND-TTB-01</t>
  </si>
  <si>
    <t>AADESH ENTERPRISES0</t>
  </si>
  <si>
    <t>CHHAJLANI  MEDICAL</t>
  </si>
  <si>
    <t>IND-ISR-02</t>
  </si>
  <si>
    <t>Vinod Yadav</t>
  </si>
  <si>
    <t>R202517</t>
  </si>
  <si>
    <t>Modern Chemist</t>
  </si>
  <si>
    <t>R202519</t>
  </si>
  <si>
    <t>Arogyam Health shoppe</t>
  </si>
  <si>
    <t>R202511</t>
  </si>
  <si>
    <t>Fayda Bajar</t>
  </si>
  <si>
    <t>R202510</t>
  </si>
  <si>
    <t>Ajay medical</t>
  </si>
  <si>
    <t>0010029471R132773</t>
  </si>
  <si>
    <t>ARADHNA AGENCY</t>
  </si>
  <si>
    <t>IND-ISR-01</t>
  </si>
  <si>
    <t>Virjesh Ramdev Nirmal</t>
  </si>
  <si>
    <t>VDRU</t>
  </si>
  <si>
    <t>GOPAL SUPER MARKET</t>
  </si>
  <si>
    <t>0010029471R128829</t>
  </si>
  <si>
    <t>BHADORIYA  AGENCY</t>
  </si>
  <si>
    <t>R129124</t>
  </si>
  <si>
    <t>Vinayak medical</t>
  </si>
  <si>
    <t>MP47148</t>
  </si>
  <si>
    <t>ANAND ENTERPRISES</t>
  </si>
  <si>
    <t>M3AQ</t>
  </si>
  <si>
    <t>Sarwanad super Bajar</t>
  </si>
  <si>
    <t>VDFB</t>
  </si>
  <si>
    <t>VISWAS TREDERS</t>
  </si>
  <si>
    <t>VDGL</t>
  </si>
  <si>
    <t>BHAGWATI MEDICAL</t>
  </si>
  <si>
    <t>MP47118</t>
  </si>
  <si>
    <t>NAZAR PHARMACY</t>
  </si>
  <si>
    <t>E9NF</t>
  </si>
  <si>
    <t>Najar Pharmacy</t>
  </si>
  <si>
    <t>MP47104</t>
  </si>
  <si>
    <t>BOOLCHANDAGENCY</t>
  </si>
  <si>
    <t>MP47104R107024</t>
  </si>
  <si>
    <t>Nakoda Medical</t>
  </si>
  <si>
    <t>MP47131</t>
  </si>
  <si>
    <t>SHRI SAI KRIPA SALES</t>
  </si>
  <si>
    <t>E4NL</t>
  </si>
  <si>
    <t>Patel Medical</t>
  </si>
  <si>
    <t>MP47136</t>
  </si>
  <si>
    <t>VARIETY HOUSE</t>
  </si>
  <si>
    <t>KJ6B</t>
  </si>
  <si>
    <t>Sabhayata super bajar</t>
  </si>
  <si>
    <t>SQSY</t>
  </si>
  <si>
    <t>KUMAR MEDICAL</t>
  </si>
  <si>
    <t>SQNE</t>
  </si>
  <si>
    <t>GOKUL MEDICAL</t>
  </si>
  <si>
    <t>VDLX</t>
  </si>
  <si>
    <t>AMIR MEDICAL</t>
  </si>
  <si>
    <t>J35R</t>
  </si>
  <si>
    <t>SRI MAT AAPANA BAZAAR</t>
  </si>
  <si>
    <t>MP47137</t>
  </si>
  <si>
    <t>VENUS MARKITING</t>
  </si>
  <si>
    <t>P8BJ</t>
  </si>
  <si>
    <t>KG6Y</t>
  </si>
  <si>
    <t>Boolchand Bherumal</t>
  </si>
  <si>
    <t>YCGX</t>
  </si>
  <si>
    <t>satye prem medical</t>
  </si>
  <si>
    <t>KG7W</t>
  </si>
  <si>
    <t>Goyal best price</t>
  </si>
  <si>
    <t>0010029471R132772</t>
  </si>
  <si>
    <t>SHRI BALAJI MARKETING</t>
  </si>
  <si>
    <t>ZHHJ</t>
  </si>
  <si>
    <t>Sethiya medical</t>
  </si>
  <si>
    <t>ZHHD</t>
  </si>
  <si>
    <t>Sri Krishna medical</t>
  </si>
  <si>
    <t>P8UM</t>
  </si>
  <si>
    <t>Shri Pharmacy</t>
  </si>
  <si>
    <t>MP47117</t>
  </si>
  <si>
    <t>NAYAN ENTEPRISES</t>
  </si>
  <si>
    <t>ZCAS</t>
  </si>
  <si>
    <t>SRI BALAJI MEDICAL</t>
  </si>
  <si>
    <t>0010029471R39256</t>
  </si>
  <si>
    <t>SACH ENTERPRISES</t>
  </si>
  <si>
    <t>0010029471R39256R106972</t>
  </si>
  <si>
    <t>Runwal Chemist</t>
  </si>
  <si>
    <t>0010029471R39256R106971</t>
  </si>
  <si>
    <t>Runwal Medicine</t>
  </si>
  <si>
    <t>SXKZ</t>
  </si>
  <si>
    <t>MMS MEDICO</t>
  </si>
  <si>
    <t>SXNL</t>
  </si>
  <si>
    <t>SAGAR MEDICAL</t>
  </si>
  <si>
    <t>NG3K</t>
  </si>
  <si>
    <t>MANI KAMAL MEDICAL</t>
  </si>
  <si>
    <t>NG3M</t>
  </si>
  <si>
    <t>BHARAT MEDICAL STORE</t>
  </si>
  <si>
    <t>N9RK</t>
  </si>
  <si>
    <t>VARDHMAN MEDICAL</t>
  </si>
  <si>
    <t>N9QH</t>
  </si>
  <si>
    <t>BARMECH CHEMIST</t>
  </si>
  <si>
    <t>SXTK</t>
  </si>
  <si>
    <t>RED CORS MEDCIAL</t>
  </si>
  <si>
    <t>MP47121</t>
  </si>
  <si>
    <t>PRIYA MARKITING</t>
  </si>
  <si>
    <t>MP47121R177401</t>
  </si>
  <si>
    <t>New Shri Krishna Medical</t>
  </si>
  <si>
    <t>0010029471R2879</t>
  </si>
  <si>
    <t>AUSHADHI PHARMA</t>
  </si>
  <si>
    <t>XGGV</t>
  </si>
  <si>
    <t>Runwal Medical</t>
  </si>
  <si>
    <t>MP47137R211550</t>
  </si>
  <si>
    <t>Laxmi Super Shop</t>
  </si>
  <si>
    <t>VDEK</t>
  </si>
  <si>
    <t>AISWARYA MEDICAL</t>
  </si>
  <si>
    <t>MP47117R211543</t>
  </si>
  <si>
    <t>Braj medical</t>
  </si>
  <si>
    <t>0010029471R195548R217324</t>
  </si>
  <si>
    <t>Easy Care pharmacy</t>
  </si>
  <si>
    <t>ZKUK</t>
  </si>
  <si>
    <t>New gokhul medical</t>
  </si>
  <si>
    <t>SQWB</t>
  </si>
  <si>
    <t>Ankit Medical</t>
  </si>
  <si>
    <t>MP47136R217323</t>
  </si>
  <si>
    <t>Well Baby Store</t>
  </si>
  <si>
    <t>0010029471R147585</t>
  </si>
  <si>
    <t>Shreeji Traders</t>
  </si>
  <si>
    <t>0010029471R147585R211546</t>
  </si>
  <si>
    <t>Raj Purohit Medical Store</t>
  </si>
  <si>
    <t>0010029471R2877</t>
  </si>
  <si>
    <t>POOJA MEDICAL STORES</t>
  </si>
  <si>
    <t>0010029471R2877R107383</t>
  </si>
  <si>
    <t>Shri Pharma</t>
  </si>
  <si>
    <t>0010029471R195548R219955</t>
  </si>
  <si>
    <t>Shubham Medical Store</t>
  </si>
  <si>
    <t>0010029471R195548R219957</t>
  </si>
  <si>
    <t>Star Medical</t>
  </si>
  <si>
    <t>0010029471R195548R219956</t>
  </si>
  <si>
    <t>Shri Satyam Chemist</t>
  </si>
  <si>
    <t>0010029471R195548R219952</t>
  </si>
  <si>
    <t>Cash Chemist</t>
  </si>
  <si>
    <t>0010022299R8037</t>
  </si>
  <si>
    <t>Sidhh Chemist</t>
  </si>
  <si>
    <t>AURANGABAD (MH) UA</t>
  </si>
  <si>
    <t>PUN-TTB-AM1</t>
  </si>
  <si>
    <t>PUNE</t>
  </si>
  <si>
    <t>AUR-TTB-01</t>
  </si>
  <si>
    <t>AURANGABAD</t>
  </si>
  <si>
    <t>V K MARKETING</t>
  </si>
  <si>
    <t>MH64431</t>
  </si>
  <si>
    <t>SHIV PHARMA   SERGICAL</t>
  </si>
  <si>
    <t>AUR-ISR-01</t>
  </si>
  <si>
    <t>RAJU FURSULE</t>
  </si>
  <si>
    <t>G6TF</t>
  </si>
  <si>
    <t>Aashirwad Medical And Gen Stor</t>
  </si>
  <si>
    <t>FV6E</t>
  </si>
  <si>
    <t>Mohan Medical  And General Sto</t>
  </si>
  <si>
    <t>MH64422</t>
  </si>
  <si>
    <t>SHRADHHA AGENCY</t>
  </si>
  <si>
    <t>AUR-ISR-02</t>
  </si>
  <si>
    <t>NITIN WAGH</t>
  </si>
  <si>
    <t>G9HM</t>
  </si>
  <si>
    <t>SHOURYA MEDICO</t>
  </si>
  <si>
    <t>MH64405</t>
  </si>
  <si>
    <t>AYUSH MARKETING</t>
  </si>
  <si>
    <t>HT9M</t>
  </si>
  <si>
    <t>SWAST AUSHDHI SEVA</t>
  </si>
  <si>
    <t>MH64411</t>
  </si>
  <si>
    <t>SAHAR AGENCIES</t>
  </si>
  <si>
    <t>H99E</t>
  </si>
  <si>
    <t>New Prakash Medical</t>
  </si>
  <si>
    <t>MH64425</t>
  </si>
  <si>
    <t>SHRIKANT AUSHADHI BHANDAR</t>
  </si>
  <si>
    <t>PTSD</t>
  </si>
  <si>
    <t>Shrikant Medical</t>
  </si>
  <si>
    <t>MH64424</t>
  </si>
  <si>
    <t>SHRI KRUSHNA AGENCIES</t>
  </si>
  <si>
    <t>PTMG</t>
  </si>
  <si>
    <t>Shri Krushna Medical</t>
  </si>
  <si>
    <t>MH64421</t>
  </si>
  <si>
    <t>SANJAY GENERAL</t>
  </si>
  <si>
    <t>PTSR</t>
  </si>
  <si>
    <t>Chankeshwara Medical</t>
  </si>
  <si>
    <t>MH64417</t>
  </si>
  <si>
    <t>PARAS AGENCIES</t>
  </si>
  <si>
    <t>PTNV</t>
  </si>
  <si>
    <t>Paras Medical</t>
  </si>
  <si>
    <t>MH64416</t>
  </si>
  <si>
    <t>PANDURSANG DRUG HOUSE</t>
  </si>
  <si>
    <t>PTUL</t>
  </si>
  <si>
    <t>Pandurang Medical</t>
  </si>
  <si>
    <t>KOTALWAR LINK SHOPEE</t>
  </si>
  <si>
    <t>H78B</t>
  </si>
  <si>
    <t>Swagat Medical</t>
  </si>
  <si>
    <t>GA9W</t>
  </si>
  <si>
    <t>New Spandan Medical</t>
  </si>
  <si>
    <t>MH64411R9770</t>
  </si>
  <si>
    <t>Pramod Super Market</t>
  </si>
  <si>
    <t>MH64411R38165</t>
  </si>
  <si>
    <t>Varad Medical</t>
  </si>
  <si>
    <t>G7HX</t>
  </si>
  <si>
    <t>Gilda Medical</t>
  </si>
  <si>
    <t>G7HV</t>
  </si>
  <si>
    <t>Shri   Balaji Medical</t>
  </si>
  <si>
    <t>LX7Z</t>
  </si>
  <si>
    <t>KOTALWAR MEDICAL HALL</t>
  </si>
  <si>
    <t>0010025644R164709</t>
  </si>
  <si>
    <t>Amar Agencies</t>
  </si>
  <si>
    <t>PTLE</t>
  </si>
  <si>
    <t>AMAR MEDICAL</t>
  </si>
  <si>
    <t>H8WX</t>
  </si>
  <si>
    <t>Vishwa Medicals</t>
  </si>
  <si>
    <t>J3JX</t>
  </si>
  <si>
    <t>Baheti Medical</t>
  </si>
  <si>
    <t>MH64407</t>
  </si>
  <si>
    <t>GAJANAN AGENCIES</t>
  </si>
  <si>
    <t>G8XS</t>
  </si>
  <si>
    <t>Agrawal Medical</t>
  </si>
  <si>
    <t>H4FC</t>
  </si>
  <si>
    <t>G6TY</t>
  </si>
  <si>
    <t>Kwality Corner  Medical</t>
  </si>
  <si>
    <t>G6NQ</t>
  </si>
  <si>
    <t>Ambica Medical</t>
  </si>
  <si>
    <t>MH64406</t>
  </si>
  <si>
    <t>BAJAJ MEDICAL</t>
  </si>
  <si>
    <t>MH64406R21053</t>
  </si>
  <si>
    <t>Bajaj Medical</t>
  </si>
  <si>
    <t>MH64404</t>
  </si>
  <si>
    <t>ARVIND AGENCY</t>
  </si>
  <si>
    <t>GE8K</t>
  </si>
  <si>
    <t>Shree Ganraj Medical And Gen S</t>
  </si>
  <si>
    <t>PTGU</t>
  </si>
  <si>
    <t>Girish Medical</t>
  </si>
  <si>
    <t>PTHT</t>
  </si>
  <si>
    <t>Rajyog Medical</t>
  </si>
  <si>
    <t>MH64404R22540</t>
  </si>
  <si>
    <t>Day Night Pharmacy and Daily Needs</t>
  </si>
  <si>
    <t>0010025644R2995</t>
  </si>
  <si>
    <t>Tirupati Surgical</t>
  </si>
  <si>
    <t>0010025644R2995R39940</t>
  </si>
  <si>
    <t>Rajmane Medical</t>
  </si>
  <si>
    <t>0010025644R2567</t>
  </si>
  <si>
    <t>Vimal Medical and General Stores</t>
  </si>
  <si>
    <t>R2622</t>
  </si>
  <si>
    <t>Inje Medical And Gen   Stores</t>
  </si>
  <si>
    <t>R2652</t>
  </si>
  <si>
    <t>Moti Medical</t>
  </si>
  <si>
    <t>R2656</t>
  </si>
  <si>
    <t>Kabra Medi</t>
  </si>
  <si>
    <t>R2654</t>
  </si>
  <si>
    <t>Vimal Medical  And Gen Store</t>
  </si>
  <si>
    <t>R2590</t>
  </si>
  <si>
    <t>0010025644R2567R15612</t>
  </si>
  <si>
    <t>Govinda medical and General Stores</t>
  </si>
  <si>
    <t>0010025644R158993</t>
  </si>
  <si>
    <t>RAJU PHARMA</t>
  </si>
  <si>
    <t>R170842</t>
  </si>
  <si>
    <t>Shree Sai Medical And Gen Stor</t>
  </si>
  <si>
    <t>R170837</t>
  </si>
  <si>
    <t>Shree Ganesh Medical Hall</t>
  </si>
  <si>
    <t>R170916</t>
  </si>
  <si>
    <t>Maharashtra Medical and General Stores</t>
  </si>
  <si>
    <t>0010025644R143217</t>
  </si>
  <si>
    <t>Devansh Pharmasuitcals</t>
  </si>
  <si>
    <t>R171049</t>
  </si>
  <si>
    <t>Medmart Pharmcy A Super Market</t>
  </si>
  <si>
    <t>KOLHAPUR UA</t>
  </si>
  <si>
    <t>KLP-TTB-01</t>
  </si>
  <si>
    <t>KOLHAPUR</t>
  </si>
  <si>
    <t>ALSAFA TRADERS</t>
  </si>
  <si>
    <t>MH78716</t>
  </si>
  <si>
    <t>Malu Medico</t>
  </si>
  <si>
    <t>KLP-ISR-01</t>
  </si>
  <si>
    <t>KALLAPPA PATIL</t>
  </si>
  <si>
    <t>MH78716R11074</t>
  </si>
  <si>
    <t>Jay digambar medical</t>
  </si>
  <si>
    <t>MH78714</t>
  </si>
  <si>
    <t>Laxmi Medico</t>
  </si>
  <si>
    <t>LS9X</t>
  </si>
  <si>
    <t>nedrelief medical</t>
  </si>
  <si>
    <t>MH78714R14855</t>
  </si>
  <si>
    <t>Shree Aditya medical</t>
  </si>
  <si>
    <t>PUCW</t>
  </si>
  <si>
    <t>JYOTIRLING MEDICAL</t>
  </si>
  <si>
    <t>MH78708</t>
  </si>
  <si>
    <t>Sushil LLP</t>
  </si>
  <si>
    <t>PTYW</t>
  </si>
  <si>
    <t>PTYU</t>
  </si>
  <si>
    <t>GERRN MEDICAL</t>
  </si>
  <si>
    <t>PTYV</t>
  </si>
  <si>
    <t>MAHA LAXMI MEDICAL</t>
  </si>
  <si>
    <t>MH78707</t>
  </si>
  <si>
    <t>SS DISTRIBUTORS</t>
  </si>
  <si>
    <t>MH78707R13139</t>
  </si>
  <si>
    <t>Layka medical</t>
  </si>
  <si>
    <t>E7AV</t>
  </si>
  <si>
    <t>SHRI RAJLAXMI MEDICAL</t>
  </si>
  <si>
    <t>MH78705</t>
  </si>
  <si>
    <t>SHREE PADAMVTI DIST</t>
  </si>
  <si>
    <t>MH78705R45909</t>
  </si>
  <si>
    <t>Shre medical</t>
  </si>
  <si>
    <t>MH78703</t>
  </si>
  <si>
    <t>Paras Pharmaceuticals</t>
  </si>
  <si>
    <t>PTXL</t>
  </si>
  <si>
    <t>THE PAPOLAR MEDICAL</t>
  </si>
  <si>
    <t>PHINIX ENTERPRISES</t>
  </si>
  <si>
    <t>MH04616</t>
  </si>
  <si>
    <t>Raghumadan Agencies</t>
  </si>
  <si>
    <t>KLP-ISR-02</t>
  </si>
  <si>
    <t>ANIKET PAWAR</t>
  </si>
  <si>
    <t>MH04616R45884</t>
  </si>
  <si>
    <t>Limaye Medical</t>
  </si>
  <si>
    <t>MH04616R45918</t>
  </si>
  <si>
    <t>Nitin Medical</t>
  </si>
  <si>
    <t>MH04616R45902</t>
  </si>
  <si>
    <t>Prashant Medical</t>
  </si>
  <si>
    <t>MH04616R45905</t>
  </si>
  <si>
    <t>Rameshwar Medical</t>
  </si>
  <si>
    <t>MH04611</t>
  </si>
  <si>
    <t>SOCIETY DISTRIBUTOR</t>
  </si>
  <si>
    <t>R2852</t>
  </si>
  <si>
    <t>Devani Medical</t>
  </si>
  <si>
    <t>R2848</t>
  </si>
  <si>
    <t>New Krishna Medical</t>
  </si>
  <si>
    <t>MG7P</t>
  </si>
  <si>
    <t>Navlai medical</t>
  </si>
  <si>
    <t>MH04608</t>
  </si>
  <si>
    <t>TRIMURTI SALES CORPORATION</t>
  </si>
  <si>
    <t>L2DL</t>
  </si>
  <si>
    <t>Bakrishna Medical</t>
  </si>
  <si>
    <t>MT8G</t>
  </si>
  <si>
    <t>Balaji medical</t>
  </si>
  <si>
    <t>MH04605</t>
  </si>
  <si>
    <t>Jigana Aeg</t>
  </si>
  <si>
    <t>ME5R</t>
  </si>
  <si>
    <t>Devi padmavati medical</t>
  </si>
  <si>
    <t>ME3X</t>
  </si>
  <si>
    <t>Ashwini medical</t>
  </si>
  <si>
    <t>MH04605R10905</t>
  </si>
  <si>
    <t>Chetna Medical</t>
  </si>
  <si>
    <t>R3090</t>
  </si>
  <si>
    <t>Chitali Medicals</t>
  </si>
  <si>
    <t>MH04604</t>
  </si>
  <si>
    <t>Shanti Enterprises</t>
  </si>
  <si>
    <t>MH04604R11529</t>
  </si>
  <si>
    <t>Jaishree Medical</t>
  </si>
  <si>
    <t>M8TZ</t>
  </si>
  <si>
    <t>Arihant medikal</t>
  </si>
  <si>
    <t>MH04604R10589</t>
  </si>
  <si>
    <t>Kolte Medical</t>
  </si>
  <si>
    <t>JQ9W</t>
  </si>
  <si>
    <t>Dattaprasad Medical</t>
  </si>
  <si>
    <t>MH04604R10582</t>
  </si>
  <si>
    <t>Ashirwad Medical</t>
  </si>
  <si>
    <t>MH04604R10590</t>
  </si>
  <si>
    <t>Krushna Medical</t>
  </si>
  <si>
    <t>MH04604R10586</t>
  </si>
  <si>
    <t>Kishor medical</t>
  </si>
  <si>
    <t>HR2D</t>
  </si>
  <si>
    <t>Nishikant Medical</t>
  </si>
  <si>
    <t>0010025787R82590</t>
  </si>
  <si>
    <t>Pratik Distributors</t>
  </si>
  <si>
    <t>R168173</t>
  </si>
  <si>
    <t>Janta Bazar</t>
  </si>
  <si>
    <t>R168186</t>
  </si>
  <si>
    <t>ROTE MEDICAL</t>
  </si>
  <si>
    <t>R168169</t>
  </si>
  <si>
    <t>city medical</t>
  </si>
  <si>
    <t>R168175</t>
  </si>
  <si>
    <t>new walwa bazaar</t>
  </si>
  <si>
    <t>0010025787R139423</t>
  </si>
  <si>
    <t>Sevam Pharma LLP</t>
  </si>
  <si>
    <t>R170363</t>
  </si>
  <si>
    <t>Vikas medical</t>
  </si>
  <si>
    <t>R170356</t>
  </si>
  <si>
    <t>DANDEKAR SUP MARKET</t>
  </si>
  <si>
    <t>0010025787R118000</t>
  </si>
  <si>
    <t>Gadhinglaj Pharma LLP</t>
  </si>
  <si>
    <t>0010025787R118000R129348</t>
  </si>
  <si>
    <t>Sidhvinayk medical</t>
  </si>
  <si>
    <t>0010025787R118000R134390</t>
  </si>
  <si>
    <t>Shree sainath medical</t>
  </si>
  <si>
    <t>NAGPUR UA</t>
  </si>
  <si>
    <t>NGP-TTB-02</t>
  </si>
  <si>
    <t>NAGPUR 2</t>
  </si>
  <si>
    <t>MH62730</t>
  </si>
  <si>
    <t>Shri Mahalaxmi Agencies</t>
  </si>
  <si>
    <t>NGP-ISR-01</t>
  </si>
  <si>
    <t>PRAVIN H UDOLE</t>
  </si>
  <si>
    <t>MH62730R208818</t>
  </si>
  <si>
    <t>PARAG MEDICAL STORS</t>
  </si>
  <si>
    <t>MH62730R208819</t>
  </si>
  <si>
    <t>SAI SHARDA MEDICAL STORE</t>
  </si>
  <si>
    <t>MH62721</t>
  </si>
  <si>
    <t>Radhika Shringar</t>
  </si>
  <si>
    <t>NGP-ISR-02</t>
  </si>
  <si>
    <t>VIVEK SHENDE</t>
  </si>
  <si>
    <t>MH62721R204466</t>
  </si>
  <si>
    <t>JAI MEDICAL</t>
  </si>
  <si>
    <t>MH62718</t>
  </si>
  <si>
    <t>PRABHAT MEDICAL AGENCIES</t>
  </si>
  <si>
    <t>PUWC</t>
  </si>
  <si>
    <t>Sindh Medical Stores</t>
  </si>
  <si>
    <t>MH62718R204463</t>
  </si>
  <si>
    <t>MAMTA SUPER BAZAR</t>
  </si>
  <si>
    <t>MH62717</t>
  </si>
  <si>
    <t>Parag Agencies</t>
  </si>
  <si>
    <t>MH62717R168214</t>
  </si>
  <si>
    <t>SHREE MAHALXMI MEDICAL STORE</t>
  </si>
  <si>
    <t>PUKW</t>
  </si>
  <si>
    <t>Shri Ram Bakery</t>
  </si>
  <si>
    <t>MH62715</t>
  </si>
  <si>
    <t>New Matoshree Enterprises</t>
  </si>
  <si>
    <t>QXDL</t>
  </si>
  <si>
    <t>PUPS</t>
  </si>
  <si>
    <t>Balkrishna Medical Stores</t>
  </si>
  <si>
    <t>MH62715R204461</t>
  </si>
  <si>
    <t>BALKRISHNA MEDI MART</t>
  </si>
  <si>
    <t>MH62715R204462</t>
  </si>
  <si>
    <t>RISHABH SUPER BAZAR</t>
  </si>
  <si>
    <t>MH62707</t>
  </si>
  <si>
    <t>Devendra General Stores</t>
  </si>
  <si>
    <t>GY6S</t>
  </si>
  <si>
    <t>Siddhivinayak Medical</t>
  </si>
  <si>
    <t>PUMZ</t>
  </si>
  <si>
    <t>Patel Medical Stores</t>
  </si>
  <si>
    <t>PUNK</t>
  </si>
  <si>
    <t>Sanjeevan Medical</t>
  </si>
  <si>
    <t>MH48702</t>
  </si>
  <si>
    <t>SARKAR MEDICAL AGENCY</t>
  </si>
  <si>
    <t>PULV</t>
  </si>
  <si>
    <t>Agrawal Medical Stores</t>
  </si>
  <si>
    <t>0010034295R176339</t>
  </si>
  <si>
    <t>AJAY AGENCIES</t>
  </si>
  <si>
    <t>R185542</t>
  </si>
  <si>
    <t>Vanjani Medical</t>
  </si>
  <si>
    <t>R185563</t>
  </si>
  <si>
    <t>Jivanani Medical Stores</t>
  </si>
  <si>
    <t>0010034295R176339R204468</t>
  </si>
  <si>
    <t>MARATHA MEDICAL STORES</t>
  </si>
  <si>
    <t>0010034295R136973</t>
  </si>
  <si>
    <t>MAHAKALI TRADERS</t>
  </si>
  <si>
    <t>R149476</t>
  </si>
  <si>
    <t>Malu Medicos</t>
  </si>
  <si>
    <t>R149471</t>
  </si>
  <si>
    <t>Khandelwal Medical</t>
  </si>
  <si>
    <t>0010034295R136973R208814</t>
  </si>
  <si>
    <t>GOPALA SUPER BAZAR</t>
  </si>
  <si>
    <t>0010034295R136883</t>
  </si>
  <si>
    <t>A B AGENCIES</t>
  </si>
  <si>
    <t>R185280</t>
  </si>
  <si>
    <t>Mehadiya Medical</t>
  </si>
  <si>
    <t>R185237</t>
  </si>
  <si>
    <t>Roop Medical Stores</t>
  </si>
  <si>
    <t>R185234</t>
  </si>
  <si>
    <t>0010034295R136883R208822</t>
  </si>
  <si>
    <t>JAI BHOLE SUPER SHOP</t>
  </si>
  <si>
    <t>0010031487R67462</t>
  </si>
  <si>
    <t>KUSUM ENTERPRISES</t>
  </si>
  <si>
    <t>0010031487R67462R70873</t>
  </si>
  <si>
    <t>VARSHA MEDICAL</t>
  </si>
  <si>
    <t>0010031487R67462R103264</t>
  </si>
  <si>
    <t>SHREE DUTTA MEDICAL</t>
  </si>
  <si>
    <t>0010031487R67462R103260</t>
  </si>
  <si>
    <t>AKOLA MEDICAL</t>
  </si>
  <si>
    <t>0010031487R67462R103261</t>
  </si>
  <si>
    <t>JAI BHOLE SUPER BAZAR</t>
  </si>
  <si>
    <t>0010031487R67462R103263</t>
  </si>
  <si>
    <t>MALU MEDICAL</t>
  </si>
  <si>
    <t>0010031487R67462R103265</t>
  </si>
  <si>
    <t>SARASWATI SUPER BAZAR</t>
  </si>
  <si>
    <t>0010031487R67462R103266</t>
  </si>
  <si>
    <t>SUNIL SUPER BAZAR</t>
  </si>
  <si>
    <t>0010031487R67462R103267</t>
  </si>
  <si>
    <t>GOPAL SUPER BAZAR</t>
  </si>
  <si>
    <t>0010031487R67462R70860</t>
  </si>
  <si>
    <t>GOAYAL MEDICAL</t>
  </si>
  <si>
    <t>0010031487R67462R70880</t>
  </si>
  <si>
    <t>MAHARASHTRA MEDICAL</t>
  </si>
  <si>
    <t>0010031487R67462R103270</t>
  </si>
  <si>
    <t>GURUKRUPA SUPER BAZAR</t>
  </si>
  <si>
    <t>0010031487R67462R208815</t>
  </si>
  <si>
    <t>RUGNASEVA MEDICAL</t>
  </si>
  <si>
    <t>0010031487R67462R208816</t>
  </si>
  <si>
    <t>C P MEDICAL</t>
  </si>
  <si>
    <t>0010031487R67462R208817</t>
  </si>
  <si>
    <t>BIYANI FOODS</t>
  </si>
  <si>
    <t>0010031487R393</t>
  </si>
  <si>
    <t>Pandharinath Medical Agency</t>
  </si>
  <si>
    <t>0010031487R393R82478</t>
  </si>
  <si>
    <t>AMBIKA MEDICAL STORS</t>
  </si>
  <si>
    <t>0010031487R393R208821</t>
  </si>
  <si>
    <t>CHANNAWAR MEDICAL STORE</t>
  </si>
  <si>
    <t>PUNE UA</t>
  </si>
  <si>
    <t>PUN-TTB-02</t>
  </si>
  <si>
    <t>PUNE 2</t>
  </si>
  <si>
    <t>GANDHI ENTERPRISES</t>
  </si>
  <si>
    <t>MH08413</t>
  </si>
  <si>
    <t>Sundarlal</t>
  </si>
  <si>
    <t>PUN-ISR-01</t>
  </si>
  <si>
    <t>SAMBHAJI KAMBLE</t>
  </si>
  <si>
    <t>G3YB</t>
  </si>
  <si>
    <t>Abhijit Medical</t>
  </si>
  <si>
    <t>H9UD</t>
  </si>
  <si>
    <t>MH08407</t>
  </si>
  <si>
    <t>RAHUL MEDICAL  GENERAL STORES AB</t>
  </si>
  <si>
    <t>L5SC</t>
  </si>
  <si>
    <t>Pallvai Medical</t>
  </si>
  <si>
    <t>PVSN</t>
  </si>
  <si>
    <t>Mahesh Medical</t>
  </si>
  <si>
    <t>PVSG</t>
  </si>
  <si>
    <t>Gurukripa Medical</t>
  </si>
  <si>
    <t>PVZS</t>
  </si>
  <si>
    <t>Dilip Medical</t>
  </si>
  <si>
    <t>PVZT</t>
  </si>
  <si>
    <t>Amit Medical</t>
  </si>
  <si>
    <t>MH08411</t>
  </si>
  <si>
    <t>SHIRSAI DISTRIBUTORS</t>
  </si>
  <si>
    <t>PWFW</t>
  </si>
  <si>
    <t>Vidyanagari Medical</t>
  </si>
  <si>
    <t>PWGD</t>
  </si>
  <si>
    <t>B Baramati Sangh Medical</t>
  </si>
  <si>
    <t>PWGE</t>
  </si>
  <si>
    <t>B Baramati Sangh Medical Market Yard</t>
  </si>
  <si>
    <t>PWFH</t>
  </si>
  <si>
    <t>Shri Sai Medical</t>
  </si>
  <si>
    <t>SQKZ</t>
  </si>
  <si>
    <t>Datta Krupa Medical</t>
  </si>
  <si>
    <t>PWFF</t>
  </si>
  <si>
    <t>Nayan Medical</t>
  </si>
  <si>
    <t>MH08404</t>
  </si>
  <si>
    <t>Mahaveer Medical</t>
  </si>
  <si>
    <t>PVYE</t>
  </si>
  <si>
    <t>Mahavir Medical</t>
  </si>
  <si>
    <t>MH08401</t>
  </si>
  <si>
    <t>VTGC</t>
  </si>
  <si>
    <t>SUNIL medical</t>
  </si>
  <si>
    <t>PWFX</t>
  </si>
  <si>
    <t>Muktagiri Medical</t>
  </si>
  <si>
    <t>SURAT UA</t>
  </si>
  <si>
    <t>MH08416</t>
  </si>
  <si>
    <t>MANAS MULTI TRADING</t>
  </si>
  <si>
    <t>L4QY</t>
  </si>
  <si>
    <t>Matoshree Medical</t>
  </si>
  <si>
    <t>MH08420</t>
  </si>
  <si>
    <t>Chamunda Medical</t>
  </si>
  <si>
    <t>H9PD</t>
  </si>
  <si>
    <t>WEST</t>
  </si>
  <si>
    <t>AHM-TTB-AM1</t>
  </si>
  <si>
    <t>AHMEDABAD</t>
  </si>
  <si>
    <t>RAJ-TTB-01</t>
  </si>
  <si>
    <t>RAJKOT</t>
  </si>
  <si>
    <t>J R D AGENCIES</t>
  </si>
  <si>
    <t>GJ56911</t>
  </si>
  <si>
    <t>VISHVAKARMA ENTERPRISE</t>
  </si>
  <si>
    <t>RAJ-ISR-03</t>
  </si>
  <si>
    <t>Prashant Mehta</t>
  </si>
  <si>
    <t>LUPY</t>
  </si>
  <si>
    <t>SHIV SAKTI MEDICAL</t>
  </si>
  <si>
    <t>LUPX</t>
  </si>
  <si>
    <t>SHIV MEDICAL</t>
  </si>
  <si>
    <t>Q45H</t>
  </si>
  <si>
    <t>SHREE VINAYAK MEDICAL</t>
  </si>
  <si>
    <t>Q3ZA</t>
  </si>
  <si>
    <t>SANJIVANI MEDICAL</t>
  </si>
  <si>
    <t>GJ56907</t>
  </si>
  <si>
    <t>SHREE UMIYA SALES</t>
  </si>
  <si>
    <t>LUJE</t>
  </si>
  <si>
    <t>SHREE UMIYA MEDICAL</t>
  </si>
  <si>
    <t>LUJL</t>
  </si>
  <si>
    <t>JEEVANSATHI MEDICAL</t>
  </si>
  <si>
    <t>LUJK</t>
  </si>
  <si>
    <t>SUN MEDICAL</t>
  </si>
  <si>
    <t>LYVH</t>
  </si>
  <si>
    <t>JEEVANDEEP MEDICAL</t>
  </si>
  <si>
    <t>G2GX</t>
  </si>
  <si>
    <t>MANOJ MEDICAL</t>
  </si>
  <si>
    <t>GJ56905</t>
  </si>
  <si>
    <t>PARTH ENTERPRISE</t>
  </si>
  <si>
    <t>RASE</t>
  </si>
  <si>
    <t>CHANDAN MEDICAL</t>
  </si>
  <si>
    <t>RASV</t>
  </si>
  <si>
    <t>BHUMI MEDICAL STORE</t>
  </si>
  <si>
    <t>GJ56905R214502</t>
  </si>
  <si>
    <t>NARAYAN MEDICAL</t>
  </si>
  <si>
    <t>RASU</t>
  </si>
  <si>
    <t>J2TX</t>
  </si>
  <si>
    <t>SATYAM MEDICINES</t>
  </si>
  <si>
    <t>GJ56904</t>
  </si>
  <si>
    <t>JINDUTT AGENCIES</t>
  </si>
  <si>
    <t>F47Z</t>
  </si>
  <si>
    <t>NBZM</t>
  </si>
  <si>
    <t>P B MARKETING</t>
  </si>
  <si>
    <t>GJ42344</t>
  </si>
  <si>
    <t>KRUSHNASHRAY AGENCY</t>
  </si>
  <si>
    <t>RAJ-ISR-01</t>
  </si>
  <si>
    <t>DIPAK RUPARELIYA</t>
  </si>
  <si>
    <t>RBLX</t>
  </si>
  <si>
    <t>ABC MEDICAL</t>
  </si>
  <si>
    <t>RBMK</t>
  </si>
  <si>
    <t>BHARAT MEDICAL</t>
  </si>
  <si>
    <t>RBMG</t>
  </si>
  <si>
    <t>VISHAL MEDICAL</t>
  </si>
  <si>
    <t>GJ42344R214503</t>
  </si>
  <si>
    <t>SAHARA MEDICAL</t>
  </si>
  <si>
    <t>GJ42344R214504</t>
  </si>
  <si>
    <t>APNA MEDICAL</t>
  </si>
  <si>
    <t>GJ42336</t>
  </si>
  <si>
    <t>VRUJ SALES AGENCY</t>
  </si>
  <si>
    <t>RAJ-ISR-02</t>
  </si>
  <si>
    <t>INDRESH PANDEY</t>
  </si>
  <si>
    <t>LG9L</t>
  </si>
  <si>
    <t>APPLE PHARMACY 4</t>
  </si>
  <si>
    <t>LG9W</t>
  </si>
  <si>
    <t>SKZQ</t>
  </si>
  <si>
    <t>ANKUR MEDICAL</t>
  </si>
  <si>
    <t>SLAA</t>
  </si>
  <si>
    <t>TIRTHA MEDICAL</t>
  </si>
  <si>
    <t>SLGZ</t>
  </si>
  <si>
    <t>AMBIKA MEDICAL STORE</t>
  </si>
  <si>
    <t>SNKV</t>
  </si>
  <si>
    <t>APPLE PHARMACY</t>
  </si>
  <si>
    <t>ZCNH</t>
  </si>
  <si>
    <t>APPLE PHARMACY 2</t>
  </si>
  <si>
    <t>SKWT</t>
  </si>
  <si>
    <t>K MALL</t>
  </si>
  <si>
    <t>R184578</t>
  </si>
  <si>
    <t>PATEL MEDICAL</t>
  </si>
  <si>
    <t>SLHJ</t>
  </si>
  <si>
    <t>PARTH MEDI  GEN STORE</t>
  </si>
  <si>
    <t>RCED</t>
  </si>
  <si>
    <t>KRISHNA MADICAL</t>
  </si>
  <si>
    <t>R184555</t>
  </si>
  <si>
    <t>V M  BIG BAZAR</t>
  </si>
  <si>
    <t>GJ42301</t>
  </si>
  <si>
    <t>AAHAR SALES</t>
  </si>
  <si>
    <t>E4EN</t>
  </si>
  <si>
    <t>J J MART</t>
  </si>
  <si>
    <t>SLCC</t>
  </si>
  <si>
    <t>PRYOSHA SUPER MARKET</t>
  </si>
  <si>
    <t>GJ42316</t>
  </si>
  <si>
    <t>KALPANA AGENCY</t>
  </si>
  <si>
    <t>TXSH</t>
  </si>
  <si>
    <t>G6DS</t>
  </si>
  <si>
    <t>TULJABHAVANI MEDICINE</t>
  </si>
  <si>
    <t>AHM-TTB-01</t>
  </si>
  <si>
    <t>AHMEDABAD 1</t>
  </si>
  <si>
    <t>R K TRADING COMPANY</t>
  </si>
  <si>
    <t>GJ86012</t>
  </si>
  <si>
    <t>RPG SONS</t>
  </si>
  <si>
    <t>AHM-ISR-03</t>
  </si>
  <si>
    <t>Vaibhav Bhuvir</t>
  </si>
  <si>
    <t>R4154</t>
  </si>
  <si>
    <t>VIKRAM MEDICINE</t>
  </si>
  <si>
    <t>GJ75516</t>
  </si>
  <si>
    <t>VARMA MEDICAL AGENCIES</t>
  </si>
  <si>
    <t>GJ75516R122609</t>
  </si>
  <si>
    <t>L N Dev Mart</t>
  </si>
  <si>
    <t>GJ75515</t>
  </si>
  <si>
    <t>VARDHMAN MEDICAL AND  SURGICAL</t>
  </si>
  <si>
    <t>G25N</t>
  </si>
  <si>
    <t>Vardhaman Medical Store</t>
  </si>
  <si>
    <t>GJ75513</t>
  </si>
  <si>
    <t>RUSHABH AGENCY</t>
  </si>
  <si>
    <t>H8DA</t>
  </si>
  <si>
    <t>Piyush Medical And Provision</t>
  </si>
  <si>
    <t>GJ75509</t>
  </si>
  <si>
    <t>OM MEDICAL STORES</t>
  </si>
  <si>
    <t>LG8E</t>
  </si>
  <si>
    <t>GJ75509R26808</t>
  </si>
  <si>
    <t>Maa Santoshi Medical Store</t>
  </si>
  <si>
    <t>P74M</t>
  </si>
  <si>
    <t>GJ75506</t>
  </si>
  <si>
    <t>HONEST MEDICAL AND SURGICAL AGENCY</t>
  </si>
  <si>
    <t>R34923</t>
  </si>
  <si>
    <t>Shree Gurunanak Medical Store</t>
  </si>
  <si>
    <t>GJ75506R26781</t>
  </si>
  <si>
    <t>Shree Krishna Medical  Pro Store</t>
  </si>
  <si>
    <t>GJ75505</t>
  </si>
  <si>
    <t>DHAVAL AGENCY</t>
  </si>
  <si>
    <t>QVAK</t>
  </si>
  <si>
    <t>Amul Green Store</t>
  </si>
  <si>
    <t>GJ75504</t>
  </si>
  <si>
    <t>DESAI TRADERS</t>
  </si>
  <si>
    <t>R90467</t>
  </si>
  <si>
    <t>V care Medicos</t>
  </si>
  <si>
    <t>GJ75504R103577</t>
  </si>
  <si>
    <t>Dr Rakesh Labana</t>
  </si>
  <si>
    <t>VADODARA UA</t>
  </si>
  <si>
    <t>0010029755R64996</t>
  </si>
  <si>
    <t>BURHANI MEDICAL AND PROVISION STORES</t>
  </si>
  <si>
    <t>R90433</t>
  </si>
  <si>
    <t>BUHRANI MEDICAL</t>
  </si>
  <si>
    <t>R90426</t>
  </si>
  <si>
    <t>HEARTY MART</t>
  </si>
  <si>
    <t>R90431</t>
  </si>
  <si>
    <t>SHREE GAYATRI MEDICAL</t>
  </si>
  <si>
    <t>0010029755R64996R204377</t>
  </si>
  <si>
    <t>Unice Medical Store</t>
  </si>
  <si>
    <t>R90430</t>
  </si>
  <si>
    <t>GAYATRI ENTERPRISE</t>
  </si>
  <si>
    <t>AHM-TTB-02</t>
  </si>
  <si>
    <t>AHMEDABAD 2</t>
  </si>
  <si>
    <t>universal marketing</t>
  </si>
  <si>
    <t>GJ41429</t>
  </si>
  <si>
    <t>AMBIKA TRADING</t>
  </si>
  <si>
    <t>AHM-ISR-01</t>
  </si>
  <si>
    <t>MUKESH THAKOR</t>
  </si>
  <si>
    <t>PA6G</t>
  </si>
  <si>
    <t>M Mart</t>
  </si>
  <si>
    <t>PYKL</t>
  </si>
  <si>
    <t>Khodiyar Medical And Provision Store</t>
  </si>
  <si>
    <t>PYKM</t>
  </si>
  <si>
    <t>Delux Medical And Provision Store</t>
  </si>
  <si>
    <t>GJ41428</t>
  </si>
  <si>
    <t>KRUSHNA MEDICAL STORES</t>
  </si>
  <si>
    <t>AHM-ISR-02</t>
  </si>
  <si>
    <t>HIMANSHU I RAVAL</t>
  </si>
  <si>
    <t>PXPG</t>
  </si>
  <si>
    <t>Z Mart</t>
  </si>
  <si>
    <t>GJ41424</t>
  </si>
  <si>
    <t>SHREE SIDDHI VINAYAK PHARMA</t>
  </si>
  <si>
    <t>PXAD</t>
  </si>
  <si>
    <t>Sahyog Medical Store</t>
  </si>
  <si>
    <t>PWZP</t>
  </si>
  <si>
    <t>Vardhman Medical Store</t>
  </si>
  <si>
    <t>GJ41423</t>
  </si>
  <si>
    <t>SHREE SATYANARAYAN DISTRIBUTERS</t>
  </si>
  <si>
    <t>UGXP</t>
  </si>
  <si>
    <t>Ismedical</t>
  </si>
  <si>
    <t>EG2Z</t>
  </si>
  <si>
    <t>Om Medical And Janral Store</t>
  </si>
  <si>
    <t>GJ41421</t>
  </si>
  <si>
    <t>SHIVSAKTI CORPOATION</t>
  </si>
  <si>
    <t>GJ41421R69481</t>
  </si>
  <si>
    <t>StayHappy pharmacy</t>
  </si>
  <si>
    <t>GJ41421R208770</t>
  </si>
  <si>
    <t>Ramabrothers</t>
  </si>
  <si>
    <t>PXVU</t>
  </si>
  <si>
    <t>Amitkumar And Co</t>
  </si>
  <si>
    <t>PXWG</t>
  </si>
  <si>
    <t>Mamata Medcial Stores</t>
  </si>
  <si>
    <t>WJNR</t>
  </si>
  <si>
    <t>Nkmedical</t>
  </si>
  <si>
    <t>GJ41421R208769</t>
  </si>
  <si>
    <t>Jantasuper mart</t>
  </si>
  <si>
    <t>GJ41421R32676</t>
  </si>
  <si>
    <t>Apna super mall</t>
  </si>
  <si>
    <t>GJ41420</t>
  </si>
  <si>
    <t>SANAND MEDICAL STORES</t>
  </si>
  <si>
    <t>GJ41420R32665</t>
  </si>
  <si>
    <t>EKLINGJI PHARMACY</t>
  </si>
  <si>
    <t>HV4H</t>
  </si>
  <si>
    <t>Radhe Medicine</t>
  </si>
  <si>
    <t>PYSU</t>
  </si>
  <si>
    <t>Krishna Medical Store</t>
  </si>
  <si>
    <t>GJ41419</t>
  </si>
  <si>
    <t>SAHYOG AGENCIES</t>
  </si>
  <si>
    <t>PWYG</t>
  </si>
  <si>
    <t>Ambalal Chaganlal Bhavsar</t>
  </si>
  <si>
    <t>PWYM</t>
  </si>
  <si>
    <t>Home Mart</t>
  </si>
  <si>
    <t>GJ41418</t>
  </si>
  <si>
    <t>ROYAL MEDICAL STORES</t>
  </si>
  <si>
    <t>Q4HM</t>
  </si>
  <si>
    <t>Udik Mart</t>
  </si>
  <si>
    <t>Q4JQ</t>
  </si>
  <si>
    <t>Roshni Mall</t>
  </si>
  <si>
    <t>GJ41415</t>
  </si>
  <si>
    <t>PATEL MEDICO</t>
  </si>
  <si>
    <t>L9KL</t>
  </si>
  <si>
    <t>Repit Mall</t>
  </si>
  <si>
    <t>GJ41414</t>
  </si>
  <si>
    <t>OM PHARMA</t>
  </si>
  <si>
    <t>RTDT</t>
  </si>
  <si>
    <t>Ronak Medical</t>
  </si>
  <si>
    <t>PXGM</t>
  </si>
  <si>
    <t>Gayatri Enterprise</t>
  </si>
  <si>
    <t>GJ41412</t>
  </si>
  <si>
    <t>NAVJIVAN SALES AGENCY</t>
  </si>
  <si>
    <t>NP4L</t>
  </si>
  <si>
    <t>Patel Pharmasi</t>
  </si>
  <si>
    <t>GJ41410</t>
  </si>
  <si>
    <t>MAHESH MEDICAL AGENCY</t>
  </si>
  <si>
    <t>PXYL</t>
  </si>
  <si>
    <t>Jay Rajasthan Chemist</t>
  </si>
  <si>
    <t>PXZG</t>
  </si>
  <si>
    <t>Prakash Super Store</t>
  </si>
  <si>
    <t>E7ZM</t>
  </si>
  <si>
    <t>Mateo Super Moll</t>
  </si>
  <si>
    <t>GJ41405</t>
  </si>
  <si>
    <t>HARIHAR ENTERPRISES</t>
  </si>
  <si>
    <t>GJ41405R69477</t>
  </si>
  <si>
    <t>RADHESHYAM MEDICAL MAHAVIRNAGAR</t>
  </si>
  <si>
    <t>PYGC</t>
  </si>
  <si>
    <t>Laxmi Medical Stores</t>
  </si>
  <si>
    <t>PYGY</t>
  </si>
  <si>
    <t>Aaram Medical Stores</t>
  </si>
  <si>
    <t>PYGZ</t>
  </si>
  <si>
    <t>Aman Medical Store Mehtapura</t>
  </si>
  <si>
    <t>PYHD</t>
  </si>
  <si>
    <t>Ghanshyam Medical Stores</t>
  </si>
  <si>
    <t>GJ41404</t>
  </si>
  <si>
    <t>DEV CORPORATION</t>
  </si>
  <si>
    <t>PYJX</t>
  </si>
  <si>
    <t>Mohan Medical</t>
  </si>
  <si>
    <t>PYJJ</t>
  </si>
  <si>
    <t>Bhagwati Medical And Provision Store</t>
  </si>
  <si>
    <t>GJ41401</t>
  </si>
  <si>
    <t>AMBICA PHARMA DISTRIBUTORS</t>
  </si>
  <si>
    <t>PXJR</t>
  </si>
  <si>
    <t>Chirag Chemist</t>
  </si>
  <si>
    <t>PXKB</t>
  </si>
  <si>
    <t>Mehta Vrijlal Mulchanddas</t>
  </si>
  <si>
    <t>SUR-TTB-01</t>
  </si>
  <si>
    <t>SURAT</t>
  </si>
  <si>
    <t>Chaitanya Corporation.</t>
  </si>
  <si>
    <t>GJ86017</t>
  </si>
  <si>
    <t>VARDHMAN DISTRIBUTOR</t>
  </si>
  <si>
    <t>SUR-ISR-01</t>
  </si>
  <si>
    <t>DHARMESH PANCHAL</t>
  </si>
  <si>
    <t>P5JU</t>
  </si>
  <si>
    <t>K P AGENCY</t>
  </si>
  <si>
    <t>PYXH</t>
  </si>
  <si>
    <t>Amar Bakery</t>
  </si>
  <si>
    <t>PYXP</t>
  </si>
  <si>
    <t>PLCQ</t>
  </si>
  <si>
    <t>MARUTI PHARMACY</t>
  </si>
  <si>
    <t>EJ4J</t>
  </si>
  <si>
    <t>HARSH MEDICAL</t>
  </si>
  <si>
    <t>R4121</t>
  </si>
  <si>
    <t>ROOPALI DEPARTMENTAL STORE</t>
  </si>
  <si>
    <t>GJ86006</t>
  </si>
  <si>
    <t>KOTHARI MEDICAL AGENCY</t>
  </si>
  <si>
    <t>R4656</t>
  </si>
  <si>
    <t>VINAY MEDICAL STORE</t>
  </si>
  <si>
    <t>R4657</t>
  </si>
  <si>
    <t>SANJIVANI MEDICAL STORE</t>
  </si>
  <si>
    <t>R4984</t>
  </si>
  <si>
    <t>ANAM LOW PRICE</t>
  </si>
  <si>
    <t>PZCW</t>
  </si>
  <si>
    <t>VERAITY SUPER STORE</t>
  </si>
  <si>
    <t>WWMS</t>
  </si>
  <si>
    <t>CASH N CARRY MEGA STORE</t>
  </si>
  <si>
    <t>0010030971R89071</t>
  </si>
  <si>
    <t>MADHURAM AGENCY</t>
  </si>
  <si>
    <t>R176908</t>
  </si>
  <si>
    <t>H M SUPAR MARKET</t>
  </si>
  <si>
    <t>0010030971R88468</t>
  </si>
  <si>
    <t>NAGANESHI MA TRADERS</t>
  </si>
  <si>
    <t>R177185</t>
  </si>
  <si>
    <t>CHEEDA SUPER BAZAR</t>
  </si>
  <si>
    <t>0010030971R2164</t>
  </si>
  <si>
    <t>BHAGWATI TRADERS</t>
  </si>
  <si>
    <t>R36410</t>
  </si>
  <si>
    <t>RAJWADI PROVISION STORE</t>
  </si>
  <si>
    <t>R36412</t>
  </si>
  <si>
    <t>MARUTI CHEMIST STORE</t>
  </si>
  <si>
    <t>0010030971R128125</t>
  </si>
  <si>
    <t>J V ENTERPRISE</t>
  </si>
  <si>
    <t>R128674</t>
  </si>
  <si>
    <t>ISHWAR SUPER STORE</t>
  </si>
  <si>
    <t>R128650</t>
  </si>
  <si>
    <t>S P CHEMIST STORE</t>
  </si>
  <si>
    <t>R128686</t>
  </si>
  <si>
    <t>Regal Squire</t>
  </si>
  <si>
    <t>R128606</t>
  </si>
  <si>
    <t>NAVSARI CHEMIST</t>
  </si>
  <si>
    <t>R128657</t>
  </si>
  <si>
    <t>NOBLE CHEMIST</t>
  </si>
  <si>
    <t>GJ86012R223339</t>
  </si>
  <si>
    <t>Madhav Mart</t>
  </si>
  <si>
    <t>PZKN</t>
  </si>
  <si>
    <t>RAJKAMAL PHARMACY</t>
  </si>
  <si>
    <t>GJ86012R223342</t>
  </si>
  <si>
    <t>Rajat Pharma</t>
  </si>
  <si>
    <t>PXJU</t>
  </si>
  <si>
    <t>Gujkela Traders</t>
  </si>
  <si>
    <t>GJ41414R130160</t>
  </si>
  <si>
    <t>Happy moll</t>
  </si>
  <si>
    <t>THN-TTB-AM1</t>
  </si>
  <si>
    <t>THANE</t>
  </si>
  <si>
    <t>THN-TTB-03</t>
  </si>
  <si>
    <t>THANE 3</t>
  </si>
  <si>
    <t>Tangent Tradelinks Private Limited</t>
  </si>
  <si>
    <t>MH97307</t>
  </si>
  <si>
    <t>SAISIDDHI DISTRIBUTORS</t>
  </si>
  <si>
    <t>MUM-ISR-01</t>
  </si>
  <si>
    <t>Hemant Kawale</t>
  </si>
  <si>
    <t>LK7Z</t>
  </si>
  <si>
    <t>LK8S</t>
  </si>
  <si>
    <t>NATIONAL MEDICAL</t>
  </si>
  <si>
    <t>MH88317</t>
  </si>
  <si>
    <t>MAHAVEER AGENCY</t>
  </si>
  <si>
    <t>MH88317R42531</t>
  </si>
  <si>
    <t>Ambaji Medical and Druggist</t>
  </si>
  <si>
    <t>ZCPU</t>
  </si>
  <si>
    <t>ASHISH MEDICAL</t>
  </si>
  <si>
    <t>HL7K</t>
  </si>
  <si>
    <t>0010032730R51015</t>
  </si>
  <si>
    <t>Kirti Kumar and Co</t>
  </si>
  <si>
    <t>LJ2J</t>
  </si>
  <si>
    <t>0010032730R51015R95974</t>
  </si>
  <si>
    <t>GAYATRI TREDERS</t>
  </si>
  <si>
    <t>N64X</t>
  </si>
  <si>
    <t>CHARBHUJA MEDICAL</t>
  </si>
  <si>
    <t>M28Q</t>
  </si>
  <si>
    <t>RAMDEV MEDICAL</t>
  </si>
  <si>
    <t>LH9X</t>
  </si>
  <si>
    <t>SHIFA MEDICAL</t>
  </si>
  <si>
    <t>R4BZ</t>
  </si>
  <si>
    <t>LIBERTY MEDICAL  GANRAL STORE</t>
  </si>
  <si>
    <t>0010032730R37942</t>
  </si>
  <si>
    <t>KAMAL ENTERPRISES</t>
  </si>
  <si>
    <t>0010032730R37942R73893</t>
  </si>
  <si>
    <t>Sushil Medical and gen store</t>
  </si>
  <si>
    <t>0010032730R37942R45610</t>
  </si>
  <si>
    <t>GetWel Medical Store</t>
  </si>
  <si>
    <t>0010032730R37942R57896</t>
  </si>
  <si>
    <t>Nitish Medical and gen store</t>
  </si>
  <si>
    <t>0010032730R102791</t>
  </si>
  <si>
    <t>BALAJI AGENCY</t>
  </si>
  <si>
    <t>LU5K</t>
  </si>
  <si>
    <t>CHANDRANI MEDICAL AND GEN STORES</t>
  </si>
  <si>
    <t>ZCPH</t>
  </si>
  <si>
    <t>Om Avdhut Medical</t>
  </si>
  <si>
    <t>THN-TTB-02</t>
  </si>
  <si>
    <t>THANE 2</t>
  </si>
  <si>
    <t>J P SALES CORPORATION</t>
  </si>
  <si>
    <t>MH55609</t>
  </si>
  <si>
    <t>SHREE KRUPA MEDICAL AGENCIES</t>
  </si>
  <si>
    <t>THN-ISR-01</t>
  </si>
  <si>
    <t>MAHESH BHOIR</t>
  </si>
  <si>
    <t>D6AS</t>
  </si>
  <si>
    <t>KOKAN MEDICAL</t>
  </si>
  <si>
    <t>D6AL</t>
  </si>
  <si>
    <t>OM SAI MEDICAL</t>
  </si>
  <si>
    <t>D6BC</t>
  </si>
  <si>
    <t>BANMATA MEDICAL STORES</t>
  </si>
  <si>
    <t>MH55609R71704</t>
  </si>
  <si>
    <t>Mannat medical</t>
  </si>
  <si>
    <t>MH55608</t>
  </si>
  <si>
    <t>SHANKESHWAR AGENCIES</t>
  </si>
  <si>
    <t>G6NB</t>
  </si>
  <si>
    <t>prafulla medical</t>
  </si>
  <si>
    <t>NWZG</t>
  </si>
  <si>
    <t>SHREENATH MED</t>
  </si>
  <si>
    <t>NWZH</t>
  </si>
  <si>
    <t>RAJ MED</t>
  </si>
  <si>
    <t>NWZK</t>
  </si>
  <si>
    <t>SHANKHESHWAR MED</t>
  </si>
  <si>
    <t>MH55606</t>
  </si>
  <si>
    <t>RONAK ENTERPRISES</t>
  </si>
  <si>
    <t>NXGX</t>
  </si>
  <si>
    <t>CMSHETH MED</t>
  </si>
  <si>
    <t>NXGU</t>
  </si>
  <si>
    <t>SUKALE MED</t>
  </si>
  <si>
    <t>NXHJ</t>
  </si>
  <si>
    <t>PRATIK MED</t>
  </si>
  <si>
    <t>NXHW</t>
  </si>
  <si>
    <t>NEW MEDICAL</t>
  </si>
  <si>
    <t>D6NJ</t>
  </si>
  <si>
    <t>NEW NIRMAL MEDICAL</t>
  </si>
  <si>
    <t>MH55605</t>
  </si>
  <si>
    <t>LONSHIWALA DISTRIBUTORS</t>
  </si>
  <si>
    <t>NXKZ</t>
  </si>
  <si>
    <t>RAJENDRA MEDICAL</t>
  </si>
  <si>
    <t>G9WX</t>
  </si>
  <si>
    <t>Patankar medical</t>
  </si>
  <si>
    <t>MARGAON UA</t>
  </si>
  <si>
    <t>0010027556R94205</t>
  </si>
  <si>
    <t>AMBIKA AGENCY</t>
  </si>
  <si>
    <t>MH55601R83547</t>
  </si>
  <si>
    <t>Medicity chemist</t>
  </si>
  <si>
    <t>NXDC</t>
  </si>
  <si>
    <t>PUJA MEDICO</t>
  </si>
  <si>
    <t>0010027556R8744</t>
  </si>
  <si>
    <t>Sanvi Medical</t>
  </si>
  <si>
    <t>KM5H</t>
  </si>
  <si>
    <t>Shree Mahalxmi Medical</t>
  </si>
  <si>
    <t>0010027556R73284</t>
  </si>
  <si>
    <t>Laksh Medical Stores</t>
  </si>
  <si>
    <t>D6BM</t>
  </si>
  <si>
    <t>SHREE KAPALESHWAR MEDICAL</t>
  </si>
  <si>
    <t>D6BL</t>
  </si>
  <si>
    <t>PREM MEDICAL  GS</t>
  </si>
  <si>
    <t>D6BW</t>
  </si>
  <si>
    <t>MILAN MEDICAL</t>
  </si>
  <si>
    <t>0010027556R73280</t>
  </si>
  <si>
    <t>M J  Distributors</t>
  </si>
  <si>
    <t>0010027556R9068R25246</t>
  </si>
  <si>
    <t>Maharthara medical</t>
  </si>
  <si>
    <t>0010027556R9068R44176</t>
  </si>
  <si>
    <t>Rahat medical</t>
  </si>
  <si>
    <t>0010027556R9068R24688</t>
  </si>
  <si>
    <t>Royal medical</t>
  </si>
  <si>
    <t>HX4Q</t>
  </si>
  <si>
    <t>Lucky Chemist</t>
  </si>
  <si>
    <t>HX4P</t>
  </si>
  <si>
    <t>Mukesh Medical</t>
  </si>
  <si>
    <t>0010027556R12999</t>
  </si>
  <si>
    <t>SURYANARAYAN AGENCY</t>
  </si>
  <si>
    <t>NXJU</t>
  </si>
  <si>
    <t>MCAND SONS MED</t>
  </si>
  <si>
    <t>NXJW</t>
  </si>
  <si>
    <t>GANDHI MED</t>
  </si>
  <si>
    <t>J4PL</t>
  </si>
  <si>
    <t>Jivan Jyoti medical</t>
  </si>
  <si>
    <t>NXJZ</t>
  </si>
  <si>
    <t>VINOD MED</t>
  </si>
  <si>
    <t>NSK-TTB-01</t>
  </si>
  <si>
    <t>NASHIK</t>
  </si>
  <si>
    <t>ADITI AGENCY</t>
  </si>
  <si>
    <t>MH88345</t>
  </si>
  <si>
    <t>Shree Agency</t>
  </si>
  <si>
    <t>NSK-ISR-01</t>
  </si>
  <si>
    <t>NARESH BADGU</t>
  </si>
  <si>
    <t>H47K</t>
  </si>
  <si>
    <t>Pratiksha Medical</t>
  </si>
  <si>
    <t>MH88343</t>
  </si>
  <si>
    <t>SAI GENERAL AGENCY</t>
  </si>
  <si>
    <t>NSK-ISR-02</t>
  </si>
  <si>
    <t>BHARAT M WAGHMARE</t>
  </si>
  <si>
    <t>APQR</t>
  </si>
  <si>
    <t>AQNA</t>
  </si>
  <si>
    <t>Novelty Medical</t>
  </si>
  <si>
    <t>MH88342</t>
  </si>
  <si>
    <t>MAULI MEDICAL</t>
  </si>
  <si>
    <t>H55S</t>
  </si>
  <si>
    <t>Shri Siddhivainyak Medical</t>
  </si>
  <si>
    <t>H56Z</t>
  </si>
  <si>
    <t>MH88339</t>
  </si>
  <si>
    <t>SHRUSHTI AGENCY</t>
  </si>
  <si>
    <t>M5HT</t>
  </si>
  <si>
    <t>Parmesh Medical</t>
  </si>
  <si>
    <t>ZUQW</t>
  </si>
  <si>
    <t>Shrusti Medical</t>
  </si>
  <si>
    <t>MH88337</t>
  </si>
  <si>
    <t>SHRI SAI ENTERPRISES</t>
  </si>
  <si>
    <t>NSK-ISR-03</t>
  </si>
  <si>
    <t>MAHENDRA SONAWANE</t>
  </si>
  <si>
    <t>VREE</t>
  </si>
  <si>
    <t>Dhulia Medical</t>
  </si>
  <si>
    <t>AQLY</t>
  </si>
  <si>
    <t>Chatrapati Medical</t>
  </si>
  <si>
    <t>TUAP</t>
  </si>
  <si>
    <t>Shri Ichha Medical</t>
  </si>
  <si>
    <t>DB7D</t>
  </si>
  <si>
    <t>Sudhir Supar Shop</t>
  </si>
  <si>
    <t>SBGK</t>
  </si>
  <si>
    <t>Jain medical</t>
  </si>
  <si>
    <t>YCXT</t>
  </si>
  <si>
    <t>Shri Agrasen Medical</t>
  </si>
  <si>
    <t>MH88331</t>
  </si>
  <si>
    <t>SAI CHAYA TRADERS</t>
  </si>
  <si>
    <t>AQHL</t>
  </si>
  <si>
    <t>AQWL</t>
  </si>
  <si>
    <t>ARVIND MEDICAL</t>
  </si>
  <si>
    <t>MH88329</t>
  </si>
  <si>
    <t>RAJESH TRADING</t>
  </si>
  <si>
    <t>ATHQ</t>
  </si>
  <si>
    <t>ZRBB</t>
  </si>
  <si>
    <t>Tejal Medical</t>
  </si>
  <si>
    <t>RXCA</t>
  </si>
  <si>
    <t>MH88328</t>
  </si>
  <si>
    <t>R H PHARMA</t>
  </si>
  <si>
    <t>AQRZ</t>
  </si>
  <si>
    <t>Sinnar Medical</t>
  </si>
  <si>
    <t>MH88327</t>
  </si>
  <si>
    <t>PRATHMESH AGENCY</t>
  </si>
  <si>
    <t>DM5Q</t>
  </si>
  <si>
    <t>Samadhan Medical</t>
  </si>
  <si>
    <t>AQXR</t>
  </si>
  <si>
    <t>Shri Siddhivinayak Medical</t>
  </si>
  <si>
    <t>MH88326</t>
  </si>
  <si>
    <t>PRABHAT MEDICAL</t>
  </si>
  <si>
    <t>DC6D</t>
  </si>
  <si>
    <t>RENUKA MEDICAL</t>
  </si>
  <si>
    <t>MH88322</t>
  </si>
  <si>
    <t>NEW VARDHMAN DISTRIBUTER</t>
  </si>
  <si>
    <t>AQUB</t>
  </si>
  <si>
    <t>Aaher Medical</t>
  </si>
  <si>
    <t>AQUV</t>
  </si>
  <si>
    <t>VARDHAMAN MEDICAL</t>
  </si>
  <si>
    <t>MH88315</t>
  </si>
  <si>
    <t>KISHOR AGENCY</t>
  </si>
  <si>
    <t>AQHS</t>
  </si>
  <si>
    <t>Deepak Medical</t>
  </si>
  <si>
    <t>AQQQ</t>
  </si>
  <si>
    <t>Paras Super Mart</t>
  </si>
  <si>
    <t>MH88314</t>
  </si>
  <si>
    <t>KHUSHLANI DISTRIBUTOR</t>
  </si>
  <si>
    <t>AQBQ</t>
  </si>
  <si>
    <t>Dbagrawal</t>
  </si>
  <si>
    <t>AQCY</t>
  </si>
  <si>
    <t>Kukreja Super Mart</t>
  </si>
  <si>
    <t>AQCW</t>
  </si>
  <si>
    <t>Saijeevan Super Shop</t>
  </si>
  <si>
    <t>MH88312</t>
  </si>
  <si>
    <t>JEEVAN MEDICAL AGENCY</t>
  </si>
  <si>
    <t>YUHE</t>
  </si>
  <si>
    <t>SHREE RAM MEDICAL</t>
  </si>
  <si>
    <t>YUJN</t>
  </si>
  <si>
    <t>MH88310</t>
  </si>
  <si>
    <t>HARDIK MEDICAL</t>
  </si>
  <si>
    <t>ARTQ</t>
  </si>
  <si>
    <t>POOJA MEDICAL</t>
  </si>
  <si>
    <t>ASYQ</t>
  </si>
  <si>
    <t>GURUKRUPA MEDICAL</t>
  </si>
  <si>
    <t>MH88308</t>
  </si>
  <si>
    <t>DHANLAXMI MEDICAL</t>
  </si>
  <si>
    <t>AQDZ</t>
  </si>
  <si>
    <t>Ramesh Medical</t>
  </si>
  <si>
    <t>MH88308R88008</t>
  </si>
  <si>
    <t>JAYLAXMI SUPER SHOP</t>
  </si>
  <si>
    <t>MH88305</t>
  </si>
  <si>
    <t>CHANDIWAL AGENCIES</t>
  </si>
  <si>
    <t>AHQR</t>
  </si>
  <si>
    <t>Vasant Super Shopee</t>
  </si>
  <si>
    <t>AJBQ</t>
  </si>
  <si>
    <t>Bombay Medical</t>
  </si>
  <si>
    <t>AJZQ</t>
  </si>
  <si>
    <t>MH88305R208843</t>
  </si>
  <si>
    <t>NAVJEEVAN SUPER SHOP</t>
  </si>
  <si>
    <t>MH88305R208846</t>
  </si>
  <si>
    <t>PROGRESSIVE GROCER</t>
  </si>
  <si>
    <t>MH88303</t>
  </si>
  <si>
    <t>Atharv Distributors</t>
  </si>
  <si>
    <t>H46Y</t>
  </si>
  <si>
    <t>Gandhi Medical</t>
  </si>
  <si>
    <t>MH88301</t>
  </si>
  <si>
    <t>ANAND PHARMA</t>
  </si>
  <si>
    <t>AQAX</t>
  </si>
  <si>
    <t>Yashoda Medical</t>
  </si>
  <si>
    <t>DC7B</t>
  </si>
  <si>
    <t>NASHIK UA</t>
  </si>
  <si>
    <t>0010027883R9806</t>
  </si>
  <si>
    <t>NEW MANOHAR MEDICAL STORES</t>
  </si>
  <si>
    <t>R147309</t>
  </si>
  <si>
    <t>DINESH MEDICAL</t>
  </si>
  <si>
    <t>R147310</t>
  </si>
  <si>
    <t>LIFECARE MEDICAL</t>
  </si>
  <si>
    <t>0010027883R46685</t>
  </si>
  <si>
    <t>SHRINIWAS AGENCIES</t>
  </si>
  <si>
    <t>R152170</t>
  </si>
  <si>
    <t>R152184</t>
  </si>
  <si>
    <t>Khedkar Medical</t>
  </si>
  <si>
    <t>R152152</t>
  </si>
  <si>
    <t>janseva medical</t>
  </si>
  <si>
    <t>R152229</t>
  </si>
  <si>
    <t>Sainath Communication</t>
  </si>
  <si>
    <t>R152205</t>
  </si>
  <si>
    <t>changediya Medical</t>
  </si>
  <si>
    <t>R152202</t>
  </si>
  <si>
    <t>Darshan Medical</t>
  </si>
  <si>
    <t>R152230</t>
  </si>
  <si>
    <t>Yashogatha Medical</t>
  </si>
  <si>
    <t>R152299</t>
  </si>
  <si>
    <t>Baleshwar Medical</t>
  </si>
  <si>
    <t>R152294</t>
  </si>
  <si>
    <t>Asian Pharmacy</t>
  </si>
  <si>
    <t>R152276</t>
  </si>
  <si>
    <t>Meera Medical</t>
  </si>
  <si>
    <t>R152138</t>
  </si>
  <si>
    <t>Bhagwan Baba medical</t>
  </si>
  <si>
    <t>0010027883R38219</t>
  </si>
  <si>
    <t>ASHAPURI AGENCIES</t>
  </si>
  <si>
    <t>R147437</t>
  </si>
  <si>
    <t>Ashapura Medical</t>
  </si>
  <si>
    <t>R147414</t>
  </si>
  <si>
    <t>Suyog Medicare</t>
  </si>
  <si>
    <t>0010027883R134392</t>
  </si>
  <si>
    <t>Ramrichpal and Company</t>
  </si>
  <si>
    <t>R140087</t>
  </si>
  <si>
    <t>Abhinav Medical</t>
  </si>
  <si>
    <t>R140084</t>
  </si>
  <si>
    <t>Devlali Medical</t>
  </si>
  <si>
    <t>North</t>
  </si>
  <si>
    <t>Shimla</t>
  </si>
  <si>
    <t>CHAITANY ENTERPRISES</t>
  </si>
  <si>
    <t>PB15118</t>
  </si>
  <si>
    <t>Ravi Medical Store</t>
  </si>
  <si>
    <t>AMR-ISR-01</t>
  </si>
  <si>
    <t>Sandeep</t>
  </si>
  <si>
    <t>G6CD</t>
  </si>
  <si>
    <t>Ganga Medical Store</t>
  </si>
  <si>
    <t>VTCS</t>
  </si>
  <si>
    <t>National Medical Store</t>
  </si>
  <si>
    <t>VTBU</t>
  </si>
  <si>
    <t>Geeta Medical Store</t>
  </si>
  <si>
    <t>PB15116</t>
  </si>
  <si>
    <t>ANMOL PHARMACEUTICAL</t>
  </si>
  <si>
    <t>Gursimrat Medical Store</t>
  </si>
  <si>
    <t>VSLP</t>
  </si>
  <si>
    <t>Akshit Pharmasy</t>
  </si>
  <si>
    <t>Solan</t>
  </si>
  <si>
    <t>VSMJ</t>
  </si>
  <si>
    <t>Puri Medical store</t>
  </si>
  <si>
    <t>PB15101</t>
  </si>
  <si>
    <t>JASSAR MEDICAL STORE</t>
  </si>
  <si>
    <t>VRZZ</t>
  </si>
  <si>
    <t>Arora Medical Store</t>
  </si>
  <si>
    <t>VSAC</t>
  </si>
  <si>
    <t>Baljit Medical Store</t>
  </si>
  <si>
    <t>PB15107</t>
  </si>
  <si>
    <t>GUPTA MEDICAL STORE</t>
  </si>
  <si>
    <t>H5QP</t>
  </si>
  <si>
    <t>Jai Baba Sehaj Medical Store</t>
  </si>
  <si>
    <t>F5QZ</t>
  </si>
  <si>
    <t>Ritesh Medical Store</t>
  </si>
  <si>
    <t>Gagret</t>
  </si>
  <si>
    <t>PB15106</t>
  </si>
  <si>
    <t>VIJAY MEDICAL HALL</t>
  </si>
  <si>
    <t>F4NH</t>
  </si>
  <si>
    <t>Guru Kirpa Mart</t>
  </si>
  <si>
    <t>PB15114</t>
  </si>
  <si>
    <t>MEDICAMENT CORNER</t>
  </si>
  <si>
    <t>VTHJ</t>
  </si>
  <si>
    <t>Babbu Medicos</t>
  </si>
  <si>
    <t>Nalagarh</t>
  </si>
  <si>
    <t>G7XY</t>
  </si>
  <si>
    <t>Rama Trading  Co</t>
  </si>
  <si>
    <t>G9HY</t>
  </si>
  <si>
    <t>Modern Provision Store</t>
  </si>
  <si>
    <t>Una</t>
  </si>
  <si>
    <t>PB15118R223124</t>
  </si>
  <si>
    <t xml:space="preserve">Rajiv Medicos </t>
  </si>
  <si>
    <t>0010028151R175846</t>
  </si>
  <si>
    <t>Ram Ditta Mal Agencies</t>
  </si>
  <si>
    <t>0010028151R175846R208969</t>
  </si>
  <si>
    <t>Sameer Medical Store</t>
  </si>
  <si>
    <t>Faridkot</t>
  </si>
  <si>
    <t>0010028151R175846R208968</t>
  </si>
  <si>
    <t>Shankar Medico</t>
  </si>
  <si>
    <t>Fazilka</t>
  </si>
  <si>
    <t>0010028151R175846R208967</t>
  </si>
  <si>
    <t>0010028151R175846R208966</t>
  </si>
  <si>
    <t>City Medical Store</t>
  </si>
  <si>
    <t>Mansa</t>
  </si>
  <si>
    <t>0010028151R175846R223125</t>
  </si>
  <si>
    <t>Bhota 1</t>
  </si>
  <si>
    <t>SINGLA DISTRIBUTORS</t>
  </si>
  <si>
    <t>PB97223</t>
  </si>
  <si>
    <t>ANGAD PHARMA</t>
  </si>
  <si>
    <t>PLA-ISR-01</t>
  </si>
  <si>
    <t>Gurpreet Singh</t>
  </si>
  <si>
    <t>QCBE</t>
  </si>
  <si>
    <t>Bilaspur</t>
  </si>
  <si>
    <t>PB97205</t>
  </si>
  <si>
    <t>BHART MEDICAL AGENCY</t>
  </si>
  <si>
    <t>F5YB</t>
  </si>
  <si>
    <t>F5YX</t>
  </si>
  <si>
    <t>Bharat Medicos</t>
  </si>
  <si>
    <t>Dharamsala</t>
  </si>
  <si>
    <t>PB97212</t>
  </si>
  <si>
    <t>NEW JAIN MEDICAL AGENCY</t>
  </si>
  <si>
    <t>QDKF</t>
  </si>
  <si>
    <t>Mr Medicos</t>
  </si>
  <si>
    <t>Ghumarwin</t>
  </si>
  <si>
    <t>QDMG</t>
  </si>
  <si>
    <t>Friends Health Store</t>
  </si>
  <si>
    <t>PB97206</t>
  </si>
  <si>
    <t>M M AGENCY</t>
  </si>
  <si>
    <t>F6YN</t>
  </si>
  <si>
    <t>Best Mart</t>
  </si>
  <si>
    <t>Hamirpur</t>
  </si>
  <si>
    <t>PB97213</t>
  </si>
  <si>
    <t>K P DRUG HOUSE</t>
  </si>
  <si>
    <t>L68F</t>
  </si>
  <si>
    <t>Sachdeva Medical Hall</t>
  </si>
  <si>
    <t>PB97213R184293</t>
  </si>
  <si>
    <t>Chhabra drug house</t>
  </si>
  <si>
    <t>Kullu</t>
  </si>
  <si>
    <t>L67L</t>
  </si>
  <si>
    <t>Chawla Medicos</t>
  </si>
  <si>
    <t>Ner Chowk</t>
  </si>
  <si>
    <t>PB97211</t>
  </si>
  <si>
    <t>PB97211R184227</t>
  </si>
  <si>
    <t>Sonu medical store</t>
  </si>
  <si>
    <t>Yol</t>
  </si>
  <si>
    <t>PB97201</t>
  </si>
  <si>
    <t>ALPHA MEDICHEM</t>
  </si>
  <si>
    <t>F9ED</t>
  </si>
  <si>
    <t>Wadhwa Medicine Hall</t>
  </si>
  <si>
    <t>WMDF</t>
  </si>
  <si>
    <t>Vijay Trading Company</t>
  </si>
  <si>
    <t>L5MF</t>
  </si>
  <si>
    <t>PB97222</t>
  </si>
  <si>
    <t>JAGDAMBAY AGENCY</t>
  </si>
  <si>
    <t>G63V</t>
  </si>
  <si>
    <t>Grover Mdical Store</t>
  </si>
  <si>
    <t>QCBB</t>
  </si>
  <si>
    <t>Gulati Medical Store</t>
  </si>
  <si>
    <t>PB97223R184505</t>
  </si>
  <si>
    <t>Luxmi medicos 40</t>
  </si>
  <si>
    <t>PB97223R118056</t>
  </si>
  <si>
    <t>Luxmi medical</t>
  </si>
  <si>
    <t>QCCP</t>
  </si>
  <si>
    <t>Farid Med  Store</t>
  </si>
  <si>
    <t>ROYAL DISTRIBUTORS</t>
  </si>
  <si>
    <t>PB89136</t>
  </si>
  <si>
    <t>HARI KRISHAN JEEWAN KUMAR NANDA</t>
  </si>
  <si>
    <t>JAL-ISR-02</t>
  </si>
  <si>
    <t>Pardeep Devgun</t>
  </si>
  <si>
    <t>NQFX</t>
  </si>
  <si>
    <t>MODERN MEDICOS</t>
  </si>
  <si>
    <t>Giddhwaha</t>
  </si>
  <si>
    <t>NQGB</t>
  </si>
  <si>
    <t>MOHUN MEDICOS</t>
  </si>
  <si>
    <t>Muksar</t>
  </si>
  <si>
    <t>NQEV</t>
  </si>
  <si>
    <t>PARL MEDICINE CENTER</t>
  </si>
  <si>
    <t>PB89136R79634</t>
  </si>
  <si>
    <t>VIKAS MEDICAL STORE</t>
  </si>
  <si>
    <t>PB89136R50860</t>
  </si>
  <si>
    <t>DASUYA MEDICAL CENTER</t>
  </si>
  <si>
    <t>Malout</t>
  </si>
  <si>
    <t>PB89115</t>
  </si>
  <si>
    <t>KARMAN ENTERPRISES</t>
  </si>
  <si>
    <t>PBSD004909</t>
  </si>
  <si>
    <t>TARA MEDICAL AGENCY</t>
  </si>
  <si>
    <t>PBSD004908</t>
  </si>
  <si>
    <t>HEALTHY HAPPINESS</t>
  </si>
  <si>
    <t>PB89115R79475</t>
  </si>
  <si>
    <t>MEDICINE BAZAR</t>
  </si>
  <si>
    <t>Abohar</t>
  </si>
  <si>
    <t>MQTL</t>
  </si>
  <si>
    <t>ANIL MEDICAL HALL</t>
  </si>
  <si>
    <t>MQYN</t>
  </si>
  <si>
    <t>HOME NEEDS KAR AND PROV STORE</t>
  </si>
  <si>
    <t>PB89123</t>
  </si>
  <si>
    <t>T C I INTERNATIONAL</t>
  </si>
  <si>
    <t>MVQU</t>
  </si>
  <si>
    <t>CITY MEDICOS</t>
  </si>
  <si>
    <t>Zeera</t>
  </si>
  <si>
    <t>E88T</t>
  </si>
  <si>
    <t>PRINCE MEDICINE CENTER</t>
  </si>
  <si>
    <t>PBSD004907</t>
  </si>
  <si>
    <t>PREET MEDICAL HALL</t>
  </si>
  <si>
    <t>PB89131</t>
  </si>
  <si>
    <t>VINOD KUMAR &amp; CO</t>
  </si>
  <si>
    <t>PB89131R50870</t>
  </si>
  <si>
    <t>LUCKY MEDICAL HALL</t>
  </si>
  <si>
    <t>YBJY</t>
  </si>
  <si>
    <t>SETHI MEDICAL HALL</t>
  </si>
  <si>
    <t>PBSD004910</t>
  </si>
  <si>
    <t>Gurdaspur</t>
  </si>
  <si>
    <t>PB89122</t>
  </si>
  <si>
    <t>MAHESH MEDICAL AGENCIES</t>
  </si>
  <si>
    <t>YJUV</t>
  </si>
  <si>
    <t>KOHLI MEDICOS</t>
  </si>
  <si>
    <t>YJUH</t>
  </si>
  <si>
    <t>NEW PAUL MEDICAL STORE</t>
  </si>
  <si>
    <t>YJKJ</t>
  </si>
  <si>
    <t>JAIN MEDICOS</t>
  </si>
  <si>
    <t xml:space="preserve">Taran Taran </t>
  </si>
  <si>
    <t>F84D</t>
  </si>
  <si>
    <t>SINGH MEDICURA</t>
  </si>
  <si>
    <t>PB89126</t>
  </si>
  <si>
    <t>MS PHARMA</t>
  </si>
  <si>
    <t>JAL-ISR-01</t>
  </si>
  <si>
    <t>Gaurav Kumar</t>
  </si>
  <si>
    <t>PB89126R78889</t>
  </si>
  <si>
    <t>K K MEDICAL HALL</t>
  </si>
  <si>
    <t>R79434</t>
  </si>
  <si>
    <t>MS MEDICOS</t>
  </si>
  <si>
    <t>R79431</t>
  </si>
  <si>
    <t>JMC MEDICAL HALL</t>
  </si>
  <si>
    <t>Ajnala</t>
  </si>
  <si>
    <t>R79433</t>
  </si>
  <si>
    <t>DHINDSA MEDICAL HALL</t>
  </si>
  <si>
    <t>R150798</t>
  </si>
  <si>
    <t>PURI MEDICAL HALL</t>
  </si>
  <si>
    <t>Dina Nagar</t>
  </si>
  <si>
    <t>PB89130</t>
  </si>
  <si>
    <t>NSNQ</t>
  </si>
  <si>
    <t>DHEER MEDICAL HALL</t>
  </si>
  <si>
    <t>R50864</t>
  </si>
  <si>
    <t>UNIVARSAL MEDICOS</t>
  </si>
  <si>
    <t>Dhariwal</t>
  </si>
  <si>
    <t>PB89124</t>
  </si>
  <si>
    <t>PARMAAR AGENCIES</t>
  </si>
  <si>
    <t>NQRT</t>
  </si>
  <si>
    <t>BHARAT PHARMACY</t>
  </si>
  <si>
    <t>NQRX</t>
  </si>
  <si>
    <t>DEV PHARMACY M MKT</t>
  </si>
  <si>
    <t>Patti</t>
  </si>
  <si>
    <t>PB89128</t>
  </si>
  <si>
    <t>J K GUPTA</t>
  </si>
  <si>
    <t>NBNQ</t>
  </si>
  <si>
    <t>SINGLA MEDICAL HALL</t>
  </si>
  <si>
    <t>MZQL</t>
  </si>
  <si>
    <t>BAWA MEDICAL HALL</t>
  </si>
  <si>
    <t>MZQP</t>
  </si>
  <si>
    <t>BANSAL MEDICOS</t>
  </si>
  <si>
    <t xml:space="preserve">Batala </t>
  </si>
  <si>
    <t>PB89128R208962</t>
  </si>
  <si>
    <t>BALA JI MEDICOS</t>
  </si>
  <si>
    <t>PB89128R208963</t>
  </si>
  <si>
    <t>KAPOOR MEDICAL HALL</t>
  </si>
  <si>
    <t>PB89128R208965</t>
  </si>
  <si>
    <t>Alliance phamacy</t>
  </si>
  <si>
    <t>PB89121</t>
  </si>
  <si>
    <t>SAI KIRPA MEDICOS</t>
  </si>
  <si>
    <t>PB89121R208964</t>
  </si>
  <si>
    <t>Verma medical store</t>
  </si>
  <si>
    <t>MORINDA</t>
  </si>
  <si>
    <t>VGJN</t>
  </si>
  <si>
    <t>GUPTA DEPT STORE</t>
  </si>
  <si>
    <t>MUQX</t>
  </si>
  <si>
    <t>CHANNI MEDICAL HALL</t>
  </si>
  <si>
    <t>KURALI</t>
  </si>
  <si>
    <t>PB89118</t>
  </si>
  <si>
    <t>HBR</t>
  </si>
  <si>
    <t>VEFA</t>
  </si>
  <si>
    <t>SUNDER LAL AND SONS</t>
  </si>
  <si>
    <t>E8QR</t>
  </si>
  <si>
    <t>BANSAL MEDICAL STORE</t>
  </si>
  <si>
    <t>Jagraon 1</t>
  </si>
  <si>
    <t>G G Marketing</t>
  </si>
  <si>
    <t>PB66613</t>
  </si>
  <si>
    <t>NEW MALHOTRA MEDICOSE</t>
  </si>
  <si>
    <t>LUD-ISR-01</t>
  </si>
  <si>
    <t>Puneet Sood</t>
  </si>
  <si>
    <t>VBZC</t>
  </si>
  <si>
    <t>Mohan Lal Jain</t>
  </si>
  <si>
    <t>PQYW</t>
  </si>
  <si>
    <t>Jain Store</t>
  </si>
  <si>
    <t>QBLQ</t>
  </si>
  <si>
    <t>Ramesh Medical Hall</t>
  </si>
  <si>
    <t xml:space="preserve">Malerkotla </t>
  </si>
  <si>
    <t>PB66638</t>
  </si>
  <si>
    <t>NASIR PHARMACY</t>
  </si>
  <si>
    <t>QABJ</t>
  </si>
  <si>
    <t>Naveen Medical Hall</t>
  </si>
  <si>
    <t>E9UC</t>
  </si>
  <si>
    <t>Shiv Shakti Medical Hall</t>
  </si>
  <si>
    <t>PB66638R130105</t>
  </si>
  <si>
    <t>M S medicose</t>
  </si>
  <si>
    <t xml:space="preserve">Samrala </t>
  </si>
  <si>
    <t>PB66629</t>
  </si>
  <si>
    <t>BIMLA ENTERPRISES</t>
  </si>
  <si>
    <t>QATU</t>
  </si>
  <si>
    <t>Kissan Medical</t>
  </si>
  <si>
    <t>QAVF</t>
  </si>
  <si>
    <t>Sanjeev Medicose</t>
  </si>
  <si>
    <t>Amloh</t>
  </si>
  <si>
    <t>PB66603</t>
  </si>
  <si>
    <t>BROTHERS TRADING CO</t>
  </si>
  <si>
    <t>FM9V</t>
  </si>
  <si>
    <t>Ashoka Medical Hall</t>
  </si>
  <si>
    <t>MACHIWARA</t>
  </si>
  <si>
    <t>0010023666R21072</t>
  </si>
  <si>
    <t>JINDAL MEDICOS</t>
  </si>
  <si>
    <t>0010023666R21072R130217</t>
  </si>
  <si>
    <t>Jass Medicose</t>
  </si>
  <si>
    <t>Khanna</t>
  </si>
  <si>
    <t>PB66617</t>
  </si>
  <si>
    <t>RAM PARTAP and SONS</t>
  </si>
  <si>
    <t>TGUC</t>
  </si>
  <si>
    <t>UKTE</t>
  </si>
  <si>
    <t>Vishal Medical Hall</t>
  </si>
  <si>
    <t>H7RZ</t>
  </si>
  <si>
    <t>Sunny Medicos</t>
  </si>
  <si>
    <t>TGUS</t>
  </si>
  <si>
    <t>Vijay Kumar Rakesh Kumar</t>
  </si>
  <si>
    <t>TGTY</t>
  </si>
  <si>
    <t>Vij Karyana Store</t>
  </si>
  <si>
    <t>PB66617R141879</t>
  </si>
  <si>
    <t>Chhabra Medicose</t>
  </si>
  <si>
    <t>TNKT</t>
  </si>
  <si>
    <t>Shree Anant Karyana Bhandar</t>
  </si>
  <si>
    <t>DQ2G</t>
  </si>
  <si>
    <t>0010023666R21072R69450</t>
  </si>
  <si>
    <t>Jain Medicose</t>
  </si>
  <si>
    <t>Sirhind 1</t>
  </si>
  <si>
    <t>PB66634</t>
  </si>
  <si>
    <t>SINGLA SALES</t>
  </si>
  <si>
    <t>LUD-ISR-02</t>
  </si>
  <si>
    <t>Rajesh Verma</t>
  </si>
  <si>
    <t>WMAX</t>
  </si>
  <si>
    <t>Chopra Medical Agencies</t>
  </si>
  <si>
    <t>QAYE</t>
  </si>
  <si>
    <t>Sai Kirpa Medicl Hall</t>
  </si>
  <si>
    <t>QAXX</t>
  </si>
  <si>
    <t>Paul Medicl Hall</t>
  </si>
  <si>
    <t>H6GX</t>
  </si>
  <si>
    <t>Malhotra Medicose</t>
  </si>
  <si>
    <t>Mandi Gobindgrah</t>
  </si>
  <si>
    <t>PB66621</t>
  </si>
  <si>
    <t>CHOPRA TRADING CO</t>
  </si>
  <si>
    <t>F6MK</t>
  </si>
  <si>
    <t>City Chemist</t>
  </si>
  <si>
    <t>E7WQ</t>
  </si>
  <si>
    <t>Kumar Traders</t>
  </si>
  <si>
    <t>PB66621R169212</t>
  </si>
  <si>
    <t>Chopra super market</t>
  </si>
  <si>
    <t>YUPS</t>
  </si>
  <si>
    <t>Singla Super Store</t>
  </si>
  <si>
    <t xml:space="preserve">Dera Bassi </t>
  </si>
  <si>
    <t>PB66609</t>
  </si>
  <si>
    <t>MAHADEV MEDICAL STORE</t>
  </si>
  <si>
    <t>HV5Z</t>
  </si>
  <si>
    <t>Bhandari Medical Hall</t>
  </si>
  <si>
    <t>H6LV</t>
  </si>
  <si>
    <t>Life Care Health Care</t>
  </si>
  <si>
    <t>QACY</t>
  </si>
  <si>
    <t>Kulwant Karyana Store</t>
  </si>
  <si>
    <t xml:space="preserve">Nabha </t>
  </si>
  <si>
    <t>PB66623</t>
  </si>
  <si>
    <t>POPLI WEARS</t>
  </si>
  <si>
    <t>WMBR</t>
  </si>
  <si>
    <t>Sat Kartar Medical Store</t>
  </si>
  <si>
    <t>GM4F</t>
  </si>
  <si>
    <t>XMDL</t>
  </si>
  <si>
    <t>Popli Trading Co</t>
  </si>
  <si>
    <t>G8MZ</t>
  </si>
  <si>
    <t>Taj Medical</t>
  </si>
  <si>
    <t>WMAW</t>
  </si>
  <si>
    <t>Raja Medical Hall</t>
  </si>
  <si>
    <t>Patran</t>
  </si>
  <si>
    <t>PB97216</t>
  </si>
  <si>
    <t>JAGDAMBAY TRADERS</t>
  </si>
  <si>
    <t>PB97216R50564</t>
  </si>
  <si>
    <t>ANAND MEDICAL STORE</t>
  </si>
  <si>
    <t>Samana</t>
  </si>
  <si>
    <t>PB66628</t>
  </si>
  <si>
    <t>GARG AGENCIES</t>
  </si>
  <si>
    <t>YXMS</t>
  </si>
  <si>
    <t>Garg Medical Store</t>
  </si>
  <si>
    <t>WMBJ</t>
  </si>
  <si>
    <t>Shree Ganesh Pharma</t>
  </si>
  <si>
    <t>YBBC</t>
  </si>
  <si>
    <t>Kundan Lal Joginder Pal</t>
  </si>
  <si>
    <t>Banur</t>
  </si>
  <si>
    <t>PB66605</t>
  </si>
  <si>
    <t>SAHIL ENTERPRISES</t>
  </si>
  <si>
    <t>E39V</t>
  </si>
  <si>
    <t>New Sanmati Kr Store</t>
  </si>
  <si>
    <t>PB97212R207349</t>
  </si>
  <si>
    <t>Kings Pharmacy</t>
  </si>
  <si>
    <t>E4ZA</t>
  </si>
  <si>
    <t>NEW GUPTA MEDICAL HALL</t>
  </si>
  <si>
    <t>Bhota</t>
  </si>
  <si>
    <t>Rachna Enterprises</t>
  </si>
  <si>
    <t>HP70902</t>
  </si>
  <si>
    <t>LAKSHMI MEDICAL   GENERAL STORE</t>
  </si>
  <si>
    <t>CDG-ISR-01</t>
  </si>
  <si>
    <t>Jagdeep Shukla</t>
  </si>
  <si>
    <t>PJQY</t>
  </si>
  <si>
    <t>Gupta Chemists  bhota</t>
  </si>
  <si>
    <t>HP70907</t>
  </si>
  <si>
    <t>MANJU MEDICAL AGENCY</t>
  </si>
  <si>
    <t>VSUU</t>
  </si>
  <si>
    <t>Soni Medcal</t>
  </si>
  <si>
    <t>HP70906</t>
  </si>
  <si>
    <t>A M ENTERPRISES</t>
  </si>
  <si>
    <t>CDG-ISR-02</t>
  </si>
  <si>
    <t>Shubham Sharma</t>
  </si>
  <si>
    <t>VYZH</t>
  </si>
  <si>
    <t>Unique Medi</t>
  </si>
  <si>
    <t>HP86901</t>
  </si>
  <si>
    <t>LOTUS SALES CORPORATION</t>
  </si>
  <si>
    <t>HP86901R7368</t>
  </si>
  <si>
    <t>Kapil Medical Store</t>
  </si>
  <si>
    <t>Baddi</t>
  </si>
  <si>
    <t>HP70901</t>
  </si>
  <si>
    <t>KAUSHAL MEDICAL STORE</t>
  </si>
  <si>
    <t>XMCY</t>
  </si>
  <si>
    <t>Kapil Medical Sto</t>
  </si>
  <si>
    <t>HP86901R7373</t>
  </si>
  <si>
    <t>SHANKAR MEDICAL STORE</t>
  </si>
  <si>
    <t>WECW</t>
  </si>
  <si>
    <t>Shiv Medical</t>
  </si>
  <si>
    <t>Mandi</t>
  </si>
  <si>
    <t>HP70910</t>
  </si>
  <si>
    <t>N C TRADERS</t>
  </si>
  <si>
    <t>PQLT</t>
  </si>
  <si>
    <t>Medical And Gen Sto</t>
  </si>
  <si>
    <t>HP70905</t>
  </si>
  <si>
    <t>MAHAJAN MEDICAL AGENCIES</t>
  </si>
  <si>
    <t>HP70905R62531</t>
  </si>
  <si>
    <t>Satyam mega mart</t>
  </si>
  <si>
    <t>Sundernagar</t>
  </si>
  <si>
    <t>0010030869R121643</t>
  </si>
  <si>
    <t>0010030869R121643R184825</t>
  </si>
  <si>
    <t>The value village</t>
  </si>
  <si>
    <t>HP70902R153845</t>
  </si>
  <si>
    <t>Sharma medical store</t>
  </si>
  <si>
    <t>HP70903</t>
  </si>
  <si>
    <t>SUPER MEDICAL STORE</t>
  </si>
  <si>
    <t>XAZZ</t>
  </si>
  <si>
    <t>Sanjiv Medical</t>
  </si>
  <si>
    <t>HP70903R8103</t>
  </si>
  <si>
    <t>Surya medical store</t>
  </si>
  <si>
    <t>PQBW</t>
  </si>
  <si>
    <t>Suresh Megamart</t>
  </si>
  <si>
    <t>SKPE</t>
  </si>
  <si>
    <t>Viganharta Medi</t>
  </si>
  <si>
    <t>HP70908</t>
  </si>
  <si>
    <t>SHIVA ENTERPRISES</t>
  </si>
  <si>
    <t>C5XJ</t>
  </si>
  <si>
    <t>Jai Medical Sto</t>
  </si>
  <si>
    <t>HP70909</t>
  </si>
  <si>
    <t>NAGAL ENTERPRISES</t>
  </si>
  <si>
    <t>NXQP</t>
  </si>
  <si>
    <t>Choudhary Medi</t>
  </si>
  <si>
    <t>G6BM</t>
  </si>
  <si>
    <t>New  Shiva Medicos Ch</t>
  </si>
  <si>
    <t>UFEC</t>
  </si>
  <si>
    <t>Bala Ji Medical Sto</t>
  </si>
  <si>
    <t>HP70913</t>
  </si>
  <si>
    <t>MAHAJAN BIDI   GENERAL STORE</t>
  </si>
  <si>
    <t>PDQQ</t>
  </si>
  <si>
    <t>Om Medicos</t>
  </si>
  <si>
    <t>HP86904</t>
  </si>
  <si>
    <t>AMAR ENTERPRISES</t>
  </si>
  <si>
    <t>LS7A</t>
  </si>
  <si>
    <t>0010030869R121643R184836</t>
  </si>
  <si>
    <t>Dell pharmacy</t>
  </si>
  <si>
    <t>THUS</t>
  </si>
  <si>
    <t>Vineet Medicos</t>
  </si>
  <si>
    <t>M2BM</t>
  </si>
  <si>
    <t>Shiv  Shakti  Medical</t>
  </si>
  <si>
    <t>WEGK</t>
  </si>
  <si>
    <t>Thunia Mal Ghungar Mal</t>
  </si>
  <si>
    <t>YAGZ</t>
  </si>
  <si>
    <t>Gendamal Hemraj</t>
  </si>
  <si>
    <t>YAHF</t>
  </si>
  <si>
    <t>Chouhan Medical Store</t>
  </si>
  <si>
    <t>WECB</t>
  </si>
  <si>
    <t>Him Medical</t>
  </si>
  <si>
    <t>HP86901R184141</t>
  </si>
  <si>
    <t>Shri Khand Medical Store</t>
  </si>
  <si>
    <t>WELK</t>
  </si>
  <si>
    <t>City Pulse Bus Stand</t>
  </si>
  <si>
    <t>YAKG</t>
  </si>
  <si>
    <t>Jan Seva Medical Store</t>
  </si>
  <si>
    <t>YAJL</t>
  </si>
  <si>
    <t>Gopal Medical Store</t>
  </si>
  <si>
    <t>HP70915</t>
  </si>
  <si>
    <t>BHAGAT ENTERPRISES</t>
  </si>
  <si>
    <t>PQHP</t>
  </si>
  <si>
    <t>Sahani Medicos</t>
  </si>
  <si>
    <t>PQEM</t>
  </si>
  <si>
    <t>Goyal Medicos</t>
  </si>
  <si>
    <t>F94A</t>
  </si>
  <si>
    <t>Dee Sons</t>
  </si>
  <si>
    <t>PQEZ</t>
  </si>
  <si>
    <t>Ishan Medicals</t>
  </si>
  <si>
    <t>HP70917</t>
  </si>
  <si>
    <t>SHREE MEDICINE TRADERS PVT  LTD</t>
  </si>
  <si>
    <t>FK9C</t>
  </si>
  <si>
    <t>Vivek Medical Sto</t>
  </si>
  <si>
    <t>TWAB</t>
  </si>
  <si>
    <t>Happy Mefical St</t>
  </si>
  <si>
    <t>HP70902R70022</t>
  </si>
  <si>
    <t>Kizlie mart</t>
  </si>
  <si>
    <t>HP70902R95467</t>
  </si>
  <si>
    <t>QAZIGUND</t>
  </si>
  <si>
    <t>EMM EMM AGENCIES</t>
  </si>
  <si>
    <t>JK80724</t>
  </si>
  <si>
    <t>TUFAIL MEDICAL AGENCY</t>
  </si>
  <si>
    <t>JAM-ISR-02</t>
  </si>
  <si>
    <t>Jehangir Ahmad Phamboo</t>
  </si>
  <si>
    <t>QJCT</t>
  </si>
  <si>
    <t>I R TRADERS</t>
  </si>
  <si>
    <t>H7SS</t>
  </si>
  <si>
    <t xml:space="preserve">ALL ABOUT YOU </t>
  </si>
  <si>
    <t>QJCF</t>
  </si>
  <si>
    <t>KHAN TAX FREE MED STORE</t>
  </si>
  <si>
    <t>QJDE</t>
  </si>
  <si>
    <t>SHAHBAD GEN STORE</t>
  </si>
  <si>
    <t>BUDGAM</t>
  </si>
  <si>
    <t>JK64901</t>
  </si>
  <si>
    <t>BUY N BULK</t>
  </si>
  <si>
    <t>R56Q</t>
  </si>
  <si>
    <t>AJAZ MEDICATE</t>
  </si>
  <si>
    <t>QGQD</t>
  </si>
  <si>
    <t>WANI MEDICATE</t>
  </si>
  <si>
    <t>QGPZ</t>
  </si>
  <si>
    <t xml:space="preserve">BISMILLAH MED </t>
  </si>
  <si>
    <t>QGPS</t>
  </si>
  <si>
    <t xml:space="preserve">FAIR PRICE </t>
  </si>
  <si>
    <t>QGQA</t>
  </si>
  <si>
    <t>LIFE LINE PHARMACY</t>
  </si>
  <si>
    <t>KULGAM</t>
  </si>
  <si>
    <t>JK80735</t>
  </si>
  <si>
    <t>M S MEDICAL AGENCY</t>
  </si>
  <si>
    <t>J9AZ</t>
  </si>
  <si>
    <t>ALPINE SUPER BAZAR</t>
  </si>
  <si>
    <t>CHADOORA</t>
  </si>
  <si>
    <t>JK80733</t>
  </si>
  <si>
    <t>Y S PHARMACEUTICALS</t>
  </si>
  <si>
    <t>R58K</t>
  </si>
  <si>
    <t>HEALTH CARE PHARMACY</t>
  </si>
  <si>
    <t>QGVX</t>
  </si>
  <si>
    <t>SHAFAT MED</t>
  </si>
  <si>
    <t>QGUT</t>
  </si>
  <si>
    <t>AHMED MED</t>
  </si>
  <si>
    <t>MAGAM</t>
  </si>
  <si>
    <t>JK80718</t>
  </si>
  <si>
    <t>REYAZ TRADING COMPANY</t>
  </si>
  <si>
    <t>QHSJ</t>
  </si>
  <si>
    <t>RATHER MEDICATE</t>
  </si>
  <si>
    <t>QHRM</t>
  </si>
  <si>
    <t>BABA SAFDAR MED</t>
  </si>
  <si>
    <t>SOPORE 2</t>
  </si>
  <si>
    <t>JK80726</t>
  </si>
  <si>
    <t>NEW SAQIB ENTERPRISES</t>
  </si>
  <si>
    <t>QJJK</t>
  </si>
  <si>
    <t>MUDASIR MED</t>
  </si>
  <si>
    <t>TRAL</t>
  </si>
  <si>
    <t>JK80736</t>
  </si>
  <si>
    <t>M Y ENTERPRISES</t>
  </si>
  <si>
    <t>J3ZE</t>
  </si>
  <si>
    <t>M Y MEDICAL STORE</t>
  </si>
  <si>
    <t>J3XA</t>
  </si>
  <si>
    <t>KHAN MEDICAL STORE</t>
  </si>
  <si>
    <t>KHAN SAHIB</t>
  </si>
  <si>
    <t>0010004649R89577</t>
  </si>
  <si>
    <t>S A PHARMACEUTICALS</t>
  </si>
  <si>
    <t>R89577R164950</t>
  </si>
  <si>
    <t>R89577R164928</t>
  </si>
  <si>
    <t>SHAH MEDICATE</t>
  </si>
  <si>
    <t>GANDERBAL</t>
  </si>
  <si>
    <t>JK80711</t>
  </si>
  <si>
    <t>JEELANI ENTERPRISES</t>
  </si>
  <si>
    <t>JAM-ISR-01</t>
  </si>
  <si>
    <t>Muneer Ahmad Kathjoo</t>
  </si>
  <si>
    <t>JK80711R194026</t>
  </si>
  <si>
    <t>MART 33 DEPT STORE</t>
  </si>
  <si>
    <t>QGWR</t>
  </si>
  <si>
    <t xml:space="preserve">SINDH VALLEY </t>
  </si>
  <si>
    <t>JK80711R194028</t>
  </si>
  <si>
    <t>ESSENTIAL AND MORE</t>
  </si>
  <si>
    <t>GV4M</t>
  </si>
  <si>
    <t>NEW CARING PHARMACY</t>
  </si>
  <si>
    <t>GV4J</t>
  </si>
  <si>
    <t>BISMILLAH MEDICOSE</t>
  </si>
  <si>
    <t>SHOPAIN</t>
  </si>
  <si>
    <t>JK80725</t>
  </si>
  <si>
    <t>B I MEDICAL AGENCY</t>
  </si>
  <si>
    <t>G7NT</t>
  </si>
  <si>
    <t>NEW AKBAR SONS</t>
  </si>
  <si>
    <t>G7PD</t>
  </si>
  <si>
    <t>SHUPIYAN MEDICAL SHOP</t>
  </si>
  <si>
    <t>G7PM</t>
  </si>
  <si>
    <t>M/S MUZAFFAR PHARMACY</t>
  </si>
  <si>
    <t>G7PS</t>
  </si>
  <si>
    <t>NEW NAAZ PHARMACY</t>
  </si>
  <si>
    <t>J2KS</t>
  </si>
  <si>
    <t>NEEDS D/S</t>
  </si>
  <si>
    <t>PAMPORE</t>
  </si>
  <si>
    <t>JK80721</t>
  </si>
  <si>
    <t>KAKA AND KHANDAY BROS</t>
  </si>
  <si>
    <t>EQ9N</t>
  </si>
  <si>
    <t>YASRAB MEDICATE</t>
  </si>
  <si>
    <t>QHVH</t>
  </si>
  <si>
    <t>H8TS</t>
  </si>
  <si>
    <t>MALIK GENERAL STRORE</t>
  </si>
  <si>
    <t>H2MR</t>
  </si>
  <si>
    <t>JOHNS PHARMACY</t>
  </si>
  <si>
    <t>ANANTNAG</t>
  </si>
  <si>
    <t>JK80703</t>
  </si>
  <si>
    <t>SYEDIA ENTERPRISES</t>
  </si>
  <si>
    <t>QGLG</t>
  </si>
  <si>
    <t>BOODAH GENERAL STORE</t>
  </si>
  <si>
    <t>B97G</t>
  </si>
  <si>
    <t>DAILY NEEDS DEPTT STORE</t>
  </si>
  <si>
    <t>QGEX</t>
  </si>
  <si>
    <t>ROUND ABOUT DEPTT STORE</t>
  </si>
  <si>
    <t>HT9Q</t>
  </si>
  <si>
    <t>EFFA MALL DEPTT STORE</t>
  </si>
  <si>
    <t>QGIJ</t>
  </si>
  <si>
    <t>BOODAH MEDICAL STORE</t>
  </si>
  <si>
    <t>HR4E</t>
  </si>
  <si>
    <t>MIR MEDICAL HALL</t>
  </si>
  <si>
    <t>Rajouri</t>
  </si>
  <si>
    <t>D.K.TRADERS</t>
  </si>
  <si>
    <t>0010030130R62645</t>
  </si>
  <si>
    <t>S R Traders</t>
  </si>
  <si>
    <t>JAM-ISR-03</t>
  </si>
  <si>
    <t>Ankush Kumar</t>
  </si>
  <si>
    <t>R177306</t>
  </si>
  <si>
    <t>ALFA MEDICOS</t>
  </si>
  <si>
    <t>R177308</t>
  </si>
  <si>
    <t>HEMANTA MEDICOS</t>
  </si>
  <si>
    <t>R177343</t>
  </si>
  <si>
    <t>LIFE LINE MEDICOS</t>
  </si>
  <si>
    <t>R177307</t>
  </si>
  <si>
    <t>SS MEDICOS</t>
  </si>
  <si>
    <t>R177340</t>
  </si>
  <si>
    <t>ASHIRWAD MEDICAL HALL</t>
  </si>
  <si>
    <t>R177346</t>
  </si>
  <si>
    <t>SR MEDICAL SHOP</t>
  </si>
  <si>
    <t>Udhampur</t>
  </si>
  <si>
    <t>JK13020</t>
  </si>
  <si>
    <t>J N Medical Agencies</t>
  </si>
  <si>
    <t>QLMZ</t>
  </si>
  <si>
    <t>BAIGRA MEDICAL HALL</t>
  </si>
  <si>
    <t>G5VE</t>
  </si>
  <si>
    <t>KHAJURIA MEDICATE</t>
  </si>
  <si>
    <t>QLNB</t>
  </si>
  <si>
    <t>RATTAN MEDICOS</t>
  </si>
  <si>
    <t>QLQL</t>
  </si>
  <si>
    <t>PUBLIC MEDICAL HALL</t>
  </si>
  <si>
    <t>QLRB</t>
  </si>
  <si>
    <t>MOTHER CARE DRUG STORE</t>
  </si>
  <si>
    <t>G5WH</t>
  </si>
  <si>
    <t>R D MEDICATE</t>
  </si>
  <si>
    <t>QLRC</t>
  </si>
  <si>
    <t>CHOPRA NURSING HOME</t>
  </si>
  <si>
    <t>Bhaderwah</t>
  </si>
  <si>
    <t>JK13004</t>
  </si>
  <si>
    <t>Gupta Standard Bakery</t>
  </si>
  <si>
    <t>WAHY</t>
  </si>
  <si>
    <t>AL KHALID GROCERY STORE</t>
  </si>
  <si>
    <t>C6ET</t>
  </si>
  <si>
    <t>VISHNU ENTERPRISES</t>
  </si>
  <si>
    <t>R S Pura</t>
  </si>
  <si>
    <t>JK13022</t>
  </si>
  <si>
    <t>M8BQ</t>
  </si>
  <si>
    <t>HEAL N HEALTH PHARMACY</t>
  </si>
  <si>
    <t>F6SW</t>
  </si>
  <si>
    <t>MELA MEDICAL STORE</t>
  </si>
  <si>
    <t>M2CN</t>
  </si>
  <si>
    <t>NITISH MEDICOS</t>
  </si>
  <si>
    <t>Mera Sahib</t>
  </si>
  <si>
    <t>JK13013</t>
  </si>
  <si>
    <t>Biolive Healthcare</t>
  </si>
  <si>
    <t>JK13013R183814</t>
  </si>
  <si>
    <t>HEAL N HEALTH CARE PHARMACY</t>
  </si>
  <si>
    <t>JK13013R183816</t>
  </si>
  <si>
    <t>ARDH SANIK CANTEEN</t>
  </si>
  <si>
    <t>GHAZIABAD UA</t>
  </si>
  <si>
    <t>TYAGI AGENCIES</t>
  </si>
  <si>
    <t>UPS000075</t>
  </si>
  <si>
    <t>SHRI GANESH AGENCY</t>
  </si>
  <si>
    <t>GZB-ISR-01</t>
  </si>
  <si>
    <t>Ankit Goel</t>
  </si>
  <si>
    <t>UPSD013730</t>
  </si>
  <si>
    <t>Mahesh Medical Store</t>
  </si>
  <si>
    <t>0010031520R181882</t>
  </si>
  <si>
    <t>M/S JCL HEALTHCARE</t>
  </si>
  <si>
    <t>UPSD023136</t>
  </si>
  <si>
    <t>Harsh Medical Store</t>
  </si>
  <si>
    <t>UPSD023113</t>
  </si>
  <si>
    <t>Ajeet Medical Store</t>
  </si>
  <si>
    <t>UPSD023115</t>
  </si>
  <si>
    <t>UPSD023118</t>
  </si>
  <si>
    <t>Pankaj Medical Store</t>
  </si>
  <si>
    <t>0010031520R82966</t>
  </si>
  <si>
    <t>MALHOTRA TRADERS</t>
  </si>
  <si>
    <t>UPSD019403</t>
  </si>
  <si>
    <t>Khalid Medical Store</t>
  </si>
  <si>
    <t>UPSD019404</t>
  </si>
  <si>
    <t>Aa K Medical</t>
  </si>
  <si>
    <t>UPS000099</t>
  </si>
  <si>
    <t>CHAUDHARY ENTERPRISES</t>
  </si>
  <si>
    <t>YPSQ</t>
  </si>
  <si>
    <t>U P Medical Store</t>
  </si>
  <si>
    <t>UPS000099R74179</t>
  </si>
  <si>
    <t>Mayank medical store</t>
  </si>
  <si>
    <t>YUEF</t>
  </si>
  <si>
    <t>Maheshwari Super Store</t>
  </si>
  <si>
    <t>UZTH</t>
  </si>
  <si>
    <t>Imran Medical</t>
  </si>
  <si>
    <t>R5474</t>
  </si>
  <si>
    <t>M H medical holl</t>
  </si>
  <si>
    <t>UPS000098</t>
  </si>
  <si>
    <t>NITIN KIRANA STORE</t>
  </si>
  <si>
    <t>YVPG</t>
  </si>
  <si>
    <t>Gangal Medical Store</t>
  </si>
  <si>
    <t>RPYS</t>
  </si>
  <si>
    <t>UPS000080</t>
  </si>
  <si>
    <t>BALAJI DRUG HOUSE</t>
  </si>
  <si>
    <t>XBRX</t>
  </si>
  <si>
    <t>Balaji Kirana Store</t>
  </si>
  <si>
    <t>RPXH</t>
  </si>
  <si>
    <t>New Verma Medical</t>
  </si>
  <si>
    <t>0010031520R174743</t>
  </si>
  <si>
    <t>M/S Bhanu Traders</t>
  </si>
  <si>
    <t>R181948</t>
  </si>
  <si>
    <t>Santosh Medical Store</t>
  </si>
  <si>
    <t>R181960</t>
  </si>
  <si>
    <t>Neeraj Medical Store</t>
  </si>
  <si>
    <t>0010031520R421</t>
  </si>
  <si>
    <t>BRAHMA TRADERS</t>
  </si>
  <si>
    <t>R896</t>
  </si>
  <si>
    <t>Rohila Medical Store</t>
  </si>
  <si>
    <t>UPS000087</t>
  </si>
  <si>
    <t>CHAUDHARY MEDICAL HALL</t>
  </si>
  <si>
    <t>RPXV</t>
  </si>
  <si>
    <t>Gupta Medical Store</t>
  </si>
  <si>
    <t>UPS000089</t>
  </si>
  <si>
    <t>CHHAYA MEDICAL AGENCIES</t>
  </si>
  <si>
    <t>GZB-ISR-02</t>
  </si>
  <si>
    <t>Sunny Tomar</t>
  </si>
  <si>
    <t>XCEN</t>
  </si>
  <si>
    <t>Bhushan Medical</t>
  </si>
  <si>
    <t>BCQD</t>
  </si>
  <si>
    <t>Jai Laxmi Medical</t>
  </si>
  <si>
    <t>RPYF</t>
  </si>
  <si>
    <t>RPYD</t>
  </si>
  <si>
    <t>Cheap Medical Store</t>
  </si>
  <si>
    <t>UPS000096</t>
  </si>
  <si>
    <t>ANKUR PROVISION STORE</t>
  </si>
  <si>
    <t>AUQP</t>
  </si>
  <si>
    <t>Shri Murari Medical Store</t>
  </si>
  <si>
    <t>UPS000090</t>
  </si>
  <si>
    <t>PRADEEP and COMPANY</t>
  </si>
  <si>
    <t>R5678</t>
  </si>
  <si>
    <t>Bhagwati medical agency</t>
  </si>
  <si>
    <t>RSAY</t>
  </si>
  <si>
    <t>Dau Ji Medical</t>
  </si>
  <si>
    <t>FCTQ</t>
  </si>
  <si>
    <t>Jagdamba Medicose</t>
  </si>
  <si>
    <t>H4ZV</t>
  </si>
  <si>
    <t>Ganesh Medical Store</t>
  </si>
  <si>
    <t>Dehradoon</t>
  </si>
  <si>
    <t>PARMESHWAR MARKETING</t>
  </si>
  <si>
    <t>UK49522</t>
  </si>
  <si>
    <t>DINESH GENERAL STORE</t>
  </si>
  <si>
    <t>DHN-ISR-01</t>
  </si>
  <si>
    <t>Sushant Pandey</t>
  </si>
  <si>
    <t>RFDN</t>
  </si>
  <si>
    <t>PRAVEEN MEDICAL STORE</t>
  </si>
  <si>
    <t>RFDF</t>
  </si>
  <si>
    <t xml:space="preserve">ARORA MEDICAL STORE </t>
  </si>
  <si>
    <t>MK2C</t>
  </si>
  <si>
    <t>SANJEEVANI CHEMIST</t>
  </si>
  <si>
    <t>UK49504</t>
  </si>
  <si>
    <t>P K SALES</t>
  </si>
  <si>
    <t>RFEL</t>
  </si>
  <si>
    <t>RFEH</t>
  </si>
  <si>
    <t>RFEG</t>
  </si>
  <si>
    <t>M/S NEERAJ MEDICAL STORE</t>
  </si>
  <si>
    <t>UK49517</t>
  </si>
  <si>
    <t>SIDDHIVINAYAK AGENCY</t>
  </si>
  <si>
    <t>XHAK</t>
  </si>
  <si>
    <t>HN3H</t>
  </si>
  <si>
    <t>VRAT MEGA MART</t>
  </si>
  <si>
    <t>RFBM</t>
  </si>
  <si>
    <t>RFCC</t>
  </si>
  <si>
    <t>KOTHARI MEDICAL STORE</t>
  </si>
  <si>
    <t>RFBR</t>
  </si>
  <si>
    <t>ISHAN  MEDICAL STORE</t>
  </si>
  <si>
    <t>RFBV</t>
  </si>
  <si>
    <t>RFBZ</t>
  </si>
  <si>
    <t>INDIAN MEDICAL STORE</t>
  </si>
  <si>
    <t>RFBJ</t>
  </si>
  <si>
    <t>PUSKAR MEDICAL STORE</t>
  </si>
  <si>
    <t>RFBL</t>
  </si>
  <si>
    <t>NEW KAILASH MEDICAL STORE</t>
  </si>
  <si>
    <t>UK49514</t>
  </si>
  <si>
    <t>RFLX</t>
  </si>
  <si>
    <t>PAL MEDICINE</t>
  </si>
  <si>
    <t>UK49518</t>
  </si>
  <si>
    <t>A R ENTERPRISES</t>
  </si>
  <si>
    <t>RFKX</t>
  </si>
  <si>
    <t>NF6H</t>
  </si>
  <si>
    <t>AHUJA MEDICARE</t>
  </si>
  <si>
    <t>UK49506</t>
  </si>
  <si>
    <t>ANIL MEDICAL AGENCY</t>
  </si>
  <si>
    <t>R90248</t>
  </si>
  <si>
    <t>RFER</t>
  </si>
  <si>
    <t>HALDWANI UA</t>
  </si>
  <si>
    <t>Shree Baba Trders</t>
  </si>
  <si>
    <t>UK57023</t>
  </si>
  <si>
    <t>K N Enterprises</t>
  </si>
  <si>
    <t>DHN-ISR-02</t>
  </si>
  <si>
    <t>Prashant Kaushal</t>
  </si>
  <si>
    <t>REGX</t>
  </si>
  <si>
    <t>Naman mall</t>
  </si>
  <si>
    <t>REHT</t>
  </si>
  <si>
    <t>Pankaj Mall</t>
  </si>
  <si>
    <t>F9CJ</t>
  </si>
  <si>
    <t>Shubh Labh Wartail</t>
  </si>
  <si>
    <t>UK57008</t>
  </si>
  <si>
    <t>Denis Pharmaceuticals</t>
  </si>
  <si>
    <t>FC7L</t>
  </si>
  <si>
    <t>Shyam Sundar Medical Store</t>
  </si>
  <si>
    <t>REIU</t>
  </si>
  <si>
    <t>Krishna super Mart</t>
  </si>
  <si>
    <t>G4QX</t>
  </si>
  <si>
    <t>New Ajanta Gen Store</t>
  </si>
  <si>
    <t>G42Q</t>
  </si>
  <si>
    <t>Rawat Gen Store</t>
  </si>
  <si>
    <t>UK57023R62168</t>
  </si>
  <si>
    <t>Chaudhary Medical Store</t>
  </si>
  <si>
    <t>UK57020</t>
  </si>
  <si>
    <t>Gurunanak Medical &amp; Surgical</t>
  </si>
  <si>
    <t>REYK</t>
  </si>
  <si>
    <t>Gupta Mediacl Corner</t>
  </si>
  <si>
    <t>REXN</t>
  </si>
  <si>
    <t>Gurunanak Medical Corner</t>
  </si>
  <si>
    <t>F8UQ</t>
  </si>
  <si>
    <t>Priyanka Medical Store</t>
  </si>
  <si>
    <t>REXJ</t>
  </si>
  <si>
    <t>Prem medical store</t>
  </si>
  <si>
    <t>REYT</t>
  </si>
  <si>
    <t>Shree Vardhman Kirana Marchant</t>
  </si>
  <si>
    <t>REYR</t>
  </si>
  <si>
    <t>VB Mart</t>
  </si>
  <si>
    <t>UK57007</t>
  </si>
  <si>
    <t>R R Sales Corporation</t>
  </si>
  <si>
    <t>RELD</t>
  </si>
  <si>
    <t>Suraj Medical Store</t>
  </si>
  <si>
    <t>RELT</t>
  </si>
  <si>
    <t>Madan Medical store</t>
  </si>
  <si>
    <t>UK57008R208871</t>
  </si>
  <si>
    <t>Samarth Enterprises</t>
  </si>
  <si>
    <t>Meerut</t>
  </si>
  <si>
    <t>AGARWAL SALES CORPORATION</t>
  </si>
  <si>
    <t>0010023183R89165</t>
  </si>
  <si>
    <t>AANYA ENTERPRISES</t>
  </si>
  <si>
    <t>MER-ISR-02</t>
  </si>
  <si>
    <t>Paramjeet Singh</t>
  </si>
  <si>
    <t>UZST</t>
  </si>
  <si>
    <t>GOYAL MEDICAL STORE</t>
  </si>
  <si>
    <t>UTPW</t>
  </si>
  <si>
    <t>SAVTANTRA MEDICAL STORE</t>
  </si>
  <si>
    <t>XWNW</t>
  </si>
  <si>
    <t>RINKU MEDICAL STORE</t>
  </si>
  <si>
    <t>UP18322</t>
  </si>
  <si>
    <t>BANSAL TRADERS</t>
  </si>
  <si>
    <t>UP18322R67360</t>
  </si>
  <si>
    <t>AASHU PHARMA</t>
  </si>
  <si>
    <t>YABG</t>
  </si>
  <si>
    <t>PAL AYUERVEDIC BHANDHAR</t>
  </si>
  <si>
    <t>UP18322R67357</t>
  </si>
  <si>
    <t>OM MEDICINE POINT</t>
  </si>
  <si>
    <t>UP18322R96389</t>
  </si>
  <si>
    <t>SHANVI MEDICAL STORE</t>
  </si>
  <si>
    <t>VACV</t>
  </si>
  <si>
    <t>RAM RAJU MEDICAL STORE</t>
  </si>
  <si>
    <t>UP18345</t>
  </si>
  <si>
    <t>PANKAJ MEDICAL AGENCY</t>
  </si>
  <si>
    <t>UP18345R9560</t>
  </si>
  <si>
    <t>Goel Medical Store</t>
  </si>
  <si>
    <t>EQEK</t>
  </si>
  <si>
    <t>KAMAL MEDICAL STORE</t>
  </si>
  <si>
    <t>VBUE</t>
  </si>
  <si>
    <t>PANKAJ MEDICOSE</t>
  </si>
  <si>
    <t>UP18324</t>
  </si>
  <si>
    <t>BALA JI AGENCY</t>
  </si>
  <si>
    <t>PR3T</t>
  </si>
  <si>
    <t>BALA JI MEDICAL STORE</t>
  </si>
  <si>
    <t>RNTB</t>
  </si>
  <si>
    <t>AGARWAL MEDICAL</t>
  </si>
  <si>
    <t>VGNM</t>
  </si>
  <si>
    <t>PANKAJ MEDICAL STORE</t>
  </si>
  <si>
    <t>UP18344</t>
  </si>
  <si>
    <t>ANUPAM MEDICOSE</t>
  </si>
  <si>
    <t>F95U</t>
  </si>
  <si>
    <t>AJAY MEDICAL STORE</t>
  </si>
  <si>
    <t>NK5N</t>
  </si>
  <si>
    <t>M.K MEDICAL STORE</t>
  </si>
  <si>
    <t>UP18336</t>
  </si>
  <si>
    <t xml:space="preserve">SRI TRADING CO. </t>
  </si>
  <si>
    <t>RNTY</t>
  </si>
  <si>
    <t>CHOUDRY MEDICAL STORE</t>
  </si>
  <si>
    <t>UP18336R160638</t>
  </si>
  <si>
    <t>PAWAN MEDICAL STORE</t>
  </si>
  <si>
    <t>UP18323</t>
  </si>
  <si>
    <t>VIPIN TRADINDG CO</t>
  </si>
  <si>
    <t>DV3P</t>
  </si>
  <si>
    <t>PUBLIC MEDICAL STORE</t>
  </si>
  <si>
    <t>WTWY</t>
  </si>
  <si>
    <t>ARORA MEDICAL</t>
  </si>
  <si>
    <t>UP18322R67354</t>
  </si>
  <si>
    <t>SANJEEV MEDICAL STORE</t>
  </si>
  <si>
    <t>MUZAFFARNAGAR UA</t>
  </si>
  <si>
    <t>ARIHANT TRADERS</t>
  </si>
  <si>
    <t>0010031053R126953</t>
  </si>
  <si>
    <t>GUPTA TRADERS</t>
  </si>
  <si>
    <t>MER-ISR-03</t>
  </si>
  <si>
    <t>Ankit Singh</t>
  </si>
  <si>
    <t>R159308</t>
  </si>
  <si>
    <t>gupta medical store</t>
  </si>
  <si>
    <t>UP53112</t>
  </si>
  <si>
    <t>PAHUJA CONFECTIONARY</t>
  </si>
  <si>
    <t>ZARM</t>
  </si>
  <si>
    <t>city medical store</t>
  </si>
  <si>
    <t>UP53120</t>
  </si>
  <si>
    <t>SHREE RAM TRADERS</t>
  </si>
  <si>
    <t>XDGE</t>
  </si>
  <si>
    <t>TAYALMEDICAL STORE</t>
  </si>
  <si>
    <t>XCXL</t>
  </si>
  <si>
    <t>kallu medical stote</t>
  </si>
  <si>
    <t>RSTE</t>
  </si>
  <si>
    <t>PARKASH MEDICAL STORE</t>
  </si>
  <si>
    <t>UP05320</t>
  </si>
  <si>
    <t>JAIN TRADING CO</t>
  </si>
  <si>
    <t>RSSX</t>
  </si>
  <si>
    <t>Malik medical store</t>
  </si>
  <si>
    <t>UP53124</t>
  </si>
  <si>
    <t>SHIRI SHIV TRADERS</t>
  </si>
  <si>
    <t>RSUL</t>
  </si>
  <si>
    <t>0010031053R142269</t>
  </si>
  <si>
    <t>ANUBHAV AGENCY</t>
  </si>
  <si>
    <t>R159322</t>
  </si>
  <si>
    <t>Shambu medical store</t>
  </si>
  <si>
    <t>UP53124R158730</t>
  </si>
  <si>
    <t>Himanshu medical store</t>
  </si>
  <si>
    <t>NQ4V</t>
  </si>
  <si>
    <t>Rana Medical Store</t>
  </si>
  <si>
    <t>NQ4U</t>
  </si>
  <si>
    <t>Saini pharma</t>
  </si>
  <si>
    <t>YSSA</t>
  </si>
  <si>
    <t>singhal medical store</t>
  </si>
  <si>
    <t>UP05320R67328</t>
  </si>
  <si>
    <t>Shree medical store</t>
  </si>
  <si>
    <t>GH3V</t>
  </si>
  <si>
    <t>Krishna medical store 2</t>
  </si>
  <si>
    <t>XDGJ</t>
  </si>
  <si>
    <t>National medical store</t>
  </si>
  <si>
    <t>RSTW</t>
  </si>
  <si>
    <t>Shiri bala ji medical store</t>
  </si>
  <si>
    <t>VHHK</t>
  </si>
  <si>
    <t>priyanshi medical store</t>
  </si>
  <si>
    <t>0010031053R3485</t>
  </si>
  <si>
    <t>SHARMA TELECOME</t>
  </si>
  <si>
    <t>MER-ISR-01</t>
  </si>
  <si>
    <t>Upendra Tomar</t>
  </si>
  <si>
    <t>R80474</t>
  </si>
  <si>
    <t>Rahul medical store</t>
  </si>
  <si>
    <t>R80471</t>
  </si>
  <si>
    <t>UPSD024891</t>
  </si>
  <si>
    <t>Shivam Medical Store</t>
  </si>
  <si>
    <t>UP05302</t>
  </si>
  <si>
    <t>NATIONAL PHARMA</t>
  </si>
  <si>
    <t>F8PP</t>
  </si>
  <si>
    <t>New Ujala Medical</t>
  </si>
  <si>
    <t>GK6M</t>
  </si>
  <si>
    <t>Happy days medical store</t>
  </si>
  <si>
    <t>UP05302R10596</t>
  </si>
  <si>
    <t>National Pharma</t>
  </si>
  <si>
    <t>UP05302R67126</t>
  </si>
  <si>
    <t>Arogyam medical store</t>
  </si>
  <si>
    <t>UP05302R207351</t>
  </si>
  <si>
    <t>RSRS</t>
  </si>
  <si>
    <t>DEEPAK MEDICAL</t>
  </si>
  <si>
    <t>UP53133</t>
  </si>
  <si>
    <t>RAMA DRUGS</t>
  </si>
  <si>
    <t>RSVY</t>
  </si>
  <si>
    <t>Sagar medical store</t>
  </si>
  <si>
    <t>F2LJ</t>
  </si>
  <si>
    <t>Prashant medical store</t>
  </si>
  <si>
    <t>G22T</t>
  </si>
  <si>
    <t>SWASTIK MEDICOSE</t>
  </si>
  <si>
    <t>P4KK</t>
  </si>
  <si>
    <t>Janak medical store</t>
  </si>
  <si>
    <t>RSVW</t>
  </si>
  <si>
    <t>MAHESH MEDICAL</t>
  </si>
  <si>
    <t>RSVZ</t>
  </si>
  <si>
    <t>Hans medical store</t>
  </si>
  <si>
    <t>UP53133R61239</t>
  </si>
  <si>
    <t>Arvind medical store</t>
  </si>
  <si>
    <t>VLJJ</t>
  </si>
  <si>
    <t>shiv shakti medical store</t>
  </si>
  <si>
    <t>YJRZ</t>
  </si>
  <si>
    <t>JAI AMBA MEDICAL AGENCIES</t>
  </si>
  <si>
    <t>VMAX</t>
  </si>
  <si>
    <t>Bharat medical store</t>
  </si>
  <si>
    <t>P4LT</t>
  </si>
  <si>
    <t>Aasi Medical Store</t>
  </si>
  <si>
    <t>UP53133R82033</t>
  </si>
  <si>
    <t>Deepak medical store</t>
  </si>
  <si>
    <t>AGRA UA</t>
  </si>
  <si>
    <t>Ankur Pharma</t>
  </si>
  <si>
    <t>UP83808</t>
  </si>
  <si>
    <t>STANDARD MEDICAL</t>
  </si>
  <si>
    <t>AGR-ISR-02</t>
  </si>
  <si>
    <t>Manish Agarwal</t>
  </si>
  <si>
    <t>UPSD007963</t>
  </si>
  <si>
    <t>UPSD007972</t>
  </si>
  <si>
    <t>New Janta Medical Store</t>
  </si>
  <si>
    <t>UPSD007969</t>
  </si>
  <si>
    <t>Trimurti Medical Store</t>
  </si>
  <si>
    <t>UPSD007971</t>
  </si>
  <si>
    <t>Jain Popular</t>
  </si>
  <si>
    <t>UPSD007973</t>
  </si>
  <si>
    <t>Janta Medical Store</t>
  </si>
  <si>
    <t>UP83824</t>
  </si>
  <si>
    <t>SANDEEP AGENCIES</t>
  </si>
  <si>
    <t>UPSD008172</t>
  </si>
  <si>
    <t>Risab Medical Store</t>
  </si>
  <si>
    <t>UPSD008178</t>
  </si>
  <si>
    <t>Bharat Medical Agencies</t>
  </si>
  <si>
    <t>UPSD019101</t>
  </si>
  <si>
    <t>All India discount pharmacy</t>
  </si>
  <si>
    <t>UP83828</t>
  </si>
  <si>
    <t>ABISHEK MARKETING</t>
  </si>
  <si>
    <t>UPSD008261</t>
  </si>
  <si>
    <t>Medisun Corner</t>
  </si>
  <si>
    <t>UPSD008262</t>
  </si>
  <si>
    <t>Medisun House</t>
  </si>
  <si>
    <t>UPSD014745</t>
  </si>
  <si>
    <t>Ommedicalstore</t>
  </si>
  <si>
    <t>UPSD008282</t>
  </si>
  <si>
    <t>Neelam pharma</t>
  </si>
  <si>
    <t>UPSD008264</t>
  </si>
  <si>
    <t>Mainpuri Drug Agencies</t>
  </si>
  <si>
    <t>UP83801</t>
  </si>
  <si>
    <t>NEW SANDEEP MEDICAL STORE</t>
  </si>
  <si>
    <t>UPSD007862</t>
  </si>
  <si>
    <t>0010023838R24060</t>
  </si>
  <si>
    <t>BABA ENTERPRISES</t>
  </si>
  <si>
    <t>UPSD015019</t>
  </si>
  <si>
    <t>Yesh medical store</t>
  </si>
  <si>
    <t>UP83838</t>
  </si>
  <si>
    <t>KISHAN MEDICAL STORE</t>
  </si>
  <si>
    <t>UPSD008110</t>
  </si>
  <si>
    <t>New shiv medical store</t>
  </si>
  <si>
    <t>UP83837</t>
  </si>
  <si>
    <t>D N BROTHER</t>
  </si>
  <si>
    <t>AGR-ISR-01</t>
  </si>
  <si>
    <t>Prem Prakash</t>
  </si>
  <si>
    <t>UPSD014779</t>
  </si>
  <si>
    <t>Goyal Medical</t>
  </si>
  <si>
    <t>UPSD008596</t>
  </si>
  <si>
    <t>star medical store</t>
  </si>
  <si>
    <t>UP83820</t>
  </si>
  <si>
    <t>BHARDWAJ ENTERPRISES</t>
  </si>
  <si>
    <t>UPSD008427</t>
  </si>
  <si>
    <t>New Vasnay Medical</t>
  </si>
  <si>
    <t>UP83836</t>
  </si>
  <si>
    <t>ARUN KUMAR SANJAY KUMAR</t>
  </si>
  <si>
    <t>UPSD007792</t>
  </si>
  <si>
    <t>Sai Jan Sevarth Sanstan Medico</t>
  </si>
  <si>
    <t>UPSD022797</t>
  </si>
  <si>
    <t>Vinayak Jan Seva Sansthan Medical</t>
  </si>
  <si>
    <t>UPSD007840</t>
  </si>
  <si>
    <t>Vinod Medical</t>
  </si>
  <si>
    <t>UPSD007842</t>
  </si>
  <si>
    <t>jan severth medical point</t>
  </si>
  <si>
    <t>0010023838R75849</t>
  </si>
  <si>
    <t>ATIN TRADERS</t>
  </si>
  <si>
    <t>UPSD019986</t>
  </si>
  <si>
    <t>Naina Medical Store</t>
  </si>
  <si>
    <t>UPSD019974</t>
  </si>
  <si>
    <t>Madan Medical</t>
  </si>
  <si>
    <t>UPSD019996</t>
  </si>
  <si>
    <t>Singhal Medical</t>
  </si>
  <si>
    <t>UPSD020002</t>
  </si>
  <si>
    <t>The chemist shop</t>
  </si>
  <si>
    <t>UPSD019991</t>
  </si>
  <si>
    <t>Balaji Store</t>
  </si>
  <si>
    <t>UP83835</t>
  </si>
  <si>
    <t>RAJ AND RAJ TRADERS</t>
  </si>
  <si>
    <t>UPSD008555</t>
  </si>
  <si>
    <t>Rs Medical</t>
  </si>
  <si>
    <t>UPSD008551</t>
  </si>
  <si>
    <t>Agarwal Medical</t>
  </si>
  <si>
    <t>UPSD008535</t>
  </si>
  <si>
    <t>Khandewal Trade Corporation</t>
  </si>
  <si>
    <t>UPSD019978</t>
  </si>
  <si>
    <t>R45743</t>
  </si>
  <si>
    <t>THE MEGHA STORE</t>
  </si>
  <si>
    <t>G54G</t>
  </si>
  <si>
    <t>NEW KAKKAR MEDICAL STORE</t>
  </si>
  <si>
    <t>UK57003</t>
  </si>
  <si>
    <t>Gurunanak Medical Agency</t>
  </si>
  <si>
    <t>F6CM</t>
  </si>
  <si>
    <t>GURU NANAK MEDICAL STORE</t>
  </si>
  <si>
    <t>UPSD025000</t>
  </si>
  <si>
    <t>OM MEDICO</t>
  </si>
  <si>
    <t>UPSD024944</t>
  </si>
  <si>
    <t>O P MDICAL STORE</t>
  </si>
  <si>
    <t>UPSD024943</t>
  </si>
  <si>
    <t>NEW KALPNA MEDICAL STORE</t>
  </si>
  <si>
    <t>UPSD022921</t>
  </si>
  <si>
    <t>GUPTA PHARMACY</t>
  </si>
  <si>
    <t>UPSD022916</t>
  </si>
  <si>
    <t>RAJ MEDICAL STORE</t>
  </si>
  <si>
    <t>UP83834</t>
  </si>
  <si>
    <t>RAHUL MAHESHWARI TRADERS</t>
  </si>
  <si>
    <t>UPSD008336</t>
  </si>
  <si>
    <t>MAHESURI MEDICAL STORE</t>
  </si>
  <si>
    <t>UPSD024945</t>
  </si>
  <si>
    <t>APNA MEDICAL STORE</t>
  </si>
  <si>
    <t>R129881</t>
  </si>
  <si>
    <t>R134875</t>
  </si>
  <si>
    <t>R59691</t>
  </si>
  <si>
    <t>KASHVI MEDICAL STORE</t>
  </si>
  <si>
    <t>R59691R206648</t>
  </si>
  <si>
    <t>R79491</t>
  </si>
  <si>
    <t>RNTX</t>
  </si>
  <si>
    <t xml:space="preserve">ANNU MEDICAL </t>
  </si>
  <si>
    <t>Agarwal Sales Corporation</t>
  </si>
  <si>
    <t>0010035111R215005</t>
  </si>
  <si>
    <t>AGARWAL &amp; COMPANY</t>
  </si>
  <si>
    <t xml:space="preserve">SWASTIK TRADERS </t>
  </si>
  <si>
    <t>0010023183R159338</t>
  </si>
  <si>
    <t>Code not open</t>
  </si>
  <si>
    <t>RADHEY AYURVEDIC BHANDAR</t>
  </si>
  <si>
    <t>UP53112R177590</t>
  </si>
  <si>
    <t>MAA VAISHNO MEDICAL</t>
  </si>
  <si>
    <t>0010031053R35206R156248</t>
  </si>
  <si>
    <t>RANA PHARMA</t>
  </si>
  <si>
    <t>UP83804</t>
  </si>
  <si>
    <t>RANI MEDICAL STORE</t>
  </si>
  <si>
    <t>UPSD007893</t>
  </si>
  <si>
    <t>Hind Medical</t>
  </si>
  <si>
    <t>VARANASI</t>
  </si>
  <si>
    <t>LalooJi Agencies</t>
  </si>
  <si>
    <t>0010022294R9046</t>
  </si>
  <si>
    <t>Om Sai Enterprises</t>
  </si>
  <si>
    <t>VAR-ISR-01</t>
  </si>
  <si>
    <t>Ravi Shankar Chaubey</t>
  </si>
  <si>
    <t>WZSB</t>
  </si>
  <si>
    <t>visvanath med st</t>
  </si>
  <si>
    <t>RFNL</t>
  </si>
  <si>
    <t>PAPULAR MED  ST</t>
  </si>
  <si>
    <t>UP29435</t>
  </si>
  <si>
    <t>KRISHNA AURVIDIC AGENCY</t>
  </si>
  <si>
    <t>UP29435R59436</t>
  </si>
  <si>
    <t>Amit medical store</t>
  </si>
  <si>
    <t>UP29438</t>
  </si>
  <si>
    <t>VAR-ISR-06</t>
  </si>
  <si>
    <t xml:space="preserve">Manish Mishra </t>
  </si>
  <si>
    <t>N3HB</t>
  </si>
  <si>
    <t>UP29424</t>
  </si>
  <si>
    <t>RFTJ</t>
  </si>
  <si>
    <t>FRIENDS MED ST</t>
  </si>
  <si>
    <t>C73B</t>
  </si>
  <si>
    <t>Md Nazeer Med Stotr</t>
  </si>
  <si>
    <t>UP29414</t>
  </si>
  <si>
    <t>NICE PHARMA</t>
  </si>
  <si>
    <t>VAR-ISR-02</t>
  </si>
  <si>
    <t>Vijay Kumar Prajapati</t>
  </si>
  <si>
    <t>YVCX</t>
  </si>
  <si>
    <t>MANA MEDICAL STORE</t>
  </si>
  <si>
    <t>0010022294R120591</t>
  </si>
  <si>
    <t>Om Medical Store</t>
  </si>
  <si>
    <t>ZNZW</t>
  </si>
  <si>
    <t>Jaiswal medical store</t>
  </si>
  <si>
    <t>UP29433</t>
  </si>
  <si>
    <t>ARUN BROTHERS</t>
  </si>
  <si>
    <t>VAR-ISR-07</t>
  </si>
  <si>
    <t>Rajendra Yadav</t>
  </si>
  <si>
    <t>ZHCL</t>
  </si>
  <si>
    <t>Juhi medical store</t>
  </si>
  <si>
    <t>UP22832</t>
  </si>
  <si>
    <t>RAHMAT ENTERPRISES</t>
  </si>
  <si>
    <t>UP22832R69357</t>
  </si>
  <si>
    <t>Manan medical store</t>
  </si>
  <si>
    <t>UP29442</t>
  </si>
  <si>
    <t>MANGAL AGENCY</t>
  </si>
  <si>
    <t>VAR-ISR-03</t>
  </si>
  <si>
    <t>Raghvendra Upadhyay</t>
  </si>
  <si>
    <t>GQMG</t>
  </si>
  <si>
    <t>Puja medicals</t>
  </si>
  <si>
    <t>0010022294R120588</t>
  </si>
  <si>
    <t>P K Enterprises</t>
  </si>
  <si>
    <t>NS8S</t>
  </si>
  <si>
    <t>Anamika medical store</t>
  </si>
  <si>
    <t>ZDVT</t>
  </si>
  <si>
    <t>Apna Bazaar</t>
  </si>
  <si>
    <t>ZPLN</t>
  </si>
  <si>
    <t>P k Agency</t>
  </si>
  <si>
    <t>P5UD</t>
  </si>
  <si>
    <t>Amba departmental store</t>
  </si>
  <si>
    <t>F9RH</t>
  </si>
  <si>
    <t>songanga Medical Store</t>
  </si>
  <si>
    <t>UP29444</t>
  </si>
  <si>
    <t>JAGADAMBA KIRANA   MARCHENT</t>
  </si>
  <si>
    <t>N56K</t>
  </si>
  <si>
    <t>Bansal store</t>
  </si>
  <si>
    <t>ZDWN</t>
  </si>
  <si>
    <t>Ayush medical Store</t>
  </si>
  <si>
    <t>UP29429</t>
  </si>
  <si>
    <t>OM ENTRPRISE</t>
  </si>
  <si>
    <t>PQNF</t>
  </si>
  <si>
    <t>Hariyan provisions stote</t>
  </si>
  <si>
    <t>UP29402</t>
  </si>
  <si>
    <t>RSPK ENTRPRISE</t>
  </si>
  <si>
    <t>WREP</t>
  </si>
  <si>
    <t>Anandi Pharma</t>
  </si>
  <si>
    <t>WZRQ</t>
  </si>
  <si>
    <t>kayal enterprise</t>
  </si>
  <si>
    <t>RFNP</t>
  </si>
  <si>
    <t>OM SWASTIK PHARMA</t>
  </si>
  <si>
    <t>J46Q</t>
  </si>
  <si>
    <t>Rajesh General stores</t>
  </si>
  <si>
    <t>0010022294R9046R74975</t>
  </si>
  <si>
    <t>Sidadhi vinayak medical store</t>
  </si>
  <si>
    <t>YMEW</t>
  </si>
  <si>
    <t>perish gen store</t>
  </si>
  <si>
    <t>YQQT</t>
  </si>
  <si>
    <t>Pooja med store</t>
  </si>
  <si>
    <t>YQQN</t>
  </si>
  <si>
    <t>Shareya Enterprise</t>
  </si>
  <si>
    <t>UP29421</t>
  </si>
  <si>
    <t>IDEAL PHARMA</t>
  </si>
  <si>
    <t>SLQQ</t>
  </si>
  <si>
    <t>vishal medical store</t>
  </si>
  <si>
    <t>QG4S</t>
  </si>
  <si>
    <t>Gupta medical hall</t>
  </si>
  <si>
    <t>0010034443R171110</t>
  </si>
  <si>
    <t>Gupta Sales Association</t>
  </si>
  <si>
    <t>RFRD</t>
  </si>
  <si>
    <t>VISHAL MED HALL</t>
  </si>
  <si>
    <t>0010034443R153581</t>
  </si>
  <si>
    <t>M/S SHRI KRISHNA FARMA</t>
  </si>
  <si>
    <t>0010034443R153581R159698</t>
  </si>
  <si>
    <t>Maa Batasi Medical Store</t>
  </si>
  <si>
    <t>0010022294R120589</t>
  </si>
  <si>
    <t>M/S Sai Medical Stores</t>
  </si>
  <si>
    <t>PF7H</t>
  </si>
  <si>
    <t>Sahu kirana store</t>
  </si>
  <si>
    <t>VFDX</t>
  </si>
  <si>
    <t>Alam medical Agency</t>
  </si>
  <si>
    <t>VFDY</t>
  </si>
  <si>
    <t>kheta sarai Medical Store</t>
  </si>
  <si>
    <t>UP29420</t>
  </si>
  <si>
    <t>SARSWATI MEDICAL STORE</t>
  </si>
  <si>
    <t>RFTN</t>
  </si>
  <si>
    <t>SARASWATI MED</t>
  </si>
  <si>
    <t>SLVK</t>
  </si>
  <si>
    <t>Azad medical store</t>
  </si>
  <si>
    <t>FDQM</t>
  </si>
  <si>
    <t>Maurya medical</t>
  </si>
  <si>
    <t>SLVC</t>
  </si>
  <si>
    <t>Shanti medical</t>
  </si>
  <si>
    <t>SLVJ</t>
  </si>
  <si>
    <t>kumar medical Store</t>
  </si>
  <si>
    <t>UP29441</t>
  </si>
  <si>
    <t>ARADHYA TRADERS</t>
  </si>
  <si>
    <t>K7YP</t>
  </si>
  <si>
    <t>Apna bazar</t>
  </si>
  <si>
    <t>0010022294R85</t>
  </si>
  <si>
    <t>Adi Shakti Enterprises</t>
  </si>
  <si>
    <t>QK4V</t>
  </si>
  <si>
    <t>Chaurasia Medical Hall</t>
  </si>
  <si>
    <t>RFPX</t>
  </si>
  <si>
    <t>NARAYAN GEN ST</t>
  </si>
  <si>
    <t>RFPY</t>
  </si>
  <si>
    <t>BHAGAVAT SHOPPING MALL</t>
  </si>
  <si>
    <t>VKHW</t>
  </si>
  <si>
    <t>Ashok medical store</t>
  </si>
  <si>
    <t>UP29436</t>
  </si>
  <si>
    <t>SHREERAM ENTERPRISES</t>
  </si>
  <si>
    <t>RFSN</t>
  </si>
  <si>
    <t>SHREE JI MED  ST</t>
  </si>
  <si>
    <t>UP29436R60868</t>
  </si>
  <si>
    <t>Shriram Medical</t>
  </si>
  <si>
    <t>C7DZ</t>
  </si>
  <si>
    <t>shakaya medical cstore</t>
  </si>
  <si>
    <t>0010022294R83688</t>
  </si>
  <si>
    <t>About the bulk enterprises</t>
  </si>
  <si>
    <t>0010022294R83688R96197</t>
  </si>
  <si>
    <t>Pooja Medical</t>
  </si>
  <si>
    <t>N3JU</t>
  </si>
  <si>
    <t>Gupta medical store</t>
  </si>
  <si>
    <t>N3KG</t>
  </si>
  <si>
    <t>ajanta medical store</t>
  </si>
  <si>
    <t>R120791</t>
  </si>
  <si>
    <t>Gupta ji medical</t>
  </si>
  <si>
    <t>UP29432</t>
  </si>
  <si>
    <t>ANANT AGENCY</t>
  </si>
  <si>
    <t>ZYJK</t>
  </si>
  <si>
    <t>Jaisawal bekars and general store</t>
  </si>
  <si>
    <t>XKXE</t>
  </si>
  <si>
    <t>Gupta Enterprises</t>
  </si>
  <si>
    <t>BQ5U</t>
  </si>
  <si>
    <t>RFRT</t>
  </si>
  <si>
    <t>RFRR</t>
  </si>
  <si>
    <t>KESRI GEN STORE</t>
  </si>
  <si>
    <t>UP29430</t>
  </si>
  <si>
    <t>THE JAISWAL MEDICAL STORE</t>
  </si>
  <si>
    <t>RFTD</t>
  </si>
  <si>
    <t>JAISAWAL MED</t>
  </si>
  <si>
    <t>RFTE</t>
  </si>
  <si>
    <t>HARSHITA MED ST</t>
  </si>
  <si>
    <t>UP29406</t>
  </si>
  <si>
    <t>DEEPAK TRADERS</t>
  </si>
  <si>
    <t>RFSY</t>
  </si>
  <si>
    <t>PAL MED  ST</t>
  </si>
  <si>
    <t>P93G</t>
  </si>
  <si>
    <t>Life care medical agency</t>
  </si>
  <si>
    <t>P93E</t>
  </si>
  <si>
    <t>Jai shyam medical store</t>
  </si>
  <si>
    <t>WVZT</t>
  </si>
  <si>
    <t>S N Medical</t>
  </si>
  <si>
    <t>WVZP</t>
  </si>
  <si>
    <t>Adesh Traders</t>
  </si>
  <si>
    <t>RFSS</t>
  </si>
  <si>
    <t>NEW PRASAD MED ST</t>
  </si>
  <si>
    <t>YYDV</t>
  </si>
  <si>
    <t>MAA AMBAY MEDICAL STORE</t>
  </si>
  <si>
    <t>WWKY</t>
  </si>
  <si>
    <t>Shiv Gen store</t>
  </si>
  <si>
    <t>WWLC</t>
  </si>
  <si>
    <t>Barnwal Gen Store</t>
  </si>
  <si>
    <t>SKTK</t>
  </si>
  <si>
    <t>shri Syam Trading</t>
  </si>
  <si>
    <t>UP22806</t>
  </si>
  <si>
    <t>NATIONAL DAWA KENDRA</t>
  </si>
  <si>
    <t>EP4D</t>
  </si>
  <si>
    <t>Batuk Nath General store</t>
  </si>
  <si>
    <t>RFSL</t>
  </si>
  <si>
    <t>DAVA KENDRA</t>
  </si>
  <si>
    <t>UP29405</t>
  </si>
  <si>
    <t>PRAKASH STORE</t>
  </si>
  <si>
    <t>MSHQ</t>
  </si>
  <si>
    <t>Anand medical Agecy</t>
  </si>
  <si>
    <t>B9XC</t>
  </si>
  <si>
    <t>Badelal Medical</t>
  </si>
  <si>
    <t>WPYM</t>
  </si>
  <si>
    <t>Baleswar Medical Store</t>
  </si>
  <si>
    <t>WPYA</t>
  </si>
  <si>
    <t>Krishna medical store</t>
  </si>
  <si>
    <t>WPYV</t>
  </si>
  <si>
    <t>Lal Medical Store</t>
  </si>
  <si>
    <t>UWSX</t>
  </si>
  <si>
    <t>Ajeet medical Store</t>
  </si>
  <si>
    <t>YFTD</t>
  </si>
  <si>
    <t>BU4Q</t>
  </si>
  <si>
    <t>Khusi General store</t>
  </si>
  <si>
    <t>UP22836</t>
  </si>
  <si>
    <t>RAI MEDICAL STORE</t>
  </si>
  <si>
    <t>LR2Y</t>
  </si>
  <si>
    <t>Pooja Medical Store</t>
  </si>
  <si>
    <t>WXQY</t>
  </si>
  <si>
    <t>Sonu Dawa Sangam</t>
  </si>
  <si>
    <t>M7LG</t>
  </si>
  <si>
    <t>XMBS</t>
  </si>
  <si>
    <t>K B Collection</t>
  </si>
  <si>
    <t>XZFK</t>
  </si>
  <si>
    <t>Barnwal medical store</t>
  </si>
  <si>
    <t>WNXF</t>
  </si>
  <si>
    <t>New Verma Medical Store</t>
  </si>
  <si>
    <t>F4FB</t>
  </si>
  <si>
    <t>SHIVAM MEDICAL STORE</t>
  </si>
  <si>
    <t>K89N</t>
  </si>
  <si>
    <t>Shree provision store</t>
  </si>
  <si>
    <t>0010034443R171109</t>
  </si>
  <si>
    <t>0010034443R171109R189382</t>
  </si>
  <si>
    <t>Mohanlal Medicals</t>
  </si>
  <si>
    <t>UP29411</t>
  </si>
  <si>
    <t>KRISHNA AGENCY</t>
  </si>
  <si>
    <t>RFUB</t>
  </si>
  <si>
    <t>OM MED ST</t>
  </si>
  <si>
    <t>UP29440</t>
  </si>
  <si>
    <t>RAMNATH MEDICAL HALL</t>
  </si>
  <si>
    <t>RFTU</t>
  </si>
  <si>
    <t>NEW RAMNATH MED ST</t>
  </si>
  <si>
    <t>RFTL</t>
  </si>
  <si>
    <t>PRAKASH MED ST</t>
  </si>
  <si>
    <t>M29U</t>
  </si>
  <si>
    <t>Maurya pharmacy</t>
  </si>
  <si>
    <t>0010022294R368</t>
  </si>
  <si>
    <t>Deepak Shahu Medical</t>
  </si>
  <si>
    <t>N6UW</t>
  </si>
  <si>
    <t>azad medical store</t>
  </si>
  <si>
    <t>0010022294R51021</t>
  </si>
  <si>
    <t>P L N ENTERPRISES</t>
  </si>
  <si>
    <t>0010022294R51021R155016</t>
  </si>
  <si>
    <t>UP29406R209426</t>
  </si>
  <si>
    <t>Sadguru medical agency</t>
  </si>
  <si>
    <t>0010022294R369</t>
  </si>
  <si>
    <t>NARWADA TRADERS</t>
  </si>
  <si>
    <t>NR8Q</t>
  </si>
  <si>
    <t>Maddesiya Kirana</t>
  </si>
  <si>
    <t>0010034443R171109R189344</t>
  </si>
  <si>
    <t>Vikas Medical Store</t>
  </si>
  <si>
    <t>VLDH</t>
  </si>
  <si>
    <t>Rajnish gen store</t>
  </si>
  <si>
    <t>0010022294R294</t>
  </si>
  <si>
    <t>kuswaha medical store</t>
  </si>
  <si>
    <t>MZ8Y</t>
  </si>
  <si>
    <t>Kushwaha Medical</t>
  </si>
  <si>
    <t>0010022294R32</t>
  </si>
  <si>
    <t>khushi traders</t>
  </si>
  <si>
    <t>VAR-ISR-08</t>
  </si>
  <si>
    <t>Ghanshyam Vishwakarma</t>
  </si>
  <si>
    <t>0010022294R32R7832</t>
  </si>
  <si>
    <t>Basant Lal General Store</t>
  </si>
  <si>
    <t>3p</t>
  </si>
  <si>
    <t>GORAKHPUR</t>
  </si>
  <si>
    <t>Ankit Traders</t>
  </si>
  <si>
    <t>0010031130R385</t>
  </si>
  <si>
    <t>SHAKTI MADICAL AGENCY</t>
  </si>
  <si>
    <t>GRK-ISR-01</t>
  </si>
  <si>
    <t>Rahul Kumar</t>
  </si>
  <si>
    <t>MJ2V</t>
  </si>
  <si>
    <t>Shakti Medical Store</t>
  </si>
  <si>
    <t>0010031130R72533</t>
  </si>
  <si>
    <t>Vashu General and Cosmetic store</t>
  </si>
  <si>
    <t>0010031130R72533R81186</t>
  </si>
  <si>
    <t>Durga Prasad Vijay Kumar</t>
  </si>
  <si>
    <t>UP22819</t>
  </si>
  <si>
    <t>SHASHI TRADERS</t>
  </si>
  <si>
    <t>ZCCK</t>
  </si>
  <si>
    <t>UPS000113</t>
  </si>
  <si>
    <t>KANAK PHARMA</t>
  </si>
  <si>
    <t>VAR-ISR-04</t>
  </si>
  <si>
    <t>Mukesh Kumar</t>
  </si>
  <si>
    <t>B9ZL</t>
  </si>
  <si>
    <t>Volodiya super mart</t>
  </si>
  <si>
    <t>UP22805</t>
  </si>
  <si>
    <t>JAISWAL AND SONS</t>
  </si>
  <si>
    <t>ZCBP</t>
  </si>
  <si>
    <t>ZBVJ</t>
  </si>
  <si>
    <t>PARAS MEDICAL AGENCY</t>
  </si>
  <si>
    <t>BRAJ AGRO</t>
  </si>
  <si>
    <t>UP29422</t>
  </si>
  <si>
    <t>CHANDRA BALIRAM ASHOK KUMAR</t>
  </si>
  <si>
    <t>VAR-ISR-05</t>
  </si>
  <si>
    <t>Rajesh Kumar</t>
  </si>
  <si>
    <t>F6YW</t>
  </si>
  <si>
    <t>Basant medical hall</t>
  </si>
  <si>
    <t>UP22847</t>
  </si>
  <si>
    <t>DAU DAS AGENCIES</t>
  </si>
  <si>
    <t>MG8U</t>
  </si>
  <si>
    <t>Ramnaresh Enterprises</t>
  </si>
  <si>
    <t>UPS000114</t>
  </si>
  <si>
    <t>BUNKA DRUG HOUSE</t>
  </si>
  <si>
    <t>UPSD017809</t>
  </si>
  <si>
    <t>Vimal medical hall</t>
  </si>
  <si>
    <t>0010031130R382</t>
  </si>
  <si>
    <t>ANKIT AND BROTHERS KIRYANA AGENCY</t>
  </si>
  <si>
    <t>UPSD007351</t>
  </si>
  <si>
    <t>ankit kiryana agency</t>
  </si>
  <si>
    <t>UPS000110</t>
  </si>
  <si>
    <t>Gupta and Brothers</t>
  </si>
  <si>
    <t>UPSD007365</t>
  </si>
  <si>
    <t>santosh medical store</t>
  </si>
  <si>
    <t>UPSD007364</t>
  </si>
  <si>
    <t>UPS000116</t>
  </si>
  <si>
    <t>JAI DURGA TRADERS</t>
  </si>
  <si>
    <t>UPSD000071</t>
  </si>
  <si>
    <t>Om medical store</t>
  </si>
  <si>
    <t>UPS000120</t>
  </si>
  <si>
    <t>UPSD007521</t>
  </si>
  <si>
    <t>Ramesh medical hall</t>
  </si>
  <si>
    <t>UPSD009537</t>
  </si>
  <si>
    <t>UPSD010058</t>
  </si>
  <si>
    <t>Shikhar Departmental</t>
  </si>
  <si>
    <t>UPSD010327</t>
  </si>
  <si>
    <t>UPSD017936</t>
  </si>
  <si>
    <t>Durga medical store</t>
  </si>
  <si>
    <t>UPSD017931</t>
  </si>
  <si>
    <t>Om lala mart</t>
  </si>
  <si>
    <t>UPSD017923</t>
  </si>
  <si>
    <t>Gouri sankar and brother</t>
  </si>
  <si>
    <t>UPSD017917</t>
  </si>
  <si>
    <t>Janta general store</t>
  </si>
  <si>
    <t>UPSD018319</t>
  </si>
  <si>
    <t>Gupta Medical Agency</t>
  </si>
  <si>
    <t>UPS000118</t>
  </si>
  <si>
    <t>VVS Medicine</t>
  </si>
  <si>
    <t>UPSD000076</t>
  </si>
  <si>
    <t>shambhavi medical</t>
  </si>
  <si>
    <t>UPSD010178</t>
  </si>
  <si>
    <t>Bhatiya medical store</t>
  </si>
  <si>
    <t>UPSD009870</t>
  </si>
  <si>
    <t>GUPTA MEDICAL COMPANY</t>
  </si>
  <si>
    <t>0010031130R379</t>
  </si>
  <si>
    <t>AGARWAL MEDICAL HALL</t>
  </si>
  <si>
    <t>GRK-ISR-02</t>
  </si>
  <si>
    <t>Sudhir Kumar</t>
  </si>
  <si>
    <t>UPSD006456</t>
  </si>
  <si>
    <t>Shyam medical hall</t>
  </si>
  <si>
    <t>UPSD012766</t>
  </si>
  <si>
    <t>krishna medical</t>
  </si>
  <si>
    <t>0010022294R373</t>
  </si>
  <si>
    <t>BIG GROCERY BAZAR</t>
  </si>
  <si>
    <t>UPSD013797</t>
  </si>
  <si>
    <t>Saraswati medical agency</t>
  </si>
  <si>
    <t>UPSD015062</t>
  </si>
  <si>
    <t>Sahara medical store</t>
  </si>
  <si>
    <t>0010033452R83850</t>
  </si>
  <si>
    <t>Gupta Agency</t>
  </si>
  <si>
    <t>UPSD018979</t>
  </si>
  <si>
    <t>Vijay medical Store</t>
  </si>
  <si>
    <t>0010033452R122674</t>
  </si>
  <si>
    <t>Jilani Gen store</t>
  </si>
  <si>
    <t>UPSD020139</t>
  </si>
  <si>
    <t>UPSD020142</t>
  </si>
  <si>
    <t>Aabida mart</t>
  </si>
  <si>
    <t>0010033452R122673</t>
  </si>
  <si>
    <t>Kamla Agency</t>
  </si>
  <si>
    <t>UPSD020214</t>
  </si>
  <si>
    <t>Maurya Medical store</t>
  </si>
  <si>
    <t>UP22809</t>
  </si>
  <si>
    <t>UPSD009676</t>
  </si>
  <si>
    <t>Laxmi medical store</t>
  </si>
  <si>
    <t>UPSD009665</t>
  </si>
  <si>
    <t>Pawan medical haal</t>
  </si>
  <si>
    <t>UPSD009673</t>
  </si>
  <si>
    <t>Janta medical store</t>
  </si>
  <si>
    <t>0010022294R51020</t>
  </si>
  <si>
    <t>UPSD017578</t>
  </si>
  <si>
    <t>Chaurasiya Medical chemist and Druggist</t>
  </si>
  <si>
    <t>UPSD017575</t>
  </si>
  <si>
    <t>shubham medical store</t>
  </si>
  <si>
    <t>UPSD022676</t>
  </si>
  <si>
    <t>UPSD019791</t>
  </si>
  <si>
    <t>Khushi Medical Agency</t>
  </si>
  <si>
    <t>0010022294R370</t>
  </si>
  <si>
    <t>KAMAL AUSHDHALAYA</t>
  </si>
  <si>
    <t>UPSD006959</t>
  </si>
  <si>
    <t>Rajesh medical stores</t>
  </si>
  <si>
    <t>UPSD006933</t>
  </si>
  <si>
    <t>UPSD006945</t>
  </si>
  <si>
    <t>Ashok medical hall</t>
  </si>
  <si>
    <t>UP22825</t>
  </si>
  <si>
    <t>SATISH MEDICAL HALL</t>
  </si>
  <si>
    <t>UPSD022298</t>
  </si>
  <si>
    <t>Satish medical store</t>
  </si>
  <si>
    <t>UP22810</t>
  </si>
  <si>
    <t>UPSD009560</t>
  </si>
  <si>
    <t>Ansari medical haal</t>
  </si>
  <si>
    <t>UPSD009577</t>
  </si>
  <si>
    <t>vibhuti General store</t>
  </si>
  <si>
    <t>UPSD009578</t>
  </si>
  <si>
    <t>UPSD009564</t>
  </si>
  <si>
    <t>Kedarnath medical store</t>
  </si>
  <si>
    <t>0010033452R160157</t>
  </si>
  <si>
    <t>Happy Home Sasta Bazar</t>
  </si>
  <si>
    <t>UPSD023831</t>
  </si>
  <si>
    <t>Durgesh medical</t>
  </si>
  <si>
    <t>UPSD023842</t>
  </si>
  <si>
    <t>Jk medical</t>
  </si>
  <si>
    <t>UPSD023785</t>
  </si>
  <si>
    <t>Pandey medical</t>
  </si>
  <si>
    <t>CHANDRA BALIRAM AsHOK KUMAR</t>
  </si>
  <si>
    <t>UPSD012870</t>
  </si>
  <si>
    <t>ANOOP KUMAR BARANWAL</t>
  </si>
  <si>
    <t>UPSD012862</t>
  </si>
  <si>
    <t>Gurukripa medical Hall</t>
  </si>
  <si>
    <t>UP22801</t>
  </si>
  <si>
    <t>NEW MEDICAL STORE</t>
  </si>
  <si>
    <t>UPSD022168</t>
  </si>
  <si>
    <t>UPSD010474</t>
  </si>
  <si>
    <t>saltu agency</t>
  </si>
  <si>
    <t>UPSD018758</t>
  </si>
  <si>
    <t>Home shop</t>
  </si>
  <si>
    <t>UPSD010468</t>
  </si>
  <si>
    <t>UP22826</t>
  </si>
  <si>
    <t>JASWANT MEDICAL STORE</t>
  </si>
  <si>
    <t>UPSD009819</t>
  </si>
  <si>
    <t>UPSD009830</t>
  </si>
  <si>
    <t>Gupta medical haal</t>
  </si>
  <si>
    <t>UPSD009840</t>
  </si>
  <si>
    <t>New medical haal</t>
  </si>
  <si>
    <t>0010033452R160160</t>
  </si>
  <si>
    <t>Vaidh OM Prakash Baranwal</t>
  </si>
  <si>
    <t>UPSD023822</t>
  </si>
  <si>
    <t>Jai medical</t>
  </si>
  <si>
    <t>UP22821</t>
  </si>
  <si>
    <t>VISHWASH ENTERPRISES</t>
  </si>
  <si>
    <t>UPSD009699</t>
  </si>
  <si>
    <t>Barnwal pharma</t>
  </si>
  <si>
    <t>UPSD009700</t>
  </si>
  <si>
    <t>Barnwal Medical Haal</t>
  </si>
  <si>
    <t>0010031130R72547</t>
  </si>
  <si>
    <t>Aditya Medical Agency</t>
  </si>
  <si>
    <t>0010031130R72547R83206</t>
  </si>
  <si>
    <t>Suraj Medical Agency</t>
  </si>
  <si>
    <t>0010031130R72547R83212</t>
  </si>
  <si>
    <t>Star Medical Hall</t>
  </si>
  <si>
    <t>UP22816</t>
  </si>
  <si>
    <t>HARILAL ENTERPRISES</t>
  </si>
  <si>
    <t>ZBZH</t>
  </si>
  <si>
    <t>ARVIND MEDICAL HALL</t>
  </si>
  <si>
    <t>FA4Z</t>
  </si>
  <si>
    <t>PANDEY MEDICAL HALL</t>
  </si>
  <si>
    <t>M6QW</t>
  </si>
  <si>
    <t>M6RE</t>
  </si>
  <si>
    <t>UP22817</t>
  </si>
  <si>
    <t>A K MEDICAL AGENCY</t>
  </si>
  <si>
    <t>P94T</t>
  </si>
  <si>
    <t>Kohinoor Medicine Center</t>
  </si>
  <si>
    <t>ZBRT</t>
  </si>
  <si>
    <t>SHRI PRAKSH MEDICAL STORE</t>
  </si>
  <si>
    <t>ZBRU</t>
  </si>
  <si>
    <t>ISHWAR MEDICAL STORE</t>
  </si>
  <si>
    <t>ZBTR</t>
  </si>
  <si>
    <t>UP22835</t>
  </si>
  <si>
    <t>BHOOMI ENTERPRISES</t>
  </si>
  <si>
    <t>F6NR</t>
  </si>
  <si>
    <t>laxmi pharma</t>
  </si>
  <si>
    <t>P8KS</t>
  </si>
  <si>
    <t>Barnawal Medical Store</t>
  </si>
  <si>
    <t>M69M</t>
  </si>
  <si>
    <t>New Jaiswal medical Hall</t>
  </si>
  <si>
    <t>UPS000113R164872</t>
  </si>
  <si>
    <t>ZBBK</t>
  </si>
  <si>
    <t>MAA AMBE MEDICAL STORE</t>
  </si>
  <si>
    <t>ZBCW</t>
  </si>
  <si>
    <t>NEW ANJANI MEDICAL STORE</t>
  </si>
  <si>
    <t>ZBCP</t>
  </si>
  <si>
    <t>ANJANI MEDICAL STORE</t>
  </si>
  <si>
    <t>ALLAHABAD</t>
  </si>
  <si>
    <t>HAJI RAMZAN ALI &amp; SONS AGENCIE</t>
  </si>
  <si>
    <t>UPS000072</t>
  </si>
  <si>
    <t>TASHA  TRADERS</t>
  </si>
  <si>
    <t>ALH-ISR-01</t>
  </si>
  <si>
    <t>Rakesh Tiwari</t>
  </si>
  <si>
    <t>LJ5E</t>
  </si>
  <si>
    <t xml:space="preserve">HIND MEDICAL STORE </t>
  </si>
  <si>
    <t>LJ4N</t>
  </si>
  <si>
    <t>JANTA MEDICAL STORE</t>
  </si>
  <si>
    <t>LD6V</t>
  </si>
  <si>
    <t>RAKESH MEDICAL STORE</t>
  </si>
  <si>
    <t>0010027214R37744</t>
  </si>
  <si>
    <t>Shiv Ayurvedic Agencies</t>
  </si>
  <si>
    <t>ALH-ISR-02</t>
  </si>
  <si>
    <t>Uday Pratap Singh</t>
  </si>
  <si>
    <t>R46185</t>
  </si>
  <si>
    <t>RATAN MEDICAL STORE</t>
  </si>
  <si>
    <t>0010027214R37744R133448</t>
  </si>
  <si>
    <t>Shiv Ayurvedic Aushdhalya</t>
  </si>
  <si>
    <t>R46175</t>
  </si>
  <si>
    <t>KHANDELWALL TRADERS</t>
  </si>
  <si>
    <t>UPS000060</t>
  </si>
  <si>
    <t>J P ENTERPRISES</t>
  </si>
  <si>
    <t>ZTXR</t>
  </si>
  <si>
    <t>GOMTI MEDICAL STORE</t>
  </si>
  <si>
    <t>F4LV</t>
  </si>
  <si>
    <t>SNOOP MEDICAL STORE</t>
  </si>
  <si>
    <t>UPS000058</t>
  </si>
  <si>
    <t>HASIB MEDICAL</t>
  </si>
  <si>
    <t>ZSYH</t>
  </si>
  <si>
    <t>RAHAMA T MEDICAL STORE</t>
  </si>
  <si>
    <t>ZSYF</t>
  </si>
  <si>
    <t>ABDULLA MEDICAL STORE</t>
  </si>
  <si>
    <t>ZSXY</t>
  </si>
  <si>
    <t>UPS000064</t>
  </si>
  <si>
    <t>MEHFOOZ MEDICAL</t>
  </si>
  <si>
    <t>ZTBJ</t>
  </si>
  <si>
    <t>SHAMA MEDICAL STORE</t>
  </si>
  <si>
    <t>WKNZ</t>
  </si>
  <si>
    <t>AFATAB MEDIXAL AGENCY</t>
  </si>
  <si>
    <t>UPS000061</t>
  </si>
  <si>
    <t>KESHARWANI ENTERPRISES</t>
  </si>
  <si>
    <t>EN2T</t>
  </si>
  <si>
    <t>SAHOO MEDICAL STORE</t>
  </si>
  <si>
    <t>UPS000069</t>
  </si>
  <si>
    <t>HBQY</t>
  </si>
  <si>
    <t>UJWAL MEDICAL STORE</t>
  </si>
  <si>
    <t>HQ5M</t>
  </si>
  <si>
    <t>KALEEM GENARAL</t>
  </si>
  <si>
    <t>UPS000073</t>
  </si>
  <si>
    <t>KESHARWANI MEDICAL HALL</t>
  </si>
  <si>
    <t>WHRP</t>
  </si>
  <si>
    <t>RICHA MEDICAL STORE</t>
  </si>
  <si>
    <t>GW3Y</t>
  </si>
  <si>
    <t>RAJU MEDICAL STORE</t>
  </si>
  <si>
    <t>ZTZJ</t>
  </si>
  <si>
    <t>BANWARI LAL KI DUKAN</t>
  </si>
  <si>
    <t>G3YY</t>
  </si>
  <si>
    <t>UPS000069R208979</t>
  </si>
  <si>
    <t>NEERAJ MEDICAL</t>
  </si>
  <si>
    <t>UPS000064R208978</t>
  </si>
  <si>
    <t>SAMRA MEDICAL STORE</t>
  </si>
  <si>
    <t>0010027214R7279</t>
  </si>
  <si>
    <t>AGRAHARI DAWAKHANA</t>
  </si>
  <si>
    <t>0010027214R7279R208977</t>
  </si>
  <si>
    <t>GANGA MEDICAL STORE</t>
  </si>
  <si>
    <t>UPS000071</t>
  </si>
  <si>
    <t>SIYA RAM   BROTHERS</t>
  </si>
  <si>
    <t>UPS000071R208980</t>
  </si>
  <si>
    <t>VIKASH AND BROTHERS</t>
  </si>
  <si>
    <t>UPS000072R207389</t>
  </si>
  <si>
    <t>LD6Y</t>
  </si>
  <si>
    <t>MODERN MEDICAL STORE</t>
  </si>
  <si>
    <t>LJ5M</t>
  </si>
  <si>
    <t>KHALASA MEDICAL STORES</t>
  </si>
  <si>
    <t>LJ4H</t>
  </si>
  <si>
    <t>J  K  AGENCIES</t>
  </si>
  <si>
    <t>LJ4P</t>
  </si>
  <si>
    <t>SINGH MEDICAL STORE</t>
  </si>
  <si>
    <t>LD7K</t>
  </si>
  <si>
    <t>ANIL MEDICAL STORE</t>
  </si>
  <si>
    <t>LD6N</t>
  </si>
  <si>
    <t>VAISHALI MEDICAL STORE</t>
  </si>
  <si>
    <t>UPS000072R96120</t>
  </si>
  <si>
    <t>M PHARMA MEDICAL STORE</t>
  </si>
  <si>
    <t>ZYAK</t>
  </si>
  <si>
    <t>OM MEDICALS</t>
  </si>
  <si>
    <t>ZTXM</t>
  </si>
  <si>
    <t>ZTWC</t>
  </si>
  <si>
    <t>SHIV SHAKTI MEDICAL STORE</t>
  </si>
  <si>
    <t>0010027214R8308</t>
  </si>
  <si>
    <t>POOJA AGENCY</t>
  </si>
  <si>
    <t>L7AP</t>
  </si>
  <si>
    <t>EZQQ</t>
  </si>
  <si>
    <t>Shankar medical store</t>
  </si>
  <si>
    <t>0010027214R8308R62393</t>
  </si>
  <si>
    <t>PRASAD MEDICAL STORE</t>
  </si>
  <si>
    <t>EZQV</t>
  </si>
  <si>
    <t>Sachin medical agency</t>
  </si>
  <si>
    <t>0010027214R45233</t>
  </si>
  <si>
    <t>SHREE GANGA MEDICAL STORE</t>
  </si>
  <si>
    <t>0010027214R7282R14734</t>
  </si>
  <si>
    <t>RAMA MEDICAL AGENCY</t>
  </si>
  <si>
    <t>ORAI 2</t>
  </si>
  <si>
    <t>RAJENDRA JAIN &amp; CO.</t>
  </si>
  <si>
    <t>0010025475R46422</t>
  </si>
  <si>
    <t>Medicine Centre</t>
  </si>
  <si>
    <t>KAN-ISR-05</t>
  </si>
  <si>
    <t>Dayal Singh</t>
  </si>
  <si>
    <t>0010025475R46422R169266</t>
  </si>
  <si>
    <t>Neekhra Medical Hall</t>
  </si>
  <si>
    <t>ZXDT</t>
  </si>
  <si>
    <t>RadheyRadheyMedicalStore</t>
  </si>
  <si>
    <t>ZXEA</t>
  </si>
  <si>
    <t>NeekhraMedicals</t>
  </si>
  <si>
    <t>ZXCY</t>
  </si>
  <si>
    <t>DurgaMedicalStore</t>
  </si>
  <si>
    <t>LAITPUR 2</t>
  </si>
  <si>
    <t>0010025475R174274</t>
  </si>
  <si>
    <t>ASHOK MEDICALS</t>
  </si>
  <si>
    <t>KAN-ISR-03</t>
  </si>
  <si>
    <t>Avinash Parashar</t>
  </si>
  <si>
    <t>G8PC</t>
  </si>
  <si>
    <t>akhilmedicalstore</t>
  </si>
  <si>
    <t>LAITPUR</t>
  </si>
  <si>
    <t>UP47510R70429</t>
  </si>
  <si>
    <t>Bharat Bazar 20</t>
  </si>
  <si>
    <t>CYQL</t>
  </si>
  <si>
    <t>Guptamedicalstore</t>
  </si>
  <si>
    <t>LAKHIMPUR 1</t>
  </si>
  <si>
    <t>Akash Enterprises</t>
  </si>
  <si>
    <t>UPS000044</t>
  </si>
  <si>
    <t>NEW GUPTA BROTHERS</t>
  </si>
  <si>
    <t>LKO-ISR-01</t>
  </si>
  <si>
    <t>Sachin Pandey</t>
  </si>
  <si>
    <t>FB4U</t>
  </si>
  <si>
    <t>Amit Medicose</t>
  </si>
  <si>
    <t>Fatehpur</t>
  </si>
  <si>
    <t>Aruna Agencies.</t>
  </si>
  <si>
    <t>UPS000135</t>
  </si>
  <si>
    <t>M K AND COMPANY</t>
  </si>
  <si>
    <t>KAN-ISR-06</t>
  </si>
  <si>
    <t>Sunil Pal</t>
  </si>
  <si>
    <t>UPS000135R117539</t>
  </si>
  <si>
    <t>New Adarsh Medical store</t>
  </si>
  <si>
    <t>F5YW</t>
  </si>
  <si>
    <t>UPS000135R89493</t>
  </si>
  <si>
    <t>City medical store</t>
  </si>
  <si>
    <t>RNJM</t>
  </si>
  <si>
    <t>Ram Med store</t>
  </si>
  <si>
    <t>Lakhimpur 2</t>
  </si>
  <si>
    <t>HQBB</t>
  </si>
  <si>
    <t>Sunder Pharma</t>
  </si>
  <si>
    <t>RNWX</t>
  </si>
  <si>
    <t>Raj Medstore</t>
  </si>
  <si>
    <t>SITAPUR</t>
  </si>
  <si>
    <t>UP14S000863</t>
  </si>
  <si>
    <t>KRISHNA ENTERPRISES</t>
  </si>
  <si>
    <t>10025224RT99</t>
  </si>
  <si>
    <t>NEW AWADH MEDICAL STORE</t>
  </si>
  <si>
    <t>BALRAMPUR   1</t>
  </si>
  <si>
    <t>UPS000002</t>
  </si>
  <si>
    <t>KAMLA DISTRIBUTOR</t>
  </si>
  <si>
    <t>LKO-ISR-02</t>
  </si>
  <si>
    <t>Akhilesh Singh</t>
  </si>
  <si>
    <t>ZNSX</t>
  </si>
  <si>
    <t>Jaydev Shindi Provision Store1</t>
  </si>
  <si>
    <t>P3XB</t>
  </si>
  <si>
    <t>Rajat store</t>
  </si>
  <si>
    <t>Sandila</t>
  </si>
  <si>
    <t>0010023721R84070</t>
  </si>
  <si>
    <t>JAVED PHARMACY</t>
  </si>
  <si>
    <t>LKO-ISR-03</t>
  </si>
  <si>
    <t>Satendra Singh</t>
  </si>
  <si>
    <t>R167996</t>
  </si>
  <si>
    <t>Lucknow medical store</t>
  </si>
  <si>
    <t>HARDOI 1</t>
  </si>
  <si>
    <t>UPS000028</t>
  </si>
  <si>
    <t>SETH AGENCIES</t>
  </si>
  <si>
    <t>UPS000028R68176</t>
  </si>
  <si>
    <t>Fresh mart</t>
  </si>
  <si>
    <t>UPS000028R68139</t>
  </si>
  <si>
    <t>Kuldeep medical store</t>
  </si>
  <si>
    <t>UPS000028R68211</t>
  </si>
  <si>
    <t>Uma medical store</t>
  </si>
  <si>
    <t>HARDOI 2</t>
  </si>
  <si>
    <t>ZPAM</t>
  </si>
  <si>
    <t>R K  Sons</t>
  </si>
  <si>
    <t>GZLQ</t>
  </si>
  <si>
    <t>Sharma Med Store</t>
  </si>
  <si>
    <t>WMLP</t>
  </si>
  <si>
    <t>Sahay Medical Store</t>
  </si>
  <si>
    <t>Bantharakanpur Road</t>
  </si>
  <si>
    <t>UPS000023</t>
  </si>
  <si>
    <t>VASU TRADERS</t>
  </si>
  <si>
    <t>E8FL</t>
  </si>
  <si>
    <t>Mohanlalganj</t>
  </si>
  <si>
    <t>UPS000033</t>
  </si>
  <si>
    <t>RAMCHANDRA TRADERS</t>
  </si>
  <si>
    <t>WTFT</t>
  </si>
  <si>
    <t>UPS000028R64593</t>
  </si>
  <si>
    <t>Meera medical store</t>
  </si>
  <si>
    <t>UPS000028R64590</t>
  </si>
  <si>
    <t>Charan dass jaganath store</t>
  </si>
  <si>
    <t>FE5M</t>
  </si>
  <si>
    <t>Heath Medicals</t>
  </si>
  <si>
    <t>R168006</t>
  </si>
  <si>
    <t>Hindustan company</t>
  </si>
  <si>
    <t>R168001</t>
  </si>
  <si>
    <t>Bade Miya Ka Dawakhana</t>
  </si>
  <si>
    <t>L76W</t>
  </si>
  <si>
    <t>Yogesh Medical Store</t>
  </si>
  <si>
    <t>Arjunganj</t>
  </si>
  <si>
    <t>UPS000021</t>
  </si>
  <si>
    <t>KHANDELWAL TRADERS</t>
  </si>
  <si>
    <t>GL3D</t>
  </si>
  <si>
    <t>Maa Vaishnav Medical Store</t>
  </si>
  <si>
    <t>GL6P</t>
  </si>
  <si>
    <t>Vaishnavi Pharmacy Centre</t>
  </si>
  <si>
    <t>FJ3N</t>
  </si>
  <si>
    <t>FJ5R</t>
  </si>
  <si>
    <t>RNWD</t>
  </si>
  <si>
    <t>Bombay Medstore</t>
  </si>
  <si>
    <t>AKBERPUR 2</t>
  </si>
  <si>
    <t>UPS000001</t>
  </si>
  <si>
    <t>SHIVAM AGENCY</t>
  </si>
  <si>
    <t>LKO-ISR-04</t>
  </si>
  <si>
    <t>Dileep Kumar</t>
  </si>
  <si>
    <t>UPS000001R209689</t>
  </si>
  <si>
    <t>Royal Mart</t>
  </si>
  <si>
    <t>AKBERPUR 1</t>
  </si>
  <si>
    <t>UPS000001R209690</t>
  </si>
  <si>
    <t>National Pharmacy</t>
  </si>
  <si>
    <t>QXEB</t>
  </si>
  <si>
    <t>Raja Medical Store</t>
  </si>
  <si>
    <t>FK8H</t>
  </si>
  <si>
    <t>Verma Medical Store</t>
  </si>
  <si>
    <t>Jalalpur</t>
  </si>
  <si>
    <t>UPS000008</t>
  </si>
  <si>
    <t>SHAMA MEDICAL AGENCY</t>
  </si>
  <si>
    <t>UPS000008R209691</t>
  </si>
  <si>
    <t>UPS000008R209692</t>
  </si>
  <si>
    <t>Nawab Medical Store</t>
  </si>
  <si>
    <t>Tanda</t>
  </si>
  <si>
    <t>UPS000017</t>
  </si>
  <si>
    <t>ATHARVA ASSOCIATES</t>
  </si>
  <si>
    <t>XBBQ</t>
  </si>
  <si>
    <t>Lalit Medical Store</t>
  </si>
  <si>
    <t>UPS000017R209694</t>
  </si>
  <si>
    <t>Sevak Medical</t>
  </si>
  <si>
    <t>UPS000017R68933</t>
  </si>
  <si>
    <t>Seth medical store</t>
  </si>
  <si>
    <t>Baskhari</t>
  </si>
  <si>
    <t>UPS000003</t>
  </si>
  <si>
    <t>MASHESH SHOPING MART</t>
  </si>
  <si>
    <t>H6RD</t>
  </si>
  <si>
    <t>National Medical Stroe</t>
  </si>
  <si>
    <t>UPS000003R68939</t>
  </si>
  <si>
    <t>Yadav medical store</t>
  </si>
  <si>
    <t>UPS000003R209696</t>
  </si>
  <si>
    <t>Rangoli Medical Store</t>
  </si>
  <si>
    <t>UPS000003R209697</t>
  </si>
  <si>
    <t>New Moti Medical Store</t>
  </si>
  <si>
    <t>C2DL</t>
  </si>
  <si>
    <t>S M Medical Store</t>
  </si>
  <si>
    <t>Gauriganj</t>
  </si>
  <si>
    <t>UPS000026</t>
  </si>
  <si>
    <t>M/S DIVYANSH TRADERS</t>
  </si>
  <si>
    <t>HN6G</t>
  </si>
  <si>
    <t>Jay Medical Store</t>
  </si>
  <si>
    <t>HN6L</t>
  </si>
  <si>
    <t>Baranwal Medical Store</t>
  </si>
  <si>
    <t>JALAUN</t>
  </si>
  <si>
    <t>0010025475R174147</t>
  </si>
  <si>
    <t>SHIVA PHARMA</t>
  </si>
  <si>
    <t>R174446</t>
  </si>
  <si>
    <t>AGARWALMEDICALSTORE</t>
  </si>
  <si>
    <t>R174448</t>
  </si>
  <si>
    <t>SAKEBMEDICALSTORE</t>
  </si>
  <si>
    <t>R174437</t>
  </si>
  <si>
    <t>Sankarmedicalstore</t>
  </si>
  <si>
    <t>0010025475R174147R182526</t>
  </si>
  <si>
    <t>Aqub Medical</t>
  </si>
  <si>
    <t>0010025475R174147R182500</t>
  </si>
  <si>
    <t>KONCH</t>
  </si>
  <si>
    <t>0010025475R174151</t>
  </si>
  <si>
    <t>MANGLAM MEDICINE CENTER</t>
  </si>
  <si>
    <t>R174432</t>
  </si>
  <si>
    <t>Anilmedicalstore</t>
  </si>
  <si>
    <t>R174434</t>
  </si>
  <si>
    <t>Krishnamedicalstore</t>
  </si>
  <si>
    <t>0010025475R174151R182507</t>
  </si>
  <si>
    <t>Mangalam Medicine Centre</t>
  </si>
  <si>
    <t>0010025475R174151R182504</t>
  </si>
  <si>
    <t>0010025475R174151R182505</t>
  </si>
  <si>
    <t>Ma Kali Medical</t>
  </si>
  <si>
    <t>CHIRGAO</t>
  </si>
  <si>
    <t>UP47505</t>
  </si>
  <si>
    <t>SAI PHARMA</t>
  </si>
  <si>
    <t>UP47505R176395</t>
  </si>
  <si>
    <t>S K Brothers</t>
  </si>
  <si>
    <t>HGQD</t>
  </si>
  <si>
    <t>Kankanamedicalstore</t>
  </si>
  <si>
    <t>HGAQ</t>
  </si>
  <si>
    <t>Bhaskarmedicalstore</t>
  </si>
  <si>
    <t>LALITPUR</t>
  </si>
  <si>
    <t>AVINASH PARASHAR</t>
  </si>
  <si>
    <t>R174480</t>
  </si>
  <si>
    <t>R174478</t>
  </si>
  <si>
    <t>Ram Raja Medical Store</t>
  </si>
  <si>
    <t>0010025475R174274R199330</t>
  </si>
  <si>
    <t>Pathak Medical Store</t>
  </si>
  <si>
    <t>GAURSARAI</t>
  </si>
  <si>
    <t>0010025475R174153</t>
  </si>
  <si>
    <t>BILLAIYA MEDICAL AGENCIES</t>
  </si>
  <si>
    <t>R174634</t>
  </si>
  <si>
    <t>Bilaiya Medical Store</t>
  </si>
  <si>
    <t>R174637</t>
  </si>
  <si>
    <t>AshokMedicalStore</t>
  </si>
  <si>
    <t>Babina</t>
  </si>
  <si>
    <t>UP47502</t>
  </si>
  <si>
    <t>PARASH MEDICAL STORE</t>
  </si>
  <si>
    <t>H8ZE</t>
  </si>
  <si>
    <t>NewApnaMedicalStore</t>
  </si>
  <si>
    <t>ZXLS</t>
  </si>
  <si>
    <t>Apnamedicalstore</t>
  </si>
  <si>
    <t>Raj Garh</t>
  </si>
  <si>
    <t>UP47515</t>
  </si>
  <si>
    <t>SACHAN TRADERS</t>
  </si>
  <si>
    <t>FQAX</t>
  </si>
  <si>
    <t>Mahashmedicalstore</t>
  </si>
  <si>
    <t>UP47515R199255</t>
  </si>
  <si>
    <t>Sahu Provision Store</t>
  </si>
  <si>
    <t>MAURANIPUR</t>
  </si>
  <si>
    <t>UP47512</t>
  </si>
  <si>
    <t>SHREE RAM AGENCIES</t>
  </si>
  <si>
    <t>EQBQ</t>
  </si>
  <si>
    <t>Chadurbhujmedicalstore</t>
  </si>
  <si>
    <t>EQBR</t>
  </si>
  <si>
    <t>Rakeshmedicalstore</t>
  </si>
  <si>
    <t>F6FK</t>
  </si>
  <si>
    <t>Abhinavmedicalstore</t>
  </si>
  <si>
    <t>UP47512R199823</t>
  </si>
  <si>
    <t>Mahesh Dipartmental Store</t>
  </si>
  <si>
    <t>RANIPUR</t>
  </si>
  <si>
    <t>0010025475R174160</t>
  </si>
  <si>
    <t>SHREE RAM GEN STORE</t>
  </si>
  <si>
    <t>R174614</t>
  </si>
  <si>
    <t>Ledhurayamedical</t>
  </si>
  <si>
    <t>Uchahar</t>
  </si>
  <si>
    <t>UPS000036</t>
  </si>
  <si>
    <t>YASH MEDICAL AGENCIES</t>
  </si>
  <si>
    <t>UPS000036R175974</t>
  </si>
  <si>
    <t>Ravi medical store</t>
  </si>
  <si>
    <t>Amethi</t>
  </si>
  <si>
    <t>UPS000020</t>
  </si>
  <si>
    <t>AGARHARI MEDICAL STORE</t>
  </si>
  <si>
    <t>XCQV</t>
  </si>
  <si>
    <t>Kashadhan Medical</t>
  </si>
  <si>
    <t>ZPXF</t>
  </si>
  <si>
    <t>Agarhari Medical Store 1</t>
  </si>
  <si>
    <t>0010023721R39767</t>
  </si>
  <si>
    <t>UTTAM MEDICAL HALL</t>
  </si>
  <si>
    <t>0010023721R39767R57845</t>
  </si>
  <si>
    <t>Shiv medical hall</t>
  </si>
  <si>
    <t>0010023721R39767R209699</t>
  </si>
  <si>
    <t xml:space="preserve">Mahesh medicine company </t>
  </si>
  <si>
    <t>0010023721R39767R209701</t>
  </si>
  <si>
    <t xml:space="preserve">Raj medical store </t>
  </si>
  <si>
    <t>0010023721R39767R209702</t>
  </si>
  <si>
    <t xml:space="preserve">Uttam medical </t>
  </si>
  <si>
    <t>0010023721R39767R209703</t>
  </si>
  <si>
    <t>Yadev medical hall</t>
  </si>
  <si>
    <t>0010023721R39767R209704</t>
  </si>
  <si>
    <t xml:space="preserve">vasnavi  pharma </t>
  </si>
  <si>
    <t>0010023721R39767R209705</t>
  </si>
  <si>
    <t xml:space="preserve">chandrika tredars </t>
  </si>
  <si>
    <t>0010023721R39767R209706</t>
  </si>
  <si>
    <t xml:space="preserve">Rapti Agency </t>
  </si>
  <si>
    <t>0010023721R39767R209707</t>
  </si>
  <si>
    <t>Mahesh medical hall</t>
  </si>
  <si>
    <t>0010023721R39767R209708</t>
  </si>
  <si>
    <t xml:space="preserve">nidan hospital </t>
  </si>
  <si>
    <t>Tulsipur</t>
  </si>
  <si>
    <t>UPS000018</t>
  </si>
  <si>
    <t>MS SANGHI TRADING COMPANY</t>
  </si>
  <si>
    <t>UPS000018R209709</t>
  </si>
  <si>
    <t xml:space="preserve">agrwal medical store </t>
  </si>
  <si>
    <t>UPS000018R209710</t>
  </si>
  <si>
    <t xml:space="preserve">shiv medical store </t>
  </si>
  <si>
    <t>Utraula</t>
  </si>
  <si>
    <t>UPS000019</t>
  </si>
  <si>
    <t>ULTH</t>
  </si>
  <si>
    <t xml:space="preserve">shani medical store </t>
  </si>
  <si>
    <t>UPS000019R209711</t>
  </si>
  <si>
    <t xml:space="preserve">sanjay medical store </t>
  </si>
  <si>
    <t>Q67Q</t>
  </si>
  <si>
    <t>shante medical store</t>
  </si>
  <si>
    <t>Mankapur</t>
  </si>
  <si>
    <t>UPS000011</t>
  </si>
  <si>
    <t>VAISHNAVI ENTERPRISES</t>
  </si>
  <si>
    <t>UPS000011R209698</t>
  </si>
  <si>
    <t>R S Traders</t>
  </si>
  <si>
    <t>Badaun</t>
  </si>
  <si>
    <t>ALORAA TRADE LINKERS</t>
  </si>
  <si>
    <t>UP18303</t>
  </si>
  <si>
    <t>Rama Aushdhi Bhandar</t>
  </si>
  <si>
    <t>BAR-ISR-01</t>
  </si>
  <si>
    <t>Mayank Saxena</t>
  </si>
  <si>
    <t>SHPM</t>
  </si>
  <si>
    <t>Bala JI Medical</t>
  </si>
  <si>
    <t>RPNV</t>
  </si>
  <si>
    <t>Badaun Medical</t>
  </si>
  <si>
    <t>RPNW</t>
  </si>
  <si>
    <t>New Badaun Medical</t>
  </si>
  <si>
    <t>RPNX</t>
  </si>
  <si>
    <t>Rastogi Medical</t>
  </si>
  <si>
    <t>PILIbhit</t>
  </si>
  <si>
    <t>UP18340</t>
  </si>
  <si>
    <t>Gulati Treders</t>
  </si>
  <si>
    <t>FQBS</t>
  </si>
  <si>
    <t>Drug House</t>
  </si>
  <si>
    <t>Pilibhit</t>
  </si>
  <si>
    <t>FQBU</t>
  </si>
  <si>
    <t>Mishra Medical</t>
  </si>
  <si>
    <t>ZQLZ</t>
  </si>
  <si>
    <t>Sm Muktar</t>
  </si>
  <si>
    <t>Shergarh</t>
  </si>
  <si>
    <t>Up18361</t>
  </si>
  <si>
    <t>Q9FF</t>
  </si>
  <si>
    <t>VKQZ</t>
  </si>
  <si>
    <t>Jai Medical</t>
  </si>
  <si>
    <t>Bhojipura</t>
  </si>
  <si>
    <t>UP18350</t>
  </si>
  <si>
    <t>Apna Medicos</t>
  </si>
  <si>
    <t>UP18350R66460</t>
  </si>
  <si>
    <t>RPPF</t>
  </si>
  <si>
    <t>Maykulal Medical</t>
  </si>
  <si>
    <t>RPPG</t>
  </si>
  <si>
    <t>Pilibhit Medical</t>
  </si>
  <si>
    <t>Bahraich</t>
  </si>
  <si>
    <t>0010023721R202723</t>
  </si>
  <si>
    <t>K G PHARMACEUTICALS</t>
  </si>
  <si>
    <t>0010023721R202723R209408</t>
  </si>
  <si>
    <t>0010023721R202723R209409</t>
  </si>
  <si>
    <t>Arvind Medical</t>
  </si>
  <si>
    <t>NAWABGANJ</t>
  </si>
  <si>
    <t>0010023721R9527</t>
  </si>
  <si>
    <t>Sri paramhans Ayurvedik</t>
  </si>
  <si>
    <t>R10303</t>
  </si>
  <si>
    <t>Sk Medical Store</t>
  </si>
  <si>
    <t>Kaiserganj</t>
  </si>
  <si>
    <t>UPS000009</t>
  </si>
  <si>
    <t>SARDAR MEDICALS</t>
  </si>
  <si>
    <t>RPAC</t>
  </si>
  <si>
    <t>Sardar Medical</t>
  </si>
  <si>
    <t>KANNAUJ</t>
  </si>
  <si>
    <t>UPS000140</t>
  </si>
  <si>
    <t>SWAYAM ENTERPRISES</t>
  </si>
  <si>
    <t>KAN-ISR-02</t>
  </si>
  <si>
    <t>RAHUL SAVITA</t>
  </si>
  <si>
    <t>JE5C</t>
  </si>
  <si>
    <t xml:space="preserve">9 TO 9 STORE </t>
  </si>
  <si>
    <t>KULPAHAR</t>
  </si>
  <si>
    <t>UPS000144</t>
  </si>
  <si>
    <t>AGARWAL MEDICAL STORE</t>
  </si>
  <si>
    <t>KAN-ISR-01</t>
  </si>
  <si>
    <t xml:space="preserve">RAHUL GUPTA </t>
  </si>
  <si>
    <t>G2JL</t>
  </si>
  <si>
    <t xml:space="preserve">KHAGA </t>
  </si>
  <si>
    <t>UPS000143</t>
  </si>
  <si>
    <t>ASHOK MEDICAL STORE</t>
  </si>
  <si>
    <t>UPS000143R15582</t>
  </si>
  <si>
    <t xml:space="preserve">KARVI </t>
  </si>
  <si>
    <t>UPS000141</t>
  </si>
  <si>
    <t>ARPIT TRADERS</t>
  </si>
  <si>
    <t>FEPQ</t>
  </si>
  <si>
    <t>B.L PAHARIYA MEDICAL STORE</t>
  </si>
  <si>
    <t>BARSANA MEDICAL STORE</t>
  </si>
  <si>
    <t>BISANDA</t>
  </si>
  <si>
    <t>0010031303R9489</t>
  </si>
  <si>
    <t>0010031303R693320001</t>
  </si>
  <si>
    <t>HARISHANKAR MEDICAL STORE</t>
  </si>
  <si>
    <t xml:space="preserve">BHARTANA </t>
  </si>
  <si>
    <t>UPS000128</t>
  </si>
  <si>
    <t>MANOJ MEDICAL STORE</t>
  </si>
  <si>
    <t>FK8A</t>
  </si>
  <si>
    <t>HINDUSTAN MEDICAL STORE</t>
  </si>
  <si>
    <t>ZAWZ</t>
  </si>
  <si>
    <t>KAYAMGANJ</t>
  </si>
  <si>
    <t>UPS000142</t>
  </si>
  <si>
    <t>JANTA MEDICAL AGENCIES</t>
  </si>
  <si>
    <t>WVXU</t>
  </si>
  <si>
    <t>N.C MEDICAL STORE</t>
  </si>
  <si>
    <t>AURIYA</t>
  </si>
  <si>
    <t>UPS000125</t>
  </si>
  <si>
    <t>NIKHIL TRADERS</t>
  </si>
  <si>
    <t>VXSS</t>
  </si>
  <si>
    <t>NANHUMAL MEDICAL STORE</t>
  </si>
  <si>
    <t>C34H</t>
  </si>
  <si>
    <t>NEW NANHUMAL MEDICAL STORE</t>
  </si>
  <si>
    <t>UPS000125R46757</t>
  </si>
  <si>
    <t>NEW PREM MEDICAL STORE</t>
  </si>
  <si>
    <t>FGQB</t>
  </si>
  <si>
    <t xml:space="preserve">NEW SURAJ PRASAD PAHARIYA MEDICAL STORE </t>
  </si>
  <si>
    <t>ZNXS</t>
  </si>
  <si>
    <t>ZNXR</t>
  </si>
  <si>
    <t>RAVI MEDICAL STORE</t>
  </si>
  <si>
    <t>F46R</t>
  </si>
  <si>
    <t>S.R MEDICAL AGENCY</t>
  </si>
  <si>
    <t>UPS000142R42659</t>
  </si>
  <si>
    <t>SAKSHAM MEDICAL STORE</t>
  </si>
  <si>
    <t>ATTARRA</t>
  </si>
  <si>
    <t>UPS000124</t>
  </si>
  <si>
    <t>SHREE SITA RAM MEDICAL AGENCIES</t>
  </si>
  <si>
    <t>LZ3A</t>
  </si>
  <si>
    <t>SHRI SITA RAM MEDICAL STORE</t>
  </si>
  <si>
    <t>LZ3J</t>
  </si>
  <si>
    <t>SHRI SITA RAM MEDICAL STORE AGENCY</t>
  </si>
  <si>
    <t>PANWARI</t>
  </si>
  <si>
    <t>UP30305</t>
  </si>
  <si>
    <t>Agarwal Enterprises</t>
  </si>
  <si>
    <t>R2XS</t>
  </si>
  <si>
    <t xml:space="preserve">AGARWAL &amp; SONS </t>
  </si>
  <si>
    <t>BANGARMAU</t>
  </si>
  <si>
    <t>UPS000127</t>
  </si>
  <si>
    <t>AMIT MEDICAL STORE</t>
  </si>
  <si>
    <t>RNHQ</t>
  </si>
  <si>
    <t>VLRG</t>
  </si>
  <si>
    <t xml:space="preserve">BIHARI MEDICAL STORE </t>
  </si>
  <si>
    <t>RGLQ</t>
  </si>
  <si>
    <t>FAIR PRICE MEDICAL STORE</t>
  </si>
  <si>
    <t>RATH</t>
  </si>
  <si>
    <t>UPS000154</t>
  </si>
  <si>
    <t>RAMKUMAR RAJESH KUMAR</t>
  </si>
  <si>
    <t>ZSQG</t>
  </si>
  <si>
    <t xml:space="preserve">GUPTA &amp; CO. </t>
  </si>
  <si>
    <t>VEUF</t>
  </si>
  <si>
    <t>KAILASH MEDICAL STORE</t>
  </si>
  <si>
    <t xml:space="preserve">BINDKI </t>
  </si>
  <si>
    <t>WXLF</t>
  </si>
  <si>
    <t xml:space="preserve">KIRAN AGENCY </t>
  </si>
  <si>
    <t>TIRWA</t>
  </si>
  <si>
    <t>UPS000158</t>
  </si>
  <si>
    <t>SHRI GOVIND AGENCIES</t>
  </si>
  <si>
    <t>UPS000158R169797</t>
  </si>
  <si>
    <t>LALA MART</t>
  </si>
  <si>
    <t>VBXC</t>
  </si>
  <si>
    <t xml:space="preserve">MAA VAISHNO MEDICAL </t>
  </si>
  <si>
    <t>RFVQ</t>
  </si>
  <si>
    <t xml:space="preserve">NARAIN GENERAL STORE </t>
  </si>
  <si>
    <t>Duplicate</t>
  </si>
  <si>
    <t>NISHAR MEDICAL STORE</t>
  </si>
  <si>
    <t>ZQHS</t>
  </si>
  <si>
    <t xml:space="preserve">OM MEDICAL STORE </t>
  </si>
  <si>
    <t>B9YP</t>
  </si>
  <si>
    <t>AVQY</t>
  </si>
  <si>
    <t>SHIFHA MEDICAL STORE</t>
  </si>
  <si>
    <t xml:space="preserve">MAHOBA </t>
  </si>
  <si>
    <t>UPS000146</t>
  </si>
  <si>
    <t>SHUBHI TRADING COMPANY</t>
  </si>
  <si>
    <t>F4PU</t>
  </si>
  <si>
    <t xml:space="preserve">SHIV SHAKTI PHARMACY </t>
  </si>
  <si>
    <t>SUNIL PAL</t>
  </si>
  <si>
    <t>F22X</t>
  </si>
  <si>
    <t>UPS000135R89494</t>
  </si>
  <si>
    <t>BOMBAY MEDICAL STORE</t>
  </si>
  <si>
    <t>F23B</t>
  </si>
  <si>
    <t>SEVA MEDICAL STORE</t>
  </si>
  <si>
    <t>CITY MEDICAL STORE</t>
  </si>
  <si>
    <t>RAM MEDICAL STORE</t>
  </si>
  <si>
    <t>AKBARPUR</t>
  </si>
  <si>
    <t>UPS000123</t>
  </si>
  <si>
    <t>CHANDRA MEDICAL AGENCY</t>
  </si>
  <si>
    <t>UP30316R89470</t>
  </si>
  <si>
    <t>CHANDRA MEDICAL STORE</t>
  </si>
  <si>
    <t>VNME</t>
  </si>
  <si>
    <t>AGRASEN MEDICAL STORE</t>
  </si>
  <si>
    <t>VNMA</t>
  </si>
  <si>
    <t xml:space="preserve">GYATRI PHARMA </t>
  </si>
  <si>
    <t>GHATAMPUR</t>
  </si>
  <si>
    <t>UPS000136</t>
  </si>
  <si>
    <t>BEENA DRUG DISTRIBUTORS</t>
  </si>
  <si>
    <t>UPS000136R9832</t>
  </si>
  <si>
    <t>BEENA DRUG HOUSE</t>
  </si>
  <si>
    <t xml:space="preserve">MAUDAHA </t>
  </si>
  <si>
    <t>UPS000148</t>
  </si>
  <si>
    <t>SHRI NARAYAN MEDICAL STORE</t>
  </si>
  <si>
    <t>TKFM</t>
  </si>
  <si>
    <t>SHREE NARAYAN MEDICAL STORE</t>
  </si>
  <si>
    <t>BHARWA SUMERPUR</t>
  </si>
  <si>
    <t>RAHUL MEDICAL STORE</t>
  </si>
  <si>
    <t>UPS000148R9848</t>
  </si>
  <si>
    <t>JHAHANABAD</t>
  </si>
  <si>
    <t>UP30304</t>
  </si>
  <si>
    <t>PY3U</t>
  </si>
  <si>
    <t>RASOOLABAD</t>
  </si>
  <si>
    <t>UP30311</t>
  </si>
  <si>
    <t>VAISHNO TRADERS</t>
  </si>
  <si>
    <t>UP30311R11266</t>
  </si>
  <si>
    <t>RAJPUR</t>
  </si>
  <si>
    <t>UP30301</t>
  </si>
  <si>
    <t>Deva Medical Store</t>
  </si>
  <si>
    <t>PA9S</t>
  </si>
  <si>
    <t xml:space="preserve">PUKHRAYA </t>
  </si>
  <si>
    <t>NEW MLAL MEDICAL STORE</t>
  </si>
  <si>
    <t>UPS000153</t>
  </si>
  <si>
    <t>PRASAD AND SONS</t>
  </si>
  <si>
    <t>QZLN</t>
  </si>
  <si>
    <t>MOOSANAGAR</t>
  </si>
  <si>
    <t>UPS000151</t>
  </si>
  <si>
    <t>HV2Q</t>
  </si>
  <si>
    <t>SHUKLAGANJ</t>
  </si>
  <si>
    <t>UP14S000430</t>
  </si>
  <si>
    <t>RISHABH MEDICAL AND DIPARTMENTAL STORE</t>
  </si>
  <si>
    <t>KAN-ISR-04</t>
  </si>
  <si>
    <t>SANDEEP YADAV</t>
  </si>
  <si>
    <t>C2FA</t>
  </si>
  <si>
    <t>RAJESH MEDICAL STORE</t>
  </si>
  <si>
    <t>C2FG</t>
  </si>
  <si>
    <t>RAMESH MEDICAL STORE</t>
  </si>
  <si>
    <t>C2FN</t>
  </si>
  <si>
    <t>NEW RAJESH MEDICAL STORE</t>
  </si>
  <si>
    <t>UPS000156R8344</t>
  </si>
  <si>
    <t>JAGAT MEDICAL STORE</t>
  </si>
  <si>
    <t>C2FF</t>
  </si>
  <si>
    <t>RISHABH DEPARTMENTAL AND MEDICAL STORE</t>
  </si>
  <si>
    <t>SHIVANSH MEDICAL STORE</t>
  </si>
  <si>
    <t xml:space="preserve">CHIBRAMAU </t>
  </si>
  <si>
    <t>UPS000133</t>
  </si>
  <si>
    <t>KUMAR PHARMA</t>
  </si>
  <si>
    <t>ZZPD</t>
  </si>
  <si>
    <t>RAHUL AGENCY</t>
  </si>
  <si>
    <t>C2RY</t>
  </si>
  <si>
    <t>BRIJESH MEDICAL STORE</t>
  </si>
  <si>
    <t>VGMZ</t>
  </si>
  <si>
    <t>BIDHUNA</t>
  </si>
  <si>
    <t>0010031303R9487</t>
  </si>
  <si>
    <t>MANSHI TRADERS</t>
  </si>
  <si>
    <t xml:space="preserve">MANSI TRADERS </t>
  </si>
  <si>
    <t>H6QC</t>
  </si>
  <si>
    <t xml:space="preserve">TIWARI MEDICAL </t>
  </si>
  <si>
    <t>GURSAHAYEGANJ</t>
  </si>
  <si>
    <t>UPS000137</t>
  </si>
  <si>
    <t>NEHA AGENCY</t>
  </si>
  <si>
    <t>F63E</t>
  </si>
  <si>
    <t xml:space="preserve">NEHA AGENCY </t>
  </si>
  <si>
    <t>F63C</t>
  </si>
  <si>
    <t xml:space="preserve">MAMTA MEDICAL </t>
  </si>
  <si>
    <t>BITHOOR</t>
  </si>
  <si>
    <t>0010031303R167795</t>
  </si>
  <si>
    <t>C2RW</t>
  </si>
  <si>
    <t>PRAKASH MEDICAL</t>
  </si>
  <si>
    <t>SHIVRAJPUR</t>
  </si>
  <si>
    <t>0010031303R167797</t>
  </si>
  <si>
    <t>H6PX</t>
  </si>
  <si>
    <t xml:space="preserve">GUPTA MEDICAL  </t>
  </si>
  <si>
    <t>LALGANJ</t>
  </si>
  <si>
    <t>UPS000145</t>
  </si>
  <si>
    <t>PSSR AGENCIES</t>
  </si>
  <si>
    <t>PSSR AGENCY</t>
  </si>
  <si>
    <t xml:space="preserve">LALGANJ </t>
  </si>
  <si>
    <t>VDLW</t>
  </si>
  <si>
    <t>NARENDRA MEDICAL</t>
  </si>
  <si>
    <t>HAMIRPUR</t>
  </si>
  <si>
    <t>UPS000138</t>
  </si>
  <si>
    <t>SAPNA TRADERS</t>
  </si>
  <si>
    <t>SVBB</t>
  </si>
  <si>
    <t>UPS000156R8337</t>
  </si>
  <si>
    <t>SHIVANGI MEDICAL STORE</t>
  </si>
  <si>
    <t>PB4Z</t>
  </si>
  <si>
    <t>HARI MEDICAL STORE</t>
  </si>
  <si>
    <t>G7ZZ</t>
  </si>
  <si>
    <t>Madhur Medical Store</t>
  </si>
  <si>
    <t>UP30305R43858</t>
  </si>
  <si>
    <t>MAA VAISHNO PHARMACY</t>
  </si>
  <si>
    <t>Kannauj</t>
  </si>
  <si>
    <t>Rahul Savita</t>
  </si>
  <si>
    <t>YYCL</t>
  </si>
  <si>
    <t>Aashirwad Medical Store</t>
  </si>
  <si>
    <t>Sundar Pharma Lakhimpur</t>
  </si>
  <si>
    <t>Yadav Medical</t>
  </si>
  <si>
    <t>WLLK</t>
  </si>
  <si>
    <t>Abbas Medical Store</t>
  </si>
  <si>
    <t>JAIPUR</t>
  </si>
  <si>
    <t>OORJA MARKETING</t>
  </si>
  <si>
    <t>RJ17410</t>
  </si>
  <si>
    <t>LAVI PHARMA</t>
  </si>
  <si>
    <t>JPR-ISR-01</t>
  </si>
  <si>
    <t>Shish Ram Yadav</t>
  </si>
  <si>
    <t>87694 85888</t>
  </si>
  <si>
    <t>EZ3Y</t>
  </si>
  <si>
    <t>Aarx Pharmacy Near Apollo By Pass</t>
  </si>
  <si>
    <t>RYFY</t>
  </si>
  <si>
    <t>Aapno Bazar</t>
  </si>
  <si>
    <t>H6SV</t>
  </si>
  <si>
    <t>Aapno Bazar 2</t>
  </si>
  <si>
    <t>EZ5Y</t>
  </si>
  <si>
    <t>Saini Medicos Uit 5 Sector</t>
  </si>
  <si>
    <t>RJ17438</t>
  </si>
  <si>
    <t>VISHAL TRADING COMPANY</t>
  </si>
  <si>
    <t>QZPY</t>
  </si>
  <si>
    <t>D8PF</t>
  </si>
  <si>
    <t>Sharma Medical Store</t>
  </si>
  <si>
    <t>DU2X</t>
  </si>
  <si>
    <t>Shri Krishnam Super Market Piprali Road</t>
  </si>
  <si>
    <t>RJ17443</t>
  </si>
  <si>
    <t>RAVI SALES AGENCIES</t>
  </si>
  <si>
    <t>JPR-ISR-03</t>
  </si>
  <si>
    <t>Ashok Kumar Jangid</t>
  </si>
  <si>
    <t>79762 90890</t>
  </si>
  <si>
    <t>YVZK</t>
  </si>
  <si>
    <t>Ganesham Store</t>
  </si>
  <si>
    <t>RJ17426</t>
  </si>
  <si>
    <t>HIMANSHI TRADING COMPANY</t>
  </si>
  <si>
    <t>E37X</t>
  </si>
  <si>
    <t>Vinayak Home Stock Pootali Road</t>
  </si>
  <si>
    <t>JPR-ISR-02</t>
  </si>
  <si>
    <t xml:space="preserve">Mahindra Kumar </t>
  </si>
  <si>
    <t>76890 50287</t>
  </si>
  <si>
    <t>N35T</t>
  </si>
  <si>
    <t>Lohiya Mega Mart</t>
  </si>
  <si>
    <t>D8NJ</t>
  </si>
  <si>
    <t>Harikripa Medical</t>
  </si>
  <si>
    <t>E5XW</t>
  </si>
  <si>
    <t>Durga Med Rani Sati Circle</t>
  </si>
  <si>
    <t>QZPJ</t>
  </si>
  <si>
    <t>Khandelwal Medical Oppo Hospital</t>
  </si>
  <si>
    <t>RJ17421</t>
  </si>
  <si>
    <t>KAMAL MEDICAL AGENCIES</t>
  </si>
  <si>
    <t>YNBN</t>
  </si>
  <si>
    <t>Radha Medico</t>
  </si>
  <si>
    <t>YNBP</t>
  </si>
  <si>
    <t>Manmohan Medical Store</t>
  </si>
  <si>
    <t>YNBF</t>
  </si>
  <si>
    <t>Ridhi Sidhi Dep  Store</t>
  </si>
  <si>
    <t>YNBB</t>
  </si>
  <si>
    <t>Kary Vikary Samiti</t>
  </si>
  <si>
    <t>RJ17413</t>
  </si>
  <si>
    <t>BHAGWATI SALES AGENCIES</t>
  </si>
  <si>
    <t>F3SP</t>
  </si>
  <si>
    <t>D d  Pharma</t>
  </si>
  <si>
    <t>RJ17413R73213</t>
  </si>
  <si>
    <t>Maruti department store</t>
  </si>
  <si>
    <t>N4PZ</t>
  </si>
  <si>
    <t>Gaytari Super Bazaar</t>
  </si>
  <si>
    <t>USDD</t>
  </si>
  <si>
    <t>Agarwal Pharmacy Near Mcd</t>
  </si>
  <si>
    <t>EZ4B</t>
  </si>
  <si>
    <t>Om Medical Store Mansha Chowk</t>
  </si>
  <si>
    <t>EZ4W</t>
  </si>
  <si>
    <t>Yadav Medical Store Thada Market</t>
  </si>
  <si>
    <t>RJ17408</t>
  </si>
  <si>
    <t>JAI MANGAL MEDICOS</t>
  </si>
  <si>
    <t>ZCRE</t>
  </si>
  <si>
    <t>ZCRK</t>
  </si>
  <si>
    <t>Aapno Bazar Nimrana</t>
  </si>
  <si>
    <t>LA3M</t>
  </si>
  <si>
    <t>Jayanti Bazar</t>
  </si>
  <si>
    <t>N36H</t>
  </si>
  <si>
    <t>Hindustan Mart Behror</t>
  </si>
  <si>
    <t>D6ED</t>
  </si>
  <si>
    <t>Khandelwal Trading Company Neemrana</t>
  </si>
  <si>
    <t>ZDDX</t>
  </si>
  <si>
    <t>Sri Radhay Shaym Medical Store Neemrana</t>
  </si>
  <si>
    <t>RJ17412</t>
  </si>
  <si>
    <t>SINGODIYA ENTERPRISES</t>
  </si>
  <si>
    <t>FG4Y</t>
  </si>
  <si>
    <t>Mamta Medical  and Pro store</t>
  </si>
  <si>
    <t>PKUA</t>
  </si>
  <si>
    <t>Jai Amabay Medical Store</t>
  </si>
  <si>
    <t>PKUD</t>
  </si>
  <si>
    <t>Shankar Lal Aggarwal And Sons</t>
  </si>
  <si>
    <t>ZDAU</t>
  </si>
  <si>
    <t>RJ17428</t>
  </si>
  <si>
    <t>TIRUPATI TRADERS</t>
  </si>
  <si>
    <t>YKFH</t>
  </si>
  <si>
    <t>Balaji Super Market</t>
  </si>
  <si>
    <t>ZGEN</t>
  </si>
  <si>
    <t>Ghar Super Market</t>
  </si>
  <si>
    <t>LA4R</t>
  </si>
  <si>
    <t>Kotputali  Super Market</t>
  </si>
  <si>
    <t>PKZB</t>
  </si>
  <si>
    <t>RJ17407</t>
  </si>
  <si>
    <t>GANESH DAS CHAND MAL</t>
  </si>
  <si>
    <t>ZCME</t>
  </si>
  <si>
    <t>Kamal Medical Store</t>
  </si>
  <si>
    <t>ZCNT</t>
  </si>
  <si>
    <t>Beawar Medical</t>
  </si>
  <si>
    <t>RJ17414</t>
  </si>
  <si>
    <t>TIRUPATI TRADING AGENCY</t>
  </si>
  <si>
    <t>PKUV</t>
  </si>
  <si>
    <t>Soni Medical Store</t>
  </si>
  <si>
    <t>RJ17415</t>
  </si>
  <si>
    <t>INDRA DURG HUOSE</t>
  </si>
  <si>
    <t>NQUK</t>
  </si>
  <si>
    <t>Jain Medical And Genral</t>
  </si>
  <si>
    <t>NQUR</t>
  </si>
  <si>
    <t>Jinendra Medical And Genral</t>
  </si>
  <si>
    <t>NQYJ</t>
  </si>
  <si>
    <t>Raj Medical And Genral</t>
  </si>
  <si>
    <t>ZFFL</t>
  </si>
  <si>
    <t>Sharda Medicalstore</t>
  </si>
  <si>
    <t>NRQC</t>
  </si>
  <si>
    <t>Dhruwa Medical</t>
  </si>
  <si>
    <t>RJ17418</t>
  </si>
  <si>
    <t>BAJARNG MEDICAL AGENCY</t>
  </si>
  <si>
    <t>RJ17418R72988</t>
  </si>
  <si>
    <t>Laxmi medical</t>
  </si>
  <si>
    <t>RJ17423</t>
  </si>
  <si>
    <t>L59Z</t>
  </si>
  <si>
    <t>Hari Medical</t>
  </si>
  <si>
    <t>RJ17434</t>
  </si>
  <si>
    <t>LAXMI MEDICAL AGENCY</t>
  </si>
  <si>
    <t>H4LU</t>
  </si>
  <si>
    <t>Surbi Madical Store</t>
  </si>
  <si>
    <t>WNKN</t>
  </si>
  <si>
    <t>Sumit Medical</t>
  </si>
  <si>
    <t>RJ17409</t>
  </si>
  <si>
    <t>ARUN DISTRIBUTORS</t>
  </si>
  <si>
    <t>DW9H</t>
  </si>
  <si>
    <t>Arora Medicos Near Laxman Mandir</t>
  </si>
  <si>
    <t>F6QN</t>
  </si>
  <si>
    <t>Batra Medicos</t>
  </si>
  <si>
    <t>D4XB</t>
  </si>
  <si>
    <t>J K Medical Store</t>
  </si>
  <si>
    <t>DW9J</t>
  </si>
  <si>
    <t>Kanhaya Lal Chail Bhihari</t>
  </si>
  <si>
    <t>D7WA</t>
  </si>
  <si>
    <t>Dhanraj Sons Kirana Market</t>
  </si>
  <si>
    <t>RJ17401</t>
  </si>
  <si>
    <t>SRI KRISHNA PHARMA</t>
  </si>
  <si>
    <t>FC5H</t>
  </si>
  <si>
    <t>Shiv Shakati Traders</t>
  </si>
  <si>
    <t>D43G</t>
  </si>
  <si>
    <t>Health First Pharmacy Jail Chaurah</t>
  </si>
  <si>
    <t>EK6F</t>
  </si>
  <si>
    <t>Manoj Medical  and Cosmetic Daud Poor Road</t>
  </si>
  <si>
    <t>FC9S</t>
  </si>
  <si>
    <t>Laxmi Medicals Govt hospital</t>
  </si>
  <si>
    <t>L59N</t>
  </si>
  <si>
    <t>Ujjwal Traders</t>
  </si>
  <si>
    <t>RYPK</t>
  </si>
  <si>
    <t>Suvidha Store</t>
  </si>
  <si>
    <t>SOHHNA</t>
  </si>
  <si>
    <t>Sidh Enterprises</t>
  </si>
  <si>
    <t>HR26141</t>
  </si>
  <si>
    <t>Krishna Ayurvedic traders</t>
  </si>
  <si>
    <t>HSR-ISR-01</t>
  </si>
  <si>
    <t>Vinod Kumar</t>
  </si>
  <si>
    <t>99920 09724</t>
  </si>
  <si>
    <t>FQUQ</t>
  </si>
  <si>
    <t>XJXZ</t>
  </si>
  <si>
    <t>Arora Pharmacy</t>
  </si>
  <si>
    <t>BSZQ</t>
  </si>
  <si>
    <t>Laxmi Medicose</t>
  </si>
  <si>
    <t>BSEQ</t>
  </si>
  <si>
    <t>NARNUL</t>
  </si>
  <si>
    <t>HR26140</t>
  </si>
  <si>
    <t>KATARIA TRADERS</t>
  </si>
  <si>
    <t>BQFQ</t>
  </si>
  <si>
    <t>Ghasi Ram and Company</t>
  </si>
  <si>
    <t>BQHK</t>
  </si>
  <si>
    <t>Jagdish Medicos</t>
  </si>
  <si>
    <t>QZQW</t>
  </si>
  <si>
    <t>Tarun Enterprises</t>
  </si>
  <si>
    <t>BPQW</t>
  </si>
  <si>
    <t>Ashu Medical Store</t>
  </si>
  <si>
    <t>MAHENDERGARH</t>
  </si>
  <si>
    <t>HR26138</t>
  </si>
  <si>
    <t>Sri Ji Medical Store</t>
  </si>
  <si>
    <t>BGQG</t>
  </si>
  <si>
    <t>Mehta Medical Hall</t>
  </si>
  <si>
    <t>BFQF</t>
  </si>
  <si>
    <t>Gupta Medical Hall</t>
  </si>
  <si>
    <t>HR26113</t>
  </si>
  <si>
    <t>LUCKY SALES</t>
  </si>
  <si>
    <t>AQLP</t>
  </si>
  <si>
    <t>Paras Food Bazaar</t>
  </si>
  <si>
    <t>Dharuheda</t>
  </si>
  <si>
    <t>HR26109</t>
  </si>
  <si>
    <t>PRINCE ENTERPRISE</t>
  </si>
  <si>
    <t>AEQS</t>
  </si>
  <si>
    <t>Gayatri Super Bazar</t>
  </si>
  <si>
    <t>Dadri</t>
  </si>
  <si>
    <t>HR26107</t>
  </si>
  <si>
    <t>SHARMA MEDICAL AGENCY</t>
  </si>
  <si>
    <t>AJQA</t>
  </si>
  <si>
    <t>Raj Medical Store</t>
  </si>
  <si>
    <t>BTEQ</t>
  </si>
  <si>
    <t>Life Line Medicose</t>
  </si>
  <si>
    <t>GOHANA</t>
  </si>
  <si>
    <t>ZQUN</t>
  </si>
  <si>
    <t>Bajaj medical hall</t>
  </si>
  <si>
    <t>HODAL</t>
  </si>
  <si>
    <t>HR26115</t>
  </si>
  <si>
    <t>BABA MEDICAL AGGENCY</t>
  </si>
  <si>
    <t>VNXB</t>
  </si>
  <si>
    <t>Kaka Ji Medical Store</t>
  </si>
  <si>
    <t>YBFG</t>
  </si>
  <si>
    <t>Baba Medical Store</t>
  </si>
  <si>
    <t>HR26107R42082</t>
  </si>
  <si>
    <t>Arun Medicose</t>
  </si>
  <si>
    <t>VPAX</t>
  </si>
  <si>
    <t>Zerpuria Medical Hall</t>
  </si>
  <si>
    <t>AWYQ</t>
  </si>
  <si>
    <t>Health Plus Medical</t>
  </si>
  <si>
    <t>HANSI</t>
  </si>
  <si>
    <t>HR26114</t>
  </si>
  <si>
    <t>MANOCHA MEDICOSE</t>
  </si>
  <si>
    <t>HSR-ISR-02</t>
  </si>
  <si>
    <t>Bijender</t>
  </si>
  <si>
    <t>86840 06163</t>
  </si>
  <si>
    <t>HQGH</t>
  </si>
  <si>
    <t>Madan Medicine Center</t>
  </si>
  <si>
    <t>VNDT</t>
  </si>
  <si>
    <t>Harish Medical</t>
  </si>
  <si>
    <t>NARWANA</t>
  </si>
  <si>
    <t>HR26125</t>
  </si>
  <si>
    <t>NEW PHORIA BIO TECH</t>
  </si>
  <si>
    <t>HTGQ</t>
  </si>
  <si>
    <t>Bhagwati Medicoes</t>
  </si>
  <si>
    <t>TOHANA</t>
  </si>
  <si>
    <t>HR26142</t>
  </si>
  <si>
    <t>Sachin Medical Agency</t>
  </si>
  <si>
    <t>JLQN</t>
  </si>
  <si>
    <t>Malik Medicos</t>
  </si>
  <si>
    <t>D4WN</t>
  </si>
  <si>
    <t>Krishna Medical Center</t>
  </si>
  <si>
    <t>JIND</t>
  </si>
  <si>
    <t>HR26117</t>
  </si>
  <si>
    <t>MUNISH MEDICOSE</t>
  </si>
  <si>
    <t>GQNV</t>
  </si>
  <si>
    <t>Vardhamaan Medicall Hall</t>
  </si>
  <si>
    <t>FATEHBAD</t>
  </si>
  <si>
    <t>HR26111</t>
  </si>
  <si>
    <t>PHARMA HOUSE</t>
  </si>
  <si>
    <t>HR26111R24179</t>
  </si>
  <si>
    <t>Khurana Medical Hall</t>
  </si>
  <si>
    <t>HBFQ</t>
  </si>
  <si>
    <t>Tuteja Medicos</t>
  </si>
  <si>
    <t>HAQA</t>
  </si>
  <si>
    <t>Grover Medicos</t>
  </si>
  <si>
    <t>HRQT</t>
  </si>
  <si>
    <t>Agerwaal Medicos</t>
  </si>
  <si>
    <t>UKLANA</t>
  </si>
  <si>
    <t>HR26135</t>
  </si>
  <si>
    <t>RAJESH MEDICAL HALL</t>
  </si>
  <si>
    <t>TWJR</t>
  </si>
  <si>
    <t>Rajesh Medical Hall</t>
  </si>
  <si>
    <t>WHRU</t>
  </si>
  <si>
    <t>Gulshan Medicos</t>
  </si>
  <si>
    <t>HLYQ</t>
  </si>
  <si>
    <t>Brahamraaj Medicos</t>
  </si>
  <si>
    <t>GQLN</t>
  </si>
  <si>
    <t>Gumber Medicos</t>
  </si>
  <si>
    <t>VNDV</t>
  </si>
  <si>
    <t>Ms Ram Kishan   Company</t>
  </si>
  <si>
    <t>VNDU</t>
  </si>
  <si>
    <t>Aggarwal Medical Hall</t>
  </si>
  <si>
    <t>VNDP</t>
  </si>
  <si>
    <t>Neel Kanth Medical Hall</t>
  </si>
  <si>
    <t>VNDK</t>
  </si>
  <si>
    <t>Garg Medical Hall</t>
  </si>
  <si>
    <t>RATIA</t>
  </si>
  <si>
    <t>HR26128</t>
  </si>
  <si>
    <t>RAMESH AGENCIES</t>
  </si>
  <si>
    <t>HZSQ</t>
  </si>
  <si>
    <t>Bharti Medical Haal</t>
  </si>
  <si>
    <t>HZXQ</t>
  </si>
  <si>
    <t>Unique Pearl Pharma</t>
  </si>
  <si>
    <t>YVGG</t>
  </si>
  <si>
    <t>Goyal Medical Ejencie</t>
  </si>
  <si>
    <t>KALKA</t>
  </si>
  <si>
    <t>SIYA ENTERPRISES</t>
  </si>
  <si>
    <t>HR19111</t>
  </si>
  <si>
    <t xml:space="preserve">anoop agencies </t>
  </si>
  <si>
    <t>AMB-ISR-01</t>
  </si>
  <si>
    <t>97298 10389</t>
  </si>
  <si>
    <t>HRSD002037</t>
  </si>
  <si>
    <t>MATHURA DASS PANSARI</t>
  </si>
  <si>
    <t>HRSD002005</t>
  </si>
  <si>
    <t>CHEAP PROVISSION</t>
  </si>
  <si>
    <t>HR19114</t>
  </si>
  <si>
    <t>j m enterpises</t>
  </si>
  <si>
    <t>HRSD001880</t>
  </si>
  <si>
    <t>ved medicose</t>
  </si>
  <si>
    <t>0010029191R209720</t>
  </si>
  <si>
    <t>kiran agencies</t>
  </si>
  <si>
    <t>10029191R209720RT058</t>
  </si>
  <si>
    <t>drishti super market</t>
  </si>
  <si>
    <t>10029191R209720RT043</t>
  </si>
  <si>
    <t>SACHDEVA MEDICAL HALLHR</t>
  </si>
  <si>
    <t>10029191R209720RT085</t>
  </si>
  <si>
    <t>SHAKTI MEDICAL HALL</t>
  </si>
  <si>
    <t>10029191R209720RT054</t>
  </si>
  <si>
    <t>nanda super market</t>
  </si>
  <si>
    <t>HRSD001842</t>
  </si>
  <si>
    <t>GARG MEDICOSE</t>
  </si>
  <si>
    <t>HR19120</t>
  </si>
  <si>
    <t>sujal enterprises</t>
  </si>
  <si>
    <t>HRSD001919</t>
  </si>
  <si>
    <t>satguru medical hall</t>
  </si>
  <si>
    <t>HR19107</t>
  </si>
  <si>
    <t>depanshu enterprises</t>
  </si>
  <si>
    <t>HRSD001640</t>
  </si>
  <si>
    <t>sanjay medical hal</t>
  </si>
  <si>
    <t>10029191R209720RT055</t>
  </si>
  <si>
    <t>SWARAN MEDICAL HALL</t>
  </si>
  <si>
    <t>10029191R209720RT062</t>
  </si>
  <si>
    <t>DECENT MEDICOSE</t>
  </si>
  <si>
    <t>10029191R209720RT063</t>
  </si>
  <si>
    <t>CARE PLUS MEDICOSE</t>
  </si>
  <si>
    <t>10029191R209720RT093</t>
  </si>
  <si>
    <t>BHARGAV MEDICAL HALL</t>
  </si>
  <si>
    <t>10029191R209720RT120</t>
  </si>
  <si>
    <t>MITTAL MEDICOSE</t>
  </si>
  <si>
    <t>VNUC</t>
  </si>
  <si>
    <t>AHUJA MEDICAL</t>
  </si>
  <si>
    <t>HR19122</t>
  </si>
  <si>
    <t>Markanda medical hall</t>
  </si>
  <si>
    <t>DMQM</t>
  </si>
  <si>
    <t>KHURANA MEDICAL HALL</t>
  </si>
  <si>
    <t>VNTY</t>
  </si>
  <si>
    <t>KESHAV PHARMA</t>
  </si>
  <si>
    <t>KOTA (RJ)</t>
  </si>
  <si>
    <t>SMV DISTRIBUTORS</t>
  </si>
  <si>
    <t>RJ92516</t>
  </si>
  <si>
    <t>KOT-ISR-02</t>
  </si>
  <si>
    <t>Gaurav Vaishanav</t>
  </si>
  <si>
    <t>75977 87904</t>
  </si>
  <si>
    <t>RJ92516R11364</t>
  </si>
  <si>
    <t>Shri mahaveer chemists</t>
  </si>
  <si>
    <t>RJ92511</t>
  </si>
  <si>
    <t>VEENA MEDICAL AGENCY</t>
  </si>
  <si>
    <t>RJ92511R88718</t>
  </si>
  <si>
    <t>Universal Medicals</t>
  </si>
  <si>
    <t>RJ92511R177738</t>
  </si>
  <si>
    <t>RAM SINGH MEDICAL</t>
  </si>
  <si>
    <t>DEEPAK SALES CORPORATION</t>
  </si>
  <si>
    <t>RJ48302</t>
  </si>
  <si>
    <t>K L PHARMA</t>
  </si>
  <si>
    <t>KOT-ISR-01</t>
  </si>
  <si>
    <t>Prajesh Kumark Maurya</t>
  </si>
  <si>
    <t>99505 11646</t>
  </si>
  <si>
    <t>YATY</t>
  </si>
  <si>
    <t>Vikas Medical And General Store</t>
  </si>
  <si>
    <t>RJ92510</t>
  </si>
  <si>
    <t>K R DISTRIBUTOR</t>
  </si>
  <si>
    <t>RJ92510R177739</t>
  </si>
  <si>
    <t>Vaibhav medical</t>
  </si>
  <si>
    <t>RJ48306</t>
  </si>
  <si>
    <t>NUTAN AGENCIES</t>
  </si>
  <si>
    <t>C3SE</t>
  </si>
  <si>
    <t>Shri Ram Medical Store</t>
  </si>
  <si>
    <t>RJ48309</t>
  </si>
  <si>
    <t>RAMA GENERAL</t>
  </si>
  <si>
    <t>SPAJ</t>
  </si>
  <si>
    <t>ZCSL</t>
  </si>
  <si>
    <t>Bajrang Medical And General</t>
  </si>
  <si>
    <t>RJ48321</t>
  </si>
  <si>
    <t>H A SALES</t>
  </si>
  <si>
    <t>YZGY</t>
  </si>
  <si>
    <t>Parswanath Medical</t>
  </si>
  <si>
    <t>F9KZ</t>
  </si>
  <si>
    <t>vinayak madical</t>
  </si>
  <si>
    <t>QWZU</t>
  </si>
  <si>
    <t>ANNA RAM JEWAJI</t>
  </si>
  <si>
    <t>QXDY</t>
  </si>
  <si>
    <t>AMBIKA NOVELTI STORES</t>
  </si>
  <si>
    <t>QXGM</t>
  </si>
  <si>
    <t>MEWARA AGENCIES</t>
  </si>
  <si>
    <t>QXLU</t>
  </si>
  <si>
    <t>RAJASTHAN MEDICALSTORE</t>
  </si>
  <si>
    <t>QXNU</t>
  </si>
  <si>
    <t>OM MEDICAL GENERAL STORES</t>
  </si>
  <si>
    <t>QXNX</t>
  </si>
  <si>
    <t>VIDHATA GENERAL STORES</t>
  </si>
  <si>
    <t>QXMW</t>
  </si>
  <si>
    <t>SHREENATH MEDICAL STORES</t>
  </si>
  <si>
    <t>GK4T</t>
  </si>
  <si>
    <t>MAA CHEMIST  and  GENERAL STORE</t>
  </si>
  <si>
    <t>N32E</t>
  </si>
  <si>
    <t>Sameer Provision Store</t>
  </si>
  <si>
    <t>QZBE</t>
  </si>
  <si>
    <t>Shubhash medicose</t>
  </si>
  <si>
    <t>QZAR</t>
  </si>
  <si>
    <t>VIPUL GENERAL STORE</t>
  </si>
  <si>
    <t>QZFH</t>
  </si>
  <si>
    <t>AMBER GENERAL STORE</t>
  </si>
  <si>
    <t>QZFE</t>
  </si>
  <si>
    <t>KAILASH GENERAL STORE</t>
  </si>
  <si>
    <t>QZEU</t>
  </si>
  <si>
    <t>SHRI SUNDA NOVELTY</t>
  </si>
  <si>
    <t>QZGN</t>
  </si>
  <si>
    <t>SHIV MEDICAL STORES</t>
  </si>
  <si>
    <t>QZJA</t>
  </si>
  <si>
    <t>ARUN MEDICAL AND GENERAL STORE</t>
  </si>
  <si>
    <t>Prajesh Kumar Maurya</t>
  </si>
  <si>
    <t>YZJL</t>
  </si>
  <si>
    <t>F A Medical</t>
  </si>
  <si>
    <t>RJ48305</t>
  </si>
  <si>
    <t>SHREENATH SUITING</t>
  </si>
  <si>
    <t>ZDVG</t>
  </si>
  <si>
    <t>Sun Medicos</t>
  </si>
  <si>
    <t>H8CR</t>
  </si>
  <si>
    <t>Lskhmi Narayan Medical</t>
  </si>
  <si>
    <t>SMRY</t>
  </si>
  <si>
    <t>Sandeep Medical Store</t>
  </si>
  <si>
    <t>ZAVQ</t>
  </si>
  <si>
    <t>Pariwar Super Bazaar</t>
  </si>
  <si>
    <t>FJ6D</t>
  </si>
  <si>
    <t>Nutan Medical Store</t>
  </si>
  <si>
    <t>RJ48302R74588</t>
  </si>
  <si>
    <t>CITY MART</t>
  </si>
  <si>
    <t>YZHR</t>
  </si>
  <si>
    <t>Nilam Pharma</t>
  </si>
  <si>
    <t>YZHV</t>
  </si>
  <si>
    <t>Vijay Pharma</t>
  </si>
  <si>
    <t>SNSQ</t>
  </si>
  <si>
    <t>Harihar Medical</t>
  </si>
  <si>
    <t>RJ48307</t>
  </si>
  <si>
    <t>SAIFEE DISTRIBUTORS</t>
  </si>
  <si>
    <t>NEQQ</t>
  </si>
  <si>
    <t>Ashok Prov</t>
  </si>
  <si>
    <t>YATD</t>
  </si>
  <si>
    <t>Jash Medical And General Store</t>
  </si>
  <si>
    <t>SMVX</t>
  </si>
  <si>
    <t>Apnapan Super Market</t>
  </si>
  <si>
    <t>B9XX</t>
  </si>
  <si>
    <t>Nandini Medical Store</t>
  </si>
  <si>
    <t>BC6Q</t>
  </si>
  <si>
    <t>Keshav Medical Store</t>
  </si>
  <si>
    <t>AMR-TTB-01</t>
  </si>
  <si>
    <t>CDG-TTB-AM1</t>
  </si>
  <si>
    <t>PLA-TTB-T1</t>
  </si>
  <si>
    <t>LUD-TTB-01</t>
  </si>
  <si>
    <t>CDG-TTB-01</t>
  </si>
  <si>
    <t>JAM-TTB-01</t>
  </si>
  <si>
    <t>GZB-TTB-01</t>
  </si>
  <si>
    <t>GZB-TTB-AM1</t>
  </si>
  <si>
    <t>DHN-TTB-01</t>
  </si>
  <si>
    <t>MER-TTB-01</t>
  </si>
  <si>
    <t>AGR-TTB-01</t>
  </si>
  <si>
    <t>VAR-TTB-01</t>
  </si>
  <si>
    <t>VAR-TTB-AM1</t>
  </si>
  <si>
    <t>GRK-TTB-01</t>
  </si>
  <si>
    <t>ALH-TTB-01</t>
  </si>
  <si>
    <t>KAN-TTB-02</t>
  </si>
  <si>
    <t>LKO-TTB-AM1</t>
  </si>
  <si>
    <t>LKO-TTB-02</t>
  </si>
  <si>
    <t>KAN-TTB-01</t>
  </si>
  <si>
    <t>BAR-TTB-01</t>
  </si>
  <si>
    <t>JPR-TTB-01</t>
  </si>
  <si>
    <t>GGN-TTB-AM1</t>
  </si>
  <si>
    <t>HSR-TTB-01</t>
  </si>
  <si>
    <t>AMB-TTB-01</t>
  </si>
  <si>
    <t>KOT-TTB-01</t>
  </si>
  <si>
    <t>Secondary value as per DB ASM</t>
  </si>
  <si>
    <t>Ach %</t>
  </si>
  <si>
    <t>Performance Discount</t>
  </si>
  <si>
    <t>Base Discount</t>
  </si>
  <si>
    <t>Total Payout (Rs)</t>
  </si>
  <si>
    <t>Payout (DB/3P)</t>
  </si>
  <si>
    <t>Grand Total</t>
  </si>
  <si>
    <t>KYC Status</t>
  </si>
  <si>
    <t>Success</t>
  </si>
  <si>
    <t>Failed</t>
  </si>
  <si>
    <t>Pending</t>
  </si>
  <si>
    <t>(All)</t>
  </si>
  <si>
    <t>Sum of Total Payout (Rs)</t>
  </si>
  <si>
    <t>Values</t>
  </si>
  <si>
    <t>Count of Company Customer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</si>
</sst>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/m/yyyy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212121"/>
      <name val="Roboto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21212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8" fillId="0" borderId="0"/>
    <xf numFmtId="0" fontId="13" fillId="0" borderId="0"/>
    <xf numFmtId="9" fontId="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5" fillId="5" borderId="1" xfId="2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2" applyFont="1" applyFill="1" applyBorder="1" applyAlignment="1">
      <alignment horizontal="center" vertical="center"/>
    </xf>
    <xf numFmtId="0" fontId="6" fillId="5" borderId="1" xfId="2" applyFont="1" applyFill="1" applyBorder="1" applyAlignment="1">
      <alignment horizontal="center" vertical="center"/>
    </xf>
    <xf numFmtId="164" fontId="5" fillId="0" borderId="1" xfId="2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5" fillId="0" borderId="1" xfId="1" applyNumberFormat="1" applyFont="1" applyBorder="1" applyAlignment="1">
      <alignment horizontal="center"/>
    </xf>
    <xf numFmtId="0" fontId="5" fillId="0" borderId="1" xfId="3" applyFont="1" applyBorder="1" applyAlignment="1">
      <alignment horizontal="center"/>
    </xf>
    <xf numFmtId="1" fontId="4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4" fillId="0" borderId="1" xfId="3" applyFont="1" applyBorder="1" applyAlignment="1">
      <alignment horizontal="center"/>
    </xf>
    <xf numFmtId="0" fontId="4" fillId="0" borderId="1" xfId="3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6" fillId="0" borderId="1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3" fillId="0" borderId="1" xfId="3" applyFont="1" applyBorder="1" applyAlignment="1">
      <alignment horizontal="center"/>
    </xf>
    <xf numFmtId="2" fontId="5" fillId="0" borderId="1" xfId="3" applyNumberFormat="1" applyFont="1" applyBorder="1" applyAlignment="1">
      <alignment horizontal="center"/>
    </xf>
    <xf numFmtId="9" fontId="5" fillId="0" borderId="1" xfId="5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pivotButton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/>
    </xf>
    <xf numFmtId="1" fontId="5" fillId="10" borderId="1" xfId="0" applyNumberFormat="1" applyFont="1" applyFill="1" applyBorder="1" applyAlignment="1">
      <alignment horizontal="center" vertical="center"/>
    </xf>
    <xf numFmtId="9" fontId="5" fillId="10" borderId="1" xfId="1" applyFont="1" applyFill="1" applyBorder="1" applyAlignment="1">
      <alignment horizontal="center" vertical="center"/>
    </xf>
    <xf numFmtId="1" fontId="5" fillId="10" borderId="1" xfId="6" applyNumberFormat="1" applyFont="1" applyFill="1" applyBorder="1" applyAlignment="1">
      <alignment horizontal="center" vertical="center"/>
    </xf>
    <xf numFmtId="1" fontId="3" fillId="10" borderId="1" xfId="6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 vertical="top"/>
    </xf>
    <xf numFmtId="1" fontId="5" fillId="4" borderId="1" xfId="0" applyNumberFormat="1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" fontId="5" fillId="7" borderId="1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vertical="center" wrapText="1"/>
    </xf>
    <xf numFmtId="0" fontId="0" fillId="0" borderId="1" xfId="0" applyBorder="1"/>
    <xf numFmtId="0" fontId="2" fillId="3" borderId="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/>
    </xf>
    <xf numFmtId="1" fontId="0" fillId="0" borderId="1" xfId="0" applyNumberFormat="1" applyBorder="1"/>
    <xf numFmtId="9" fontId="0" fillId="0" borderId="1" xfId="1" applyFont="1" applyBorder="1"/>
    <xf numFmtId="1" fontId="0" fillId="0" borderId="1" xfId="0" applyNumberFormat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/>
    </xf>
    <xf numFmtId="0" fontId="0" fillId="0" borderId="0" xfId="0" applyBorder="1"/>
    <xf numFmtId="1" fontId="14" fillId="0" borderId="0" xfId="0" applyNumberFormat="1" applyFont="1" applyBorder="1"/>
  </cellXfs>
  <cellStyles count="7">
    <cellStyle name="Comma" xfId="6" builtinId="3"/>
    <cellStyle name="Normal" xfId="0" builtinId="0"/>
    <cellStyle name="Normal 13" xfId="3" xr:uid="{3F76804A-1B2F-42DA-92A8-CF35C8BF12A1}"/>
    <cellStyle name="Normal 13 2" xfId="4" xr:uid="{61343A20-A714-42AA-9126-041ACA212A85}"/>
    <cellStyle name="Normal 2" xfId="2" xr:uid="{6E730DBD-1115-41E4-BAF9-E870B66CA4EB}"/>
    <cellStyle name="Per cent" xfId="1" builtinId="5"/>
    <cellStyle name="Percent 2" xfId="5" xr:uid="{2848764A-E5D8-427D-8EF0-2F8BD5DE1E21}"/>
  </cellStyles>
  <dxfs count="8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e, Sunil Suresh" refreshedDate="45426.666512152777" createdVersion="8" refreshedVersion="8" minRefreshableVersion="3" recordCount="4352" xr:uid="{B09B684A-799D-482E-96F4-879BED14949C}">
  <cacheSource type="worksheet">
    <worksheetSource ref="A2:Y4354" sheet="Sheet1"/>
  </cacheSource>
  <cacheFields count="25">
    <cacheField name="Region Name" numFmtId="0">
      <sharedItems count="5">
        <s v="EAST"/>
        <s v="SOUTH 1"/>
        <s v="South 2"/>
        <s v="West"/>
        <s v="North"/>
      </sharedItems>
    </cacheField>
    <cacheField name="City Tier Name" numFmtId="0">
      <sharedItems containsBlank="1"/>
    </cacheField>
    <cacheField name="FLM PositionId" numFmtId="0">
      <sharedItems/>
    </cacheField>
    <cacheField name="FLM Name" numFmtId="0">
      <sharedItems containsBlank="1"/>
    </cacheField>
    <cacheField name="FF PositionId" numFmtId="0">
      <sharedItems/>
    </cacheField>
    <cacheField name="FF Name" numFmtId="0">
      <sharedItems containsBlank="1"/>
    </cacheField>
    <cacheField name="Distributor Code" numFmtId="0">
      <sharedItems containsSemiMixedTypes="0" containsString="0" containsNumber="1" containsInteger="1" minValue="10004649" maxValue="10035276"/>
    </cacheField>
    <cacheField name="Distributor Name" numFmtId="0">
      <sharedItems/>
    </cacheField>
    <cacheField name="Sub D Customer Code" numFmtId="0">
      <sharedItems containsBlank="1" containsMixedTypes="1" containsNumber="1" containsInteger="1" minValue="10035111" maxValue="10035111"/>
    </cacheField>
    <cacheField name="Sub D Name" numFmtId="0">
      <sharedItems containsBlank="1"/>
    </cacheField>
    <cacheField name="ISR Position ID" numFmtId="0">
      <sharedItems/>
    </cacheField>
    <cacheField name="ISR Name" numFmtId="0">
      <sharedItems/>
    </cacheField>
    <cacheField name="ISR Contact No" numFmtId="0">
      <sharedItems containsBlank="1" containsMixedTypes="1" containsNumber="1" containsInteger="1" minValue="45678980" maxValue="95694359469"/>
    </cacheField>
    <cacheField name="Company Customer Code" numFmtId="0">
      <sharedItems/>
    </cacheField>
    <cacheField name="Customer Name" numFmtId="0">
      <sharedItems/>
    </cacheField>
    <cacheField name="Payout Type" numFmtId="0">
      <sharedItems containsMixedTypes="1" containsNumber="1" containsInteger="1" minValue="0" maxValue="0"/>
    </cacheField>
    <cacheField name="April TGT" numFmtId="0">
      <sharedItems containsSemiMixedTypes="0" containsString="0" containsNumber="1" minValue="1980.3" maxValue="200000"/>
    </cacheField>
    <cacheField name="April Ach" numFmtId="0">
      <sharedItems containsMixedTypes="1" containsNumber="1" minValue="0" maxValue="201399.99999999985"/>
    </cacheField>
    <cacheField name="Secondary value as per DB ASM" numFmtId="1">
      <sharedItems containsMixedTypes="1" containsNumber="1" minValue="0" maxValue="201399.99999999985"/>
    </cacheField>
    <cacheField name="Ach %" numFmtId="9">
      <sharedItems containsSemiMixedTypes="0" containsString="0" containsNumber="1" minValue="0" maxValue="7.6630554333333327"/>
    </cacheField>
    <cacheField name="Performance Discount" numFmtId="1">
      <sharedItems containsSemiMixedTypes="0" containsString="0" containsNumber="1" minValue="0" maxValue="4027.9999999999973"/>
    </cacheField>
    <cacheField name="Base Discount" numFmtId="1">
      <sharedItems containsSemiMixedTypes="0" containsString="0" containsNumber="1" minValue="0" maxValue="2013.9999999999986"/>
    </cacheField>
    <cacheField name="Total Payout (Rs)" numFmtId="1">
      <sharedItems containsSemiMixedTypes="0" containsString="0" containsNumber="1" minValue="0" maxValue="6041.9999999999964"/>
    </cacheField>
    <cacheField name="Payout (DB/3P)" numFmtId="0">
      <sharedItems containsNonDate="0" containsString="0" containsBlank="1" count="1">
        <m/>
      </sharedItems>
    </cacheField>
    <cacheField name="KYC Status" numFmtId="0">
      <sharedItems containsMixedTypes="1" containsNumber="1" containsInteger="1" minValue="0" maxValue="0" count="4">
        <s v="Success"/>
        <s v="Pending"/>
        <s v="Failed"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2">
  <r>
    <x v="0"/>
    <s v="MALDA UA"/>
    <s v="SLG-TTB-AM1"/>
    <s v="SUBHANKAR SAHA"/>
    <s v="MLD-TTB-01"/>
    <s v="MALDA"/>
    <n v="10028445"/>
    <s v="B K PAUL"/>
    <s v="0010028445R211626"/>
    <s v="SAHA ENTERPRISE"/>
    <s v="MLD-ISR-01"/>
    <s v="UTTAM KUMAR SARKAR"/>
    <s v="9083649447"/>
    <s v="WB44518R83324"/>
    <s v="IRA PHARMACY"/>
    <s v="3P"/>
    <n v="9000"/>
    <n v="6159.7981999999993"/>
    <n v="6159.7981999999993"/>
    <n v="0.68442202222222215"/>
    <n v="0"/>
    <n v="61.597981999999995"/>
    <n v="61.597981999999995"/>
    <x v="0"/>
    <x v="0"/>
  </r>
  <r>
    <x v="0"/>
    <s v="MALDA UA"/>
    <s v="SLG-TTB-AM1"/>
    <s v="SUBHANKAR SAHA"/>
    <s v="MLD-TTB-01"/>
    <s v="MALDA"/>
    <n v="10028445"/>
    <s v="B K PAUL"/>
    <s v="0010028445R211626"/>
    <s v="SAHA ENTERPRISE"/>
    <s v="MLD-ISR-01"/>
    <s v="UTTAM KUMAR SARKAR"/>
    <s v="9083649447"/>
    <s v="WB44518R112806"/>
    <s v="Ghosh Medicine"/>
    <s v="3P"/>
    <n v="15000"/>
    <n v="6952.3771999999999"/>
    <n v="6952.3771999999999"/>
    <n v="0.46349181333333334"/>
    <n v="0"/>
    <n v="69.523771999999994"/>
    <n v="69.523771999999994"/>
    <x v="0"/>
    <x v="0"/>
  </r>
  <r>
    <x v="0"/>
    <s v="MALDA UA"/>
    <s v="SLG-TTB-AM1"/>
    <s v="SUBHANKAR SAHA"/>
    <s v="MLD-TTB-01"/>
    <s v="MALDA"/>
    <n v="10028445"/>
    <s v="B K PAUL"/>
    <s v="0010028445R211626"/>
    <s v="SAHA ENTERPRISE"/>
    <s v="MLD-ISR-01"/>
    <s v="UTTAM KUMAR SARKAR"/>
    <s v="9083649447"/>
    <s v="TUTY"/>
    <s v="Gazol Samabieka"/>
    <s v="3P"/>
    <n v="50000"/>
    <n v="30944.520400000001"/>
    <n v="30944.520400000001"/>
    <n v="0.61889040800000006"/>
    <n v="0"/>
    <n v="309.44520400000005"/>
    <n v="309.44520400000005"/>
    <x v="0"/>
    <x v="0"/>
  </r>
  <r>
    <x v="0"/>
    <s v="MALDA UA"/>
    <s v="SLG-TTB-AM1"/>
    <s v="SUBHANKAR SAHA"/>
    <s v="MLD-TTB-01"/>
    <s v="MALDA"/>
    <n v="10028445"/>
    <s v="B K PAUL"/>
    <s v="BKPS001"/>
    <s v="MS MAA MONOSA DISTRIBUTER"/>
    <s v="MLD-ISR-01"/>
    <s v="UTTAM KUMAR SARKAR"/>
    <s v="9083649447"/>
    <s v="XHDK"/>
    <s v="Profit Bazar"/>
    <s v="3P"/>
    <n v="10000"/>
    <n v="6638.442399999999"/>
    <n v="6638.442399999999"/>
    <n v="0.66384423999999986"/>
    <n v="0"/>
    <n v="66.384423999999996"/>
    <n v="66.384423999999996"/>
    <x v="0"/>
    <x v="0"/>
  </r>
  <r>
    <x v="0"/>
    <s v="MALDA UA"/>
    <s v="SLG-TTB-AM1"/>
    <s v="SUBHANKAR SAHA"/>
    <s v="MLD-TTB-01"/>
    <s v="MALDA"/>
    <n v="10028445"/>
    <s v="B K PAUL"/>
    <s v="BKPS001"/>
    <s v="MS MAA MONOSA DISTRIBUTER"/>
    <s v="MLD-ISR-01"/>
    <s v="UTTAM KUMAR SARKAR"/>
    <s v="9083649447"/>
    <s v="TYUW"/>
    <s v="Das Varaities"/>
    <s v="3P"/>
    <n v="20000"/>
    <n v="9040.8304000000007"/>
    <n v="9040.8304000000007"/>
    <n v="0.45204152000000003"/>
    <n v="0"/>
    <n v="90.408304000000015"/>
    <n v="90.408304000000015"/>
    <x v="0"/>
    <x v="0"/>
  </r>
  <r>
    <x v="0"/>
    <s v="MALDA UA"/>
    <s v="SLG-TTB-AM1"/>
    <s v="SUBHANKAR SAHA"/>
    <s v="MLD-TTB-01"/>
    <s v="MALDA"/>
    <n v="10028445"/>
    <s v="B K PAUL"/>
    <s v="BKPS002"/>
    <s v="SAGNIC ENTERPRISE"/>
    <s v="MLD-ISR-01"/>
    <s v="UTTAM KUMAR SARKAR"/>
    <s v="9083649447"/>
    <s v="WB44515R83318"/>
    <s v="MY DALY CART"/>
    <s v="3P"/>
    <n v="15000"/>
    <n v="4163.2413999999999"/>
    <n v="4163.2413999999999"/>
    <n v="0.27754942666666665"/>
    <n v="0"/>
    <n v="41.632413999999997"/>
    <n v="41.632413999999997"/>
    <x v="0"/>
    <x v="0"/>
  </r>
  <r>
    <x v="0"/>
    <s v="MALDA UA"/>
    <s v="SLG-TTB-AM1"/>
    <s v="SUBHANKAR SAHA"/>
    <s v="MLD-TTB-01"/>
    <s v="MALDA"/>
    <n v="10028445"/>
    <s v="B K PAUL"/>
    <s v="BKPS002"/>
    <s v="SAGNIC ENTERPRISE"/>
    <s v="MLD-ISR-01"/>
    <s v="UTTAM KUMAR SARKAR"/>
    <s v="9083649447"/>
    <s v="WB44515R83319"/>
    <s v="M G DEPARTMENTAL STORES"/>
    <s v="3P"/>
    <n v="25000"/>
    <n v="15165.0954"/>
    <n v="15165.0954"/>
    <n v="0.60660381600000002"/>
    <n v="0"/>
    <n v="151.65095400000001"/>
    <n v="151.65095400000001"/>
    <x v="0"/>
    <x v="0"/>
  </r>
  <r>
    <x v="0"/>
    <s v="MALDA UA"/>
    <s v="SLG-TTB-AM1"/>
    <s v="SUBHANKAR SAHA"/>
    <s v="MLD-TTB-01"/>
    <s v="MALDA"/>
    <n v="10028445"/>
    <s v="B K PAUL"/>
    <s v="WB44502"/>
    <s v="GATIK AGENCY"/>
    <s v="MLD-ISR-01"/>
    <s v="UTTAM KUMAR SARKAR"/>
    <s v="9083649447"/>
    <s v="EV3G"/>
    <s v="M s New Tarique Mrdical Holl"/>
    <s v="3P"/>
    <n v="12000"/>
    <n v="6074.2338"/>
    <n v="6074.2338"/>
    <n v="0.50618615"/>
    <n v="0"/>
    <n v="60.742338000000004"/>
    <n v="60.742338000000004"/>
    <x v="0"/>
    <x v="0"/>
  </r>
  <r>
    <x v="0"/>
    <s v="MALDA UA"/>
    <s v="SLG-TTB-AM1"/>
    <s v="SUBHANKAR SAHA"/>
    <s v="MLD-TTB-01"/>
    <s v="MALDA"/>
    <n v="10028445"/>
    <s v="B K PAUL"/>
    <s v="WB44504"/>
    <s v="INDIAN COSMATIC"/>
    <s v="MLD-ISR-01"/>
    <s v="UTTAM KUMAR SARKAR"/>
    <s v="9083649447"/>
    <s v="WB44504R75458"/>
    <s v="KSB BAZAR"/>
    <s v="3P"/>
    <n v="25000"/>
    <n v="8567.6448"/>
    <n v="8567.6448"/>
    <n v="0.34270579200000001"/>
    <n v="0"/>
    <n v="85.676448000000008"/>
    <n v="85.676448000000008"/>
    <x v="0"/>
    <x v="0"/>
  </r>
  <r>
    <x v="0"/>
    <s v="MALDA UA"/>
    <s v="SLG-TTB-AM1"/>
    <s v="SUBHANKAR SAHA"/>
    <s v="MLD-TTB-01"/>
    <s v="MALDA"/>
    <n v="10028445"/>
    <s v="B K PAUL"/>
    <s v="WB44508"/>
    <s v="MAHABIR ENTERPRISE"/>
    <s v="MLD-ISR-01"/>
    <s v="UTTAM KUMAR SARKAR"/>
    <s v="9083649447"/>
    <s v="RLAJ"/>
    <s v="Maa Manasha Stores"/>
    <s v="3P"/>
    <n v="20000"/>
    <n v="6010.5255999999999"/>
    <n v="6010.5255999999999"/>
    <n v="0.30052627999999998"/>
    <n v="0"/>
    <n v="60.105255999999997"/>
    <n v="60.105255999999997"/>
    <x v="0"/>
    <x v="0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TRVY"/>
    <s v="Paul Brothers Medical Holl"/>
    <s v="3P"/>
    <n v="12000"/>
    <n v="3330.5971999999997"/>
    <n v="3330.5971999999997"/>
    <n v="0.27754976666666664"/>
    <n v="0"/>
    <n v="33.305971999999997"/>
    <n v="33.305971999999997"/>
    <x v="0"/>
    <x v="0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TRWU"/>
    <s v="Apel Baby Food"/>
    <s v="3P"/>
    <n v="15000"/>
    <n v="3307.8468000000003"/>
    <n v="3307.8468000000003"/>
    <n v="0.22052312000000002"/>
    <n v="0"/>
    <n v="33.078468000000001"/>
    <n v="33.078468000000001"/>
    <x v="0"/>
    <x v="0"/>
  </r>
  <r>
    <x v="0"/>
    <s v="MALDA UA"/>
    <s v="SLG-TTB-AM1"/>
    <s v="SUBHANKAR SAHA"/>
    <s v="MLD-TTB-01"/>
    <s v="MALDA"/>
    <n v="10028445"/>
    <s v="B K PAUL"/>
    <s v="WB44513"/>
    <s v="PRAGATI MARKETING"/>
    <s v="MLD-ISR-01"/>
    <s v="UTTAM KUMAR SARKAR"/>
    <s v="9083649447"/>
    <s v="TWEJ"/>
    <s v="Mtr Enterprise"/>
    <s v="3P"/>
    <n v="25000"/>
    <n v="12721.7688"/>
    <n v="12721.7688"/>
    <n v="0.50887075199999998"/>
    <n v="0"/>
    <n v="127.217688"/>
    <n v="127.217688"/>
    <x v="0"/>
    <x v="0"/>
  </r>
  <r>
    <x v="0"/>
    <s v="MALDA UA"/>
    <s v="SLG-TTB-AM1"/>
    <s v="SUBHANKAR SAHA"/>
    <s v="MLD-TTB-01"/>
    <s v="MALDA"/>
    <n v="10028445"/>
    <s v="B K PAUL"/>
    <s v="WB44513"/>
    <s v="PRAGATI MARKETING"/>
    <s v="MLD-ISR-01"/>
    <s v="UTTAM KUMAR SARKAR"/>
    <s v="9083649447"/>
    <s v="WB44513R157178"/>
    <s v="Fresh Food Bazar"/>
    <s v="3P"/>
    <n v="20000"/>
    <n v="5205.1868000000004"/>
    <n v="5205.1868000000004"/>
    <n v="0.26025934000000001"/>
    <n v="0"/>
    <n v="52.051868000000006"/>
    <n v="52.051868000000006"/>
    <x v="0"/>
    <x v="0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RLLC"/>
    <s v="Cosmos Drug"/>
    <s v="3P"/>
    <n v="30000"/>
    <n v="18163.658599999999"/>
    <n v="18163.658599999999"/>
    <n v="0.60545528666666659"/>
    <n v="0"/>
    <n v="181.63658599999999"/>
    <n v="181.63658599999999"/>
    <x v="0"/>
    <x v="0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RLMH"/>
    <s v="ganesh medical"/>
    <s v="3P"/>
    <n v="50000"/>
    <n v="24196.9336"/>
    <n v="24196.9336"/>
    <n v="0.48393867200000001"/>
    <n v="0"/>
    <n v="241.969336"/>
    <n v="241.969336"/>
    <x v="0"/>
    <x v="0"/>
  </r>
  <r>
    <x v="0"/>
    <s v="MALDA UA"/>
    <s v="SLG-TTB-AM1"/>
    <s v="SUBHANKAR SAHA"/>
    <s v="MLD-TTB-01"/>
    <s v="MALDA"/>
    <n v="10028445"/>
    <s v="B K PAUL"/>
    <s v="WB44523"/>
    <s v="SRI DURGA STORES"/>
    <s v="MLD-ISR-01"/>
    <s v="UTTAM KUMAR SARKAR"/>
    <s v="9083649447"/>
    <s v="ABC01"/>
    <s v="Ms Drug House"/>
    <s v="3P"/>
    <n v="20000"/>
    <n v="20115.537"/>
    <n v="20115.537"/>
    <n v="1.0057768499999999"/>
    <n v="402.31074000000001"/>
    <n v="201.15537"/>
    <n v="603.46611000000007"/>
    <x v="0"/>
    <x v="0"/>
  </r>
  <r>
    <x v="0"/>
    <s v="MALDA UA"/>
    <s v="SLG-TTB-AM1"/>
    <s v="SUBHANKAR SAHA"/>
    <s v="MLD-TTB-01"/>
    <s v="MALDA"/>
    <n v="10028445"/>
    <s v="B K PAUL"/>
    <s v="WB44523"/>
    <s v="SRI DURGA STORES"/>
    <s v="MLD-ISR-01"/>
    <s v="UTTAM KUMAR SARKAR"/>
    <s v="9083649447"/>
    <s v="ABC07"/>
    <s v="Shree Durga Stores"/>
    <s v="3P"/>
    <n v="12000"/>
    <n v="12402.372600000001"/>
    <n v="12402.372600000001"/>
    <n v="1.0335310500000001"/>
    <n v="248.04745200000002"/>
    <n v="124.02372600000001"/>
    <n v="372.07117800000003"/>
    <x v="0"/>
    <x v="0"/>
  </r>
  <r>
    <x v="0"/>
    <s v="MALDA UA"/>
    <s v="SLG-TTB-AM1"/>
    <s v="SUBHANKAR SAHA"/>
    <s v="MLD-TTB-01"/>
    <s v="MALDA"/>
    <n v="10028445"/>
    <s v="B K PAUL"/>
    <s v="WB44513"/>
    <s v="PRAGATI MARKETING"/>
    <s v="MLD-ISR-01"/>
    <s v="UTTAM KUMAR SARKAR"/>
    <s v="9083649447"/>
    <s v="TWET"/>
    <s v="Selim Sekh"/>
    <s v="3P"/>
    <n v="20000"/>
    <n v="8481.1736000000001"/>
    <n v="8481.1736000000001"/>
    <n v="0.42405868000000002"/>
    <n v="0"/>
    <n v="84.811735999999996"/>
    <n v="84.811735999999996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J"/>
    <s v="Shankar Bhander"/>
    <s v="3P"/>
    <n v="20000"/>
    <n v="13016.610400000001"/>
    <n v="13016.610400000001"/>
    <n v="0.65083052000000008"/>
    <n v="0"/>
    <n v="130.16610400000002"/>
    <n v="130.16610400000002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K"/>
    <s v="Mani Saha"/>
    <s v="3P"/>
    <n v="80000"/>
    <n v="93955.465399999986"/>
    <n v="93955.465399999986"/>
    <n v="1.1744433174999998"/>
    <n v="1879.1093079999998"/>
    <n v="939.55465399999991"/>
    <n v="2818.6639619999996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P"/>
    <s v="Hari Bhander"/>
    <s v="3P"/>
    <n v="20000"/>
    <n v="10427.9856"/>
    <n v="10427.9856"/>
    <n v="0.52139928000000002"/>
    <n v="0"/>
    <n v="104.279856"/>
    <n v="104.279856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T"/>
    <s v="Anjali Pharmacy"/>
    <s v="3P"/>
    <n v="20000"/>
    <n v="21440.257600000004"/>
    <n v="21440.257600000004"/>
    <n v="1.0720128800000002"/>
    <n v="428.80515200000008"/>
    <n v="214.40257600000004"/>
    <n v="643.20772800000009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U"/>
    <s v="Mukti Pharmacy"/>
    <s v="3P"/>
    <n v="30000"/>
    <n v="31793.237200000003"/>
    <n v="31793.237200000003"/>
    <n v="1.0597745733333335"/>
    <n v="635.86474400000009"/>
    <n v="317.93237200000004"/>
    <n v="953.79711600000019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CZ"/>
    <s v="Popular Drug House"/>
    <s v="3P"/>
    <n v="35000"/>
    <n v="36901.2258"/>
    <n v="36901.2258"/>
    <n v="1.0543207371428571"/>
    <n v="738.02451600000006"/>
    <n v="369.01225800000003"/>
    <n v="1107.0367740000002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DP"/>
    <s v="Srghosh"/>
    <s v="3P"/>
    <n v="10000"/>
    <n v="10717.971399999999"/>
    <n v="10717.971399999999"/>
    <n v="1.0717971399999999"/>
    <n v="214.35942799999998"/>
    <n v="107.17971399999999"/>
    <n v="321.53914199999997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WJGK"/>
    <s v="Dilip Modak"/>
    <s v="3P"/>
    <n v="10000"/>
    <n v="6778.5870000000004"/>
    <n v="6778.5870000000004"/>
    <n v="0.67785870000000004"/>
    <n v="0"/>
    <n v="67.785870000000003"/>
    <n v="67.785870000000003"/>
    <x v="0"/>
    <x v="0"/>
  </r>
  <r>
    <x v="0"/>
    <s v="RAIGANJ UA"/>
    <s v="SLG-TTB-AM1"/>
    <s v="SUBHANKAR SAHA"/>
    <s v="MLD-TTB-01"/>
    <s v="MALDA"/>
    <n v="10022591"/>
    <s v="M/S SHIBAM AGENCY"/>
    <s v="WB59107"/>
    <s v="JANATA CONSUMER HEALTH CARE"/>
    <s v="MLD-ISR-02"/>
    <s v="RAVINDRA NATH BARMAN"/>
    <s v="7001842521"/>
    <s v="C56X"/>
    <s v="Sadhana Medical Hall"/>
    <s v="3P"/>
    <n v="20000"/>
    <n v="21852.987799999999"/>
    <n v="21852.987799999999"/>
    <n v="1.0926493900000001"/>
    <n v="437.05975599999999"/>
    <n v="218.529878"/>
    <n v="655.58963399999993"/>
    <x v="0"/>
    <x v="0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RHVN"/>
    <s v="Apstores"/>
    <s v="3P"/>
    <n v="20000"/>
    <n v="21388.488800000003"/>
    <n v="21388.488800000003"/>
    <n v="1.0694244400000001"/>
    <n v="427.76977600000009"/>
    <n v="213.88488800000005"/>
    <n v="641.65466400000014"/>
    <x v="0"/>
    <x v="0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RHVR"/>
    <s v="Uma Stores"/>
    <s v="3P"/>
    <n v="12000"/>
    <n v="9873.4614000000001"/>
    <n v="9873.4614000000001"/>
    <n v="0.82278845"/>
    <n v="0"/>
    <n v="98.734614000000008"/>
    <n v="98.734614000000008"/>
    <x v="0"/>
    <x v="0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RHVX"/>
    <s v="Dhyan Medical"/>
    <s v="3P"/>
    <n v="10000"/>
    <n v="12906.639599999999"/>
    <n v="12906.639599999999"/>
    <n v="1.2906639599999998"/>
    <n v="258.13279199999999"/>
    <n v="129.066396"/>
    <n v="387.19918799999999"/>
    <x v="0"/>
    <x v="0"/>
  </r>
  <r>
    <x v="0"/>
    <s v="RAIGANJ UA"/>
    <s v="SLG-TTB-AM1"/>
    <s v="SUBHANKAR SAHA"/>
    <s v="MLD-TTB-01"/>
    <s v="MALDA"/>
    <n v="10022591"/>
    <s v="M/S SHIBAM AGENCY"/>
    <s v="WB59117"/>
    <s v="STUDENT CORNER"/>
    <s v="MLD-ISR-02"/>
    <s v="RAVINDRA NATH BARMAN"/>
    <s v="7001842521"/>
    <s v="F92L"/>
    <s v="Suman Veriety"/>
    <s v="3P"/>
    <n v="6000"/>
    <n v="10760.7094"/>
    <n v="10760.7094"/>
    <n v="1.7934515666666666"/>
    <n v="215.21418800000001"/>
    <n v="107.607094"/>
    <n v="322.821282"/>
    <x v="0"/>
    <x v="0"/>
  </r>
  <r>
    <x v="0"/>
    <s v="RAIGANJ UA"/>
    <s v="SLG-TTB-AM1"/>
    <s v="SUBHANKAR SAHA"/>
    <s v="MLD-TTB-01"/>
    <s v="MALDA"/>
    <n v="10022591"/>
    <s v="M/S SHIBAM AGENCY"/>
    <s v="WB59117"/>
    <s v="STUDENT CORNER"/>
    <s v="MLD-ISR-02"/>
    <s v="RAVINDRA NATH BARMAN"/>
    <s v="7001842521"/>
    <s v="RJAY"/>
    <s v="Janata Medical Stores"/>
    <s v="3P"/>
    <n v="30000"/>
    <n v="23463.447200000002"/>
    <n v="23463.447200000002"/>
    <n v="0.78211490666666672"/>
    <n v="0"/>
    <n v="234.63447200000002"/>
    <n v="234.63447200000002"/>
    <x v="0"/>
    <x v="0"/>
  </r>
  <r>
    <x v="0"/>
    <s v="RAIGANJ UA"/>
    <s v="SLG-TTB-AM1"/>
    <s v="SUBHANKAR SAHA"/>
    <s v="MLD-TTB-01"/>
    <s v="MALDA"/>
    <n v="10022591"/>
    <s v="M/S SHIBAM AGENCY"/>
    <s v="WB59117"/>
    <s v="STUDENT CORNER"/>
    <s v="MLD-ISR-02"/>
    <s v="RAVINDRA NATH BARMAN"/>
    <s v="7001842521"/>
    <s v="RJBK"/>
    <s v="Gitanjali Stationary"/>
    <s v="3P"/>
    <n v="10000"/>
    <n v="13485.146400000001"/>
    <n v="13485.146400000001"/>
    <n v="1.3485146400000001"/>
    <n v="269.70292800000004"/>
    <n v="134.85146400000002"/>
    <n v="404.55439200000006"/>
    <x v="0"/>
    <x v="0"/>
  </r>
  <r>
    <x v="0"/>
    <s v="RAIGANJ UA"/>
    <s v="SLG-TTB-AM1"/>
    <s v="SUBHANKAR SAHA"/>
    <s v="MLD-TTB-01"/>
    <s v="MALDA"/>
    <n v="10022591"/>
    <s v="M/S SHIBAM AGENCY"/>
    <s v="WB59118"/>
    <s v="SUMITRA AROGYA NIKETAN"/>
    <s v="MLD-ISR-02"/>
    <s v="RAVINDRA NATH BARMAN"/>
    <s v="7001842521"/>
    <s v="RHYN"/>
    <s v="Uma Shankar Gupta"/>
    <s v="3P"/>
    <n v="8000"/>
    <n v="15049.555"/>
    <n v="15049.555"/>
    <n v="1.881194375"/>
    <n v="300.99110000000002"/>
    <n v="150.49555000000001"/>
    <n v="451.48665000000005"/>
    <x v="0"/>
    <x v="0"/>
  </r>
  <r>
    <x v="0"/>
    <s v="RAIGANJ UA"/>
    <s v="SLG-TTB-AM1"/>
    <s v="SUBHANKAR SAHA"/>
    <s v="MLD-TTB-01"/>
    <s v="MALDA"/>
    <n v="10022591"/>
    <s v="M/S SHIBAM AGENCY"/>
    <s v="WB59118"/>
    <s v="SUMITRA AROGYA NIKETAN"/>
    <s v="MLD-ISR-02"/>
    <s v="RAVINDRA NATH BARMAN"/>
    <s v="7001842521"/>
    <s v="RHYV"/>
    <s v="Prakash Gupta"/>
    <s v="3P"/>
    <n v="15000"/>
    <n v="12912.892400000001"/>
    <n v="12912.892400000001"/>
    <n v="0.86085949333333334"/>
    <n v="0"/>
    <n v="129.12892400000001"/>
    <n v="129.12892400000001"/>
    <x v="0"/>
    <x v="0"/>
  </r>
  <r>
    <x v="0"/>
    <s v="RAIGANJ UA"/>
    <s v="SLG-TTB-AM1"/>
    <s v="SUBHANKAR SAHA"/>
    <s v="MLD-TTB-01"/>
    <s v="MALDA"/>
    <n v="10022591"/>
    <s v="M/S SHIBAM AGENCY"/>
    <s v="WB59118"/>
    <s v="SUMITRA AROGYA NIKETAN"/>
    <s v="MLD-ISR-02"/>
    <s v="RAVINDRA NATH BARMAN"/>
    <s v="7001842521"/>
    <s v="WB59118R75884"/>
    <s v="Roson Ayurved"/>
    <s v="3P"/>
    <n v="35000"/>
    <n v="37214.157200000001"/>
    <n v="37214.157200000001"/>
    <n v="1.0632616342857144"/>
    <n v="744.28314399999999"/>
    <n v="372.141572"/>
    <n v="1116.424716"/>
    <x v="0"/>
    <x v="0"/>
  </r>
  <r>
    <x v="0"/>
    <s v="MALDA UA"/>
    <s v="SLG-TTB-AM1"/>
    <s v="SUBHANKAR SAHA"/>
    <s v="MLD-TTB-01"/>
    <s v="MALDA"/>
    <n v="10028445"/>
    <s v="B K PAUL"/>
    <s v="BKPS001"/>
    <s v="MS MAA MONOSA DISTRIBUTER"/>
    <s v="MLD-ISR-01"/>
    <s v="UTTAM KUMAR SARKAR"/>
    <s v="9083649447"/>
    <s v="RLEP"/>
    <s v="Jisha Pharmacy"/>
    <s v="3P"/>
    <n v="15000"/>
    <n v="5896.7793999999994"/>
    <n v="5896.7793999999994"/>
    <n v="0.39311862666666664"/>
    <n v="0"/>
    <n v="58.967793999999998"/>
    <n v="58.967793999999998"/>
    <x v="0"/>
    <x v="0"/>
  </r>
  <r>
    <x v="0"/>
    <s v="MALDA UA"/>
    <s v="SLG-TTB-AM1"/>
    <s v="SUBHANKAR SAHA"/>
    <s v="MLD-TTB-01"/>
    <s v="MALDA"/>
    <n v="10028445"/>
    <s v="B K PAUL"/>
    <s v="WB44517"/>
    <s v="SAIFUDDIN MIA"/>
    <s v="MLD-ISR-01"/>
    <s v="UTTAM KUMAR SARKAR"/>
    <s v="9083649447"/>
    <s v="RZLM"/>
    <s v="Allauddin Medical Hall"/>
    <s v="3P"/>
    <n v="20000"/>
    <n v="9486.7458000000006"/>
    <n v="9486.7458000000006"/>
    <n v="0.47433729000000002"/>
    <n v="0"/>
    <n v="94.867458000000013"/>
    <n v="94.867458000000013"/>
    <x v="0"/>
    <x v="0"/>
  </r>
  <r>
    <x v="0"/>
    <s v="RAIGANJ UA"/>
    <s v="SLG-TTB-AM1"/>
    <s v="SUBHANKAR SAHA"/>
    <s v="MLD-TTB-01"/>
    <s v="MALDA"/>
    <n v="10022591"/>
    <s v="M/S SHIBAM AGENCY"/>
    <s v="0010022591R2986"/>
    <s v="MANOTOSH MAHANTA"/>
    <s v="MLD-ISR-02"/>
    <s v="RAVINDRA NATH BARMAN"/>
    <s v="7001842521"/>
    <s v="RJKE"/>
    <s v="Manju Pharmacy"/>
    <s v="3P"/>
    <n v="10000"/>
    <n v="12279.1754"/>
    <n v="12279.1754"/>
    <n v="1.22791754"/>
    <n v="245.58350799999999"/>
    <n v="122.791754"/>
    <n v="368.37526200000002"/>
    <x v="0"/>
    <x v="0"/>
  </r>
  <r>
    <x v="0"/>
    <s v="RAIGANJ UA"/>
    <s v="SLG-TTB-AM1"/>
    <s v="SUBHANKAR SAHA"/>
    <s v="MLD-TTB-01"/>
    <s v="MALDA"/>
    <n v="10022591"/>
    <s v="M/S SHIBAM AGENCY"/>
    <s v="WB59101"/>
    <s v="ANNAPURNA"/>
    <s v="MLD-ISR-02"/>
    <s v="RAVINDRA NATH BARMAN"/>
    <s v="7001842521"/>
    <s v="RJDD"/>
    <s v="Sarama Medical"/>
    <s v="3P"/>
    <n v="20000"/>
    <n v="19306.429400000001"/>
    <n v="19306.429400000001"/>
    <n v="0.96532147000000001"/>
    <n v="0"/>
    <n v="193.06429400000002"/>
    <n v="193.06429400000002"/>
    <x v="0"/>
    <x v="0"/>
  </r>
  <r>
    <x v="0"/>
    <s v="RAIGANJ UA"/>
    <s v="SLG-TTB-AM1"/>
    <s v="SUBHANKAR SAHA"/>
    <s v="MLD-TTB-01"/>
    <s v="MALDA"/>
    <n v="10022591"/>
    <s v="M/S SHIBAM AGENCY"/>
    <s v="WB59109"/>
    <s v="KALPANA STORES"/>
    <s v="MLD-ISR-02"/>
    <s v="RAVINDRA NATH BARMAN"/>
    <s v="7001842521"/>
    <s v="SQEB"/>
    <s v="Haque Pharmacy"/>
    <s v="3P"/>
    <n v="6000"/>
    <n v="7779.8293999999987"/>
    <n v="7779.8293999999987"/>
    <n v="1.2966382333333331"/>
    <n v="155.59658799999997"/>
    <n v="77.798293999999984"/>
    <n v="233.39488199999994"/>
    <x v="0"/>
    <x v="0"/>
  </r>
  <r>
    <x v="0"/>
    <s v="RAIGANJ UA"/>
    <s v="SLG-TTB-AM1"/>
    <s v="SUBHANKAR SAHA"/>
    <s v="MLD-TTB-01"/>
    <s v="MALDA"/>
    <n v="10022591"/>
    <s v="M/S SHIBAM AGENCY"/>
    <s v="WB59110"/>
    <s v="LOKNATH ENTERPRISE"/>
    <s v="MLD-ISR-02"/>
    <s v="RAVINDRA NATH BARMAN"/>
    <s v="7001842521"/>
    <s v="RHTC"/>
    <s v="Sumi Medicine"/>
    <s v="3P"/>
    <n v="6000"/>
    <n v="6153.5350000000008"/>
    <n v="6153.5350000000008"/>
    <n v="1.0255891666666668"/>
    <n v="123.07070000000002"/>
    <n v="61.535350000000008"/>
    <n v="184.60605000000004"/>
    <x v="0"/>
    <x v="0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RHWK"/>
    <s v="Shibani Medical Agency"/>
    <s v="3P"/>
    <n v="10000"/>
    <n v="14311.3012"/>
    <n v="14311.3012"/>
    <n v="1.43113012"/>
    <n v="286.226024"/>
    <n v="143.113012"/>
    <n v="429.33903599999996"/>
    <x v="0"/>
    <x v="0"/>
  </r>
  <r>
    <x v="0"/>
    <s v="RAIGANJ UA"/>
    <s v="SLG-TTB-AM1"/>
    <s v="SUBHANKAR SAHA"/>
    <s v="MLD-TTB-01"/>
    <s v="MALDA"/>
    <n v="10022591"/>
    <s v="M/S SHIBAM AGENCY"/>
    <s v="WB59113"/>
    <s v="PAUL ENTERPRISE"/>
    <s v="MLD-ISR-02"/>
    <s v="RAVINDRA NATH BARMAN"/>
    <s v="7001842521"/>
    <s v="H7SA"/>
    <s v="God Gift Centre"/>
    <s v="3P"/>
    <n v="6000"/>
    <n v="7198.0707999999995"/>
    <n v="7198.0707999999995"/>
    <n v="1.1996784666666667"/>
    <n v="143.96141599999999"/>
    <n v="71.980707999999993"/>
    <n v="215.94212399999998"/>
    <x v="0"/>
    <x v="1"/>
  </r>
  <r>
    <x v="0"/>
    <s v="MALDA UA"/>
    <s v="SLG-TTB-AM1"/>
    <s v="SUBHANKAR SAHA"/>
    <s v="MLD-TTB-01"/>
    <s v="MALDA"/>
    <n v="10028445"/>
    <s v="B K PAUL"/>
    <s v="BKPS001"/>
    <s v="MS MAA MONOSA DISTRIBUTER"/>
    <s v="MLD-ISR-01"/>
    <s v="UTTAM KUMAR SARKAR"/>
    <s v="9083649447"/>
    <s v="XHDU"/>
    <s v="F R Medical"/>
    <s v="3P"/>
    <n v="10000"/>
    <n v="9632.3289999999997"/>
    <n v="9632.3289999999997"/>
    <n v="0.96323289999999995"/>
    <n v="0"/>
    <n v="96.32329"/>
    <n v="96.32329"/>
    <x v="0"/>
    <x v="0"/>
  </r>
  <r>
    <x v="0"/>
    <s v="MALDA UA"/>
    <s v="SLG-TTB-AM1"/>
    <s v="SUBHANKAR SAHA"/>
    <s v="MLD-TTB-01"/>
    <s v="MALDA"/>
    <n v="10028445"/>
    <s v="B K PAUL"/>
    <s v="WB44502"/>
    <s v="GATIK AGENCY"/>
    <s v="MLD-ISR-01"/>
    <s v="UTTAM KUMAR SARKAR"/>
    <s v="9083649447"/>
    <s v="RKZJ"/>
    <s v="BISWAS MEDICAL"/>
    <s v="3P"/>
    <n v="10000"/>
    <n v="6583.8286000000007"/>
    <n v="6583.8286000000007"/>
    <n v="0.65838286000000013"/>
    <n v="0"/>
    <n v="65.838286000000011"/>
    <n v="65.838286000000011"/>
    <x v="0"/>
    <x v="0"/>
  </r>
  <r>
    <x v="0"/>
    <s v="MALDA UA"/>
    <s v="SLG-TTB-AM1"/>
    <s v="SUBHANKAR SAHA"/>
    <s v="MLD-TTB-01"/>
    <s v="MALDA"/>
    <n v="10028445"/>
    <s v="B K PAUL"/>
    <s v="WB44504"/>
    <s v="INDIAN COSMATIC"/>
    <s v="MLD-ISR-01"/>
    <s v="UTTAM KUMAR SARKAR"/>
    <s v="9083649447"/>
    <s v="FL6K"/>
    <s v="M s Barkat Ali Medical Stores"/>
    <s v="3P"/>
    <n v="12000"/>
    <n v="5641.9938000000002"/>
    <n v="5641.9938000000002"/>
    <n v="0.47016615"/>
    <n v="0"/>
    <n v="56.419938000000002"/>
    <n v="56.419938000000002"/>
    <x v="0"/>
    <x v="0"/>
  </r>
  <r>
    <x v="0"/>
    <s v="MALDA UA"/>
    <s v="SLG-TTB-AM1"/>
    <s v="SUBHANKAR SAHA"/>
    <s v="MLD-TTB-01"/>
    <s v="MALDA"/>
    <n v="10028445"/>
    <s v="B K PAUL"/>
    <s v="WB44504"/>
    <s v="INDIAN COSMATIC"/>
    <s v="MLD-ISR-01"/>
    <s v="UTTAM KUMAR SARKAR"/>
    <s v="9083649447"/>
    <s v="WB44504R75158"/>
    <s v="TOWN BAZAR"/>
    <s v="3P"/>
    <n v="20000"/>
    <n v="7439.2224000000006"/>
    <n v="7439.2224000000006"/>
    <n v="0.37196112000000003"/>
    <n v="0"/>
    <n v="74.392224000000013"/>
    <n v="74.392224000000013"/>
    <x v="0"/>
    <x v="0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WB44512R75142"/>
    <s v="BABY FOOD HOUSE"/>
    <s v="3P"/>
    <n v="20000"/>
    <n v="4527.2412000000004"/>
    <n v="4527.2412000000004"/>
    <n v="0.22636206000000003"/>
    <n v="0"/>
    <n v="45.272412000000003"/>
    <n v="45.272412000000003"/>
    <x v="0"/>
    <x v="0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RLLE"/>
    <s v="Chanchal Drug"/>
    <s v="3P"/>
    <n v="24000"/>
    <n v="14136.796200000001"/>
    <n v="14136.796200000001"/>
    <n v="0.58903317500000008"/>
    <n v="0"/>
    <n v="141.36796200000001"/>
    <n v="141.36796200000001"/>
    <x v="0"/>
    <x v="1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VWYZ"/>
    <s v="Dreams Medicine"/>
    <s v="3P"/>
    <n v="18000"/>
    <n v="11911.882800000001"/>
    <n v="11911.882800000001"/>
    <n v="0.66177126666666675"/>
    <n v="0"/>
    <n v="119.11882800000001"/>
    <n v="119.11882800000001"/>
    <x v="0"/>
    <x v="1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WB44520R75153"/>
    <s v="MEDICARE PHARMACY"/>
    <s v="3P"/>
    <n v="10000"/>
    <n v="3571.7428"/>
    <n v="3571.7428"/>
    <n v="0.35717428000000001"/>
    <n v="0"/>
    <n v="35.717427999999998"/>
    <n v="35.717427999999998"/>
    <x v="0"/>
    <x v="1"/>
  </r>
  <r>
    <x v="0"/>
    <s v="MALDA UA"/>
    <s v="SLG-TTB-AM1"/>
    <s v="SUBHANKAR SAHA"/>
    <s v="MLD-TTB-01"/>
    <s v="MALDA"/>
    <n v="10028445"/>
    <s v="B K PAUL"/>
    <s v="WB44520"/>
    <s v="SUDAM PHARMACEUTICAL DISTRIBUTOR"/>
    <s v="MLD-ISR-01"/>
    <s v="UTTAM KUMAR SARKAR"/>
    <s v="9083649447"/>
    <s v="WB44520R220516"/>
    <s v="E PHARMA"/>
    <s v="3P"/>
    <n v="15000"/>
    <n v="5641.9938000000002"/>
    <n v="5641.9938000000002"/>
    <n v="0.37613292000000004"/>
    <n v="0"/>
    <n v="56.419938000000002"/>
    <n v="56.419938000000002"/>
    <x v="0"/>
    <x v="1"/>
  </r>
  <r>
    <x v="0"/>
    <s v="MALDA UA"/>
    <s v="SLG-TTB-AM1"/>
    <s v="SUBHANKAR SAHA"/>
    <s v="MLD-TTB-01"/>
    <s v="MALDA"/>
    <n v="10028445"/>
    <s v="B K PAUL"/>
    <s v="WB44523"/>
    <s v="SRI DURGA STORES"/>
    <s v="MLD-ISR-01"/>
    <s v="UTTAM KUMAR SARKAR"/>
    <s v="9083649447"/>
    <s v="WB44523R218152"/>
    <s v="SHIB DURGA MEDICAL STORES"/>
    <s v="3P"/>
    <n v="15000"/>
    <n v="15224.2598"/>
    <n v="15224.2598"/>
    <n v="1.0149506533333332"/>
    <n v="304.48519600000003"/>
    <n v="152.24259800000002"/>
    <n v="456.72779400000002"/>
    <x v="0"/>
    <x v="1"/>
  </r>
  <r>
    <x v="0"/>
    <s v="MALDA UA"/>
    <s v="SLG-TTB-AM1"/>
    <s v="SUBHANKAR SAHA"/>
    <s v="MLD-TTB-01"/>
    <s v="MALDA"/>
    <n v="10028445"/>
    <s v="B K PAUL"/>
    <s v="WB44517"/>
    <s v="SAIFUDDIN MIA"/>
    <s v="MLD-ISR-01"/>
    <s v="UTTAM KUMAR SARKAR"/>
    <s v="9083649447"/>
    <s v="WB44517R214818"/>
    <s v="DADA BHAI DRUG HOUSE"/>
    <s v="3P"/>
    <n v="10000"/>
    <n v="4172.3383999999996"/>
    <n v="4172.3383999999996"/>
    <n v="0.41723383999999997"/>
    <n v="0"/>
    <n v="41.723383999999996"/>
    <n v="41.723383999999996"/>
    <x v="0"/>
    <x v="1"/>
  </r>
  <r>
    <x v="0"/>
    <s v="MALDA UA"/>
    <s v="SLG-TTB-AM1"/>
    <s v="SUBHANKAR SAHA"/>
    <s v="MLD-TTB-01"/>
    <s v="MALDA"/>
    <n v="10028445"/>
    <s v="B K PAUL"/>
    <s v="0010028445R211626"/>
    <s v="SAHA ENTERPRISE"/>
    <s v="MLD-ISR-01"/>
    <s v="UTTAM KUMAR SARKAR"/>
    <s v="9083649447"/>
    <s v="0010028445R211626R218156"/>
    <s v="JOY GURU MEDICAL"/>
    <s v="3P"/>
    <n v="20000"/>
    <n v="7603.0409999999993"/>
    <n v="7603.0409999999993"/>
    <n v="0.38015204999999996"/>
    <n v="0"/>
    <n v="76.030409999999989"/>
    <n v="76.030409999999989"/>
    <x v="0"/>
    <x v="1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GF4K"/>
    <s v="Singha Pharmacy"/>
    <s v="3P"/>
    <n v="10000"/>
    <n v="3494.393"/>
    <n v="3494.393"/>
    <n v="0.34943930000000001"/>
    <n v="0"/>
    <n v="34.943930000000002"/>
    <n v="34.943930000000002"/>
    <x v="0"/>
    <x v="1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RLCW"/>
    <s v="Proyajoni"/>
    <s v="3P"/>
    <n v="7000"/>
    <n v="2129.3986"/>
    <n v="2129.3986"/>
    <n v="0.30419980000000002"/>
    <n v="0"/>
    <n v="21.293986"/>
    <n v="21.293986"/>
    <x v="0"/>
    <x v="1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SEQY"/>
    <s v="Akhi Medical Holl"/>
    <s v="3P"/>
    <n v="10000"/>
    <n v="3471.6426000000001"/>
    <n v="3471.6426000000001"/>
    <n v="0.34716426"/>
    <n v="0"/>
    <n v="34.716426000000006"/>
    <n v="34.716426000000006"/>
    <x v="0"/>
    <x v="1"/>
  </r>
  <r>
    <x v="0"/>
    <s v="MALDA UA"/>
    <s v="SLG-TTB-AM1"/>
    <s v="SUBHANKAR SAHA"/>
    <s v="MLD-TTB-01"/>
    <s v="MALDA"/>
    <n v="10028445"/>
    <s v="B K PAUL"/>
    <s v="WB44512"/>
    <s v="NEW MODERN STORES"/>
    <s v="MLD-ISR-01"/>
    <s v="UTTAM KUMAR SARKAR"/>
    <s v="9083649447"/>
    <s v="WB44512R75145"/>
    <s v="SMART BAZAR"/>
    <s v="3P"/>
    <n v="25000"/>
    <n v="8021.628200000001"/>
    <n v="8021.628200000001"/>
    <n v="0.32086512800000005"/>
    <n v="0"/>
    <n v="80.216282000000007"/>
    <n v="80.216282000000007"/>
    <x v="0"/>
    <x v="1"/>
  </r>
  <r>
    <x v="0"/>
    <s v="MALDA UA"/>
    <s v="SLG-TTB-AM1"/>
    <s v="SUBHANKAR SAHA"/>
    <s v="MLD-TTB-01"/>
    <s v="MALDA"/>
    <n v="10028445"/>
    <s v="B K PAUL"/>
    <s v="WB44508"/>
    <s v="MAHABIR ENTERPRISE"/>
    <s v="MLD-ISR-01"/>
    <s v="UTTAM KUMAR SARKAR"/>
    <s v="9083649447"/>
    <s v="RLAH"/>
    <s v="Aiho Co opp"/>
    <s v="3P"/>
    <n v="15000"/>
    <n v="6268.9922000000006"/>
    <n v="6268.9922000000006"/>
    <n v="0.41793281333333338"/>
    <n v="0"/>
    <n v="62.68992200000001"/>
    <n v="62.68992200000001"/>
    <x v="0"/>
    <x v="1"/>
  </r>
  <r>
    <x v="0"/>
    <s v="MALDA UA"/>
    <s v="SLG-TTB-AM1"/>
    <s v="SUBHANKAR SAHA"/>
    <s v="MLD-TTB-01"/>
    <s v="MALDA"/>
    <n v="10028445"/>
    <s v="B K PAUL"/>
    <s v="BKPS001"/>
    <s v="MS MAA MONOSA DISTRIBUTER"/>
    <s v="MLD-ISR-01"/>
    <s v="UTTAM KUMAR SARKAR"/>
    <s v="9083649447"/>
    <s v="RLDX"/>
    <s v="Habib Medical"/>
    <s v="3P"/>
    <n v="25000"/>
    <n v="1583.3955999999998"/>
    <n v="1583.3955999999998"/>
    <n v="6.3335823999999999E-2"/>
    <n v="0"/>
    <n v="15.833955999999999"/>
    <n v="15.833955999999999"/>
    <x v="0"/>
    <x v="1"/>
  </r>
  <r>
    <x v="0"/>
    <s v="MALDA UA"/>
    <s v="SLG-TTB-AM1"/>
    <s v="SUBHANKAR SAHA"/>
    <s v="MLD-TTB-01"/>
    <s v="MALDA"/>
    <n v="10028445"/>
    <s v="B K PAUL"/>
    <s v="WB44504"/>
    <s v="INDIAN COSMATIC"/>
    <s v="MLD-ISR-01"/>
    <s v="UTTAM KUMAR SARKAR"/>
    <s v="9083649447"/>
    <s v="WB44504R214817"/>
    <s v="KALIMI MEDICINE STORES"/>
    <s v="3P"/>
    <n v="20000"/>
    <n v="9382.1042000000016"/>
    <n v="9382.1042000000016"/>
    <n v="0.46910521000000011"/>
    <n v="0"/>
    <n v="93.82104200000002"/>
    <n v="93.82104200000002"/>
    <x v="0"/>
    <x v="1"/>
  </r>
  <r>
    <x v="0"/>
    <s v="RAIGANJ UA"/>
    <s v="SLG-TTB-AM1"/>
    <s v="SUBHANKAR SAHA"/>
    <s v="MLD-TTB-01"/>
    <s v="MALDA"/>
    <n v="10022591"/>
    <s v="M/S SHIBAM AGENCY"/>
    <s v="WB59107"/>
    <s v="JANATA CONSUMER HEALTH CARE"/>
    <s v="MLD-ISR-02"/>
    <s v="RAVINDRA NATH BARMAN"/>
    <s v="7001842521"/>
    <s v="RJAY"/>
    <s v="Janata Medical Stores"/>
    <s v="3P"/>
    <n v="20000"/>
    <n v="23463.447200000002"/>
    <n v="23463.447200000002"/>
    <n v="1.1731723600000001"/>
    <n v="469.26894400000003"/>
    <n v="234.63447200000002"/>
    <n v="703.90341600000011"/>
    <x v="0"/>
    <x v="0"/>
  </r>
  <r>
    <x v="0"/>
    <s v="RAIGANJ UA"/>
    <s v="SLG-TTB-AM1"/>
    <s v="SUBHANKAR SAHA"/>
    <s v="MLD-TTB-01"/>
    <s v="MALDA"/>
    <n v="10022591"/>
    <s v="M/S SHIBAM AGENCY"/>
    <s v="WB59107"/>
    <s v="JANATA CONSUMER HEALTH CARE"/>
    <s v="MLD-ISR-02"/>
    <s v="RAVINDRA NATH BARMAN"/>
    <s v="7001842521"/>
    <s v="RHUT"/>
    <s v="Mandal Medical Stores"/>
    <s v="3P"/>
    <n v="20000"/>
    <n v="11742.2932"/>
    <n v="11742.2932"/>
    <n v="0.58711466000000001"/>
    <n v="0"/>
    <n v="117.422932"/>
    <n v="117.422932"/>
    <x v="0"/>
    <x v="0"/>
  </r>
  <r>
    <x v="0"/>
    <s v="RAIGANJ UA"/>
    <s v="SLG-TTB-AM1"/>
    <s v="SUBHANKAR SAHA"/>
    <s v="MLD-TTB-01"/>
    <s v="MALDA"/>
    <n v="10022591"/>
    <s v="M/S SHIBAM AGENCY"/>
    <s v="WB59107"/>
    <s v="JANATA CONSUMER HEALTH CARE"/>
    <s v="MLD-ISR-02"/>
    <s v="RAVINDRA NATH BARMAN"/>
    <s v="7001842521"/>
    <s v="WB59107R220528"/>
    <s v="Buniadpur Janata Medical"/>
    <s v="3P"/>
    <n v="15000"/>
    <n v="28394.690199999997"/>
    <n v="28394.690199999997"/>
    <n v="1.8929793466666665"/>
    <n v="567.89380399999993"/>
    <n v="283.94690199999997"/>
    <n v="851.84070599999995"/>
    <x v="0"/>
    <x v="1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RHVM"/>
    <s v="Sourav Stores"/>
    <s v="3P"/>
    <n v="10000"/>
    <n v="10208.109200000001"/>
    <n v="10208.109200000001"/>
    <n v="1.0208109200000002"/>
    <n v="204.16218400000002"/>
    <n v="102.08109200000001"/>
    <n v="306.24327600000004"/>
    <x v="0"/>
    <x v="1"/>
  </r>
  <r>
    <x v="0"/>
    <s v="RAIGANJ UA"/>
    <s v="SLG-TTB-AM1"/>
    <s v="SUBHANKAR SAHA"/>
    <s v="MLD-TTB-01"/>
    <s v="MALDA"/>
    <n v="10022591"/>
    <s v="M/S SHIBAM AGENCY"/>
    <s v="WB59111"/>
    <s v="MAA DURGA MEDICAL AGENCY"/>
    <s v="MLD-ISR-02"/>
    <s v="RAVINDRA NATH BARMAN"/>
    <s v="7001842521"/>
    <s v="FH2Q"/>
    <s v="Ahana Medical Stores"/>
    <s v="3P"/>
    <n v="6000"/>
    <n v="6596.8490000000002"/>
    <n v="6596.8490000000002"/>
    <n v="1.0994748333333333"/>
    <n v="131.93698000000001"/>
    <n v="65.968490000000003"/>
    <n v="197.90547000000001"/>
    <x v="0"/>
    <x v="1"/>
  </r>
  <r>
    <x v="0"/>
    <s v="RAIGANJ UA"/>
    <s v="SLG-TTB-AM1"/>
    <s v="SUBHANKAR SAHA"/>
    <s v="MLD-TTB-01"/>
    <s v="MALDA"/>
    <n v="10022591"/>
    <s v="M/S SHIBAM AGENCY"/>
    <s v="WB59118"/>
    <s v="SUMITRA AROGYA NIKETAN"/>
    <s v="MLD-ISR-02"/>
    <s v="RAVINDRA NATH BARMAN"/>
    <s v="7001842521"/>
    <s v="RHYY"/>
    <s v="MODERN Drugs"/>
    <s v="3P"/>
    <n v="10000"/>
    <n v="10665.206"/>
    <n v="10665.206"/>
    <n v="1.0665206"/>
    <n v="213.30412000000001"/>
    <n v="106.65206000000001"/>
    <n v="319.95618000000002"/>
    <x v="0"/>
    <x v="1"/>
  </r>
  <r>
    <x v="0"/>
    <s v="RAIGANJ UA"/>
    <s v="SLG-TTB-AM1"/>
    <s v="SUBHANKAR SAHA"/>
    <s v="MLD-TTB-01"/>
    <s v="MALDA"/>
    <n v="10022591"/>
    <s v="M/S SHIBAM AGENCY"/>
    <s v="WB59118"/>
    <s v="SUMITRA AROGYA NIKETAN"/>
    <s v="MLD-ISR-02"/>
    <s v="RAVINDRA NATH BARMAN"/>
    <s v="7001842521"/>
    <s v="WB59118R143012"/>
    <s v="Lions Medical"/>
    <s v="3P"/>
    <n v="10000"/>
    <n v="10549.637200000001"/>
    <n v="10549.637200000001"/>
    <n v="1.0549637200000002"/>
    <n v="210.99274400000002"/>
    <n v="105.49637200000001"/>
    <n v="316.48911600000002"/>
    <x v="0"/>
    <x v="1"/>
  </r>
  <r>
    <x v="0"/>
    <s v="RAIGANJ UA"/>
    <s v="SLG-TTB-AM1"/>
    <s v="SUBHANKAR SAHA"/>
    <s v="MLD-TTB-01"/>
    <s v="MALDA"/>
    <n v="10022591"/>
    <s v="M/S SHIBAM AGENCY"/>
    <s v="WB59113"/>
    <s v="PAUL ENTERPRISE"/>
    <s v="MLD-ISR-02"/>
    <s v="RAVINDRA NATH BARMAN"/>
    <s v="7001842521"/>
    <s v="RJAF"/>
    <s v="Chisti Medical Stores"/>
    <s v="3P"/>
    <n v="15000"/>
    <n v="16270.772400000002"/>
    <n v="16270.772400000002"/>
    <n v="1.0847181600000002"/>
    <n v="325.41544800000003"/>
    <n v="162.70772400000001"/>
    <n v="488.12317200000007"/>
    <x v="0"/>
    <x v="1"/>
  </r>
  <r>
    <x v="0"/>
    <s v="RAIGANJ UA"/>
    <s v="SLG-TTB-AM1"/>
    <s v="SUBHANKAR SAHA"/>
    <s v="MLD-TTB-01"/>
    <s v="MALDA"/>
    <n v="10022591"/>
    <s v="M/S SHIBAM AGENCY"/>
    <s v="WB59113"/>
    <s v="PAUL ENTERPRISE"/>
    <s v="MLD-ISR-02"/>
    <s v="RAVINDRA NATH BARMAN"/>
    <s v="7001842521"/>
    <s v="H7SG"/>
    <s v="Smile Medical Stores"/>
    <s v="3P"/>
    <n v="15000"/>
    <n v="15131.334999999999"/>
    <n v="15131.334999999999"/>
    <n v="1.0087556666666666"/>
    <n v="302.62669999999997"/>
    <n v="151.31334999999999"/>
    <n v="453.94004999999993"/>
    <x v="0"/>
    <x v="1"/>
  </r>
  <r>
    <x v="0"/>
    <s v="RAIGANJ UA"/>
    <s v="SLG-TTB-AM1"/>
    <s v="SUBHANKAR SAHA"/>
    <s v="MLD-TTB-01"/>
    <s v="MALDA"/>
    <n v="10022591"/>
    <s v="M/S SHIBAM AGENCY"/>
    <s v="WB59113"/>
    <s v="PAUL ENTERPRISE"/>
    <s v="MLD-ISR-02"/>
    <s v="RAVINDRA NATH BARMAN"/>
    <s v="7001842521"/>
    <s v="RJAD"/>
    <s v="Das Medicine"/>
    <s v="3P"/>
    <n v="6000"/>
    <n v="6624.7916000000005"/>
    <n v="6624.7916000000005"/>
    <n v="1.1041319333333335"/>
    <n v="132.49583200000001"/>
    <n v="66.247916000000004"/>
    <n v="198.74374800000001"/>
    <x v="0"/>
    <x v="1"/>
  </r>
  <r>
    <x v="0"/>
    <s v="RAIGANJ UA"/>
    <s v="SLG-TTB-AM1"/>
    <s v="SUBHANKAR SAHA"/>
    <s v="MLD-TTB-01"/>
    <s v="MALDA"/>
    <n v="10022591"/>
    <s v="M/S SHIBAM AGENCY"/>
    <s v="WB59113"/>
    <s v="PAUL ENTERPRISE"/>
    <s v="MLD-ISR-02"/>
    <s v="RAVINDRA NATH BARMAN"/>
    <s v="7001842521"/>
    <s v="RHZV"/>
    <s v="Snkhan"/>
    <s v="3P"/>
    <n v="10000"/>
    <n v="10879.031200000001"/>
    <n v="10879.031200000001"/>
    <n v="1.0879031200000002"/>
    <n v="217.58062400000003"/>
    <n v="108.79031200000001"/>
    <n v="326.37093600000003"/>
    <x v="0"/>
    <x v="0"/>
  </r>
  <r>
    <x v="0"/>
    <s v="RAIGANJ UA"/>
    <s v="SLG-TTB-AM1"/>
    <s v="SUBHANKAR SAHA"/>
    <s v="MLD-TTB-01"/>
    <s v="MALDA"/>
    <n v="10022591"/>
    <s v="M/S SHIBAM AGENCY"/>
    <s v="WB59110"/>
    <s v="LOKNATH ENTERPRISE"/>
    <s v="MLD-ISR-02"/>
    <s v="RAVINDRA NATH BARMAN"/>
    <s v="7001842521"/>
    <s v="RHTE"/>
    <s v="Nitai Pharmacy"/>
    <s v="3P"/>
    <n v="6000"/>
    <n v="11516.028200000001"/>
    <n v="11516.028200000001"/>
    <n v="1.9193380333333334"/>
    <n v="230.32056400000002"/>
    <n v="115.16028200000001"/>
    <n v="345.48084600000004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WB59101"/>
    <s v="Annapurna"/>
    <s v="3P"/>
    <n v="6000"/>
    <n v="0"/>
    <n v="0"/>
    <n v="0"/>
    <n v="0"/>
    <n v="0"/>
    <n v="0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RJGT"/>
    <s v="New Annapurna"/>
    <s v="3P"/>
    <n v="6000"/>
    <n v="3908.444"/>
    <n v="3908.444"/>
    <n v="0.65140733333333334"/>
    <n v="0"/>
    <n v="39.084440000000001"/>
    <n v="39.084440000000001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RJGR"/>
    <s v="Bina Stores"/>
    <s v="3P"/>
    <n v="6000"/>
    <n v="3462.5398000000005"/>
    <n v="3462.5398000000005"/>
    <n v="0.57708996666666679"/>
    <n v="0"/>
    <n v="34.625398000000004"/>
    <n v="34.625398000000004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RJHA"/>
    <s v="Raka Medical"/>
    <s v="3P"/>
    <n v="10000"/>
    <n v="2975.0455999999999"/>
    <n v="2975.0455999999999"/>
    <n v="0.29750455999999997"/>
    <n v="0"/>
    <n v="29.750456"/>
    <n v="29.750456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RHZJ"/>
    <s v="Das Medical"/>
    <s v="3P"/>
    <n v="10000"/>
    <n v="1401.3915999999999"/>
    <n v="1401.3915999999999"/>
    <n v="0.14013915999999998"/>
    <n v="0"/>
    <n v="14.013916"/>
    <n v="14.013916"/>
    <x v="0"/>
    <x v="1"/>
  </r>
  <r>
    <x v="0"/>
    <s v="RAIGANJ UA"/>
    <s v="SLG-TTB-AM1"/>
    <s v="SUBHANKAR SAHA"/>
    <s v="MLD-TTB-01"/>
    <s v="MALDA"/>
    <n v="10022591"/>
    <s v="M/S SHIBAM AGENCY"/>
    <s v="WB59106"/>
    <s v="GIFT HOUSE"/>
    <s v="MLD-ISR-02"/>
    <s v="RAVINDRA NATH BARMAN"/>
    <s v="7001842521"/>
    <s v="RJHC"/>
    <s v="Naben Pharmacy"/>
    <s v="3P"/>
    <n v="10000"/>
    <n v="1528.8096"/>
    <n v="1528.8096"/>
    <n v="0.15288096000000001"/>
    <n v="0"/>
    <n v="15.288096000000001"/>
    <n v="15.288096000000001"/>
    <x v="0"/>
    <x v="1"/>
  </r>
  <r>
    <x v="0"/>
    <s v="RAIGANJ UA"/>
    <s v="SLG-TTB-AM1"/>
    <s v="SUBHANKAR SAHA"/>
    <s v="MLD-TTB-01"/>
    <s v="MALDA"/>
    <n v="10022591"/>
    <s v="M/S SHIBAM AGENCY"/>
    <s v="WB59114"/>
    <s v="PUJA STORES"/>
    <s v="MLD-ISR-02"/>
    <s v="RAVINDRA NATH BARMAN"/>
    <s v="7001842521"/>
    <s v="RJLU"/>
    <s v="Rabindra Medical "/>
    <s v="3P"/>
    <n v="10000"/>
    <n v="0"/>
    <n v="0"/>
    <n v="0"/>
    <n v="0"/>
    <n v="0"/>
    <n v="0"/>
    <x v="0"/>
    <x v="1"/>
  </r>
  <r>
    <x v="0"/>
    <s v="RAIGANJ UA"/>
    <s v="SLG-TTB-AM1"/>
    <s v="SUBHANKAR SAHA"/>
    <s v="MLD-TTB-01"/>
    <s v="MALDA"/>
    <n v="10022591"/>
    <s v="M/S SHIBAM AGENCY"/>
    <s v="WB59114"/>
    <s v="PUJA STORES"/>
    <s v="MLD-ISR-02"/>
    <s v="RAVINDRA NATH BARMAN"/>
    <s v="7001842521"/>
    <s v="RJLP"/>
    <s v="Kiran Medical Stores"/>
    <s v="3P"/>
    <n v="15000"/>
    <n v="9280.2945999999993"/>
    <n v="9280.2945999999993"/>
    <n v="0.61868630666666657"/>
    <n v="0"/>
    <n v="92.802945999999991"/>
    <n v="92.802945999999991"/>
    <x v="0"/>
    <x v="1"/>
  </r>
  <r>
    <x v="0"/>
    <s v="BIRBHUM UA"/>
    <s v="SLG-TTB-AM1"/>
    <s v="SUBHANKAR SAHA"/>
    <s v="BRB-TTB-01"/>
    <s v="BIRBHUM"/>
    <n v="10022295"/>
    <s v="J.N.B.P. TRADERS"/>
    <s v="0010022295R141898"/>
    <s v="AMULYA ENTERPRISE"/>
    <s v="BRB-ISR-02"/>
    <s v="PRADEP MAL"/>
    <n v="7001610227"/>
    <s v="WB29507R92135"/>
    <s v="Khusi Conffectinary"/>
    <s v="3P"/>
    <n v="10372.127"/>
    <n v="10494.454"/>
    <n v="10494.454"/>
    <n v="1.0117938201103784"/>
    <n v="209.88908000000001"/>
    <n v="104.94454"/>
    <n v="314.83362"/>
    <x v="0"/>
    <x v="0"/>
  </r>
  <r>
    <x v="0"/>
    <s v="BIRBHUM UA"/>
    <s v="SLG-TTB-AM1"/>
    <s v="SUBHANKAR SAHA"/>
    <s v="BRB-TTB-01"/>
    <s v="BIRBHUM"/>
    <n v="10022295"/>
    <s v="J.N.B.P. TRADERS"/>
    <s v="0010022295R60870"/>
    <s v="Shyamchand Agency"/>
    <s v="BRB-ISR-01"/>
    <s v="RAM KUMAR BHAKAT"/>
    <s v="8642903792"/>
    <s v="0010022295R60870R137552"/>
    <s v="Tara ma medical"/>
    <s v="3P"/>
    <n v="10256.761399999999"/>
    <n v="10555.9498"/>
    <n v="10555.9498"/>
    <n v="1.0291698703257346"/>
    <n v="211.11899600000001"/>
    <n v="105.559498"/>
    <n v="316.678494"/>
    <x v="0"/>
    <x v="0"/>
  </r>
  <r>
    <x v="0"/>
    <s v="BIRBHUM UA"/>
    <s v="SLG-TTB-AM1"/>
    <s v="SUBHANKAR SAHA"/>
    <s v="BRB-TTB-01"/>
    <s v="BIRBHUM"/>
    <n v="10022295"/>
    <s v="J.N.B.P. TRADERS"/>
    <s v="WB29501"/>
    <s v="ANURADHA AGENCY"/>
    <s v="BRB-ISR-02"/>
    <s v="PRADEP MAL"/>
    <n v="7001610227"/>
    <s v="RQFP"/>
    <s v="Ms Dutta Medical"/>
    <s v="3P"/>
    <n v="10484.902600000001"/>
    <n v="10926.606199999998"/>
    <n v="10926.606199999998"/>
    <n v="1.0421275825681011"/>
    <n v="218.53212399999998"/>
    <n v="109.26606199999999"/>
    <n v="327.79818599999999"/>
    <x v="0"/>
    <x v="0"/>
  </r>
  <r>
    <x v="0"/>
    <s v="BIRBHUM UA"/>
    <s v="SLG-TTB-AM1"/>
    <s v="SUBHANKAR SAHA"/>
    <s v="BRB-TTB-01"/>
    <s v="BIRBHUM"/>
    <n v="10022295"/>
    <s v="J.N.B.P. TRADERS"/>
    <s v="WB29501"/>
    <s v="ANURADHA AGENCY"/>
    <s v="BRB-ISR-02"/>
    <s v="PRADEP MAL"/>
    <n v="7001610227"/>
    <s v="VTQF"/>
    <s v="Ash Pharmecy"/>
    <s v="3P"/>
    <n v="11257.3675"/>
    <n v="11491.4426"/>
    <n v="11491.4426"/>
    <n v="1.020793058412635"/>
    <n v="229.82885200000001"/>
    <n v="114.91442600000001"/>
    <n v="344.74327800000003"/>
    <x v="0"/>
    <x v="0"/>
  </r>
  <r>
    <x v="0"/>
    <s v="BIRBHUM UA"/>
    <s v="SLG-TTB-AM1"/>
    <s v="SUBHANKAR SAHA"/>
    <s v="BRB-TTB-01"/>
    <s v="BIRBHUM"/>
    <n v="10022295"/>
    <s v="J.N.B.P. TRADERS"/>
    <s v="WB29502"/>
    <s v="DUTTA BROTHERS"/>
    <s v="BRB-ISR-01"/>
    <s v="RAM KUMAR BHAKAT"/>
    <s v="8642903792"/>
    <s v="EU6T"/>
    <s v="Mamata"/>
    <s v="3P"/>
    <n v="5634.1202000000003"/>
    <n v="6137.9469999999992"/>
    <n v="6137.9469999999992"/>
    <n v="1.0894242192418968"/>
    <n v="122.75893999999998"/>
    <n v="61.379469999999991"/>
    <n v="184.13840999999996"/>
    <x v="0"/>
    <x v="0"/>
  </r>
  <r>
    <x v="0"/>
    <s v="BIRBHUM UA"/>
    <s v="SLG-TTB-AM1"/>
    <s v="SUBHANKAR SAHA"/>
    <s v="BRB-TTB-01"/>
    <s v="BIRBHUM"/>
    <n v="10022295"/>
    <s v="J.N.B.P. TRADERS"/>
    <s v="WB29502"/>
    <s v="DUTTA BROTHERS"/>
    <s v="BRB-ISR-01"/>
    <s v="RAM KUMAR BHAKAT"/>
    <s v="8642903792"/>
    <s v="G7PA"/>
    <s v="Kamala Medical"/>
    <s v="3P"/>
    <n v="7836.2260000000006"/>
    <n v="8794.9961999999996"/>
    <n v="8794.9961999999996"/>
    <n v="1.1223510143786051"/>
    <n v="175.899924"/>
    <n v="87.949961999999999"/>
    <n v="263.84988599999997"/>
    <x v="0"/>
    <x v="0"/>
  </r>
  <r>
    <x v="0"/>
    <s v="BIRBHUM UA"/>
    <s v="SLG-TTB-AM1"/>
    <s v="SUBHANKAR SAHA"/>
    <s v="BRB-TTB-01"/>
    <s v="BIRBHUM"/>
    <n v="10022295"/>
    <s v="J.N.B.P. TRADERS"/>
    <s v="WB29505"/>
    <s v="LOKENATH SUPPLIERS"/>
    <s v="BRB-ISR-01"/>
    <s v="RAM KUMAR BHAKAT"/>
    <s v="8642903792"/>
    <s v="C6LJ"/>
    <s v="Saradha Mwdical"/>
    <s v="3P"/>
    <n v="10336.6415"/>
    <n v="6378.0769999999993"/>
    <n v="6378.0769999999993"/>
    <n v="0.61703571706535432"/>
    <n v="0"/>
    <n v="63.780769999999997"/>
    <n v="63.780769999999997"/>
    <x v="0"/>
    <x v="0"/>
  </r>
  <r>
    <x v="0"/>
    <s v="BIRBHUM UA"/>
    <s v="SLG-TTB-AM1"/>
    <s v="SUBHANKAR SAHA"/>
    <s v="BRB-TTB-01"/>
    <s v="BIRBHUM"/>
    <n v="10022295"/>
    <s v="J.N.B.P. TRADERS"/>
    <s v="WB29505"/>
    <s v="LOKENATH SUPPLIERS"/>
    <s v="BRB-ISR-01"/>
    <s v="RAM KUMAR BHAKAT"/>
    <s v="8642903792"/>
    <s v="G9HJ"/>
    <s v="Chumki Mobail"/>
    <s v="3P"/>
    <n v="5870.3495999999996"/>
    <n v="7662.1648000000005"/>
    <n v="7662.1648000000005"/>
    <n v="1.3052314294876068"/>
    <n v="153.24329600000002"/>
    <n v="76.621648000000008"/>
    <n v="229.86494400000004"/>
    <x v="0"/>
    <x v="0"/>
  </r>
  <r>
    <x v="0"/>
    <s v="BIRBHUM UA"/>
    <s v="SLG-TTB-AM1"/>
    <s v="SUBHANKAR SAHA"/>
    <s v="BRB-TTB-01"/>
    <s v="BIRBHUM"/>
    <n v="10022295"/>
    <s v="J.N.B.P. TRADERS"/>
    <s v="0010022295R14717"/>
    <s v="MAHAPRABHU AGENCY"/>
    <s v="BRB-ISR-01"/>
    <s v="RAM KUMAR BHAKAT"/>
    <s v="8642903792"/>
    <s v="VTSB"/>
    <s v="Maa Tara Enterprise"/>
    <s v="3P"/>
    <n v="5015.9241000000002"/>
    <n v="7354.7520000000004"/>
    <n v="7354.7520000000004"/>
    <n v="1.4662805603457996"/>
    <n v="147.09504000000001"/>
    <n v="73.547520000000006"/>
    <n v="220.64256"/>
    <x v="0"/>
    <x v="0"/>
  </r>
  <r>
    <x v="0"/>
    <s v="BIRBHUM UA"/>
    <s v="SLG-TTB-AM1"/>
    <s v="SUBHANKAR SAHA"/>
    <s v="BRB-TTB-01"/>
    <s v="BIRBHUM"/>
    <n v="10022295"/>
    <s v="J.N.B.P. TRADERS"/>
    <s v="WB29506"/>
    <s v="MAA ENTERPRISE"/>
    <s v="BRB-ISR-01"/>
    <s v="RAM KUMAR BHAKAT"/>
    <s v="8642903792"/>
    <s v="WB29506R87100"/>
    <s v="Malobika Pharmacy"/>
    <s v="3P"/>
    <n v="10538.1088"/>
    <n v="11151.4606"/>
    <n v="11151.4606"/>
    <n v="1.0582032138442146"/>
    <n v="223.029212"/>
    <n v="111.514606"/>
    <n v="334.54381799999999"/>
    <x v="0"/>
    <x v="0"/>
  </r>
  <r>
    <x v="0"/>
    <s v="BIRBHUM UA"/>
    <s v="SLG-TTB-AM1"/>
    <s v="SUBHANKAR SAHA"/>
    <s v="BRB-TTB-01"/>
    <s v="BIRBHUM"/>
    <n v="10022295"/>
    <s v="J.N.B.P. TRADERS"/>
    <s v="WB29510"/>
    <s v="NAYAK   SONS"/>
    <s v="BRB-ISR-01"/>
    <s v="RAM KUMAR BHAKAT"/>
    <s v="8642903792"/>
    <s v="VTSK"/>
    <s v="Bhakta Medical"/>
    <s v="3P"/>
    <n v="12230.3205"/>
    <n v="12497.648999999999"/>
    <n v="12497.648999999999"/>
    <n v="1.0218578491054262"/>
    <n v="249.95298"/>
    <n v="124.97649"/>
    <n v="374.92946999999998"/>
    <x v="0"/>
    <x v="0"/>
  </r>
  <r>
    <x v="0"/>
    <s v="BIRBHUM UA"/>
    <s v="SLG-TTB-AM1"/>
    <s v="SUBHANKAR SAHA"/>
    <s v="BRB-TTB-01"/>
    <s v="BIRBHUM"/>
    <n v="10022295"/>
    <s v="J.N.B.P. TRADERS"/>
    <s v="WB29511"/>
    <s v="NEW DAS ENTERPRISE"/>
    <s v="BRB-ISR-02"/>
    <s v="PRADEP MAL"/>
    <n v="7001610227"/>
    <s v="GD3C"/>
    <s v="Mampi Vt"/>
    <s v="3P"/>
    <n v="10548.604500000001"/>
    <n v="10815.3498"/>
    <n v="10815.3498"/>
    <n v="1.0252872595612053"/>
    <n v="216.306996"/>
    <n v="108.153498"/>
    <n v="324.46049399999998"/>
    <x v="0"/>
    <x v="0"/>
  </r>
  <r>
    <x v="0"/>
    <s v="BIRBHUM UA"/>
    <s v="SLG-TTB-AM1"/>
    <s v="SUBHANKAR SAHA"/>
    <s v="BRB-TTB-01"/>
    <s v="BIRBHUM"/>
    <n v="10022295"/>
    <s v="J.N.B.P. TRADERS"/>
    <s v="WB29509"/>
    <s v="NARUGOPAL SHOWPARI"/>
    <s v="BRB-ISR-02"/>
    <s v="PRADEP MAL"/>
    <n v="7001610227"/>
    <s v="UPZM"/>
    <s v="Priya Medical Stores"/>
    <s v="3P"/>
    <n v="12633.1576"/>
    <n v="13318.268200000002"/>
    <n v="13318.268200000002"/>
    <n v="1.0542311448722845"/>
    <n v="266.36536400000006"/>
    <n v="133.18268200000003"/>
    <n v="399.54804600000011"/>
    <x v="0"/>
    <x v="0"/>
  </r>
  <r>
    <x v="0"/>
    <s v="BIRBHUM UA"/>
    <s v="SLG-TTB-AM1"/>
    <s v="SUBHANKAR SAHA"/>
    <s v="BRB-TTB-01"/>
    <s v="BIRBHUM"/>
    <n v="10022295"/>
    <s v="J.N.B.P. TRADERS"/>
    <s v="WB29511"/>
    <s v="NEW DAS ENTERPRISE"/>
    <s v="BRB-ISR-02"/>
    <s v="PRADEP MAL"/>
    <n v="7001610227"/>
    <s v="WAME"/>
    <s v="Kalimata Medical"/>
    <s v="3P"/>
    <n v="10493.811600000001"/>
    <n v="10782.427799999999"/>
    <n v="10782.427799999999"/>
    <n v="1.0275034669004348"/>
    <n v="215.64855599999999"/>
    <n v="107.82427799999999"/>
    <n v="323.47283399999998"/>
    <x v="0"/>
    <x v="0"/>
  </r>
  <r>
    <x v="0"/>
    <s v="BIRBHUM UA"/>
    <s v="SLG-TTB-AM1"/>
    <s v="SUBHANKAR SAHA"/>
    <s v="BRB-TTB-01"/>
    <s v="BIRBHUM"/>
    <n v="10022295"/>
    <s v="J.N.B.P. TRADERS"/>
    <s v="WB29511"/>
    <s v="NEW DAS ENTERPRISE"/>
    <s v="BRB-ISR-02"/>
    <s v="PRADEP MAL"/>
    <n v="7001610227"/>
    <s v="WB29511R87087"/>
    <s v="Bijay Medical"/>
    <s v="3P"/>
    <n v="10659.639200000001"/>
    <n v="10890.197199999999"/>
    <n v="10890.197199999999"/>
    <n v="1.0216290622669477"/>
    <n v="217.80394399999997"/>
    <n v="108.90197199999999"/>
    <n v="326.70591599999995"/>
    <x v="0"/>
    <x v="0"/>
  </r>
  <r>
    <x v="0"/>
    <s v="BIRBHUM UA"/>
    <s v="SLG-TTB-AM1"/>
    <s v="SUBHANKAR SAHA"/>
    <s v="BRB-TTB-01"/>
    <s v="BIRBHUM"/>
    <n v="10022295"/>
    <s v="J.N.B.P. TRADERS"/>
    <s v="WB29511"/>
    <s v="NEW DAS ENTERPRISE"/>
    <s v="BRB-ISR-02"/>
    <s v="PRADEP MAL"/>
    <n v="7001610227"/>
    <s v="WBXL"/>
    <s v="Thakur Farmecy"/>
    <s v="3P"/>
    <n v="11824.289700000001"/>
    <n v="11879.108400000001"/>
    <n v="11879.108400000001"/>
    <n v="1.0046361093470164"/>
    <n v="237.58216800000002"/>
    <n v="118.79108400000001"/>
    <n v="356.37325200000004"/>
    <x v="0"/>
    <x v="0"/>
  </r>
  <r>
    <x v="0"/>
    <s v="BIRBHUM UA"/>
    <s v="SLG-TTB-AM1"/>
    <s v="SUBHANKAR SAHA"/>
    <s v="BRB-TTB-01"/>
    <s v="BIRBHUM"/>
    <n v="10022295"/>
    <s v="J.N.B.P. TRADERS"/>
    <s v="WB29514"/>
    <s v="PRABIR ENTERPRISE"/>
    <s v="BRB-ISR-01"/>
    <s v="RAM KUMAR BHAKAT"/>
    <s v="8642903792"/>
    <s v="GC7A"/>
    <s v="Ghosh Pharmacy"/>
    <s v="3P"/>
    <n v="12442.452000000001"/>
    <n v="12689.910400000001"/>
    <n v="12689.910400000001"/>
    <n v="1.0198882342483619"/>
    <n v="253.79820800000002"/>
    <n v="126.89910400000001"/>
    <n v="380.69731200000001"/>
    <x v="0"/>
    <x v="0"/>
  </r>
  <r>
    <x v="0"/>
    <s v="BIRBHUM UA"/>
    <s v="SLG-TTB-AM1"/>
    <s v="SUBHANKAR SAHA"/>
    <s v="BRB-TTB-01"/>
    <s v="BIRBHUM"/>
    <n v="10022295"/>
    <s v="J.N.B.P. TRADERS"/>
    <s v="WB29516"/>
    <s v="Raj Enterprise"/>
    <s v="BRB-ISR-02"/>
    <s v="PRADEP MAL"/>
    <n v="7001610227"/>
    <s v="VTRR"/>
    <s v="Rollick"/>
    <s v="3P"/>
    <n v="20722.487500000003"/>
    <n v="22639.465799999998"/>
    <n v="22639.465799999998"/>
    <n v="1.0925071519526792"/>
    <n v="452.78931599999999"/>
    <n v="226.39465799999999"/>
    <n v="679.18397400000003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VTNY"/>
    <s v="Jagannath Drug House"/>
    <s v="3P"/>
    <n v="5322.9988999999996"/>
    <n v="5723.8968000000004"/>
    <n v="5723.8968000000004"/>
    <n v="1.0753142932266999"/>
    <n v="114.47793600000001"/>
    <n v="57.238968000000007"/>
    <n v="171.71690400000003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VVCF"/>
    <s v="Bibekananda Enterprise"/>
    <s v="3P"/>
    <n v="10195.9185"/>
    <n v="11312.6196"/>
    <n v="11312.6196"/>
    <n v="1.1095243258368532"/>
    <n v="226.25239200000001"/>
    <n v="113.12619600000001"/>
    <n v="339.37858800000004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YTNK"/>
    <s v="Mondal Tea"/>
    <s v="3P"/>
    <n v="6556.1013999999996"/>
    <n v="728.00099999999998"/>
    <n v="728.00099999999998"/>
    <n v="0.11104175417421092"/>
    <n v="0"/>
    <n v="7.2800099999999999"/>
    <n v="7.2800099999999999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YXTZ"/>
    <s v="Arza Medicine"/>
    <s v="3P"/>
    <n v="16259.0692"/>
    <n v="17297.783200000002"/>
    <n v="17297.783200000002"/>
    <n v="1.0638852069096305"/>
    <n v="345.95566400000001"/>
    <n v="172.97783200000001"/>
    <n v="518.93349599999999"/>
    <x v="0"/>
    <x v="0"/>
  </r>
  <r>
    <x v="0"/>
    <s v="BIRBHUM UA"/>
    <s v="SLG-TTB-AM1"/>
    <s v="SUBHANKAR SAHA"/>
    <s v="BRB-TTB-01"/>
    <s v="BIRBHUM"/>
    <n v="10022295"/>
    <s v="J.N.B.P. TRADERS"/>
    <s v="WB29526"/>
    <s v="SUDIPTA DUTTA"/>
    <s v="BRB-ISR-02"/>
    <s v="PRADEP MAL"/>
    <n v="7001610227"/>
    <s v="CQYP"/>
    <s v="Guho Medical"/>
    <s v="3P"/>
    <n v="10320.711500000001"/>
    <n v="13436.1114"/>
    <n v="13436.1114"/>
    <n v="1.3018590239636092"/>
    <n v="268.72222799999997"/>
    <n v="134.36111399999999"/>
    <n v="403.08334199999996"/>
    <x v="0"/>
    <x v="0"/>
  </r>
  <r>
    <x v="0"/>
    <s v="BIRBHUM UA"/>
    <s v="SLG-TTB-AM1"/>
    <s v="SUBHANKAR SAHA"/>
    <s v="BRB-TTB-01"/>
    <s v="BIRBHUM"/>
    <n v="10022295"/>
    <s v="J.N.B.P. TRADERS"/>
    <s v="WB29526"/>
    <s v="SUDIPTA DUTTA"/>
    <s v="BRB-ISR-02"/>
    <s v="PRADEP MAL"/>
    <n v="7001610227"/>
    <s v="RCRQ"/>
    <s v="Azad Hind Medical"/>
    <s v="3P"/>
    <n v="10801.2127"/>
    <n v="11609.7966"/>
    <n v="11609.7966"/>
    <n v="1.074860473768839"/>
    <n v="232.195932"/>
    <n v="116.097966"/>
    <n v="348.29389800000001"/>
    <x v="0"/>
    <x v="0"/>
  </r>
  <r>
    <x v="0"/>
    <s v="BIRBHUM UA"/>
    <s v="SLG-TTB-AM1"/>
    <s v="SUBHANKAR SAHA"/>
    <s v="BRB-TTB-01"/>
    <s v="BIRBHUM"/>
    <n v="10022295"/>
    <s v="J.N.B.P. TRADERS"/>
    <s v="WB29526"/>
    <s v="SUDIPTA DUTTA"/>
    <s v="BRB-ISR-02"/>
    <s v="PRADEP MAL"/>
    <n v="7001610227"/>
    <s v="TRNT"/>
    <s v="New Mahamaya Medical"/>
    <s v="3P"/>
    <n v="11120.549500000001"/>
    <n v="12361.0314"/>
    <n v="12361.0314"/>
    <n v="1.1115486154708452"/>
    <n v="247.220628"/>
    <n v="123.610314"/>
    <n v="370.83094199999999"/>
    <x v="0"/>
    <x v="0"/>
  </r>
  <r>
    <x v="0"/>
    <s v="BIRBHUM UA"/>
    <s v="SLG-TTB-AM1"/>
    <s v="SUBHANKAR SAHA"/>
    <s v="BRB-TTB-01"/>
    <s v="BIRBHUM"/>
    <n v="10022295"/>
    <s v="J.N.B.P. TRADERS"/>
    <s v="WB29526"/>
    <s v="SUDIPTA DUTTA"/>
    <s v="BRB-ISR-02"/>
    <s v="PRADEP MAL"/>
    <n v="7001610227"/>
    <s v="VTRX"/>
    <s v="Dutta Mart"/>
    <s v="3P"/>
    <n v="13675.400100000001"/>
    <n v="16451.528200000001"/>
    <n v="16451.528200000001"/>
    <n v="1.2030015999312518"/>
    <n v="329.03056400000003"/>
    <n v="164.51528200000001"/>
    <n v="493.54584600000004"/>
    <x v="0"/>
    <x v="0"/>
  </r>
  <r>
    <x v="0"/>
    <s v="BIRBHUM UA"/>
    <s v="SLG-TTB-AM1"/>
    <s v="SUBHANKAR SAHA"/>
    <s v="BRB-TTB-01"/>
    <s v="BIRBHUM"/>
    <n v="10022295"/>
    <s v="J.N.B.P. TRADERS"/>
    <s v="WB29527"/>
    <s v="SWAPAN CHAKRABORTY"/>
    <s v="BRB-ISR-02"/>
    <s v="PRADEP MAL"/>
    <n v="7001610227"/>
    <s v="FUQG"/>
    <s v="Santu Variety"/>
    <s v="3P"/>
    <n v="12119.8164"/>
    <n v="12074.752"/>
    <n v="12074.752"/>
    <n v="0.99628175885568704"/>
    <n v="0"/>
    <n v="120.74752000000001"/>
    <n v="120.74752000000001"/>
    <x v="0"/>
    <x v="0"/>
  </r>
  <r>
    <x v="0"/>
    <s v="BIRBHUM UA"/>
    <s v="SLG-TTB-AM1"/>
    <s v="SUBHANKAR SAHA"/>
    <s v="BRB-TTB-01"/>
    <s v="BIRBHUM"/>
    <n v="10022295"/>
    <s v="J.N.B.P. TRADERS"/>
    <s v="WB29527"/>
    <s v="SWAPAN CHAKRABORTY"/>
    <s v="BRB-ISR-02"/>
    <s v="PRADEP MAL"/>
    <n v="7001610227"/>
    <s v="VTPN"/>
    <s v="Dipa Medical Hall"/>
    <s v="3P"/>
    <n v="11077.8897"/>
    <n v="11538.777600000001"/>
    <n v="11538.777600000001"/>
    <n v="1.0416043048343406"/>
    <n v="230.77555200000003"/>
    <n v="115.38777600000002"/>
    <n v="346.16332800000004"/>
    <x v="0"/>
    <x v="0"/>
  </r>
  <r>
    <x v="0"/>
    <s v="BIRBHUM UA"/>
    <s v="SLG-TTB-AM1"/>
    <s v="SUBHANKAR SAHA"/>
    <s v="BRB-TTB-01"/>
    <s v="BIRBHUM"/>
    <n v="10022295"/>
    <s v="J.N.B.P. TRADERS"/>
    <s v="WB29527"/>
    <s v="SWAPAN CHAKRABORTY"/>
    <s v="BRB-ISR-02"/>
    <s v="PRADEP MAL"/>
    <n v="7001610227"/>
    <s v="VTPC"/>
    <s v="Saraju Pharmecy"/>
    <s v="3P"/>
    <n v="9626.6363999999994"/>
    <n v="9708.7840000000015"/>
    <n v="9708.7840000000015"/>
    <n v="1.0085333647794157"/>
    <n v="194.17568000000003"/>
    <n v="97.087840000000014"/>
    <n v="291.26352000000003"/>
    <x v="0"/>
    <x v="0"/>
  </r>
  <r>
    <x v="0"/>
    <s v="BIRBHUM UA"/>
    <s v="SLG-TTB-AM1"/>
    <s v="SUBHANKAR SAHA"/>
    <s v="BRB-TTB-01"/>
    <s v="BIRBHUM"/>
    <n v="10022295"/>
    <s v="J.N.B.P. TRADERS"/>
    <s v="WB29514"/>
    <s v="PRABIR ENTERPRISE"/>
    <s v="BRB-ISR-01"/>
    <s v="RAM KUMAR BHAKAT"/>
    <s v="8642903792"/>
    <s v="VTQR"/>
    <s v="GG ENTERPRISE"/>
    <s v="3P"/>
    <n v="11326.0612"/>
    <n v="11411.356"/>
    <n v="11411.356"/>
    <n v="1.0075308439972053"/>
    <n v="228.22712000000001"/>
    <n v="114.11356000000001"/>
    <n v="342.34068000000002"/>
    <x v="0"/>
    <x v="0"/>
  </r>
  <r>
    <x v="0"/>
    <s v="BIRBHUM UA"/>
    <s v="SLG-TTB-AM1"/>
    <s v="SUBHANKAR SAHA"/>
    <s v="BRB-TTB-01"/>
    <s v="BIRBHUM"/>
    <n v="10022295"/>
    <s v="J.N.B.P. TRADERS"/>
    <s v="WB29514"/>
    <s v="PRABIR ENTERPRISE"/>
    <s v="BRB-ISR-01"/>
    <s v="RAM KUMAR BHAKAT"/>
    <s v="8642903792"/>
    <s v="WB29514R204355"/>
    <s v="SUKANTA BISWAS"/>
    <s v="3P"/>
    <n v="10975.5599"/>
    <n v="11837.854399999998"/>
    <n v="11837.854399999998"/>
    <n v="1.0785649668769972"/>
    <n v="236.75708799999998"/>
    <n v="118.37854399999999"/>
    <n v="355.13563199999999"/>
    <x v="0"/>
    <x v="0"/>
  </r>
  <r>
    <x v="0"/>
    <s v="BIRBHUM UA"/>
    <s v="SLG-TTB-AM1"/>
    <s v="SUBHANKAR SAHA"/>
    <s v="BRB-TTB-01"/>
    <s v="BIRBHUM"/>
    <n v="10022295"/>
    <s v="J.N.B.P. TRADERS"/>
    <s v="WB29516"/>
    <s v="Raj Enterprise"/>
    <s v="BRB-ISR-02"/>
    <s v="PRADEP MAL"/>
    <n v="7001610227"/>
    <s v="WB29516R204348"/>
    <s v="MONDAL BROTHER STORE"/>
    <s v="3P"/>
    <n v="40554.292999999998"/>
    <n v="42206.780400000003"/>
    <n v="42206.780400000003"/>
    <n v="1.040747533189643"/>
    <n v="844.13560800000005"/>
    <n v="422.06780400000002"/>
    <n v="1266.2034120000001"/>
    <x v="0"/>
    <x v="0"/>
  </r>
  <r>
    <x v="0"/>
    <s v="BIRBHUM UA"/>
    <s v="SLG-TTB-AM1"/>
    <s v="SUBHANKAR SAHA"/>
    <s v="BRB-TTB-01"/>
    <s v="BIRBHUM"/>
    <n v="10022295"/>
    <s v="J.N.B.P. TRADERS"/>
    <s v="WB29530"/>
    <s v="M/S Ghosh Medical Stores"/>
    <s v="BRB-ISR-01"/>
    <s v="RAM KUMAR BHAKAT"/>
    <s v="8642903792"/>
    <s v="WB29530R204352"/>
    <s v="GHOSH DISTRIBUTOR"/>
    <s v="3P"/>
    <n v="33331.2281"/>
    <n v="35262.404400000007"/>
    <n v="35262.404400000007"/>
    <n v="1.0579389482501549"/>
    <n v="705.24808800000017"/>
    <n v="352.62404400000008"/>
    <n v="1057.8721320000002"/>
    <x v="0"/>
    <x v="0"/>
  </r>
  <r>
    <x v="0"/>
    <s v="BIRBHUM UA"/>
    <s v="SLG-TTB-AM1"/>
    <s v="SUBHANKAR SAHA"/>
    <s v="BRB-TTB-01"/>
    <s v="BIRBHUM"/>
    <n v="10022295"/>
    <s v="J.N.B.P. TRADERS"/>
    <s v="WB29530"/>
    <s v="M/S Ghosh Medical Stores"/>
    <s v="BRB-ISR-01"/>
    <s v="RAM KUMAR BHAKAT"/>
    <s v="8642903792"/>
    <s v="WB29530R204353"/>
    <s v="SOHA PHARMACY"/>
    <s v="3P"/>
    <n v="12905.180400000001"/>
    <n v="13462.827600000001"/>
    <n v="13462.827600000001"/>
    <n v="1.0432111123374919"/>
    <n v="269.256552"/>
    <n v="134.628276"/>
    <n v="403.88482799999997"/>
    <x v="0"/>
    <x v="0"/>
  </r>
  <r>
    <x v="0"/>
    <s v="BIRBHUM UA"/>
    <s v="SLG-TTB-AM1"/>
    <s v="SUBHANKAR SAHA"/>
    <s v="BRB-TTB-01"/>
    <s v="BIRBHUM"/>
    <n v="10022295"/>
    <s v="J.N.B.P. TRADERS"/>
    <s v="WB29510"/>
    <s v="NAYAK   SONS"/>
    <s v="BRB-ISR-01"/>
    <s v="RAM KUMAR BHAKAT"/>
    <s v="8642903792"/>
    <s v="SBXS"/>
    <s v="Madhab Medical 1"/>
    <s v="3P"/>
    <n v="5630.1731"/>
    <n v="5682.1426000000001"/>
    <n v="5682.1426000000001"/>
    <n v="1.0092305332495017"/>
    <n v="113.642852"/>
    <n v="56.821426000000002"/>
    <n v="170.46427800000001"/>
    <x v="0"/>
    <x v="0"/>
  </r>
  <r>
    <x v="0"/>
    <s v="BIRBHUM UA"/>
    <s v="SLG-TTB-AM1"/>
    <s v="SUBHANKAR SAHA"/>
    <s v="BRB-TTB-01"/>
    <s v="BIRBHUM"/>
    <n v="10022295"/>
    <s v="J.N.B.P. TRADERS"/>
    <s v="WB29515"/>
    <s v="Purnima Agency"/>
    <s v="BRB-ISR-02"/>
    <s v="PRADEP MAL"/>
    <n v="7001610227"/>
    <s v="CE6S"/>
    <s v="Rita Stores"/>
    <s v="3P"/>
    <n v="10316.731899999999"/>
    <n v="5158.4762000000001"/>
    <n v="5158.4762000000001"/>
    <n v="0.50001068652370428"/>
    <n v="0"/>
    <n v="51.584762000000005"/>
    <n v="51.584762000000005"/>
    <x v="0"/>
    <x v="0"/>
  </r>
  <r>
    <x v="0"/>
    <s v="BIRBHUM UA"/>
    <s v="SLG-TTB-AM1"/>
    <s v="SUBHANKAR SAHA"/>
    <s v="BRB-TTB-01"/>
    <s v="BIRBHUM"/>
    <n v="10022295"/>
    <s v="J.N.B.P. TRADERS"/>
    <s v="0010022295R14717"/>
    <s v="MAHAPRABHU AGENCY"/>
    <s v="BRB-ISR-01"/>
    <s v="RAM KUMAR BHAKAT"/>
    <s v="8642903792"/>
    <s v="UYZW"/>
    <s v="New Jeevan Deep"/>
    <s v="3P"/>
    <n v="7119.7991999999995"/>
    <n v="7131.7726000000002"/>
    <n v="7131.7726000000002"/>
    <n v="1.0016817047312234"/>
    <n v="142.63545200000002"/>
    <n v="71.317726000000008"/>
    <n v="213.95317800000004"/>
    <x v="0"/>
    <x v="0"/>
  </r>
  <r>
    <x v="0"/>
    <s v="BIRBHUM UA"/>
    <s v="SLG-TTB-AM1"/>
    <s v="SUBHANKAR SAHA"/>
    <s v="BRB-TTB-01"/>
    <s v="BIRBHUM"/>
    <n v="10022295"/>
    <s v="J.N.B.P. TRADERS"/>
    <s v="WB29521"/>
    <s v="Sarkar Enterprise"/>
    <s v="BRB-ISR-01"/>
    <s v="RAM KUMAR BHAKAT"/>
    <s v="8642903792"/>
    <s v="VLPG"/>
    <s v="Srabani Farmecy"/>
    <s v="3P"/>
    <n v="11559.632099999999"/>
    <n v="11939.1816"/>
    <n v="11939.1816"/>
    <n v="1.0328340466821606"/>
    <n v="238.78363200000001"/>
    <n v="119.39181600000001"/>
    <n v="358.17544800000002"/>
    <x v="0"/>
    <x v="0"/>
  </r>
  <r>
    <x v="0"/>
    <s v="BIRBHUM UA"/>
    <s v="SLG-TTB-AM1"/>
    <s v="SUBHANKAR SAHA"/>
    <s v="BRB-TTB-01"/>
    <s v="BIRBHUM"/>
    <n v="10022295"/>
    <s v="J.N.B.P. TRADERS"/>
    <s v="WB29509"/>
    <s v="NARUGOPAL SHOWPARI"/>
    <s v="BRB-ISR-02"/>
    <s v="PRADEP MAL"/>
    <n v="7001610227"/>
    <s v="WB29509R145101"/>
    <s v="Jibondeep Medicine center"/>
    <s v="3P"/>
    <n v="10226.3233"/>
    <n v="10503.983199999997"/>
    <n v="10503.983199999997"/>
    <n v="1.0271514885511195"/>
    <n v="210.07966399999995"/>
    <n v="105.03983199999998"/>
    <n v="315.11949599999991"/>
    <x v="0"/>
    <x v="0"/>
  </r>
  <r>
    <x v="0"/>
    <s v="BIRBHUM UA"/>
    <s v="SLG-TTB-AM1"/>
    <s v="SUBHANKAR SAHA"/>
    <s v="BRB-TTB-01"/>
    <s v="BIRBHUM"/>
    <n v="10022295"/>
    <s v="J.N.B.P. TRADERS"/>
    <s v="WB29515"/>
    <s v="Purnima Agency"/>
    <s v="BRB-ISR-02"/>
    <s v="PRADEP MAL"/>
    <n v="7001610227"/>
    <s v="WB29515R206620"/>
    <s v="Haruma Pharmacy"/>
    <s v="3P"/>
    <n v="10498.5671"/>
    <n v="11696.8334"/>
    <n v="11696.8334"/>
    <n v="1.1141361757834551"/>
    <n v="233.936668"/>
    <n v="116.968334"/>
    <n v="350.90500199999997"/>
    <x v="0"/>
    <x v="0"/>
  </r>
  <r>
    <x v="0"/>
    <s v="BIRBHUM UA"/>
    <s v="SLG-TTB-AM1"/>
    <s v="SUBHANKAR SAHA"/>
    <s v="BRB-TTB-01"/>
    <s v="BIRBHUM"/>
    <n v="10022295"/>
    <s v="J.N.B.P. TRADERS"/>
    <s v="WB29513"/>
    <s v="NEW LOKENATH STORE"/>
    <s v="BRB-ISR-02"/>
    <s v="PRADEP MAL"/>
    <n v="7001610227"/>
    <s v="HFCQ"/>
    <s v="New Sunny Gift"/>
    <s v="3P"/>
    <n v="5350.3478999999998"/>
    <n v="5378.1019999999999"/>
    <n v="5378.1019999999999"/>
    <n v="1.0051873449201314"/>
    <n v="107.56204"/>
    <n v="53.781019999999998"/>
    <n v="161.34305999999998"/>
    <x v="0"/>
    <x v="0"/>
  </r>
  <r>
    <x v="0"/>
    <s v="BIRBHUM UA"/>
    <s v="SLG-TTB-AM1"/>
    <s v="SUBHANKAR SAHA"/>
    <s v="BRB-TTB-01"/>
    <s v="BIRBHUM"/>
    <n v="10022295"/>
    <s v="J.N.B.P. TRADERS"/>
    <s v="WB29508"/>
    <s v="MOMY VARIETY"/>
    <s v="BRB-ISR-01"/>
    <s v="RAM KUMAR BHAKAT"/>
    <s v="8642903792"/>
    <s v="TPFR"/>
    <s v="Dukhu Da"/>
    <s v="3P"/>
    <n v="5350.3478999999998"/>
    <n v="5398.0397999999996"/>
    <n v="5398.0397999999996"/>
    <n v="1.0089137941852342"/>
    <n v="107.96079599999999"/>
    <n v="53.980397999999994"/>
    <n v="161.941194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TVZR"/>
    <s v="Jiban Suraksha"/>
    <s v="3P"/>
    <n v="5634.6247000000003"/>
    <n v="6239.8046000000004"/>
    <n v="6239.8046000000004"/>
    <n v="1.1074037637324807"/>
    <n v="124.79609200000002"/>
    <n v="62.398046000000008"/>
    <n v="187.19413800000001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VTNR"/>
    <s v="Dey Variety Stores"/>
    <s v="3P"/>
    <n v="10675.9298"/>
    <n v="13389.731400000001"/>
    <n v="13389.731400000001"/>
    <n v="1.2541981495607062"/>
    <n v="267.79462799999999"/>
    <n v="133.89731399999999"/>
    <n v="401.69194199999998"/>
    <x v="0"/>
    <x v="0"/>
  </r>
  <r>
    <x v="0"/>
    <s v="BIRBHUM UA"/>
    <s v="SLG-TTB-AM1"/>
    <s v="SUBHANKAR SAHA"/>
    <s v="BRB-TTB-01"/>
    <s v="BIRBHUM"/>
    <n v="10022295"/>
    <s v="J.N.B.P. TRADERS"/>
    <s v="WB29514"/>
    <s v="PRABIR ENTERPRISE"/>
    <s v="BRB-ISR-01"/>
    <s v="RAM KUMAR BHAKAT"/>
    <s v="8642903792"/>
    <s v="VTQT"/>
    <s v="Nityananda Stores"/>
    <s v="3P"/>
    <n v="6526.5246999999999"/>
    <n v="6874.8276000000005"/>
    <n v="6874.8276000000005"/>
    <n v="1.053367284429338"/>
    <n v="137.49655200000001"/>
    <n v="68.748276000000004"/>
    <n v="206.24482800000001"/>
    <x v="0"/>
    <x v="0"/>
  </r>
  <r>
    <x v="0"/>
    <s v="BIRBHUM UA"/>
    <s v="SLG-TTB-AM1"/>
    <s v="SUBHANKAR SAHA"/>
    <s v="BRB-TTB-01"/>
    <s v="BIRBHUM"/>
    <n v="10022295"/>
    <s v="J.N.B.P. TRADERS"/>
    <s v="WB29523"/>
    <s v="SUBASH ENTERPRISE"/>
    <s v="BRB-ISR-01"/>
    <s v="RAM KUMAR BHAKAT"/>
    <s v="8642903792"/>
    <s v="TPZS"/>
    <s v="Sri Krishna Medical"/>
    <s v="3P"/>
    <n v="10257.221600000001"/>
    <n v="10491.8588"/>
    <n v="10491.8588"/>
    <n v="1.0228753174251397"/>
    <n v="209.837176"/>
    <n v="104.918588"/>
    <n v="314.755764"/>
    <x v="0"/>
    <x v="0"/>
  </r>
  <r>
    <x v="0"/>
    <s v="BIRBHUM UA"/>
    <s v="SLG-TTB-AM1"/>
    <s v="SUBHANKAR SAHA"/>
    <s v="BRB-TTB-01"/>
    <s v="BIRBHUM"/>
    <n v="10022295"/>
    <s v="J.N.B.P. TRADERS"/>
    <s v="WB29514"/>
    <s v="PRABIR ENTERPRISE"/>
    <s v="BRB-ISR-01"/>
    <s v="RAM KUMAR BHAKAT"/>
    <s v="8642903792"/>
    <s v="QWVL"/>
    <s v="Dipak Pan Stall"/>
    <s v="3P"/>
    <n v="10516.6203"/>
    <n v="10553.395"/>
    <n v="10553.395"/>
    <n v="1.003496817318773"/>
    <n v="211.06790000000001"/>
    <n v="105.53395"/>
    <n v="316.60185000000001"/>
    <x v="0"/>
    <x v="0"/>
  </r>
  <r>
    <x v="0"/>
    <s v="BIRBHUM UA"/>
    <s v="SLG-TTB-AM1"/>
    <s v="SUBHANKAR SAHA"/>
    <s v="BRB-TTB-01"/>
    <s v="BIRBHUM"/>
    <n v="10022295"/>
    <s v="J.N.B.P. TRADERS"/>
    <s v="WB29503"/>
    <s v="DUTTA STOCKIST"/>
    <s v="BRB-ISR-02"/>
    <s v="PRADEP MAL"/>
    <n v="7001610227"/>
    <s v="WB29503R140929"/>
    <s v="Mondal Store"/>
    <s v="3P"/>
    <n v="10304.790300000001"/>
    <n v="10719.603800000001"/>
    <n v="10719.603800000001"/>
    <n v="1.0402544339014836"/>
    <n v="214.39207600000003"/>
    <n v="107.19603800000002"/>
    <n v="321.58811400000002"/>
    <x v="0"/>
    <x v="0"/>
  </r>
  <r>
    <x v="0"/>
    <s v="BIRBHUM UA"/>
    <s v="SLG-TTB-AM1"/>
    <s v="SUBHANKAR SAHA"/>
    <s v="BRB-TTB-01"/>
    <s v="BIRBHUM"/>
    <n v="10022295"/>
    <s v="J.N.B.P. TRADERS"/>
    <s v="WB29503"/>
    <s v="DUTTA STOCKIST"/>
    <s v="BRB-ISR-02"/>
    <s v="PRADEP MAL"/>
    <n v="7001610227"/>
    <s v="WB29503R96130"/>
    <s v="Ms Sima Medical"/>
    <s v="3P"/>
    <n v="10342.054700000001"/>
    <n v="10646.054400000001"/>
    <n v="10646.054400000001"/>
    <n v="1.0293945167395024"/>
    <n v="212.92108800000003"/>
    <n v="106.46054400000001"/>
    <n v="319.38163200000002"/>
    <x v="0"/>
    <x v="0"/>
  </r>
  <r>
    <x v="0"/>
    <s v="BIRBHUM UA"/>
    <s v="SLG-TTB-AM1"/>
    <s v="SUBHANKAR SAHA"/>
    <s v="BRB-TTB-01"/>
    <s v="BIRBHUM"/>
    <n v="10022295"/>
    <s v="J.N.B.P. TRADERS"/>
    <s v="WB29526"/>
    <s v="SUDIPTA DUTTA"/>
    <s v="BRB-ISR-02"/>
    <s v="PRADEP MAL"/>
    <n v="7001610227"/>
    <s v="G6GM"/>
    <s v="Ma Grosari"/>
    <s v="3P"/>
    <n v="10351.940200000001"/>
    <n v="10878.426000000001"/>
    <n v="10878.426000000001"/>
    <n v="1.0508586593264904"/>
    <n v="217.56852000000003"/>
    <n v="108.78426000000002"/>
    <n v="326.35278000000005"/>
    <x v="0"/>
    <x v="0"/>
  </r>
  <r>
    <x v="0"/>
    <s v="BIRBHUM UA"/>
    <s v="SLG-TTB-AM1"/>
    <s v="SUBHANKAR SAHA"/>
    <s v="BRB-TTB-01"/>
    <s v="BIRBHUM"/>
    <n v="10022295"/>
    <s v="J.N.B.P. TRADERS"/>
    <s v="WB29527"/>
    <s v="SWAPAN CHAKRABORTY"/>
    <s v="BRB-ISR-02"/>
    <s v="PRADEP MAL"/>
    <n v="7001610227"/>
    <s v="VTPR"/>
    <s v="Jbl drug House"/>
    <s v="3P"/>
    <n v="10000"/>
    <n v="10123.131600000001"/>
    <n v="10123.131600000001"/>
    <n v="1.0123131600000002"/>
    <n v="202.46263200000001"/>
    <n v="101.23131600000001"/>
    <n v="303.69394800000003"/>
    <x v="0"/>
    <x v="1"/>
  </r>
  <r>
    <x v="0"/>
    <s v="BIRBHUM UA"/>
    <s v="SLG-TTB-AM1"/>
    <s v="SUBHANKAR SAHA"/>
    <s v="BRB-TTB-01"/>
    <s v="BIRBHUM"/>
    <n v="10022295"/>
    <s v="J.N.B.P. TRADERS"/>
    <s v="WB29516"/>
    <s v="Raj Enterprise"/>
    <s v="BRB-ISR-02"/>
    <s v="PRADEP MAL"/>
    <n v="7001610227"/>
    <s v="TRNG"/>
    <s v="Sinha Medical Hall"/>
    <s v="3P"/>
    <n v="10000"/>
    <n v="11657.0556"/>
    <n v="11657.0556"/>
    <n v="1.1657055599999999"/>
    <n v="233.14111199999999"/>
    <n v="116.570556"/>
    <n v="349.71166799999997"/>
    <x v="0"/>
    <x v="0"/>
  </r>
  <r>
    <x v="0"/>
    <s v="DALSHINGPARA UA"/>
    <s v="SLG-TTB-AM1"/>
    <s v="SUBHANKAR SAHA"/>
    <s v="CBR-TTB-01"/>
    <s v="COOCH BEHAR"/>
    <n v="10022118"/>
    <s v="BUDHU SHA &amp; COMPANY"/>
    <s v="0010022118R117736"/>
    <s v="Shree Shyam Pharma"/>
    <s v="CBR-ISR-01"/>
    <s v="PIYUSH CHAKABORTY"/>
    <s v="9932424785"/>
    <s v="AFDQ"/>
    <s v="Sc Sarkar"/>
    <s v="3P"/>
    <n v="10000"/>
    <n v="20338.470200000003"/>
    <n v="20338.470200000003"/>
    <n v="2.0338470200000005"/>
    <n v="406.76940400000007"/>
    <n v="203.38470200000003"/>
    <n v="610.15410600000007"/>
    <x v="0"/>
    <x v="0"/>
  </r>
  <r>
    <x v="0"/>
    <s v="DALSHINGPARA UA"/>
    <s v="SLG-TTB-AM1"/>
    <s v="SUBHANKAR SAHA"/>
    <s v="CBR-TTB-01"/>
    <s v="COOCH BEHAR"/>
    <n v="10022118"/>
    <s v="BUDHU SHA &amp; COMPANY"/>
    <s v="0010022118R117736"/>
    <s v="Shree Shyam Pharma"/>
    <s v="CBR-ISR-01"/>
    <s v="PIYUSH CHAKABORTY"/>
    <s v="9932424785"/>
    <s v="RLVH"/>
    <s v="Binupan Ghar"/>
    <s v="3P"/>
    <n v="10000"/>
    <n v="16329.484"/>
    <n v="16329.484"/>
    <n v="1.6329484000000001"/>
    <n v="326.58967999999999"/>
    <n v="163.29483999999999"/>
    <n v="489.88451999999995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EL2Q"/>
    <s v="Mum Mum Baby Shope"/>
    <s v="3P"/>
    <n v="10000"/>
    <n v="12034.8208"/>
    <n v="12034.8208"/>
    <n v="1.2034820799999999"/>
    <n v="240.696416"/>
    <n v="120.348208"/>
    <n v="361.044624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GN4Z"/>
    <s v="Paul Brothers"/>
    <s v="3P"/>
    <n v="7000"/>
    <n v="7839.2415999999994"/>
    <n v="7839.2415999999994"/>
    <n v="1.119891657142857"/>
    <n v="156.78483199999999"/>
    <n v="78.392415999999997"/>
    <n v="235.17724799999999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RMHL"/>
    <s v="Rama Stores"/>
    <s v="3P"/>
    <n v="8000"/>
    <n v="11793.604399999998"/>
    <n v="11793.604399999998"/>
    <n v="1.4742005499999997"/>
    <n v="235.87208799999996"/>
    <n v="117.93604399999998"/>
    <n v="353.80813199999994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RMJH"/>
    <s v="Suvo Medical Agency"/>
    <s v="3P"/>
    <n v="10000"/>
    <n v="10719.776"/>
    <n v="10719.776"/>
    <n v="1.0719776000000001"/>
    <n v="214.39552"/>
    <n v="107.19776"/>
    <n v="321.59327999999999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YXGP"/>
    <s v="Medi Point"/>
    <s v="3P"/>
    <n v="8000"/>
    <n v="8137.9761999999992"/>
    <n v="8137.9761999999992"/>
    <n v="1.0172470249999999"/>
    <n v="162.759524"/>
    <n v="81.379761999999999"/>
    <n v="244.139286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WB11806R107301"/>
    <s v="Ratna medical"/>
    <s v="3P"/>
    <n v="30000"/>
    <n v="31230.577400000002"/>
    <n v="31230.577400000002"/>
    <n v="1.0410192466666668"/>
    <n v="624.61154800000008"/>
    <n v="312.30577400000004"/>
    <n v="936.91732200000013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WB11806R21749"/>
    <s v="Mukti medical"/>
    <s v="3P"/>
    <n v="30000"/>
    <n v="42255.849599999987"/>
    <n v="42255.849599999987"/>
    <n v="1.4085283199999996"/>
    <n v="845.11699199999975"/>
    <n v="422.55849599999988"/>
    <n v="1267.6754879999996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WB11806R50174"/>
    <s v="Maa medical agency"/>
    <s v="3P"/>
    <n v="12000"/>
    <n v="13148.9406"/>
    <n v="13148.9406"/>
    <n v="1.0957450499999999"/>
    <n v="262.978812"/>
    <n v="131.489406"/>
    <n v="394.46821799999998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F97B"/>
    <s v="Life Line Medical"/>
    <s v="3P"/>
    <n v="10000"/>
    <n v="2270.444"/>
    <n v="2270.444"/>
    <n v="0.22704440000000001"/>
    <n v="0"/>
    <n v="22.704440000000002"/>
    <n v="22.704440000000002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RLTA"/>
    <s v="ASHIRBAD"/>
    <s v="3P"/>
    <n v="7000"/>
    <n v="2165.7955999999999"/>
    <n v="2165.7955999999999"/>
    <n v="0.30939937142857143"/>
    <n v="0"/>
    <n v="21.657955999999999"/>
    <n v="21.657955999999999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RLTC"/>
    <s v="Akhil Bondhu Medical Store"/>
    <s v="3P"/>
    <n v="8000"/>
    <n v="12489.7454"/>
    <n v="12489.7454"/>
    <n v="1.561218175"/>
    <n v="249.79490799999999"/>
    <n v="124.897454"/>
    <n v="374.692362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XAGJ"/>
    <s v="Sampriti Ms"/>
    <s v="3P"/>
    <n v="13000"/>
    <n v="15469.5828"/>
    <n v="15469.5828"/>
    <n v="1.1899679076923078"/>
    <n v="309.39165600000001"/>
    <n v="154.69582800000001"/>
    <n v="464.08748400000002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XAGQ"/>
    <s v="New Maa Medicel Agency"/>
    <s v="3P"/>
    <n v="7000"/>
    <n v="7771.3864000000012"/>
    <n v="7771.3864000000012"/>
    <n v="1.1101980571428574"/>
    <n v="155.42772800000003"/>
    <n v="77.713864000000015"/>
    <n v="233.14159200000006"/>
    <x v="0"/>
    <x v="0"/>
  </r>
  <r>
    <x v="0"/>
    <s v="DALSHINGPARA UA"/>
    <s v="SLG-TTB-AM1"/>
    <s v="SUBHANKAR SAHA"/>
    <s v="CBR-TTB-01"/>
    <s v="COOCH BEHAR"/>
    <n v="10022118"/>
    <s v="BUDHU SHA &amp; COMPANY"/>
    <s v="WB11813"/>
    <s v="N N  STORE"/>
    <s v="CBR-ISR-01"/>
    <s v="PIYUSH CHAKABORTY"/>
    <s v="9932424785"/>
    <s v="XAGY"/>
    <s v="Sakti Medicel Stors"/>
    <s v="3P"/>
    <n v="7000"/>
    <n v="1119.3008"/>
    <n v="1119.3008"/>
    <n v="0.1599001142857143"/>
    <n v="0"/>
    <n v="11.193008000000001"/>
    <n v="11.193008000000001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RMEB"/>
    <s v="Saha Medical"/>
    <s v="3P"/>
    <n v="50000"/>
    <n v="68791.352999999988"/>
    <n v="68791.352999999988"/>
    <n v="1.3758270599999998"/>
    <n v="1375.8270599999998"/>
    <n v="687.91352999999992"/>
    <n v="2063.7405899999999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RMEL"/>
    <s v="Rekha Medical"/>
    <s v="3P"/>
    <n v="20000"/>
    <n v="21658.022000000001"/>
    <n v="21658.022000000001"/>
    <n v="1.0829010999999999"/>
    <n v="433.16044000000005"/>
    <n v="216.58022000000003"/>
    <n v="649.74066000000005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G5MQ"/>
    <s v="Maloti Store"/>
    <s v="3P"/>
    <n v="10000"/>
    <n v="0"/>
    <n v="0"/>
    <n v="0"/>
    <n v="0"/>
    <n v="0"/>
    <n v="0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G67M"/>
    <s v="Falakata Medical"/>
    <s v="3P"/>
    <n v="10000"/>
    <n v="12430.621799999999"/>
    <n v="12430.621799999999"/>
    <n v="1.2430621799999999"/>
    <n v="248.61243599999997"/>
    <n v="124.30621799999999"/>
    <n v="372.91865399999995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RLWJ"/>
    <s v="Prosadhoni"/>
    <s v="3P"/>
    <n v="10000"/>
    <n v="13094.861200000001"/>
    <n v="13094.861200000001"/>
    <n v="1.3094861200000001"/>
    <n v="261.89722400000005"/>
    <n v="130.94861200000003"/>
    <n v="392.84583600000008"/>
    <x v="0"/>
    <x v="0"/>
  </r>
  <r>
    <x v="0"/>
    <s v="DALSHINGPARA UA"/>
    <s v="SLG-TTB-AM1"/>
    <s v="SUBHANKAR SAHA"/>
    <s v="CBR-TTB-01"/>
    <s v="COOCH BEHAR"/>
    <n v="10022118"/>
    <s v="BUDHU SHA &amp; COMPANY"/>
    <s v="WB11826"/>
    <s v="TANMAY AGENCY"/>
    <s v="CBR-ISR-01"/>
    <s v="PIYUSH CHAKABORTY"/>
    <s v="9932424785"/>
    <s v="HK5S"/>
    <s v="Gopal Medicel"/>
    <s v="3P"/>
    <n v="13000"/>
    <n v="16796.793399999999"/>
    <n v="16796.793399999999"/>
    <n v="1.2920610307692306"/>
    <n v="335.93586799999997"/>
    <n v="167.96793399999999"/>
    <n v="503.90380199999993"/>
    <x v="0"/>
    <x v="0"/>
  </r>
  <r>
    <x v="0"/>
    <s v="DALSHINGPARA UA"/>
    <s v="SLG-TTB-AM1"/>
    <s v="SUBHANKAR SAHA"/>
    <s v="CBR-TTB-01"/>
    <s v="COOCH BEHAR"/>
    <n v="10022118"/>
    <s v="BUDHU SHA &amp; COMPANY"/>
    <s v="WB11828"/>
    <s v="SUROJIT PAUL"/>
    <s v="CBR-ISR-01"/>
    <s v="PIYUSH CHAKABORTY"/>
    <s v="9932424785"/>
    <s v="WB11828R107529"/>
    <s v="Bappa medical store"/>
    <s v="3P"/>
    <n v="10000"/>
    <n v="491.4"/>
    <n v="491.4"/>
    <n v="4.9139999999999996E-2"/>
    <n v="0"/>
    <n v="4.9139999999999997"/>
    <n v="4.9139999999999997"/>
    <x v="0"/>
    <x v="0"/>
  </r>
  <r>
    <x v="0"/>
    <s v="DALSHINGPARA UA"/>
    <s v="SLG-TTB-AM1"/>
    <s v="SUBHANKAR SAHA"/>
    <s v="CBR-TTB-01"/>
    <s v="COOCH BEHAR"/>
    <n v="10022118"/>
    <s v="BUDHU SHA &amp; COMPANY"/>
    <s v="WB11828"/>
    <s v="SUROJIT PAUL"/>
    <s v="CBR-ISR-01"/>
    <s v="PIYUSH CHAKABORTY"/>
    <s v="9932424785"/>
    <s v="WB11828R149068"/>
    <s v="LOKNATH MEDICAL"/>
    <s v="3P"/>
    <n v="8000"/>
    <n v="10378.5146"/>
    <n v="10378.5146"/>
    <n v="1.2973143250000001"/>
    <n v="207.57029200000002"/>
    <n v="103.78514600000001"/>
    <n v="311.35543800000005"/>
    <x v="0"/>
    <x v="0"/>
  </r>
  <r>
    <x v="0"/>
    <s v="DALSHINGPARA UA"/>
    <s v="SLG-TTB-AM1"/>
    <s v="SUBHANKAR SAHA"/>
    <s v="CBR-TTB-01"/>
    <s v="COOCH BEHAR"/>
    <n v="10022118"/>
    <s v="BUDHU SHA &amp; COMPANY"/>
    <s v="WB11830"/>
    <s v="SREE SHYAM ENTERPRISE"/>
    <s v="CBR-ISR-02"/>
    <s v="ASISH DAS"/>
    <n v="9832013291"/>
    <s v="RMBF"/>
    <s v="Ramkrishna Stores"/>
    <s v="3P"/>
    <n v="12000"/>
    <n v="17931.4938"/>
    <n v="17931.4938"/>
    <n v="1.49429115"/>
    <n v="358.62987600000002"/>
    <n v="179.31493800000001"/>
    <n v="537.94481400000006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FX3S"/>
    <s v="Mahalaxmi Medical"/>
    <s v="3P"/>
    <n v="5000"/>
    <n v="0"/>
    <n v="0"/>
    <n v="0"/>
    <n v="0"/>
    <n v="0"/>
    <n v="0"/>
    <x v="0"/>
    <x v="0"/>
  </r>
  <r>
    <x v="0"/>
    <s v="DALSHINGPARA UA"/>
    <s v="SLG-TTB-AM1"/>
    <s v="SUBHANKAR SAHA"/>
    <s v="CBR-TTB-01"/>
    <s v="COOCH BEHAR"/>
    <n v="10022118"/>
    <s v="BUDHU SHA &amp; COMPANY"/>
    <s v="0010022118R117736"/>
    <s v="Shree Shyam Pharma"/>
    <s v="CBR-ISR-01"/>
    <s v="PIYUSH CHAKABORTY"/>
    <s v="9932424785"/>
    <s v="RLVM"/>
    <s v="Lalita Medical"/>
    <s v="3P"/>
    <n v="10000"/>
    <n v="11839.111999999999"/>
    <n v="11839.111999999999"/>
    <n v="1.1839111999999998"/>
    <n v="236.78224"/>
    <n v="118.39112"/>
    <n v="355.17336"/>
    <x v="0"/>
    <x v="1"/>
  </r>
  <r>
    <x v="0"/>
    <s v="DALSHINGPARA UA"/>
    <s v="SLG-TTB-AM1"/>
    <s v="SUBHANKAR SAHA"/>
    <s v="CBR-TTB-01"/>
    <s v="COOCH BEHAR"/>
    <n v="10022118"/>
    <s v="BUDHU SHA &amp; COMPANY"/>
    <s v="0010022118R117736"/>
    <s v="Shree Shyam Pharma"/>
    <s v="CBR-ISR-01"/>
    <s v="PIYUSH CHAKABORTY"/>
    <s v="9932424785"/>
    <s v="RLVJ"/>
    <s v="Rajendra Agency"/>
    <s v="3P"/>
    <n v="7000"/>
    <n v="10228.3884"/>
    <n v="10228.3884"/>
    <n v="1.4611983428571429"/>
    <n v="204.567768"/>
    <n v="102.283884"/>
    <n v="306.851652"/>
    <x v="0"/>
    <x v="0"/>
  </r>
  <r>
    <x v="0"/>
    <s v="DALSHINGPARA UA"/>
    <s v="SLG-TTB-AM1"/>
    <s v="SUBHANKAR SAHA"/>
    <s v="CBR-TTB-01"/>
    <s v="COOCH BEHAR"/>
    <n v="10022118"/>
    <s v="BUDHU SHA &amp; COMPANY"/>
    <s v="WB11805"/>
    <s v="D P ENTERPRISE"/>
    <s v="CBR-ISR-01"/>
    <s v="PIYUSH CHAKABORTY"/>
    <s v="9932424785"/>
    <s v="G5UR"/>
    <s v="Popular Pharmicy"/>
    <s v="3P"/>
    <n v="7000"/>
    <n v="0"/>
    <n v="0"/>
    <n v="0"/>
    <n v="0"/>
    <n v="0"/>
    <n v="0"/>
    <x v="0"/>
    <x v="1"/>
  </r>
  <r>
    <x v="0"/>
    <s v="DALSHINGPARA UA"/>
    <s v="SLG-TTB-AM1"/>
    <s v="SUBHANKAR SAHA"/>
    <s v="CBR-TTB-01"/>
    <s v="COOCH BEHAR"/>
    <n v="10022118"/>
    <s v="BUDHU SHA &amp; COMPANY"/>
    <s v="WB11815"/>
    <s v="PARBATI AGENCY"/>
    <s v="CBR-ISR-01"/>
    <s v="PIYUSH CHAKABORTY"/>
    <s v="9932424785"/>
    <s v="UFNW"/>
    <s v="Aroti Enterprise"/>
    <s v="3P"/>
    <n v="7000"/>
    <n v="8253.2740000000013"/>
    <n v="8253.2740000000013"/>
    <n v="1.179039142857143"/>
    <n v="165.06548000000004"/>
    <n v="82.532740000000018"/>
    <n v="247.59822000000005"/>
    <x v="0"/>
    <x v="0"/>
  </r>
  <r>
    <x v="0"/>
    <s v="DALSHINGPARA UA"/>
    <s v="SLG-TTB-AM1"/>
    <s v="SUBHANKAR SAHA"/>
    <s v="CBR-TTB-01"/>
    <s v="COOCH BEHAR"/>
    <n v="10022118"/>
    <s v="BUDHU SHA &amp; COMPANY"/>
    <s v="WB11803"/>
    <s v="BAUL ENTERPRISE"/>
    <s v="CBR-ISR-02"/>
    <s v="ASISH DAS"/>
    <n v="9832013291"/>
    <s v="RLZG"/>
    <s v="Aruna Medical"/>
    <s v="3P"/>
    <n v="10000"/>
    <n v="10792.587599999999"/>
    <n v="10792.587599999999"/>
    <n v="1.0792587599999999"/>
    <n v="215.85175199999998"/>
    <n v="107.92587599999999"/>
    <n v="323.77762799999994"/>
    <x v="0"/>
    <x v="0"/>
  </r>
  <r>
    <x v="0"/>
    <s v="DALSHINGPARA UA"/>
    <s v="SLG-TTB-AM1"/>
    <s v="SUBHANKAR SAHA"/>
    <s v="CBR-TTB-01"/>
    <s v="COOCH BEHAR"/>
    <n v="10022118"/>
    <s v="BUDHU SHA &amp; COMPANY"/>
    <s v="WB11830"/>
    <s v="SREE SHYAM ENTERPRISE"/>
    <s v="CBR-ISR-02"/>
    <s v="ASISH DAS"/>
    <n v="9832013291"/>
    <s v="RMBE"/>
    <s v="Goutam Stores"/>
    <s v="3P"/>
    <n v="10000"/>
    <n v="11493.2952"/>
    <n v="11493.2952"/>
    <n v="1.14932952"/>
    <n v="229.865904"/>
    <n v="114.932952"/>
    <n v="344.798856"/>
    <x v="0"/>
    <x v="0"/>
  </r>
  <r>
    <x v="0"/>
    <s v="DALSHINGPARA UA"/>
    <s v="SLG-TTB-AM1"/>
    <s v="SUBHANKAR SAHA"/>
    <s v="CBR-TTB-01"/>
    <s v="COOCH BEHAR"/>
    <n v="10022118"/>
    <s v="BUDHU SHA &amp; COMPANY"/>
    <s v="WB11827"/>
    <s v="M S PRIYA MEDICAL AGENCY"/>
    <s v="CBR-ISR-02"/>
    <s v="ASISH DAS"/>
    <n v="9832013291"/>
    <s v="RMCF"/>
    <s v="Puspo Medical"/>
    <s v="3P"/>
    <n v="10000"/>
    <n v="10873.588"/>
    <n v="10873.588"/>
    <n v="1.0873588000000001"/>
    <n v="217.47175999999999"/>
    <n v="108.73587999999999"/>
    <n v="326.20763999999997"/>
    <x v="0"/>
    <x v="0"/>
  </r>
  <r>
    <x v="0"/>
    <s v="DALSHINGPARA UA"/>
    <s v="SLG-TTB-AM1"/>
    <s v="SUBHANKAR SAHA"/>
    <s v="CBR-TTB-01"/>
    <s v="COOCH BEHAR"/>
    <n v="10022118"/>
    <s v="BUDHU SHA &amp; COMPANY"/>
    <s v="WB11819"/>
    <s v="RIDDHIMA ENTERPRISE"/>
    <s v="CBR-ISR-02"/>
    <s v="ASISH DAS"/>
    <n v="9832013291"/>
    <s v="WGPW"/>
    <s v="Sriguru Medical"/>
    <s v="3P"/>
    <n v="8000"/>
    <n v="10683.3778"/>
    <n v="10683.3778"/>
    <n v="1.3354222250000001"/>
    <n v="213.66755600000002"/>
    <n v="106.83377800000001"/>
    <n v="320.50133400000004"/>
    <x v="0"/>
    <x v="0"/>
  </r>
  <r>
    <x v="0"/>
    <s v="DALSHINGPARA UA"/>
    <s v="SLG-TTB-AM1"/>
    <s v="SUBHANKAR SAHA"/>
    <s v="CBR-TTB-01"/>
    <s v="COOCH BEHAR"/>
    <n v="10022118"/>
    <s v="BUDHU SHA &amp; COMPANY"/>
    <s v="WB11819"/>
    <s v="RIDDHIMA ENTERPRISE"/>
    <s v="CBR-ISR-02"/>
    <s v="ASISH DAS"/>
    <n v="9832013291"/>
    <s v="RMGK"/>
    <s v="Debnath Enterprise"/>
    <s v="3P"/>
    <n v="8000"/>
    <n v="9482.1674000000003"/>
    <n v="9482.1674000000003"/>
    <n v="1.185270925"/>
    <n v="189.643348"/>
    <n v="94.821674000000002"/>
    <n v="284.46502199999998"/>
    <x v="0"/>
    <x v="0"/>
  </r>
  <r>
    <x v="0"/>
    <s v="DALSHINGPARA UA"/>
    <s v="SLG-TTB-AM1"/>
    <s v="SUBHANKAR SAHA"/>
    <s v="CBR-TTB-01"/>
    <s v="COOCH BEHAR"/>
    <n v="10022118"/>
    <s v="BUDHU SHA &amp; COMPANY"/>
    <s v="WB11824"/>
    <s v="SUDIPTA GUHA"/>
    <s v="CBR-ISR-02"/>
    <s v="ASISH DAS"/>
    <n v="9832013291"/>
    <s v="WNFU"/>
    <s v="Priyanka Pharmacy"/>
    <s v="3P"/>
    <n v="8000"/>
    <n v="9454.904199999999"/>
    <n v="9454.904199999999"/>
    <n v="1.181863025"/>
    <n v="189.09808399999997"/>
    <n v="94.549041999999986"/>
    <n v="283.64712599999996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ZXC32"/>
    <s v="BABA LOKE NATH MEDICAL"/>
    <s v="3P"/>
    <n v="8000"/>
    <n v="9227.3817999999992"/>
    <n v="9227.3817999999992"/>
    <n v="1.153422725"/>
    <n v="184.54763599999998"/>
    <n v="92.273817999999991"/>
    <n v="276.82145399999996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WB11821R108030"/>
    <s v="Sristy medical"/>
    <s v="3P"/>
    <n v="5000"/>
    <n v="6206.1990000000005"/>
    <n v="6206.1990000000005"/>
    <n v="1.2412398"/>
    <n v="124.12398000000002"/>
    <n v="62.061990000000009"/>
    <n v="186.18597000000003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G3JW"/>
    <s v="Bonik Druge Agency"/>
    <s v="3P"/>
    <n v="5000"/>
    <n v="5719.3538000000008"/>
    <n v="5719.3538000000008"/>
    <n v="1.1438707600000002"/>
    <n v="114.38707600000002"/>
    <n v="57.193538000000011"/>
    <n v="171.58061400000003"/>
    <x v="0"/>
    <x v="0"/>
  </r>
  <r>
    <x v="0"/>
    <s v="DALSHINGPARA UA"/>
    <s v="SLG-TTB-AM1"/>
    <s v="SUBHANKAR SAHA"/>
    <s v="CBR-TTB-01"/>
    <s v="COOCH BEHAR"/>
    <n v="10022118"/>
    <s v="BUDHU SHA &amp; COMPANY"/>
    <s v="WB11804"/>
    <s v="BENGAL AGENCY"/>
    <s v="CBR-ISR-02"/>
    <s v="ASISH DAS"/>
    <n v="9832013291"/>
    <s v="F9LD"/>
    <s v="Sitansu Medical Sentar"/>
    <s v="3P"/>
    <n v="8000"/>
    <n v="8804.3112000000001"/>
    <n v="8804.3112000000001"/>
    <n v="1.1005389000000001"/>
    <n v="176.08622400000002"/>
    <n v="88.043112000000008"/>
    <n v="264.12933600000002"/>
    <x v="0"/>
    <x v="0"/>
  </r>
  <r>
    <x v="0"/>
    <s v="DALSHINGPARA UA"/>
    <s v="SLG-TTB-AM1"/>
    <s v="SUBHANKAR SAHA"/>
    <s v="CBR-TTB-01"/>
    <s v="COOCH BEHAR"/>
    <n v="10022118"/>
    <s v="BUDHU SHA &amp; COMPANY"/>
    <s v="WB11804"/>
    <s v="BENGAL AGENCY"/>
    <s v="CBR-ISR-02"/>
    <s v="ASISH DAS"/>
    <n v="9832013291"/>
    <s v="G3XK"/>
    <s v="Das Medical"/>
    <s v="3P"/>
    <n v="8000"/>
    <n v="1456.002"/>
    <n v="1456.002"/>
    <n v="0.18200025"/>
    <n v="0"/>
    <n v="14.56002"/>
    <n v="14.56002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RLWK"/>
    <s v="Vowmik Medical"/>
    <s v="3P"/>
    <n v="10000"/>
    <n v="12030.218799999999"/>
    <n v="12030.218799999999"/>
    <n v="1.2030218799999999"/>
    <n v="240.60437599999997"/>
    <n v="120.30218799999999"/>
    <n v="360.90656399999995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RLXA"/>
    <s v="Chowdhuri Medical"/>
    <s v="3P"/>
    <n v="10000"/>
    <n v="10697.0666"/>
    <n v="10697.0666"/>
    <n v="1.06970666"/>
    <n v="213.94133200000002"/>
    <n v="106.97066600000001"/>
    <n v="320.91199800000004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FX4C"/>
    <s v="Nivedita Medical"/>
    <s v="3P"/>
    <n v="10000"/>
    <n v="11379.542600000001"/>
    <n v="11379.542600000001"/>
    <n v="1.1379542600000001"/>
    <n v="227.59085200000001"/>
    <n v="113.79542600000001"/>
    <n v="341.386278"/>
    <x v="0"/>
    <x v="0"/>
  </r>
  <r>
    <x v="0"/>
    <s v="DALSHINGPARA UA"/>
    <s v="SLG-TTB-AM1"/>
    <s v="SUBHANKAR SAHA"/>
    <s v="CBR-TTB-01"/>
    <s v="COOCH BEHAR"/>
    <n v="10022118"/>
    <s v="BUDHU SHA &amp; COMPANY"/>
    <s v="Wb11831"/>
    <s v="Anima Dey Sarkar"/>
    <s v="CBR-ISR-02"/>
    <s v="ASISH DAS"/>
    <n v="9832013291"/>
    <s v="ZXC33"/>
    <s v="PRODIP MEDICAL"/>
    <s v="3P"/>
    <n v="7000"/>
    <n v="7548.425400000001"/>
    <n v="7548.425400000001"/>
    <n v="1.0783464857142859"/>
    <n v="150.96850800000001"/>
    <n v="75.484254000000007"/>
    <n v="226.45276200000001"/>
    <x v="0"/>
    <x v="0"/>
  </r>
  <r>
    <x v="0"/>
    <s v="DALSHINGPARA UA"/>
    <s v="SLG-TTB-AM1"/>
    <s v="SUBHANKAR SAHA"/>
    <s v="CBR-TTB-01"/>
    <s v="COOCH BEHAR"/>
    <n v="10022118"/>
    <s v="BUDHU SHA &amp; COMPANY"/>
    <s v="Wb11831"/>
    <s v="Anima Dey Sarkar"/>
    <s v="CBR-ISR-02"/>
    <s v="ASISH DAS"/>
    <n v="9832013291"/>
    <s v="ZXC38"/>
    <s v="MITRA PHARMACY"/>
    <s v="3P"/>
    <n v="7000"/>
    <n v="0"/>
    <n v="0"/>
    <n v="0"/>
    <n v="0"/>
    <n v="0"/>
    <n v="0"/>
    <x v="0"/>
    <x v="1"/>
  </r>
  <r>
    <x v="0"/>
    <s v="DALSHINGPARA UA"/>
    <s v="SLG-TTB-AM1"/>
    <s v="SUBHANKAR SAHA"/>
    <s v="CBR-TTB-01"/>
    <s v="COOCH BEHAR"/>
    <n v="10022118"/>
    <s v="BUDHU SHA &amp; COMPANY"/>
    <s v="Wb11831"/>
    <s v="Anima Dey Sarkar"/>
    <s v="CBR-ISR-02"/>
    <s v="ASISH DAS"/>
    <n v="9832013291"/>
    <s v="ZXC42"/>
    <s v="PRODIP CLINIC"/>
    <s v="3P"/>
    <n v="7000"/>
    <n v="8326.5056000000004"/>
    <n v="8326.5056000000004"/>
    <n v="1.1895008"/>
    <n v="166.530112"/>
    <n v="83.265056000000001"/>
    <n v="249.79516799999999"/>
    <x v="0"/>
    <x v="0"/>
  </r>
  <r>
    <x v="0"/>
    <s v="DALSHINGPARA UA"/>
    <s v="SLG-TTB-AM1"/>
    <s v="SUBHANKAR SAHA"/>
    <s v="CBR-TTB-01"/>
    <s v="COOCH BEHAR"/>
    <n v="10022118"/>
    <s v="BUDHU SHA &amp; COMPANY"/>
    <s v="Wb11831"/>
    <s v="Anima Dey Sarkar"/>
    <s v="CBR-ISR-02"/>
    <s v="ASISH DAS"/>
    <n v="9832013291"/>
    <s v="ZXC45"/>
    <s v="MOLLIK MEDICAL"/>
    <s v="3P"/>
    <n v="7000"/>
    <n v="7234.5152000000007"/>
    <n v="7234.5152000000007"/>
    <n v="1.0335021714285715"/>
    <n v="144.69030400000003"/>
    <n v="72.345152000000013"/>
    <n v="217.03545600000004"/>
    <x v="0"/>
    <x v="0"/>
  </r>
  <r>
    <x v="0"/>
    <s v="DALSHINGPARA UA"/>
    <s v="SLG-TTB-AM1"/>
    <s v="SUBHANKAR SAHA"/>
    <s v="CBR-TTB-01"/>
    <s v="COOCH BEHAR"/>
    <n v="10022118"/>
    <s v="BUDHU SHA &amp; COMPANY"/>
    <s v="WB11812"/>
    <s v="MAA SANKARI And SONS"/>
    <s v="CBR-ISR-01"/>
    <s v="PIYUSH CHAKABORTY"/>
    <s v="9932424785"/>
    <s v="RLUG"/>
    <s v="Asha Medical"/>
    <s v="3P"/>
    <n v="10000"/>
    <n v="12949.166999999999"/>
    <n v="12949.166999999999"/>
    <n v="1.2949166999999999"/>
    <n v="258.98334"/>
    <n v="129.49167"/>
    <n v="388.47501"/>
    <x v="0"/>
    <x v="1"/>
  </r>
  <r>
    <x v="0"/>
    <s v="DALSHINGPARA UA"/>
    <s v="SLG-TTB-AM1"/>
    <s v="SUBHANKAR SAHA"/>
    <s v="CBR-TTB-01"/>
    <s v="COOCH BEHAR"/>
    <n v="10022118"/>
    <s v="BUDHU SHA &amp; COMPANY"/>
    <s v="WB11828"/>
    <s v="SUROJIT PAUL"/>
    <s v="CBR-ISR-01"/>
    <s v="PIYUSH CHAKABORTY"/>
    <s v="9932424785"/>
    <s v="M4PP"/>
    <s v="Asha Medical Store"/>
    <s v="3P"/>
    <n v="8000"/>
    <n v="8381.0741999999991"/>
    <n v="8381.0741999999991"/>
    <n v="1.0476342749999998"/>
    <n v="167.62148399999998"/>
    <n v="83.810741999999991"/>
    <n v="251.43222599999996"/>
    <x v="0"/>
    <x v="1"/>
  </r>
  <r>
    <x v="0"/>
    <s v="DALSHINGPARA UA"/>
    <s v="SLG-TTB-AM1"/>
    <s v="SUBHANKAR SAHA"/>
    <s v="CBR-TTB-01"/>
    <s v="COOCH BEHAR"/>
    <n v="10022118"/>
    <s v="BUDHU SHA &amp; COMPANY"/>
    <s v="WB11815"/>
    <s v="PARBATI AGENCY"/>
    <s v="CBR-ISR-01"/>
    <s v="PIYUSH CHAKABORTY"/>
    <s v="9932424785"/>
    <s v="RMFV"/>
    <s v="Roy Medical Stores"/>
    <s v="3P"/>
    <n v="10000"/>
    <n v="13594.425999999999"/>
    <n v="13594.425999999999"/>
    <n v="1.3594425999999999"/>
    <n v="271.88851999999997"/>
    <n v="135.94425999999999"/>
    <n v="407.83277999999996"/>
    <x v="0"/>
    <x v="1"/>
  </r>
  <r>
    <x v="0"/>
    <s v="DALSHINGPARA UA"/>
    <s v="SLG-TTB-AM1"/>
    <s v="SUBHANKAR SAHA"/>
    <s v="CBR-TTB-01"/>
    <s v="COOCH BEHAR"/>
    <n v="10022118"/>
    <s v="BUDHU SHA &amp; COMPANY"/>
    <s v="WB11820"/>
    <s v="ROY DISTRIBUTOR"/>
    <s v="CBR-ISR-01"/>
    <s v="PIYUSH CHAKABORTY"/>
    <s v="9932424785"/>
    <s v="L8MG"/>
    <s v="Sarkar Medicel Store"/>
    <s v="3P"/>
    <n v="8000"/>
    <n v="14045.256800000003"/>
    <n v="14045.256800000003"/>
    <n v="1.7556571000000003"/>
    <n v="280.90513600000008"/>
    <n v="140.45256800000004"/>
    <n v="421.35770400000013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WB11806R50174"/>
    <s v="Maa Medical Agency"/>
    <s v="3P"/>
    <n v="8000"/>
    <n v="13148.9406"/>
    <n v="13148.9406"/>
    <n v="1.6436175749999999"/>
    <n v="262.978812"/>
    <n v="131.489406"/>
    <n v="394.46821799999998"/>
    <x v="0"/>
    <x v="0"/>
  </r>
  <r>
    <x v="0"/>
    <s v="DALSHINGPARA UA"/>
    <s v="SLG-TTB-AM1"/>
    <s v="SUBHANKAR SAHA"/>
    <s v="CBR-TTB-01"/>
    <s v="COOCH BEHAR"/>
    <n v="10022118"/>
    <s v="BUDHU SHA &amp; COMPANY"/>
    <s v="WB11806"/>
    <s v="DINESH ENTERPRISE"/>
    <s v="CBR-ISR-01"/>
    <s v="PIYUSH CHAKABORTY"/>
    <s v="9932424785"/>
    <s v="1UNNY"/>
    <s v="Binoy Saha"/>
    <s v="3P"/>
    <n v="8000"/>
    <n v="8248.7664000000004"/>
    <n v="8248.7664000000004"/>
    <n v="1.0310958000000001"/>
    <n v="164.97532800000002"/>
    <n v="82.487664000000009"/>
    <n v="247.46299200000004"/>
    <x v="0"/>
    <x v="1"/>
  </r>
  <r>
    <x v="0"/>
    <s v="DALSHINGPARA UA"/>
    <s v="SLG-TTB-AM1"/>
    <s v="SUBHANKAR SAHA"/>
    <s v="CBR-TTB-01"/>
    <s v="COOCH BEHAR"/>
    <n v="10022118"/>
    <s v="BUDHU SHA &amp; COMPANY"/>
    <s v="WB11830"/>
    <s v="SREE SHYAM ENTERPRISE"/>
    <s v="CBR-ISR-02"/>
    <s v="ASISH DAS"/>
    <n v="9832013291"/>
    <s v="R13132"/>
    <s v="Roy Medical"/>
    <s v="3P"/>
    <n v="10000"/>
    <n v="0"/>
    <n v="0"/>
    <n v="0"/>
    <n v="0"/>
    <n v="0"/>
    <n v="0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SUROJIT ROY"/>
    <s v="CBR-ISR-02"/>
    <s v="ASISH DAS"/>
    <n v="9832013291"/>
    <s v="RLWT"/>
    <s v="Popular Stores"/>
    <s v="3P"/>
    <n v="7000"/>
    <n v="7480.1854000000003"/>
    <n v="7480.1854000000003"/>
    <n v="1.0685979142857143"/>
    <n v="149.60370800000001"/>
    <n v="74.801854000000006"/>
    <n v="224.40556200000003"/>
    <x v="0"/>
    <x v="0"/>
  </r>
  <r>
    <x v="0"/>
    <s v="DALSHINGPARA UA"/>
    <s v="SLG-TTB-AM1"/>
    <s v="SUBHANKAR SAHA"/>
    <s v="CBR-TTB-01"/>
    <s v="COOCH BEHAR"/>
    <n v="10022118"/>
    <s v="BUDHU SHA &amp; COMPANY"/>
    <s v="WB11821"/>
    <s v="Saha Brothers"/>
    <s v="CBR-ISR-02"/>
    <s v="ASISH DAS"/>
    <n v="9832013291"/>
    <s v="WB11821R18104"/>
    <s v="Medi hub"/>
    <s v="3P"/>
    <n v="7000"/>
    <n v="0"/>
    <n v="0"/>
    <n v="0"/>
    <n v="0"/>
    <n v="0"/>
    <n v="0"/>
    <x v="0"/>
    <x v="0"/>
  </r>
  <r>
    <x v="0"/>
    <s v="DALSHINGPARA UA"/>
    <s v="SLG-TTB-AM1"/>
    <s v="SUBHANKAR SAHA"/>
    <s v="CBR-TTB-01"/>
    <s v="COOCH BEHAR"/>
    <n v="10022118"/>
    <s v="BUDHU SHA &amp; COMPANY"/>
    <s v="WB11825"/>
    <s v="Maa saroda medical"/>
    <s v="CBR-ISR-02"/>
    <s v="ASISH DAS"/>
    <n v="9832013291"/>
    <s v="WB11825R107398"/>
    <s v="SUROJIT ROY"/>
    <s v="3P"/>
    <n v="7000"/>
    <n v="0"/>
    <n v="0"/>
    <n v="0"/>
    <n v="0"/>
    <n v="0"/>
    <n v="0"/>
    <x v="0"/>
    <x v="0"/>
  </r>
  <r>
    <x v="0"/>
    <s v="SILIGURI UA"/>
    <s v="SLG-TTB-AM1"/>
    <s v="SUBHANKAR SAHA"/>
    <s v="SLG-TTB-01"/>
    <s v="SILIGURI"/>
    <n v="10024490"/>
    <s v="YUVAL ENTERPRISE"/>
    <s v="WB49007"/>
    <s v="KODAMULL JATANMULL BOTHRA"/>
    <s v="SLG-ISR-01"/>
    <s v="MD SAHAJADA"/>
    <s v="8116885049"/>
    <s v="RHJB1"/>
    <s v="SURAKSHA MEDICINE"/>
    <s v="3P"/>
    <n v="10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LJXK1"/>
    <s v="SARKAR MEDICAL"/>
    <s v="3P"/>
    <n v="9000"/>
    <n v="14223.3014"/>
    <n v="14223.3014"/>
    <n v="1.5803668222222222"/>
    <n v="284.46602799999999"/>
    <n v="142.233014"/>
    <n v="426.69904199999996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YEUA1"/>
    <s v="SAHA MEDICAL STORES"/>
    <s v="3P"/>
    <n v="10000"/>
    <n v="700.69579999999996"/>
    <n v="700.69579999999996"/>
    <n v="7.0069579999999992E-2"/>
    <n v="0"/>
    <n v="7.006958"/>
    <n v="7.006958"/>
    <x v="0"/>
    <x v="1"/>
  </r>
  <r>
    <x v="0"/>
    <s v="SILIGURI UA"/>
    <s v="SLG-TTB-AM1"/>
    <s v="SUBHANKAR SAHA"/>
    <s v="SLG-TTB-01"/>
    <s v="SILIGURI"/>
    <n v="10024490"/>
    <s v="YUVAL ENTERPRISE"/>
    <s v="WB49004"/>
    <s v="DEEP ENTERPRISE"/>
    <s v="SLG-ISR-01"/>
    <s v="MD SAHAJADA"/>
    <s v="8116885049"/>
    <s v="RHJU"/>
    <s v="Panjipara Medical"/>
    <s v="3P"/>
    <n v="9000"/>
    <n v="0"/>
    <n v="0"/>
    <n v="0"/>
    <n v="0"/>
    <n v="0"/>
    <n v="0"/>
    <x v="0"/>
    <x v="0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LJXY1"/>
    <s v="SEBAYAN NURSHING HOME"/>
    <s v="3P"/>
    <n v="11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LJXZ1"/>
    <s v="SURAKHA NURSHING HOME AND MEDICAL"/>
    <s v="3P"/>
    <n v="10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XZEB1"/>
    <s v="Maa durga Stors"/>
    <s v="3P"/>
    <n v="8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MGDW1"/>
    <s v="Dey Varitis"/>
    <s v="3P"/>
    <n v="9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LJXW1"/>
    <s v="GOPAL SAHA"/>
    <s v="3P"/>
    <n v="10000"/>
    <n v="10551.349199999999"/>
    <n v="10551.349199999999"/>
    <n v="1.05513492"/>
    <n v="211.02698399999997"/>
    <n v="105.51349199999999"/>
    <n v="316.54047599999996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MBYR1"/>
    <s v="Monika Variety"/>
    <s v="3P"/>
    <n v="9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LUXY1"/>
    <s v="Gourago Enterprise"/>
    <s v="3P"/>
    <n v="10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YSNJ1"/>
    <s v="BIMALA MEDICAL"/>
    <s v="3P"/>
    <n v="11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"/>
    <s v="CHANDA ENTERPRISE"/>
    <s v="SLG-ISR-01"/>
    <s v="MD SAHAJADA"/>
    <s v="8116885049"/>
    <s v="CE5F1"/>
    <s v="Refujee store"/>
    <s v="3P"/>
    <n v="8000"/>
    <n v="17858.698199999999"/>
    <n v="17858.698199999999"/>
    <n v="2.2323372749999999"/>
    <n v="357.17396400000001"/>
    <n v="178.58698200000001"/>
    <n v="535.76094599999999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1"/>
    <s v="HIRAMAN BISWAS"/>
    <s v="8116885049"/>
    <s v="ZPCV1"/>
    <s v="Sumitra Medical"/>
    <s v="3P"/>
    <n v="10000"/>
    <n v="32763.585799999986"/>
    <n v="32763.585799999986"/>
    <n v="3.2763585799999988"/>
    <n v="655.27171599999974"/>
    <n v="327.63585799999987"/>
    <n v="982.90757399999961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1"/>
    <s v="HIRAMAN BISWAS"/>
    <s v="8116885049"/>
    <s v="YAKJ"/>
    <s v="M s New Dhupguri Medical"/>
    <s v="3P"/>
    <n v="12000"/>
    <n v="27013.297799999993"/>
    <n v="27013.297799999993"/>
    <n v="2.2511081499999994"/>
    <n v="540.26595599999985"/>
    <n v="270.13297799999992"/>
    <n v="810.39893399999983"/>
    <x v="0"/>
    <x v="0"/>
  </r>
  <r>
    <x v="0"/>
    <s v="SILIGURI UA"/>
    <s v="SLG-TTB-AM1"/>
    <s v="SUBHANKAR SAHA"/>
    <s v="SLG-TTB-01"/>
    <s v="SILIGURI"/>
    <n v="10024490"/>
    <s v="YUVAL ENTERPRISE"/>
    <s v="0010024490R131125"/>
    <s v="AMIT DUTTA"/>
    <s v="SLG-ISR-01"/>
    <s v="HIRAMAN BISWAS"/>
    <s v="8116885049"/>
    <s v="RHGB1"/>
    <s v="BHAI BHAI STORES"/>
    <s v="3P"/>
    <n v="11000"/>
    <n v="13386.068399999998"/>
    <n v="13386.068399999998"/>
    <n v="1.2169153090909088"/>
    <n v="267.72136799999998"/>
    <n v="133.86068399999999"/>
    <n v="401.58205199999998"/>
    <x v="0"/>
    <x v="1"/>
  </r>
  <r>
    <x v="0"/>
    <s v="SILIGURI UA"/>
    <s v="SLG-TTB-AM1"/>
    <s v="SUBHANKAR SAHA"/>
    <s v="SLG-TTB-01"/>
    <s v="SILIGURI"/>
    <n v="10024490"/>
    <s v="YUVAL ENTERPRISE"/>
    <s v="0010024490R131125"/>
    <s v="AMIT DUTTA"/>
    <s v="SLG-ISR-01"/>
    <s v="HIRAMAN BISWAS"/>
    <s v="8116885049"/>
    <s v="RHGL1"/>
    <s v="GOOD MORNING"/>
    <s v="3P"/>
    <n v="8000"/>
    <n v="12057.252"/>
    <n v="12057.252"/>
    <n v="1.5071565"/>
    <n v="241.14504000000002"/>
    <n v="120.57252000000001"/>
    <n v="361.71756000000005"/>
    <x v="0"/>
    <x v="1"/>
  </r>
  <r>
    <x v="0"/>
    <s v="SILIGURI UA"/>
    <s v="SLG-TTB-AM1"/>
    <s v="SUBHANKAR SAHA"/>
    <s v="SLG-TTB-01"/>
    <s v="SILIGURI"/>
    <n v="10024490"/>
    <s v="YUVAL ENTERPRISE"/>
    <s v="WB49011"/>
    <s v="NIMAI PAUL"/>
    <s v="SLG-ISR-01"/>
    <s v="HIRAMAN BISWAS"/>
    <s v="8116885049"/>
    <s v="L24K1"/>
    <s v="Maitra enterprises"/>
    <s v="3P"/>
    <n v="9000"/>
    <n v="9168.2404000000006"/>
    <n v="9168.2404000000006"/>
    <n v="1.0186933777777778"/>
    <n v="183.36480800000001"/>
    <n v="91.682404000000005"/>
    <n v="275.047212"/>
    <x v="0"/>
    <x v="0"/>
  </r>
  <r>
    <x v="0"/>
    <s v="SILIGURI UA"/>
    <s v="SLG-TTB-AM1"/>
    <s v="SUBHANKAR SAHA"/>
    <s v="SLG-TTB-01"/>
    <s v="SILIGURI"/>
    <n v="10024490"/>
    <s v="YUVAL ENTERPRISE"/>
    <s v="0010024490R15200050"/>
    <s v="CHANDA ENTERPRISE"/>
    <s v="SLG-ISR-01"/>
    <s v="MD SAHAJADA"/>
    <s v="8116885049"/>
    <s v="LJWP1"/>
    <s v="PODDAR AND CO"/>
    <s v="3P"/>
    <n v="6000"/>
    <n v="3348.7936"/>
    <n v="3348.7936"/>
    <n v="0.55813226666666671"/>
    <n v="0"/>
    <n v="33.487935999999998"/>
    <n v="33.487935999999998"/>
    <x v="0"/>
    <x v="1"/>
  </r>
  <r>
    <x v="0"/>
    <s v="SILIGURI UA"/>
    <s v="SLG-TTB-AM1"/>
    <s v="SUBHANKAR SAHA"/>
    <s v="SLG-TTB-01"/>
    <s v="SILIGURI"/>
    <n v="10024490"/>
    <s v="YUVAL ENTERPRISE"/>
    <s v="0010024490R15200043"/>
    <s v="CHANDA ENTERPRISE"/>
    <s v="SLG-ISR-01"/>
    <s v="MD SAHAJADA"/>
    <s v="8116885049"/>
    <s v="LJWS1"/>
    <s v="M C HALDAR"/>
    <s v="3P"/>
    <n v="7000"/>
    <n v="10323.8858"/>
    <n v="10323.8858"/>
    <n v="1.4748408285714285"/>
    <n v="206.47771600000002"/>
    <n v="103.23885800000001"/>
    <n v="309.71657400000004"/>
    <x v="0"/>
    <x v="1"/>
  </r>
  <r>
    <x v="0"/>
    <s v="SILIGURI UA"/>
    <s v="SLG-TTB-AM1"/>
    <s v="SUBHANKAR SAHA"/>
    <s v="SLG-TTB-01"/>
    <s v="SILIGURI"/>
    <n v="10024490"/>
    <s v="YUVAL ENTERPRISE"/>
    <s v="0010024490R15200070"/>
    <s v="CHANDA ENTERPRISE"/>
    <s v="SLG-ISR-01"/>
    <s v="MD SAHAJADA"/>
    <s v="8116885049"/>
    <s v="LJYL1"/>
    <s v="ISLAMPUR MEDICAL"/>
    <s v="3P"/>
    <n v="10000"/>
    <n v="0"/>
    <n v="0"/>
    <n v="0"/>
    <n v="0"/>
    <n v="0"/>
    <n v="0"/>
    <x v="0"/>
    <x v="1"/>
  </r>
  <r>
    <x v="0"/>
    <s v="SILIGURI UA"/>
    <s v="SLG-TTB-AM1"/>
    <s v="SUBHANKAR SAHA"/>
    <s v="SLG-TTB-01"/>
    <s v="SILIGURI"/>
    <n v="10024490"/>
    <s v="YUVAL ENTERPRISE"/>
    <s v="0010024490R15200071"/>
    <s v="CHANDA ENTERPRISE"/>
    <s v="SLG-ISR-01"/>
    <s v="MD SAHAJADA"/>
    <s v="8116885049"/>
    <s v="LJYN1"/>
    <s v="K N SETH"/>
    <s v="3P"/>
    <n v="10000"/>
    <n v="41591.519"/>
    <n v="41591.519"/>
    <n v="4.1591519000000003"/>
    <n v="831.83037999999999"/>
    <n v="415.91519"/>
    <n v="1247.74557"/>
    <x v="0"/>
    <x v="1"/>
  </r>
  <r>
    <x v="0"/>
    <s v="SILIGURI UA"/>
    <s v="SLG-TTB-AM1"/>
    <s v="SUBHANKAR SAHA"/>
    <s v="SLG-TTB-01"/>
    <s v="SILIGURI"/>
    <n v="10024490"/>
    <s v="YUVAL ENTERPRISE"/>
    <s v="0010024490R15200062"/>
    <s v="CHANDA ENTERPRISE"/>
    <s v="SLG-ISR-01"/>
    <s v="MD SAHAJADA"/>
    <s v="8116885049"/>
    <s v="LJYX1"/>
    <s v="AGARWALMEDICAL"/>
    <s v="3P"/>
    <n v="9000"/>
    <n v="5064.1941999999999"/>
    <n v="5064.1941999999999"/>
    <n v="0.56268824444444443"/>
    <n v="0"/>
    <n v="50.641942"/>
    <n v="50.641942"/>
    <x v="0"/>
    <x v="1"/>
  </r>
  <r>
    <x v="0"/>
    <s v="SILIGURI UA"/>
    <s v="SLG-TTB-AM1"/>
    <s v="SUBHANKAR SAHA"/>
    <s v="SLG-TTB-01"/>
    <s v="SILIGURI"/>
    <n v="10024490"/>
    <s v="YUVAL ENTERPRISE"/>
    <s v="0010024490R15200004"/>
    <s v="CHANDA ENTERPRISE"/>
    <s v="SLG-ISR-01"/>
    <s v="MD SAHAJADA"/>
    <s v="8116885049"/>
    <s v="LJWU1"/>
    <s v="BIDHAN MEDICAL"/>
    <s v="3P"/>
    <n v="10000"/>
    <n v="12043.835200000001"/>
    <n v="12043.835200000001"/>
    <n v="1.2043835200000002"/>
    <n v="240.87670400000002"/>
    <n v="120.43835200000001"/>
    <n v="361.31505600000003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L6NS"/>
    <s v="M s Pritam Medidall"/>
    <s v="3P"/>
    <n v="8000"/>
    <n v="9818.8979999999992"/>
    <n v="9818.8979999999992"/>
    <n v="1.2273622499999999"/>
    <n v="196.37796"/>
    <n v="98.188980000000001"/>
    <n v="294.56693999999999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L6NU"/>
    <s v="M s Swapna Medicall"/>
    <s v="3P"/>
    <n v="9000"/>
    <n v="18777.8122"/>
    <n v="18777.8122"/>
    <n v="2.086423577777778"/>
    <n v="375.55624399999999"/>
    <n v="187.778122"/>
    <n v="563.33436600000005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L7MD"/>
    <s v="Bikash Medical"/>
    <s v="3P"/>
    <n v="10000"/>
    <n v="14173.2338"/>
    <n v="14173.2338"/>
    <n v="1.41732338"/>
    <n v="283.464676"/>
    <n v="141.732338"/>
    <n v="425.19701399999997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QVWL"/>
    <s v="Jagat Medical Stores"/>
    <s v="3P"/>
    <n v="8000"/>
    <n v="8039.8355999999985"/>
    <n v="8039.8355999999985"/>
    <n v="1.0049794499999998"/>
    <n v="160.79671199999999"/>
    <n v="80.398355999999993"/>
    <n v="241.19506799999999"/>
    <x v="0"/>
    <x v="1"/>
  </r>
  <r>
    <x v="0"/>
    <s v="SILIGURI UA"/>
    <s v="SLG-TTB-AM1"/>
    <s v="SUBHANKAR SAHA"/>
    <s v="SLG-TTB-01"/>
    <s v="SILIGURI"/>
    <n v="10024490"/>
    <s v="YUVAL ENTERPRISE"/>
    <s v="0010024490R131125"/>
    <s v="AMIT DUTTA"/>
    <s v="SLG-ISR-02"/>
    <s v="HIRAMAN BISWAS"/>
    <s v="9641933753"/>
    <s v="RHGZ1"/>
    <s v="SAHA MEDICAL"/>
    <s v="3P"/>
    <n v="10000"/>
    <n v="11101.9828"/>
    <n v="11101.9828"/>
    <n v="1.1101982799999999"/>
    <n v="222.03965600000001"/>
    <n v="111.019828"/>
    <n v="333.059484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RGXZ"/>
    <s v="Abir Medical"/>
    <s v="3P"/>
    <n v="7000"/>
    <n v="9268.3454000000002"/>
    <n v="9268.3454000000002"/>
    <n v="1.3240493428571429"/>
    <n v="185.366908"/>
    <n v="92.683453999999998"/>
    <n v="278.05036200000001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TWMN"/>
    <s v="Basak Enterprise"/>
    <s v="3P"/>
    <n v="6000"/>
    <n v="10559.613800000001"/>
    <n v="10559.613800000001"/>
    <n v="1.7599356333333336"/>
    <n v="211.19227600000002"/>
    <n v="105.59613800000001"/>
    <n v="316.78841400000005"/>
    <x v="0"/>
    <x v="1"/>
  </r>
  <r>
    <x v="0"/>
    <s v="SILIGURI UA"/>
    <s v="SLG-TTB-AM1"/>
    <s v="SUBHANKAR SAHA"/>
    <s v="SLG-TTB-01"/>
    <s v="SILIGURI"/>
    <n v="10024490"/>
    <s v="YUVAL ENTERPRISE"/>
    <s v="WB49012"/>
    <s v="P K ENTERPRISE"/>
    <s v="SLG-ISR-02"/>
    <s v="HIRAMAN BISWAS"/>
    <s v="9641933753"/>
    <s v="ZKXV"/>
    <s v="Sabitri Medical"/>
    <s v="3P"/>
    <n v="9000"/>
    <n v="9600.4682000000012"/>
    <n v="9600.4682000000012"/>
    <n v="1.0667186888888891"/>
    <n v="192.00936400000003"/>
    <n v="96.004682000000017"/>
    <n v="288.01404600000006"/>
    <x v="0"/>
    <x v="1"/>
  </r>
  <r>
    <x v="0"/>
    <s v="RAGHUNATHGANG UA"/>
    <s v="SLG-TTB-AM1"/>
    <s v="SUBHANKAR SAHA"/>
    <s v="BHE-TTB-01"/>
    <s v="RAGHUNATHGANG"/>
    <n v="10035276"/>
    <s v="SONTOSHI TRADERS"/>
    <s v="WB82612"/>
    <s v="M S LIFE MEDICINE AGENCY"/>
    <s v="BHE-ISR-03"/>
    <s v="ABHIJIT MITRA"/>
    <s v="9832103171"/>
    <s v="RJZZ"/>
    <s v="Life Corner"/>
    <s v="3P"/>
    <n v="10000"/>
    <n v="13083.835000000001"/>
    <n v="13083.835000000001"/>
    <n v="1.3083835000000001"/>
    <n v="261.67670000000004"/>
    <n v="130.83835000000002"/>
    <n v="392.51505000000009"/>
    <x v="0"/>
    <x v="0"/>
  </r>
  <r>
    <x v="0"/>
    <s v="RAGHUNATHGANG UA"/>
    <s v="SLG-TTB-AM1"/>
    <s v="SUBHANKAR SAHA"/>
    <s v="BHE-TTB-01"/>
    <s v="RAGHUNATHGANG"/>
    <n v="10035276"/>
    <s v="SONTOSHI TRADERS"/>
    <s v="WB82620"/>
    <s v="PRAMANIK AGENCY"/>
    <s v="BHE-ISR-03"/>
    <s v="ABHIJIT MITRA"/>
    <s v="9832103171"/>
    <s v="USTR"/>
    <s v="Ghosh Medicine"/>
    <s v="3P"/>
    <n v="10000"/>
    <n v="12033.1806"/>
    <n v="12033.1806"/>
    <n v="1.20331806"/>
    <n v="240.663612"/>
    <n v="120.331806"/>
    <n v="360.99541799999997"/>
    <x v="0"/>
    <x v="0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F9WY"/>
    <s v="Ratan Medical Hall"/>
    <s v="3P"/>
    <n v="20000"/>
    <n v="23505.370799999997"/>
    <n v="23505.370799999997"/>
    <n v="1.1752685399999998"/>
    <n v="470.10741599999994"/>
    <n v="235.05370799999997"/>
    <n v="705.16112399999997"/>
    <x v="0"/>
    <x v="0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RKKM"/>
    <s v="Arun Medical Hall"/>
    <s v="3P"/>
    <n v="30000"/>
    <n v="36675.4856"/>
    <n v="36675.4856"/>
    <n v="1.2225161866666667"/>
    <n v="733.50971200000004"/>
    <n v="366.75485600000002"/>
    <n v="1100.2645680000001"/>
    <x v="0"/>
    <x v="0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RKKN"/>
    <s v="Janani Verity"/>
    <s v="3P"/>
    <n v="30000"/>
    <n v="30587.782999999999"/>
    <n v="30587.782999999999"/>
    <n v="1.0195927666666667"/>
    <n v="611.75566000000003"/>
    <n v="305.87783000000002"/>
    <n v="917.63349000000005"/>
    <x v="0"/>
    <x v="1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RKKP"/>
    <s v="Badal Saha"/>
    <s v="3P"/>
    <n v="25000"/>
    <n v="28912.437599999997"/>
    <n v="28912.437599999997"/>
    <n v="1.1564975039999998"/>
    <n v="578.24875199999997"/>
    <n v="289.12437599999998"/>
    <n v="867.37312799999995"/>
    <x v="0"/>
    <x v="0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RKKV"/>
    <s v="Dada Bhai Medical"/>
    <s v="3P"/>
    <n v="20000"/>
    <n v="20756.2186"/>
    <n v="20756.2186"/>
    <n v="1.03781093"/>
    <n v="415.12437199999999"/>
    <n v="207.562186"/>
    <n v="622.68655799999999"/>
    <x v="0"/>
    <x v="0"/>
  </r>
  <r>
    <x v="0"/>
    <s v="RAGHUNATHGANG UA"/>
    <s v="SLG-TTB-AM1"/>
    <s v="SUBHANKAR SAHA"/>
    <s v="BHE-TTB-01"/>
    <s v="RAGHUNATHGANG"/>
    <n v="10035276"/>
    <s v="SONTOSHI TRADERS"/>
    <s v="WB82629"/>
    <s v="SAHA STORE"/>
    <s v="BHE-ISR-03"/>
    <s v="ABHIJIT MITRA"/>
    <s v="9832103171"/>
    <s v="ZHRU"/>
    <s v="New Medical"/>
    <s v="3P"/>
    <n v="10000"/>
    <n v="22352.156799999993"/>
    <n v="22352.156799999993"/>
    <n v="2.2352156799999991"/>
    <n v="447.04313599999989"/>
    <n v="223.52156799999995"/>
    <n v="670.56470399999989"/>
    <x v="0"/>
    <x v="0"/>
  </r>
  <r>
    <x v="0"/>
    <s v="RAGHUNATHGANG UA"/>
    <s v="SLG-TTB-AM1"/>
    <s v="SUBHANKAR SAHA"/>
    <s v="BHE-TTB-01"/>
    <s v="RAGHUNATHGANG"/>
    <n v="10035276"/>
    <s v="SONTOSHI TRADERS"/>
    <s v="WB82620"/>
    <s v="PRAMANIK AGENCY"/>
    <s v="BHE-ISR-03"/>
    <s v="ABHIJIT MITRA"/>
    <s v="9832103171"/>
    <s v="FD4X"/>
    <s v="Foujia Farmecy"/>
    <s v="3P"/>
    <n v="15000"/>
    <n v="15698.3138"/>
    <n v="15698.3138"/>
    <n v="1.0465542533333334"/>
    <n v="313.96627599999999"/>
    <n v="156.983138"/>
    <n v="470.94941399999999"/>
    <x v="0"/>
    <x v="0"/>
  </r>
  <r>
    <x v="0"/>
    <s v="RAGHUNATHGANG UA"/>
    <s v="SLG-TTB-AM1"/>
    <s v="SUBHANKAR SAHA"/>
    <s v="BHE-TTB-01"/>
    <s v="RAGHUNATHGANG"/>
    <n v="10035276"/>
    <s v="SONTOSHI TRADERS"/>
    <s v="WB82620"/>
    <s v="PRAMANIK AGENCY"/>
    <s v="BHE-ISR-03"/>
    <s v="ABHIJIT MITRA"/>
    <s v="9832103171"/>
    <s v="WB82620R218735"/>
    <s v="Mondal medicine"/>
    <s v="3P"/>
    <n v="15000"/>
    <n v="13742.599399999999"/>
    <n v="13742.599399999999"/>
    <n v="0.91617329333333331"/>
    <n v="0"/>
    <n v="137.425994"/>
    <n v="137.425994"/>
    <x v="0"/>
    <x v="1"/>
  </r>
  <r>
    <x v="0"/>
    <s v="RAGHUNATHGANG UA"/>
    <s v="SLG-TTB-AM1"/>
    <s v="SUBHANKAR SAHA"/>
    <s v="BHE-TTB-01"/>
    <s v="RAGHUNATHGANG"/>
    <n v="10035276"/>
    <s v="SONTOSHI TRADERS"/>
    <s v="WB82620"/>
    <s v="PRAMANIK AGENCY"/>
    <s v="BHE-ISR-03"/>
    <s v="ABHIJIT MITRA"/>
    <s v="9832103171"/>
    <s v="WB82620R218737"/>
    <s v="Deyan mudi bhander"/>
    <s v="3P"/>
    <n v="15000"/>
    <n v="22292.9444"/>
    <n v="22292.9444"/>
    <n v="1.4861962933333333"/>
    <n v="445.85888800000004"/>
    <n v="222.92944400000002"/>
    <n v="668.78833200000008"/>
    <x v="0"/>
    <x v="0"/>
  </r>
  <r>
    <x v="0"/>
    <s v="RAGHUNATHGANG UA"/>
    <s v="SLG-TTB-AM1"/>
    <s v="SUBHANKAR SAHA"/>
    <s v="BHE-TTB-01"/>
    <s v="RAGHUNATHGANG"/>
    <n v="10035276"/>
    <s v="SONTOSHI TRADERS"/>
    <s v="WB82620"/>
    <s v="PRAMANIK AGENCY"/>
    <s v="BHE-ISR-03"/>
    <s v="ABHIJIT MITRA"/>
    <s v="9832103171"/>
    <s v="ZKXP"/>
    <s v="Dutta Medicine"/>
    <s v="3P"/>
    <n v="15000"/>
    <n v="24232.286199999995"/>
    <n v="24232.286199999995"/>
    <n v="1.6154857466666663"/>
    <n v="484.64572399999992"/>
    <n v="242.32286199999996"/>
    <n v="726.96858599999985"/>
    <x v="0"/>
    <x v="0"/>
  </r>
  <r>
    <x v="0"/>
    <s v="RAGHUNATHGANG UA"/>
    <s v="SLG-TTB-AM1"/>
    <s v="SUBHANKAR SAHA"/>
    <s v="BHE-TTB-01"/>
    <s v="RAGHUNATHGANG"/>
    <n v="10035276"/>
    <s v="SONTOSHI TRADERS"/>
    <s v="WB82614"/>
    <s v="MD REJANIUL HASAN"/>
    <s v="BHE-ISR-03"/>
    <s v="ABHIJIT MITRA"/>
    <s v="9832103171"/>
    <s v="WB82614R218738"/>
    <s v="Apan medical"/>
    <s v="3P"/>
    <n v="15000"/>
    <n v="18036.797399999999"/>
    <n v="18036.797399999999"/>
    <n v="1.2024531599999999"/>
    <n v="360.73594800000001"/>
    <n v="180.367974"/>
    <n v="541.10392200000001"/>
    <x v="0"/>
    <x v="0"/>
  </r>
  <r>
    <x v="0"/>
    <s v="RAGHUNATHGANG UA"/>
    <s v="SLG-TTB-AM1"/>
    <s v="SUBHANKAR SAHA"/>
    <s v="BHE-TTB-01"/>
    <s v="RAGHUNATHGANG"/>
    <n v="10035276"/>
    <s v="SONTOSHI TRADERS"/>
    <s v="WB82614"/>
    <s v="MD REJANIUL HASAN"/>
    <s v="BHE-ISR-03"/>
    <s v="ABHIJIT MITRA"/>
    <s v="9832103171"/>
    <s v="WB82614R218739"/>
    <s v="Dibakar das"/>
    <s v="3P"/>
    <n v="15000"/>
    <n v="15882.965200000001"/>
    <n v="15882.965200000001"/>
    <n v="1.0588643466666667"/>
    <n v="317.65930400000002"/>
    <n v="158.82965200000001"/>
    <n v="476.48895600000003"/>
    <x v="0"/>
    <x v="1"/>
  </r>
  <r>
    <x v="0"/>
    <s v="RAGHUNATHGANG UA"/>
    <s v="SLG-TTB-AM1"/>
    <s v="SUBHANKAR SAHA"/>
    <s v="BHE-TTB-01"/>
    <s v="RAGHUNATHGANG"/>
    <n v="10035276"/>
    <s v="SONTOSHI TRADERS"/>
    <s v="WB82614"/>
    <s v="MD REJANIUL HASAN"/>
    <s v="BHE-ISR-03"/>
    <s v="ABHIJIT MITRA"/>
    <s v="9832103171"/>
    <s v="WB82614R218740"/>
    <s v="Rabiul islam"/>
    <s v="3P"/>
    <n v="15000"/>
    <n v="17428.228400000004"/>
    <n v="17428.228400000004"/>
    <n v="1.1618818933333335"/>
    <n v="348.56456800000007"/>
    <n v="174.28228400000003"/>
    <n v="522.84685200000013"/>
    <x v="0"/>
    <x v="1"/>
  </r>
  <r>
    <x v="0"/>
    <s v="RAGHUNATHGANG UA"/>
    <s v="SLG-TTB-AM1"/>
    <s v="SUBHANKAR SAHA"/>
    <s v="BHE-TTB-01"/>
    <s v="RAGHUNATHGANG"/>
    <n v="10035276"/>
    <s v="SONTOSHI TRADERS"/>
    <s v="WB82614"/>
    <s v="MD REJANIUL HASAN"/>
    <s v="BHE-ISR-03"/>
    <s v="ABHIJIT MITRA"/>
    <s v="9832103171"/>
    <s v="WB82614R218741"/>
    <s v="Jotshna medical hall"/>
    <s v="3P"/>
    <n v="15000"/>
    <n v="17653.083200000001"/>
    <n v="17653.083200000001"/>
    <n v="1.1768722133333334"/>
    <n v="353.06166400000001"/>
    <n v="176.530832"/>
    <n v="529.59249599999998"/>
    <x v="0"/>
    <x v="0"/>
  </r>
  <r>
    <x v="0"/>
    <s v="RAGHUNATHGANG UA"/>
    <s v="SLG-TTB-AM1"/>
    <s v="SUBHANKAR SAHA"/>
    <s v="BHE-TTB-01"/>
    <s v="RAGHUNATHGANG"/>
    <n v="10035276"/>
    <s v="SONTOSHI TRADERS"/>
    <s v="WB82614"/>
    <s v="MD REJANIUL HASAN"/>
    <s v="BHE-ISR-03"/>
    <s v="ABHIJIT MITRA"/>
    <s v="9832103171"/>
    <s v="RKLV"/>
    <s v="Dhulian Medical Center"/>
    <s v="3P"/>
    <n v="15000"/>
    <n v="16611.227000000003"/>
    <n v="16611.227000000003"/>
    <n v="1.1074151333333335"/>
    <n v="332.22454000000005"/>
    <n v="166.11227000000002"/>
    <n v="498.33681000000007"/>
    <x v="0"/>
    <x v="0"/>
  </r>
  <r>
    <x v="0"/>
    <s v="RAGHUNATHGANG UA"/>
    <s v="SLG-TTB-AM1"/>
    <s v="SUBHANKAR SAHA"/>
    <s v="BHE-TTB-01"/>
    <s v="RAGHUNATHGANG"/>
    <n v="10035276"/>
    <s v="SONTOSHI TRADERS"/>
    <s v="WB82601"/>
    <s v="ALOK MAHANTA"/>
    <s v="BHE-ISR-02"/>
    <s v="MITHUN MAITRA"/>
    <s v="7501665753"/>
    <s v="RKDR"/>
    <s v="Joydeb Soudagar"/>
    <s v="3P"/>
    <n v="10000"/>
    <n v="18318.072399999997"/>
    <n v="18318.072399999997"/>
    <n v="1.8318072399999998"/>
    <n v="366.36144799999994"/>
    <n v="183.18072399999997"/>
    <n v="549.54217199999994"/>
    <x v="0"/>
    <x v="0"/>
  </r>
  <r>
    <x v="0"/>
    <s v="BAHRAMPUR UA"/>
    <s v="SLG-TTB-AM1"/>
    <s v="SUBHANKAR SAHA"/>
    <s v="BHE-TTB-01"/>
    <s v="BAHARAMPORE (WB)"/>
    <n v="10022826"/>
    <s v="SUSHIL ENTERPRISE"/>
    <s v="wb82610"/>
    <s v="loknath traders"/>
    <s v="BHE-ISR-02"/>
    <s v="SANJAY SARKAR "/>
    <s v="7501665753"/>
    <s v="wb82610R33000"/>
    <s v="Puls medicine"/>
    <s v="3P"/>
    <n v="15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19"/>
    <s v="PAYAL STORES"/>
    <s v="BHE-ISR-02"/>
    <s v="SANJAY SARKAR "/>
    <s v="7501665753"/>
    <s v="C5AA"/>
    <s v="Biswas Drug House"/>
    <s v="3P"/>
    <n v="10000"/>
    <n v="1933.7428"/>
    <n v="1933.7428"/>
    <n v="0.19337428000000001"/>
    <n v="0"/>
    <n v="19.337427999999999"/>
    <n v="19.337427999999999"/>
    <x v="0"/>
    <x v="0"/>
  </r>
  <r>
    <x v="0"/>
    <s v="BAHRAMPUR UA"/>
    <s v="SLG-TTB-AM1"/>
    <s v="SUBHANKAR SAHA"/>
    <s v="BHE-TTB-01"/>
    <s v="BAHARAMPORE (WB)"/>
    <n v="10022826"/>
    <s v="SUSHIL ENTERPRISE"/>
    <s v="WB82605"/>
    <s v="AYAN STATIONERS"/>
    <s v="BHE-ISR-02"/>
    <s v="SANJAY SARKAR "/>
    <s v="7501665753"/>
    <s v="ABCD28"/>
    <s v="AYAN STATIONERS"/>
    <s v="3P"/>
    <n v="10000"/>
    <n v="1879.1568"/>
    <n v="1879.1568"/>
    <n v="0.18791568"/>
    <n v="0"/>
    <n v="18.791568000000002"/>
    <n v="18.791568000000002"/>
    <x v="0"/>
    <x v="1"/>
  </r>
  <r>
    <x v="0"/>
    <s v="BAHRAMPUR UA"/>
    <s v="SLG-TTB-AM1"/>
    <s v="SUBHANKAR SAHA"/>
    <s v="BHE-TTB-01"/>
    <s v="BAHARAMPORE (WB)"/>
    <n v="10022826"/>
    <s v="SUSHIL ENTERPRISE"/>
    <s v="WB82602"/>
    <s v="MOUSUMI SAHA SINHA"/>
    <s v="BHE-ISR-02"/>
    <s v="SANJAY SARKAR "/>
    <s v="7501665753"/>
    <s v="VQRC"/>
    <s v="Shri Ganesh Store"/>
    <s v="3P"/>
    <n v="10000"/>
    <n v="1792.6913999999999"/>
    <n v="1792.6913999999999"/>
    <n v="0.17926913999999999"/>
    <n v="0"/>
    <n v="17.926914"/>
    <n v="17.926914"/>
    <x v="0"/>
    <x v="1"/>
  </r>
  <r>
    <x v="0"/>
    <s v="BAHRAMPUR UA"/>
    <s v="SLG-TTB-AM1"/>
    <s v="SUBHANKAR SAHA"/>
    <s v="BHE-TTB-01"/>
    <s v="BAHARAMPORE (WB)"/>
    <n v="10022826"/>
    <s v="SUSHIL ENTERPRISE"/>
    <s v="WB82602"/>
    <s v="MOUSUMI SAHA SINHA"/>
    <s v="BHE-ISR-02"/>
    <s v="SANJAY SARKAR "/>
    <s v="7501665753"/>
    <s v="FG3Q"/>
    <s v="Chakroborty Farmecy"/>
    <s v="3P"/>
    <n v="10000"/>
    <n v="11602.2862"/>
    <n v="11602.2862"/>
    <n v="1.16022862"/>
    <n v="232.04572400000001"/>
    <n v="116.022862"/>
    <n v="348.06858599999998"/>
    <x v="0"/>
    <x v="0"/>
  </r>
  <r>
    <x v="0"/>
    <s v="BAHRAMPUR UA"/>
    <s v="SLG-TTB-AM1"/>
    <s v="SUBHANKAR SAHA"/>
    <s v="BHE-TTB-01"/>
    <s v="BAHARAMPORE (WB)"/>
    <n v="10022826"/>
    <s v="SUSHIL ENTERPRISE"/>
    <s v="WB82602"/>
    <s v="MOUSUMI SAHA SINHA"/>
    <s v="BHE-ISR-02"/>
    <s v="SANJAY SARKAR "/>
    <s v="7501665753"/>
    <s v="RKEG"/>
    <s v="Mukharjee Pharmecy"/>
    <s v="3P"/>
    <n v="20000"/>
    <n v="21362.060199999996"/>
    <n v="21362.060199999996"/>
    <n v="1.0681030099999997"/>
    <n v="427.24120399999993"/>
    <n v="213.62060199999996"/>
    <n v="640.86180599999989"/>
    <x v="0"/>
    <x v="0"/>
  </r>
  <r>
    <x v="0"/>
    <s v="RAGHUNATHGANG UA"/>
    <s v="SLG-TTB-AM1"/>
    <s v="SUBHANKAR SAHA"/>
    <s v="BHE-TTB-01"/>
    <s v="RAGHUNATHGANG"/>
    <n v="10035276"/>
    <s v="SONTOSHI TRADERS"/>
    <s v="WB82635"/>
    <s v="SHUKLA ENTERPRISE"/>
    <s v="BHE-ISR-01"/>
    <s v="MITHUN MAITRA"/>
    <s v="9732769949"/>
    <s v="WB82635R220498"/>
    <s v="Consumer co operative socity"/>
    <s v="3P"/>
    <n v="20000"/>
    <n v="21417.413799999998"/>
    <n v="21417.413799999998"/>
    <n v="1.07087069"/>
    <n v="428.348276"/>
    <n v="214.174138"/>
    <n v="642.52241400000003"/>
    <x v="0"/>
    <x v="1"/>
  </r>
  <r>
    <x v="0"/>
    <s v="RAGHUNATHGANG UA"/>
    <s v="SLG-TTB-AM1"/>
    <s v="SUBHANKAR SAHA"/>
    <s v="BHE-TTB-01"/>
    <s v="RAGHUNATHGANG"/>
    <n v="10035276"/>
    <s v="SONTOSHI TRADERS"/>
    <s v="WB82635"/>
    <s v="SHUKLA ENTERPRISE"/>
    <s v="BHE-ISR-01"/>
    <s v="MITHUN MAITRA"/>
    <s v="9732769949"/>
    <s v="WB82635R220192"/>
    <s v="Archi medicin"/>
    <s v="3P"/>
    <n v="12000"/>
    <n v="20316.007800000003"/>
    <n v="20316.007800000003"/>
    <n v="1.6930006500000003"/>
    <n v="406.32015600000005"/>
    <n v="203.16007800000003"/>
    <n v="609.48023400000011"/>
    <x v="0"/>
    <x v="1"/>
  </r>
  <r>
    <x v="0"/>
    <s v="BAHRAMPUR UA"/>
    <s v="SLG-TTB-AM1"/>
    <s v="SUBHANKAR SAHA"/>
    <s v="BHE-TTB-01"/>
    <s v="BAHARAMPORE (WB)"/>
    <n v="10022826"/>
    <s v="SUSHIL ENTERPRISE"/>
    <s v="WB82624"/>
    <s v="SINGHA DISTRIBUTOR"/>
    <s v="BHE-ISR-01"/>
    <s v="SANJAY SARKAR "/>
    <s v="9732769949"/>
    <s v="WB82624R84137"/>
    <s v="Shyamali stores"/>
    <s v="3P"/>
    <n v="11000"/>
    <n v="26525.910400000001"/>
    <n v="26525.910400000001"/>
    <n v="2.4114464"/>
    <n v="530.51820800000007"/>
    <n v="265.25910400000004"/>
    <n v="795.77731200000017"/>
    <x v="0"/>
    <x v="1"/>
  </r>
  <r>
    <x v="0"/>
    <s v="BAHRAMPUR UA"/>
    <s v="SLG-TTB-AM1"/>
    <s v="SUBHANKAR SAHA"/>
    <s v="BHE-TTB-01"/>
    <s v="BAHARAMPORE (WB)"/>
    <n v="10022826"/>
    <s v="SUSHIL ENTERPRISE"/>
    <s v="WB82624"/>
    <s v="SINGHA DISTRIBUTOR"/>
    <s v="BHE-ISR-01"/>
    <s v="SANJAY SARKAR "/>
    <s v="9732769949"/>
    <s v="WB82624R84136"/>
    <s v="MONDAL STORES"/>
    <s v="3P"/>
    <n v="12000"/>
    <n v="20278.034599999999"/>
    <n v="20278.034599999999"/>
    <n v="1.6898362166666665"/>
    <n v="405.56069200000002"/>
    <n v="202.78034600000001"/>
    <n v="608.34103800000003"/>
    <x v="0"/>
    <x v="1"/>
  </r>
  <r>
    <x v="0"/>
    <s v="BAHRAMPUR UA"/>
    <s v="SLG-TTB-AM1"/>
    <s v="SUBHANKAR SAHA"/>
    <s v="BHE-TTB-01"/>
    <s v="BAHARAMPORE (WB)"/>
    <n v="10022826"/>
    <s v="SUSHIL ENTERPRISE"/>
    <s v="WB82624"/>
    <s v="SINGHA DISTRIBUTOR"/>
    <s v="BHE-ISR-01"/>
    <s v="SANJAY SARKAR "/>
    <s v="9732769949"/>
    <s v="WB82624R220432"/>
    <s v="Pradip debnath"/>
    <s v="3P"/>
    <n v="13000"/>
    <n v="14364.328800000001"/>
    <n v="14364.328800000001"/>
    <n v="1.1049483692307693"/>
    <n v="287.28657600000003"/>
    <n v="143.64328800000001"/>
    <n v="430.92986400000007"/>
    <x v="0"/>
    <x v="1"/>
  </r>
  <r>
    <x v="0"/>
    <s v="BAHRAMPUR UA"/>
    <s v="SLG-TTB-AM1"/>
    <s v="SUBHANKAR SAHA"/>
    <s v="BHE-TTB-01"/>
    <s v="BAHARAMPORE (WB)"/>
    <n v="10022826"/>
    <s v="SUSHIL ENTERPRISE"/>
    <s v="WB82624"/>
    <s v="SINGHA DISTRIBUTOR"/>
    <s v="BHE-ISR-01"/>
    <s v="SANJAY SARKAR "/>
    <s v="9732769949"/>
    <s v="WB826240083"/>
    <s v="Jabbar"/>
    <s v="3P"/>
    <n v="11000"/>
    <n v="25207.573399999997"/>
    <n v="25207.573399999997"/>
    <n v="2.2915975818181815"/>
    <n v="504.15146799999997"/>
    <n v="252.07573399999998"/>
    <n v="756.22720199999992"/>
    <x v="0"/>
    <x v="1"/>
  </r>
  <r>
    <x v="0"/>
    <s v="BAHRAMPUR UA"/>
    <s v="SLG-TTB-AM1"/>
    <s v="SUBHANKAR SAHA"/>
    <s v="BHE-TTB-01"/>
    <s v="BAHARAMPORE (WB)"/>
    <n v="10022826"/>
    <s v="SUSHIL ENTERPRISE"/>
    <s v="WB82624"/>
    <s v="SINGHA DISTRIBUTOR"/>
    <s v="BHE-ISR-01"/>
    <s v="SANJAY SARKAR "/>
    <s v="9732769949"/>
    <s v="WB82624R220430"/>
    <s v="Firdos food suplay"/>
    <s v="3P"/>
    <n v="10000"/>
    <n v="12485.0018"/>
    <n v="12485.0018"/>
    <n v="1.24850018"/>
    <n v="249.70003600000001"/>
    <n v="124.85001800000001"/>
    <n v="374.55005400000005"/>
    <x v="0"/>
    <x v="1"/>
  </r>
  <r>
    <x v="0"/>
    <s v="BAHRAMPUR UA"/>
    <s v="SLG-TTB-AM1"/>
    <s v="SUBHANKAR SAHA"/>
    <s v="BHE-TTB-01"/>
    <s v="BAHARAMPORE (WB)"/>
    <n v="10022826"/>
    <s v="SUSHIL ENTERPRISE"/>
    <s v="WB82646"/>
    <s v="MD HASANURJAMN MIA"/>
    <s v="BHE-ISR-01"/>
    <s v="SANJAY SARKAR "/>
    <s v="9732769949"/>
    <s v="WB82646R220433"/>
    <s v="Roopmohal"/>
    <s v="3P"/>
    <n v="12000"/>
    <n v="1637.9933999999998"/>
    <n v="1637.9933999999998"/>
    <n v="0.13649944999999999"/>
    <n v="0"/>
    <n v="16.379933999999999"/>
    <n v="16.379933999999999"/>
    <x v="0"/>
    <x v="1"/>
  </r>
  <r>
    <x v="0"/>
    <s v="BAHRAMPUR UA"/>
    <s v="SLG-TTB-AM1"/>
    <s v="SUBHANKAR SAHA"/>
    <s v="BHE-TTB-01"/>
    <s v="BAHARAMPORE (WB)"/>
    <n v="10022826"/>
    <s v="SUSHIL ENTERPRISE"/>
    <s v="WB82607"/>
    <s v="JAGARMUDI BHANDAR"/>
    <s v="BHE-ISR-01"/>
    <s v="SANJAY SARKAR "/>
    <s v="9732769949"/>
    <s v="YFXQ"/>
    <s v="Janapriyo Medicine"/>
    <s v="3P"/>
    <n v="13000"/>
    <n v="14951.290400000002"/>
    <n v="14951.290400000002"/>
    <n v="1.1500992615384618"/>
    <n v="299.02580800000004"/>
    <n v="149.51290400000002"/>
    <n v="448.53871200000003"/>
    <x v="0"/>
    <x v="0"/>
  </r>
  <r>
    <x v="0"/>
    <s v="BAHRAMPUR UA"/>
    <s v="SLG-TTB-AM1"/>
    <s v="SUBHANKAR SAHA"/>
    <s v="BHE-TTB-01"/>
    <s v="BAHARAMPORE (WB)"/>
    <n v="10022826"/>
    <s v="SUSHIL ENTERPRISE"/>
    <s v="0010022826R176104"/>
    <s v="CHANDAN MANDAL"/>
    <s v="BHE-ISR-01"/>
    <s v="SANJAY SARKAR "/>
    <s v="9732769949"/>
    <s v="0010022826R176104R196482"/>
    <s v="Shingo Brother"/>
    <s v="3P"/>
    <n v="10000"/>
    <n v="15583.687800000002"/>
    <n v="15583.687800000002"/>
    <n v="1.5583687800000001"/>
    <n v="311.67375600000003"/>
    <n v="155.83687800000001"/>
    <n v="467.51063400000004"/>
    <x v="0"/>
    <x v="0"/>
  </r>
  <r>
    <x v="0"/>
    <s v="BAHRAMPUR UA"/>
    <s v="SLG-TTB-AM1"/>
    <s v="SUBHANKAR SAHA"/>
    <s v="BHE-TTB-01"/>
    <s v="BAHARAMPORE (WB)"/>
    <n v="10022826"/>
    <s v="SUSHIL ENTERPRISE"/>
    <s v="0010022826R176104"/>
    <s v="CHANDAN MANDAL"/>
    <s v="BHE-ISR-01"/>
    <s v="SANJAY SARKAR "/>
    <s v="9732769949"/>
    <s v="0010022826R176104R196493"/>
    <s v="Bhi Bhi Store"/>
    <s v="3P"/>
    <n v="10000"/>
    <n v="24219.7006"/>
    <n v="24219.7006"/>
    <n v="2.42197006"/>
    <n v="484.39401200000003"/>
    <n v="242.19700600000002"/>
    <n v="726.59101800000008"/>
    <x v="0"/>
    <x v="0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WB82604R181373"/>
    <s v="BABY CARE"/>
    <s v="3P"/>
    <n v="20000"/>
    <n v="28910.750199999995"/>
    <n v="28910.750199999995"/>
    <n v="1.4455375099999996"/>
    <n v="578.21500399999991"/>
    <n v="289.10750199999995"/>
    <n v="867.32250599999986"/>
    <x v="0"/>
    <x v="0"/>
  </r>
  <r>
    <x v="0"/>
    <s v="BAHRAMPUR UA"/>
    <s v="SLG-TTB-AM1"/>
    <s v="SUBHANKAR SAHA"/>
    <s v="BHE-TTB-01"/>
    <s v="BAHARAMPORE (WB)"/>
    <n v="10022826"/>
    <s v="SUSHIL ENTERPRISE"/>
    <s v="WB82611"/>
    <s v="SK ENTERPRISE"/>
    <s v="BHE-ISR-01"/>
    <s v="SANJAY SARKAR "/>
    <s v="9732769949"/>
    <s v="RKHB"/>
    <s v="Latest"/>
    <s v="3P"/>
    <n v="40000"/>
    <n v="45149.980199999998"/>
    <n v="45149.980199999998"/>
    <n v="1.128749505"/>
    <n v="902.99960399999998"/>
    <n v="451.49980199999999"/>
    <n v="1354.4994059999999"/>
    <x v="0"/>
    <x v="0"/>
  </r>
  <r>
    <x v="0"/>
    <s v="RAGHUNATHGANG UA"/>
    <s v="SLG-TTB-AM1"/>
    <s v="SUBHANKAR SAHA"/>
    <s v="BHE-TTB-01"/>
    <s v="RAGHUNATHGANG"/>
    <n v="10035276"/>
    <s v="SONTOSHI TRADERS"/>
    <s v="WB82642"/>
    <s v="JIT ENTERPRISE"/>
    <s v="BHE-ISR-01"/>
    <s v="ABHIJIT MITRA"/>
    <s v="9732769949"/>
    <s v="WB82642R159145"/>
    <s v="Junayat Medical"/>
    <s v="3P"/>
    <n v="20000"/>
    <n v="28986.8298"/>
    <n v="28986.8298"/>
    <n v="1.4493414899999999"/>
    <n v="579.73659599999996"/>
    <n v="289.86829799999998"/>
    <n v="869.60489399999994"/>
    <x v="0"/>
    <x v="0"/>
  </r>
  <r>
    <x v="0"/>
    <s v="RAGHUNATHGANG UA"/>
    <s v="SLG-TTB-AM1"/>
    <s v="SUBHANKAR SAHA"/>
    <s v="BHE-TTB-01"/>
    <s v="RAGHUNATHGANG"/>
    <n v="10035276"/>
    <s v="SONTOSHI TRADERS"/>
    <s v="WB82642"/>
    <s v="JIT ENTERPRISE"/>
    <s v="BHE-ISR-01"/>
    <s v="ABHIJIT MITRA"/>
    <s v="9732769949"/>
    <s v="WB82642R159146"/>
    <s v="Sarkar medical"/>
    <s v="3P"/>
    <n v="10000"/>
    <n v="13668.1878"/>
    <n v="13668.1878"/>
    <n v="1.36681878"/>
    <n v="273.36375600000002"/>
    <n v="136.68187800000001"/>
    <n v="410.04563400000006"/>
    <x v="0"/>
    <x v="0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WB82604R220502"/>
    <s v="Sara Medical Agancy"/>
    <s v="3P"/>
    <n v="10000"/>
    <n v="16038.8146"/>
    <n v="16038.8146"/>
    <n v="1.60388146"/>
    <n v="320.77629200000001"/>
    <n v="160.38814600000001"/>
    <n v="481.16443800000002"/>
    <x v="0"/>
    <x v="0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WB82604R220501"/>
    <s v="Haque Medicin Supply"/>
    <s v="3P"/>
    <n v="10000"/>
    <n v="11288.594000000001"/>
    <n v="11288.594000000001"/>
    <n v="1.1288594000000001"/>
    <n v="225.77188000000001"/>
    <n v="112.88594000000001"/>
    <n v="338.65782000000002"/>
    <x v="0"/>
    <x v="1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WB82604R220500"/>
    <s v="Anjum Medical"/>
    <s v="3P"/>
    <n v="10000"/>
    <n v="11579.888800000001"/>
    <n v="11579.888800000001"/>
    <n v="1.15798888"/>
    <n v="231.59777600000001"/>
    <n v="115.79888800000001"/>
    <n v="347.39666399999999"/>
    <x v="0"/>
    <x v="1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RKSA"/>
    <s v="New Tea House"/>
    <s v="3P"/>
    <n v="10000"/>
    <n v="17390.104199999998"/>
    <n v="17390.104199999998"/>
    <n v="1.7390104199999998"/>
    <n v="347.80208399999998"/>
    <n v="173.90104199999999"/>
    <n v="521.703126"/>
    <x v="0"/>
    <x v="0"/>
  </r>
  <r>
    <x v="0"/>
    <s v="BAHRAMPUR UA"/>
    <s v="SLG-TTB-AM1"/>
    <s v="SUBHANKAR SAHA"/>
    <s v="BHE-TTB-01"/>
    <s v="BAHARAMPORE (WB)"/>
    <n v="10022826"/>
    <s v="SUSHIL ENTERPRISE"/>
    <s v="WB82604"/>
    <s v="ASIMA DAS"/>
    <s v="BHE-ISR-01"/>
    <s v="SANJAY SARKAR "/>
    <s v="9732769949"/>
    <s v="RKSM"/>
    <s v="Babar Ashirbad"/>
    <s v="3P"/>
    <n v="10000"/>
    <n v="6110.6596000000009"/>
    <n v="6110.6596000000009"/>
    <n v="0.61106596000000013"/>
    <n v="0"/>
    <n v="61.10659600000001"/>
    <n v="61.10659600000001"/>
    <x v="0"/>
    <x v="1"/>
  </r>
  <r>
    <x v="0"/>
    <s v="RAGHUNATHGANG UA"/>
    <s v="SLG-TTB-AM1"/>
    <s v="SUBHANKAR SAHA"/>
    <s v="BHE-TTB-01"/>
    <s v="RAGHUNATHGANG"/>
    <n v="10035276"/>
    <s v="SONTOSHI TRADERS"/>
    <s v="WB82627"/>
    <s v="S.K ENTERPRISE"/>
    <s v="BHE-ISR-01"/>
    <s v="ABHIJIT MITRA"/>
    <s v="9732769949"/>
    <s v="FW2S"/>
    <s v="Medicine Zone"/>
    <s v="3P"/>
    <n v="10000"/>
    <n v="7566.6498000000011"/>
    <n v="7566.6498000000011"/>
    <n v="0.75666498000000015"/>
    <n v="0"/>
    <n v="75.666498000000018"/>
    <n v="75.666498000000018"/>
    <x v="0"/>
    <x v="0"/>
  </r>
  <r>
    <x v="0"/>
    <s v="RAGHUNATHGANG UA"/>
    <s v="SLG-TTB-AM1"/>
    <s v="SUBHANKAR SAHA"/>
    <s v="BHE-TTB-01"/>
    <s v="RAGHUNATHGANG"/>
    <n v="10035276"/>
    <s v="SONTOSHI TRADERS"/>
    <s v="WB82626"/>
    <s v="SALIM REJA BABU"/>
    <s v="BHE-ISR-01"/>
    <s v="ABHIJIT MITRA"/>
    <s v="9732769949"/>
    <s v="WQBT"/>
    <s v="Sadhana Pharmacy"/>
    <s v="3P"/>
    <n v="10000"/>
    <n v="14448.841199999999"/>
    <n v="14448.841199999999"/>
    <n v="1.44488412"/>
    <n v="288.97682399999997"/>
    <n v="144.48841199999998"/>
    <n v="433.46523599999995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11"/>
    <s v="Gan devi jain"/>
    <s v="3P"/>
    <n v="10000"/>
    <n v="16325.6188"/>
    <n v="16325.6188"/>
    <n v="1.6325618799999999"/>
    <n v="326.51237600000002"/>
    <n v="163.25618800000001"/>
    <n v="489.76856400000003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10"/>
    <s v="Annapurna Pharmacy"/>
    <s v="3P"/>
    <n v="10000"/>
    <n v="15155.495199999998"/>
    <n v="15155.495199999998"/>
    <n v="1.5155495199999998"/>
    <n v="303.10990399999997"/>
    <n v="151.55495199999999"/>
    <n v="454.66485599999999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RKRC"/>
    <s v="Jotsna Medical"/>
    <s v="3P"/>
    <n v="10000"/>
    <n v="17069.018599999999"/>
    <n v="17069.018599999999"/>
    <n v="1.7069018599999999"/>
    <n v="341.38037200000002"/>
    <n v="170.69018600000001"/>
    <n v="512.07055800000001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09"/>
    <s v="Sarkar Medicin Centre"/>
    <s v="3P"/>
    <n v="10000"/>
    <n v="13012.0016"/>
    <n v="13012.0016"/>
    <n v="1.3012001600000001"/>
    <n v="260.24003199999999"/>
    <n v="130.12001599999999"/>
    <n v="390.36004800000001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RKPV"/>
    <s v="Sarkar Medico"/>
    <s v="3P"/>
    <n v="10000"/>
    <n v="13542.989800000003"/>
    <n v="13542.989800000003"/>
    <n v="1.3542989800000003"/>
    <n v="270.85979600000007"/>
    <n v="135.42989800000004"/>
    <n v="406.28969400000011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12"/>
    <s v="Shree Durga Medical"/>
    <s v="3P"/>
    <n v="10000"/>
    <n v="13812.525399999999"/>
    <n v="13812.525399999999"/>
    <n v="1.38125254"/>
    <n v="276.25050799999997"/>
    <n v="138.12525399999998"/>
    <n v="414.37576199999995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RKPX"/>
    <s v="Poddar Medical Hall"/>
    <s v="3P"/>
    <n v="10000"/>
    <n v="20475.006000000001"/>
    <n v="20475.006000000001"/>
    <n v="2.0475006000000002"/>
    <n v="409.50012000000004"/>
    <n v="204.75006000000002"/>
    <n v="614.25018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17374"/>
    <s v="New Saha Pharmacy"/>
    <s v="3P"/>
    <n v="10000"/>
    <n v="11901.598"/>
    <n v="11901.598"/>
    <n v="1.1901598"/>
    <n v="238.03196"/>
    <n v="119.01598"/>
    <n v="357.04793999999998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07"/>
    <s v="Manik Medical"/>
    <s v="3P"/>
    <n v="10000"/>
    <n v="11822.408200000002"/>
    <n v="11822.408200000002"/>
    <n v="1.1822408200000001"/>
    <n v="236.44816400000005"/>
    <n v="118.22408200000002"/>
    <n v="354.67224600000009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05"/>
    <s v="Saha Pharmacy"/>
    <s v="3P"/>
    <n v="10000"/>
    <n v="12465.897600000004"/>
    <n v="12465.897600000004"/>
    <n v="1.2465897600000004"/>
    <n v="249.31795200000008"/>
    <n v="124.65897600000004"/>
    <n v="373.9769280000001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R220504"/>
    <s v="Aparna Medical"/>
    <s v="3P"/>
    <n v="10000"/>
    <n v="19681.208199999997"/>
    <n v="19681.208199999997"/>
    <n v="1.9681208199999998"/>
    <n v="393.62416399999995"/>
    <n v="196.81208199999998"/>
    <n v="590.43624599999998"/>
    <x v="0"/>
    <x v="1"/>
  </r>
  <r>
    <x v="0"/>
    <s v="BAHRAMPUR UA"/>
    <s v="SLG-TTB-AM1"/>
    <s v="SUBHANKAR SAHA"/>
    <s v="BHE-TTB-01"/>
    <s v="BAHARAMPORE (WB)"/>
    <n v="10022826"/>
    <s v="SUSHIL ENTERPRISE"/>
    <s v="0010022826R177633"/>
    <s v="KAZI PARVEJ ANJUM"/>
    <s v="BHE-ISR-01"/>
    <s v="SANJAY SARKAR "/>
    <s v="9732769949"/>
    <s v="0010022826R177633R203783"/>
    <s v="Pratidin"/>
    <s v="3P"/>
    <n v="10000"/>
    <n v="18313.676800000001"/>
    <n v="18313.676800000001"/>
    <n v="1.8313676800000001"/>
    <n v="366.27353600000004"/>
    <n v="183.13676800000002"/>
    <n v="549.410304"/>
    <x v="0"/>
    <x v="1"/>
  </r>
  <r>
    <x v="0"/>
    <s v="BAHRAMPUR UA"/>
    <s v="SLG-TTB-AM1"/>
    <s v="SUBHANKAR SAHA"/>
    <s v="BHE-TTB-01"/>
    <s v="BAHARAMPORE (WB)"/>
    <n v="10022826"/>
    <s v="SUSHIL ENTERPRISE"/>
    <s v="0010022826R177633"/>
    <s v="KAZI PARVEJ ANJUM"/>
    <s v="BHE-ISR-01"/>
    <s v="SANJAY SARKAR "/>
    <s v="9732769949"/>
    <s v="0010022826R177633R203782"/>
    <s v="Jay Maa Tara"/>
    <s v="3P"/>
    <n v="10000"/>
    <n v="11224.904399999999"/>
    <n v="11224.904399999999"/>
    <n v="1.12249044"/>
    <n v="224.498088"/>
    <n v="112.249044"/>
    <n v="336.74713199999997"/>
    <x v="0"/>
    <x v="1"/>
  </r>
  <r>
    <x v="0"/>
    <s v="BAHRAMPUR UA"/>
    <s v="SLG-TTB-AM1"/>
    <s v="SUBHANKAR SAHA"/>
    <s v="BHE-TTB-01"/>
    <s v="BAHARAMPORE (WB)"/>
    <n v="10022826"/>
    <s v="SUSHIL ENTERPRISE"/>
    <s v="0010022826R177633"/>
    <s v="KAZI PARVEJ ANJUM"/>
    <s v="BHE-ISR-01"/>
    <s v="SANJAY SARKAR "/>
    <s v="9732769949"/>
    <s v="0010022826R177633R203787"/>
    <s v="Babu Das"/>
    <s v="3P"/>
    <n v="10000"/>
    <n v="2670.8424"/>
    <n v="2670.8424"/>
    <n v="0.26708423999999997"/>
    <n v="0"/>
    <n v="26.708424000000001"/>
    <n v="26.708424000000001"/>
    <x v="0"/>
    <x v="1"/>
  </r>
  <r>
    <x v="0"/>
    <s v="BAHRAMPUR UA"/>
    <s v="SLG-TTB-AM1"/>
    <s v="SUBHANKAR SAHA"/>
    <s v="BHE-TTB-01"/>
    <s v="BAHARAMPORE (WB)"/>
    <n v="10022826"/>
    <s v="SUSHIL ENTERPRISE"/>
    <s v="0010022826R177633"/>
    <s v="KAZI PARVEJ ANJUM"/>
    <s v="BHE-ISR-01"/>
    <s v="SANJAY SARKAR "/>
    <s v="9732769949"/>
    <s v="0010022826R177633R220503"/>
    <s v="Sunita Star"/>
    <s v="3P"/>
    <n v="10000"/>
    <n v="728.00099999999998"/>
    <n v="728.00099999999998"/>
    <n v="7.2800099999999993E-2"/>
    <n v="0"/>
    <n v="7.2800099999999999"/>
    <n v="7.2800099999999999"/>
    <x v="0"/>
    <x v="1"/>
  </r>
  <r>
    <x v="0"/>
    <s v="RAGHUNATHGANG UA"/>
    <s v="SLG-TTB-AM1"/>
    <s v="SUBHANKAR SAHA"/>
    <s v="BHE-TTB-01"/>
    <s v="RAGHUNATHGANG"/>
    <n v="10035276"/>
    <s v="SONTOSHI TRADERS"/>
    <s v="WB82630"/>
    <s v="DILIP KUMAR JAIN"/>
    <s v="BHE-ISR-01"/>
    <s v="ABHIJIT MITRA"/>
    <s v="9732769949"/>
    <s v="WB826300031"/>
    <s v="SARKAR MEDICINE AGENCY"/>
    <s v="3P"/>
    <n v="10000"/>
    <n v="22689.0046"/>
    <n v="22689.0046"/>
    <n v="2.2689004600000002"/>
    <n v="453.78009200000002"/>
    <n v="226.89004600000001"/>
    <n v="680.67013800000007"/>
    <x v="0"/>
    <x v="1"/>
  </r>
  <r>
    <x v="0"/>
    <s v="RAGHUNATHGANG UA"/>
    <s v="SLG-TTB-AM1"/>
    <s v="SUBHANKAR SAHA"/>
    <s v="BHE-TTB-01"/>
    <s v="RAGHUNATHGANG"/>
    <n v="10035276"/>
    <s v="SONTOSHI TRADERS"/>
    <s v="WB82626"/>
    <s v="SALIM REJA BABU"/>
    <s v="BHE-ISR-01"/>
    <s v="ABHIJIT MITRA"/>
    <s v="9732769949"/>
    <s v="WB82626R218745"/>
    <s v="Siuli pharmancy"/>
    <s v="3P"/>
    <n v="10000"/>
    <n v="12967.893200000002"/>
    <n v="12967.893200000002"/>
    <n v="1.2967893200000002"/>
    <n v="259.35786400000006"/>
    <n v="129.67893200000003"/>
    <n v="389.03679600000009"/>
    <x v="0"/>
    <x v="1"/>
  </r>
  <r>
    <x v="0"/>
    <s v="RAGHUNATHGANG UA"/>
    <s v="SLG-TTB-AM1"/>
    <s v="SUBHANKAR SAHA"/>
    <s v="BHE-TTB-01"/>
    <s v="RAGHUNATHGANG"/>
    <n v="10035276"/>
    <s v="SONTOSHI TRADERS"/>
    <s v="WB82627"/>
    <s v="S.K STORE"/>
    <s v="BHE-ISR-01"/>
    <s v="ABHIJIT MITRA"/>
    <s v="9732769949"/>
    <s v="WB82627R159752"/>
    <s v="A to z varities store"/>
    <s v="3P"/>
    <n v="10000"/>
    <n v="15420.4292"/>
    <n v="15420.4292"/>
    <n v="1.5420429200000001"/>
    <n v="308.40858400000002"/>
    <n v="154.20429200000001"/>
    <n v="462.61287600000003"/>
    <x v="0"/>
    <x v="1"/>
  </r>
  <r>
    <x v="0"/>
    <s v="RAGHUNATHGANG UA"/>
    <s v="SLG-TTB-AM1"/>
    <s v="SUBHANKAR SAHA"/>
    <s v="BHE-TTB-01"/>
    <s v="RAGHUNATHGANG"/>
    <n v="10035276"/>
    <s v="SONTOSHI TRADERS"/>
    <s v="WB82627"/>
    <s v="S.K STORE"/>
    <s v="BHE-ISR-01"/>
    <s v="ABHIJIT MITRA"/>
    <s v="9732769949"/>
    <s v="WKYP"/>
    <s v="Bharatpur Varity Store"/>
    <s v="3P"/>
    <n v="10000"/>
    <n v="21802.838400000004"/>
    <n v="21802.838400000004"/>
    <n v="2.1802838400000004"/>
    <n v="436.05676800000009"/>
    <n v="218.02838400000005"/>
    <n v="654.08515200000011"/>
    <x v="0"/>
    <x v="0"/>
  </r>
  <r>
    <x v="0"/>
    <s v="RAGHUNATHGANG UA"/>
    <s v="SLG-TTB-AM1"/>
    <s v="SUBHANKAR SAHA"/>
    <s v="BHE-TTB-01"/>
    <s v="RAGHUNATHGANG"/>
    <n v="10035276"/>
    <s v="SONTOSHI TRADERS"/>
    <s v="WB82637"/>
    <s v="TAPAS ROY"/>
    <s v="BHE-ISR-01"/>
    <s v="MITHUN MAITRA"/>
    <s v="9732769949"/>
    <s v="RKPG"/>
    <s v="Asha Pharmecy"/>
    <s v="3P"/>
    <n v="10000"/>
    <n v="11402.293200000002"/>
    <n v="11402.293200000002"/>
    <n v="1.1402293200000002"/>
    <n v="228.04586400000005"/>
    <n v="114.02293200000003"/>
    <n v="342.06879600000008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FG4H"/>
    <s v="Priyanka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H79M"/>
    <s v="Ganada Pharmacy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RJUF"/>
    <s v="Sawd Ghar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RJUL"/>
    <s v="Shitala Pharmecy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RJUT"/>
    <s v="Misra Confectionary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WB82631R220521"/>
    <s v="Madhav Kundu"/>
    <s v="3P"/>
    <n v="10000"/>
    <n v="616.95000000000005"/>
    <n v="616.95000000000005"/>
    <n v="6.1695000000000007E-2"/>
    <n v="0"/>
    <n v="6.1695000000000002"/>
    <n v="6.1695000000000002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WB82631R220520"/>
    <s v="Rahamat Store"/>
    <s v="3P"/>
    <n v="10000"/>
    <n v="616.95000000000005"/>
    <n v="616.95000000000005"/>
    <n v="6.1695000000000007E-2"/>
    <n v="0"/>
    <n v="6.1695000000000002"/>
    <n v="6.1695000000000002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RJVK"/>
    <s v="Pritam"/>
    <s v="3P"/>
    <n v="10000"/>
    <n v="0"/>
    <n v="0"/>
    <n v="0"/>
    <n v="0"/>
    <n v="0"/>
    <n v="0"/>
    <x v="0"/>
    <x v="1"/>
  </r>
  <r>
    <x v="0"/>
    <s v="BAHRAMPUR UA"/>
    <s v="SLG-TTB-AM1"/>
    <s v="SUBHANKAR SAHA"/>
    <s v="BHE-TTB-01"/>
    <s v="BAHARAMPORE (WB)"/>
    <n v="10022826"/>
    <s v="SUSHIL ENTERPRISE"/>
    <s v="WB82631"/>
    <s v="SARBAMONGOLA ENTERPRISE"/>
    <s v="BHE-ISR-01"/>
    <s v="SANJAY SARKAR "/>
    <s v="9732769949"/>
    <s v="RJUK"/>
    <s v="Monorama"/>
    <s v="3P"/>
    <n v="10000"/>
    <n v="0"/>
    <n v="0"/>
    <n v="0"/>
    <n v="0"/>
    <n v="0"/>
    <n v="0"/>
    <x v="0"/>
    <x v="1"/>
  </r>
  <r>
    <x v="0"/>
    <s v="SONARPUR"/>
    <s v="KOL-TTB-AM1"/>
    <s v="DHANANJOY KUMAR NATH"/>
    <s v="BUI-TTB-01"/>
    <s v="BARUIPUR"/>
    <n v="10034492"/>
    <s v="T R DISTRIBUTORS"/>
    <s v="WB81902"/>
    <s v="A S Marketing"/>
    <s v="BUI-ISR-01"/>
    <s v="BHOLANATH GHOSH"/>
    <s v="9830702346"/>
    <s v="SEDB"/>
    <s v="Mondal Tea And Stationers"/>
    <s v="3P"/>
    <n v="15000"/>
    <n v="56806.627599999993"/>
    <n v="56806.627599999993"/>
    <n v="3.7871085066666663"/>
    <n v="1136.1325519999998"/>
    <n v="568.0662759999999"/>
    <n v="1704.1988279999996"/>
    <x v="0"/>
    <x v="0"/>
  </r>
  <r>
    <x v="0"/>
    <s v="SONARPUR"/>
    <s v="KOL-TTB-AM1"/>
    <s v="DHANANJOY KUMAR NATH"/>
    <s v="BUI-TTB-01"/>
    <s v="BARUIPUR"/>
    <n v="10023819"/>
    <s v="T R DISTRIBUTORS"/>
    <s v="WB81913"/>
    <s v="Maa Kali Enterprise"/>
    <s v="BUI-ISR-01"/>
    <s v="BHOLANATH GHOSH"/>
    <s v="9830702346"/>
    <s v="VLXA"/>
    <s v="Promila Medicine  Corner"/>
    <s v="3P"/>
    <n v="8000"/>
    <n v="16010.772399999996"/>
    <n v="16010.772399999996"/>
    <n v="2.0013465499999996"/>
    <n v="320.21544799999992"/>
    <n v="160.10772399999996"/>
    <n v="480.32317199999989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SBAU"/>
    <s v="Ava Stores"/>
    <s v="3P"/>
    <n v="26000"/>
    <n v="25088.294600000001"/>
    <n v="25088.294600000001"/>
    <n v="0.96493440769230776"/>
    <n v="0"/>
    <n v="250.882946"/>
    <n v="250.882946"/>
    <x v="0"/>
    <x v="0"/>
  </r>
  <r>
    <x v="0"/>
    <s v="SONARPUR"/>
    <s v="KOL-TTB-AM1"/>
    <s v="DHANANJOY KUMAR NATH"/>
    <s v="BUI-TTB-01"/>
    <s v="BARUIPUR"/>
    <n v="10023819"/>
    <s v="T R DISTRIBUTORS"/>
    <s v="WB81913"/>
    <s v="Maa Kali Enterprise"/>
    <s v="BUI-ISR-01"/>
    <s v="BHOLANATH GHOSH"/>
    <s v="9830702346"/>
    <s v="SUWD"/>
    <s v="Bhattacharjya Pharmacy"/>
    <s v="3P"/>
    <n v="8000"/>
    <n v="9042.2811999999994"/>
    <n v="9042.2811999999994"/>
    <n v="1.13028515"/>
    <n v="180.84562399999999"/>
    <n v="90.422811999999993"/>
    <n v="271.26843599999995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F2HK"/>
    <s v="R R Medical"/>
    <s v="3P"/>
    <n v="8000"/>
    <n v="11255.384399999999"/>
    <n v="11255.384399999999"/>
    <n v="1.4069230499999998"/>
    <n v="225.107688"/>
    <n v="112.553844"/>
    <n v="337.66153199999997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JC2Q"/>
    <s v="Shiv Tara Pharmacy"/>
    <s v="3P"/>
    <n v="8000"/>
    <n v="23428.348399999999"/>
    <n v="23428.348399999999"/>
    <n v="2.9285435499999997"/>
    <n v="468.56696799999997"/>
    <n v="234.28348399999999"/>
    <n v="702.8504519999999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FB9Y"/>
    <s v="Tarafder Pharmacy"/>
    <s v="3P"/>
    <n v="8000"/>
    <n v="14900.575999999999"/>
    <n v="14900.575999999999"/>
    <n v="1.8625719999999999"/>
    <n v="298.01151999999996"/>
    <n v="149.00575999999998"/>
    <n v="447.01727999999991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WB81906R181220"/>
    <s v="BABY KART"/>
    <s v="3P"/>
    <n v="12000"/>
    <n v="91956.665199999989"/>
    <n v="91956.665199999989"/>
    <n v="7.6630554333333327"/>
    <n v="1839.1333039999997"/>
    <n v="919.56665199999986"/>
    <n v="2758.6999559999995"/>
    <x v="0"/>
    <x v="0"/>
  </r>
  <r>
    <x v="0"/>
    <s v="SONARPUR"/>
    <s v="KOL-TTB-AM1"/>
    <s v="DHANANJOY KUMAR NATH"/>
    <s v="BUI-TTB-01"/>
    <s v="BARUIPUR"/>
    <n v="10023819"/>
    <s v="T R DISTRIBUTORS"/>
    <s v="WB81913"/>
    <s v="Maa Kali Enterprise"/>
    <s v="BUI-ISR-01"/>
    <s v="BHOLANATH GHOSH"/>
    <s v="9830702346"/>
    <s v="RGHE"/>
    <s v="Mandal Pharmacy"/>
    <s v="3P"/>
    <n v="8000"/>
    <n v="26389.927599999999"/>
    <n v="26389.927599999999"/>
    <n v="3.29874095"/>
    <n v="527.79855199999997"/>
    <n v="263.89927599999999"/>
    <n v="791.69782799999996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RGHL"/>
    <s v="Bharat Medical Hall"/>
    <s v="3P"/>
    <n v="8000"/>
    <n v="10000.8778"/>
    <n v="10000.8778"/>
    <n v="1.2501097249999999"/>
    <n v="200.01755600000001"/>
    <n v="100.00877800000001"/>
    <n v="300.02633400000002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WB81906R29630"/>
    <s v="The S Medical Hall"/>
    <s v="3P"/>
    <n v="30000"/>
    <n v="24704.634999999995"/>
    <n v="24704.634999999995"/>
    <n v="0.8234878333333332"/>
    <n v="0"/>
    <n v="247.04634999999996"/>
    <n v="247.04634999999996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UBPA"/>
    <s v="Loknath Pharmacy"/>
    <s v="3P"/>
    <n v="8000"/>
    <n v="12234.939199999999"/>
    <n v="12234.939199999999"/>
    <n v="1.5293673999999999"/>
    <n v="244.69878399999999"/>
    <n v="122.34939199999999"/>
    <n v="367.04817600000001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RBBQ"/>
    <s v="Dafader Biri"/>
    <s v="3P"/>
    <n v="15000"/>
    <n v="15833.9362"/>
    <n v="15833.9362"/>
    <n v="1.0555957466666668"/>
    <n v="316.67872399999999"/>
    <n v="158.33936199999999"/>
    <n v="475.01808599999998"/>
    <x v="0"/>
    <x v="0"/>
  </r>
  <r>
    <x v="0"/>
    <s v="SONARPUR"/>
    <s v="KOL-TTB-AM1"/>
    <s v="DHANANJOY KUMAR NATH"/>
    <s v="BUI-TTB-01"/>
    <s v="BARUIPUR"/>
    <n v="10023819"/>
    <s v="T R DISTRIBUTORS"/>
    <s v="WB81934"/>
    <s v="Tahomid Enterprise"/>
    <s v="BUI-ISR-01"/>
    <s v="BHOLANATH GHOSH"/>
    <s v="9830702346"/>
    <s v="WB81934R187090"/>
    <s v="Sekh medical Hall"/>
    <s v="3P"/>
    <n v="20000"/>
    <n v="33686.887799999997"/>
    <n v="33686.887799999997"/>
    <n v="1.6843443899999999"/>
    <n v="673.73775599999999"/>
    <n v="336.868878"/>
    <n v="1010.606634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UBWT"/>
    <s v="Narayan Bhander"/>
    <s v="3P"/>
    <n v="8000"/>
    <n v="23755.534600000003"/>
    <n v="23755.534600000003"/>
    <n v="2.9694418250000005"/>
    <n v="475.11069200000009"/>
    <n v="237.55534600000004"/>
    <n v="712.66603800000007"/>
    <x v="0"/>
    <x v="0"/>
  </r>
  <r>
    <x v="0"/>
    <s v="SONARPUR"/>
    <s v="KOL-TTB-AM1"/>
    <s v="DHANANJOY KUMAR NATH"/>
    <s v="BUI-TTB-01"/>
    <s v="BARUIPUR"/>
    <n v="10023819"/>
    <s v="T R DISTRIBUTORS"/>
    <s v="WB81934"/>
    <s v="Tahomid Enterprise"/>
    <s v="BUI-ISR-01"/>
    <s v="BHOLANATH GHOSH"/>
    <s v="9830702346"/>
    <s v="WQPC"/>
    <s v="Mondal Medicine Hall"/>
    <s v="3P"/>
    <n v="10000"/>
    <n v="14477.174800000001"/>
    <n v="14477.174800000001"/>
    <n v="1.4477174800000001"/>
    <n v="289.543496"/>
    <n v="144.771748"/>
    <n v="434.31524400000001"/>
    <x v="0"/>
    <x v="0"/>
  </r>
  <r>
    <x v="0"/>
    <s v="SONARPUR"/>
    <s v="KOL-TTB-AM1"/>
    <s v="DHANANJOY KUMAR NATH"/>
    <s v="BUI-TTB-01"/>
    <s v="BARUIPUR"/>
    <n v="10023819"/>
    <s v="T R DISTRIBUTORS"/>
    <s v="WB81949"/>
    <s v="Janani Enterprise"/>
    <s v="BUI-ISR-01"/>
    <s v="BHOLANATH GHOSH"/>
    <s v="9830702346"/>
    <s v="WB81949R73621"/>
    <s v="Mondal Medical Hall"/>
    <s v="3P"/>
    <n v="20000"/>
    <n v="28687.760000000006"/>
    <n v="28687.760000000006"/>
    <n v="1.4343880000000002"/>
    <n v="573.75520000000017"/>
    <n v="286.87760000000009"/>
    <n v="860.63280000000032"/>
    <x v="0"/>
    <x v="0"/>
  </r>
  <r>
    <x v="0"/>
    <s v="SONARPUR"/>
    <s v="KOL-TTB-AM1"/>
    <s v="DHANANJOY KUMAR NATH"/>
    <s v="BUI-TTB-01"/>
    <s v="BARUIPUR"/>
    <n v="10023819"/>
    <s v="T R DISTRIBUTORS"/>
    <s v="WB81934"/>
    <s v="Tahomid Enterprise"/>
    <s v="BUI-ISR-01"/>
    <s v="BHOLANATH GHOSH"/>
    <s v="9830702346"/>
    <s v="YNWW"/>
    <s v="Sri Krishna Medical"/>
    <s v="3P"/>
    <n v="20000"/>
    <n v="16478.247800000001"/>
    <n v="16478.247800000001"/>
    <n v="0.82391239000000005"/>
    <n v="0"/>
    <n v="164.78247800000003"/>
    <n v="164.78247800000003"/>
    <x v="0"/>
    <x v="0"/>
  </r>
  <r>
    <x v="0"/>
    <s v="SONARPUR"/>
    <s v="KOL-TTB-AM1"/>
    <s v="DHANANJOY KUMAR NATH"/>
    <s v="BUI-TTB-01"/>
    <s v="BARUIPUR"/>
    <n v="10023819"/>
    <s v="T R DISTRIBUTORS"/>
    <s v="WB81932"/>
    <s v="SUMANA ENTERPRISE"/>
    <s v="BUI-ISR-01"/>
    <s v="BHOLANATH GHOSH"/>
    <s v="9830702346"/>
    <s v="F3ET"/>
    <s v="Sahil Medical"/>
    <s v="3P"/>
    <n v="8000"/>
    <n v="8253.6887999999999"/>
    <n v="8253.6887999999999"/>
    <n v="1.0317110999999999"/>
    <n v="165.07377600000001"/>
    <n v="82.536888000000005"/>
    <n v="247.61066400000001"/>
    <x v="0"/>
    <x v="0"/>
  </r>
  <r>
    <x v="0"/>
    <s v="SONARPUR"/>
    <s v="KOL-TTB-AM1"/>
    <s v="DHANANJOY KUMAR NATH"/>
    <s v="BUI-TTB-01"/>
    <s v="BARUIPUR"/>
    <n v="10023819"/>
    <s v="T R DISTRIBUTORS"/>
    <s v="WB81913"/>
    <s v="Maa Kali Enterprise"/>
    <s v="BUI-ISR-01"/>
    <s v="BHOLANATH GHOSH"/>
    <s v="9830702346"/>
    <s v="XMHD"/>
    <s v="Gupta Stores"/>
    <s v="3P"/>
    <n v="12000"/>
    <n v="12280.437"/>
    <n v="12280.437"/>
    <n v="1.0233697500000001"/>
    <n v="245.60874000000001"/>
    <n v="122.80437000000001"/>
    <n v="368.41311000000002"/>
    <x v="0"/>
    <x v="1"/>
  </r>
  <r>
    <x v="0"/>
    <s v="SONARPUR"/>
    <s v="KOL-TTB-AM1"/>
    <s v="DHANANJOY KUMAR NATH"/>
    <s v="BUI-TTB-01"/>
    <s v="BARUIPUR"/>
    <n v="10023819"/>
    <s v="T R DISTRIBUTORS"/>
    <s v="WB81934"/>
    <s v="Tahomid Enterprise"/>
    <s v="BUI-ISR-01"/>
    <s v="BHOLANATH GHOSH"/>
    <s v="9830702346"/>
    <s v="EN3P"/>
    <s v="New Naskar Medical"/>
    <s v="3P"/>
    <n v="8000"/>
    <n v="11147.472600000001"/>
    <n v="11147.472600000001"/>
    <n v="1.393434075"/>
    <n v="222.94945200000004"/>
    <n v="111.47472600000002"/>
    <n v="334.42417800000004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ZDDP"/>
    <s v="Baidya Pharmacy"/>
    <s v="3P"/>
    <n v="8000"/>
    <n v="9368.4279999999999"/>
    <n v="9368.4279999999999"/>
    <n v="1.1710535"/>
    <n v="187.36856"/>
    <n v="93.684280000000001"/>
    <n v="281.05284"/>
    <x v="0"/>
    <x v="0"/>
  </r>
  <r>
    <x v="0"/>
    <s v="SONARPUR"/>
    <s v="KOL-TTB-AM1"/>
    <s v="DHANANJOY KUMAR NATH"/>
    <s v="BUI-TTB-01"/>
    <s v="BARUIPUR"/>
    <n v="10023819"/>
    <s v="T R DISTRIBUTORS"/>
    <s v="WB81906"/>
    <s v="Gopal Enterprise"/>
    <s v="BUI-ISR-01"/>
    <s v="BHOLANATH GHOSH"/>
    <s v="9830702346"/>
    <s v="H4NX"/>
    <s v="Sri Krishna Medical"/>
    <s v="3P"/>
    <n v="8000"/>
    <n v="11475.087599999999"/>
    <n v="11475.087599999999"/>
    <n v="1.4343859499999998"/>
    <n v="229.50175199999998"/>
    <n v="114.75087599999999"/>
    <n v="344.25262799999996"/>
    <x v="0"/>
    <x v="1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ED8H"/>
    <s v="A R Enterprise"/>
    <s v="3P"/>
    <n v="70000"/>
    <n v="74915.628400000001"/>
    <n v="74915.628400000001"/>
    <n v="1.0702232628571429"/>
    <n v="1498.3125680000001"/>
    <n v="749.15628400000003"/>
    <n v="2247.468852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TXVD"/>
    <s v="Baby Foods Center"/>
    <s v="3P"/>
    <n v="8000"/>
    <n v="7589.4002000000019"/>
    <n v="7589.4002000000019"/>
    <n v="0.94867502500000023"/>
    <n v="0"/>
    <n v="75.894002000000015"/>
    <n v="75.894002000000015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EVZ"/>
    <s v="Bimol Khamaru"/>
    <s v="3P"/>
    <n v="25000"/>
    <n v="22830.068800000001"/>
    <n v="22830.068800000001"/>
    <n v="0.91320275200000001"/>
    <n v="0"/>
    <n v="228.30068800000001"/>
    <n v="228.30068800000001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TQJH"/>
    <s v="Taramayee Medical Hall"/>
    <s v="3P"/>
    <n v="8000"/>
    <n v="10947.302600000001"/>
    <n v="10947.302600000001"/>
    <n v="1.3684128250000001"/>
    <n v="218.94605200000001"/>
    <n v="109.473026"/>
    <n v="328.41907800000001"/>
    <x v="0"/>
    <x v="1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CH"/>
    <s v="Laxmi Sree Enterprise"/>
    <s v="3P"/>
    <n v="50000"/>
    <n v="57857.636399999996"/>
    <n v="57857.636399999996"/>
    <n v="1.157152728"/>
    <n v="1157.152728"/>
    <n v="578.57636400000001"/>
    <n v="1735.729092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BQ"/>
    <s v="Chikitsha"/>
    <s v="3P"/>
    <n v="8000"/>
    <n v="8417.4896000000008"/>
    <n v="8417.4896000000008"/>
    <n v="1.0521862000000002"/>
    <n v="168.34979200000001"/>
    <n v="84.174896000000004"/>
    <n v="252.52468800000003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WB81909R199271"/>
    <s v="CDMA PHARMACY"/>
    <s v="3P"/>
    <n v="12000"/>
    <n v="13035.738199999998"/>
    <n v="13035.738199999998"/>
    <n v="1.0863115166666666"/>
    <n v="260.71476399999995"/>
    <n v="130.35738199999997"/>
    <n v="391.07214599999992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UGXD"/>
    <s v="Das Medico"/>
    <s v="3P"/>
    <n v="10000"/>
    <n v="11475.093799999999"/>
    <n v="11475.093799999999"/>
    <n v="1.1475093799999998"/>
    <n v="229.50187599999998"/>
    <n v="114.75093799999999"/>
    <n v="344.25281399999994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WB81909R104476"/>
    <s v="Bandhab bhander"/>
    <s v="3P"/>
    <n v="8000"/>
    <n v="9045.3844000000008"/>
    <n v="9045.3844000000008"/>
    <n v="1.1306730500000002"/>
    <n v="180.90768800000001"/>
    <n v="90.453844000000004"/>
    <n v="271.36153200000001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CG"/>
    <s v="Mukto Medicine Plaza"/>
    <s v="3P"/>
    <n v="70000"/>
    <n v="71454.877000000008"/>
    <n v="71454.877000000008"/>
    <n v="1.0207839571428572"/>
    <n v="1429.0975400000002"/>
    <n v="714.5487700000001"/>
    <n v="2143.6463100000001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SAZH"/>
    <s v="Das Stationary"/>
    <s v="3P"/>
    <n v="8000"/>
    <n v="8408.3976000000002"/>
    <n v="8408.3976000000002"/>
    <n v="1.0510497000000001"/>
    <n v="168.16795200000001"/>
    <n v="84.083976000000007"/>
    <n v="252.25192800000002"/>
    <x v="0"/>
    <x v="0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UVKK"/>
    <s v="Ma Kali Medical Hall"/>
    <s v="3P"/>
    <n v="8000"/>
    <n v="8221.8514000000014"/>
    <n v="8221.8514000000014"/>
    <n v="1.0277314250000003"/>
    <n v="164.43702800000003"/>
    <n v="82.218514000000013"/>
    <n v="246.65554200000003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BW"/>
    <s v="Gupta And Sons"/>
    <s v="3P"/>
    <n v="8000"/>
    <n v="8439.3248000000003"/>
    <n v="8439.3248000000003"/>
    <n v="1.0549156"/>
    <n v="168.786496"/>
    <n v="84.393248"/>
    <n v="253.179744"/>
    <x v="0"/>
    <x v="0"/>
  </r>
  <r>
    <x v="0"/>
    <s v="SONARPUR"/>
    <s v="KOL-TTB-AM1"/>
    <s v="DHANANJOY KUMAR NATH"/>
    <s v="BUI-TTB-01"/>
    <s v="BARUIPUR"/>
    <n v="10023819"/>
    <s v="T R DISTRIBUTORS"/>
    <s v="WB81927"/>
    <s v="SBI Traders"/>
    <s v="BUI-ISR-03"/>
    <s v="Samik Banerjee"/>
    <s v="9051633075"/>
    <s v="WB81927R44119"/>
    <s v="Aria Pharmacy"/>
    <s v="3P"/>
    <n v="8000"/>
    <n v="8522.1496000000006"/>
    <n v="8522.1496000000006"/>
    <n v="1.0652687000000001"/>
    <n v="170.442992"/>
    <n v="85.221496000000002"/>
    <n v="255.66448800000001"/>
    <x v="0"/>
    <x v="0"/>
  </r>
  <r>
    <x v="0"/>
    <s v="SONARPUR"/>
    <s v="KOL-TTB-AM1"/>
    <s v="DHANANJOY KUMAR NATH"/>
    <s v="BUI-TTB-01"/>
    <s v="BARUIPUR"/>
    <n v="10023819"/>
    <s v="T R DISTRIBUTORS"/>
    <s v="WB81927"/>
    <s v="SBI Traders"/>
    <s v="BUI-ISR-03"/>
    <s v="Samik Banerjee"/>
    <s v="9051633075"/>
    <s v="WB81927R44127"/>
    <s v="Washim Medicine Centre"/>
    <s v="3P"/>
    <n v="8000"/>
    <n v="9655.0903999999991"/>
    <n v="9655.0903999999991"/>
    <n v="1.2068862999999999"/>
    <n v="193.10180799999998"/>
    <n v="96.550903999999989"/>
    <n v="289.65271199999995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WB81931R89319"/>
    <s v="Kamalesh Pharma"/>
    <s v="3P"/>
    <n v="35000"/>
    <n v="35526.350400000003"/>
    <n v="35526.350400000003"/>
    <n v="1.0150385828571429"/>
    <n v="710.52700800000002"/>
    <n v="355.26350400000001"/>
    <n v="1065.790512"/>
    <x v="0"/>
    <x v="0"/>
  </r>
  <r>
    <x v="0"/>
    <s v="SONARPUR"/>
    <s v="KOL-TTB-AM1"/>
    <s v="DHANANJOY KUMAR NATH"/>
    <s v="BUI-TTB-01"/>
    <s v="BARUIPUR"/>
    <n v="10023819"/>
    <s v="T R DISTRIBUTORS"/>
    <s v="WB81927"/>
    <s v="SBI Traders"/>
    <s v="BUI-ISR-03"/>
    <s v="Samik Banerjee"/>
    <s v="9051633075"/>
    <s v="WB81927R80750"/>
    <s v="Promila pharmacy"/>
    <s v="3P"/>
    <n v="8000"/>
    <n v="12644.431799999998"/>
    <n v="12644.431799999998"/>
    <n v="1.5805539749999997"/>
    <n v="252.88863599999996"/>
    <n v="126.44431799999998"/>
    <n v="379.33295399999997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BM"/>
    <s v="Bhagolaxmi Stors"/>
    <s v="3P"/>
    <n v="8000"/>
    <n v="8417.476999999999"/>
    <n v="8417.476999999999"/>
    <n v="1.0521846249999998"/>
    <n v="168.34953999999999"/>
    <n v="84.174769999999995"/>
    <n v="252.52430999999999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WB81931R209403"/>
    <s v="Sachindro osudhalaya"/>
    <s v="3P"/>
    <n v="8000"/>
    <n v="8408.4030000000002"/>
    <n v="8408.4030000000002"/>
    <n v="1.051050375"/>
    <n v="168.16806"/>
    <n v="84.084029999999998"/>
    <n v="252.25209000000001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TGNK"/>
    <s v="K C Mondal"/>
    <s v="3P"/>
    <n v="8000"/>
    <n v="8339.2372000000014"/>
    <n v="8339.2372000000014"/>
    <n v="1.0424046500000002"/>
    <n v="166.78474400000002"/>
    <n v="83.392372000000009"/>
    <n v="250.17711600000001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WB81931R209404"/>
    <s v="Dharmadas Enterprise"/>
    <s v="3P"/>
    <n v="30000"/>
    <n v="31719.793799999999"/>
    <n v="31719.793799999999"/>
    <n v="1.0573264600000001"/>
    <n v="634.39587600000004"/>
    <n v="317.19793800000002"/>
    <n v="951.59381400000007"/>
    <x v="0"/>
    <x v="1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EVV"/>
    <s v="Laxmi Medicine"/>
    <s v="3P"/>
    <n v="12000"/>
    <n v="12456.976999999999"/>
    <n v="12456.976999999999"/>
    <n v="1.0380814166666665"/>
    <n v="249.13953999999998"/>
    <n v="124.56976999999999"/>
    <n v="373.70930999999996"/>
    <x v="0"/>
    <x v="1"/>
  </r>
  <r>
    <x v="0"/>
    <s v="SONARPUR"/>
    <s v="KOL-TTB-AM1"/>
    <s v="DHANANJOY KUMAR NATH"/>
    <s v="BUI-TTB-01"/>
    <s v="BARUIPUR"/>
    <n v="10023819"/>
    <s v="T R DISTRIBUTORS"/>
    <s v="WB81909"/>
    <s v="K M Enterprise"/>
    <s v="BUI-ISR-03"/>
    <s v="Samik Banerjee"/>
    <s v="9051633075"/>
    <s v="TXUH"/>
    <s v="Ma Kali Medical Stors"/>
    <s v="3P"/>
    <n v="10000"/>
    <n v="10323.041999999999"/>
    <n v="10323.041999999999"/>
    <n v="1.0323042"/>
    <n v="206.46083999999999"/>
    <n v="103.23042"/>
    <n v="309.69126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UFBN"/>
    <s v="Sandhya Stors"/>
    <s v="3P"/>
    <n v="10000"/>
    <n v="10300.274000000001"/>
    <n v="10300.274000000001"/>
    <n v="1.0300274"/>
    <n v="206.00548000000003"/>
    <n v="103.00274000000002"/>
    <n v="309.00822000000005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D8AF"/>
    <s v="Ghosh Stores"/>
    <s v="3P"/>
    <n v="8000"/>
    <n v="8475.7217999999993"/>
    <n v="8475.7217999999993"/>
    <n v="1.0594652249999998"/>
    <n v="169.51443599999999"/>
    <n v="84.757217999999995"/>
    <n v="254.27165399999998"/>
    <x v="0"/>
    <x v="0"/>
  </r>
  <r>
    <x v="0"/>
    <s v="SONARPUR"/>
    <s v="KOL-TTB-AM1"/>
    <s v="DHANANJOY KUMAR NATH"/>
    <s v="BUI-TTB-01"/>
    <s v="BARUIPUR"/>
    <n v="10023819"/>
    <s v="T R DISTRIBUTORS"/>
    <s v="WB81931"/>
    <s v="Sree Ma Enterprise"/>
    <s v="BUI-ISR-03"/>
    <s v="Samik Banerjee"/>
    <s v="9051633075"/>
    <s v="D7ZB"/>
    <s v="Appollo Pharmacy"/>
    <s v="3P"/>
    <n v="8000"/>
    <n v="8393.8297999999995"/>
    <n v="8393.8297999999995"/>
    <n v="1.0492287249999999"/>
    <n v="167.87659600000001"/>
    <n v="83.938298000000003"/>
    <n v="251.81489400000001"/>
    <x v="0"/>
    <x v="0"/>
  </r>
  <r>
    <x v="0"/>
    <s v="SONARPUR"/>
    <s v="KOL-TTB-AM1"/>
    <s v="DHANANJOY KUMAR NATH"/>
    <s v="BUI-TTB-01"/>
    <s v="BARUIPUR"/>
    <n v="10034492"/>
    <s v="Umasankar Commercial Corporati"/>
    <s v="0010023819R107030"/>
    <s v="BABA LOKNATH ENTERPRISE"/>
    <s v="BUI-ISR-02"/>
    <s v="SWAPAN JANA"/>
    <s v="9143037611"/>
    <s v="0010023819R107030R153424"/>
    <s v="SPANDAN PHARMACY"/>
    <s v="3P"/>
    <n v="15000"/>
    <n v="19068.984"/>
    <n v="19068.984"/>
    <n v="1.2712656"/>
    <n v="381.37968000000001"/>
    <n v="190.68984"/>
    <n v="572.06952000000001"/>
    <x v="0"/>
    <x v="0"/>
  </r>
  <r>
    <x v="0"/>
    <s v="SONARPUR"/>
    <s v="KOL-TTB-AM1"/>
    <s v="DHANANJOY KUMAR NATH"/>
    <s v="BUI-TTB-01"/>
    <s v="BARUIPUR"/>
    <n v="10034492"/>
    <s v="Umasankar Commercial Corporati"/>
    <s v="WB81907"/>
    <s v="Halder Tea House"/>
    <s v="BUI-ISR-02"/>
    <s v="SWAPAN JANA"/>
    <s v="9143037611"/>
    <s v="SDCX"/>
    <s v="New Halder St"/>
    <s v="3P"/>
    <n v="8000"/>
    <n v="10505.808999999999"/>
    <n v="10505.808999999999"/>
    <n v="1.3132261249999999"/>
    <n v="210.11617999999999"/>
    <n v="105.05808999999999"/>
    <n v="315.17426999999998"/>
    <x v="0"/>
    <x v="0"/>
  </r>
  <r>
    <x v="0"/>
    <s v="SONARPUR"/>
    <s v="KOL-TTB-AM1"/>
    <s v="DHANANJOY KUMAR NATH"/>
    <s v="BUI-TTB-01"/>
    <s v="BARUIPUR"/>
    <n v="10023819"/>
    <s v="T R DISTRIBUTORS"/>
    <s v="0010023819R107030"/>
    <s v="BABA LOKNATH ENTERPRISE"/>
    <s v="BUI-ISR-02"/>
    <s v="SWAPAN JANA"/>
    <s v="9143037611"/>
    <s v="TPDM"/>
    <s v="New Bharat Medical Hall"/>
    <s v="3P"/>
    <n v="26000"/>
    <n v="3403.4008000000003"/>
    <n v="3403.4008000000003"/>
    <n v="0.13090003076923079"/>
    <n v="0"/>
    <n v="34.034008000000007"/>
    <n v="34.034008000000007"/>
    <x v="0"/>
    <x v="0"/>
  </r>
  <r>
    <x v="0"/>
    <s v="SONARPUR"/>
    <s v="KOL-TTB-AM1"/>
    <s v="DHANANJOY KUMAR NATH"/>
    <s v="BUI-TTB-01"/>
    <s v="BARUIPUR"/>
    <n v="10023819"/>
    <s v="T R DISTRIBUTORS"/>
    <s v="0010023819R83626"/>
    <s v="DAS DISTRIBUTORS"/>
    <s v="BUI-ISR-02"/>
    <s v="SWAPAN JANA"/>
    <s v="9143037611"/>
    <s v="TYSD"/>
    <s v="Rajdeep Medical"/>
    <s v="3P"/>
    <n v="8000"/>
    <n v="13476.226199999999"/>
    <n v="13476.226199999999"/>
    <n v="1.6845282749999999"/>
    <n v="269.52452399999999"/>
    <n v="134.76226199999999"/>
    <n v="404.28678600000001"/>
    <x v="0"/>
    <x v="0"/>
  </r>
  <r>
    <x v="0"/>
    <s v="SONARPUR"/>
    <s v="KOL-TTB-AM1"/>
    <s v="DHANANJOY KUMAR NATH"/>
    <s v="BUI-TTB-01"/>
    <s v="BARUIPUR"/>
    <n v="10023819"/>
    <s v="T R DISTRIBUTORS"/>
    <s v="0010023819R107030"/>
    <s v="BABA LOKNATH ENTERPRISE"/>
    <s v="BUI-ISR-02"/>
    <s v="SWAPAN JANA"/>
    <s v="9143037611"/>
    <s v="UFCP"/>
    <s v="Dhanatary Medical"/>
    <s v="3P"/>
    <n v="8000"/>
    <n v="13540.795199999999"/>
    <n v="13540.795199999999"/>
    <n v="1.6925993999999998"/>
    <n v="270.81590399999999"/>
    <n v="135.40795199999999"/>
    <n v="406.22385599999996"/>
    <x v="0"/>
    <x v="0"/>
  </r>
  <r>
    <x v="0"/>
    <s v="SONARPUR"/>
    <s v="KOL-TTB-AM1"/>
    <s v="DHANANJOY KUMAR NATH"/>
    <s v="BUI-TTB-01"/>
    <s v="BARUIPUR"/>
    <n v="10034492"/>
    <s v="Umasankar Commercial Corporati"/>
    <s v="WB81907"/>
    <s v="Halder Tea House"/>
    <s v="BUI-ISR-02"/>
    <s v="SWAPAN JANA"/>
    <s v="9143037611"/>
    <s v="SDCM"/>
    <s v="Halder Tea House"/>
    <s v="3P"/>
    <n v="20000"/>
    <n v="45454.467599999996"/>
    <n v="45454.467599999996"/>
    <n v="2.27272338"/>
    <n v="909.08935199999996"/>
    <n v="454.54467599999998"/>
    <n v="1363.6340279999999"/>
    <x v="0"/>
    <x v="0"/>
  </r>
  <r>
    <x v="0"/>
    <s v="SONARPUR"/>
    <s v="KOL-TTB-AM1"/>
    <s v="DHANANJOY KUMAR NATH"/>
    <s v="BUI-TTB-01"/>
    <s v="BARUIPUR"/>
    <n v="10034492"/>
    <s v="Umasankar Commercial Corporati"/>
    <s v="0010034492R158309"/>
    <s v="OM MARKETING"/>
    <s v="BUI-ISR-02"/>
    <s v="SWAPAN JANA"/>
    <s v="9143037611"/>
    <s v="0010034492R158309R186729"/>
    <s v="SAGAR MEDICAL HALL"/>
    <s v="3P"/>
    <n v="8000"/>
    <n v="14480.834800000001"/>
    <n v="14480.834800000001"/>
    <n v="1.81010435"/>
    <n v="289.61669599999999"/>
    <n v="144.808348"/>
    <n v="434.42504399999996"/>
    <x v="0"/>
    <x v="0"/>
  </r>
  <r>
    <x v="0"/>
    <s v="SONARPUR"/>
    <s v="KOL-TTB-AM1"/>
    <s v="DHANANJOY KUMAR NATH"/>
    <s v="BUI-TTB-01"/>
    <s v="BARUIPUR"/>
    <n v="10034492"/>
    <s v="Umasankar Commercial Corporati"/>
    <s v="0010023819R89317"/>
    <s v="Ahana Enterprise"/>
    <s v="BUI-ISR-02"/>
    <s v="SWAPAN JANA"/>
    <s v="9143037611"/>
    <s v="0010023819R89317R135475"/>
    <s v="MEDIME PHARMACY"/>
    <s v="3P"/>
    <n v="8000"/>
    <n v="11770.854800000001"/>
    <n v="11770.854800000001"/>
    <n v="1.47135685"/>
    <n v="235.41709600000002"/>
    <n v="117.70854800000001"/>
    <n v="353.12564400000002"/>
    <x v="0"/>
    <x v="0"/>
  </r>
  <r>
    <x v="0"/>
    <s v="SONARPUR"/>
    <s v="KOL-TTB-AM1"/>
    <s v="DHANANJOY KUMAR NATH"/>
    <s v="BUI-TTB-01"/>
    <s v="BARUIPUR"/>
    <n v="10034492"/>
    <s v="Umasankar Commercial Corporati"/>
    <s v="WB81922"/>
    <s v="SABITRI ENTERPRISE"/>
    <s v="BUI-ISR-02"/>
    <s v="SWAPAN JANA"/>
    <s v="9143037611"/>
    <s v="SAYX"/>
    <s v="KAMAR MEDICAL"/>
    <s v="3P"/>
    <n v="8000"/>
    <n v="0"/>
    <n v="0"/>
    <n v="0"/>
    <n v="0"/>
    <n v="0"/>
    <n v="0"/>
    <x v="0"/>
    <x v="1"/>
  </r>
  <r>
    <x v="0"/>
    <s v="SONARPUR"/>
    <s v="KOL-TTB-AM1"/>
    <s v="DHANANJOY KUMAR NATH"/>
    <s v="BUI-TTB-01"/>
    <s v="BARUIPUR"/>
    <n v="10034492"/>
    <s v="Umasankar Commercial Corporati"/>
    <s v="WB81907"/>
    <s v="Halder Tea House"/>
    <s v="BUI-ISR-02"/>
    <s v="SWAPAN JANA"/>
    <s v="9143037611"/>
    <s v="WB81907R87642"/>
    <s v="CURE MEDICAL STORE"/>
    <s v="3P"/>
    <n v="8000"/>
    <n v="12269.504399999998"/>
    <n v="12269.504399999998"/>
    <n v="1.5336880499999999"/>
    <n v="245.39008799999996"/>
    <n v="122.69504399999998"/>
    <n v="368.08513199999993"/>
    <x v="0"/>
    <x v="0"/>
  </r>
  <r>
    <x v="0"/>
    <s v="SONARPUR"/>
    <s v="KOL-TTB-AM1"/>
    <s v="DHANANJOY KUMAR NATH"/>
    <s v="BUI-TTB-01"/>
    <s v="BARUIPUR"/>
    <n v="10034492"/>
    <s v="Umasankar Commercial Corporati"/>
    <s v="0010034492R158309"/>
    <s v="OM MARKETING"/>
    <s v="BUI-ISR-02"/>
    <s v="SWAPAN JANA"/>
    <s v="9143037611"/>
    <s v="0010034492R158309R186736"/>
    <s v="NEW GURIA MEDICIN"/>
    <s v="3P"/>
    <n v="8000"/>
    <n v="12851.905200000001"/>
    <n v="12851.905200000001"/>
    <n v="1.6064881500000001"/>
    <n v="257.03810400000003"/>
    <n v="128.51905200000002"/>
    <n v="385.55715600000008"/>
    <x v="0"/>
    <x v="0"/>
  </r>
  <r>
    <x v="0"/>
    <s v="SONARPUR"/>
    <s v="KOL-TTB-AM1"/>
    <s v="DHANANJOY KUMAR NATH"/>
    <s v="BUI-TTB-01"/>
    <s v="BARUIPUR"/>
    <n v="10034492"/>
    <s v="Umasankar Commercial Corporati"/>
    <s v="WB81924"/>
    <s v="Santi Enterprise"/>
    <s v="BUI-ISR-02"/>
    <s v="SWAPAN JANA"/>
    <s v="9143037611"/>
    <s v="SAYK"/>
    <s v="G G ENTERPRISE"/>
    <s v="3P"/>
    <n v="8000"/>
    <n v="14087.088599999999"/>
    <n v="14087.088599999999"/>
    <n v="1.7608860749999999"/>
    <n v="281.74177199999997"/>
    <n v="140.87088599999998"/>
    <n v="422.61265799999995"/>
    <x v="0"/>
    <x v="0"/>
  </r>
  <r>
    <x v="0"/>
    <s v="SONARPUR"/>
    <s v="KOL-TTB-AM1"/>
    <s v="DHANANJOY KUMAR NATH"/>
    <s v="BUI-TTB-01"/>
    <s v="BARUIPUR"/>
    <n v="10023819"/>
    <s v="T R DISTRIBUTORS"/>
    <s v="0010023819R83626"/>
    <s v="DAS DISTRIBUTORS"/>
    <s v="BUI-ISR-02"/>
    <s v="SWAPAN JANA"/>
    <s v="9143037611"/>
    <s v="WB81939R44090"/>
    <s v="GURU KRISHNA MEDICAL CENTRE"/>
    <s v="3P"/>
    <n v="8000"/>
    <n v="11511.482600000001"/>
    <n v="11511.482600000001"/>
    <n v="1.4389353250000001"/>
    <n v="230.22965200000002"/>
    <n v="115.11482600000001"/>
    <n v="345.34447800000004"/>
    <x v="0"/>
    <x v="0"/>
  </r>
  <r>
    <x v="0"/>
    <s v="SONARPUR"/>
    <s v="KOL-TTB-AM1"/>
    <s v="DHANANJOY KUMAR NATH"/>
    <s v="BUI-TTB-01"/>
    <s v="BARUIPUR"/>
    <n v="10023819"/>
    <s v="T R DISTRIBUTORS"/>
    <s v="WB81939"/>
    <s v="MAA TARA ENTERPRISE"/>
    <s v="BUI-ISR-02"/>
    <s v="SWAPAN JANA"/>
    <s v="9143037611"/>
    <s v="QUQY"/>
    <s v="Jyoti Stores"/>
    <s v="3P"/>
    <n v="30000"/>
    <n v="47456.508399999999"/>
    <n v="47456.508399999999"/>
    <n v="1.5818836133333334"/>
    <n v="949.13016800000003"/>
    <n v="474.56508400000001"/>
    <n v="1423.695252"/>
    <x v="0"/>
    <x v="0"/>
  </r>
  <r>
    <x v="0"/>
    <s v="SONARPUR"/>
    <s v="KOL-TTB-AM1"/>
    <s v="DHANANJOY KUMAR NATH"/>
    <s v="BUI-TTB-01"/>
    <s v="BARUIPUR"/>
    <n v="10023819"/>
    <s v="T R DISTRIBUTORS"/>
    <s v="0010023819R107030"/>
    <s v="BABA LOKNATH ENTERPRISE"/>
    <s v="BUI-ISR-02"/>
    <s v="SWAPAN JANA"/>
    <s v="9143037611"/>
    <s v="WB81914R103626"/>
    <s v="DEEP PHARMACY"/>
    <s v="3P"/>
    <n v="8000"/>
    <n v="10999.157799999999"/>
    <n v="10999.157799999999"/>
    <n v="1.3748947249999999"/>
    <n v="219.98315599999998"/>
    <n v="109.99157799999999"/>
    <n v="329.97473399999996"/>
    <x v="0"/>
    <x v="0"/>
  </r>
  <r>
    <x v="0"/>
    <s v="SONARPUR"/>
    <s v="KOL-TTB-AM1"/>
    <s v="DHANANJOY KUMAR NATH"/>
    <s v="BUI-TTB-01"/>
    <s v="BARUIPUR"/>
    <n v="10034492"/>
    <s v="Umasankar Commercial Corporati"/>
    <s v="WB81924"/>
    <s v="Santi Enterprise"/>
    <s v="BUI-ISR-02"/>
    <s v="SWAPAN JANA"/>
    <s v="9143037611"/>
    <s v="GF4W"/>
    <s v="SANTI MEDICAL STORE"/>
    <s v="3P"/>
    <n v="12000"/>
    <n v="19580.268599999999"/>
    <n v="19580.268599999999"/>
    <n v="1.6316890499999999"/>
    <n v="391.60537199999999"/>
    <n v="195.80268599999999"/>
    <n v="587.40805799999998"/>
    <x v="0"/>
    <x v="0"/>
  </r>
  <r>
    <x v="0"/>
    <s v="SONARPUR"/>
    <s v="KOL-TTB-AM1"/>
    <s v="DHANANJOY KUMAR NATH"/>
    <s v="BUI-TTB-01"/>
    <s v="BARUIPUR"/>
    <n v="10034492"/>
    <s v="Umasankar Commercial Corporati"/>
    <s v="WB81924"/>
    <s v="Santi Enterprise"/>
    <s v="BUI-ISR-02"/>
    <s v="SWAPAN JANA"/>
    <s v="9143037611"/>
    <s v="XKQS"/>
    <s v="Susanti Medical Hall"/>
    <s v="3P"/>
    <n v="8000"/>
    <n v="10610.560799999999"/>
    <n v="10610.560799999999"/>
    <n v="1.3263201"/>
    <n v="212.21121599999998"/>
    <n v="106.10560799999999"/>
    <n v="318.316824"/>
    <x v="0"/>
    <x v="0"/>
  </r>
  <r>
    <x v="0"/>
    <s v="SONARPUR"/>
    <s v="KOL-TTB-AM1"/>
    <s v="DHANANJOY KUMAR NATH"/>
    <s v="BUI-TTB-01"/>
    <s v="BARUIPUR"/>
    <n v="10034492"/>
    <s v="Umasankar Commercial Corporati"/>
    <s v="0010023819R89317"/>
    <s v="Ahana Enterprise"/>
    <s v="BUI-ISR-02"/>
    <s v="SWAPAN JANA"/>
    <s v="9143037611"/>
    <s v="RGHH"/>
    <s v="Niramoy Pharmacy"/>
    <s v="3P"/>
    <n v="20000"/>
    <n v="30062.014999999999"/>
    <n v="30062.014999999999"/>
    <n v="1.50310075"/>
    <n v="601.24030000000005"/>
    <n v="300.62015000000002"/>
    <n v="901.86045000000013"/>
    <x v="0"/>
    <x v="0"/>
  </r>
  <r>
    <x v="0"/>
    <s v="SONARPUR"/>
    <s v="KOL-TTB-AM1"/>
    <s v="DHANANJOY KUMAR NATH"/>
    <s v="BUI-TTB-01"/>
    <s v="BARUIPUR"/>
    <n v="10034492"/>
    <s v="Umasankar Commercial Corporati"/>
    <s v="0010023819R89317"/>
    <s v="Ahana Enterprise"/>
    <s v="BUI-ISR-02"/>
    <s v="SWAPAN JANA"/>
    <s v="9143037611"/>
    <s v="WB81915R78777"/>
    <s v="JEESHAN TEA"/>
    <s v="3P"/>
    <n v="15000"/>
    <n v="22957.471000000001"/>
    <n v="22957.471000000001"/>
    <n v="1.5304980666666668"/>
    <n v="459.14942000000002"/>
    <n v="229.57471000000001"/>
    <n v="688.72413000000006"/>
    <x v="0"/>
    <x v="0"/>
  </r>
  <r>
    <x v="0"/>
    <s v="SONARPUR"/>
    <s v="KOL-TTB-AM1"/>
    <s v="DHANANJOY KUMAR NATH"/>
    <s v="BUI-TTB-01"/>
    <s v="BARUIPUR"/>
    <n v="10034492"/>
    <s v="Umasankar Commercial Corporati"/>
    <s v="0010034492R161232"/>
    <s v="PRASAD CONSTRUCTION"/>
    <s v="BUI-ISR-02"/>
    <s v="SWAPAN JANA"/>
    <s v="9143037611"/>
    <s v="0010034492R161232R204300"/>
    <s v="M/S MEDPLUS PHARMACY"/>
    <s v="3P"/>
    <n v="8000"/>
    <n v="9418.5006000000012"/>
    <n v="9418.5006000000012"/>
    <n v="1.1773125750000002"/>
    <n v="188.37001200000003"/>
    <n v="94.185006000000016"/>
    <n v="282.55501800000002"/>
    <x v="0"/>
    <x v="0"/>
  </r>
  <r>
    <x v="0"/>
    <s v="SONARPUR"/>
    <s v="KOL-TTB-AM1"/>
    <s v="DHANANJOY KUMAR NATH"/>
    <s v="BUI-TTB-01"/>
    <s v="BARUIPUR"/>
    <n v="10034492"/>
    <s v="Umasankar Commercial Corporati"/>
    <s v="0010023819R83626"/>
    <s v="DAS DISTRIBUTORS"/>
    <s v="BUI-ISR-02"/>
    <s v="SWAPAN JANA"/>
    <s v="9143037611"/>
    <s v="0010034492R154782R210033"/>
    <s v="SARKAR MEDICAL"/>
    <s v="3P"/>
    <n v="8000"/>
    <n v="0"/>
    <n v="0"/>
    <n v="0"/>
    <n v="0"/>
    <n v="0"/>
    <n v="0"/>
    <x v="0"/>
    <x v="1"/>
  </r>
  <r>
    <x v="0"/>
    <s v="MIDNAPUR"/>
    <s v="KOL-TTB-AM1"/>
    <s v="DHANANJOY KUMAR NATH"/>
    <s v="MID-TTB-01"/>
    <s v="MIDNAPORE"/>
    <n v="10034496"/>
    <s v="Panda Enterprise"/>
    <s v="WB26913"/>
    <s v="jaganath enterprise"/>
    <s v="MID-ISR-04"/>
    <s v="GOUTAM SEN"/>
    <n v="9593193215"/>
    <s v="NC2Q"/>
    <s v="Health Cure"/>
    <s v="3P"/>
    <n v="25000"/>
    <n v="25511.868200000001"/>
    <n v="25511.868200000001"/>
    <n v="1.0204747279999999"/>
    <n v="510.23736400000001"/>
    <n v="255.11868200000001"/>
    <n v="765.35604599999999"/>
    <x v="0"/>
    <x v="0"/>
  </r>
  <r>
    <x v="0"/>
    <s v="MIDNAPUR"/>
    <s v="KOL-TTB-AM1"/>
    <s v="DHANANJOY KUMAR NATH"/>
    <s v="MID-TTB-01"/>
    <s v="MIDNAPORE"/>
    <n v="10022825"/>
    <s v="MAA ANNAPURNA COMMUNICATION"/>
    <s v="WB82516"/>
    <s v="MANAS KUMAR DAS"/>
    <s v="MID-ISR-05"/>
    <s v="MANGALDWIP PRAMANIK"/>
    <n v="8016377988"/>
    <s v="VXWK"/>
    <s v="Mallika"/>
    <s v="3P"/>
    <n v="32570.718705000003"/>
    <n v="38820.466000000008"/>
    <n v="38820.466000000008"/>
    <n v="1.1918823883379825"/>
    <n v="776.40932000000021"/>
    <n v="388.2046600000001"/>
    <n v="1164.6139800000003"/>
    <x v="0"/>
    <x v="0"/>
  </r>
  <r>
    <x v="0"/>
    <s v="MIDNAPUR"/>
    <s v="KOL-TTB-AM1"/>
    <s v="DHANANJOY KUMAR NATH"/>
    <s v="MID-TTB-01"/>
    <s v="MIDNAPORE"/>
    <n v="10022825"/>
    <s v="MAA ANNAPURNA COMMUNICATION"/>
    <s v="WB82543"/>
    <s v="NAMITA AGENCY"/>
    <s v="MID-ISR-05"/>
    <s v="MANGALDWIP PRAMANIK"/>
    <n v="8016377988"/>
    <s v="WVMK"/>
    <s v="Puspanjali"/>
    <s v="3P"/>
    <n v="40000"/>
    <n v="45228.886999999995"/>
    <n v="45228.886999999995"/>
    <n v="1.1307221749999998"/>
    <n v="904.57773999999995"/>
    <n v="452.28886999999997"/>
    <n v="1356.86661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UGUK"/>
    <s v="Jibodip Medical"/>
    <s v="3P"/>
    <n v="8000"/>
    <n v="6988.7741999999998"/>
    <n v="6988.7741999999998"/>
    <n v="0.87359677499999999"/>
    <n v="0"/>
    <n v="69.887742000000003"/>
    <n v="69.887742000000003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VUJN"/>
    <s v="New Maity Medico"/>
    <s v="3P"/>
    <n v="30000"/>
    <n v="35236.674999999996"/>
    <n v="35236.674999999996"/>
    <n v="1.1745558333333332"/>
    <n v="704.73349999999994"/>
    <n v="352.36674999999997"/>
    <n v="1057.10025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VXTV"/>
    <s v="Nayak Medical Store"/>
    <s v="3P"/>
    <n v="25000"/>
    <n v="2238.6"/>
    <n v="2238.6"/>
    <n v="8.9543999999999999E-2"/>
    <n v="0"/>
    <n v="22.385999999999999"/>
    <n v="22.385999999999999"/>
    <x v="0"/>
    <x v="0"/>
  </r>
  <r>
    <x v="0"/>
    <s v="MIDNAPUR"/>
    <s v="KOL-TTB-AM1"/>
    <s v="DHANANJOY KUMAR NATH"/>
    <s v="MID-TTB-01"/>
    <s v="MIDNAPORE"/>
    <n v="10034496"/>
    <s v="Panda Enterprise"/>
    <s v="WB26922"/>
    <s v="Raj Enterprise"/>
    <s v="MID-ISR-04"/>
    <s v="GOUTAM SEN"/>
    <n v="9593193215"/>
    <s v="WB26922R43756"/>
    <s v="C S Distributor"/>
    <s v="3P"/>
    <n v="100000"/>
    <n v="108117.1914"/>
    <n v="108117.1914"/>
    <n v="1.081171914"/>
    <n v="2162.343828"/>
    <n v="1081.171914"/>
    <n v="3243.515742"/>
    <x v="0"/>
    <x v="0"/>
  </r>
  <r>
    <x v="0"/>
    <s v="MIDNAPUR"/>
    <s v="KOL-TTB-AM1"/>
    <s v="DHANANJOY KUMAR NATH"/>
    <s v="MID-TTB-01"/>
    <s v="MIDNAPORE"/>
    <n v="10034496"/>
    <s v="Panda Enterprise"/>
    <s v="WB26913"/>
    <s v="jaganath enterprise"/>
    <s v="MID-ISR-04"/>
    <s v="GOUTAM SEN"/>
    <n v="9593193215"/>
    <s v="N3LE"/>
    <s v="FANCY STORE"/>
    <s v="3P"/>
    <n v="70290.671430000002"/>
    <n v="74538.700000000012"/>
    <n v="74538.700000000012"/>
    <n v="1.0604351684736781"/>
    <n v="1490.7740000000003"/>
    <n v="745.38700000000017"/>
    <n v="2236.1610000000005"/>
    <x v="0"/>
    <x v="0"/>
  </r>
  <r>
    <x v="0"/>
    <s v="MIDNAPUR"/>
    <s v="KOL-TTB-AM1"/>
    <s v="DHANANJOY KUMAR NATH"/>
    <s v="MID-TTB-01"/>
    <s v="MIDNAPORE"/>
    <n v="10034496"/>
    <s v="Panda Enterprise"/>
    <s v="WB26904"/>
    <s v="BHARATI ENTERPRISE"/>
    <s v="MID-ISR-04"/>
    <s v="GOUTAM SEN"/>
    <n v="9593193215"/>
    <s v="WB26904R126120"/>
    <s v="Diya Medical Hall"/>
    <s v="3P"/>
    <n v="10500"/>
    <n v="3389.7388000000001"/>
    <n v="3389.7388000000001"/>
    <n v="0.3228322666666667"/>
    <n v="0"/>
    <n v="33.897387999999999"/>
    <n v="33.897387999999999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TWGD"/>
    <s v="Mahamaya Medical"/>
    <s v="3P"/>
    <n v="15000"/>
    <n v="17387.070600000003"/>
    <n v="17387.070600000003"/>
    <n v="1.1591380400000002"/>
    <n v="347.74141200000008"/>
    <n v="173.87070600000004"/>
    <n v="521.61211800000012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VXTV"/>
    <s v="Indian Tea"/>
    <s v="3P"/>
    <n v="10000"/>
    <n v="2238.6"/>
    <n v="2238.6"/>
    <n v="0.22386"/>
    <n v="0"/>
    <n v="22.385999999999999"/>
    <n v="22.385999999999999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F94C"/>
    <s v="Rajkamal Bhandar"/>
    <s v="3P"/>
    <n v="12000"/>
    <n v="13540.795"/>
    <n v="13540.795"/>
    <n v="1.1283995833333333"/>
    <n v="270.8159"/>
    <n v="135.40795"/>
    <n v="406.22384999999997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WB26903R197234"/>
    <s v="Rittika Medical"/>
    <s v="3P"/>
    <n v="20000"/>
    <n v="21712.603999999999"/>
    <n v="21712.603999999999"/>
    <n v="1.0856302"/>
    <n v="434.25207999999998"/>
    <n v="217.12603999999999"/>
    <n v="651.37811999999997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FC9P"/>
    <s v="Lifeline Medical And Clinic"/>
    <s v="3P"/>
    <n v="8000"/>
    <n v="8776.3090000000011"/>
    <n v="8776.3090000000011"/>
    <n v="1.0970386250000002"/>
    <n v="175.52618000000004"/>
    <n v="87.76309000000002"/>
    <n v="263.28927000000004"/>
    <x v="0"/>
    <x v="0"/>
  </r>
  <r>
    <x v="0"/>
    <s v="MIDNAPUR"/>
    <s v="KOL-TTB-AM1"/>
    <s v="DHANANJOY KUMAR NATH"/>
    <s v="MID-TTB-01"/>
    <s v="MIDNAPORE"/>
    <n v="10021269"/>
    <s v="RADHA RANJAN MAITY"/>
    <s v="0010021269R83870"/>
    <s v="SAHOO ENTERPRISE"/>
    <s v="MID-ISR-03"/>
    <s v="TAPAS BERA"/>
    <n v="9434454330"/>
    <s v="0010021269R83870R204429"/>
    <s v="Be well Pharmacy"/>
    <s v="3P"/>
    <n v="18000"/>
    <n v="22361.705600000005"/>
    <n v="22361.705600000005"/>
    <n v="1.2423169777777781"/>
    <n v="447.2341120000001"/>
    <n v="223.61705600000005"/>
    <n v="670.85116800000014"/>
    <x v="0"/>
    <x v="0"/>
  </r>
  <r>
    <x v="0"/>
    <s v="MIDNAPUR"/>
    <s v="KOL-TTB-AM1"/>
    <s v="DHANANJOY KUMAR NATH"/>
    <s v="MID-TTB-01"/>
    <s v="MIDNAPORE"/>
    <n v="10021269"/>
    <s v="RADHA RANJAN MAITY"/>
    <s v="0010021269R44848"/>
    <s v="CHOWDHURY SALES"/>
    <s v="MID-ISR-04"/>
    <s v="GOUTAM SEN"/>
    <n v="9593193215"/>
    <s v="WB26902R43724"/>
    <s v="Pramila medical"/>
    <s v="3P"/>
    <n v="12000"/>
    <n v="13759.396400000001"/>
    <n v="13759.396400000001"/>
    <n v="1.1466163666666669"/>
    <n v="275.18792800000006"/>
    <n v="137.59396400000003"/>
    <n v="412.78189200000008"/>
    <x v="0"/>
    <x v="0"/>
  </r>
  <r>
    <x v="0"/>
    <s v="MIDNAPUR"/>
    <s v="KOL-TTB-AM1"/>
    <s v="DHANANJOY KUMAR NATH"/>
    <s v="MID-TTB-01"/>
    <s v="MIDNAPORE"/>
    <n v="10022825"/>
    <s v="Panda Enterprise"/>
    <s v="WB26911"/>
    <s v="GOURANGA ENTERPRISE"/>
    <s v="MID-ISR-04"/>
    <s v="GOUTAM SEN"/>
    <n v="9593193215"/>
    <s v="WBWQ"/>
    <s v="LAXMINARAYAN BHANDAR"/>
    <s v="3P"/>
    <n v="10500"/>
    <n v="11324.4956"/>
    <n v="11324.4956"/>
    <n v="1.0785233904761904"/>
    <n v="226.489912"/>
    <n v="113.244956"/>
    <n v="339.73486800000001"/>
    <x v="0"/>
    <x v="0"/>
  </r>
  <r>
    <x v="0"/>
    <s v="MIDNAPUR"/>
    <s v="KOL-TTB-AM1"/>
    <s v="DHANANJOY KUMAR NATH"/>
    <s v="MID-TTB-01"/>
    <s v="MIDNAPORE"/>
    <n v="10022825"/>
    <s v="Panda Enterprise"/>
    <s v="WB82543"/>
    <s v="NAMITA AGENCY"/>
    <s v="MID-ISR-05"/>
    <s v="MANGALDWIP PRAMANIK"/>
    <n v="8016377988"/>
    <s v="WB82543R93249"/>
    <s v="JBS SUPER MARKET"/>
    <s v="3P"/>
    <n v="20000"/>
    <n v="21599.2628"/>
    <n v="21599.2628"/>
    <n v="1.07996314"/>
    <n v="431.98525599999999"/>
    <n v="215.992628"/>
    <n v="647.97788400000002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UWPM"/>
    <s v="Life Care"/>
    <s v="3P"/>
    <n v="11000"/>
    <n v="13587.266799999999"/>
    <n v="13587.266799999999"/>
    <n v="1.2352060727272727"/>
    <n v="271.74533600000001"/>
    <n v="135.872668"/>
    <n v="407.61800400000004"/>
    <x v="0"/>
    <x v="0"/>
  </r>
  <r>
    <x v="0"/>
    <s v="MIDNAPUR"/>
    <s v="KOL-TTB-AM1"/>
    <s v="DHANANJOY KUMAR NATH"/>
    <s v="MID-TTB-01"/>
    <s v="MIDNAPORE"/>
    <n v="10022825"/>
    <s v="MAA ANNAPURNA COMMUNICATION"/>
    <s v="WB26903"/>
    <s v="BERA ENTERPRISE"/>
    <s v="MID-ISR-04"/>
    <s v="GOUTAM SEN"/>
    <n v="9593193215"/>
    <s v="WB26903R204430"/>
    <s v="Bhunia medical Hall"/>
    <s v="3P"/>
    <n v="20000"/>
    <n v="22862.963399999997"/>
    <n v="22862.963399999997"/>
    <n v="1.1431481699999999"/>
    <n v="457.25926799999996"/>
    <n v="228.62963399999998"/>
    <n v="685.88890199999992"/>
    <x v="0"/>
    <x v="0"/>
  </r>
  <r>
    <x v="0"/>
    <s v="MIDNAPUR"/>
    <s v="KOL-TTB-AM1"/>
    <s v="DHANANJOY KUMAR NATH"/>
    <s v="MID-TTB-01"/>
    <s v="MIDNAPORE"/>
    <n v="10022825"/>
    <s v="MAA ANNAPURNA COMMUNICATION"/>
    <s v="0010022825R120465"/>
    <s v="TULSI ENTERPRISE"/>
    <s v="MID-ISR-05"/>
    <s v="MANGALDWIP PRAMANIK"/>
    <n v="8016377988"/>
    <s v="ZXKK"/>
    <s v="Sandip Staioners"/>
    <s v="3P"/>
    <n v="30000"/>
    <n v="34265.359199999999"/>
    <n v="34265.359199999999"/>
    <n v="1.14217864"/>
    <n v="685.30718400000001"/>
    <n v="342.653592"/>
    <n v="1027.9607759999999"/>
    <x v="0"/>
    <x v="0"/>
  </r>
  <r>
    <x v="0"/>
    <s v="MIDNAPUR"/>
    <s v="KOL-TTB-AM1"/>
    <s v="DHANANJOY KUMAR NATH"/>
    <s v="MID-TTB-01"/>
    <s v="MIDNAPORE"/>
    <n v="10022825"/>
    <s v="Panda Enterprise"/>
    <s v="WB82543"/>
    <s v="NAMITA AGENCY"/>
    <s v="MID-ISR-05"/>
    <s v="MANGALDWIP PRAMANIK"/>
    <n v="8016377988"/>
    <s v="VXSB"/>
    <s v="Ghatal Tea House"/>
    <s v="3P"/>
    <n v="10583.018565"/>
    <n v="15929.551599999999"/>
    <n v="15929.551599999999"/>
    <n v="1.5051992493599107"/>
    <n v="318.59103199999998"/>
    <n v="159.29551599999999"/>
    <n v="477.88654799999995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F8FA"/>
    <s v="Sankar Pharmacy"/>
    <s v="3P"/>
    <n v="10000"/>
    <n v="10217.0036"/>
    <n v="10217.0036"/>
    <n v="1.0217003600000001"/>
    <n v="204.34007199999999"/>
    <n v="102.170036"/>
    <n v="306.510108"/>
    <x v="0"/>
    <x v="0"/>
  </r>
  <r>
    <x v="0"/>
    <s v="MIDNAPUR"/>
    <s v="KOL-TTB-AM1"/>
    <s v="DHANANJOY KUMAR NATH"/>
    <s v="MID-TTB-01"/>
    <s v="MIDNAPORE"/>
    <n v="10034496"/>
    <s v="Panda Enterprise"/>
    <s v="WB26913"/>
    <s v="jaganath enterprise"/>
    <s v="MID-ISR-04"/>
    <s v="GOUTAM SEN"/>
    <n v="9593193215"/>
    <s v="N8CM"/>
    <s v="Ms Blue print"/>
    <s v="3P"/>
    <n v="15000"/>
    <n v="841.74720000000002"/>
    <n v="841.74720000000002"/>
    <n v="5.6116480000000003E-2"/>
    <n v="0"/>
    <n v="8.4174720000000001"/>
    <n v="8.4174720000000001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C7GG"/>
    <s v="New Nagendra Medical"/>
    <s v="3P"/>
    <n v="15000"/>
    <n v="3498.9481999999998"/>
    <n v="3498.9481999999998"/>
    <n v="0.23326321333333333"/>
    <n v="0"/>
    <n v="34.989482000000002"/>
    <n v="34.989482000000002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VXXZ"/>
    <s v="M P Enterprise"/>
    <s v="3P"/>
    <n v="50000"/>
    <n v="51128.320800000001"/>
    <n v="51128.320800000001"/>
    <n v="1.0225664160000001"/>
    <n v="1022.566416"/>
    <n v="511.283208"/>
    <n v="1533.8496239999999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QXSM"/>
    <s v="Arati Medico"/>
    <s v="3P"/>
    <n v="8400"/>
    <n v="8713.2324000000008"/>
    <n v="8713.2324000000008"/>
    <n v="1.0372895714285715"/>
    <n v="174.26464800000002"/>
    <n v="87.132324000000011"/>
    <n v="261.39697200000001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K7GG"/>
    <s v="GITA STORE"/>
    <s v="3P"/>
    <n v="20000"/>
    <n v="33339.671799999996"/>
    <n v="33339.671799999996"/>
    <n v="1.6669835899999998"/>
    <n v="666.79343599999993"/>
    <n v="333.39671799999996"/>
    <n v="1000.1901539999999"/>
    <x v="0"/>
    <x v="0"/>
  </r>
  <r>
    <x v="0"/>
    <s v="MIDNAPUR"/>
    <s v="KOL-TTB-AM1"/>
    <s v="DHANANJOY KUMAR NATH"/>
    <s v="MID-TTB-01"/>
    <s v="MIDNAPORE"/>
    <n v="10034496"/>
    <s v="Panda Enterprise"/>
    <s v="WB26914"/>
    <s v="NEW JANA MEDICAL"/>
    <s v="MID-ISR-01"/>
    <s v="PARTHA SAKHA MISRA"/>
    <n v="8582985836"/>
    <s v="TSBY"/>
    <s v="Mahapatra Food Centre"/>
    <s v="3P"/>
    <n v="30000"/>
    <n v="4718.3458000000001"/>
    <n v="4718.3458000000001"/>
    <n v="0.15727819333333334"/>
    <n v="0"/>
    <n v="47.183458000000002"/>
    <n v="47.183458000000002"/>
    <x v="0"/>
    <x v="1"/>
  </r>
  <r>
    <x v="0"/>
    <s v="MIDNAPUR"/>
    <s v="KOL-TTB-AM1"/>
    <s v="DHANANJOY KUMAR NATH"/>
    <s v="MID-TTB-01"/>
    <s v="MIDNAPORE"/>
    <n v="10034496"/>
    <s v="Panda Enterprise"/>
    <s v="WB26904"/>
    <s v="BHARATI ENTERPRISE"/>
    <s v="MID-ISR-04"/>
    <s v="GOUTAM SEN"/>
    <n v="9593193215"/>
    <s v="WB26904R99590"/>
    <s v="Anjurani Pharmacy"/>
    <s v="3P"/>
    <n v="12000"/>
    <n v="4732.0006000000003"/>
    <n v="4732.0006000000003"/>
    <n v="0.39433338333333334"/>
    <n v="0"/>
    <n v="47.320006000000006"/>
    <n v="47.320006000000006"/>
    <x v="0"/>
    <x v="0"/>
  </r>
  <r>
    <x v="0"/>
    <s v="MIDNAPUR"/>
    <s v="KOL-TTB-AM1"/>
    <s v="DHANANJOY KUMAR NATH"/>
    <s v="MID-TTB-01"/>
    <s v="MIDNAPORE"/>
    <n v="10022825"/>
    <s v="MAA ANNAPURNA COMMUNICATION"/>
    <s v="WB82543"/>
    <s v="NAMITA AGENCY"/>
    <s v="MID-ISR-05"/>
    <s v="MANGALDWIP PRAMANIK"/>
    <n v="8016377988"/>
    <s v="VXSC"/>
    <s v="Avaya Store"/>
    <s v="3P"/>
    <n v="18000"/>
    <n v="19917.302599999999"/>
    <n v="19917.302599999999"/>
    <n v="1.106516811111111"/>
    <n v="398.34605199999999"/>
    <n v="199.17302599999999"/>
    <n v="597.51907800000004"/>
    <x v="0"/>
    <x v="0"/>
  </r>
  <r>
    <x v="0"/>
    <s v="MIDNAPUR"/>
    <s v="KOL-TTB-AM1"/>
    <s v="DHANANJOY KUMAR NATH"/>
    <s v="MID-TTB-01"/>
    <s v="MIDNAPORE"/>
    <n v="10022825"/>
    <s v="MAA ANNAPURNA COMMUNICATION"/>
    <s v="WB82542"/>
    <s v="PARUL TRADERS AND LOGISTICS"/>
    <s v="MID-ISR-05"/>
    <s v="MANGALDWIP PRAMANIK"/>
    <n v="8016377988"/>
    <s v="P2JJ"/>
    <s v="LAXMINARAYAN VERAITY STORES"/>
    <s v="3P"/>
    <n v="30000"/>
    <n v="2802.7831999999999"/>
    <n v="2802.7831999999999"/>
    <n v="9.3426106666666661E-2"/>
    <n v="0"/>
    <n v="28.027832"/>
    <n v="28.027832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UGUQ"/>
    <s v="Maa Kali Medical Hall"/>
    <s v="3P"/>
    <n v="25000"/>
    <n v="25842.179799999998"/>
    <n v="25842.179799999998"/>
    <n v="1.0336871919999999"/>
    <n v="516.84359599999993"/>
    <n v="258.42179799999997"/>
    <n v="775.2653939999999"/>
    <x v="0"/>
    <x v="0"/>
  </r>
  <r>
    <x v="0"/>
    <s v="MIDNAPUR"/>
    <s v="KOL-TTB-AM1"/>
    <s v="DHANANJOY KUMAR NATH"/>
    <s v="MID-TTB-01"/>
    <s v="MIDNAPORE"/>
    <n v="10022825"/>
    <s v="Panda Enterprise"/>
    <s v="WB82518"/>
    <s v="MS MANDAL VARIETY STORES"/>
    <s v="MID-ISR-02"/>
    <s v="CHANDI CHARAN APUL"/>
    <s v="6296956579"/>
    <s v="VXNT"/>
    <s v="Pannyabithii"/>
    <s v="3P"/>
    <n v="25000"/>
    <n v="25457.327400000002"/>
    <n v="25457.327400000002"/>
    <n v="1.0182930960000001"/>
    <n v="509.14654800000005"/>
    <n v="254.57327400000003"/>
    <n v="763.71982200000002"/>
    <x v="0"/>
    <x v="0"/>
  </r>
  <r>
    <x v="0"/>
    <s v="MIDNAPUR"/>
    <s v="KOL-TTB-AM1"/>
    <s v="DHANANJOY KUMAR NATH"/>
    <s v="MID-TTB-01"/>
    <s v="MIDNAPORE"/>
    <n v="10022825"/>
    <s v="MAA ANNAPURNA COMMUNICATION"/>
    <s v="WB82516"/>
    <s v="MANAS KUMAR DAS"/>
    <s v="MID-ISR-05"/>
    <s v="MANGALDWIP PRAMANIK"/>
    <n v="8016377988"/>
    <s v="UCER"/>
    <s v="Bhabani Pharmacy"/>
    <s v="3P"/>
    <n v="20000"/>
    <n v="25434.982599999996"/>
    <n v="25434.982599999996"/>
    <n v="1.2717491299999999"/>
    <n v="508.6996519999999"/>
    <n v="254.34982599999995"/>
    <n v="763.04947799999991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VUCV"/>
    <s v="Ruma Medical"/>
    <s v="3P"/>
    <n v="10500"/>
    <n v="1456.002"/>
    <n v="1456.002"/>
    <n v="0.13866685714285715"/>
    <n v="0"/>
    <n v="14.56002"/>
    <n v="14.56002"/>
    <x v="0"/>
    <x v="0"/>
  </r>
  <r>
    <x v="0"/>
    <s v="MIDNAPUR"/>
    <s v="KOL-TTB-AM1"/>
    <s v="DHANANJOY KUMAR NATH"/>
    <s v="MID-TTB-01"/>
    <s v="MIDNAPORE"/>
    <n v="10034496"/>
    <s v="Panda Enterprise"/>
    <s v="WB26916"/>
    <s v="MALAY AGENCY"/>
    <s v="MID-ISR-05"/>
    <s v="MANGALDWIP PRAMANIK"/>
    <n v="8016377988"/>
    <s v="WB26916R62367"/>
    <s v="MEDICAB"/>
    <s v="3P"/>
    <n v="10500"/>
    <n v="7219.1692000000003"/>
    <n v="7219.1692000000003"/>
    <n v="0.68753992380952389"/>
    <n v="0"/>
    <n v="72.191692000000003"/>
    <n v="72.191692000000003"/>
    <x v="0"/>
    <x v="0"/>
  </r>
  <r>
    <x v="0"/>
    <s v="MIDNAPUR"/>
    <s v="KOL-TTB-AM1"/>
    <s v="DHANANJOY KUMAR NATH"/>
    <s v="MID-TTB-01"/>
    <s v="MIDNAPORE"/>
    <n v="10034496"/>
    <s v="Panda Enterprise"/>
    <s v="0010021269R44848"/>
    <s v="CHOWDHURY SALES"/>
    <s v="MID-ISR-04"/>
    <s v="GOUTAM SEN"/>
    <n v="9593193215"/>
    <s v="0010021269R44848R127469"/>
    <s v="Relaif Medical Hall"/>
    <s v="3P"/>
    <n v="20000"/>
    <n v="21107.433199999999"/>
    <n v="21107.433199999999"/>
    <n v="1.05537166"/>
    <n v="422.148664"/>
    <n v="211.074332"/>
    <n v="633.22299599999997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VUMM"/>
    <s v="BINAPANI STATIONERS"/>
    <s v="3P"/>
    <n v="10000"/>
    <n v="13008.420599999998"/>
    <n v="13008.420599999998"/>
    <n v="1.3008420599999997"/>
    <n v="260.16841199999993"/>
    <n v="130.08420599999997"/>
    <n v="390.25261799999987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UGUL"/>
    <s v="Life"/>
    <s v="3P"/>
    <n v="30000"/>
    <n v="36442.379800000002"/>
    <n v="36442.379800000002"/>
    <n v="1.2147459933333333"/>
    <n v="728.84759600000007"/>
    <n v="364.42379800000003"/>
    <n v="1093.2713940000001"/>
    <x v="0"/>
    <x v="0"/>
  </r>
  <r>
    <x v="0"/>
    <s v="MIDNAPUR"/>
    <s v="KOL-TTB-AM1"/>
    <s v="DHANANJOY KUMAR NATH"/>
    <s v="MID-TTB-01"/>
    <s v="MIDNAPORE"/>
    <n v="10022825"/>
    <s v="MAA ANNAPURNA COMMUNICATION"/>
    <s v="WB82503"/>
    <s v="AVINANDAN HARDWARE  STATIONERY"/>
    <s v="MID-ISR-02"/>
    <s v="CHANDI CHARAN APUL"/>
    <s v="6296956579"/>
    <s v="N6FG"/>
    <s v="SUSHILA FAMILY STORE"/>
    <s v="3P"/>
    <n v="16267.776"/>
    <n v="16935.1122"/>
    <n v="16935.1122"/>
    <n v="1.0410219688296667"/>
    <n v="338.70224400000001"/>
    <n v="169.351122"/>
    <n v="508.05336599999998"/>
    <x v="0"/>
    <x v="0"/>
  </r>
  <r>
    <x v="0"/>
    <s v="MIDNAPUR"/>
    <s v="KOL-TTB-AM1"/>
    <s v="DHANANJOY KUMAR NATH"/>
    <s v="MID-TTB-01"/>
    <s v="MIDNAPORE"/>
    <n v="10022825"/>
    <s v="MAA ANNAPURNA COMMUNICATION"/>
    <s v="WB82516"/>
    <s v="MANAS KUMAR DAS"/>
    <s v="MID-ISR-05"/>
    <s v="MANGALDWIP PRAMANIK"/>
    <n v="8016377988"/>
    <s v="MD8W"/>
    <s v="LIFE MEDICAL"/>
    <s v="3P"/>
    <n v="25000"/>
    <n v="28043.113000000005"/>
    <n v="28043.113000000005"/>
    <n v="1.1217245200000001"/>
    <n v="560.86226000000011"/>
    <n v="280.43113000000005"/>
    <n v="841.29339000000016"/>
    <x v="0"/>
    <x v="0"/>
  </r>
  <r>
    <x v="0"/>
    <s v="MIDNAPUR"/>
    <s v="KOL-TTB-AM1"/>
    <s v="DHANANJOY KUMAR NATH"/>
    <s v="MID-TTB-01"/>
    <s v="MIDNAPORE"/>
    <n v="10034496"/>
    <s v="Panda Enterprise"/>
    <s v="WB26913"/>
    <s v="jaganath enterprise"/>
    <s v="MID-ISR-04"/>
    <s v="GOUTAM SEN"/>
    <n v="9593193215"/>
    <s v="WB26913R140890"/>
    <s v="Bandhu Medical"/>
    <s v="3P"/>
    <n v="10500"/>
    <n v="11290.216400000001"/>
    <n v="11290.216400000001"/>
    <n v="1.0752587047619049"/>
    <n v="225.80432800000003"/>
    <n v="112.90216400000001"/>
    <n v="338.70649200000003"/>
    <x v="0"/>
    <x v="1"/>
  </r>
  <r>
    <x v="0"/>
    <s v="MIDNAPUR"/>
    <s v="KOL-TTB-AM1"/>
    <s v="DHANANJOY KUMAR NATH"/>
    <s v="MID-TTB-01"/>
    <s v="MIDNAPORE"/>
    <n v="10022825"/>
    <s v="MAA ANNAPURNA COMMUNICATION"/>
    <s v="WB82542"/>
    <s v="PARUL TRADERS AND LOGISTICS"/>
    <s v="MID-ISR-05"/>
    <s v="MANGALDWIP PRAMANIK"/>
    <n v="8016377988"/>
    <s v="M5BW"/>
    <s v="SATYANARAYAN MEDICAL"/>
    <s v="3P"/>
    <n v="25000"/>
    <n v="31804.433799999999"/>
    <n v="31804.433799999999"/>
    <n v="1.2721773519999999"/>
    <n v="636.08867599999996"/>
    <n v="318.04433799999998"/>
    <n v="954.133014"/>
    <x v="0"/>
    <x v="0"/>
  </r>
  <r>
    <x v="0"/>
    <s v="MIDNAPUR"/>
    <s v="KOL-TTB-AM1"/>
    <s v="DHANANJOY KUMAR NATH"/>
    <s v="MID-TTB-01"/>
    <s v="MIDNAPORE"/>
    <n v="10022825"/>
    <s v="MAA ANNAPURNA COMMUNICATION"/>
    <s v="WB82531"/>
    <s v="SOUMALLYA ENTERPRISE"/>
    <s v="MID-ISR-02"/>
    <s v="CHANDI CHARAN APUL"/>
    <n v="6296956579"/>
    <s v="VXZE"/>
    <s v="Sarbamongola Bhander"/>
    <s v="3P"/>
    <n v="15000"/>
    <n v="15160.587000000003"/>
    <n v="15160.587000000003"/>
    <n v="1.0107058000000002"/>
    <n v="303.21174000000008"/>
    <n v="151.60587000000004"/>
    <n v="454.81761000000012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WB82522R114026"/>
    <s v="KAR ENTERPRISES"/>
    <s v="3P"/>
    <n v="50000"/>
    <n v="51470.232199999999"/>
    <n v="51470.232199999999"/>
    <n v="1.029404644"/>
    <n v="1029.404644"/>
    <n v="514.70232199999998"/>
    <n v="1544.1069659999998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WSXK"/>
    <s v="Maa Medicine Distributors"/>
    <s v="3P"/>
    <n v="35000"/>
    <n v="35513.837800000001"/>
    <n v="35513.837800000001"/>
    <n v="1.0146810800000001"/>
    <n v="710.27675600000009"/>
    <n v="355.13837800000005"/>
    <n v="1065.4151340000001"/>
    <x v="0"/>
    <x v="0"/>
  </r>
  <r>
    <x v="0"/>
    <s v="MIDNAPUR"/>
    <s v="KOL-TTB-AM1"/>
    <s v="DHANANJOY KUMAR NATH"/>
    <s v="MID-TTB-01"/>
    <s v="MIDNAPORE"/>
    <n v="10034496"/>
    <s v="Panda Enterprise"/>
    <s v="WB26921"/>
    <s v="PROGRESS AND PROGRESS"/>
    <s v="MID-ISR-03"/>
    <s v="TAPAS BERA"/>
    <n v="9434454330"/>
    <s v="HJQN"/>
    <s v="Dhannatori Medical"/>
    <s v="3P"/>
    <n v="10000"/>
    <n v="15187.892399999997"/>
    <n v="15187.892399999997"/>
    <n v="1.5187892399999996"/>
    <n v="303.75784799999997"/>
    <n v="151.87892399999998"/>
    <n v="455.63677199999995"/>
    <x v="0"/>
    <x v="0"/>
  </r>
  <r>
    <x v="0"/>
    <s v="MIDNAPUR"/>
    <s v="KOL-TTB-AM1"/>
    <s v="DHANANJOY KUMAR NATH"/>
    <s v="MID-TTB-01"/>
    <s v="MIDNAPORE"/>
    <n v="10022825"/>
    <s v="MAA ANNAPURNA COMMUNICATION"/>
    <s v="WB82531"/>
    <s v="SOUMALLYA ENTERPRISE"/>
    <s v="MID-ISR-02"/>
    <s v="CHANDI CHARAN APUL"/>
    <n v="6296956579"/>
    <s v="UEZA"/>
    <s v="Ashoke Medical"/>
    <s v="3P"/>
    <n v="8400"/>
    <n v="4158.7038000000002"/>
    <n v="4158.7038000000002"/>
    <n v="0.49508378571428574"/>
    <n v="0"/>
    <n v="41.587038"/>
    <n v="41.587038"/>
    <x v="0"/>
    <x v="1"/>
  </r>
  <r>
    <x v="0"/>
    <s v="MIDNAPUR"/>
    <s v="KOL-TTB-AM1"/>
    <s v="DHANANJOY KUMAR NATH"/>
    <s v="MID-TTB-01"/>
    <s v="MIDNAPORE"/>
    <n v="10022825"/>
    <s v="MAA ANNAPURNA COMMUNICATION"/>
    <s v="WB82531"/>
    <s v="SOUMALLYA ENTERPRISE"/>
    <s v="MID-ISR-02"/>
    <s v="CHANDI CHARAN APUL"/>
    <n v="6296956579"/>
    <s v="UEYZ"/>
    <s v="ANANDA MEDICAL"/>
    <s v="3P"/>
    <n v="15000"/>
    <n v="15301.715"/>
    <n v="15301.715"/>
    <n v="1.0201143333333333"/>
    <n v="306.03430000000003"/>
    <n v="153.01715000000002"/>
    <n v="459.05145000000005"/>
    <x v="0"/>
    <x v="0"/>
  </r>
  <r>
    <x v="0"/>
    <s v="MIDNAPUR"/>
    <s v="KOL-TTB-AM1"/>
    <s v="DHANANJOY KUMAR NATH"/>
    <s v="MID-TTB-01"/>
    <s v="MIDNAPORE"/>
    <n v="10034496"/>
    <s v="Panda Enterprise"/>
    <s v="WB26924"/>
    <s v="RSH ENTERPRISE"/>
    <s v="MID-ISR-03"/>
    <s v="TAPAS BERA"/>
    <n v="9434454330"/>
    <s v="YMTL"/>
    <s v="Maity Medical"/>
    <s v="3P"/>
    <n v="12000"/>
    <n v="15309.825399999998"/>
    <n v="15309.825399999998"/>
    <n v="1.2758187833333332"/>
    <n v="306.19650799999994"/>
    <n v="153.09825399999997"/>
    <n v="459.29476199999988"/>
    <x v="0"/>
    <x v="0"/>
  </r>
  <r>
    <x v="0"/>
    <s v="MIDNAPUR"/>
    <s v="KOL-TTB-AM1"/>
    <s v="DHANANJOY KUMAR NATH"/>
    <s v="MID-TTB-01"/>
    <s v="MIDNAPORE"/>
    <n v="10034496"/>
    <s v="Panda Enterprise"/>
    <s v="WB82525"/>
    <s v="SAHOO DISTRIBUTORS"/>
    <s v="MID-ISR-03"/>
    <s v="TAPAS BERA"/>
    <n v="9434454330"/>
    <s v="KW3B"/>
    <s v="Seba Medical"/>
    <s v="3P"/>
    <n v="20000"/>
    <n v="21025.557000000004"/>
    <n v="21025.557000000004"/>
    <n v="1.0512778500000002"/>
    <n v="420.51114000000007"/>
    <n v="210.25557000000003"/>
    <n v="630.7667100000001"/>
    <x v="0"/>
    <x v="0"/>
  </r>
  <r>
    <x v="0"/>
    <s v="MIDNAPUR"/>
    <s v="KOL-TTB-AM1"/>
    <s v="DHANANJOY KUMAR NATH"/>
    <s v="MID-TTB-01"/>
    <s v="MIDNAPORE"/>
    <n v="10022825"/>
    <s v="MAA ANNAPURNA COMMUNICATION"/>
    <s v="0010022825R114126"/>
    <s v="MAA MIRA AGENCY"/>
    <s v="MID-ISR-02"/>
    <s v="CHANDI CHARAN APUL"/>
    <s v="6296956579"/>
    <s v="TVDH"/>
    <s v="Katari Medical"/>
    <s v="3P"/>
    <n v="26436.143894999997"/>
    <n v="26608.410000000003"/>
    <n v="26608.410000000003"/>
    <n v="1.0065163098553336"/>
    <n v="532.16820000000007"/>
    <n v="266.08410000000003"/>
    <n v="798.2523000000001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C7QN"/>
    <s v="Hem Medical"/>
    <s v="3P"/>
    <n v="10000"/>
    <n v="11629.779200000001"/>
    <n v="11629.779200000001"/>
    <n v="1.1629779200000001"/>
    <n v="232.59558400000003"/>
    <n v="116.29779200000002"/>
    <n v="348.89337600000005"/>
    <x v="0"/>
    <x v="0"/>
  </r>
  <r>
    <x v="0"/>
    <s v="MIDNAPUR"/>
    <s v="KOL-TTB-AM1"/>
    <s v="DHANANJOY KUMAR NATH"/>
    <s v="MID-TTB-01"/>
    <s v="MIDNAPORE"/>
    <n v="10021269"/>
    <s v="RADHA RANJAN MAITY"/>
    <s v="0010021269R44848"/>
    <s v="CHOWDHURY SALES"/>
    <s v="MID-ISR-04"/>
    <s v="GOUTAM SEN"/>
    <n v="9593193215"/>
    <s v="WB26902R43746"/>
    <s v="Subrata Medical"/>
    <s v="3P"/>
    <n v="10500"/>
    <n v="3068.3540000000003"/>
    <n v="3068.3540000000003"/>
    <n v="0.29222419047619053"/>
    <n v="0"/>
    <n v="30.683540000000004"/>
    <n v="30.683540000000004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WHMY"/>
    <s v="Chandan Distributors"/>
    <s v="3P"/>
    <n v="40000"/>
    <n v="41525.946400000001"/>
    <n v="41525.946400000001"/>
    <n v="1.0381486600000001"/>
    <n v="830.51892800000007"/>
    <n v="415.25946400000004"/>
    <n v="1245.7783920000002"/>
    <x v="0"/>
    <x v="0"/>
  </r>
  <r>
    <x v="0"/>
    <s v="MIDNAPUR"/>
    <s v="KOL-TTB-AM1"/>
    <s v="DHANANJOY KUMAR NATH"/>
    <s v="MID-TTB-01"/>
    <s v="MIDNAPORE"/>
    <n v="10034496"/>
    <s v="Panda Enterprise"/>
    <s v="WB26924"/>
    <s v="RSH ENTERPRISE"/>
    <s v="MID-ISR-03"/>
    <s v="TAPAS BERA"/>
    <n v="9434454330"/>
    <s v="GQEE"/>
    <s v="Mother Medical"/>
    <s v="3P"/>
    <n v="18000"/>
    <n v="18661.3086"/>
    <n v="18661.3086"/>
    <n v="1.0367393666666667"/>
    <n v="373.22617200000002"/>
    <n v="186.61308600000001"/>
    <n v="559.83925799999997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VXVJ"/>
    <s v="Sharbani"/>
    <s v="3P"/>
    <n v="60000"/>
    <n v="15083.214599999998"/>
    <n v="15083.214599999998"/>
    <n v="0.25138690999999996"/>
    <n v="0"/>
    <n v="150.83214599999997"/>
    <n v="150.83214599999997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VUMK"/>
    <s v="Barman Variety Stores"/>
    <s v="3P"/>
    <n v="10000"/>
    <n v="12544.3442"/>
    <n v="12544.3442"/>
    <n v="1.2544344199999999"/>
    <n v="250.88688400000001"/>
    <n v="125.443442"/>
    <n v="376.33032600000001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VUCY"/>
    <s v="Gouri Medical"/>
    <s v="3P"/>
    <n v="20000"/>
    <n v="20855.411199999999"/>
    <n v="20855.411199999999"/>
    <n v="1.0427705599999999"/>
    <n v="417.10822400000001"/>
    <n v="208.554112"/>
    <n v="625.66233599999998"/>
    <x v="0"/>
    <x v="0"/>
  </r>
  <r>
    <x v="0"/>
    <s v="MIDNAPUR"/>
    <s v="KOL-TTB-AM1"/>
    <s v="DHANANJOY KUMAR NATH"/>
    <s v="MID-TTB-01"/>
    <s v="MIDNAPORE"/>
    <n v="10034496"/>
    <s v="Panda Enterprise"/>
    <s v="WB26921"/>
    <s v="PROGRESS AND PROGRESS"/>
    <s v="MID-ISR-03"/>
    <s v="TAPAS BERA"/>
    <n v="9434454330"/>
    <s v="HGQA"/>
    <s v="Sahu Medical"/>
    <s v="3P"/>
    <n v="8000"/>
    <n v="10196.540199999999"/>
    <n v="10196.540199999999"/>
    <n v="1.2745675249999999"/>
    <n v="203.93080399999999"/>
    <n v="101.965402"/>
    <n v="305.89620600000001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WB82514R137236"/>
    <s v="Pradhan Medical"/>
    <s v="3P"/>
    <n v="50000"/>
    <n v="50740.667000000001"/>
    <n v="50740.667000000001"/>
    <n v="1.0148133400000001"/>
    <n v="1014.81334"/>
    <n v="507.40667000000002"/>
    <n v="1522.22001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TLDC"/>
    <s v="Chandani Medical"/>
    <s v="3P"/>
    <n v="10000"/>
    <n v="759.8492"/>
    <n v="759.8492"/>
    <n v="7.5984919999999997E-2"/>
    <n v="0"/>
    <n v="7.5984920000000002"/>
    <n v="7.5984920000000002"/>
    <x v="0"/>
    <x v="0"/>
  </r>
  <r>
    <x v="0"/>
    <s v="MIDNAPUR"/>
    <s v="KOL-TTB-AM1"/>
    <s v="DHANANJOY KUMAR NATH"/>
    <s v="MID-TTB-01"/>
    <s v="MIDNAPORE"/>
    <n v="10034496"/>
    <s v="Panda Enterprise"/>
    <s v="WB26911"/>
    <s v="GOURANGA ENTERPRISE"/>
    <s v="MID-ISR-04"/>
    <s v="GOUTAM SEN"/>
    <n v="9593193215"/>
    <s v="WB26911R169750"/>
    <s v="Binayak Clinic and Pharmacy"/>
    <s v="3P"/>
    <n v="8000"/>
    <n v="9099.8004000000001"/>
    <n v="9099.8004000000001"/>
    <n v="1.1374750499999999"/>
    <n v="181.99600800000002"/>
    <n v="90.998004000000009"/>
    <n v="272.994012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GC7P"/>
    <s v="Basanti Medical Stores"/>
    <s v="3P"/>
    <n v="20000"/>
    <n v="4982.2440000000006"/>
    <n v="4982.2440000000006"/>
    <n v="0.24911220000000003"/>
    <n v="0"/>
    <n v="49.822440000000007"/>
    <n v="49.822440000000007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P3ZZ"/>
    <s v="MALAY SAHOO"/>
    <s v="3P"/>
    <n v="50000"/>
    <n v="51603.677599999995"/>
    <n v="51603.677599999995"/>
    <n v="1.0320735519999999"/>
    <n v="1032.0735519999998"/>
    <n v="516.03677599999992"/>
    <n v="1548.1103279999998"/>
    <x v="0"/>
    <x v="0"/>
  </r>
  <r>
    <x v="0"/>
    <s v="MIDNAPUR"/>
    <s v="KOL-TTB-AM1"/>
    <s v="DHANANJOY KUMAR NATH"/>
    <s v="MID-TTB-01"/>
    <s v="MIDNAPORE"/>
    <n v="10034496"/>
    <s v="Panda Enterprise"/>
    <s v="WB26922"/>
    <s v="Raj Enterprise"/>
    <s v="MID-ISR-04"/>
    <s v="GOUTAM SEN"/>
    <n v="9593193215"/>
    <s v="VULB"/>
    <s v="Ma Lakhsmi Stores"/>
    <s v="3P"/>
    <n v="10500"/>
    <n v="11293.095799999999"/>
    <n v="11293.095799999999"/>
    <n v="1.0755329333333332"/>
    <n v="225.86191599999998"/>
    <n v="112.93095799999999"/>
    <n v="338.79287399999998"/>
    <x v="0"/>
    <x v="0"/>
  </r>
  <r>
    <x v="0"/>
    <s v="MIDNAPUR"/>
    <s v="KOL-TTB-AM1"/>
    <s v="DHANANJOY KUMAR NATH"/>
    <s v="MID-TTB-01"/>
    <s v="MIDNAPORE"/>
    <n v="10034496"/>
    <s v="Panda Enterprise"/>
    <s v="WB26908"/>
    <s v="DAS TRADERS"/>
    <s v="MID-ISR-05"/>
    <s v="MANGALDWIP PRAMANIK"/>
    <n v="8016377988"/>
    <s v="VUMD"/>
    <s v="Kartick Singh"/>
    <s v="3P"/>
    <n v="45000"/>
    <n v="6670.3040000000001"/>
    <n v="6670.3040000000001"/>
    <n v="0.14822897777777777"/>
    <n v="0"/>
    <n v="66.703040000000001"/>
    <n v="66.703040000000001"/>
    <x v="0"/>
    <x v="0"/>
  </r>
  <r>
    <x v="0"/>
    <s v="MIDNAPUR"/>
    <s v="KOL-TTB-AM1"/>
    <s v="DHANANJOY KUMAR NATH"/>
    <s v="MID-TTB-01"/>
    <s v="MIDNAPORE"/>
    <n v="10034496"/>
    <s v="Panda Enterprise"/>
    <s v="WB26927"/>
    <s v="SAYAN ENTERPRISE"/>
    <s v="MID-ISR-04"/>
    <s v="GOUTAM SEN"/>
    <n v="9593193215"/>
    <s v="WB26927R83865"/>
    <s v="Samanta Medical"/>
    <s v="3P"/>
    <n v="11000"/>
    <n v="11790"/>
    <n v="11790"/>
    <n v="1.0718181818181818"/>
    <n v="235.8"/>
    <n v="117.9"/>
    <n v="353.70000000000005"/>
    <x v="0"/>
    <x v="0"/>
  </r>
  <r>
    <x v="0"/>
    <s v="MIDNAPUR"/>
    <s v="KOL-TTB-AM1"/>
    <s v="DHANANJOY KUMAR NATH"/>
    <s v="MID-TTB-01"/>
    <s v="MIDNAPORE"/>
    <n v="10022825"/>
    <s v="MAA ANNAPURNA COMMUNICATION"/>
    <s v="0010022825R120465"/>
    <s v="TULSI ENTERPRISE"/>
    <s v="MID-ISR-05"/>
    <s v="MANGALDWIP PRAMANIK"/>
    <n v="8016377988"/>
    <s v="ZXLA"/>
    <s v="Roy Staioners"/>
    <s v="3P"/>
    <n v="31500"/>
    <n v="33337.684600000008"/>
    <n v="33337.684600000008"/>
    <n v="1.058339193650794"/>
    <n v="666.75369200000011"/>
    <n v="333.37684600000006"/>
    <n v="1000.1305380000001"/>
    <x v="0"/>
    <x v="0"/>
  </r>
  <r>
    <x v="0"/>
    <s v="MIDNAPUR"/>
    <s v="KOL-TTB-AM1"/>
    <s v="DHANANJOY KUMAR NATH"/>
    <s v="MID-TTB-01"/>
    <s v="MIDNAPORE"/>
    <n v="10034496"/>
    <s v="Panda Enterprise"/>
    <s v="WB26924"/>
    <s v="RSH ENTERPRISE"/>
    <s v="MID-ISR-03"/>
    <s v="TAPAS BERA"/>
    <n v="9434454330"/>
    <s v="VUAP"/>
    <s v="Garden Tea House"/>
    <s v="3P"/>
    <n v="22000"/>
    <n v="9405.8752000000004"/>
    <n v="9405.8752000000004"/>
    <n v="0.42753978181818186"/>
    <n v="0"/>
    <n v="94.058752000000013"/>
    <n v="94.058752000000013"/>
    <x v="0"/>
    <x v="0"/>
  </r>
  <r>
    <x v="0"/>
    <s v="MIDNAPUR"/>
    <s v="KOL-TTB-AM1"/>
    <s v="DHANANJOY KUMAR NATH"/>
    <s v="MID-TTB-01"/>
    <s v="MIDNAPORE"/>
    <n v="10021269"/>
    <s v="RADHA RANJAN MAITY"/>
    <s v="0010021269R44848"/>
    <s v="CHOWDHURY SALES"/>
    <s v="MID-ISR-04"/>
    <s v="GOUTAM SEN"/>
    <n v="9593193215"/>
    <s v="WB26902R43728"/>
    <s v="Usha medical"/>
    <s v="3P"/>
    <n v="12000"/>
    <n v="12826.4588"/>
    <n v="12826.4588"/>
    <n v="1.0688715666666666"/>
    <n v="256.52917600000001"/>
    <n v="128.264588"/>
    <n v="384.79376400000001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VUJQ"/>
    <s v="Bera Medical"/>
    <s v="3P"/>
    <n v="26000"/>
    <n v="28244.424799999997"/>
    <n v="28244.424799999997"/>
    <n v="1.0863240307692306"/>
    <n v="564.88849599999992"/>
    <n v="282.44424799999996"/>
    <n v="847.33274399999982"/>
    <x v="0"/>
    <x v="0"/>
  </r>
  <r>
    <x v="0"/>
    <s v="MIDNAPUR"/>
    <s v="KOL-TTB-AM1"/>
    <s v="DHANANJOY KUMAR NATH"/>
    <s v="MID-TTB-01"/>
    <s v="MIDNAPORE"/>
    <n v="10022825"/>
    <s v="MAA ANNAPURNA COMMUNICATION"/>
    <s v="WB82505"/>
    <s v="BHARATI ENTERPRISE"/>
    <s v="MID-ISR-01"/>
    <s v="PARTHA SAKHA MISRA"/>
    <s v="9786878839"/>
    <s v="H4PS"/>
    <s v="Das Pharmacy"/>
    <s v="3P"/>
    <n v="40000"/>
    <n v="5328.0247999999992"/>
    <n v="5328.0247999999992"/>
    <n v="0.13320061999999999"/>
    <n v="0"/>
    <n v="53.280247999999993"/>
    <n v="53.280247999999993"/>
    <x v="0"/>
    <x v="0"/>
  </r>
  <r>
    <x v="0"/>
    <s v="MIDNAPUR"/>
    <s v="KOL-TTB-AM1"/>
    <s v="DHANANJOY KUMAR NATH"/>
    <s v="MID-TTB-01"/>
    <s v="MIDNAPORE"/>
    <n v="10022825"/>
    <s v="MAA ANNAPURNA COMMUNICATION"/>
    <s v="WB82533"/>
    <s v="S S ENTERPRISE"/>
    <s v="MID-ISR-04"/>
    <s v="GOUTAM SEN"/>
    <n v="9593193215"/>
    <s v="M3MK"/>
    <s v="Anu Medical"/>
    <s v="3P"/>
    <n v="25000"/>
    <n v="25520.9578"/>
    <n v="25520.9578"/>
    <n v="1.020838312"/>
    <n v="510.41915599999999"/>
    <n v="255.20957799999999"/>
    <n v="765.62873400000001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TPLL"/>
    <s v="Panda Medical"/>
    <s v="3P"/>
    <n v="20000"/>
    <n v="6934.1992"/>
    <n v="6934.1992"/>
    <n v="0.34670995999999998"/>
    <n v="0"/>
    <n v="69.341992000000005"/>
    <n v="69.341992000000005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P3WF"/>
    <s v="MANNA MEDICAL STORE"/>
    <s v="3P"/>
    <n v="31500"/>
    <n v="31736.188000000002"/>
    <n v="31736.188000000002"/>
    <n v="1.0074980317460318"/>
    <n v="634.72376000000008"/>
    <n v="317.36188000000004"/>
    <n v="952.08564000000013"/>
    <x v="0"/>
    <x v="0"/>
  </r>
  <r>
    <x v="0"/>
    <s v="MIDNAPUR"/>
    <s v="KOL-TTB-AM1"/>
    <s v="DHANANJOY KUMAR NATH"/>
    <s v="MID-TTB-01"/>
    <s v="MIDNAPORE"/>
    <n v="10022825"/>
    <s v="MAA ANNAPURNA COMMUNICATION"/>
    <s v="WB82533"/>
    <s v="S S ENTERPRISE"/>
    <s v="MID-ISR-04"/>
    <s v="GOUTAM SEN"/>
    <n v="9593193215"/>
    <s v="VEDZ"/>
    <s v="Bhabani Medical"/>
    <s v="3P"/>
    <n v="25000"/>
    <n v="26126.137400000003"/>
    <n v="26126.137400000003"/>
    <n v="1.0450454960000002"/>
    <n v="522.52274800000009"/>
    <n v="261.26137400000005"/>
    <n v="783.78412200000014"/>
    <x v="0"/>
    <x v="0"/>
  </r>
  <r>
    <x v="0"/>
    <s v="MIDNAPUR"/>
    <s v="KOL-TTB-AM1"/>
    <s v="DHANANJOY KUMAR NATH"/>
    <s v="MID-TTB-01"/>
    <s v="MIDNAPORE"/>
    <n v="10022825"/>
    <s v="MAA ANNAPURNA COMMUNICATION"/>
    <s v="WB82511"/>
    <s v="KARMAKAR CONVEYER"/>
    <s v="MID-ISR-02"/>
    <s v="CHANDI CHARAN APUL"/>
    <n v="6296956579"/>
    <s v="E4XN"/>
    <s v="Saptarathi Medical"/>
    <s v="3P"/>
    <n v="45000"/>
    <n v="45413.536600000007"/>
    <n v="45413.536600000007"/>
    <n v="1.0091897022222223"/>
    <n v="908.27073200000018"/>
    <n v="454.13536600000009"/>
    <n v="1362.4060980000004"/>
    <x v="0"/>
    <x v="0"/>
  </r>
  <r>
    <x v="0"/>
    <s v="MIDNAPUR"/>
    <s v="KOL-TTB-AM1"/>
    <s v="DHANANJOY KUMAR NATH"/>
    <s v="MID-TTB-01"/>
    <s v="MIDNAPORE"/>
    <n v="10022825"/>
    <s v="MAA ANNAPURNA COMMUNICATION"/>
    <s v="WB82537"/>
    <s v="DAS DISTRIBUTORS"/>
    <s v="MID-ISR-01"/>
    <s v="PARTHA SAKHA MISRA"/>
    <s v="9786878839"/>
    <s v="WB82537R135379"/>
    <s v="Babar Baar"/>
    <s v="3P"/>
    <n v="30000"/>
    <n v="6879.5948000000008"/>
    <n v="6879.5948000000008"/>
    <n v="0.2293198266666667"/>
    <n v="0"/>
    <n v="68.79594800000001"/>
    <n v="68.79594800000001"/>
    <x v="0"/>
    <x v="1"/>
  </r>
  <r>
    <x v="0"/>
    <s v="MIDNAPUR"/>
    <s v="KOL-TTB-AM1"/>
    <s v="DHANANJOY KUMAR NATH"/>
    <s v="MID-TTB-01"/>
    <s v="MIDNAPORE"/>
    <n v="10021269"/>
    <s v="RADHA RANJAN MAITY"/>
    <s v="0010021269R44848"/>
    <s v="CHOWDHURY SALES"/>
    <s v="MID-ISR-04"/>
    <s v="GOUTAM SEN"/>
    <n v="9593193215"/>
    <s v="ZAYV"/>
    <s v="Boikuntha Pharmacy"/>
    <s v="3P"/>
    <n v="12000"/>
    <n v="12917.4444"/>
    <n v="12917.4444"/>
    <n v="1.0764537000000001"/>
    <n v="258.34888799999999"/>
    <n v="129.17444399999999"/>
    <n v="387.52333199999998"/>
    <x v="0"/>
    <x v="0"/>
  </r>
  <r>
    <x v="0"/>
    <s v="MIDNAPUR"/>
    <s v="KOL-TTB-AM1"/>
    <s v="DHANANJOY KUMAR NATH"/>
    <s v="MID-TTB-01"/>
    <s v="MIDNAPORE"/>
    <n v="10022825"/>
    <s v="MAA ANNAPURNA COMMUNICATION"/>
    <s v="WB82531"/>
    <s v="SOUMALLYA ENTERPRISE"/>
    <s v="MID-ISR-02"/>
    <s v="CHANDI CHARAN APUL"/>
    <n v="6296956579"/>
    <s v="UEZT"/>
    <s v="Tarini medical"/>
    <s v="3P"/>
    <n v="15000"/>
    <n v="15315.362399999998"/>
    <n v="15315.362399999998"/>
    <n v="1.0210241599999998"/>
    <n v="306.30724799999996"/>
    <n v="153.15362399999998"/>
    <n v="459.46087199999994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VXXU"/>
    <s v="Bera Medical"/>
    <s v="3P"/>
    <n v="100000"/>
    <n v="100349.008"/>
    <n v="100349.008"/>
    <n v="1.00349008"/>
    <n v="2006.9801600000001"/>
    <n v="1003.49008"/>
    <n v="3010.4702400000001"/>
    <x v="0"/>
    <x v="0"/>
  </r>
  <r>
    <x v="0"/>
    <s v="MIDNAPUR"/>
    <s v="KOL-TTB-AM1"/>
    <s v="DHANANJOY KUMAR NATH"/>
    <s v="MID-TTB-01"/>
    <s v="MIDNAPORE"/>
    <n v="10022825"/>
    <s v="MAA ANNAPURNA COMMUNICATION"/>
    <s v="WB82505"/>
    <s v="BHARATI ENTERPRISE"/>
    <s v="MID-ISR-01"/>
    <s v="PARTHA SAKHA MISRA"/>
    <s v="9786878839"/>
    <s v="D2FX"/>
    <s v="Ram Das"/>
    <s v="3P"/>
    <n v="31500"/>
    <n v="3821.9846000000002"/>
    <n v="3821.9846000000002"/>
    <n v="0.12133284444444445"/>
    <n v="0"/>
    <n v="38.219846000000004"/>
    <n v="38.219846000000004"/>
    <x v="0"/>
    <x v="1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P3ZW"/>
    <s v="MAA MEDICAL STORE"/>
    <s v="3P"/>
    <n v="100000"/>
    <n v="107663.12919999998"/>
    <n v="107663.12919999998"/>
    <n v="1.0766312919999999"/>
    <n v="2153.2625839999996"/>
    <n v="1076.6312919999998"/>
    <n v="3229.8938759999992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P4HV"/>
    <s v="SUMANA FANCY STORE"/>
    <s v="3P"/>
    <n v="30000"/>
    <n v="32140.250000000004"/>
    <n v="32140.250000000004"/>
    <n v="1.0713416666666669"/>
    <n v="642.80500000000006"/>
    <n v="321.40250000000003"/>
    <n v="964.2075000000001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WSGJ"/>
    <s v="New Kamala Medical"/>
    <s v="3P"/>
    <n v="10500"/>
    <n v="12038.9028"/>
    <n v="12038.9028"/>
    <n v="1.1465621714285714"/>
    <n v="240.77805599999999"/>
    <n v="120.389028"/>
    <n v="361.16708399999999"/>
    <x v="0"/>
    <x v="0"/>
  </r>
  <r>
    <x v="0"/>
    <s v="MIDNAPUR"/>
    <s v="KOL-TTB-AM1"/>
    <s v="DHANANJOY KUMAR NATH"/>
    <s v="MID-TTB-01"/>
    <s v="MIDNAPORE"/>
    <n v="10034496"/>
    <s v="Panda Enterprise"/>
    <s v="WB26908"/>
    <s v="DAS TRADERS"/>
    <s v="MID-ISR-05"/>
    <s v="MANGALDWIP PRAMANIK"/>
    <n v="8016377988"/>
    <s v="WB26908R43751"/>
    <s v="Ghosh Pharmacy"/>
    <s v="3P"/>
    <n v="15000"/>
    <n v="4677.3784000000005"/>
    <n v="4677.3784000000005"/>
    <n v="0.31182522666666668"/>
    <n v="0"/>
    <n v="46.773784000000006"/>
    <n v="46.773784000000006"/>
    <x v="0"/>
    <x v="0"/>
  </r>
  <r>
    <x v="0"/>
    <s v="MIDNAPUR"/>
    <s v="KOL-TTB-AM1"/>
    <s v="DHANANJOY KUMAR NATH"/>
    <s v="MID-TTB-01"/>
    <s v="MIDNAPORE"/>
    <n v="10034496"/>
    <s v="Panda Enterprise"/>
    <s v="WB26908"/>
    <s v="DAS TRADERS"/>
    <s v="MID-ISR-05"/>
    <s v="MANGALDWIP PRAMANIK"/>
    <n v="8016377988"/>
    <s v="WB26908R43706"/>
    <s v="MAITY PHARMACY"/>
    <s v="3P"/>
    <n v="25000"/>
    <n v="841.74720000000002"/>
    <n v="841.74720000000002"/>
    <n v="3.3669888000000002E-2"/>
    <n v="0"/>
    <n v="8.4174720000000001"/>
    <n v="8.4174720000000001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VXYA"/>
    <s v="Manna Medical Distributor"/>
    <s v="3P"/>
    <n v="30000"/>
    <n v="31977.3868"/>
    <n v="31977.3868"/>
    <n v="1.0659128933333333"/>
    <n v="639.54773599999999"/>
    <n v="319.77386799999999"/>
    <n v="959.32160399999998"/>
    <x v="0"/>
    <x v="0"/>
  </r>
  <r>
    <x v="0"/>
    <s v="MIDNAPUR"/>
    <s v="KOL-TTB-AM1"/>
    <s v="DHANANJOY KUMAR NATH"/>
    <s v="MID-TTB-01"/>
    <s v="MIDNAPORE"/>
    <n v="10022825"/>
    <s v="MAA ANNAPURNA COMMUNICATION"/>
    <s v="WB82514"/>
    <s v="MAA MINATI DISTRIBUTORS"/>
    <s v="MID-ISR-01"/>
    <s v="PARTHA SAKHA MISRA"/>
    <s v="9786878839"/>
    <s v="WSWY"/>
    <s v="J K Medicine Distributor"/>
    <s v="3P"/>
    <n v="30000"/>
    <n v="31704.405199999997"/>
    <n v="31704.405199999997"/>
    <n v="1.0568135066666666"/>
    <n v="634.08810399999993"/>
    <n v="317.04405199999997"/>
    <n v="951.1321559999999"/>
    <x v="0"/>
    <x v="1"/>
  </r>
  <r>
    <x v="0"/>
    <s v="MIDNAPUR"/>
    <s v="KOL-TTB-AM1"/>
    <s v="DHANANJOY KUMAR NATH"/>
    <s v="MID-TTB-01"/>
    <s v="MIDNAPORE"/>
    <n v="10022825"/>
    <s v="MAA ANNAPURNA COMMUNICATION"/>
    <s v="WB82520"/>
    <s v="PANDA ENTERPRISE"/>
    <s v="MID-ISR-01"/>
    <s v="PARTHA SAKHA MISRA"/>
    <s v="9786878839"/>
    <s v="D89T"/>
    <s v="Jibondip Medical"/>
    <s v="3P"/>
    <n v="15750"/>
    <n v="4195.0958000000001"/>
    <n v="4195.0958000000001"/>
    <n v="0.26635528888888887"/>
    <n v="0"/>
    <n v="41.950958"/>
    <n v="41.950958"/>
    <x v="0"/>
    <x v="0"/>
  </r>
  <r>
    <x v="0"/>
    <s v="MIDNAPUR"/>
    <s v="KOL-TTB-AM1"/>
    <s v="DHANANJOY KUMAR NATH"/>
    <s v="MID-TTB-01"/>
    <s v="MIDNAPORE"/>
    <n v="10034496"/>
    <s v="Panda Enterprise"/>
    <s v="WB26914"/>
    <s v="NEW JANA MEDICAL"/>
    <s v="MID-ISR-01"/>
    <s v="PARTHA SAKHA MISRA"/>
    <n v="8582985836"/>
    <s v="HP9Y"/>
    <s v="Maity Medical"/>
    <s v="3P"/>
    <n v="10500"/>
    <n v="5469.0776000000005"/>
    <n v="5469.0776000000005"/>
    <n v="0.52086453333333338"/>
    <n v="0"/>
    <n v="54.690776000000007"/>
    <n v="54.690776000000007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VXVV"/>
    <s v="Manna Medical"/>
    <s v="3P"/>
    <n v="105000"/>
    <n v="18277.3802"/>
    <n v="18277.3802"/>
    <n v="0.17407028761904761"/>
    <n v="0"/>
    <n v="182.77380199999999"/>
    <n v="182.77380199999999"/>
    <x v="0"/>
    <x v="0"/>
  </r>
  <r>
    <x v="0"/>
    <s v="MIDNAPUR"/>
    <s v="KOL-TTB-AM1"/>
    <s v="DHANANJOY KUMAR NATH"/>
    <s v="MID-TTB-01"/>
    <s v="MIDNAPORE"/>
    <n v="10022825"/>
    <s v="MAA ANNAPURNA COMMUNICATION"/>
    <s v="WB82522"/>
    <s v="RADHESHYAM ENTERPRISE"/>
    <s v="MID-ISR-01"/>
    <s v="PARTHA SAKHA MISRA"/>
    <s v="9786878839"/>
    <s v="UCFX"/>
    <s v="Friends Medicine"/>
    <s v="3P"/>
    <n v="50000"/>
    <n v="16231.808599999998"/>
    <n v="16231.808599999998"/>
    <n v="0.32463617199999995"/>
    <n v="0"/>
    <n v="162.31808599999999"/>
    <n v="162.31808599999999"/>
    <x v="0"/>
    <x v="0"/>
  </r>
  <r>
    <x v="0"/>
    <s v="MIDNAPUR"/>
    <s v="KOL-TTB-AM1"/>
    <s v="DHANANJOY KUMAR NATH"/>
    <s v="MID-TTB-01"/>
    <s v="MIDNAPORE"/>
    <n v="10034496"/>
    <s v="Panda Enterprise"/>
    <s v="WB26908"/>
    <s v="DAS TRADERS"/>
    <s v="MID-ISR-05"/>
    <s v="MANGALDWIP PRAMANIK"/>
    <n v="8016377988"/>
    <s v="VUMH"/>
    <s v="Pt Healthcare"/>
    <s v="3P"/>
    <n v="12000"/>
    <n v="3274.7005999999997"/>
    <n v="3274.7005999999997"/>
    <n v="0.27289171666666662"/>
    <n v="0"/>
    <n v="32.747005999999999"/>
    <n v="32.747005999999999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VUBM"/>
    <s v="Samanta Stationers"/>
    <s v="3P"/>
    <n v="10000"/>
    <n v="2857.3935999999999"/>
    <n v="2857.3935999999999"/>
    <n v="0.28573936"/>
    <n v="0"/>
    <n v="28.573936"/>
    <n v="28.573936"/>
    <x v="0"/>
    <x v="0"/>
  </r>
  <r>
    <x v="0"/>
    <s v="MIDNAPUR"/>
    <s v="KOL-TTB-AM1"/>
    <s v="DHANANJOY KUMAR NATH"/>
    <s v="MID-TTB-01"/>
    <s v="MIDNAPORE"/>
    <n v="10034496"/>
    <s v="Panda Enterprise"/>
    <s v="WB26920"/>
    <s v="PATTYANAYAK ENTERPRISE"/>
    <s v="MID-ISR-04"/>
    <s v="GOUTAM SEN"/>
    <n v="9593193215"/>
    <s v="WB26920R67454"/>
    <s v="Raj Stationers"/>
    <s v="3P"/>
    <n v="31500"/>
    <n v="34138.763200000001"/>
    <n v="34138.763200000001"/>
    <n v="1.0837702603174604"/>
    <n v="682.77526399999999"/>
    <n v="341.387632"/>
    <n v="1024.162896"/>
    <x v="0"/>
    <x v="0"/>
  </r>
  <r>
    <x v="0"/>
    <s v="MIDNAPUR"/>
    <s v="KOL-TTB-AM1"/>
    <s v="DHANANJOY KUMAR NATH"/>
    <s v="MID-TTB-01"/>
    <s v="MIDNAPORE"/>
    <n v="10034496"/>
    <s v="Panda Enterprise"/>
    <s v="WB26924"/>
    <s v="RSH ENTERPRISE"/>
    <s v="MID-ISR-03"/>
    <s v="TAPAS BERA"/>
    <n v="9434454330"/>
    <s v="WB26924R197229"/>
    <s v="Bera Enterprise"/>
    <s v="3P"/>
    <n v="18000"/>
    <n v="19225.412800000002"/>
    <n v="19225.412800000002"/>
    <n v="1.068078488888889"/>
    <n v="384.50825600000007"/>
    <n v="192.25412800000004"/>
    <n v="576.76238400000011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WB26903R77339"/>
    <s v="LAKSHMI PHARMACY"/>
    <s v="3P"/>
    <n v="10500"/>
    <n v="13206.3886"/>
    <n v="13206.3886"/>
    <n v="1.2577512952380954"/>
    <n v="264.12777199999999"/>
    <n v="132.063886"/>
    <n v="396.19165799999996"/>
    <x v="0"/>
    <x v="0"/>
  </r>
  <r>
    <x v="0"/>
    <s v="MIDNAPUR"/>
    <s v="KOL-TTB-AM1"/>
    <s v="DHANANJOY KUMAR NATH"/>
    <s v="MID-TTB-01"/>
    <s v="MIDNAPORE"/>
    <n v="10034496"/>
    <s v="Panda Enterprise"/>
    <s v="WB26903"/>
    <s v="BERA ENTERPRISE"/>
    <s v="MID-ISR-04"/>
    <s v="GOUTAM SEN"/>
    <n v="9593193215"/>
    <s v="WB26903R137242"/>
    <s v="Ray Medicine"/>
    <s v="3P"/>
    <n v="15000"/>
    <n v="21452.106600000006"/>
    <n v="21452.106600000006"/>
    <n v="1.4301404400000004"/>
    <n v="429.04213200000015"/>
    <n v="214.52106600000008"/>
    <n v="643.56319800000028"/>
    <x v="0"/>
    <x v="0"/>
  </r>
  <r>
    <x v="0"/>
    <s v="MIDNAPUR"/>
    <s v="KOL-TTB-AM1"/>
    <s v="DHANANJOY KUMAR NATH"/>
    <s v="MID-TTB-01"/>
    <s v="MIDNAPORE"/>
    <n v="10034496"/>
    <s v="Panda Enterprise"/>
    <s v="0010022825R114126"/>
    <s v="MAA MIRA AGENCY"/>
    <s v="MID-ISR-02"/>
    <s v="CHANDI CHARAN APUL"/>
    <n v="6296956579"/>
    <s v="N4YK"/>
    <s v="NEW RAMKRISHNA VARAITES STORE"/>
    <s v="3P"/>
    <n v="12000"/>
    <n v="12325.944000000001"/>
    <n v="12325.944000000001"/>
    <n v="1.0271620000000001"/>
    <n v="246.51888000000002"/>
    <n v="123.25944000000001"/>
    <n v="369.77832000000001"/>
    <x v="0"/>
    <x v="0"/>
  </r>
  <r>
    <x v="0"/>
    <s v="MIDNAPUR"/>
    <s v="KOL-TTB-AM1"/>
    <s v="DHANANJOY KUMAR NATH"/>
    <s v="MID-TTB-01"/>
    <s v="MIDNAPORE"/>
    <n v="10022825"/>
    <s v="Panda Enterprise"/>
    <s v="0010022825R114126"/>
    <s v="MAA MIRA AGENCY"/>
    <s v="MID-ISR-02"/>
    <s v="CHANDI CHARAN APUL"/>
    <s v="6296956579"/>
    <s v="M5CP"/>
    <s v="NEW KRISHNA MEDICAL"/>
    <s v="3P"/>
    <n v="15750"/>
    <n v="16088.782000000001"/>
    <n v="16088.782000000001"/>
    <n v="1.0215099682539683"/>
    <n v="321.77564000000001"/>
    <n v="160.88782"/>
    <n v="482.66345999999999"/>
    <x v="0"/>
    <x v="0"/>
  </r>
  <r>
    <x v="0"/>
    <s v="MIDNAPUR"/>
    <s v="KOL-TTB-AM1"/>
    <s v="DHANANJOY KUMAR NATH"/>
    <s v="MID-TTB-01"/>
    <s v="MIDNAPORE"/>
    <n v="10022825"/>
    <s v="Panda Enterprise"/>
    <s v="WB82515"/>
    <s v="MADHURI ENTERPRISE"/>
    <s v="MID-ISR-03"/>
    <s v="TAPAS BERA"/>
    <n v="9434454330"/>
    <s v="M3MG"/>
    <s v="Maa Kalika Pharmacy"/>
    <s v="3P"/>
    <n v="15000"/>
    <n v="15655.650000000001"/>
    <n v="15655.650000000001"/>
    <n v="1.0437100000000001"/>
    <n v="313.11300000000006"/>
    <n v="156.55650000000003"/>
    <n v="469.66950000000008"/>
    <x v="0"/>
    <x v="0"/>
  </r>
  <r>
    <x v="0"/>
    <s v="MIDNAPUR"/>
    <s v="KOL-TTB-AM1"/>
    <s v="DHANANJOY KUMAR NATH"/>
    <s v="MID-TTB-01"/>
    <s v="MIDNAPORE"/>
    <n v="10022825"/>
    <s v="Panda Enterprise"/>
    <s v="WB82515"/>
    <s v="MADHURI ENTERPRISE"/>
    <s v="MID-ISR-03"/>
    <s v="TAPAS BERA"/>
    <n v="9434454330"/>
    <s v="N76Q"/>
    <s v="Joyguru Vandar"/>
    <s v="3P"/>
    <n v="10000"/>
    <n v="10767.5458"/>
    <n v="10767.5458"/>
    <n v="1.07675458"/>
    <n v="215.35091600000001"/>
    <n v="107.67545800000001"/>
    <n v="323.02637400000003"/>
    <x v="0"/>
    <x v="0"/>
  </r>
  <r>
    <x v="0"/>
    <s v="MIDNAPUR"/>
    <s v="KOL-TTB-AM1"/>
    <s v="DHANANJOY KUMAR NATH"/>
    <s v="MID-TTB-01"/>
    <s v="MIDNAPORE"/>
    <n v="10022825"/>
    <s v="MAA ANNAPURNA COMMUNICATION"/>
    <s v="WB26904"/>
    <s v="BHARATI ENTERPRISE"/>
    <s v="MID-ISR-04"/>
    <s v="GOUTAM SEN"/>
    <n v="9593193215"/>
    <s v="WB26904R93262"/>
    <s v="MAHAPATRA MEDICAL"/>
    <s v="3P"/>
    <n v="35000"/>
    <n v="0"/>
    <n v="0"/>
    <n v="0"/>
    <n v="0"/>
    <n v="0"/>
    <n v="0"/>
    <x v="0"/>
    <x v="1"/>
  </r>
  <r>
    <x v="0"/>
    <s v="MIDNAPUR"/>
    <s v="KOL-TTB-AM1"/>
    <s v="DHANANJOY KUMAR NATH"/>
    <s v="MID-TTB-01"/>
    <s v="MIDNAPORE"/>
    <n v="10034496"/>
    <s v="Panda Enterprise"/>
    <s v="R217305"/>
    <s v="RADHESHYAM ENTERPRISE"/>
    <s v="MID-ISR-01"/>
    <s v="PARTHA SAKHA MISRA"/>
    <s v="9786878839"/>
    <s v="WB2D000975"/>
    <s v="BOSE MEDICAL"/>
    <s v="3P"/>
    <n v="20000"/>
    <n v="0"/>
    <n v="0"/>
    <n v="0"/>
    <n v="0"/>
    <n v="0"/>
    <n v="0"/>
    <x v="0"/>
    <x v="1"/>
  </r>
  <r>
    <x v="0"/>
    <s v="ASANSOL"/>
    <s v="KOL-TTB-AM1"/>
    <s v="DHANANJOY KUMAR NATH"/>
    <s v="ASL-TTB-01"/>
    <s v="ASANSOL"/>
    <n v="10034668"/>
    <s v="R P Enterprise"/>
    <s v="WB38118"/>
    <s v="mukherjee enterprise"/>
    <s v="ASL-ISR-01"/>
    <s v="SOMNATH BISWAS"/>
    <s v="7384451969"/>
    <s v="F9AD"/>
    <s v="Shahjahan Medical"/>
    <s v="3P"/>
    <n v="10000"/>
    <n v="16542.272600000004"/>
    <n v="16542.272600000004"/>
    <n v="1.6542272600000003"/>
    <n v="330.84545200000008"/>
    <n v="165.42272600000004"/>
    <n v="496.26817800000015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FH6J"/>
    <s v="Apollo Medical"/>
    <s v="3P"/>
    <n v="10000"/>
    <n v="19401.188600000001"/>
    <n v="19401.188600000001"/>
    <n v="1.9401188600000001"/>
    <n v="388.02377200000001"/>
    <n v="194.011886"/>
    <n v="582.03565800000001"/>
    <x v="0"/>
    <x v="0"/>
  </r>
  <r>
    <x v="0"/>
    <s v="ASANSOL"/>
    <s v="KOL-TTB-AM1"/>
    <s v="DHANANJOY KUMAR NATH"/>
    <s v="ASL-TTB-01"/>
    <s v="ASANSOL"/>
    <n v="10034668"/>
    <s v="R P Enterprise"/>
    <s v="WB38105"/>
    <s v="MONAJ TRADERS"/>
    <s v="ASL-ISR-01"/>
    <s v="SOMNATH BISWAS"/>
    <s v="7384451969"/>
    <s v="L6MW"/>
    <s v="Jyoti Medical"/>
    <s v="3P"/>
    <n v="10000"/>
    <n v="13597.8614"/>
    <n v="13597.8614"/>
    <n v="1.35978614"/>
    <n v="271.95722799999999"/>
    <n v="135.97861399999999"/>
    <n v="407.93584199999998"/>
    <x v="0"/>
    <x v="0"/>
  </r>
  <r>
    <x v="0"/>
    <s v="ASANSOL"/>
    <s v="KOL-TTB-AM1"/>
    <s v="DHANANJOY KUMAR NATH"/>
    <s v="ASL-TTB-01"/>
    <s v="ASANSOL"/>
    <n v="10034668"/>
    <s v="R P Enterprise"/>
    <s v="WB38117"/>
    <s v="SHUVA ENTERPRISE"/>
    <s v="ASL-ISR-01"/>
    <s v="SOMNATH BISWAS"/>
    <s v="7384451969"/>
    <s v="CX2M"/>
    <s v="Desbondhu Pharmacy"/>
    <s v="3P"/>
    <n v="10000"/>
    <n v="12695.695400000001"/>
    <n v="12695.695400000001"/>
    <n v="1.26956954"/>
    <n v="253.91390800000002"/>
    <n v="126.95695400000001"/>
    <n v="380.87086200000005"/>
    <x v="0"/>
    <x v="0"/>
  </r>
  <r>
    <x v="0"/>
    <s v="ASANSOL"/>
    <s v="KOL-TTB-AM1"/>
    <s v="DHANANJOY KUMAR NATH"/>
    <s v="ASL-TTB-01"/>
    <s v="ASANSOL"/>
    <n v="10034668"/>
    <s v="R P Enterprise"/>
    <s v="WB38105"/>
    <s v="MONAJ TRADERS"/>
    <s v="ASL-ISR-01"/>
    <s v="SOMNATH BISWAS"/>
    <s v="7384451969"/>
    <s v="L5BP"/>
    <s v="Keshri Medicine Centre"/>
    <s v="3P"/>
    <n v="10000"/>
    <n v="11998.340800000002"/>
    <n v="11998.340800000002"/>
    <n v="1.1998340800000002"/>
    <n v="239.96681600000005"/>
    <n v="119.98340800000003"/>
    <n v="359.95022400000005"/>
    <x v="0"/>
    <x v="0"/>
  </r>
  <r>
    <x v="0"/>
    <s v="ASANSOL"/>
    <s v="KOL-TTB-AM1"/>
    <s v="DHANANJOY KUMAR NATH"/>
    <s v="ASL-TTB-01"/>
    <s v="ASANSOL"/>
    <n v="10034668"/>
    <s v="R P Enterprise"/>
    <s v="WB38116"/>
    <s v="SK ENTERPRISE"/>
    <s v="ASL-ISR-01"/>
    <s v="SOMNATH BISWAS"/>
    <s v="7384451969"/>
    <s v="J56V"/>
    <s v="Om Store"/>
    <s v="3P"/>
    <n v="10000"/>
    <n v="3444.3612000000003"/>
    <n v="3444.3612000000003"/>
    <n v="0.34443612000000001"/>
    <n v="0"/>
    <n v="34.443612000000002"/>
    <n v="34.443612000000002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A5YQ"/>
    <s v="Puja Store"/>
    <s v="3P"/>
    <n v="10000"/>
    <n v="1637.9351999999999"/>
    <n v="1637.9351999999999"/>
    <n v="0.16379352"/>
    <n v="0"/>
    <n v="16.379352000000001"/>
    <n v="16.379352000000001"/>
    <x v="0"/>
    <x v="0"/>
  </r>
  <r>
    <x v="0"/>
    <s v="ASANSOL"/>
    <s v="KOL-TTB-AM1"/>
    <s v="DHANANJOY KUMAR NATH"/>
    <s v="ASL-TTB-01"/>
    <s v="ASANSOL"/>
    <n v="10034668"/>
    <s v="R P Enterprise"/>
    <s v="WB38121"/>
    <s v="MUKHERJEE TRADER"/>
    <s v="ASL-ISR-01"/>
    <s v="SOMNATH BISWAS"/>
    <s v="7384451969"/>
    <s v="ZUWL"/>
    <s v="Medilife"/>
    <s v="3P"/>
    <n v="10000"/>
    <n v="14377.961600000002"/>
    <n v="14377.961600000002"/>
    <n v="1.4377961600000002"/>
    <n v="287.55923200000007"/>
    <n v="143.77961600000003"/>
    <n v="431.3388480000001"/>
    <x v="0"/>
    <x v="0"/>
  </r>
  <r>
    <x v="0"/>
    <s v="ASANSOL"/>
    <s v="KOL-TTB-AM1"/>
    <s v="DHANANJOY KUMAR NATH"/>
    <s v="ASL-TTB-01"/>
    <s v="ASANSOL"/>
    <n v="10034668"/>
    <s v="R P Enterprise"/>
    <s v="WB38116"/>
    <s v="SK ENTERPRISE"/>
    <s v="ASL-ISR-01"/>
    <s v="SOMNATH BISWAS"/>
    <s v="7384451969"/>
    <s v="WB38116R103200"/>
    <s v="Gopinath pharmacy"/>
    <s v="3P"/>
    <n v="10000"/>
    <n v="3321.4877999999999"/>
    <n v="3321.4877999999999"/>
    <n v="0.33214877999999998"/>
    <n v="0"/>
    <n v="33.214877999999999"/>
    <n v="33.214877999999999"/>
    <x v="0"/>
    <x v="0"/>
  </r>
  <r>
    <x v="0"/>
    <s v="ASANSOL"/>
    <s v="KOL-TTB-AM1"/>
    <s v="DHANANJOY KUMAR NATH"/>
    <s v="ASL-TTB-01"/>
    <s v="ASANSOL"/>
    <n v="10034668"/>
    <s v="R P Enterprise"/>
    <s v="WB38103"/>
    <s v="GR MEDICALES"/>
    <s v="ASL-ISR-01"/>
    <s v="SOMNATH BISWAS"/>
    <s v="7384451969"/>
    <s v="XAKJ"/>
    <s v="Hindustan Medical"/>
    <s v="3P"/>
    <n v="35000"/>
    <n v="39571.739400000006"/>
    <n v="39571.739400000006"/>
    <n v="1.130621125714286"/>
    <n v="791.43478800000014"/>
    <n v="395.71739400000007"/>
    <n v="1187.1521820000003"/>
    <x v="0"/>
    <x v="0"/>
  </r>
  <r>
    <x v="0"/>
    <s v="ASANSOL"/>
    <s v="KOL-TTB-AM1"/>
    <s v="DHANANJOY KUMAR NATH"/>
    <s v="ASL-TTB-01"/>
    <s v="ASANSOL"/>
    <n v="10034668"/>
    <s v="R P Enterprise"/>
    <s v="0010030381R79935"/>
    <s v="NEW ANMOL STORES"/>
    <s v="ASL-ISR-01"/>
    <s v="SOMNATH BISWAS"/>
    <s v="7384451969"/>
    <s v="WB38101R43778"/>
    <s v="Bramhachri medical store"/>
    <s v="3P"/>
    <n v="10000"/>
    <n v="10769.8778"/>
    <n v="10769.8778"/>
    <n v="1.0769877800000001"/>
    <n v="215.39755600000001"/>
    <n v="107.698778"/>
    <n v="323.09633400000001"/>
    <x v="0"/>
    <x v="0"/>
  </r>
  <r>
    <x v="0"/>
    <s v="ASANSOL"/>
    <s v="KOL-TTB-AM1"/>
    <s v="DHANANJOY KUMAR NATH"/>
    <s v="ASL-TTB-01"/>
    <s v="ASANSOL"/>
    <n v="10034668"/>
    <s v="R P Enterprise"/>
    <s v="0010030381R79935"/>
    <s v="NEW ANMOL STORES"/>
    <s v="ASL-ISR-01"/>
    <s v="SOMNATH BISWAS"/>
    <s v="7384451969"/>
    <s v="ZJAZ"/>
    <s v="Pilaniwala Medical"/>
    <s v="3P"/>
    <n v="10000"/>
    <n v="2183.9911999999999"/>
    <n v="2183.9911999999999"/>
    <n v="0.21839912"/>
    <n v="0"/>
    <n v="21.839911999999998"/>
    <n v="21.839911999999998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CR4C"/>
    <s v="Maa Tara Store"/>
    <s v="3P"/>
    <n v="10000"/>
    <n v="5869.4718000000003"/>
    <n v="5869.4718000000003"/>
    <n v="0.58694718000000001"/>
    <n v="0"/>
    <n v="58.694718000000002"/>
    <n v="58.694718000000002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GF8R"/>
    <s v="Kamal Store"/>
    <s v="3P"/>
    <n v="10000"/>
    <n v="21694.3498"/>
    <n v="21694.3498"/>
    <n v="2.1694349800000001"/>
    <n v="433.88699600000001"/>
    <n v="216.94349800000001"/>
    <n v="650.83049400000004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HV7H"/>
    <s v="Pain Medical"/>
    <s v="3P"/>
    <n v="10000"/>
    <n v="18563.995999999999"/>
    <n v="18563.995999999999"/>
    <n v="1.8563995999999998"/>
    <n v="371.27992"/>
    <n v="185.63996"/>
    <n v="556.91988000000003"/>
    <x v="0"/>
    <x v="0"/>
  </r>
  <r>
    <x v="0"/>
    <s v="PURULIA"/>
    <s v="KOL-TTB-AM1"/>
    <s v="DHANANJOY KUMAR NATH"/>
    <s v="ASL-TTB-01"/>
    <s v="ASANSOL"/>
    <n v="10026659"/>
    <s v="SUDHA ENTERPRISES"/>
    <s v="WB65912"/>
    <s v="PANKAJ KUMAR AGARWAL"/>
    <s v="ASL-ISR-02"/>
    <s v="DIPAK PANDEY"/>
    <n v="8250593961"/>
    <s v="QYCC"/>
    <s v="Gour Medical"/>
    <s v="3P"/>
    <n v="8000"/>
    <n v="0"/>
    <n v="0"/>
    <n v="0"/>
    <n v="0"/>
    <n v="0"/>
    <n v="0"/>
    <x v="0"/>
    <x v="0"/>
  </r>
  <r>
    <x v="0"/>
    <s v="ASANSOL"/>
    <s v="KOL-TTB-AM1"/>
    <s v="DHANANJOY KUMAR NATH"/>
    <s v="ASL-TTB-01"/>
    <s v="ASANSOL"/>
    <n v="10034668"/>
    <s v="R P Enterprise"/>
    <s v="WB38117"/>
    <s v="SHUVA ENTERPRISE"/>
    <s v="ASL-ISR-01"/>
    <s v="SOMNATH BISWAS"/>
    <s v="7384451969"/>
    <s v="G6NS"/>
    <s v="Chittaranjan V Store"/>
    <s v="3P"/>
    <n v="40000"/>
    <n v="42638.004400000005"/>
    <n v="42638.004400000005"/>
    <n v="1.0659501100000002"/>
    <n v="852.76008800000011"/>
    <n v="426.38004400000005"/>
    <n v="1279.1401320000002"/>
    <x v="0"/>
    <x v="0"/>
  </r>
  <r>
    <x v="0"/>
    <s v="PURULIA"/>
    <s v="KOL-TTB-AM1"/>
    <s v="DHANANJOY KUMAR NATH"/>
    <s v="ASL-TTB-01"/>
    <s v="ASANSOL"/>
    <n v="10026659"/>
    <s v="SUDHA ENTERPRISES"/>
    <s v="WB65903"/>
    <s v="DAMODAR ENTERPRISES"/>
    <s v="ASL-ISR-02"/>
    <s v="DIPAK PANDEY"/>
    <n v="8250593961"/>
    <s v="WB65903R42479"/>
    <s v="Dokan gitashree"/>
    <s v="3P"/>
    <n v="8000"/>
    <n v="11802.714"/>
    <n v="11802.714"/>
    <n v="1.47533925"/>
    <n v="236.05428000000001"/>
    <n v="118.02714"/>
    <n v="354.08141999999998"/>
    <x v="0"/>
    <x v="0"/>
  </r>
  <r>
    <x v="0"/>
    <s v="PURULIA"/>
    <s v="KOL-TTB-AM1"/>
    <s v="DHANANJOY KUMAR NATH"/>
    <s v="ASL-TTB-01"/>
    <s v="ASANSOL"/>
    <n v="10026659"/>
    <s v="SUDHA ENTERPRISES"/>
    <s v="WB65913"/>
    <s v="SHREE GANESH ENTERPRISE"/>
    <s v="ASL-ISR-02"/>
    <s v="DIPAK PANDEY"/>
    <n v="8250593961"/>
    <s v="XDTT"/>
    <s v="Sachin Varity Store"/>
    <s v="3P"/>
    <n v="15000"/>
    <n v="20356.699800000002"/>
    <n v="20356.699800000002"/>
    <n v="1.3571133200000001"/>
    <n v="407.13399600000002"/>
    <n v="203.56699800000001"/>
    <n v="610.70099400000004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A5QQ"/>
    <s v="Bikash Pharmicy"/>
    <s v="3P"/>
    <n v="10000"/>
    <n v="11056.5072"/>
    <n v="11056.5072"/>
    <n v="1.1056507200000001"/>
    <n v="221.130144"/>
    <n v="110.565072"/>
    <n v="331.69521600000002"/>
    <x v="0"/>
    <x v="0"/>
  </r>
  <r>
    <x v="0"/>
    <s v="PURULIA"/>
    <s v="KOL-TTB-AM1"/>
    <s v="DHANANJOY KUMAR NATH"/>
    <s v="ASL-TTB-01"/>
    <s v="ASANSOL"/>
    <n v="10026659"/>
    <s v="SUDHA ENTERPRISES"/>
    <s v="WB65910"/>
    <s v="MODAK ENTERPRISE"/>
    <s v="ASL-ISR-02"/>
    <s v="DIPAK PANDEY"/>
    <n v="8250593961"/>
    <s v="XDYK"/>
    <s v="Piu Stores"/>
    <s v="3P"/>
    <n v="15000"/>
    <n v="20311.212"/>
    <n v="20311.212"/>
    <n v="1.3540808"/>
    <n v="406.22424000000001"/>
    <n v="203.11212"/>
    <n v="609.33636000000001"/>
    <x v="0"/>
    <x v="0"/>
  </r>
  <r>
    <x v="0"/>
    <s v="ASANSOL"/>
    <s v="KOL-TTB-AM1"/>
    <s v="DHANANJOY KUMAR NATH"/>
    <s v="ASL-TTB-01"/>
    <s v="ASANSOL"/>
    <n v="10034668"/>
    <s v="R P Enterprise"/>
    <s v="WB38105"/>
    <s v="MONAJ TRADERS"/>
    <s v="ASL-ISR-01"/>
    <s v="SOMNATH BISWAS"/>
    <s v="7384451969"/>
    <s v="F8NS"/>
    <s v="Kulti Medical Store"/>
    <s v="3P"/>
    <n v="10000"/>
    <n v="3248.6994000000004"/>
    <n v="3248.6994000000004"/>
    <n v="0.32486994000000002"/>
    <n v="0"/>
    <n v="32.486994000000003"/>
    <n v="32.486994000000003"/>
    <x v="0"/>
    <x v="0"/>
  </r>
  <r>
    <x v="0"/>
    <s v="PURULIA"/>
    <s v="KOL-TTB-AM1"/>
    <s v="DHANANJOY KUMAR NATH"/>
    <s v="ASL-TTB-01"/>
    <s v="ASANSOL"/>
    <n v="10026659"/>
    <s v="SUDHA ENTERPRISES"/>
    <s v="WB65910"/>
    <s v="MODAK ENTERPRISE"/>
    <s v="ASL-ISR-02"/>
    <s v="DIPAK PANDEY"/>
    <n v="8250593961"/>
    <s v="UGLU"/>
    <s v="Modak Store"/>
    <s v="3P"/>
    <n v="30000"/>
    <n v="31913.703600000001"/>
    <n v="31913.703600000001"/>
    <n v="1.06379012"/>
    <n v="638.27407200000005"/>
    <n v="319.13703600000002"/>
    <n v="957.41110800000001"/>
    <x v="0"/>
    <x v="0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H7VL"/>
    <s v="Gupta Medical"/>
    <s v="3P"/>
    <n v="10000"/>
    <n v="27277.243200000001"/>
    <n v="27277.243200000001"/>
    <n v="2.7277243200000001"/>
    <n v="545.54486400000008"/>
    <n v="272.77243200000004"/>
    <n v="818.31729600000017"/>
    <x v="0"/>
    <x v="0"/>
  </r>
  <r>
    <x v="0"/>
    <s v="ASANSOL"/>
    <s v="KOL-TTB-AM1"/>
    <s v="DHANANJOY KUMAR NATH"/>
    <s v="ASL-TTB-01"/>
    <s v="ASANSOL"/>
    <n v="10034668"/>
    <s v="R P Enterprise"/>
    <s v="WB38116"/>
    <s v="SK ENTERPRISE"/>
    <s v="ASL-ISR-01"/>
    <s v="SOMNATH BISWAS"/>
    <s v="7384451969"/>
    <s v="J57Y"/>
    <s v="Beauty Corner"/>
    <s v="3P"/>
    <n v="10000"/>
    <n v="2884.7048000000004"/>
    <n v="2884.7048000000004"/>
    <n v="0.28847048000000003"/>
    <n v="0"/>
    <n v="28.847048000000004"/>
    <n v="28.847048000000004"/>
    <x v="0"/>
    <x v="0"/>
  </r>
  <r>
    <x v="0"/>
    <s v="PURULIA"/>
    <s v="KOL-TTB-AM1"/>
    <s v="DHANANJOY KUMAR NATH"/>
    <s v="ASL-TTB-01"/>
    <s v="ASANSOL"/>
    <n v="10026659"/>
    <s v="SUDHA ENTERPRISES"/>
    <s v="WB65913"/>
    <s v="SHREE GANESH ENTERPRISE"/>
    <s v="ASL-ISR-02"/>
    <s v="DIPAK PANDEY"/>
    <n v="8250593961"/>
    <s v="ZSVB"/>
    <s v="Ma Santoshi Medical"/>
    <s v="3P"/>
    <n v="8000"/>
    <n v="10393.493399999999"/>
    <n v="10393.493399999999"/>
    <n v="1.2991866749999998"/>
    <n v="207.869868"/>
    <n v="103.934934"/>
    <n v="311.804802"/>
    <x v="0"/>
    <x v="0"/>
  </r>
  <r>
    <x v="0"/>
    <s v="PURULIA"/>
    <s v="KOL-TTB-AM1"/>
    <s v="DHANANJOY KUMAR NATH"/>
    <s v="ASL-TTB-01"/>
    <s v="ASANSOL"/>
    <n v="10026659"/>
    <s v="SUDHA ENTERPRISES"/>
    <s v="WB65901"/>
    <s v="ADITYA ENTERPRISES"/>
    <s v="ASL-ISR-02"/>
    <s v="DIPAK PANDEY"/>
    <n v="8250593961"/>
    <s v="RWWD"/>
    <s v="Life Medical"/>
    <s v="3P"/>
    <n v="8000"/>
    <n v="9618.6819999999989"/>
    <n v="9618.6819999999989"/>
    <n v="1.20233525"/>
    <n v="192.37363999999999"/>
    <n v="96.186819999999997"/>
    <n v="288.56045999999998"/>
    <x v="0"/>
    <x v="0"/>
  </r>
  <r>
    <x v="0"/>
    <s v="PURULIA"/>
    <s v="KOL-TTB-AM1"/>
    <s v="DHANANJOY KUMAR NATH"/>
    <s v="ASL-TTB-01"/>
    <s v="ASANSOL"/>
    <n v="10026659"/>
    <s v="SUDHA ENTERPRISES"/>
    <s v="0010026659R9024"/>
    <s v="P K TRADERS"/>
    <s v="ASL-ISR-02"/>
    <s v="DIPAK PANDEY"/>
    <n v="8250593961"/>
    <s v="UGXW"/>
    <s v="Kalyani Meducal"/>
    <s v="3P"/>
    <n v="8000"/>
    <n v="15315.285199999998"/>
    <n v="15315.285199999998"/>
    <n v="1.9144106499999998"/>
    <n v="306.30570399999999"/>
    <n v="153.152852"/>
    <n v="459.45855599999999"/>
    <x v="0"/>
    <x v="1"/>
  </r>
  <r>
    <x v="0"/>
    <s v="ASANSOL"/>
    <s v="KOL-TTB-AM1"/>
    <s v="DHANANJOY KUMAR NATH"/>
    <s v="ASL-TTB-01"/>
    <s v="ASANSOL"/>
    <n v="10034668"/>
    <s v="R P Enterprise"/>
    <s v="WB38101"/>
    <s v="NEW BISHNU ENTERPRISE"/>
    <s v="ASL-ISR-01"/>
    <s v="SOMNATH BISWAS"/>
    <s v="7384451969"/>
    <s v="A5QY"/>
    <s v="Chinakuri Medical"/>
    <s v="3P"/>
    <n v="10000"/>
    <n v="1569.7482"/>
    <n v="1569.7482"/>
    <n v="0.15697481999999999"/>
    <n v="0"/>
    <n v="15.697482000000001"/>
    <n v="15.697482000000001"/>
    <x v="0"/>
    <x v="0"/>
  </r>
  <r>
    <x v="0"/>
    <s v="PURULIA"/>
    <s v="KOL-TTB-AM1"/>
    <s v="DHANANJOY KUMAR NATH"/>
    <s v="ASL-TTB-01"/>
    <s v="ASANSOL"/>
    <n v="10026659"/>
    <s v="SUDHA ENTERPRISES"/>
    <s v="WB65901"/>
    <s v="ADITYA ENTERPRISES"/>
    <s v="ASL-ISR-02"/>
    <s v="DIPAK PANDEY"/>
    <n v="8250593961"/>
    <s v="WB65901R33630"/>
    <s v="Bimal store"/>
    <s v="3P"/>
    <n v="8000"/>
    <n v="11261.2536"/>
    <n v="11261.2536"/>
    <n v="1.4076567"/>
    <n v="225.22507200000001"/>
    <n v="112.61253600000001"/>
    <n v="337.83760800000005"/>
    <x v="0"/>
    <x v="0"/>
  </r>
  <r>
    <x v="0"/>
    <s v="PURULIA"/>
    <s v="KOL-TTB-AM1"/>
    <s v="DHANANJOY KUMAR NATH"/>
    <s v="ASL-TTB-01"/>
    <s v="ASANSOL"/>
    <n v="10026659"/>
    <s v="SUDHA ENTERPRISES"/>
    <s v="WB65901"/>
    <s v="ADITYA ENTERPRISES"/>
    <s v="ASL-ISR-02"/>
    <s v="DIPAK PANDEY"/>
    <n v="8250593961"/>
    <s v="UHAG"/>
    <s v="Sitaram Medical"/>
    <s v="3P"/>
    <n v="8000"/>
    <n v="10305.736800000001"/>
    <n v="10305.736800000001"/>
    <n v="1.2882171"/>
    <n v="206.11473600000002"/>
    <n v="103.05736800000001"/>
    <n v="309.17210400000005"/>
    <x v="0"/>
    <x v="0"/>
  </r>
  <r>
    <x v="0"/>
    <s v="ASANSOL"/>
    <s v="KOL-TTB-AM1"/>
    <s v="DHANANJOY KUMAR NATH"/>
    <s v="ASL-TTB-01"/>
    <s v="ASANSOL"/>
    <n v="10034668"/>
    <s v="R P Enterprise"/>
    <s v="0010030381R79935"/>
    <s v="NEW ANMOL STORES"/>
    <s v="ASL-ISR-01"/>
    <s v="SOMNATH BISWAS"/>
    <s v="7384451969"/>
    <s v="ZHHY"/>
    <s v="Sabaatri Store"/>
    <s v="3P"/>
    <n v="10000"/>
    <n v="3093.9953999999998"/>
    <n v="3093.9953999999998"/>
    <n v="0.30939953999999997"/>
    <n v="0"/>
    <n v="30.939954"/>
    <n v="30.939954"/>
    <x v="0"/>
    <x v="0"/>
  </r>
  <r>
    <x v="0"/>
    <s v="ASANSOL"/>
    <s v="KOL-TTB-AM1"/>
    <s v="DHANANJOY KUMAR NATH"/>
    <s v="ASL-TTB-01"/>
    <s v="ASANSOL"/>
    <n v="10034668"/>
    <s v="R P Enterprise"/>
    <s v="WB38117"/>
    <s v="SHUVA ENTERPRISE"/>
    <s v="ASL-ISR-01"/>
    <s v="SOMNATH BISWAS"/>
    <s v="7384451969"/>
    <s v="G8FW"/>
    <s v="New Rupnarayanpur Drug House"/>
    <s v="3P"/>
    <n v="10000"/>
    <n v="4477.1890000000003"/>
    <n v="4477.1890000000003"/>
    <n v="0.44771890000000003"/>
    <n v="0"/>
    <n v="44.771890000000006"/>
    <n v="44.771890000000006"/>
    <x v="0"/>
    <x v="0"/>
  </r>
  <r>
    <x v="0"/>
    <s v="ASANSOL"/>
    <s v="KOL-TTB-AM1"/>
    <s v="DHANANJOY KUMAR NATH"/>
    <s v="ASL-TTB-01"/>
    <s v="ASANSOL"/>
    <n v="10034668"/>
    <s v="R P Enterprise"/>
    <s v="WB38103"/>
    <s v="GR MEDICALES"/>
    <s v="ASL-ISR-01"/>
    <s v="SOMNATH BISWAS"/>
    <s v="7384451969"/>
    <s v="XAKH"/>
    <s v="Laxmi Medical"/>
    <s v="3P"/>
    <n v="10000"/>
    <n v="17567.788199999999"/>
    <n v="17567.788199999999"/>
    <n v="1.7567788199999999"/>
    <n v="351.35576399999997"/>
    <n v="175.67788199999998"/>
    <n v="527.03364599999998"/>
    <x v="0"/>
    <x v="0"/>
  </r>
  <r>
    <x v="0"/>
    <s v="ASANSOL"/>
    <s v="KOL-TTB-AM1"/>
    <s v="DHANANJOY KUMAR NATH"/>
    <s v="ASL-TTB-01"/>
    <s v="ASANSOL"/>
    <n v="10034668"/>
    <s v="R P Enterprise"/>
    <s v="WB38117"/>
    <s v="SHUVA ENTERPRISE"/>
    <s v="ASL-ISR-01"/>
    <s v="SOMNATH BISWAS"/>
    <s v="7384451969"/>
    <s v="ZPYB"/>
    <s v="Ankur"/>
    <s v="3P"/>
    <n v="60000"/>
    <n v="71953.704800000007"/>
    <n v="71953.704800000007"/>
    <n v="1.1992284133333335"/>
    <n v="1439.0740960000001"/>
    <n v="719.53704800000003"/>
    <n v="2158.611144"/>
    <x v="0"/>
    <x v="0"/>
  </r>
  <r>
    <x v="0"/>
    <s v="ASANSOL"/>
    <s v="KOL-TTB-AM1"/>
    <s v="DHANANJOY KUMAR NATH"/>
    <s v="ASL-TTB-01"/>
    <s v="ASANSOL"/>
    <n v="10034668"/>
    <s v="R P Enterprise"/>
    <s v="WB38117"/>
    <s v="SHUVA ENTERPRISE"/>
    <s v="ASL-ISR-01"/>
    <s v="SOMNATH BISWAS"/>
    <s v="7384451969"/>
    <s v="F2QX"/>
    <s v="Aggam Store"/>
    <s v="3P"/>
    <n v="10000"/>
    <n v="2525.2415999999998"/>
    <n v="2525.2415999999998"/>
    <n v="0.25252416"/>
    <n v="0"/>
    <n v="25.252416"/>
    <n v="25.252416"/>
    <x v="0"/>
    <x v="0"/>
  </r>
  <r>
    <x v="0"/>
    <s v="ASANSOL"/>
    <s v="KOL-TTB-AM1"/>
    <s v="DHANANJOY KUMAR NATH"/>
    <s v="ASL-TTB-01"/>
    <s v="ASANSOL"/>
    <n v="10034668"/>
    <s v="R P Enterprise"/>
    <s v="WB38118"/>
    <s v="mukherjee enterprise"/>
    <s v="ASL-ISR-01"/>
    <s v="SOMNATH BISWAS"/>
    <s v="7384451969"/>
    <s v="G9LV"/>
    <s v="Raja Medical"/>
    <s v="3P"/>
    <n v="10000"/>
    <n v="3462.5510000000004"/>
    <n v="3462.5510000000004"/>
    <n v="0.34625510000000004"/>
    <n v="0"/>
    <n v="34.625510000000006"/>
    <n v="34.625510000000006"/>
    <x v="0"/>
    <x v="0"/>
  </r>
  <r>
    <x v="0"/>
    <s v="ASANSOL"/>
    <s v="KOL-TTB-AM1"/>
    <s v="DHANANJOY KUMAR NATH"/>
    <s v="ASL-TTB-01"/>
    <s v="ASANSOL"/>
    <n v="10034668"/>
    <s v="R P Enterprise"/>
    <s v="WB38103"/>
    <s v="GR MEDICALES"/>
    <s v="ASL-ISR-01"/>
    <s v="SOMNATH BISWAS"/>
    <s v="7384451969"/>
    <s v="WB38103R113881"/>
    <s v="Keshri medical stores"/>
    <s v="3P"/>
    <n v="10000"/>
    <n v="25373.679399999997"/>
    <n v="25373.679399999997"/>
    <n v="2.5373679399999998"/>
    <n v="507.47358799999995"/>
    <n v="253.73679399999997"/>
    <n v="761.21038199999998"/>
    <x v="0"/>
    <x v="0"/>
  </r>
  <r>
    <x v="0"/>
    <s v="PURULIA"/>
    <s v="KOL-TTB-AM1"/>
    <s v="DHANANJOY KUMAR NATH"/>
    <s v="ASL-TTB-01"/>
    <s v="ASANSOL"/>
    <n v="10026659"/>
    <s v="SUDHA ENTERPRISES"/>
    <s v="WB65904"/>
    <s v="GORAIN AGENCY"/>
    <s v="ASL-ISR-02"/>
    <s v="DIPAK PANDEY"/>
    <n v="8250593961"/>
    <s v="WB65904R99826"/>
    <s v="SHRI RAM MEDICAL"/>
    <s v="3P"/>
    <n v="10000"/>
    <n v="16058.236800000001"/>
    <n v="16058.236800000001"/>
    <n v="1.6058236800000001"/>
    <n v="321.164736"/>
    <n v="160.582368"/>
    <n v="481.74710400000004"/>
    <x v="0"/>
    <x v="0"/>
  </r>
  <r>
    <x v="0"/>
    <s v="PURULIA"/>
    <s v="KOL-TTB-AM1"/>
    <s v="DHANANJOY KUMAR NATH"/>
    <s v="ASL-TTB-01"/>
    <s v="ASANSOL"/>
    <n v="10026659"/>
    <s v="SUDHA ENTERPRISES"/>
    <s v="WB65913"/>
    <s v="SHREE GANESH ENTERPRISE"/>
    <s v="ASL-ISR-02"/>
    <s v="DIPAK PANDEY"/>
    <n v="8250593961"/>
    <s v="XDUC"/>
    <s v="Pujara"/>
    <s v="3P"/>
    <n v="8000"/>
    <n v="18359.201399999998"/>
    <n v="18359.201399999998"/>
    <n v="2.2949001749999995"/>
    <n v="367.18402799999996"/>
    <n v="183.59201399999998"/>
    <n v="550.77604199999996"/>
    <x v="0"/>
    <x v="0"/>
  </r>
  <r>
    <x v="0"/>
    <s v="PURULIA"/>
    <s v="KOL-TTB-AM1"/>
    <s v="DHANANJOY KUMAR NATH"/>
    <s v="ASL-TTB-01"/>
    <s v="ASANSOL"/>
    <n v="10026659"/>
    <s v="SUDHA ENTERPRISES"/>
    <s v="WB65910"/>
    <s v="MODAK ENTERPRISE"/>
    <s v="ASL-ISR-02"/>
    <s v="DIPAK PANDEY"/>
    <n v="8250593961"/>
    <s v="XDZD"/>
    <s v="Medi Point"/>
    <s v="3P"/>
    <n v="8000"/>
    <n v="12325.9504"/>
    <n v="12325.9504"/>
    <n v="1.5407438"/>
    <n v="246.51900800000001"/>
    <n v="123.25950400000001"/>
    <n v="369.77851200000003"/>
    <x v="0"/>
    <x v="0"/>
  </r>
  <r>
    <x v="0"/>
    <s v="BURDWAN"/>
    <s v="KOL-TTB-AM1"/>
    <s v="DHANANJOY KUMAR NATH"/>
    <s v="BWN-TTB-01"/>
    <s v="BARDHAMAN"/>
    <n v="10022900"/>
    <s v="HALDER SUPPLIERS"/>
    <s v="WB90002"/>
    <s v="GORAI AGENCY"/>
    <s v="BWN-ISR-01"/>
    <s v="MADHAB KHAN"/>
    <s v="9547717141"/>
    <s v="HAWQ"/>
    <s v="Gopal Store"/>
    <s v="3P"/>
    <n v="20000"/>
    <n v="10200"/>
    <n v="10200"/>
    <n v="0.51"/>
    <n v="0"/>
    <n v="102"/>
    <n v="102"/>
    <x v="0"/>
    <x v="0"/>
  </r>
  <r>
    <x v="0"/>
    <s v="BURDWAN"/>
    <s v="KOL-TTB-AM1"/>
    <s v="DHANANJOY KUMAR NATH"/>
    <s v="BWN-TTB-01"/>
    <s v="BARDHAMAN"/>
    <n v="10022900"/>
    <s v="HALDER SUPPLIERS"/>
    <s v="WB90002"/>
    <s v="GORAI AGENCY"/>
    <s v="BWN-ISR-01"/>
    <s v="MADHAB KHAN"/>
    <s v="9547717141"/>
    <s v="TBPR"/>
    <s v="Shifa Pharmacy"/>
    <s v="3P"/>
    <n v="10000"/>
    <n v="1020"/>
    <n v="1020"/>
    <n v="0.10199999999999999"/>
    <n v="0"/>
    <n v="10.200000000000001"/>
    <n v="10.200000000000001"/>
    <x v="0"/>
    <x v="0"/>
  </r>
  <r>
    <x v="0"/>
    <s v="BURDWAN"/>
    <s v="KOL-TTB-AM1"/>
    <s v="DHANANJOY KUMAR NATH"/>
    <s v="BWN-TTB-01"/>
    <s v="BARDHAMAN"/>
    <n v="10022900"/>
    <s v="HALDER SUPPLIERS"/>
    <s v="WB90043"/>
    <s v="MAA ENTERPRISE"/>
    <s v="BWN-ISR-01"/>
    <s v="MADHAB KHAN"/>
    <s v="9547717141"/>
    <s v="WB90043R161201"/>
    <s v="MAA MEDICAL STORE"/>
    <s v="3P"/>
    <n v="10000"/>
    <n v="11240"/>
    <n v="11240"/>
    <n v="1.1240000000000001"/>
    <n v="224.8"/>
    <n v="112.4"/>
    <n v="337.20000000000005"/>
    <x v="0"/>
    <x v="0"/>
  </r>
  <r>
    <x v="0"/>
    <s v="BURDWAN"/>
    <s v="KOL-TTB-AM1"/>
    <s v="DHANANJOY KUMAR NATH"/>
    <s v="BWN-TTB-01"/>
    <s v="BARDHAMAN"/>
    <n v="10022900"/>
    <s v="HALDER SUPPLIERS"/>
    <s v="WB90024"/>
    <s v="RICK ENTERPRISE"/>
    <s v="BWN-ISR-02"/>
    <s v="DHANANJOY GHOSH"/>
    <s v="9932112445"/>
    <s v="ZMAU"/>
    <s v="GHOSH  PHARMACY"/>
    <s v="3P"/>
    <n v="10000"/>
    <n v="10205.625400000001"/>
    <n v="10205.625400000001"/>
    <n v="1.02056254"/>
    <n v="204.11250800000002"/>
    <n v="102.05625400000001"/>
    <n v="306.16876200000002"/>
    <x v="0"/>
    <x v="0"/>
  </r>
  <r>
    <x v="0"/>
    <s v="BURDWAN"/>
    <s v="KOL-TTB-AM1"/>
    <s v="DHANANJOY KUMAR NATH"/>
    <s v="BWN-TTB-01"/>
    <s v="BARDHAMAN"/>
    <n v="10022900"/>
    <s v="HALDER SUPPLIERS"/>
    <s v="WB90001"/>
    <s v="ANIMA ENTERPRISE"/>
    <s v="BWN-ISR-02"/>
    <s v="DHANANJOY GHOSH"/>
    <s v="9932112445"/>
    <s v="TAEJ"/>
    <s v="M/S MEDICARE"/>
    <s v="3P"/>
    <n v="10000"/>
    <n v="10246.595800000001"/>
    <n v="10246.595800000001"/>
    <n v="1.02465958"/>
    <n v="204.93191600000003"/>
    <n v="102.46595800000001"/>
    <n v="307.39787400000006"/>
    <x v="0"/>
    <x v="0"/>
  </r>
  <r>
    <x v="0"/>
    <s v="BURDWAN"/>
    <s v="KOL-TTB-AM1"/>
    <s v="DHANANJOY KUMAR NATH"/>
    <s v="BWN-TTB-01"/>
    <s v="BARDHAMAN"/>
    <n v="10022900"/>
    <s v="HALDER SUPPLIERS"/>
    <s v="WB90036"/>
    <s v="M R ENTERPRISE"/>
    <s v="BWN-ISR-02"/>
    <s v="DHANANJOY GHOSH"/>
    <s v="9932112445"/>
    <s v="WB90036R9093"/>
    <s v="KRISHNA MEDICAL HALL"/>
    <s v="3P"/>
    <n v="10000"/>
    <n v="10184.374400000001"/>
    <n v="10184.374400000001"/>
    <n v="1.01843744"/>
    <n v="203.68748800000003"/>
    <n v="101.84374400000002"/>
    <n v="305.53123200000005"/>
    <x v="0"/>
    <x v="0"/>
  </r>
  <r>
    <x v="0"/>
    <s v="BURDWAN"/>
    <s v="KOL-TTB-AM1"/>
    <s v="DHANANJOY KUMAR NATH"/>
    <s v="BWN-TTB-01"/>
    <s v="BARDHAMAN"/>
    <n v="10022900"/>
    <s v="HALDER SUPPLIERS"/>
    <s v="WB90001"/>
    <s v="ANIMA ENTERPRISE"/>
    <s v="BWN-ISR-02"/>
    <s v="DHANANJOY GHOSH"/>
    <s v="9932112445"/>
    <s v="HQRF"/>
    <s v="JEEVANDEEP   CHEMIST"/>
    <s v="3P"/>
    <n v="10000"/>
    <n v="10287.553599999999"/>
    <n v="10287.553599999999"/>
    <n v="1.0287553599999999"/>
    <n v="205.75107199999999"/>
    <n v="102.875536"/>
    <n v="308.62660799999998"/>
    <x v="0"/>
    <x v="0"/>
  </r>
  <r>
    <x v="0"/>
    <s v="BURDWAN"/>
    <s v="KOL-TTB-AM1"/>
    <s v="DHANANJOY KUMAR NATH"/>
    <s v="BWN-TTB-01"/>
    <s v="BARDHAMAN"/>
    <n v="10022900"/>
    <s v="HALDER SUPPLIERS"/>
    <s v="WB90036"/>
    <s v="M R ENTERPRISE"/>
    <s v="BWN-ISR-02"/>
    <s v="DHANANJOY GHOSH"/>
    <s v="9932112445"/>
    <s v="TWAF"/>
    <s v="BULBUL MEDICAL STORES"/>
    <s v="3P"/>
    <n v="10000"/>
    <n v="10151.027599999999"/>
    <n v="10151.027599999999"/>
    <n v="1.01510276"/>
    <n v="203.02055199999998"/>
    <n v="101.51027599999999"/>
    <n v="304.53082799999999"/>
    <x v="0"/>
    <x v="0"/>
  </r>
  <r>
    <x v="0"/>
    <s v="BURDWAN"/>
    <s v="KOL-TTB-AM1"/>
    <s v="DHANANJOY KUMAR NATH"/>
    <s v="BWN-TTB-01"/>
    <s v="BARDHAMAN"/>
    <n v="10022900"/>
    <s v="HALDER SUPPLIERS"/>
    <s v="WB90001"/>
    <s v="ANIMA ENTERPRISE"/>
    <s v="BWN-ISR-02"/>
    <s v="DHANANJOY GHOSH"/>
    <s v="9932112445"/>
    <s v="HQQV"/>
    <s v="MEDICA"/>
    <s v="3P"/>
    <n v="10000"/>
    <n v="10223.81"/>
    <n v="10223.81"/>
    <n v="1.022381"/>
    <n v="204.47620000000001"/>
    <n v="102.2381"/>
    <n v="306.71429999999998"/>
    <x v="0"/>
    <x v="0"/>
  </r>
  <r>
    <x v="0"/>
    <s v="BURDWAN"/>
    <s v="KOL-TTB-AM1"/>
    <s v="DHANANJOY KUMAR NATH"/>
    <s v="BWN-TTB-01"/>
    <s v="BARDHAMAN"/>
    <n v="10022900"/>
    <s v="HALDER SUPPLIERS"/>
    <s v="WB900050011"/>
    <s v="KALIMATA ENTERPRISE"/>
    <s v="BWN-ISR-02"/>
    <s v="DHANANJOY GHOSH"/>
    <s v="9932112445"/>
    <s v="C6WQ"/>
    <s v="SRI  DURGA  MEDICAL  HALL"/>
    <s v="3P"/>
    <n v="10433.9444"/>
    <n v="12430"/>
    <n v="12430"/>
    <n v="1.1913040288004602"/>
    <n v="248.6"/>
    <n v="124.3"/>
    <n v="372.9"/>
    <x v="0"/>
    <x v="0"/>
  </r>
  <r>
    <x v="0"/>
    <s v="BURDWAN"/>
    <s v="KOL-TTB-AM1"/>
    <s v="DHANANJOY KUMAR NATH"/>
    <s v="BWN-TTB-01"/>
    <s v="BARDHAMAN"/>
    <n v="10022900"/>
    <s v="HALDER SUPPLIERS"/>
    <s v="WB90012"/>
    <s v="JIT ENTERPRISE"/>
    <s v="BWN-ISR-02"/>
    <s v="DHANANJOY GHOSH"/>
    <s v="9932112445"/>
    <s v="L5BL"/>
    <s v="VIDHI  PHARMACY"/>
    <s v="3P"/>
    <n v="10000"/>
    <n v="10323.956000000002"/>
    <n v="10323.956000000002"/>
    <n v="1.0323956000000003"/>
    <n v="206.47912000000005"/>
    <n v="103.23956000000003"/>
    <n v="309.71868000000006"/>
    <x v="0"/>
    <x v="0"/>
  </r>
  <r>
    <x v="0"/>
    <s v="BURDWAN"/>
    <s v="KOL-TTB-AM1"/>
    <s v="DHANANJOY KUMAR NATH"/>
    <s v="BWN-TTB-01"/>
    <s v="BARDHAMAN"/>
    <n v="10022900"/>
    <s v="HALDER SUPPLIERS"/>
    <s v="WB90004"/>
    <s v="GHOSH VARIETIES STORES"/>
    <s v="BWN-ISR-02"/>
    <s v="DHANANJOY GHOSH"/>
    <s v="9932112445"/>
    <s v="L53T"/>
    <s v="DURGA  MEDICAL  STORES"/>
    <s v="3P"/>
    <n v="10000"/>
    <n v="11603"/>
    <n v="11603"/>
    <n v="1.1603000000000001"/>
    <n v="232.06"/>
    <n v="116.03"/>
    <n v="348.09000000000003"/>
    <x v="0"/>
    <x v="0"/>
  </r>
  <r>
    <x v="0"/>
    <s v="BURDWAN"/>
    <s v="KOL-TTB-AM1"/>
    <s v="DHANANJOY KUMAR NATH"/>
    <s v="BWN-TTB-01"/>
    <s v="BARDHAMAN"/>
    <n v="10022900"/>
    <s v="HALDER SUPPLIERS"/>
    <s v="WB90021"/>
    <s v="PAUL AGENCY"/>
    <s v="BWN-ISR-02"/>
    <s v="DHANANJOY GHOSH"/>
    <s v="9932112445"/>
    <s v="PVQF"/>
    <s v="DRUG  CENTER"/>
    <s v="3P"/>
    <n v="8000"/>
    <n v="9040"/>
    <n v="9040"/>
    <n v="1.1299999999999999"/>
    <n v="180.8"/>
    <n v="90.4"/>
    <n v="271.20000000000005"/>
    <x v="0"/>
    <x v="0"/>
  </r>
  <r>
    <x v="0"/>
    <s v="BURDWAN"/>
    <s v="KOL-TTB-AM1"/>
    <s v="DHANANJOY KUMAR NATH"/>
    <s v="BWN-TTB-01"/>
    <s v="BARDHAMAN"/>
    <n v="10022900"/>
    <s v="HALDER SUPPLIERS"/>
    <s v="WB90016"/>
    <s v="KANAKLATA ENTERPRISE"/>
    <s v="BWN-ISR-02"/>
    <s v="DHANANJOY GHOSH"/>
    <s v="9932112445"/>
    <s v="G4XF"/>
    <s v="ANNAPURNA  MEDICAL  HALL"/>
    <s v="3P"/>
    <n v="10000"/>
    <n v="10160.143"/>
    <n v="10160.143"/>
    <n v="1.0160142999999999"/>
    <n v="203.20286000000002"/>
    <n v="101.60143000000001"/>
    <n v="304.80429000000004"/>
    <x v="0"/>
    <x v="0"/>
  </r>
  <r>
    <x v="0"/>
    <s v="BURDWAN"/>
    <s v="KOL-TTB-AM1"/>
    <s v="DHANANJOY KUMAR NATH"/>
    <s v="BWN-TTB-01"/>
    <s v="BARDHAMAN"/>
    <n v="10022900"/>
    <s v="HALDER SUPPLIERS"/>
    <s v="WB90004"/>
    <s v="GHOSH VARIETIES STORES"/>
    <s v="BWN-ISR-02"/>
    <s v="DHANANJOY GHOSH"/>
    <s v="9932112445"/>
    <s v="L3LU"/>
    <s v="DEBNATH  PHARMACY"/>
    <s v="3P"/>
    <n v="10000"/>
    <n v="4691.0495999999994"/>
    <n v="4691.0495999999994"/>
    <n v="0.46910495999999996"/>
    <n v="0"/>
    <n v="46.910495999999995"/>
    <n v="46.910495999999995"/>
    <x v="0"/>
    <x v="0"/>
  </r>
  <r>
    <x v="0"/>
    <s v="BURDWAN"/>
    <s v="KOL-TTB-AM1"/>
    <s v="DHANANJOY KUMAR NATH"/>
    <s v="BWN-TTB-01"/>
    <s v="BARDHAMAN"/>
    <n v="10022900"/>
    <s v="HALDER SUPPLIERS"/>
    <s v="WB90024"/>
    <s v="RICK ENTERPRISE"/>
    <s v="BWN-ISR-02"/>
    <s v="DHANANJOY GHOSH"/>
    <s v="9932112445"/>
    <s v="CT8X"/>
    <s v="M/S  RUDRA  PHARMACY"/>
    <s v="3P"/>
    <n v="10000"/>
    <n v="4117.7340000000004"/>
    <n v="4117.7340000000004"/>
    <n v="0.41177340000000001"/>
    <n v="0"/>
    <n v="41.177340000000008"/>
    <n v="41.177340000000008"/>
    <x v="0"/>
    <x v="0"/>
  </r>
  <r>
    <x v="0"/>
    <s v="BURDWAN"/>
    <s v="KOL-TTB-AM1"/>
    <s v="DHANANJOY KUMAR NATH"/>
    <s v="BWN-TTB-01"/>
    <s v="BARDHAMAN"/>
    <n v="10022900"/>
    <s v="HALDER SUPPLIERS"/>
    <s v="WB90006"/>
    <s v="GUIN ENTERPRISE"/>
    <s v="BWN-ISR-01"/>
    <s v="MADHAB KHAN"/>
    <s v="9547717141"/>
    <s v="UBCG"/>
    <s v="Zaden Goods"/>
    <s v="3P"/>
    <n v="25000"/>
    <n v="15400"/>
    <n v="15400"/>
    <n v="0.61599999999999999"/>
    <n v="0"/>
    <n v="154"/>
    <n v="154"/>
    <x v="0"/>
    <x v="1"/>
  </r>
  <r>
    <x v="0"/>
    <s v="BURDWAN"/>
    <s v="KOL-TTB-AM1"/>
    <s v="DHANANJOY KUMAR NATH"/>
    <s v="BWN-TTB-01"/>
    <s v="BARDHAMAN"/>
    <n v="10022900"/>
    <s v="HALDER SUPPLIERS"/>
    <s v="WB90007"/>
    <s v="HALDER ENTERPRISE"/>
    <s v="BWN-ISR-01"/>
    <s v="MADHAB KHAN"/>
    <s v="9547717141"/>
    <s v="FWMQ"/>
    <s v="S D MALLICK"/>
    <s v="3P"/>
    <n v="10000"/>
    <n v="10200"/>
    <n v="10200"/>
    <n v="1.02"/>
    <n v="204"/>
    <n v="102"/>
    <n v="306"/>
    <x v="0"/>
    <x v="0"/>
  </r>
  <r>
    <x v="0"/>
    <s v="BURDWAN"/>
    <s v="KOL-TTB-AM1"/>
    <s v="DHANANJOY KUMAR NATH"/>
    <s v="BWN-TTB-01"/>
    <s v="BARDHAMAN"/>
    <n v="10022900"/>
    <s v="HALDER SUPPLIERS"/>
    <s v="WB90012"/>
    <s v="JIT ENTERPRISE"/>
    <s v="BWN-ISR-02"/>
    <s v="DHANANJOY GHOSH"/>
    <s v="9932112445"/>
    <s v="D2BJ"/>
    <s v="SANJIBANI  MEDICAL STORES"/>
    <s v="3P"/>
    <n v="10000"/>
    <n v="10173.500999999998"/>
    <n v="10173.500999999998"/>
    <n v="1.0173500999999998"/>
    <n v="203.47001999999998"/>
    <n v="101.73500999999999"/>
    <n v="305.20502999999997"/>
    <x v="0"/>
    <x v="0"/>
  </r>
  <r>
    <x v="0"/>
    <s v="BURDWAN"/>
    <s v="KOL-TTB-AM1"/>
    <s v="DHANANJOY KUMAR NATH"/>
    <s v="BWN-TTB-01"/>
    <s v="BARDHAMAN"/>
    <n v="10022900"/>
    <s v="HALDER SUPPLIERS"/>
    <s v="WB90007"/>
    <s v="HALDER ENTERPRISE"/>
    <s v="BWN-ISR-01"/>
    <s v="MADHAB KHAN"/>
    <s v="9547717141"/>
    <s v="QXDF"/>
    <s v="SARADA  PHARMACY"/>
    <s v="3P"/>
    <n v="10000"/>
    <n v="11000"/>
    <n v="11000"/>
    <n v="1.1000000000000001"/>
    <n v="220"/>
    <n v="110"/>
    <n v="330"/>
    <x v="0"/>
    <x v="0"/>
  </r>
  <r>
    <x v="0"/>
    <s v="BURDWAN"/>
    <s v="KOL-TTB-AM1"/>
    <s v="DHANANJOY KUMAR NATH"/>
    <s v="BWN-TTB-01"/>
    <s v="BARDHAMAN"/>
    <n v="10022900"/>
    <s v="HALDER SUPPLIERS"/>
    <s v="WB90007"/>
    <s v="HALDER ENTERPRISE"/>
    <s v="BWN-ISR-01"/>
    <s v="MADHAB KHAN"/>
    <s v="9547717141"/>
    <s v="XAMP"/>
    <s v="SHAW  BHANDAR"/>
    <s v="3P"/>
    <n v="10000"/>
    <n v="12300"/>
    <n v="12300"/>
    <n v="1.23"/>
    <n v="246"/>
    <n v="123"/>
    <n v="369"/>
    <x v="0"/>
    <x v="0"/>
  </r>
  <r>
    <x v="0"/>
    <s v="BURDWAN"/>
    <s v="KOL-TTB-AM1"/>
    <s v="DHANANJOY KUMAR NATH"/>
    <s v="BWN-TTB-01"/>
    <s v="BARDHAMAN"/>
    <n v="10022900"/>
    <s v="HALDER SUPPLIERS"/>
    <s v="WB90034"/>
    <s v="JOYGURU TEA HOUSE"/>
    <s v="BWN-ISR-02"/>
    <s v="DHANANJOY GHOSH"/>
    <s v="9932112445"/>
    <s v="AB6Q"/>
    <s v="SUKANTA  TEA  HOUSE"/>
    <s v="3P"/>
    <n v="10000"/>
    <n v="8230.9727999999996"/>
    <n v="8230.9727999999996"/>
    <n v="0.82309727999999993"/>
    <n v="0"/>
    <n v="82.309727999999993"/>
    <n v="82.309727999999993"/>
    <x v="0"/>
    <x v="0"/>
  </r>
  <r>
    <x v="0"/>
    <s v="BURDWAN"/>
    <s v="KOL-TTB-AM1"/>
    <s v="DHANANJOY KUMAR NATH"/>
    <s v="BWN-TTB-01"/>
    <s v="BARDHAMAN"/>
    <n v="10022900"/>
    <s v="HALDER SUPPLIERS"/>
    <s v="WB90042"/>
    <s v="DAS DISTRIBUTORS"/>
    <s v="BWN-ISR-02"/>
    <s v="DHANANJOY GHOSH"/>
    <s v="9932112445"/>
    <s v="WB9004236"/>
    <s v="DAS  PHARMACY"/>
    <s v="3P"/>
    <n v="125000"/>
    <n v="125470.4856"/>
    <n v="125470.4856"/>
    <n v="1.0037638847999999"/>
    <n v="2509.4097120000001"/>
    <n v="1254.7048560000001"/>
    <n v="3764.114568"/>
    <x v="0"/>
    <x v="0"/>
  </r>
  <r>
    <x v="0"/>
    <s v="BURDWAN"/>
    <s v="KOL-TTB-AM1"/>
    <s v="DHANANJOY KUMAR NATH"/>
    <s v="BWN-TTB-01"/>
    <s v="BARDHAMAN"/>
    <n v="10022900"/>
    <s v="HALDER SUPPLIERS"/>
    <s v="WB90032"/>
    <s v="SHAILESHWAR ENTERPRISE"/>
    <s v="BWN-ISR-02"/>
    <s v="DHANANJOY GHOSH"/>
    <s v="9932112445"/>
    <s v="M4DU"/>
    <s v="RAMKRISHNA  MEDICAL"/>
    <s v="3P"/>
    <n v="8000"/>
    <n v="8158.1494000000002"/>
    <n v="8158.1494000000002"/>
    <n v="1.0197686750000001"/>
    <n v="163.16298800000001"/>
    <n v="81.581494000000006"/>
    <n v="244.744482"/>
    <x v="0"/>
    <x v="0"/>
  </r>
  <r>
    <x v="0"/>
    <s v="BURDWAN"/>
    <s v="KOL-TTB-AM1"/>
    <s v="DHANANJOY KUMAR NATH"/>
    <s v="BWN-TTB-01"/>
    <s v="BARDHAMAN"/>
    <n v="10022900"/>
    <s v="HALDER SUPPLIERS"/>
    <s v="WB90007"/>
    <s v="HALDER ENTERPRISE"/>
    <s v="BWN-ISR-01"/>
    <s v="MADHAB KHAN"/>
    <s v="9547717141"/>
    <s v="EX6M"/>
    <s v="ASTHA MEDICINE"/>
    <s v="3P"/>
    <n v="10000"/>
    <n v="10200"/>
    <n v="10200"/>
    <n v="1.02"/>
    <n v="204"/>
    <n v="102"/>
    <n v="306"/>
    <x v="0"/>
    <x v="0"/>
  </r>
  <r>
    <x v="0"/>
    <s v="BURDWAN"/>
    <s v="KOL-TTB-AM1"/>
    <s v="DHANANJOY KUMAR NATH"/>
    <s v="BWN-TTB-01"/>
    <s v="BARDHAMAN"/>
    <n v="10022900"/>
    <s v="HALDER SUPPLIERS"/>
    <s v="WB90010"/>
    <s v="JHARNA AGENCY"/>
    <s v="BWN-ISR-01"/>
    <s v="MADHAB KHAN"/>
    <s v="9547717141"/>
    <s v="XSRJ"/>
    <s v="Paul Medical"/>
    <s v="3P"/>
    <n v="10000"/>
    <n v="3025.7384000000002"/>
    <n v="3025.7384000000002"/>
    <n v="0.30257384000000004"/>
    <n v="0"/>
    <n v="30.257384000000002"/>
    <n v="30.257384000000002"/>
    <x v="0"/>
    <x v="0"/>
  </r>
  <r>
    <x v="0"/>
    <s v="BURDWAN"/>
    <s v="KOL-TTB-AM1"/>
    <s v="DHANANJOY KUMAR NATH"/>
    <s v="BWN-TTB-01"/>
    <s v="BARDHAMAN"/>
    <n v="10022900"/>
    <s v="HALDER SUPPLIERS"/>
    <s v="WB90034"/>
    <s v="JOYGURU TEA HOUSE"/>
    <s v="BWN-ISR-02"/>
    <s v="DHANANJOY GHOSH"/>
    <s v="9932112445"/>
    <s v="VYKK"/>
    <s v="JOYGURU  TEA  HOUSE"/>
    <s v="3P"/>
    <n v="10000"/>
    <n v="10200"/>
    <n v="10200"/>
    <n v="1.02"/>
    <n v="204"/>
    <n v="102"/>
    <n v="306"/>
    <x v="0"/>
    <x v="0"/>
  </r>
  <r>
    <x v="0"/>
    <s v="BURDWAN"/>
    <s v="KOL-TTB-AM1"/>
    <s v="DHANANJOY KUMAR NATH"/>
    <s v="BWN-TTB-01"/>
    <s v="BARDHAMAN"/>
    <n v="10022900"/>
    <s v="HALDER SUPPLIERS"/>
    <s v="WB90012"/>
    <s v="JIT ENTERPRISE"/>
    <s v="BWN-ISR-02"/>
    <s v="DHANANJOY GHOSH"/>
    <s v="9932112445"/>
    <s v="D2BG"/>
    <s v="SWARUP MEDICAL HALL"/>
    <s v="3P"/>
    <n v="25000"/>
    <n v="26500"/>
    <n v="26500"/>
    <n v="1.06"/>
    <n v="530"/>
    <n v="265"/>
    <n v="795"/>
    <x v="0"/>
    <x v="0"/>
  </r>
  <r>
    <x v="0"/>
    <s v="BURDWAN"/>
    <s v="KOL-TTB-AM1"/>
    <s v="DHANANJOY KUMAR NATH"/>
    <s v="BWN-TTB-01"/>
    <s v="BARDHAMAN"/>
    <n v="10022900"/>
    <s v="HALDER SUPPLIERS"/>
    <s v="WB90012"/>
    <s v="JIT ENTERPRISE"/>
    <s v="BWN-ISR-02"/>
    <s v="DHANANJOY GHOSH"/>
    <s v="9932112445"/>
    <s v="STZE"/>
    <s v="MODAK  PHARMACY"/>
    <s v="3P"/>
    <n v="10000"/>
    <n v="10055.4956"/>
    <n v="10055.4956"/>
    <n v="1.00554956"/>
    <n v="201.10991200000001"/>
    <n v="100.554956"/>
    <n v="301.66486800000001"/>
    <x v="0"/>
    <x v="0"/>
  </r>
  <r>
    <x v="0"/>
    <s v="BURDWAN"/>
    <s v="KOL-TTB-AM1"/>
    <s v="DHANANJOY KUMAR NATH"/>
    <s v="BWN-TTB-01"/>
    <s v="BARDHAMAN"/>
    <n v="10022900"/>
    <s v="HALDER SUPPLIERS"/>
    <s v="WB90012"/>
    <s v="JIT ENTERPRISE"/>
    <s v="BWN-ISR-02"/>
    <s v="DHANANJOY GHOSH"/>
    <s v="9932112445"/>
    <s v="SUDE"/>
    <s v="AMBIKA  SIDDESWARI  MEDICAL  HALL"/>
    <s v="3P"/>
    <n v="10000"/>
    <n v="10214.783200000002"/>
    <n v="10214.783200000002"/>
    <n v="1.0214783200000002"/>
    <n v="204.29566400000004"/>
    <n v="102.14783200000002"/>
    <n v="306.4434960000001"/>
    <x v="0"/>
    <x v="0"/>
  </r>
  <r>
    <x v="0"/>
    <s v="BURDWAN"/>
    <s v="KOL-TTB-AM1"/>
    <s v="DHANANJOY KUMAR NATH"/>
    <s v="BWN-TTB-01"/>
    <s v="BARDHAMAN"/>
    <n v="10022900"/>
    <s v="HALDER SUPPLIERS"/>
    <s v="WB90035"/>
    <s v="ANUP KUNDU"/>
    <s v="BWN-ISR-01"/>
    <s v="MADHAB KHAN"/>
    <s v="9547717141"/>
    <s v="ZTNJ"/>
    <s v="Atul Pharmacy"/>
    <s v="3P"/>
    <n v="10000"/>
    <n v="10151.032800000001"/>
    <n v="10151.032800000001"/>
    <n v="1.0151032800000002"/>
    <n v="203.02065600000003"/>
    <n v="101.51032800000002"/>
    <n v="304.53098400000005"/>
    <x v="0"/>
    <x v="0"/>
  </r>
  <r>
    <x v="0"/>
    <s v="BURDWAN"/>
    <s v="KOL-TTB-AM1"/>
    <s v="DHANANJOY KUMAR NATH"/>
    <s v="BWN-TTB-01"/>
    <s v="BARDHAMAN"/>
    <n v="10022900"/>
    <s v="HALDER SUPPLIERS"/>
    <s v="WB90042"/>
    <s v="DAS DISTRIBUTORS"/>
    <s v="BWN-ISR-02"/>
    <s v="DHANANJOY GHOSH"/>
    <s v="9932112445"/>
    <s v="WB9004237"/>
    <s v="ASHA  PHARMACY"/>
    <s v="3P"/>
    <n v="8000"/>
    <n v="8241.9881999999998"/>
    <n v="8241.9881999999998"/>
    <n v="1.030248525"/>
    <n v="164.839764"/>
    <n v="82.419882000000001"/>
    <n v="247.259646"/>
    <x v="0"/>
    <x v="0"/>
  </r>
  <r>
    <x v="0"/>
    <s v="BURDWAN"/>
    <s v="KOL-TTB-AM1"/>
    <s v="DHANANJOY KUMAR NATH"/>
    <s v="BWN-TTB-01"/>
    <s v="BARDHAMAN"/>
    <n v="10022900"/>
    <s v="HALDER SUPPLIERS"/>
    <s v="WB90031"/>
    <s v="MS AMIT ENTERPRISE"/>
    <s v="BWN-ISR-01"/>
    <s v="MADHAB KHAN"/>
    <s v="9547717141"/>
    <s v="WB90031R18955"/>
    <s v="Mollik Medical"/>
    <s v="3P"/>
    <n v="10000"/>
    <n v="10300"/>
    <n v="10300"/>
    <n v="1.03"/>
    <n v="206"/>
    <n v="103"/>
    <n v="309"/>
    <x v="0"/>
    <x v="0"/>
  </r>
  <r>
    <x v="0"/>
    <s v="BURDWAN"/>
    <s v="KOL-TTB-AM1"/>
    <s v="DHANANJOY KUMAR NATH"/>
    <s v="BWN-TTB-01"/>
    <s v="BARDHAMAN"/>
    <n v="10022900"/>
    <s v="HALDER SUPPLIERS"/>
    <s v="WB90041"/>
    <s v="NILIMA AGENCY"/>
    <s v="BWN-ISR-01"/>
    <s v="MADHAB KHAN"/>
    <s v="9547717141"/>
    <s v="ED5Z"/>
    <s v="Apex Medicin"/>
    <s v="3P"/>
    <n v="10000"/>
    <n v="11356.786199999999"/>
    <n v="11356.786199999999"/>
    <n v="1.13567862"/>
    <n v="227.13572399999998"/>
    <n v="113.56786199999999"/>
    <n v="340.70358599999997"/>
    <x v="0"/>
    <x v="0"/>
  </r>
  <r>
    <x v="0"/>
    <s v="BURDWAN"/>
    <s v="KOL-TTB-AM1"/>
    <s v="DHANANJOY KUMAR NATH"/>
    <s v="BWN-TTB-01"/>
    <s v="BARDHAMAN"/>
    <n v="10022900"/>
    <s v="HALDER SUPPLIERS"/>
    <s v="WB90031"/>
    <s v="MS AMIT ENTERPRISE"/>
    <s v="BWN-ISR-01"/>
    <s v="MADHAB KHAN"/>
    <s v="9547717141"/>
    <s v="WB90031R107554"/>
    <s v="Tara ma medical Hall"/>
    <s v="3P"/>
    <n v="10000"/>
    <n v="5960.4928"/>
    <n v="5960.4928"/>
    <n v="0.59604928000000001"/>
    <n v="0"/>
    <n v="59.604928000000001"/>
    <n v="59.604928000000001"/>
    <x v="0"/>
    <x v="0"/>
  </r>
  <r>
    <x v="0"/>
    <s v="BURDWAN"/>
    <s v="KOL-TTB-AM1"/>
    <s v="DHANANJOY KUMAR NATH"/>
    <s v="BWN-TTB-01"/>
    <s v="BARDHAMAN"/>
    <n v="10022900"/>
    <s v="HALDER SUPPLIERS"/>
    <s v="WB90006"/>
    <s v="GUIN ENTERPRISE"/>
    <s v="BWN-ISR-01"/>
    <s v="MADHAB KHAN"/>
    <s v="9547717141"/>
    <s v="C9VL"/>
    <s v="Chadury Drag House"/>
    <s v="3P"/>
    <n v="10000"/>
    <n v="3200"/>
    <n v="3200"/>
    <n v="0.32"/>
    <n v="0"/>
    <n v="32"/>
    <n v="32"/>
    <x v="0"/>
    <x v="0"/>
  </r>
  <r>
    <x v="0"/>
    <s v="BURDWAN"/>
    <s v="KOL-TTB-AM1"/>
    <s v="DHANANJOY KUMAR NATH"/>
    <s v="BWN-TTB-01"/>
    <s v="BARDHAMAN"/>
    <n v="10022900"/>
    <s v="HALDER SUPPLIERS"/>
    <s v="WB90006"/>
    <s v="GUIN ENTERPRISE"/>
    <s v="BWN-ISR-01"/>
    <s v="MADHAB KHAN"/>
    <s v="9547717141"/>
    <s v="VYMD"/>
    <s v="Sree Durga Store"/>
    <s v="3P"/>
    <n v="25000"/>
    <n v="25400"/>
    <n v="25400"/>
    <n v="1.016"/>
    <n v="508"/>
    <n v="254"/>
    <n v="762"/>
    <x v="0"/>
    <x v="0"/>
  </r>
  <r>
    <x v="0"/>
    <s v="BURDWAN"/>
    <s v="KOL-TTB-AM1"/>
    <s v="DHANANJOY KUMAR NATH"/>
    <s v="BWN-TTB-01"/>
    <s v="BARDHAMAN"/>
    <n v="10022900"/>
    <s v="HALDER SUPPLIERS"/>
    <s v="WB90041"/>
    <s v="NILIMA AGENCY"/>
    <s v="BWN-ISR-01"/>
    <s v="MADHAB KHAN"/>
    <s v="9547717141"/>
    <s v="G3UQ"/>
    <s v="Amiya Medicine"/>
    <s v="3P"/>
    <n v="10000"/>
    <n v="10687.944599999999"/>
    <n v="10687.944599999999"/>
    <n v="1.0687944599999999"/>
    <n v="213.75889199999997"/>
    <n v="106.87944599999999"/>
    <n v="320.63833799999998"/>
    <x v="0"/>
    <x v="0"/>
  </r>
  <r>
    <x v="0"/>
    <s v="BURDWAN"/>
    <s v="KOL-TTB-AM1"/>
    <s v="DHANANJOY KUMAR NATH"/>
    <s v="BWN-TTB-01"/>
    <s v="BARDHAMAN"/>
    <n v="10022900"/>
    <s v="HALDER SUPPLIERS"/>
    <s v="WB90041"/>
    <s v="NILIMA AGENCY"/>
    <s v="BWN-ISR-01"/>
    <s v="MADHAB KHAN"/>
    <s v="9547717141"/>
    <s v="ED5S"/>
    <s v="Tarak Nath Pharmacy"/>
    <s v="3P"/>
    <n v="10000"/>
    <n v="9873.479800000001"/>
    <n v="9873.479800000001"/>
    <n v="0.98734798000000012"/>
    <n v="0"/>
    <n v="98.734798000000012"/>
    <n v="98.734798000000012"/>
    <x v="0"/>
    <x v="0"/>
  </r>
  <r>
    <x v="0"/>
    <s v="BURDWAN"/>
    <s v="KOL-TTB-AM1"/>
    <s v="DHANANJOY KUMAR NATH"/>
    <s v="BWN-TTB-01"/>
    <s v="BARDHAMAN"/>
    <n v="10022900"/>
    <s v="HALDER SUPPLIERS"/>
    <s v="WB90043"/>
    <s v="MAA ENTERPRISE"/>
    <s v="BWN-ISR-01"/>
    <s v="MADHAB KHAN"/>
    <s v="9547717141"/>
    <s v="VYNE"/>
    <s v="NEW NIBEDITA MEDICAL HALL"/>
    <s v="3P"/>
    <n v="10000"/>
    <n v="5300"/>
    <n v="5300"/>
    <n v="0.53"/>
    <n v="0"/>
    <n v="53"/>
    <n v="53"/>
    <x v="0"/>
    <x v="0"/>
  </r>
  <r>
    <x v="0"/>
    <s v="BURDWAN"/>
    <s v="KOL-TTB-AM1"/>
    <s v="DHANANJOY KUMAR NATH"/>
    <s v="BWN-TTB-01"/>
    <s v="BARDHAMAN"/>
    <n v="10022900"/>
    <s v="HALDER SUPPLIERS"/>
    <s v="WB90042"/>
    <s v="DAS DISTRIBUTORS"/>
    <s v="BWN-ISR-02"/>
    <s v="DHANANJOY GHOSH"/>
    <s v="9932112445"/>
    <s v="WB9004238"/>
    <s v="ASHA MONOHARI STORES"/>
    <s v="3P"/>
    <n v="8000"/>
    <n v="8126.2782000000007"/>
    <n v="8126.2782000000007"/>
    <n v="1.015784775"/>
    <n v="162.525564"/>
    <n v="81.262782000000001"/>
    <n v="243.78834599999999"/>
    <x v="0"/>
    <x v="0"/>
  </r>
  <r>
    <x v="0"/>
    <s v="BURDWAN"/>
    <s v="KOL-TTB-AM1"/>
    <s v="DHANANJOY KUMAR NATH"/>
    <s v="BWN-TTB-01"/>
    <s v="BARDHAMAN"/>
    <n v="10022900"/>
    <s v="HALDER SUPPLIERS"/>
    <s v="WB90042"/>
    <s v="DAS DISTRIBUTORS"/>
    <s v="BWN-ISR-02"/>
    <s v="DHANANJOY GHOSH"/>
    <s v="9932112445"/>
    <s v="WB90042R117325"/>
    <s v="DAS  ENTERPRISE"/>
    <s v="3P"/>
    <n v="125000"/>
    <n v="175852.9406"/>
    <n v="175852.9406"/>
    <n v="1.4068235248000001"/>
    <n v="3517.0588120000002"/>
    <n v="1758.5294060000001"/>
    <n v="5275.5882180000008"/>
    <x v="0"/>
    <x v="0"/>
  </r>
  <r>
    <x v="0"/>
    <s v="BURDWAN"/>
    <s v="KOL-TTB-AM1"/>
    <s v="DHANANJOY KUMAR NATH"/>
    <s v="BWN-TTB-01"/>
    <s v="BARDHAMAN"/>
    <n v="10022900"/>
    <s v="HALDER SUPPLIERS"/>
    <s v="WB90021"/>
    <s v="PAUL AGENCY"/>
    <s v="BWN-ISR-02"/>
    <s v="DHANANJOY GHOSH"/>
    <s v="9932112445"/>
    <s v="ZWEV"/>
    <s v="JOYGURU MEGA SHOP"/>
    <s v="3P"/>
    <n v="100000"/>
    <n v="102000"/>
    <n v="102000"/>
    <n v="1.02"/>
    <n v="2040"/>
    <n v="1020"/>
    <n v="3060"/>
    <x v="0"/>
    <x v="0"/>
  </r>
  <r>
    <x v="0"/>
    <s v="BURDWAN"/>
    <s v="KOL-TTB-AM1"/>
    <s v="DHANANJOY KUMAR NATH"/>
    <s v="BWN-TTB-01"/>
    <s v="BARDHAMAN"/>
    <n v="10022900"/>
    <s v="HALDER SUPPLIERS"/>
    <s v="WB90021"/>
    <s v="PAUL AGENCY"/>
    <s v="BWN-ISR-02"/>
    <s v="DHANANJOY GHOSH"/>
    <s v="9932112445"/>
    <s v="BM9Q"/>
    <s v="MAA DURGA MEDICAL STORES"/>
    <s v="3P"/>
    <n v="8000"/>
    <n v="8058.0616000000009"/>
    <n v="8058.0616000000009"/>
    <n v="1.0072577"/>
    <n v="161.16123200000001"/>
    <n v="80.580616000000006"/>
    <n v="241.741848"/>
    <x v="0"/>
    <x v="0"/>
  </r>
  <r>
    <x v="0"/>
    <s v="BURDWAN"/>
    <s v="KOL-TTB-AM1"/>
    <s v="DHANANJOY KUMAR NATH"/>
    <s v="BWN-TTB-01"/>
    <s v="BARDHAMAN"/>
    <n v="10022900"/>
    <s v="HALDER SUPPLIERS"/>
    <s v="WB90024"/>
    <s v="RICK ENTERPRISE"/>
    <s v="BWN-ISR-02"/>
    <s v="DHANANJOY GHOSH"/>
    <s v="9932112445"/>
    <s v="WB90024R114161"/>
    <s v="P  B  MEDICAL  HALL"/>
    <s v="3P"/>
    <n v="8000"/>
    <n v="8162.6736000000001"/>
    <n v="8162.6736000000001"/>
    <n v="1.0203342"/>
    <n v="163.25347200000002"/>
    <n v="81.626736000000008"/>
    <n v="244.88020800000004"/>
    <x v="0"/>
    <x v="0"/>
  </r>
  <r>
    <x v="0"/>
    <s v="BURDWAN"/>
    <s v="KOL-TTB-AM1"/>
    <s v="DHANANJOY KUMAR NATH"/>
    <s v="BWN-TTB-01"/>
    <s v="BARDHAMAN"/>
    <n v="10022900"/>
    <s v="HALDER SUPPLIERS"/>
    <s v="WB90043"/>
    <s v="MAA ENTERPRISE"/>
    <s v="BWN-ISR-01"/>
    <s v="MADHAB KHAN"/>
    <n v="9547717141"/>
    <s v="WB90043R221106"/>
    <s v="TULIP MEDICAL HALL"/>
    <s v="3P"/>
    <n v="8000"/>
    <n v="0"/>
    <n v="0"/>
    <n v="0"/>
    <n v="0"/>
    <n v="0"/>
    <n v="0"/>
    <x v="0"/>
    <x v="1"/>
  </r>
  <r>
    <x v="0"/>
    <s v="BURDWAN"/>
    <s v="KOL-TTB-AM1"/>
    <s v="DHANANJOY KUMAR NATH"/>
    <s v="BWN-TTB-01"/>
    <s v="BARDHAMAN"/>
    <n v="10022900"/>
    <s v="HALDER SUPPLIERS"/>
    <s v="WB90041"/>
    <s v="NILIMA AGENCY"/>
    <s v="BWN-ISR-01"/>
    <s v="MADHAB KHAN"/>
    <n v="9547717141"/>
    <s v="WB90041R104644"/>
    <s v="Vivekananda medical Hall"/>
    <s v="3P"/>
    <n v="10000"/>
    <n v="5264.3458000000001"/>
    <n v="5264.3458000000001"/>
    <n v="0.52643457999999999"/>
    <n v="0"/>
    <n v="52.643458000000003"/>
    <n v="52.643458000000003"/>
    <x v="0"/>
    <x v="0"/>
  </r>
  <r>
    <x v="0"/>
    <s v="BURDWAN"/>
    <s v="KOL-TTB-AM1"/>
    <s v="DHANANJOY KUMAR NATH"/>
    <s v="BWN-TTB-01"/>
    <s v="BARDHAMAN"/>
    <n v="10022900"/>
    <s v="HALDER SUPPLIERS"/>
    <s v="WB90017"/>
    <s v="MAA DURGA AGENCY"/>
    <s v="BWN-ISR-01"/>
    <s v="MADHAB KHAN"/>
    <n v="9547717141"/>
    <s v="WB90017R219097"/>
    <s v="Upasham Medical Hall"/>
    <s v="3P"/>
    <n v="8000"/>
    <n v="0"/>
    <n v="0"/>
    <n v="0"/>
    <n v="0"/>
    <n v="0"/>
    <n v="0"/>
    <x v="0"/>
    <x v="1"/>
  </r>
  <r>
    <x v="0"/>
    <s v="HOOGLY"/>
    <s v="KOL-TTB-AM1"/>
    <s v="DHANANJOY KUMAR NATH"/>
    <s v="HGY-TTB-01"/>
    <s v="HOOGHLY"/>
    <n v="10026618"/>
    <s v="SMART LINK"/>
    <s v="0010026618R29477"/>
    <s v="TIRUPATI UDYOG"/>
    <s v="ARM-ISR-03"/>
    <s v="TANMOY BELEL"/>
    <s v="9674901083"/>
    <s v="0010026618R29477R120092"/>
    <s v="Srijoni Medical Hall"/>
    <s v="3P"/>
    <n v="28912.799999999999"/>
    <n v="28881"/>
    <n v="28881"/>
    <n v="0.9989001411139703"/>
    <n v="0"/>
    <n v="288.81"/>
    <n v="288.81"/>
    <x v="0"/>
    <x v="0"/>
  </r>
  <r>
    <x v="0"/>
    <s v="HOOGLY"/>
    <s v="KOL-TTB-AM1"/>
    <s v="DHANANJOY KUMAR NATH"/>
    <s v="HGY-TTB-01"/>
    <s v="HOOGHLY"/>
    <n v="10026619"/>
    <s v="SMART LINK"/>
    <s v="WB61809"/>
    <s v="MAA JAGADHATRI STORSE"/>
    <s v="ARM-ISR-03"/>
    <s v="TANMOY BELEL"/>
    <s v="9674901083"/>
    <s v="SAUW"/>
    <s v="Ghosh Medical Store"/>
    <s v="3P"/>
    <n v="35392.35"/>
    <n v="36761"/>
    <n v="36761"/>
    <n v="1.0386707862009728"/>
    <n v="735.22"/>
    <n v="367.61"/>
    <n v="1102.83"/>
    <x v="0"/>
    <x v="0"/>
  </r>
  <r>
    <x v="0"/>
    <s v="HOOGLY"/>
    <s v="KOL-TTB-AM1"/>
    <s v="DHANANJOY KUMAR NATH"/>
    <s v="HGY-TTB-01"/>
    <s v="HOOGHLY"/>
    <n v="10026620"/>
    <s v="SMART LINK"/>
    <s v="0010026618R86912"/>
    <s v="SEN ENTERPRISE"/>
    <s v="ARM-ISR-03"/>
    <s v="TANMOY BELEL"/>
    <s v="9674901083"/>
    <s v="0010026618R86912R88508"/>
    <s v="Taj Medical Hall"/>
    <s v="3P"/>
    <n v="46684.05"/>
    <n v="47765"/>
    <n v="47765"/>
    <n v="1.0231545892012368"/>
    <n v="955.30000000000007"/>
    <n v="477.65000000000003"/>
    <n v="1432.95"/>
    <x v="0"/>
    <x v="0"/>
  </r>
  <r>
    <x v="0"/>
    <s v="HOOGLY"/>
    <s v="KOL-TTB-AM1"/>
    <s v="DHANANJOY KUMAR NATH"/>
    <s v="HGY-TTB-01"/>
    <s v="HOOGHLY"/>
    <n v="10026621"/>
    <s v="SMART LINK"/>
    <s v="0010026618R137134"/>
    <s v="M/S R S Enterprise"/>
    <s v="ARM-ISR-03"/>
    <s v="TANMOY BELEL"/>
    <s v="9674901083"/>
    <s v="SATL"/>
    <s v="Quality Medicl Hall"/>
    <s v="3P"/>
    <n v="19243.349999999999"/>
    <n v="21540"/>
    <n v="21540"/>
    <n v="1.1193477227197968"/>
    <n v="430.8"/>
    <n v="215.4"/>
    <n v="646.20000000000005"/>
    <x v="0"/>
    <x v="0"/>
  </r>
  <r>
    <x v="0"/>
    <s v="HOOGLY"/>
    <s v="KOL-TTB-AM1"/>
    <s v="DHANANJOY KUMAR NATH"/>
    <s v="HGY-TTB-01"/>
    <s v="HOOGHLY"/>
    <n v="10026622"/>
    <s v="SMART LINK"/>
    <s v="WB61809"/>
    <s v="MAA JAGADHATRI STORSE"/>
    <s v="ARM-ISR-03"/>
    <s v="TANMOY BELEL"/>
    <s v="9674901083"/>
    <s v="KP2U"/>
    <s v="Shiv Durga Medicine Storse"/>
    <s v="3P"/>
    <n v="17259.637500000001"/>
    <n v="18122.619375000002"/>
    <n v="18122.619375000002"/>
    <n v="1.05"/>
    <n v="362.45238750000004"/>
    <n v="181.22619375000002"/>
    <n v="543.67858125000009"/>
    <x v="0"/>
    <x v="0"/>
  </r>
  <r>
    <x v="0"/>
    <s v="HOOGLY"/>
    <s v="KOL-TTB-AM1"/>
    <s v="DHANANJOY KUMAR NATH"/>
    <s v="HGY-TTB-01"/>
    <s v="HOOGHLY"/>
    <n v="10026623"/>
    <s v="SMART LINK"/>
    <s v="0010026618R137134"/>
    <s v="M/S R S Enterprise"/>
    <s v="ARM-ISR-03"/>
    <s v="TANMOY BELEL"/>
    <s v="9674901083"/>
    <s v="0010026618R137134R206993"/>
    <s v="R K STORE"/>
    <s v="3P"/>
    <n v="28065.24"/>
    <n v="28888"/>
    <n v="28888"/>
    <n v="1.0293159794820923"/>
    <n v="577.76"/>
    <n v="288.88"/>
    <n v="866.64"/>
    <x v="0"/>
    <x v="0"/>
  </r>
  <r>
    <x v="0"/>
    <s v="HOOGLY"/>
    <s v="KOL-TTB-AM1"/>
    <s v="DHANANJOY KUMAR NATH"/>
    <s v="HGY-TTB-01"/>
    <s v="HOOGHLY"/>
    <n v="10026624"/>
    <s v="SMART LINK"/>
    <s v="WB61809"/>
    <s v="MAA JAGADHATRI STORSE"/>
    <s v="ARM-ISR-03"/>
    <s v="TANMOY BELEL"/>
    <s v="9674901083"/>
    <s v="WB61809R74458"/>
    <s v="NAHID MEDICAL"/>
    <s v="3P"/>
    <n v="22418.235000000001"/>
    <n v="23212"/>
    <n v="23212"/>
    <n v="1.0354071138963437"/>
    <n v="464.24"/>
    <n v="232.12"/>
    <n v="696.36"/>
    <x v="0"/>
    <x v="0"/>
  </r>
  <r>
    <x v="0"/>
    <s v="HOOGLY"/>
    <s v="KOL-TTB-AM1"/>
    <s v="DHANANJOY KUMAR NATH"/>
    <s v="HGY-TTB-01"/>
    <s v="HOOGHLY"/>
    <n v="10026625"/>
    <s v="SMART LINK"/>
    <s v="WB61817"/>
    <s v="SONALI ENTERPRISE"/>
    <s v="ARM-ISR-03"/>
    <s v="TANMOY BELEL"/>
    <s v="9674901083"/>
    <s v="SAVG"/>
    <s v="Ghosh Enterprise"/>
    <s v="3P"/>
    <n v="34446.51"/>
    <n v="35445"/>
    <n v="35445"/>
    <n v="1.0289866810890276"/>
    <n v="708.9"/>
    <n v="354.45"/>
    <n v="1063.3499999999999"/>
    <x v="0"/>
    <x v="0"/>
  </r>
  <r>
    <x v="0"/>
    <s v="HOOGLY"/>
    <s v="KOL-TTB-AM1"/>
    <s v="DHANANJOY KUMAR NATH"/>
    <s v="HGY-TTB-01"/>
    <s v="HOOGHLY"/>
    <n v="10026626"/>
    <s v="SMART LINK"/>
    <s v="WB61817"/>
    <s v="SONALI ENTERPRISE"/>
    <s v="ARM-ISR-03"/>
    <s v="TANMOY BELEL"/>
    <s v="9674901083"/>
    <s v="E5GN"/>
    <s v="Jeevan Dan Medical Hall"/>
    <s v="3P"/>
    <n v="23529.555000000004"/>
    <n v="25454"/>
    <n v="25454"/>
    <n v="1.0817884146130259"/>
    <n v="509.08"/>
    <n v="254.54"/>
    <n v="763.62"/>
    <x v="0"/>
    <x v="0"/>
  </r>
  <r>
    <x v="0"/>
    <s v="HOOGLY"/>
    <s v="KOL-TTB-AM1"/>
    <s v="DHANANJOY KUMAR NATH"/>
    <s v="HGY-TTB-01"/>
    <s v="HOOGHLY"/>
    <n v="10026627"/>
    <s v="SMART LINK"/>
    <s v="0010026618R1044"/>
    <s v="MITRA ENTERPRISE"/>
    <s v="ARM-ISR-03"/>
    <s v="TANMOY BELEL"/>
    <s v="9674901083"/>
    <s v="0010026618R1044R19322"/>
    <s v="DUTTA TEA HOUSE"/>
    <s v="3P"/>
    <n v="17258.535"/>
    <n v="18121.461749999999"/>
    <n v="18121.461749999999"/>
    <n v="1.0499999999999998"/>
    <n v="362.42923500000001"/>
    <n v="181.2146175"/>
    <n v="543.64385249999998"/>
    <x v="0"/>
    <x v="0"/>
  </r>
  <r>
    <x v="0"/>
    <s v="HOOGLY"/>
    <s v="KOL-TTB-AM1"/>
    <s v="DHANANJOY KUMAR NATH"/>
    <s v="HGY-TTB-01"/>
    <s v="HOOGHLY"/>
    <n v="10026628"/>
    <s v="SMART LINK"/>
    <s v="0010026618R137134"/>
    <s v="M/S R S Enterprise"/>
    <s v="ARM-ISR-03"/>
    <s v="TANMOY BELEL"/>
    <s v="9674901083"/>
    <s v="ZSSR"/>
    <s v="Chanditala Medical Hall"/>
    <s v="3P"/>
    <n v="37838.902500000004"/>
    <n v="39730.847625000002"/>
    <n v="39730.847625000002"/>
    <n v="1.05"/>
    <n v="794.61695250000002"/>
    <n v="397.30847625000001"/>
    <n v="1191.92542875"/>
    <x v="0"/>
    <x v="0"/>
  </r>
  <r>
    <x v="0"/>
    <s v="HOOGLY"/>
    <s v="KOL-TTB-AM1"/>
    <s v="DHANANJOY KUMAR NATH"/>
    <s v="HGY-TTB-01"/>
    <s v="HOOGHLY"/>
    <n v="10026629"/>
    <s v="SMART LINK"/>
    <s v="0010026618R1046"/>
    <s v="M/S SREE GURU ENTERPRISE"/>
    <s v="ARM-ISR-06"/>
    <s v="SUMIT MALLICK"/>
    <s v="8777321894"/>
    <s v="0010026618R1046R143571"/>
    <s v="Banerjee Medical"/>
    <s v="3P"/>
    <n v="15755.827500000001"/>
    <n v="15111"/>
    <n v="15111"/>
    <n v="0.95907371415433429"/>
    <n v="0"/>
    <n v="151.11000000000001"/>
    <n v="151.11000000000001"/>
    <x v="0"/>
    <x v="0"/>
  </r>
  <r>
    <x v="0"/>
    <s v="HOOGLY"/>
    <s v="KOL-TTB-AM1"/>
    <s v="DHANANJOY KUMAR NATH"/>
    <s v="HGY-TTB-01"/>
    <s v="HOOGHLY"/>
    <n v="10026630"/>
    <s v="SMART LINK"/>
    <s v="0010026618R1044"/>
    <s v="MITRA ENTERPRISE"/>
    <s v="ARM-ISR-03"/>
    <s v="TANMOY BELEL"/>
    <s v="9674901083"/>
    <s v="0010026618R1044R19324"/>
    <s v="AMEJ TEA"/>
    <s v="3P"/>
    <n v="29263.657500000001"/>
    <n v="30011"/>
    <n v="30011"/>
    <n v="1.0255382465435157"/>
    <n v="600.22"/>
    <n v="300.11"/>
    <n v="900.33"/>
    <x v="0"/>
    <x v="0"/>
  </r>
  <r>
    <x v="0"/>
    <s v="HOOGLY"/>
    <s v="KOL-TTB-AM1"/>
    <s v="DHANANJOY KUMAR NATH"/>
    <s v="HGY-TTB-01"/>
    <s v="HOOGHLY"/>
    <n v="10026631"/>
    <s v="SMART LINK"/>
    <s v="0010026618R1044"/>
    <s v="MITRA ENTERPRISE"/>
    <s v="ARM-ISR-03"/>
    <s v="TANMOY BELEL"/>
    <s v="9674901083"/>
    <s v="0010026618R1044R28039"/>
    <s v="Ganesh rakomari bhander"/>
    <s v="3P"/>
    <n v="12726.157499999999"/>
    <n v="13362.465375"/>
    <n v="13362.465375"/>
    <n v="1.05"/>
    <n v="267.24930749999999"/>
    <n v="133.62465374999999"/>
    <n v="400.87396124999998"/>
    <x v="0"/>
    <x v="0"/>
  </r>
  <r>
    <x v="0"/>
    <s v="HOOGLY"/>
    <s v="KOL-TTB-AM1"/>
    <s v="DHANANJOY KUMAR NATH"/>
    <s v="HGY-TTB-01"/>
    <s v="HOOGHLY"/>
    <n v="10026632"/>
    <s v="SMART LINK"/>
    <s v="0010026618R86912"/>
    <s v="SEN ENTERPRISE"/>
    <s v="ARM-ISR-03"/>
    <s v="TANMOY BELEL"/>
    <s v="9674901083"/>
    <s v="0010026618R86912R120104"/>
    <s v="Maa Tara Medical Hall"/>
    <s v="3P"/>
    <n v="14830.83"/>
    <n v="15572.371499999999"/>
    <n v="15572.371499999999"/>
    <n v="1.05"/>
    <n v="311.44743"/>
    <n v="155.723715"/>
    <n v="467.17114500000002"/>
    <x v="0"/>
    <x v="0"/>
  </r>
  <r>
    <x v="0"/>
    <s v="HOOGLY"/>
    <s v="KOL-TTB-AM1"/>
    <s v="DHANANJOY KUMAR NATH"/>
    <s v="HGY-TTB-01"/>
    <s v="HOOGHLY"/>
    <n v="10026633"/>
    <s v="SMART LINK"/>
    <s v="0010026618R86912"/>
    <s v="SEN ENTERPRISE"/>
    <s v="ARM-ISR-03"/>
    <s v="TANMOY BELEL"/>
    <s v="9674901083"/>
    <s v="0010026618R86912R103318"/>
    <s v="Addyasakti Medical Hall"/>
    <s v="3P"/>
    <n v="11891.565000000001"/>
    <n v="12276"/>
    <n v="12276"/>
    <n v="1.0323283772993714"/>
    <n v="245.52"/>
    <n v="122.76"/>
    <n v="368.28000000000003"/>
    <x v="0"/>
    <x v="0"/>
  </r>
  <r>
    <x v="0"/>
    <s v="HOOGLY"/>
    <s v="KOL-TTB-AM1"/>
    <s v="DHANANJOY KUMAR NATH"/>
    <s v="HGY-TTB-01"/>
    <s v="HOOGHLY"/>
    <n v="10026634"/>
    <s v="SMART LINK"/>
    <s v="0010026618R189205"/>
    <s v="MAA KALI ENTERPRISE"/>
    <s v="ARM-ISR-06"/>
    <s v="SUMIT MALLICK"/>
    <s v="8777321894"/>
    <s v="0010026618R189205R193823"/>
    <s v="Purnima Medical store"/>
    <s v="3P"/>
    <n v="12199.1625"/>
    <n v="13212"/>
    <n v="13212"/>
    <n v="1.0830251666866475"/>
    <n v="264.24"/>
    <n v="132.12"/>
    <n v="396.36"/>
    <x v="0"/>
    <x v="0"/>
  </r>
  <r>
    <x v="0"/>
    <s v="HOOGLY"/>
    <s v="KOL-TTB-AM1"/>
    <s v="DHANANJOY KUMAR NATH"/>
    <s v="HGY-TTB-01"/>
    <s v="HOOGHLY"/>
    <n v="10026635"/>
    <s v="SMART LINK"/>
    <s v="0010026618R24393"/>
    <s v="MUKHARJEE ENTERPRISE"/>
    <s v="ARM-ISR-06"/>
    <s v="SUMIT MALLICK"/>
    <s v="8777321894"/>
    <s v="0010026618R24393R44409"/>
    <s v="Sitala Pharmacy"/>
    <s v="3P"/>
    <n v="5960.85"/>
    <n v="7665"/>
    <n v="7665"/>
    <n v="1.2858904350889553"/>
    <n v="153.30000000000001"/>
    <n v="76.650000000000006"/>
    <n v="229.95000000000002"/>
    <x v="0"/>
    <x v="0"/>
  </r>
  <r>
    <x v="0"/>
    <s v="HOOGLY"/>
    <s v="KOL-TTB-AM1"/>
    <s v="DHANANJOY KUMAR NATH"/>
    <s v="HGY-TTB-01"/>
    <s v="HOOGHLY"/>
    <n v="10026636"/>
    <s v="SMART LINK"/>
    <s v="0010026618R86912"/>
    <s v="SEN ENTERPRISE"/>
    <s v="ARM-ISR-03"/>
    <s v="TANMOY BELEL"/>
    <s v="9674901083"/>
    <s v="0010026618R86912R120113"/>
    <s v="Koley Bhander"/>
    <s v="3P"/>
    <n v="11772.494999999999"/>
    <n v="12231"/>
    <n v="12231"/>
    <n v="1.0389471390728984"/>
    <n v="244.62"/>
    <n v="122.31"/>
    <n v="366.93"/>
    <x v="0"/>
    <x v="1"/>
  </r>
  <r>
    <x v="0"/>
    <s v="HOOGLY"/>
    <s v="KOL-TTB-AM1"/>
    <s v="DHANANJOY KUMAR NATH"/>
    <s v="HGY-TTB-01"/>
    <s v="HOOGHLY"/>
    <n v="10026637"/>
    <s v="SMART LINK"/>
    <s v="WB61817"/>
    <s v="SONALI ENTERPRISE"/>
    <s v="ARM-ISR-03"/>
    <s v="TANMOY BELEL"/>
    <s v="9674901083"/>
    <s v="ZECN"/>
    <s v="Bharti Medical Hall"/>
    <s v="3P"/>
    <n v="15827.490000000002"/>
    <n v="17875"/>
    <n v="17875"/>
    <n v="1.1293641632375062"/>
    <n v="357.5"/>
    <n v="178.75"/>
    <n v="536.25"/>
    <x v="0"/>
    <x v="0"/>
  </r>
  <r>
    <x v="0"/>
    <s v="HOOGLY"/>
    <s v="KOL-TTB-AM1"/>
    <s v="DHANANJOY KUMAR NATH"/>
    <s v="HGY-TTB-01"/>
    <s v="HOOGHLY"/>
    <n v="10026638"/>
    <s v="SMART LINK"/>
    <s v="WB61820"/>
    <s v="SWAPNA ENTERPRISE"/>
    <s v="ARM-ISR-06"/>
    <s v="SUMIT MALLICK"/>
    <s v="8777321894"/>
    <s v="E4YQ"/>
    <s v="Loknath Medical Hall"/>
    <s v="3P"/>
    <n v="8049.3"/>
    <n v="9876"/>
    <n v="9876"/>
    <n v="1.2269389884834705"/>
    <n v="197.52"/>
    <n v="98.76"/>
    <n v="296.28000000000003"/>
    <x v="0"/>
    <x v="0"/>
  </r>
  <r>
    <x v="0"/>
    <s v="HOOGLY"/>
    <s v="KOL-TTB-AM1"/>
    <s v="DHANANJOY KUMAR NATH"/>
    <s v="HGY-TTB-01"/>
    <s v="HOOGHLY"/>
    <n v="10026639"/>
    <s v="SMART LINK"/>
    <s v="WB61820"/>
    <s v="SWAPNA ENTERPRISE"/>
    <s v="ARM-ISR-06"/>
    <s v="SUMIT MALLICK"/>
    <s v="8777321894"/>
    <s v="WB61820R112594"/>
    <s v="Arogya Medical"/>
    <s v="3P"/>
    <n v="7711.2"/>
    <n v="6965"/>
    <n v="6965"/>
    <n v="0.90323166303558466"/>
    <n v="0"/>
    <n v="69.650000000000006"/>
    <n v="69.650000000000006"/>
    <x v="0"/>
    <x v="0"/>
  </r>
  <r>
    <x v="0"/>
    <s v="HOOGLY"/>
    <s v="KOL-TTB-AM1"/>
    <s v="DHANANJOY KUMAR NATH"/>
    <s v="HGY-TTB-01"/>
    <s v="HOOGHLY"/>
    <n v="10026640"/>
    <s v="SMART LINK"/>
    <s v="0010026618R3524"/>
    <s v="M/S BLUE PRINT"/>
    <s v="ARM-ISR-06"/>
    <s v="SUMIT MALLICK"/>
    <s v="8777321894"/>
    <s v="0010026618R3524R19612"/>
    <s v="Blueprint Medical"/>
    <s v="3P"/>
    <n v="28273.612499999999"/>
    <n v="32123"/>
    <n v="32123"/>
    <n v="1.136147706629282"/>
    <n v="642.46"/>
    <n v="321.23"/>
    <n v="963.69"/>
    <x v="0"/>
    <x v="0"/>
  </r>
  <r>
    <x v="0"/>
    <s v="HOOGLY"/>
    <s v="KOL-TTB-AM1"/>
    <s v="DHANANJOY KUMAR NATH"/>
    <s v="HGY-TTB-01"/>
    <s v="HOOGHLY"/>
    <n v="10026641"/>
    <s v="SMART LINK"/>
    <s v="WB61819"/>
    <s v="TARAKNATH ENTERPRISE"/>
    <s v="ARM-ISR-03"/>
    <s v="TANMOY BELEL"/>
    <s v="9674901083"/>
    <s v="SASF"/>
    <s v="Kalimata Medical Hall"/>
    <s v="3P"/>
    <n v="13608.157500000001"/>
    <n v="14432"/>
    <n v="14432"/>
    <n v="1.0605403413357024"/>
    <n v="288.64"/>
    <n v="144.32"/>
    <n v="432.96"/>
    <x v="0"/>
    <x v="0"/>
  </r>
  <r>
    <x v="0"/>
    <s v="HOOGLY"/>
    <s v="KOL-TTB-AM1"/>
    <s v="DHANANJOY KUMAR NATH"/>
    <s v="HGY-TTB-01"/>
    <s v="HOOGHLY"/>
    <n v="10026642"/>
    <s v="SMART LINK"/>
    <s v="0010026618R86912"/>
    <s v="SEN ENTERPRISE"/>
    <s v="ARM-ISR-03"/>
    <s v="TANMOY BELEL"/>
    <s v="9674901083"/>
    <s v="0010026618R86912R103317"/>
    <s v="B T Medical Hall"/>
    <s v="3P"/>
    <n v="12798.922500000001"/>
    <n v="14421"/>
    <n v="14421"/>
    <n v="1.1267354732400325"/>
    <n v="288.42"/>
    <n v="144.21"/>
    <n v="432.63"/>
    <x v="0"/>
    <x v="1"/>
  </r>
  <r>
    <x v="0"/>
    <s v="HOOGLY"/>
    <s v="KOL-TTB-AM1"/>
    <s v="DHANANJOY KUMAR NATH"/>
    <s v="HGY-TTB-01"/>
    <s v="HOOGHLY"/>
    <n v="10026643"/>
    <s v="SMART LINK"/>
    <s v="WB61801"/>
    <s v="A K ENTERPRISES"/>
    <s v="ARM-ISR-06"/>
    <s v="SUMIT MALLICK"/>
    <s v="8777321894"/>
    <s v="SATB"/>
    <s v="Samabaya Savalaya"/>
    <s v="3P"/>
    <n v="16272.9"/>
    <n v="17865"/>
    <n v="17865"/>
    <n v="1.0978375089873349"/>
    <n v="357.3"/>
    <n v="178.65"/>
    <n v="535.95000000000005"/>
    <x v="0"/>
    <x v="0"/>
  </r>
  <r>
    <x v="0"/>
    <s v="HOOGLY"/>
    <s v="KOL-TTB-AM1"/>
    <s v="DHANANJOY KUMAR NATH"/>
    <s v="HGY-TTB-01"/>
    <s v="HOOGHLY"/>
    <n v="10026644"/>
    <s v="SMART LINK"/>
    <s v="0010026618R189205"/>
    <s v="MAA KALI ENTERPRISE"/>
    <s v="ARM-ISR-06"/>
    <s v="SUMIT MALLICK"/>
    <s v="8777321894"/>
    <s v="0010026618R189205R193839"/>
    <s v="Sree Durga Enterprise"/>
    <s v="3P"/>
    <n v="12997.372500000001"/>
    <n v="13647.241125"/>
    <n v="13647.241125"/>
    <n v="1.0499999999999998"/>
    <n v="272.94482249999999"/>
    <n v="136.47241124999999"/>
    <n v="409.41723374999998"/>
    <x v="0"/>
    <x v="0"/>
  </r>
  <r>
    <x v="0"/>
    <s v="HOOGLY"/>
    <s v="KOL-TTB-AM1"/>
    <s v="DHANANJOY KUMAR NATH"/>
    <s v="HGY-TTB-01"/>
    <s v="HOOGHLY"/>
    <n v="10026645"/>
    <s v="SMART LINK"/>
    <s v="0010026618R86912"/>
    <s v="SEN ENTERPRISE"/>
    <s v="ARM-ISR-03"/>
    <s v="TANMOY BELEL"/>
    <s v="9674901083"/>
    <s v="0010026618R86912R120108"/>
    <s v="Maa Kali Medical Store"/>
    <s v="3P"/>
    <n v="17258.535"/>
    <n v="19876"/>
    <n v="19876"/>
    <n v="1.1516620616987479"/>
    <n v="397.52"/>
    <n v="198.76"/>
    <n v="596.28"/>
    <x v="0"/>
    <x v="0"/>
  </r>
  <r>
    <x v="0"/>
    <s v="HOOGLY"/>
    <s v="KOL-TTB-AM1"/>
    <s v="DHANANJOY KUMAR NATH"/>
    <s v="HGY-TTB-01"/>
    <s v="HOOGHLY"/>
    <n v="10026646"/>
    <s v="SMART LINK"/>
    <s v="WB61822"/>
    <s v="MAHAPRABHU COMMUNICATION"/>
    <s v="ARM-ISR-06"/>
    <s v="SUMIT MALLICK"/>
    <s v="8777321894"/>
    <s v="WB61822R183450"/>
    <s v="Med and Care"/>
    <s v="3P"/>
    <n v="23873.535"/>
    <n v="25067.211749999999"/>
    <n v="25067.211749999999"/>
    <n v="1.05"/>
    <n v="501.34423499999997"/>
    <n v="250.67211749999998"/>
    <n v="752.01635249999993"/>
    <x v="0"/>
    <x v="0"/>
  </r>
  <r>
    <x v="0"/>
    <s v="HOOGLY"/>
    <s v="KOL-TTB-AM1"/>
    <s v="DHANANJOY KUMAR NATH"/>
    <s v="HGY-TTB-01"/>
    <s v="HOOGHLY"/>
    <n v="10026647"/>
    <s v="SMART LINK"/>
    <s v="WB61804"/>
    <s v="ENGELO DISTRIBUTING"/>
    <s v="ARM-ISR-06"/>
    <s v="SUMIT MALLICK"/>
    <s v="8777321894"/>
    <s v="SAUE"/>
    <s v="Darjiling Tea Storse"/>
    <s v="3P"/>
    <n v="18241.965"/>
    <n v="19154.063249999999"/>
    <n v="19154.063249999999"/>
    <n v="1.05"/>
    <n v="383.08126499999997"/>
    <n v="191.54063249999999"/>
    <n v="574.62189749999993"/>
    <x v="0"/>
    <x v="0"/>
  </r>
  <r>
    <x v="0"/>
    <s v="HOOGLY"/>
    <s v="KOL-TTB-AM1"/>
    <s v="DHANANJOY KUMAR NATH"/>
    <s v="HGY-TTB-01"/>
    <s v="HOOGHLY"/>
    <n v="10026648"/>
    <s v="SMART LINK"/>
    <s v="WB61824"/>
    <s v="R M ENTERPRISE"/>
    <s v="ARM-ISR-06"/>
    <s v="SUMIT MALLICK"/>
    <s v="8777321894"/>
    <s v="XACD"/>
    <s v="Nibedan Medical Hall"/>
    <s v="3P"/>
    <n v="13587.210000000001"/>
    <n v="14432"/>
    <n v="14432"/>
    <n v="1.0621753840560351"/>
    <n v="288.64"/>
    <n v="144.32"/>
    <n v="432.96"/>
    <x v="0"/>
    <x v="0"/>
  </r>
  <r>
    <x v="0"/>
    <s v="HOOGLY"/>
    <s v="KOL-TTB-AM1"/>
    <s v="DHANANJOY KUMAR NATH"/>
    <s v="HGY-TTB-01"/>
    <s v="HOOGHLY"/>
    <n v="10026649"/>
    <s v="SMART LINK"/>
    <s v="0010026618R24393"/>
    <s v="MUKHARJEE ENTERPRISE"/>
    <s v="ARM-ISR-06"/>
    <s v="SUMIT MALLICK"/>
    <s v="8777321894"/>
    <s v="0010026618R24393R44290"/>
    <s v="Das Medical"/>
    <s v="3P"/>
    <n v="2345.6999999999998"/>
    <n v="2855"/>
    <n v="2855"/>
    <n v="1.2171206889201518"/>
    <n v="57.1"/>
    <n v="28.55"/>
    <n v="85.65"/>
    <x v="0"/>
    <x v="0"/>
  </r>
  <r>
    <x v="0"/>
    <s v="HOOGLY"/>
    <s v="KOL-TTB-AM1"/>
    <s v="DHANANJOY KUMAR NATH"/>
    <s v="HGY-TTB-01"/>
    <s v="HOOGHLY"/>
    <n v="10026650"/>
    <s v="SMART LINK"/>
    <s v="WB61818"/>
    <s v="SOURAV ENTERPRISE"/>
    <s v="ARM-ISR-03"/>
    <s v="TANMOY BELEL"/>
    <s v="9674901083"/>
    <s v="HQBA"/>
    <s v="Morden Vt Stores"/>
    <s v="3P"/>
    <n v="11741.625"/>
    <n v="14323"/>
    <n v="14323"/>
    <n v="1.2198481896671032"/>
    <n v="286.45999999999998"/>
    <n v="143.22999999999999"/>
    <n v="429.68999999999994"/>
    <x v="0"/>
    <x v="0"/>
  </r>
  <r>
    <x v="0"/>
    <s v="HOOGLY"/>
    <s v="KOL-TTB-AM1"/>
    <s v="DHANANJOY KUMAR NATH"/>
    <s v="HGY-TTB-01"/>
    <s v="HOOGHLY"/>
    <n v="10026651"/>
    <s v="SMART LINK"/>
    <s v="WB61804"/>
    <s v="ENGELO DISTRIBUTING"/>
    <s v="ARM-ISR-06"/>
    <s v="SUMIT MALLICK"/>
    <s v="8777321894"/>
    <s v="SAUA"/>
    <s v="Niramoy Pharmacy"/>
    <s v="3P"/>
    <n v="12997.372500000001"/>
    <n v="12098"/>
    <n v="12098"/>
    <n v="0.93080351432568376"/>
    <n v="0"/>
    <n v="120.98"/>
    <n v="120.98"/>
    <x v="0"/>
    <x v="0"/>
  </r>
  <r>
    <x v="0"/>
    <s v="HOOGLY"/>
    <s v="KOL-TTB-AM1"/>
    <s v="DHANANJOY KUMAR NATH"/>
    <s v="HGY-TTB-01"/>
    <s v="HOOGHLY"/>
    <n v="10026652"/>
    <s v="SMART LINK"/>
    <s v="WB61817"/>
    <s v="SONALI ENTERPRISE"/>
    <s v="ARM-ISR-03"/>
    <s v="TANMOY BELEL"/>
    <s v="9674901083"/>
    <s v="SAVK"/>
    <s v="Upasham"/>
    <s v="3P"/>
    <n v="17248.612499999999"/>
    <n v="18768"/>
    <n v="18768"/>
    <n v="1.0880875200831372"/>
    <n v="375.36"/>
    <n v="187.68"/>
    <n v="563.04"/>
    <x v="0"/>
    <x v="0"/>
  </r>
  <r>
    <x v="0"/>
    <s v="HOOGLY"/>
    <s v="KOL-TTB-AM1"/>
    <s v="DHANANJOY KUMAR NATH"/>
    <s v="HGY-TTB-01"/>
    <s v="HOOGHLY"/>
    <n v="10026653"/>
    <s v="SMART LINK"/>
    <s v="WB61816"/>
    <s v="SADHU AGENCY"/>
    <s v="ARM-ISR-06"/>
    <s v="SUMIT MALLICK"/>
    <s v="8777321894"/>
    <s v="SEEY"/>
    <s v="Tirtha Rani Medical Hall"/>
    <s v="3P"/>
    <n v="3405.15"/>
    <n v="3767"/>
    <n v="3767"/>
    <n v="1.1062655095957594"/>
    <n v="75.34"/>
    <n v="37.67"/>
    <n v="113.01"/>
    <x v="0"/>
    <x v="0"/>
  </r>
  <r>
    <x v="0"/>
    <s v="HOOGLY"/>
    <s v="KOL-TTB-AM1"/>
    <s v="DHANANJOY KUMAR NATH"/>
    <s v="HGY-TTB-01"/>
    <s v="HOOGHLY"/>
    <n v="10026654"/>
    <s v="SMART LINK"/>
    <s v="WB61811"/>
    <s v="NARAYAN AGENCY"/>
    <s v="ARM-ISR-03"/>
    <s v="TANMOY BELEL"/>
    <s v="9674901083"/>
    <s v="URLZ"/>
    <s v="Mallick Medical Hall"/>
    <s v="3P"/>
    <n v="17044.650000000001"/>
    <n v="19998"/>
    <n v="19998"/>
    <n v="1.1732713784090607"/>
    <n v="399.96000000000004"/>
    <n v="199.98000000000002"/>
    <n v="599.94000000000005"/>
    <x v="0"/>
    <x v="0"/>
  </r>
  <r>
    <x v="0"/>
    <s v="HOOGLY"/>
    <s v="KOL-TTB-AM1"/>
    <s v="DHANANJOY KUMAR NATH"/>
    <s v="HGY-TTB-01"/>
    <s v="HOOGHLY"/>
    <n v="10026655"/>
    <s v="SMART LINK"/>
    <s v="WB61817"/>
    <s v="SONALI ENTERPRISE"/>
    <s v="ARM-ISR-03"/>
    <s v="TANMOY BELEL"/>
    <s v="9674901083"/>
    <s v="SAVP"/>
    <s v="Narayan Pharmacy"/>
    <s v="3P"/>
    <n v="23530.657500000001"/>
    <n v="25657"/>
    <n v="25657"/>
    <n v="1.0903647720001024"/>
    <n v="513.14"/>
    <n v="256.57"/>
    <n v="769.71"/>
    <x v="0"/>
    <x v="0"/>
  </r>
  <r>
    <x v="0"/>
    <s v="HOOGLY"/>
    <s v="KOL-TTB-AM1"/>
    <s v="DHANANJOY KUMAR NATH"/>
    <s v="HGY-TTB-01"/>
    <s v="HOOGHLY"/>
    <n v="10026656"/>
    <s v="SMART LINK"/>
    <s v="WB61815"/>
    <s v="S D ENTERPRISE"/>
    <s v="ARM-ISR-06"/>
    <s v="SUMIT MALLICK"/>
    <s v="8777321894"/>
    <s v="C7CE"/>
    <s v="Gobinda Bhander"/>
    <s v="3P"/>
    <n v="4653.6000000000004"/>
    <n v="4987"/>
    <n v="4987"/>
    <n v="1.0716434588275743"/>
    <n v="99.740000000000009"/>
    <n v="49.870000000000005"/>
    <n v="149.61000000000001"/>
    <x v="0"/>
    <x v="0"/>
  </r>
  <r>
    <x v="0"/>
    <s v="HOOGLY"/>
    <s v="KOL-TTB-AM1"/>
    <s v="DHANANJOY KUMAR NATH"/>
    <s v="HGY-TTB-01"/>
    <s v="HOOGHLY"/>
    <n v="10026657"/>
    <s v="SMART LINK"/>
    <s v="0010026618R1045"/>
    <s v="M/S  PROYAG ENTERPRISE"/>
    <s v="ARM-ISR-03"/>
    <s v="TANMOY BELEL"/>
    <s v="9674901083"/>
    <s v="0010026618R1045R19642"/>
    <s v="MEDICINE CORNER"/>
    <s v="3P"/>
    <n v="19463.535"/>
    <n v="23232"/>
    <n v="23232"/>
    <n v="1.193616678573548"/>
    <n v="464.64"/>
    <n v="232.32"/>
    <n v="696.96"/>
    <x v="0"/>
    <x v="0"/>
  </r>
  <r>
    <x v="0"/>
    <s v="HOOGLY"/>
    <s v="KOL-TTB-AM1"/>
    <s v="DHANANJOY KUMAR NATH"/>
    <s v="HGY-TTB-01"/>
    <s v="HOOGHLY"/>
    <n v="10026658"/>
    <s v="SMART LINK"/>
    <s v="WB61811"/>
    <s v="NARAYAN AGENCY"/>
    <s v="ARM-ISR-03"/>
    <s v="TANMOY BELEL"/>
    <s v="9674901083"/>
    <s v="TYWP"/>
    <s v="Sen Medical Hall"/>
    <s v="3P"/>
    <n v="17212.230000000003"/>
    <n v="19989"/>
    <n v="19989"/>
    <n v="1.1613254064116036"/>
    <n v="399.78000000000003"/>
    <n v="199.89000000000001"/>
    <n v="599.67000000000007"/>
    <x v="0"/>
    <x v="0"/>
  </r>
  <r>
    <x v="0"/>
    <s v="HOOGLY"/>
    <s v="KOL-TTB-AM1"/>
    <s v="DHANANJOY KUMAR NATH"/>
    <s v="HGY-TTB-01"/>
    <s v="HOOGHLY"/>
    <n v="10026659"/>
    <s v="SMART LINK"/>
    <s v="WB61811"/>
    <s v="NARAYAN AGENCY"/>
    <s v="ARM-ISR-03"/>
    <s v="TANMOY BELEL"/>
    <s v="9674901083"/>
    <s v="N8BY"/>
    <s v="jay guru medical hall"/>
    <s v="3P"/>
    <n v="13279.612499999999"/>
    <n v="14345"/>
    <n v="14345"/>
    <n v="1.08022730331928"/>
    <n v="286.90000000000003"/>
    <n v="143.45000000000002"/>
    <n v="430.35"/>
    <x v="0"/>
    <x v="0"/>
  </r>
  <r>
    <x v="0"/>
    <s v="HOOGLY"/>
    <s v="KOL-TTB-AM1"/>
    <s v="DHANANJOY KUMAR NATH"/>
    <s v="HGY-TTB-01"/>
    <s v="HOOGHLY"/>
    <n v="10026660"/>
    <s v="SMART LINK"/>
    <s v="WB61811"/>
    <s v="NARAYAN AGENCY"/>
    <s v="ARM-ISR-03"/>
    <s v="TANMOY BELEL"/>
    <s v="9674901083"/>
    <s v="WB61811R112592"/>
    <s v="Panchanan medical stores"/>
    <s v="3P"/>
    <n v="16021.53"/>
    <n v="18878"/>
    <n v="18878"/>
    <n v="1.1782894642396824"/>
    <n v="377.56"/>
    <n v="188.78"/>
    <n v="566.34"/>
    <x v="0"/>
    <x v="0"/>
  </r>
  <r>
    <x v="0"/>
    <s v="HOOGLY"/>
    <s v="KOL-TTB-AM1"/>
    <s v="DHANANJOY KUMAR NATH"/>
    <s v="HGY-TTB-01"/>
    <s v="HOOGHLY"/>
    <n v="10026661"/>
    <s v="SMART LINK"/>
    <s v="WB61820"/>
    <s v="SWAPNA ENTERPRISE"/>
    <s v="ARM-ISR-06"/>
    <s v="SUMIT MALLICK"/>
    <s v="8777321894"/>
    <s v="E4YP"/>
    <s v="Charulata Pharmacy"/>
    <s v="3P"/>
    <n v="14590.485000000001"/>
    <n v="13421"/>
    <n v="13421"/>
    <n v="0.91984605035404921"/>
    <n v="0"/>
    <n v="134.21"/>
    <n v="134.21"/>
    <x v="0"/>
    <x v="0"/>
  </r>
  <r>
    <x v="0"/>
    <s v="HOOGLY"/>
    <s v="KOL-TTB-AM1"/>
    <s v="DHANANJOY KUMAR NATH"/>
    <s v="HGY-TTB-01"/>
    <s v="HOOGHLY"/>
    <n v="10026662"/>
    <s v="SMART LINK"/>
    <s v="WB61820"/>
    <s v="SWAPNA ENTERPRISE"/>
    <s v="ARM-ISR-06"/>
    <s v="SUMIT MALLICK"/>
    <s v="8777321894"/>
    <s v="E4YP"/>
    <s v="Srikrishna Medical"/>
    <s v="3P"/>
    <n v="15826.387500000001"/>
    <n v="13421"/>
    <n v="13421"/>
    <n v="0.84801411566600393"/>
    <n v="0"/>
    <n v="134.21"/>
    <n v="134.21"/>
    <x v="0"/>
    <x v="0"/>
  </r>
  <r>
    <x v="0"/>
    <s v="HOOGLY"/>
    <s v="KOL-TTB-AM1"/>
    <s v="DHANANJOY KUMAR NATH"/>
    <s v="HGY-TTB-01"/>
    <s v="HOOGHLY"/>
    <n v="10026663"/>
    <s v="SMART LINK"/>
    <s v="WB61816"/>
    <s v="SADHU AGENCY"/>
    <s v="ARM-ISR-06"/>
    <s v="SUMIT MALLICK"/>
    <s v="8777321894"/>
    <s v="SELU"/>
    <s v="Maa Laxmi Medical Hall"/>
    <s v="3P"/>
    <n v="1980.3"/>
    <n v="2234"/>
    <n v="2234"/>
    <n v="1.1281119022370347"/>
    <n v="44.68"/>
    <n v="22.34"/>
    <n v="67.02"/>
    <x v="0"/>
    <x v="0"/>
  </r>
  <r>
    <x v="0"/>
    <s v="HOOGLY"/>
    <s v="KOL-TTB-AM1"/>
    <s v="DHANANJOY KUMAR NATH"/>
    <s v="HGY-TTB-01"/>
    <s v="HOOGHLY"/>
    <n v="10026664"/>
    <s v="SMART LINK"/>
    <s v="WB61811"/>
    <s v="NARAYAN AGENCY"/>
    <s v="ARM-ISR-03"/>
    <s v="TANMOY BELEL"/>
    <s v="9674901083"/>
    <s v="URMD"/>
    <s v="Pal Medical Hall"/>
    <s v="3P"/>
    <n v="18473.489999999998"/>
    <n v="19987"/>
    <n v="19987"/>
    <n v="1.0819287530401673"/>
    <n v="399.74"/>
    <n v="199.87"/>
    <n v="599.61"/>
    <x v="0"/>
    <x v="0"/>
  </r>
  <r>
    <x v="0"/>
    <s v="HOOGLY"/>
    <s v="KOL-TTB-AM1"/>
    <s v="DHANANJOY KUMAR NATH"/>
    <s v="HGY-TTB-01"/>
    <s v="HOOGHLY"/>
    <n v="10026665"/>
    <s v="SMART LINK"/>
    <s v="WB61822"/>
    <s v="MAHAPRABHU COMMUNICATION"/>
    <s v="ARM-ISR-06"/>
    <s v="SUMIT MALLICK"/>
    <s v="8777321894"/>
    <s v="SAVX"/>
    <s v="Rekha Stores"/>
    <s v="3P"/>
    <n v="16035.862499999999"/>
    <n v="16767"/>
    <n v="16767"/>
    <n v="1.0455938992991491"/>
    <n v="335.34000000000003"/>
    <n v="167.67000000000002"/>
    <n v="503.01000000000005"/>
    <x v="0"/>
    <x v="0"/>
  </r>
  <r>
    <x v="0"/>
    <s v="HOOGLY"/>
    <s v="KOL-TTB-AM1"/>
    <s v="DHANANJOY KUMAR NATH"/>
    <s v="HGY-TTB-01"/>
    <s v="HOOGHLY"/>
    <n v="10026666"/>
    <s v="SMART LINK"/>
    <s v="WB61818"/>
    <s v="SOURAV ENTERPRISE"/>
    <s v="ARM-ISR-03"/>
    <s v="TANMOY BELEL"/>
    <s v="9674901083"/>
    <s v="WB61818R135335"/>
    <s v="SRI DURGA PHARMACY"/>
    <s v="3P"/>
    <n v="12362.3325"/>
    <n v="11092"/>
    <n v="11092"/>
    <n v="0.89724168153542216"/>
    <n v="0"/>
    <n v="110.92"/>
    <n v="110.92"/>
    <x v="0"/>
    <x v="0"/>
  </r>
  <r>
    <x v="0"/>
    <s v="HOOGLY"/>
    <s v="KOL-TTB-AM1"/>
    <s v="DHANANJOY KUMAR NATH"/>
    <s v="HGY-TTB-01"/>
    <s v="HOOGHLY"/>
    <n v="10026667"/>
    <s v="SMART LINK"/>
    <s v="0010026618R24393"/>
    <s v="MUKHARJEE ENTERPRISE"/>
    <s v="ARM-ISR-06"/>
    <s v="SUMIT MALLICK"/>
    <s v="8777321894"/>
    <s v="0010026618R24393R143535"/>
    <s v="INDRANI PHARMACY"/>
    <s v="3P"/>
    <n v="16022.632500000002"/>
    <n v="17879"/>
    <n v="17879"/>
    <n v="1.1158590824572678"/>
    <n v="357.58"/>
    <n v="178.79"/>
    <n v="536.37"/>
    <x v="0"/>
    <x v="0"/>
  </r>
  <r>
    <x v="0"/>
    <s v="HOOGLY"/>
    <s v="KOL-TTB-AM1"/>
    <s v="DHANANJOY KUMAR NATH"/>
    <s v="HGY-TTB-01"/>
    <s v="HOOGHLY"/>
    <n v="10026668"/>
    <s v="SMART LINK"/>
    <s v="WB61822"/>
    <s v="MAHAPRABHU COMMUNICATION"/>
    <s v="ARM-ISR-06"/>
    <s v="SUMIT MALLICK"/>
    <s v="8777321894"/>
    <s v="WB61822R44443"/>
    <s v="Bharati Medical"/>
    <s v="3P"/>
    <n v="16033.657500000001"/>
    <n v="18878"/>
    <n v="18878"/>
    <n v="1.1773982324369845"/>
    <n v="377.56"/>
    <n v="188.78"/>
    <n v="566.34"/>
    <x v="0"/>
    <x v="0"/>
  </r>
  <r>
    <x v="0"/>
    <s v="HOOGLY"/>
    <s v="KOL-TTB-AM1"/>
    <s v="DHANANJOY KUMAR NATH"/>
    <s v="HGY-TTB-01"/>
    <s v="HOOGHLY"/>
    <n v="10026669"/>
    <s v="SMART LINK"/>
    <s v="WB61824"/>
    <s v="R M ENTERPRISE"/>
    <s v="ARM-ISR-06"/>
    <s v="SUMIT MALLICK"/>
    <s v="8777321894"/>
    <s v="SARY"/>
    <s v="Aparupa"/>
    <s v="3P"/>
    <n v="19492.2"/>
    <n v="24323"/>
    <n v="24323"/>
    <n v="1.2478324663198612"/>
    <n v="486.46000000000004"/>
    <n v="243.23000000000002"/>
    <n v="729.69"/>
    <x v="0"/>
    <x v="0"/>
  </r>
  <r>
    <x v="0"/>
    <s v="HOOGLY"/>
    <s v="KOL-TTB-AM1"/>
    <s v="DHANANJOY KUMAR NATH"/>
    <s v="HGY-TTB-01"/>
    <s v="HOOGHLY"/>
    <n v="10026670"/>
    <s v="SMART LINK"/>
    <s v="WB61816"/>
    <s v="SADHU AGENCY"/>
    <s v="ARM-ISR-06"/>
    <s v="SUMIT MALLICK"/>
    <s v="8777321894"/>
    <s v="H75Z"/>
    <s v="Surakhya Medical"/>
    <s v="3P"/>
    <n v="3406.2"/>
    <n v="5651"/>
    <n v="5651"/>
    <n v="1.6590335270976455"/>
    <n v="113.02"/>
    <n v="56.51"/>
    <n v="169.53"/>
    <x v="0"/>
    <x v="0"/>
  </r>
  <r>
    <x v="0"/>
    <s v="HOOGLY"/>
    <s v="KOL-TTB-AM1"/>
    <s v="DHANANJOY KUMAR NATH"/>
    <s v="HGY-TTB-01"/>
    <s v="HOOGHLY"/>
    <n v="10026671"/>
    <s v="SMART LINK"/>
    <s v="WB61822"/>
    <s v="MAHAPRABHU COMMUNICATION"/>
    <s v="ARM-ISR-06"/>
    <s v="SUMIT MALLICK"/>
    <s v="8777321894"/>
    <s v="HT5L"/>
    <s v="Sadhukan Pharmacy"/>
    <s v="3P"/>
    <n v="25615.485000000001"/>
    <n v="23351"/>
    <n v="23351"/>
    <n v="0.9115970281257606"/>
    <n v="0"/>
    <n v="233.51"/>
    <n v="233.51"/>
    <x v="0"/>
    <x v="0"/>
  </r>
  <r>
    <x v="0"/>
    <s v="HOOGLY"/>
    <s v="KOL-TTB-AM1"/>
    <s v="DHANANJOY KUMAR NATH"/>
    <s v="HGY-TTB-01"/>
    <s v="HOOGHLY"/>
    <n v="10026672"/>
    <s v="SMART LINK"/>
    <s v="WB61822"/>
    <s v="MAHAPRABHU COMMUNICATION"/>
    <s v="ARM-ISR-06"/>
    <s v="SUMIT MALLICK"/>
    <s v="8777321894"/>
    <s v="WB61822R44442"/>
    <s v="Annapurna Medical"/>
    <s v="3P"/>
    <n v="12849.637500000001"/>
    <n v="13492.119375"/>
    <n v="13492.119375"/>
    <n v="1.05"/>
    <n v="269.84238750000003"/>
    <n v="134.92119375000001"/>
    <n v="404.76358125000002"/>
    <x v="0"/>
    <x v="0"/>
  </r>
  <r>
    <x v="0"/>
    <s v="HOOGLY"/>
    <s v="KOL-TTB-AM1"/>
    <s v="DHANANJOY KUMAR NATH"/>
    <s v="HGY-TTB-01"/>
    <s v="HOOGHLY"/>
    <n v="10026673"/>
    <s v="SMART LINK"/>
    <s v="0010026618R1044"/>
    <s v="MITRA ENTERPRISE"/>
    <s v="ARM-ISR-03"/>
    <s v="TANMOY BELEL"/>
    <s v="9674901083"/>
    <s v="0010026618R1044R26280"/>
    <s v="RADHA KRISHNA MEDICAL HALL"/>
    <s v="3P"/>
    <n v="11642.4"/>
    <n v="14432"/>
    <n v="14432"/>
    <n v="1.2396069538926682"/>
    <n v="288.64"/>
    <n v="144.32"/>
    <n v="432.96"/>
    <x v="0"/>
    <x v="0"/>
  </r>
  <r>
    <x v="0"/>
    <s v="HOOGLY"/>
    <s v="KOL-TTB-AM1"/>
    <s v="DHANANJOY KUMAR NATH"/>
    <s v="HGY-TTB-01"/>
    <s v="HOOGHLY"/>
    <n v="10026674"/>
    <s v="SMART LINK"/>
    <s v="WB61822"/>
    <s v="MAHAPRABHU COMMUNICATION"/>
    <s v="ARM-ISR-06"/>
    <s v="SUMIT MALLICK"/>
    <s v="8777321894"/>
    <s v="WB61822R155081"/>
    <s v="Pharma Care"/>
    <s v="3P"/>
    <n v="4688.25"/>
    <n v="4211"/>
    <n v="4211"/>
    <n v="0.89820295419399565"/>
    <n v="0"/>
    <n v="42.11"/>
    <n v="42.11"/>
    <x v="0"/>
    <x v="0"/>
  </r>
  <r>
    <x v="0"/>
    <s v="HOOGLY"/>
    <s v="KOL-TTB-AM1"/>
    <s v="DHANANJOY KUMAR NATH"/>
    <s v="HGY-TTB-01"/>
    <s v="HOOGHLY"/>
    <n v="10026675"/>
    <s v="SMART LINK"/>
    <s v="WB61821"/>
    <s v="MAYA ENTERPRISE"/>
    <s v="ARM-ISR-06"/>
    <s v="SUMIT MALLICK"/>
    <s v="8777321894"/>
    <s v="WB61821R43799"/>
    <s v="Swastik Medical"/>
    <s v="3P"/>
    <n v="19463.535"/>
    <n v="21233"/>
    <n v="21233"/>
    <n v="1.0909117999376783"/>
    <n v="424.66"/>
    <n v="212.33"/>
    <n v="636.99"/>
    <x v="0"/>
    <x v="0"/>
  </r>
  <r>
    <x v="0"/>
    <s v="HOOGLY"/>
    <s v="KOL-TTB-AM1"/>
    <s v="DHANANJOY KUMAR NATH"/>
    <s v="HGY-TTB-01"/>
    <s v="HOOGHLY"/>
    <n v="10026676"/>
    <s v="SMART LINK"/>
    <s v="WB61821"/>
    <s v="MAYA ENTERPRISE"/>
    <s v="ARM-ISR-06"/>
    <s v="SUMIT MALLICK"/>
    <s v="8777321894"/>
    <s v="WB61821R43801"/>
    <s v="Sefa Pharmacy"/>
    <s v="3P"/>
    <n v="13338.045"/>
    <n v="15542"/>
    <n v="15542"/>
    <n v="1.1652382339390819"/>
    <n v="310.84000000000003"/>
    <n v="155.42000000000002"/>
    <n v="466.26000000000005"/>
    <x v="0"/>
    <x v="0"/>
  </r>
  <r>
    <x v="0"/>
    <s v="HOOGLY"/>
    <s v="KOL-TTB-AM1"/>
    <s v="DHANANJOY KUMAR NATH"/>
    <s v="HGY-TTB-01"/>
    <s v="HOOGHLY"/>
    <n v="10026677"/>
    <s v="SMART LINK"/>
    <s v="WB61820"/>
    <s v="SWAPNA ENTERPRISE"/>
    <s v="ARM-ISR-06"/>
    <s v="SUMIT MALLICK"/>
    <s v="8777321894"/>
    <s v="Q7BR"/>
    <s v="Medical Stores"/>
    <s v="3P"/>
    <n v="13338.045"/>
    <n v="16652"/>
    <n v="16652"/>
    <n v="1.248458825862411"/>
    <n v="333.04"/>
    <n v="166.52"/>
    <n v="499.56000000000006"/>
    <x v="0"/>
    <x v="0"/>
  </r>
  <r>
    <x v="0"/>
    <s v="HOOGLY"/>
    <s v="KOL-TTB-AM1"/>
    <s v="DHANANJOY KUMAR NATH"/>
    <s v="HGY-TTB-01"/>
    <s v="HOOGHLY"/>
    <n v="10026678"/>
    <s v="SMART LINK"/>
    <s v="WB61816"/>
    <s v="SADHU AGENCY"/>
    <s v="ARM-ISR-06"/>
    <s v="SUMIT MALLICK"/>
    <s v="8777321894"/>
    <s v="SEFZ"/>
    <s v="Mondal Pharmacy "/>
    <s v="3P"/>
    <n v="13338.045"/>
    <n v="12261"/>
    <n v="12261"/>
    <n v="0.91925015997471893"/>
    <n v="0"/>
    <n v="122.61"/>
    <n v="122.61"/>
    <x v="0"/>
    <x v="0"/>
  </r>
  <r>
    <x v="0"/>
    <s v="HOOGLY"/>
    <s v="KOL-TTB-AM1"/>
    <s v="DHANANJOY KUMAR NATH"/>
    <s v="ARM-TTB-01"/>
    <s v="ARAMBAGH"/>
    <n v="10028639"/>
    <s v="J B DISTRIBUTING HOUSE"/>
    <s v="WB63905"/>
    <s v="M S  ENTERPRISE"/>
    <s v="ARM-ISR-04"/>
    <s v="SARATHI BANDURI"/>
    <s v="9163113700"/>
    <s v="VZAD"/>
    <s v="Mridula Medico"/>
    <s v="3P"/>
    <n v="30000"/>
    <n v="31000"/>
    <n v="31000"/>
    <n v="1.0333333333333334"/>
    <n v="620"/>
    <n v="310"/>
    <n v="930"/>
    <x v="0"/>
    <x v="0"/>
  </r>
  <r>
    <x v="0"/>
    <s v="HOOGLY"/>
    <s v="KOL-TTB-AM1"/>
    <s v="DHANANJOY KUMAR NATH"/>
    <s v="ARM-TTB-01"/>
    <s v="ARAMBAGH"/>
    <n v="10028639"/>
    <s v="J B DISTRIBUTING HOUSE"/>
    <s v="WB63913"/>
    <s v="CHATTERJEE ENTERPRISE"/>
    <s v="ARM-ISR-04"/>
    <s v="SARATHI BANDURI"/>
    <s v="9163113700"/>
    <s v="VZEV"/>
    <s v="Saila Medical"/>
    <s v="3P"/>
    <n v="30000"/>
    <n v="31500"/>
    <n v="31500"/>
    <n v="1.05"/>
    <n v="630"/>
    <n v="315"/>
    <n v="945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TPDL"/>
    <s v="Baro Maa Medical Stores"/>
    <s v="3P"/>
    <n v="25000"/>
    <n v="26700"/>
    <n v="26700"/>
    <n v="1.0680000000000001"/>
    <n v="534"/>
    <n v="267"/>
    <n v="801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SALM"/>
    <s v="Kalimata Medical Stores"/>
    <s v="3P"/>
    <n v="25000"/>
    <n v="26500"/>
    <n v="26500"/>
    <n v="1.06"/>
    <n v="530"/>
    <n v="265"/>
    <n v="795"/>
    <x v="0"/>
    <x v="0"/>
  </r>
  <r>
    <x v="0"/>
    <s v="HOOGLY"/>
    <s v="KOL-TTB-AM1"/>
    <s v="DHANANJOY KUMAR NATH"/>
    <s v="ARM-TTB-01"/>
    <s v="ARAMBAGH"/>
    <n v="10028639"/>
    <s v="J B DISTRIBUTING HOUSE"/>
    <s v="WB63905"/>
    <s v="M S  ENTERPRISE"/>
    <s v="ARM-ISR-04"/>
    <s v="SARATHI BANDURI"/>
    <s v="9163113700"/>
    <s v="CD4H"/>
    <s v="Jayashree Bekari"/>
    <s v="3P"/>
    <n v="10000"/>
    <n v="14559.9964"/>
    <n v="14559.9964"/>
    <n v="1.4559996399999999"/>
    <n v="291.199928"/>
    <n v="145.599964"/>
    <n v="436.799892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TPDX"/>
    <s v="Heam Chandra Medical"/>
    <s v="3P"/>
    <n v="60000"/>
    <n v="86164.496800000008"/>
    <n v="86164.496800000008"/>
    <n v="1.4360749466666669"/>
    <n v="1723.2899360000001"/>
    <n v="861.64496800000006"/>
    <n v="2584.9349040000002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E5GY"/>
    <s v="Gayatri Medical"/>
    <s v="3P"/>
    <n v="25000"/>
    <n v="26000"/>
    <n v="26000"/>
    <n v="1.04"/>
    <n v="520"/>
    <n v="260"/>
    <n v="780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TPDT"/>
    <s v="Sur Medical Stores"/>
    <s v="3P"/>
    <n v="20000"/>
    <n v="21500"/>
    <n v="21500"/>
    <n v="1.075"/>
    <n v="430"/>
    <n v="215"/>
    <n v="645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TNCN"/>
    <s v="Annapurna V stores"/>
    <s v="3P"/>
    <n v="7000"/>
    <n v="7200"/>
    <n v="7200"/>
    <n v="1.0285714285714285"/>
    <n v="144"/>
    <n v="72"/>
    <n v="216"/>
    <x v="0"/>
    <x v="0"/>
  </r>
  <r>
    <x v="0"/>
    <s v="HOOGLY"/>
    <s v="KOL-TTB-AM1"/>
    <s v="DHANANJOY KUMAR NATH"/>
    <s v="ARM-TTB-01"/>
    <s v="ARAMBAGH"/>
    <n v="10028639"/>
    <s v="J B DISTRIBUTING HOUSE"/>
    <s v="WB63913"/>
    <s v="CHATTERJEE ENTERPRISE"/>
    <s v="ARM-ISR-04"/>
    <s v="SARATHI BANDURI"/>
    <s v="9163113700"/>
    <s v="HQPQ"/>
    <s v="Niramoye Medical"/>
    <s v="3P"/>
    <n v="20000"/>
    <n v="22500"/>
    <n v="22500"/>
    <n v="1.125"/>
    <n v="450"/>
    <n v="225"/>
    <n v="675"/>
    <x v="0"/>
    <x v="0"/>
  </r>
  <r>
    <x v="0"/>
    <s v="HOOGLY"/>
    <s v="KOL-TTB-AM1"/>
    <s v="DHANANJOY KUMAR NATH"/>
    <s v="ARM-TTB-01"/>
    <s v="ARAMBAGH"/>
    <n v="10028639"/>
    <s v="J B DISTRIBUTING HOUSE"/>
    <s v="WB63913"/>
    <s v="CHATTERJEE ENTERPRISE"/>
    <s v="ARM-ISR-04"/>
    <s v="SARATHI BANDURI"/>
    <s v="9163113700"/>
    <s v="L7EP"/>
    <s v="Taraknath Medical Stores"/>
    <s v="3P"/>
    <n v="20000"/>
    <n v="22800"/>
    <n v="22800"/>
    <n v="1.1399999999999999"/>
    <n v="456"/>
    <n v="228"/>
    <n v="684"/>
    <x v="0"/>
    <x v="0"/>
  </r>
  <r>
    <x v="0"/>
    <s v="HOOGLY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WB63903R194856"/>
    <s v="Sailen Biswas"/>
    <s v="3P"/>
    <n v="20000"/>
    <n v="21500"/>
    <n v="21500"/>
    <n v="1.075"/>
    <n v="430"/>
    <n v="215"/>
    <n v="645"/>
    <x v="0"/>
    <x v="0"/>
  </r>
  <r>
    <x v="0"/>
    <s v="HOOGLY"/>
    <s v="KOL-TTB-AM1"/>
    <s v="DHANANJOY KUMAR NATH"/>
    <s v="ARM-TTB-01"/>
    <s v="ARAMBAGH"/>
    <n v="10028639"/>
    <s v="J B DISTRIBUTING HOUSE"/>
    <s v="WB63910"/>
    <s v="SADHUKHAN ENTERPRISE"/>
    <s v="ARM-ISR-04"/>
    <s v="SARATHI BANDURI"/>
    <s v="9163113700"/>
    <s v="VNZT"/>
    <s v="Life Care"/>
    <s v="3P"/>
    <n v="20000"/>
    <n v="21500"/>
    <n v="21500"/>
    <n v="1.075"/>
    <n v="430"/>
    <n v="215"/>
    <n v="645"/>
    <x v="0"/>
    <x v="0"/>
  </r>
  <r>
    <x v="0"/>
    <s v="HOOGLY"/>
    <s v="KOL-TTB-AM1"/>
    <s v="DHANANJOY KUMAR NATH"/>
    <s v="ARM-TTB-01"/>
    <s v="ARAMBAGH"/>
    <n v="10028639"/>
    <s v="J B DISTRIBUTING HOUSE"/>
    <s v="WB63910"/>
    <s v="SADHUKHAN ENTERPRISE"/>
    <s v="ARM-ISR-04"/>
    <s v="SARATHI BANDURI"/>
    <s v="9163113700"/>
    <s v="G38S"/>
    <s v="Sib Durga Medical"/>
    <s v="3P"/>
    <n v="25000"/>
    <n v="26500"/>
    <n v="26500"/>
    <n v="1.06"/>
    <n v="530"/>
    <n v="265"/>
    <n v="795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FH7U"/>
    <s v="Shib Sakti Medical"/>
    <s v="3P"/>
    <n v="30000"/>
    <n v="22000"/>
    <n v="22000"/>
    <n v="0.73333333333333328"/>
    <n v="0"/>
    <n v="220"/>
    <n v="220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VZBU"/>
    <s v="Kamalamedical Hall"/>
    <s v="3P"/>
    <n v="25000"/>
    <n v="31000"/>
    <n v="31000"/>
    <n v="1.24"/>
    <n v="620"/>
    <n v="310"/>
    <n v="930"/>
    <x v="0"/>
    <x v="0"/>
  </r>
  <r>
    <x v="0"/>
    <s v="HOOGLY"/>
    <s v="KOL-TTB-AM1"/>
    <s v="DHANANJOY KUMAR NATH"/>
    <s v="ARM-TTB-01"/>
    <s v="ARAMBAGH"/>
    <n v="10028639"/>
    <s v="J B DISTRIBUTING HOUSE"/>
    <s v="0010028639R86273"/>
    <s v="BENGAL ENTERPRISE"/>
    <s v="ARM-ISR-04"/>
    <s v="SARATHI BANDURI"/>
    <s v="9163113700"/>
    <s v="WB63916R37843"/>
    <s v="Sri Durga Pharmacy"/>
    <s v="3P"/>
    <n v="10000"/>
    <n v="14000"/>
    <n v="14000"/>
    <n v="1.4"/>
    <n v="280"/>
    <n v="140"/>
    <n v="420"/>
    <x v="0"/>
    <x v="0"/>
  </r>
  <r>
    <x v="0"/>
    <s v="HOOGLY"/>
    <s v="KOL-TTB-AM1"/>
    <s v="DHANANJOY KUMAR NATH"/>
    <s v="ARM-TTB-01"/>
    <s v="ARAMBAGH"/>
    <n v="10028639"/>
    <s v="J B DISTRIBUTING HOUSE"/>
    <s v="WB63905"/>
    <s v="M S  ENTERPRISE"/>
    <s v="ARM-ISR-04"/>
    <s v="SARATHI BANDURI"/>
    <s v="9163113700"/>
    <s v="VYZY"/>
    <s v="Cha Ghar"/>
    <s v="3P"/>
    <n v="30000"/>
    <n v="32000"/>
    <n v="32000"/>
    <n v="1.0666666666666667"/>
    <n v="640"/>
    <n v="320"/>
    <n v="960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ATQX"/>
    <s v="Gouranga Medical Hall"/>
    <s v="3P"/>
    <n v="20000"/>
    <n v="31500"/>
    <n v="31500"/>
    <n v="1.575"/>
    <n v="630"/>
    <n v="315"/>
    <n v="945"/>
    <x v="0"/>
    <x v="0"/>
  </r>
  <r>
    <x v="0"/>
    <s v="HOOGLY"/>
    <s v="KOL-TTB-AM1"/>
    <s v="DHANANJOY KUMAR NATH"/>
    <s v="ARM-TTB-01"/>
    <s v="ARAMBAGH"/>
    <n v="10028639"/>
    <s v="J B DISTRIBUTING HOUSE"/>
    <s v="WB63905"/>
    <s v="M S  ENTERPRISE"/>
    <s v="ARM-ISR-04"/>
    <s v="SARATHI BANDURI"/>
    <s v="9163113700"/>
    <s v="WB63905R188491"/>
    <s v="Madhabi Medical"/>
    <s v="3P"/>
    <n v="12000"/>
    <n v="22800"/>
    <n v="22800"/>
    <n v="1.9"/>
    <n v="456"/>
    <n v="228"/>
    <n v="684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VYZW"/>
    <s v="Laha Medicine Centre"/>
    <s v="3P"/>
    <n v="20000"/>
    <n v="22000"/>
    <n v="22000"/>
    <n v="1.1000000000000001"/>
    <n v="440"/>
    <n v="220"/>
    <n v="660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ZSRM"/>
    <s v="Maa Medical"/>
    <s v="3P"/>
    <n v="35000"/>
    <n v="36800"/>
    <n v="36800"/>
    <n v="1.0514285714285714"/>
    <n v="736"/>
    <n v="368"/>
    <n v="1104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VZCN"/>
    <s v="Gabardhan Bhander"/>
    <s v="3P"/>
    <n v="10000"/>
    <n v="12000"/>
    <n v="12000"/>
    <n v="1.2"/>
    <n v="240"/>
    <n v="120"/>
    <n v="360"/>
    <x v="0"/>
    <x v="2"/>
  </r>
  <r>
    <x v="0"/>
    <s v="HOOGLY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WB63903R117359"/>
    <s v="Maa Durga Medicine Shop"/>
    <s v="3P"/>
    <n v="15000"/>
    <n v="16500"/>
    <n v="16500"/>
    <n v="1.1000000000000001"/>
    <n v="330"/>
    <n v="165"/>
    <n v="495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TNDB"/>
    <s v="Addya Sakti Medical"/>
    <s v="3P"/>
    <n v="30000"/>
    <n v="32000"/>
    <n v="32000"/>
    <n v="1.0666666666666667"/>
    <n v="640"/>
    <n v="320"/>
    <n v="960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GU8F"/>
    <s v="Radhakrishna Medical"/>
    <s v="3P"/>
    <n v="12000"/>
    <n v="32000"/>
    <n v="32000"/>
    <n v="2.6666666666666665"/>
    <n v="640"/>
    <n v="320"/>
    <n v="960"/>
    <x v="0"/>
    <x v="0"/>
  </r>
  <r>
    <x v="0"/>
    <s v="HOOGLY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VZEJ"/>
    <s v="Sahadev Koley"/>
    <s v="3P"/>
    <n v="10000"/>
    <n v="8000"/>
    <n v="8000"/>
    <n v="0.8"/>
    <n v="0"/>
    <n v="80"/>
    <n v="80"/>
    <x v="0"/>
    <x v="0"/>
  </r>
  <r>
    <x v="0"/>
    <s v="HOOGLY"/>
    <s v="KOL-TTB-AM1"/>
    <s v="DHANANJOY KUMAR NATH"/>
    <s v="ARM-TTB-01"/>
    <s v="ARAMBAGH"/>
    <n v="10028639"/>
    <s v="J B DISTRIBUTING HOUSE"/>
    <s v="WB63905"/>
    <s v="M S  ENTERPRISE"/>
    <s v="ARM-ISR-04"/>
    <s v="SARATHI BANDURI"/>
    <s v="9163113700"/>
    <s v="UMFY"/>
    <s v="Saha Varitey"/>
    <s v="3P"/>
    <n v="20000"/>
    <n v="21500"/>
    <n v="21500"/>
    <n v="1.075"/>
    <n v="430"/>
    <n v="215"/>
    <n v="645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P55B"/>
    <s v="Rajballavi Mata Medical Hall"/>
    <s v="3P"/>
    <n v="15000"/>
    <n v="8700"/>
    <n v="8700"/>
    <n v="0.57999999999999996"/>
    <n v="0"/>
    <n v="87"/>
    <n v="87"/>
    <x v="0"/>
    <x v="0"/>
  </r>
  <r>
    <x v="0"/>
    <s v="ARAMBAGH"/>
    <s v="KOL-TTB-AM1"/>
    <s v="DHANANJOY KUMAR NATH"/>
    <s v="ARM-TTB-01"/>
    <s v="ARAMBAGH"/>
    <n v="10007380"/>
    <s v="J B DISTRIBUTING HOUSE"/>
    <s v="WB63902"/>
    <s v="BUTTERFLY ENTERPRISE"/>
    <s v="ARM-ISR-05"/>
    <s v="SARATHI BANDURI"/>
    <s v="7872838369"/>
    <s v="CW5X"/>
    <s v="Rakhamari"/>
    <s v="3P"/>
    <n v="10000"/>
    <n v="11500"/>
    <n v="11500"/>
    <n v="1.1499999999999999"/>
    <n v="230"/>
    <n v="115"/>
    <n v="345"/>
    <x v="0"/>
    <x v="0"/>
  </r>
  <r>
    <x v="0"/>
    <s v="HOOGLY"/>
    <s v="KOL-TTB-AM1"/>
    <s v="DHANANJOY KUMAR NATH"/>
    <s v="ARM-TTB-01"/>
    <s v="ARAMBAGH"/>
    <n v="10028639"/>
    <s v="J B DISTRIBUTING HOUSE"/>
    <s v="WB63913"/>
    <s v="CHATTERJEE ENTERPRISE"/>
    <s v="ARM-ISR-04"/>
    <s v="SARATHI BANDURI"/>
    <s v="9163113700"/>
    <s v="WB63913R18825"/>
    <s v="Discount Medicine"/>
    <s v="3P"/>
    <n v="7000"/>
    <n v="8000"/>
    <n v="8000"/>
    <n v="1.1428571428571428"/>
    <n v="160"/>
    <n v="80"/>
    <n v="240"/>
    <x v="0"/>
    <x v="0"/>
  </r>
  <r>
    <x v="0"/>
    <s v="HOOGLY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HQAP"/>
    <s v="Chandra Stores"/>
    <s v="3P"/>
    <n v="15000"/>
    <n v="16600"/>
    <n v="16600"/>
    <n v="1.1066666666666667"/>
    <n v="332"/>
    <n v="166"/>
    <n v="498"/>
    <x v="0"/>
    <x v="0"/>
  </r>
  <r>
    <x v="0"/>
    <s v="ARAMBAGH"/>
    <s v="KOL-TTB-AM1"/>
    <s v="DHANANJOY KUMAR NATH"/>
    <s v="ARM-TTB-01"/>
    <s v="ARAMBAGH"/>
    <n v="10007380"/>
    <s v="J B DISTRIBUTING HOUSE"/>
    <s v="WB63902"/>
    <s v="BUTTERFLY ENTERPRISE"/>
    <s v="ARM-ISR-05"/>
    <s v="SARATHI BANDURI"/>
    <s v="7872838369"/>
    <s v="C68D"/>
    <s v="Life Medico"/>
    <s v="3P"/>
    <n v="10000"/>
    <n v="21184.717000000001"/>
    <n v="21184.717000000001"/>
    <n v="2.1184717000000002"/>
    <n v="423.69434000000001"/>
    <n v="211.84717000000001"/>
    <n v="635.54151000000002"/>
    <x v="0"/>
    <x v="0"/>
  </r>
  <r>
    <x v="0"/>
    <s v="HOOGLY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VZEN"/>
    <s v="Alpona Varitey Stores"/>
    <s v="3P"/>
    <n v="7000"/>
    <n v="11500"/>
    <n v="11500"/>
    <n v="1.6428571428571428"/>
    <n v="230"/>
    <n v="115"/>
    <n v="345"/>
    <x v="0"/>
    <x v="0"/>
  </r>
  <r>
    <x v="0"/>
    <s v="HOOGLY"/>
    <s v="KOL-TTB-AM1"/>
    <s v="DHANANJOY KUMAR NATH"/>
    <s v="ARM-TTB-01"/>
    <s v="ARAMBAGH"/>
    <n v="10028639"/>
    <s v="J B DISTRIBUTING HOUSE"/>
    <s v="WB63913"/>
    <s v="CHATTERJEE ENTERPRISE"/>
    <s v="ARM-ISR-04"/>
    <s v="SARATHI BANDURI"/>
    <s v="9163113700"/>
    <s v="WB63913R126712"/>
    <s v="Rojgar"/>
    <s v="3P"/>
    <n v="10000"/>
    <n v="11000"/>
    <n v="11000"/>
    <n v="1.1000000000000001"/>
    <n v="220"/>
    <n v="110"/>
    <n v="330"/>
    <x v="0"/>
    <x v="0"/>
  </r>
  <r>
    <x v="0"/>
    <s v="HOOGLY"/>
    <s v="KOL-TTB-AM1"/>
    <s v="DHANANJOY KUMAR NATH"/>
    <s v="ARM-TTB-01"/>
    <s v="ARAMBAGH"/>
    <n v="10028639"/>
    <s v="J B DISTRIBUTING HOUSE"/>
    <s v="WB63914"/>
    <s v="MS TARA MAA ENTERPRISE"/>
    <s v="ARM-ISR-04"/>
    <s v="SARATHI BANDURI"/>
    <s v="9163113700"/>
    <s v="TPDP"/>
    <s v="M s Sib Sankar Bhar   Shyam Sunder Bhar"/>
    <s v="3P"/>
    <n v="12000"/>
    <n v="15400"/>
    <n v="15400"/>
    <n v="1.2833333333333334"/>
    <n v="308"/>
    <n v="154"/>
    <n v="462"/>
    <x v="0"/>
    <x v="0"/>
  </r>
  <r>
    <x v="0"/>
    <s v="ARAMBAGH"/>
    <s v="KOL-TTB-AM1"/>
    <s v="DHANANJOY KUMAR NATH"/>
    <s v="ARM-TTB-01"/>
    <s v="ARAMBAGH"/>
    <n v="10028639"/>
    <s v="J B DISTRIBUTING HOUSE"/>
    <s v="WB63903"/>
    <s v="DUTTA BROTHERS"/>
    <s v="ARM-ISR-04"/>
    <s v="SARATHI BANDURI"/>
    <s v="9163113700"/>
    <s v="WB63903R208960"/>
    <s v="DAS MEDICAL"/>
    <s v="3P"/>
    <n v="80000"/>
    <n v="82000"/>
    <n v="82000"/>
    <n v="1.0249999999999999"/>
    <n v="1640"/>
    <n v="820"/>
    <n v="2460"/>
    <x v="0"/>
    <x v="0"/>
  </r>
  <r>
    <x v="0"/>
    <s v="HOOGLY"/>
    <s v="KOL-TTB-AM1"/>
    <s v="DHANANJOY KUMAR NATH"/>
    <s v="ARM-TTB-01"/>
    <s v="ARAMBAGH"/>
    <n v="10028639"/>
    <s v="J B DISTRIBUTING HOUSE"/>
    <s v="WB63906"/>
    <s v="MAA BISHALAXMI ENTERPRISE"/>
    <s v="ARM-ISR-04"/>
    <s v="SARATHI BANDURI"/>
    <s v="9163113700"/>
    <s v="TNCW"/>
    <s v="Maa Kali Medical Hall"/>
    <s v="3P"/>
    <n v="8000"/>
    <n v="8100"/>
    <n v="8100"/>
    <n v="1.0125"/>
    <n v="162"/>
    <n v="81"/>
    <n v="243"/>
    <x v="0"/>
    <x v="0"/>
  </r>
  <r>
    <x v="0"/>
    <s v="ARAMBAGH"/>
    <s v="KOL-TTB-AM1"/>
    <s v="DHANANJOY KUMAR NATH"/>
    <s v="ARM-TTB-01"/>
    <s v="ARAMBAGH"/>
    <n v="10028639"/>
    <s v="J B DISTRIBUTING HOUSE"/>
    <s v="WB63904"/>
    <s v="S N PHARMACEUTICALS"/>
    <s v="ARM-ISR-04"/>
    <s v="SARATHI BANDURI"/>
    <s v="9163113700"/>
    <s v="WB63904R205732"/>
    <s v="MODAN GOPAL MEDICAL STORES"/>
    <s v="3P"/>
    <n v="70000"/>
    <n v="73000"/>
    <n v="73000"/>
    <n v="1.0428571428571429"/>
    <n v="1460"/>
    <n v="730"/>
    <n v="2190"/>
    <x v="0"/>
    <x v="0"/>
  </r>
  <r>
    <x v="0"/>
    <s v="ARAMBAGH"/>
    <s v="KOL-TTB-AM1"/>
    <s v="DHANANJOY KUMAR NATH"/>
    <s v="ARM-TTB-01"/>
    <s v="ARAMBAGH"/>
    <n v="10028639"/>
    <s v="J B DISTRIBUTING HOUSE"/>
    <s v="WBS000315SR01"/>
    <s v="MS TARA MAA ENTERPRISE"/>
    <s v="ARM-ISR-04"/>
    <s v="SARATHI BANDURI"/>
    <s v="9163113700"/>
    <s v="WB63914R212456"/>
    <s v="M/S AROGYA PHARMACY"/>
    <s v="3P"/>
    <n v="25000"/>
    <n v="26500"/>
    <n v="26500"/>
    <n v="1.06"/>
    <n v="530"/>
    <n v="265"/>
    <n v="795"/>
    <x v="0"/>
    <x v="1"/>
  </r>
  <r>
    <x v="0"/>
    <s v="ARAMBAGH"/>
    <s v="KOL-TTB-AM1"/>
    <s v="DHANANJOY KUMAR NATH"/>
    <s v="ARM-TTB-01"/>
    <s v="ARAMBAGH"/>
    <n v="10028639"/>
    <s v="J B DISTRIBUTING HOUSE"/>
    <s v="VZBJ"/>
    <s v="MAA BISHALAXMI ENTERPRISE"/>
    <s v="ARM-ISR-04"/>
    <s v="SARATHI BANDURI"/>
    <s v="9163113700"/>
    <s v="WBSD003470"/>
    <s v="SHEAKHALA BLUE PRINT"/>
    <s v="3P"/>
    <n v="20000"/>
    <n v="82000"/>
    <n v="82000"/>
    <n v="4.0999999999999996"/>
    <n v="1640"/>
    <n v="820"/>
    <n v="2460"/>
    <x v="0"/>
    <x v="1"/>
  </r>
  <r>
    <x v="0"/>
    <s v="ARAMBAGH"/>
    <s v="KOL-TTB-AM1"/>
    <s v="DHANANJOY KUMAR NATH"/>
    <s v="ARM-TTB-01"/>
    <s v="ARAMBAGH"/>
    <n v="10028639"/>
    <s v="J B DISTRIBUTING HOUSE"/>
    <s v="WBS000322SR02"/>
    <s v="MAA BISHALAXMI ENTERPRISE"/>
    <s v="ARM-ISR-04"/>
    <s v="SARATHI BANDURI"/>
    <s v="9163113700"/>
    <s v="WB63906R37862"/>
    <s v="MAA ANNAPURNA MEDICAL HALL"/>
    <s v="3P"/>
    <n v="15000"/>
    <n v="16500"/>
    <n v="16500"/>
    <n v="1.1000000000000001"/>
    <n v="330"/>
    <n v="165"/>
    <n v="495"/>
    <x v="0"/>
    <x v="1"/>
  </r>
  <r>
    <x v="0"/>
    <s v="ARAMBAGH"/>
    <s v="KOL-TTB-AM1"/>
    <s v="DHANANJOY KUMAR NATH"/>
    <s v="ARM-TTB-01"/>
    <s v="ARAMBAGH"/>
    <n v="10028639"/>
    <s v="J B DISTRIBUTING HOUSE"/>
    <s v="dgege"/>
    <s v="BENGAL ENTERPRISE"/>
    <s v="ARM-ISR-04"/>
    <s v="SARATHI BANDURI"/>
    <s v="9163113700"/>
    <s v="VZCF"/>
    <s v="SARASWATI MEDICAL"/>
    <s v="3P"/>
    <n v="15000"/>
    <n v="16000"/>
    <n v="16000"/>
    <n v="1.0666666666666667"/>
    <n v="320"/>
    <n v="160"/>
    <n v="480"/>
    <x v="0"/>
    <x v="0"/>
  </r>
  <r>
    <x v="0"/>
    <s v="ARAMBAGH"/>
    <s v="KOL-TTB-AM1"/>
    <s v="DHANANJOY KUMAR NATH"/>
    <s v="ARM-TTB-01"/>
    <s v="ARAMBAGH"/>
    <n v="10028639"/>
    <s v="J B DISTRIBUTING HOUSE"/>
    <s v="WBS000315SR01"/>
    <s v="MS TARA MAA ENTERPRISE"/>
    <s v="ARM-ISR-04"/>
    <s v="SARATHI BANDURI"/>
    <s v="9163113700"/>
    <s v="TPDD"/>
    <s v="KALIMATA BHANDER"/>
    <s v="3P"/>
    <n v="10000"/>
    <n v="11500"/>
    <n v="11500"/>
    <n v="1.1499999999999999"/>
    <n v="230"/>
    <n v="115"/>
    <n v="345"/>
    <x v="0"/>
    <x v="1"/>
  </r>
  <r>
    <x v="0"/>
    <s v="ARAMBAGH"/>
    <s v="KOL-TTB-AM1"/>
    <s v="DHANANJOY KUMAR NATH"/>
    <s v="ARM-TTB-01"/>
    <s v="ARAMBAGH"/>
    <n v="10028639"/>
    <s v="J B DISTRIBUTING HOUSE"/>
    <s v="E5RJ"/>
    <s v="MS TARA MAA ENTERPRISE"/>
    <s v="ARM-ISR-04"/>
    <s v="SARATHI BANDURI"/>
    <s v="9163113700"/>
    <s v="E5RJ"/>
    <s v="Maa Tara Medical "/>
    <s v="3P"/>
    <n v="12000"/>
    <n v="15000"/>
    <n v="15000"/>
    <n v="1.25"/>
    <n v="300"/>
    <n v="150"/>
    <n v="450"/>
    <x v="0"/>
    <x v="1"/>
  </r>
  <r>
    <x v="0"/>
    <s v="ARAMBAGH"/>
    <s v="KOL-TTB-AM1"/>
    <s v="DHANANJOY KUMAR NATH"/>
    <s v="ARM-TTB-01"/>
    <s v="ARAMBAGH"/>
    <n v="10028639"/>
    <s v="J B DISTRIBUTING HOUSE"/>
    <s v="WBS000315SR03"/>
    <s v="MS TARA MAA ENTERPRISE"/>
    <s v="ARM-ISR-04"/>
    <s v="SARATHI BANDURI"/>
    <s v="9163113700"/>
    <s v="WB63914R18038"/>
    <s v="Gita Medical "/>
    <s v="3P"/>
    <n v="25000"/>
    <n v="31000"/>
    <n v="31000"/>
    <n v="1.24"/>
    <n v="620"/>
    <n v="310"/>
    <n v="930"/>
    <x v="0"/>
    <x v="1"/>
  </r>
  <r>
    <x v="0"/>
    <s v="ARAMBAGH"/>
    <s v="KOL-TTB-AM1"/>
    <s v="DHANANJOY KUMAR NATH"/>
    <s v="ARM-TTB-01"/>
    <s v="ARAMBAGH"/>
    <n v="10028639"/>
    <s v="J B DISTRIBUTING HOUSE"/>
    <s v="WBS000321SR02"/>
    <s v="SADHUKHAN ENTERPRISE"/>
    <s v="ARM-ISR-04"/>
    <s v="SARATHI BANDURI"/>
    <s v="9163113700"/>
    <s v="GZ5R"/>
    <s v="AINYA BLUE PRINT"/>
    <s v="3P"/>
    <n v="10000"/>
    <n v="31000"/>
    <n v="31000"/>
    <n v="3.1"/>
    <n v="620"/>
    <n v="310"/>
    <n v="930"/>
    <x v="0"/>
    <x v="1"/>
  </r>
  <r>
    <x v="0"/>
    <s v="ARAMBAGH"/>
    <s v="KOL-TTB-AM1"/>
    <s v="DHANANJOY KUMAR NATH"/>
    <s v="ARM-TTB-01"/>
    <s v="ARAMBAGH"/>
    <n v="10028639"/>
    <s v="J B DISTRIBUTING HOUSE"/>
    <s v="dgege"/>
    <s v="BENGAL ENTERPRISE"/>
    <s v="ARM-ISR-04"/>
    <s v="SARATHI BANDURI"/>
    <s v="9163113700"/>
    <s v="0010028639R86273R117365"/>
    <s v="TAPAN MEDICAL"/>
    <s v="3P"/>
    <n v="8000"/>
    <n v="26500"/>
    <n v="26500"/>
    <n v="3.3125"/>
    <n v="530"/>
    <n v="265"/>
    <n v="795"/>
    <x v="0"/>
    <x v="1"/>
  </r>
  <r>
    <x v="0"/>
    <s v="ARAMBAGH"/>
    <s v="KOL-TTB-AM1"/>
    <s v="DHANANJOY KUMAR NATH"/>
    <s v="ARM-TTB-01"/>
    <s v="ARAMBAGH"/>
    <n v="10028639"/>
    <s v="J B DISTRIBUTING HOUSE"/>
    <s v="dgege"/>
    <s v="BENGAL ENTERPRISE"/>
    <s v="ARM-ISR-04"/>
    <s v="SARATHI BANDURI"/>
    <s v="9163113700"/>
    <s v="EB8C"/>
    <s v="SRI KRISHNA MEDICAL HALL"/>
    <s v="3P"/>
    <n v="10000"/>
    <n v="25600"/>
    <n v="25600"/>
    <n v="2.56"/>
    <n v="512"/>
    <n v="256"/>
    <n v="768"/>
    <x v="0"/>
    <x v="0"/>
  </r>
  <r>
    <x v="0"/>
    <s v="ARAMBAGH"/>
    <s v="KOL-TTB-AM1"/>
    <s v="DHANANJOY KUMAR NATH"/>
    <s v="ARM-TTB-01"/>
    <s v="ARAMBAGH"/>
    <n v="10028639"/>
    <s v="J B DISTRIBUTING HOUSE"/>
    <s v="WBS000321SR02"/>
    <s v="SADHUKHAN ENTERPRISE"/>
    <s v="ARM-ISR-04"/>
    <s v="SARATHI BANDURI"/>
    <s v="9163113700"/>
    <s v="ZSRV"/>
    <s v="Seba Medical"/>
    <s v="3P"/>
    <n v="10000"/>
    <n v="14559.9964"/>
    <n v="14559.9964"/>
    <n v="1.4559996399999999"/>
    <n v="291.199928"/>
    <n v="145.599964"/>
    <n v="436.799892"/>
    <x v="0"/>
    <x v="1"/>
  </r>
  <r>
    <x v="0"/>
    <s v="ARAMBAGH"/>
    <s v="KOL-TTB-AM1"/>
    <s v="DHANANJOY KUMAR NATH"/>
    <s v="ARM-TTB-01"/>
    <s v="ARAMBAGH"/>
    <n v="10007380"/>
    <s v="TARAKNATH ENTERPRISE"/>
    <s v="0010007380R123902"/>
    <s v="RADIANCE MARKETING"/>
    <s v="ARM-ISR-05"/>
    <s v="ANUTOSH MISRA"/>
    <s v="7872838369"/>
    <s v="0010007380R123902R135748"/>
    <s v="Ghanteswari Drug House"/>
    <s v="3P"/>
    <n v="15000"/>
    <n v="86164.496800000008"/>
    <n v="86164.496800000008"/>
    <n v="5.7442997866666676"/>
    <n v="1723.2899360000001"/>
    <n v="861.64496800000006"/>
    <n v="2584.9349040000002"/>
    <x v="0"/>
    <x v="0"/>
  </r>
  <r>
    <x v="0"/>
    <s v="ARAMBAGH"/>
    <s v="KOL-TTB-AM1"/>
    <s v="DHANANJOY KUMAR NATH"/>
    <s v="ARM-TTB-01"/>
    <s v="ARAMBAGH"/>
    <n v="10007380"/>
    <s v="TARAKNATH ENTERPRISE"/>
    <s v="WB38014"/>
    <s v="M S NANDI ENTERPRISE"/>
    <s v="ARM-ISR-05"/>
    <s v="ANUTOSH MISRA"/>
    <s v="7872838369"/>
    <s v="VBJR"/>
    <s v="Samui Medical"/>
    <s v="3P"/>
    <n v="20000"/>
    <n v="26000"/>
    <n v="26000"/>
    <n v="1.3"/>
    <n v="520"/>
    <n v="260"/>
    <n v="780"/>
    <x v="0"/>
    <x v="0"/>
  </r>
  <r>
    <x v="0"/>
    <s v="ARAMBAGH"/>
    <s v="KOL-TTB-AM1"/>
    <s v="DHANANJOY KUMAR NATH"/>
    <s v="ARM-TTB-01"/>
    <s v="ARAMBAGH"/>
    <n v="10007380"/>
    <s v="TARAKNATH ENTERPRISE"/>
    <s v="WB38011"/>
    <s v="TREBANI ENTERPRISE"/>
    <s v="ARM-ISR-05"/>
    <s v="ANUTOSH MISRA"/>
    <s v="7872838369"/>
    <s v="VZKN"/>
    <s v="Bikas Mallick"/>
    <s v="3P"/>
    <n v="20000"/>
    <n v="21000"/>
    <n v="21000"/>
    <n v="1.05"/>
    <n v="420"/>
    <n v="210"/>
    <n v="630"/>
    <x v="0"/>
    <x v="0"/>
  </r>
  <r>
    <x v="0"/>
    <s v="ARAMBAGH"/>
    <s v="KOL-TTB-AM1"/>
    <s v="DHANANJOY KUMAR NATH"/>
    <s v="ARM-TTB-01"/>
    <s v="ARAMBAGH"/>
    <n v="10007380"/>
    <s v="TARAKNATH ENTERPRISE"/>
    <s v="WB38009"/>
    <s v="SRIKRISHNA ENTERPRISE"/>
    <s v="ARM-ISR-05"/>
    <s v="ANUTOSH MISRA"/>
    <s v="7872838369"/>
    <s v="TRKZ"/>
    <s v="Maa Chandi Medical"/>
    <s v="3P"/>
    <n v="30000"/>
    <n v="32000"/>
    <n v="32000"/>
    <n v="1.0666666666666667"/>
    <n v="640"/>
    <n v="320"/>
    <n v="960"/>
    <x v="0"/>
    <x v="0"/>
  </r>
  <r>
    <x v="0"/>
    <s v="ARAMBAGH"/>
    <s v="KOL-TTB-AM1"/>
    <s v="DHANANJOY KUMAR NATH"/>
    <s v="ARM-TTB-01"/>
    <s v="ARAMBAGH"/>
    <n v="10007380"/>
    <s v="TARAKNATH ENTERPRISE"/>
    <s v="WB38008"/>
    <s v="SRI GURU TRADERS"/>
    <s v="ARM-ISR-05"/>
    <s v="ANUTOSH MISRA"/>
    <s v="7872838369"/>
    <s v="G4NP"/>
    <s v="Green House"/>
    <s v="3P"/>
    <n v="10000"/>
    <n v="21000"/>
    <n v="21000"/>
    <n v="2.1"/>
    <n v="420"/>
    <n v="210"/>
    <n v="630"/>
    <x v="0"/>
    <x v="0"/>
  </r>
  <r>
    <x v="0"/>
    <s v="ARAMBAGH"/>
    <s v="KOL-TTB-AM1"/>
    <s v="DHANANJOY KUMAR NATH"/>
    <s v="ARM-TTB-01"/>
    <s v="ARAMBAGH"/>
    <n v="10007380"/>
    <s v="TARAKNATH ENTERPRISE"/>
    <s v="WB38009"/>
    <s v="SRIKRISHNA ENTERPRISE"/>
    <s v="ARM-ISR-05"/>
    <s v="ANUTOSH MISRA"/>
    <s v="7872838369"/>
    <s v="WB38009R184764"/>
    <s v="Dongalmore Pharmacy"/>
    <s v="3P"/>
    <n v="40000"/>
    <n v="82000"/>
    <n v="82000"/>
    <n v="2.0499999999999998"/>
    <n v="1640"/>
    <n v="820"/>
    <n v="2460"/>
    <x v="0"/>
    <x v="0"/>
  </r>
  <r>
    <x v="0"/>
    <s v="ARAMBAGH"/>
    <s v="KOL-TTB-AM1"/>
    <s v="DHANANJOY KUMAR NATH"/>
    <s v="ARM-TTB-01"/>
    <s v="ARAMBAGH"/>
    <n v="10007380"/>
    <s v="TARAKNATH ENTERPRISE"/>
    <s v="WB38009"/>
    <s v="SRIKRISHNA ENTERPRISE"/>
    <s v="ARM-ISR-05"/>
    <s v="ANUTOSH MISRA"/>
    <s v="7872838369"/>
    <s v="VZGD"/>
    <s v="Sree Guru Varity Stores"/>
    <s v="3P"/>
    <n v="8000"/>
    <n v="22000"/>
    <n v="22000"/>
    <n v="2.75"/>
    <n v="440"/>
    <n v="220"/>
    <n v="660"/>
    <x v="0"/>
    <x v="0"/>
  </r>
  <r>
    <x v="0"/>
    <s v="HOOGLY"/>
    <s v="KOL-TTB-AM1"/>
    <s v="DHANANJOY KUMAR NATH"/>
    <s v="ARM-TTB-01"/>
    <s v="ARAMBAGH"/>
    <n v="10034985"/>
    <s v="TARAKNATH ENTERPRISE"/>
    <s v="WB38010"/>
    <s v="TIRUPATI ENTERPRISE"/>
    <s v="ARM-ISR-05"/>
    <s v="ANUTOSH MISRA"/>
    <s v="7872838369"/>
    <s v="SBAK"/>
    <s v="Mahadev Sankha Bhander"/>
    <s v="3P"/>
    <n v="10000"/>
    <n v="21000"/>
    <n v="21000"/>
    <n v="2.1"/>
    <n v="420"/>
    <n v="210"/>
    <n v="630"/>
    <x v="0"/>
    <x v="0"/>
  </r>
  <r>
    <x v="0"/>
    <s v="ARAMBAGH"/>
    <s v="KOL-TTB-AM1"/>
    <s v="DHANANJOY KUMAR NATH"/>
    <s v="ARM-TTB-01"/>
    <s v="ARAMBAGH"/>
    <n v="10007380"/>
    <s v="TARAKNATH ENTERPRISE"/>
    <s v="WB38005"/>
    <s v="PUJA TEA CORNER"/>
    <s v="ARM-ISR-05"/>
    <s v="ANUTOSH MISRA"/>
    <s v="7872838369"/>
    <s v="WB38005R113957"/>
    <s v="Gita Medical Stores"/>
    <s v="3P"/>
    <n v="10000"/>
    <n v="26000"/>
    <n v="26000"/>
    <n v="2.6"/>
    <n v="520"/>
    <n v="260"/>
    <n v="780"/>
    <x v="0"/>
    <x v="0"/>
  </r>
  <r>
    <x v="0"/>
    <s v="HOOGLY"/>
    <s v="KOL-TTB-AM1"/>
    <s v="DHANANJOY KUMAR NATH"/>
    <s v="ARM-TTB-01"/>
    <s v="ARAMBAGH"/>
    <n v="10028639"/>
    <s v="TARAKNATH ENTERPRISE"/>
    <s v="0010028639R105249"/>
    <s v="SHREE DURGA TRADERS"/>
    <s v="ARM-ISR-04"/>
    <s v="ANUTOSH MISRA"/>
    <s v="9163113700"/>
    <s v="VZAL"/>
    <s v="New Kalimata Pharmacy"/>
    <s v="3P"/>
    <n v="15000"/>
    <n v="34000"/>
    <n v="34000"/>
    <n v="2.2666666666666666"/>
    <n v="680"/>
    <n v="340"/>
    <n v="1020"/>
    <x v="0"/>
    <x v="0"/>
  </r>
  <r>
    <x v="0"/>
    <s v="ARAMBAGH"/>
    <s v="KOL-TTB-AM1"/>
    <s v="DHANANJOY KUMAR NATH"/>
    <s v="ARM-TTB-01"/>
    <s v="ARAMBAGH"/>
    <n v="10007380"/>
    <s v="TARAKNATH ENTERPRISE"/>
    <s v="0010007380R82287"/>
    <s v="FATEMA ENTERPRISE"/>
    <s v="ARM-ISR-05"/>
    <s v="ANUTOSH MISRA"/>
    <s v="7872838369"/>
    <s v="VZKG"/>
    <s v="Kundu Brothers"/>
    <s v="3P"/>
    <n v="15000"/>
    <n v="26000"/>
    <n v="26000"/>
    <n v="1.7333333333333334"/>
    <n v="520"/>
    <n v="260"/>
    <n v="780"/>
    <x v="0"/>
    <x v="0"/>
  </r>
  <r>
    <x v="0"/>
    <s v="ARAMBAGH"/>
    <s v="KOL-TTB-AM1"/>
    <s v="DHANANJOY KUMAR NATH"/>
    <s v="ARM-TTB-01"/>
    <s v="ARAMBAGH"/>
    <n v="10007380"/>
    <s v="TARAKNATH ENTERPRISE"/>
    <s v="0010007380R74821"/>
    <s v="BIDESH JANA"/>
    <s v="ARM-ISR-05"/>
    <s v="ANUTOSH MISRA"/>
    <s v="7872838369"/>
    <s v="TWJT"/>
    <s v="Sib Durga Medical Hall"/>
    <s v="3P"/>
    <n v="10000"/>
    <n v="10600"/>
    <n v="10600"/>
    <n v="1.06"/>
    <n v="212"/>
    <n v="106"/>
    <n v="318"/>
    <x v="0"/>
    <x v="0"/>
  </r>
  <r>
    <x v="0"/>
    <s v="HOOGLY"/>
    <s v="KOL-TTB-AM1"/>
    <s v="DHANANJOY KUMAR NATH"/>
    <s v="ARM-TTB-01"/>
    <s v="ARAMBAGH"/>
    <n v="10028639"/>
    <s v="TARAKNATH ENTERPRISE"/>
    <s v="0010028639R105249"/>
    <s v="SHREE DURGA TRADERS"/>
    <s v="ARM-ISR-04"/>
    <s v="ANUTOSH MISRA"/>
    <s v="9163113700"/>
    <s v="0010028639R105249R128703"/>
    <s v="Disha Pharmacy"/>
    <s v="3P"/>
    <n v="10000"/>
    <n v="34000"/>
    <n v="34000"/>
    <n v="3.4"/>
    <n v="680"/>
    <n v="340"/>
    <n v="1020"/>
    <x v="0"/>
    <x v="0"/>
  </r>
  <r>
    <x v="0"/>
    <s v="ARAMBAGH"/>
    <s v="KOL-TTB-AM1"/>
    <s v="DHANANJOY KUMAR NATH"/>
    <s v="ARM-TTB-01"/>
    <s v="ARAMBAGH"/>
    <n v="10007380"/>
    <s v="TARAKNATH ENTERPRISE"/>
    <s v="WB38011"/>
    <s v="TREBANI ENTERPRISE"/>
    <s v="ARM-ISR-05"/>
    <s v="ANUTOSH MISRA"/>
    <s v="7872838369"/>
    <s v="VZKS"/>
    <s v="Laxmi Tea House"/>
    <s v="3P"/>
    <n v="8000"/>
    <n v="24000"/>
    <n v="24000"/>
    <n v="3"/>
    <n v="480"/>
    <n v="240"/>
    <n v="720"/>
    <x v="0"/>
    <x v="0"/>
  </r>
  <r>
    <x v="0"/>
    <s v="HOOGLY"/>
    <s v="KOL-TTB-AM1"/>
    <s v="DHANANJOY KUMAR NATH"/>
    <s v="ARM-TTB-01"/>
    <s v="ARAMBAGH"/>
    <n v="10028639"/>
    <s v="TARAKNATH ENTERPRISE"/>
    <s v="0010028639R105249"/>
    <s v="SHREE DURGA TRADERS"/>
    <s v="ARM-ISR-04"/>
    <s v="ANUTOSH MISRA"/>
    <s v="9163113700"/>
    <s v="STTD"/>
    <s v="Bijay Medical"/>
    <s v="3P"/>
    <n v="8000"/>
    <n v="12662.6036"/>
    <n v="12662.6036"/>
    <n v="1.5828254500000001"/>
    <n v="253.25207200000003"/>
    <n v="126.62603600000001"/>
    <n v="379.87810800000005"/>
    <x v="0"/>
    <x v="0"/>
  </r>
  <r>
    <x v="0"/>
    <s v="ARAMBAGH"/>
    <s v="KOL-TTB-AM1"/>
    <s v="DHANANJOY KUMAR NATH"/>
    <s v="ARM-TTB-01"/>
    <s v="ARAMBAGH"/>
    <n v="10007380"/>
    <s v="TARAKNATH ENTERPRISE"/>
    <s v="WB38007"/>
    <s v="SOHANA ENTERPRISE"/>
    <s v="ARM-ISR-05"/>
    <s v="ANUTOSH MISRA"/>
    <s v="7872838369"/>
    <s v="EU7D"/>
    <s v="Rana Varitey"/>
    <s v="3P"/>
    <n v="20000"/>
    <n v="22400"/>
    <n v="22400"/>
    <n v="1.1200000000000001"/>
    <n v="448"/>
    <n v="224"/>
    <n v="672"/>
    <x v="0"/>
    <x v="0"/>
  </r>
  <r>
    <x v="0"/>
    <s v="ARAMBAGH"/>
    <s v="KOL-TTB-AM1"/>
    <s v="DHANANJOY KUMAR NATH"/>
    <s v="ARM-TTB-01"/>
    <s v="ARAMBAGH"/>
    <n v="10007380"/>
    <s v="TARAKNATH ENTERPRISE"/>
    <s v="WB38004"/>
    <s v="MOTHER ENTERPRISE"/>
    <s v="ARM-ISR-05"/>
    <s v="ANUTOSH MISRA"/>
    <s v="7872838369"/>
    <s v="GK2T"/>
    <s v="Minati Medical Stores"/>
    <s v="3P"/>
    <n v="10000"/>
    <n v="37000"/>
    <n v="37000"/>
    <n v="3.7"/>
    <n v="740"/>
    <n v="370"/>
    <n v="1110"/>
    <x v="0"/>
    <x v="0"/>
  </r>
  <r>
    <x v="0"/>
    <s v="HOOGLY"/>
    <s v="KOL-TTB-AM1"/>
    <s v="DHANANJOY KUMAR NATH"/>
    <s v="ARM-TTB-01"/>
    <s v="ARAMBAGH"/>
    <n v="10028639"/>
    <s v="TARAKNATH ENTERPRISE"/>
    <s v="0010028639R105249"/>
    <s v="SHREE DURGA TRADERS"/>
    <s v="ARM-ISR-04"/>
    <s v="ANUTOSH MISRA"/>
    <s v="9163113700"/>
    <s v="TXKM"/>
    <s v="Sima Pharmacy"/>
    <s v="3P"/>
    <n v="10000"/>
    <n v="11000"/>
    <n v="11000"/>
    <n v="1.1000000000000001"/>
    <n v="220"/>
    <n v="110"/>
    <n v="330"/>
    <x v="0"/>
    <x v="0"/>
  </r>
  <r>
    <x v="0"/>
    <s v="ARAMBAGH"/>
    <s v="KOL-TTB-AM1"/>
    <s v="DHANANJOY KUMAR NATH"/>
    <s v="ARM-TTB-01"/>
    <s v="ARAMBAGH"/>
    <n v="10007380"/>
    <s v="TARAKNATH ENTERPRISE"/>
    <s v="WB38004"/>
    <s v="MOTHER ENTERPRISE"/>
    <s v="ARM-ISR-05"/>
    <s v="ANUTOSH MISRA"/>
    <s v="7872838369"/>
    <s v="ZWZT"/>
    <s v="Ma Tara Medical Center"/>
    <s v="3P"/>
    <n v="8000"/>
    <n v="15600"/>
    <n v="15600"/>
    <n v="1.95"/>
    <n v="312"/>
    <n v="156"/>
    <n v="468"/>
    <x v="0"/>
    <x v="0"/>
  </r>
  <r>
    <x v="0"/>
    <s v="HOOGLY"/>
    <s v="KOL-TTB-AM1"/>
    <s v="DHANANJOY KUMAR NATH"/>
    <s v="ARM-TTB-01"/>
    <s v="ARAMBAGH"/>
    <n v="10028639"/>
    <s v="TARAKNATH ENTERPRISE"/>
    <s v="0010028639R105249"/>
    <s v="SHREE DURGA TRADERS"/>
    <s v="ARM-ISR-04"/>
    <s v="ANUTOSH MISRA"/>
    <s v="9163113700"/>
    <s v="TNBS"/>
    <s v="Aisharya Pharmacy"/>
    <s v="3P"/>
    <n v="8000"/>
    <n v="32000"/>
    <n v="32000"/>
    <n v="4"/>
    <n v="640"/>
    <n v="320"/>
    <n v="960"/>
    <x v="0"/>
    <x v="0"/>
  </r>
  <r>
    <x v="0"/>
    <s v="ARAMBAGH"/>
    <s v="KOL-TTB-AM1"/>
    <s v="DHANANJOY KUMAR NATH"/>
    <s v="ARM-TTB-01"/>
    <s v="ARAMBAGH"/>
    <n v="10034985"/>
    <s v="TARAKNATH ENTERPRISE"/>
    <s v="0010028639R105249"/>
    <s v="SHREE DURGA TRADERS"/>
    <s v="ARM-ISR-05"/>
    <s v="ANUTOSH MISRA"/>
    <s v="7872838369"/>
    <s v="SVHX"/>
    <s v="Maa Laxmi Medical"/>
    <s v="3P"/>
    <n v="10000"/>
    <n v="12500"/>
    <n v="12500"/>
    <n v="1.25"/>
    <n v="250"/>
    <n v="125"/>
    <n v="375"/>
    <x v="0"/>
    <x v="0"/>
  </r>
  <r>
    <x v="0"/>
    <s v="ARAMBAGH"/>
    <s v="KOL-TTB-AM1"/>
    <s v="DHANANJOY KUMAR NATH"/>
    <s v="ARM-TTB-01"/>
    <s v="ARAMBAGH"/>
    <n v="10034985"/>
    <s v="TARAKNATH ENTERPRISE"/>
    <s v="WB38010"/>
    <s v="TIRUPATI ENTERPRISE"/>
    <s v="ARM-ISR-05"/>
    <s v="ANUTOSH MISRA"/>
    <s v="7872838369"/>
    <s v="VZDM"/>
    <s v="Sett Medico"/>
    <s v="3P"/>
    <n v="10000"/>
    <n v="11000"/>
    <n v="11000"/>
    <n v="1.1000000000000001"/>
    <n v="220"/>
    <n v="110"/>
    <n v="330"/>
    <x v="0"/>
    <x v="0"/>
  </r>
  <r>
    <x v="0"/>
    <s v="ARAMBAGH"/>
    <s v="KOL-TTB-AM1"/>
    <s v="DHANANJOY KUMAR NATH"/>
    <s v="ARM-TTB-01"/>
    <s v="ARAMBAGH"/>
    <n v="10034985"/>
    <s v="TARAKNATH ENTERPRISE"/>
    <s v="WB38010"/>
    <s v="TIRUPATI ENTERPRISE"/>
    <s v="ARM-ISR-05"/>
    <s v="ANUTOSH MISRA"/>
    <s v="7872838369"/>
    <s v="BAQU"/>
    <s v="Prasanta Kundu"/>
    <s v="3P"/>
    <n v="15000"/>
    <n v="31262.9908"/>
    <n v="31262.9908"/>
    <n v="2.0841993866666666"/>
    <n v="625.259816"/>
    <n v="312.629908"/>
    <n v="937.889724"/>
    <x v="0"/>
    <x v="0"/>
  </r>
  <r>
    <x v="0"/>
    <s v="ARAMBAGH"/>
    <s v="KOL-TTB-AM1"/>
    <s v="DHANANJOY KUMAR NATH"/>
    <s v="ARM-TTB-01"/>
    <s v="ARAMBAGH"/>
    <n v="10034985"/>
    <s v="TARAKNATH ENTERPRISE"/>
    <s v="WB38008"/>
    <s v="SRI GURU TRADERS"/>
    <s v="ARM-ISR-05"/>
    <s v="ANUTOSH MISRA"/>
    <s v="7872838369"/>
    <s v="L6WP"/>
    <s v="Sree Chaytanno Varity"/>
    <s v="3P"/>
    <n v="10000"/>
    <n v="21184.717000000001"/>
    <n v="21184.717000000001"/>
    <n v="2.1184717000000002"/>
    <n v="423.69434000000001"/>
    <n v="211.84717000000001"/>
    <n v="635.54151000000002"/>
    <x v="0"/>
    <x v="0"/>
  </r>
  <r>
    <x v="0"/>
    <s v="ARAMBAGH"/>
    <s v="KOL-TTB-AM1"/>
    <s v="DHANANJOY KUMAR NATH"/>
    <s v="ARM-TTB-01"/>
    <s v="ARAMBAGH"/>
    <n v="10034985"/>
    <s v="TARAKNATH ENTERPRISE"/>
    <s v="0010028639R105249"/>
    <s v="SHREE DURGA TRADERS"/>
    <s v="ARM-ISR-05"/>
    <s v="ANUTOSH MISRA"/>
    <s v="7872838369"/>
    <s v="ZEXV"/>
    <s v="Kalimata Pharmacy"/>
    <s v="3P"/>
    <n v="15000"/>
    <n v="16500"/>
    <n v="16500"/>
    <n v="1.1000000000000001"/>
    <n v="330"/>
    <n v="165"/>
    <n v="495"/>
    <x v="0"/>
    <x v="0"/>
  </r>
  <r>
    <x v="0"/>
    <s v="ARAMBAGH"/>
    <s v="KOL-TTB-AM1"/>
    <s v="DHANANJOY KUMAR NATH"/>
    <s v="ARM-TTB-01"/>
    <s v="ARAMBAGH"/>
    <n v="10034985"/>
    <s v="TARAKNATH ENTERPRISE"/>
    <s v="WB38014"/>
    <s v="M S NANDI ENTERPRISE"/>
    <s v="ARM-ISR-05"/>
    <s v="ANUTOSH MISRA"/>
    <s v="7872838369"/>
    <s v="VZAK"/>
    <s v="Dey Pharmacy"/>
    <s v="3P"/>
    <n v="25000"/>
    <n v="32000"/>
    <n v="32000"/>
    <n v="1.28"/>
    <n v="640"/>
    <n v="320"/>
    <n v="960"/>
    <x v="0"/>
    <x v="1"/>
  </r>
  <r>
    <x v="0"/>
    <s v="ARAMBAGH"/>
    <s v="KOL-TTB-AM1"/>
    <s v="DHANANJOY KUMAR NATH"/>
    <s v="ARM-TTB-01"/>
    <s v="ARAMBAGH"/>
    <n v="10034985"/>
    <s v="TARAKNATH ENTERPRISE"/>
    <s v="WB38004"/>
    <s v="MOTHER ENTERPRISE"/>
    <s v="ARM-ISR-05"/>
    <s v="ANUTOSH MISRA"/>
    <s v="7872838369"/>
    <s v="ZWZL"/>
    <s v="Manna Medical"/>
    <s v="3P"/>
    <n v="20000"/>
    <n v="24000"/>
    <n v="24000"/>
    <n v="1.2"/>
    <n v="480"/>
    <n v="240"/>
    <n v="720"/>
    <x v="0"/>
    <x v="1"/>
  </r>
  <r>
    <x v="0"/>
    <s v="ARAMBAGH"/>
    <s v="KOL-TTB-AM1"/>
    <s v="DHANANJOY KUMAR NATH"/>
    <s v="ARM-TTB-01"/>
    <s v="ARAMBAGH"/>
    <n v="10034985"/>
    <s v="TARAKNATH ENTERPRISE"/>
    <s v="0010007380R74821"/>
    <s v="BIDESH JANA"/>
    <s v="ARM-ISR-05"/>
    <s v="ANUTOSH MISRA"/>
    <s v="7872838369"/>
    <s v="ZSPG"/>
    <s v="Laxminarayan Medical"/>
    <s v="3P"/>
    <n v="20000"/>
    <n v="22000"/>
    <n v="22000"/>
    <n v="1.1000000000000001"/>
    <n v="440"/>
    <n v="220"/>
    <n v="660"/>
    <x v="0"/>
    <x v="1"/>
  </r>
  <r>
    <x v="0"/>
    <s v="ARAMBAGH"/>
    <s v="KOL-TTB-AM1"/>
    <s v="DHANANJOY KUMAR NATH"/>
    <s v="ARM-TTB-01"/>
    <s v="ARAMBAGH"/>
    <n v="10034985"/>
    <s v="TARAKNATH ENTERPRISE"/>
    <s v="0010007380R74821"/>
    <s v="BIDESH JANA"/>
    <s v="ARM-ISR-05"/>
    <s v="ANUTOSH MISRA"/>
    <s v="7872838369"/>
    <s v="VZHC"/>
    <s v="Pal Sweets"/>
    <s v="3P"/>
    <n v="15000"/>
    <n v="18000"/>
    <n v="18000"/>
    <n v="1.2"/>
    <n v="360"/>
    <n v="180"/>
    <n v="540"/>
    <x v="0"/>
    <x v="0"/>
  </r>
  <r>
    <x v="0"/>
    <s v="ARAMBAGH"/>
    <s v="KOL-TTB-AM1"/>
    <s v="DHANANJOY KUMAR NATH"/>
    <s v="ARM-TTB-01"/>
    <s v="ARAMBAGH"/>
    <n v="10034985"/>
    <s v="TARAKNATH ENTERPRISE"/>
    <s v="0010007380R82287"/>
    <s v="FATEMA ENTERPRISE"/>
    <s v="ARM-ISR-05"/>
    <s v="ANUTOSH MISRA"/>
    <s v="7872838369"/>
    <s v="0010007380R82287R135326"/>
    <s v="Rose Traders"/>
    <s v="3P"/>
    <n v="40000"/>
    <n v="42000"/>
    <n v="42000"/>
    <n v="1.05"/>
    <n v="840"/>
    <n v="420"/>
    <n v="1260"/>
    <x v="0"/>
    <x v="1"/>
  </r>
  <r>
    <x v="0"/>
    <s v="ARAMBAGH"/>
    <s v="KOL-TTB-AM1"/>
    <s v="DHANANJOY KUMAR NATH"/>
    <s v="ARM-TTB-01"/>
    <s v="ARAMBAGH"/>
    <n v="10034985"/>
    <s v="TARAKNATH ENTERPRISE"/>
    <s v="0010007380R82287"/>
    <s v="FATEMA ENTERPRISE"/>
    <s v="ARM-ISR-05"/>
    <s v="ANUTOSH MISRA"/>
    <s v="7872838369"/>
    <s v="0010007380R82287R188490"/>
    <s v="Tea Centre"/>
    <s v="3P"/>
    <n v="50000"/>
    <n v="54000"/>
    <n v="54000"/>
    <n v="1.08"/>
    <n v="1080"/>
    <n v="540"/>
    <n v="1620"/>
    <x v="0"/>
    <x v="1"/>
  </r>
  <r>
    <x v="0"/>
    <s v="ARAMBAGH"/>
    <s v="KOL-TTB-AM1"/>
    <s v="DHANANJOY KUMAR NATH"/>
    <s v="ARM-TTB-01"/>
    <s v="ARAMBAGH"/>
    <n v="10034985"/>
    <s v="TARAKNATH ENTERPRISE"/>
    <s v="0010007380R157125"/>
    <s v="SANTOSHI MATA ENTERPRISE"/>
    <s v="ARM-ISR-05"/>
    <s v="ANUTOSH MISRA"/>
    <s v="7872838369"/>
    <s v="WHAB"/>
    <s v="Malakar Medical"/>
    <s v="3P"/>
    <n v="20000"/>
    <n v="57711.605800000005"/>
    <n v="57711.605800000005"/>
    <n v="2.88558029"/>
    <n v="1154.2321160000001"/>
    <n v="577.11605800000007"/>
    <n v="1731.3481740000002"/>
    <x v="0"/>
    <x v="1"/>
  </r>
  <r>
    <x v="0"/>
    <s v="ARAMBAGH"/>
    <s v="KOL-TTB-AM1"/>
    <s v="DHANANJOY KUMAR NATH"/>
    <s v="ARM-TTB-01"/>
    <s v="ARAMBAGH"/>
    <n v="10034985"/>
    <s v="TARAKNATH ENTERPRISE"/>
    <s v="0010028639R105249"/>
    <s v="SHREE DURGA TRADERS"/>
    <s v="ARM-ISR-05"/>
    <s v="ANUTOSH MISRA"/>
    <s v="7872838369"/>
    <s v="0010028639R105249R218370"/>
    <s v="Mahalaxmi Pharmacy"/>
    <s v="3P"/>
    <n v="15000"/>
    <n v="19000"/>
    <n v="19000"/>
    <n v="1.2666666666666666"/>
    <n v="380"/>
    <n v="190"/>
    <n v="570"/>
    <x v="0"/>
    <x v="1"/>
  </r>
  <r>
    <x v="0"/>
    <s v="ARAMBAGH"/>
    <s v="KOL-TTB-AM1"/>
    <s v="DHANANJOY KUMAR NATH"/>
    <s v="ARM-TTB-01"/>
    <s v="ARAMBAGH"/>
    <n v="10034985"/>
    <s v="TARAKNATH ENTERPRISE"/>
    <s v="0010028639R105249"/>
    <s v="SHREE DURGA TRADERS"/>
    <s v="ARM-ISR-05"/>
    <s v="ANUTOSH MISRA"/>
    <s v="7872838369"/>
    <s v="0010028639R105249R218371"/>
    <s v="Umasankar Healthcare"/>
    <s v="3P"/>
    <n v="15000"/>
    <n v="24742.051199999998"/>
    <n v="24742.051199999998"/>
    <n v="1.6494700799999999"/>
    <n v="494.84102399999995"/>
    <n v="247.42051199999997"/>
    <n v="742.26153599999998"/>
    <x v="0"/>
    <x v="1"/>
  </r>
  <r>
    <x v="0"/>
    <s v="ARAMBAGH"/>
    <s v="KOL-TTB-AM1"/>
    <s v="DHANANJOY KUMAR NATH"/>
    <s v="ARM-TTB-01"/>
    <s v="ARAMBAGH"/>
    <n v="10034985"/>
    <s v="TARAKNATH ENTERPRISE"/>
    <s v="0010028639R105249"/>
    <s v="SHREE DURGA TRADERS"/>
    <s v="ARM-ISR-05"/>
    <s v="ANUTOSH MISRA"/>
    <s v="7872838369"/>
    <s v="0010028639R105249R137044"/>
    <s v="Aliza Medical Hall"/>
    <s v="3P"/>
    <n v="15000"/>
    <n v="17000"/>
    <n v="17000"/>
    <n v="1.1333333333333333"/>
    <n v="340"/>
    <n v="170"/>
    <n v="510"/>
    <x v="0"/>
    <x v="1"/>
  </r>
  <r>
    <x v="0"/>
    <s v="ARAMBAGH"/>
    <s v="KOL-TTB-AM1"/>
    <s v="DHANANJOY KUMAR NATH"/>
    <s v="ARM-TTB-01"/>
    <s v="ARAMBAGH"/>
    <n v="10034985"/>
    <s v="TARAKNATH ENTERPRISE"/>
    <s v="WB38009"/>
    <s v="SRIKRISHNA ENTERPRISE"/>
    <s v="ARM-ISR-05"/>
    <s v="ANUTOSH MISRA"/>
    <s v="7872838369"/>
    <s v="WB38009R61826"/>
    <s v="Ramkrishna Medical Hall"/>
    <s v="3P"/>
    <n v="10000"/>
    <n v="12000"/>
    <n v="12000"/>
    <n v="1.2"/>
    <n v="240"/>
    <n v="120"/>
    <n v="360"/>
    <x v="0"/>
    <x v="1"/>
  </r>
  <r>
    <x v="0"/>
    <s v="ARAMBAGH"/>
    <s v="KOL-TTB-AM1"/>
    <s v="DHANANJOY KUMAR NATH"/>
    <s v="ARM-TTB-01"/>
    <s v="ARAMBAGH"/>
    <n v="10034985"/>
    <s v="TARAKNATH ENTERPRISE"/>
    <s v="WB38010"/>
    <s v="TIRUPATI ENTERPRISE"/>
    <s v="ARM-ISR-05"/>
    <s v="ANUTOSH MISRA"/>
    <s v="7872838369"/>
    <s v="FTQZ"/>
    <s v="Jay Guru Pharmacy"/>
    <s v="3P"/>
    <n v="10000"/>
    <n v="12000"/>
    <n v="12000"/>
    <n v="1.2"/>
    <n v="240"/>
    <n v="120"/>
    <n v="360"/>
    <x v="0"/>
    <x v="1"/>
  </r>
  <r>
    <x v="0"/>
    <s v="BAKURA"/>
    <s v="KOL-TTB-AM1"/>
    <s v="DHANANJOY KUMAR NATH"/>
    <s v="ARM-TTB-01"/>
    <s v="ARAMBAGH"/>
    <n v="10023818"/>
    <s v="PAUL AND COMPANY"/>
    <s v="0010023818R92554"/>
    <s v="Mandeep Plaza"/>
    <s v="ARM-ISR-01"/>
    <s v="JOYDIP DAS"/>
    <n v="9851289339"/>
    <s v="XZQK"/>
    <s v="Mithu Store"/>
    <s v="3P"/>
    <n v="20000"/>
    <n v="22000"/>
    <n v="22000"/>
    <n v="1.1000000000000001"/>
    <n v="440"/>
    <n v="220"/>
    <n v="660"/>
    <x v="0"/>
    <x v="0"/>
  </r>
  <r>
    <x v="0"/>
    <s v="BAKURA"/>
    <s v="KOL-TTB-AM1"/>
    <s v="DHANANJOY KUMAR NATH"/>
    <s v="ARM-TTB-01"/>
    <s v="ARAMBAGH"/>
    <n v="10023818"/>
    <s v="PAUL AND COMPANY"/>
    <s v="WB81823"/>
    <s v="RUPAM AGENCY"/>
    <s v="ARM-ISR-01"/>
    <s v="JOYDIP DAS"/>
    <n v="9851289339"/>
    <s v="QTEM"/>
    <s v="Tubai"/>
    <s v="3P"/>
    <n v="20000"/>
    <n v="23000"/>
    <n v="23000"/>
    <n v="1.1499999999999999"/>
    <n v="460"/>
    <n v="230"/>
    <n v="690"/>
    <x v="0"/>
    <x v="0"/>
  </r>
  <r>
    <x v="0"/>
    <s v="BAKURA"/>
    <s v="KOL-TTB-AM1"/>
    <s v="DHANANJOY KUMAR NATH"/>
    <s v="ARM-TTB-01"/>
    <s v="ARAMBAGH"/>
    <n v="10023818"/>
    <s v="PAUL AND COMPANY"/>
    <s v="WB81822"/>
    <s v="RISUB AGENCY"/>
    <s v="ARM-ISR-01"/>
    <s v="JOYDIP DAS"/>
    <n v="9851289339"/>
    <s v="KX2R"/>
    <s v="Nilkantha Pharmacy"/>
    <s v="3P"/>
    <n v="10000"/>
    <n v="12000"/>
    <n v="12000"/>
    <n v="1.2"/>
    <n v="240"/>
    <n v="120"/>
    <n v="360"/>
    <x v="0"/>
    <x v="0"/>
  </r>
  <r>
    <x v="0"/>
    <s v="BAKURA"/>
    <s v="KOL-TTB-AM1"/>
    <s v="DHANANJOY KUMAR NATH"/>
    <s v="ARM-TTB-01"/>
    <s v="ARAMBAGH"/>
    <n v="10023818"/>
    <s v="PAUL AND COMPANY"/>
    <s v="0010023818R92554"/>
    <s v="Mandeep Plaza"/>
    <s v="ARM-ISR-01"/>
    <s v="JOYDIP DAS"/>
    <n v="9851289339"/>
    <s v="TGGZ"/>
    <s v="Ashok Das"/>
    <s v="3P"/>
    <n v="10000"/>
    <n v="11900"/>
    <n v="11900"/>
    <n v="1.19"/>
    <n v="238"/>
    <n v="119"/>
    <n v="357"/>
    <x v="0"/>
    <x v="0"/>
  </r>
  <r>
    <x v="0"/>
    <s v="BAKURA"/>
    <s v="KOL-TTB-AM1"/>
    <s v="DHANANJOY KUMAR NATH"/>
    <s v="ARM-TTB-01"/>
    <s v="ARAMBAGH"/>
    <n v="10023818"/>
    <s v="PAUL AND COMPANY"/>
    <s v="WB81822"/>
    <s v="RISUB AGENCY"/>
    <s v="ARM-ISR-01"/>
    <s v="JOYDIP DAS"/>
    <n v="9851289339"/>
    <s v="KP9U"/>
    <s v="Buddha Variety Store"/>
    <s v="3P"/>
    <n v="10000"/>
    <n v="12700"/>
    <n v="12700"/>
    <n v="1.27"/>
    <n v="254"/>
    <n v="127"/>
    <n v="381"/>
    <x v="0"/>
    <x v="0"/>
  </r>
  <r>
    <x v="0"/>
    <s v="BAKURA"/>
    <s v="KOL-TTB-AM1"/>
    <s v="DHANANJOY KUMAR NATH"/>
    <s v="ARM-TTB-01"/>
    <s v="ARAMBAGH"/>
    <n v="10023818"/>
    <s v="PAUL AND COMPANY"/>
    <s v="0010023818R157105"/>
    <s v="SUDIP ENTERPRISE"/>
    <s v="ARM-ISR-01"/>
    <s v="JOYDIP DAS"/>
    <n v="9851289339"/>
    <s v="XFDQ"/>
    <s v="Subrata Pharmacy"/>
    <s v="3P"/>
    <n v="10000"/>
    <n v="10700"/>
    <n v="10700"/>
    <n v="1.07"/>
    <n v="214"/>
    <n v="107"/>
    <n v="321"/>
    <x v="0"/>
    <x v="0"/>
  </r>
  <r>
    <x v="0"/>
    <s v="BAKURA"/>
    <s v="KOL-TTB-AM1"/>
    <s v="DHANANJOY KUMAR NATH"/>
    <s v="ARM-TTB-01"/>
    <s v="ARAMBAGH"/>
    <n v="10023818"/>
    <s v="PAUL AND COMPANY"/>
    <s v="0010023818R92554"/>
    <s v="Mandeep Plaza"/>
    <s v="ARM-ISR-01"/>
    <s v="JOYDIP DAS"/>
    <n v="9851289339"/>
    <s v="URVP"/>
    <s v="Madhusudhan Medical"/>
    <s v="3P"/>
    <n v="8000"/>
    <n v="8700"/>
    <n v="8700"/>
    <n v="1.0874999999999999"/>
    <n v="174"/>
    <n v="87"/>
    <n v="261"/>
    <x v="0"/>
    <x v="0"/>
  </r>
  <r>
    <x v="0"/>
    <s v="BAKURA"/>
    <s v="KOL-TTB-AM1"/>
    <s v="DHANANJOY KUMAR NATH"/>
    <s v="ARM-TTB-01"/>
    <s v="ARAMBAGH"/>
    <n v="10023818"/>
    <s v="PAUL AND COMPANY"/>
    <s v="WB81822"/>
    <s v="RISUB AGENCY"/>
    <s v="ARM-ISR-01"/>
    <s v="JOYDIP DAS"/>
    <n v="9851289339"/>
    <s v="WB81822R156212"/>
    <s v="Sangita Trading"/>
    <s v="3P"/>
    <n v="25000"/>
    <n v="27500"/>
    <n v="27500"/>
    <n v="1.1000000000000001"/>
    <n v="550"/>
    <n v="275"/>
    <n v="825"/>
    <x v="0"/>
    <x v="0"/>
  </r>
  <r>
    <x v="0"/>
    <s v="BAKURA"/>
    <s v="KOL-TTB-AM1"/>
    <s v="DHANANJOY KUMAR NATH"/>
    <s v="ARM-TTB-01"/>
    <s v="ARAMBAGH"/>
    <n v="10023818"/>
    <s v="PAUL AND COMPANY"/>
    <s v="0010023818R157105"/>
    <s v="SUDIP ENTERPRISE"/>
    <s v="ARM-ISR-01"/>
    <s v="JOYDIP DAS"/>
    <n v="9851289339"/>
    <s v="WHFL"/>
    <s v="Radha Rani Vt Store"/>
    <s v="3P"/>
    <n v="8000"/>
    <n v="8200"/>
    <n v="8200"/>
    <n v="1.0249999999999999"/>
    <n v="164"/>
    <n v="82"/>
    <n v="246"/>
    <x v="0"/>
    <x v="0"/>
  </r>
  <r>
    <x v="0"/>
    <s v="BAKURA"/>
    <s v="KOL-TTB-AM1"/>
    <s v="DHANANJOY KUMAR NATH"/>
    <s v="ARM-TTB-01"/>
    <s v="ARAMBAGH"/>
    <n v="10023818"/>
    <s v="PAUL AND COMPANY"/>
    <s v="WB81806"/>
    <s v="DUI BHAI STORE"/>
    <s v="ARM-ISR-01"/>
    <s v="JOYDIP DAS"/>
    <n v="9851289339"/>
    <s v="R175130"/>
    <s v="Gandheswari Bhandar"/>
    <s v="3P"/>
    <n v="15000"/>
    <n v="17000"/>
    <n v="17000"/>
    <n v="1.1333333333333333"/>
    <n v="340"/>
    <n v="170"/>
    <n v="510"/>
    <x v="0"/>
    <x v="0"/>
  </r>
  <r>
    <x v="0"/>
    <s v="BAKURA"/>
    <s v="KOL-TTB-AM1"/>
    <s v="DHANANJOY KUMAR NATH"/>
    <s v="ARM-TTB-01"/>
    <s v="ARAMBAGH"/>
    <n v="10023818"/>
    <s v="PAUL AND COMPANY"/>
    <s v="WB81801"/>
    <s v="ARDHENDU KUNDU"/>
    <s v="ARM-ISR-01"/>
    <s v="JOYDIP DAS"/>
    <n v="9851289339"/>
    <s v="QTBK"/>
    <s v="Nilambari"/>
    <s v="3P"/>
    <n v="20000"/>
    <n v="24000"/>
    <n v="24000"/>
    <n v="1.2"/>
    <n v="480"/>
    <n v="240"/>
    <n v="720"/>
    <x v="0"/>
    <x v="0"/>
  </r>
  <r>
    <x v="0"/>
    <s v="BAKURA"/>
    <s v="KOL-TTB-AM1"/>
    <s v="DHANANJOY KUMAR NATH"/>
    <s v="ARM-TTB-01"/>
    <s v="ARAMBAGH"/>
    <n v="10023818"/>
    <s v="PAUL AND COMPANY"/>
    <s v="WB81806"/>
    <s v="DUI BHAI STORE"/>
    <s v="ARM-ISR-01"/>
    <s v="JOYDIP DAS"/>
    <n v="9851289339"/>
    <s v="QTET"/>
    <s v="Sadhana Store"/>
    <s v="3P"/>
    <n v="30000"/>
    <n v="32500"/>
    <n v="32500"/>
    <n v="1.0833333333333333"/>
    <n v="650"/>
    <n v="325"/>
    <n v="975"/>
    <x v="0"/>
    <x v="0"/>
  </r>
  <r>
    <x v="0"/>
    <s v="BAKURA"/>
    <s v="KOL-TTB-AM1"/>
    <s v="DHANANJOY KUMAR NATH"/>
    <s v="ARM-TTB-01"/>
    <s v="ARAMBAGH"/>
    <n v="10023818"/>
    <s v="PAUL AND COMPANY"/>
    <s v="WB81822"/>
    <s v="RISUB AGENCY"/>
    <s v="ARM-ISR-01"/>
    <s v="JOYDIP DAS"/>
    <n v="9851289339"/>
    <s v="WB81822R156211"/>
    <s v="Classic Varieties and Grocery Store"/>
    <s v="3P"/>
    <n v="15000"/>
    <n v="17000"/>
    <n v="17000"/>
    <n v="1.1333333333333333"/>
    <n v="340"/>
    <n v="170"/>
    <n v="510"/>
    <x v="0"/>
    <x v="0"/>
  </r>
  <r>
    <x v="0"/>
    <s v="BAKURA"/>
    <s v="KOL-TTB-AM1"/>
    <s v="DHANANJOY KUMAR NATH"/>
    <s v="ARM-TTB-01"/>
    <s v="ARAMBAGH"/>
    <n v="10023818"/>
    <s v="PAUL AND COMPANY"/>
    <s v="WB81822"/>
    <s v="RISUB AGENCY"/>
    <s v="ARM-ISR-01"/>
    <s v="JOYDIP DAS"/>
    <n v="9851289339"/>
    <s v="KP9E"/>
    <s v="Silpa Variety"/>
    <s v="3P"/>
    <n v="12000"/>
    <n v="12900"/>
    <n v="12900"/>
    <n v="1.075"/>
    <n v="258"/>
    <n v="129"/>
    <n v="387"/>
    <x v="0"/>
    <x v="0"/>
  </r>
  <r>
    <x v="0"/>
    <s v="BAKURA"/>
    <s v="KOL-TTB-AM1"/>
    <s v="DHANANJOY KUMAR NATH"/>
    <s v="ARM-TTB-01"/>
    <s v="ARAMBAGH"/>
    <n v="10023818"/>
    <s v="PAUL AND COMPANY"/>
    <s v="WB81806"/>
    <s v="DUI BHAI STORE"/>
    <s v="ARM-ISR-01"/>
    <s v="JOYDIP DAS"/>
    <n v="9851289339"/>
    <s v="ZRPH"/>
    <s v="Aroti Medical Hall"/>
    <s v="3P"/>
    <n v="15000"/>
    <n v="15600"/>
    <n v="15600"/>
    <n v="1.04"/>
    <n v="312"/>
    <n v="156"/>
    <n v="468"/>
    <x v="0"/>
    <x v="0"/>
  </r>
  <r>
    <x v="0"/>
    <s v="BAKURA"/>
    <s v="KOL-TTB-AM1"/>
    <s v="DHANANJOY KUMAR NATH"/>
    <s v="ARM-TTB-01"/>
    <s v="ARAMBAGH"/>
    <n v="10023818"/>
    <s v="PAUL AND COMPANY"/>
    <s v="PNCSUBD1"/>
    <s v="MS Susmita Enterprise"/>
    <s v="ARM-ISR-02"/>
    <s v="SUBHOMOY MUKHERJI"/>
    <n v="6296535166"/>
    <s v="WB81811R26861"/>
    <s v="Maa Sarbamangala Medical Hall"/>
    <s v="3P"/>
    <n v="10000"/>
    <n v="12000"/>
    <n v="12000"/>
    <n v="1.2"/>
    <n v="240"/>
    <n v="120"/>
    <n v="360"/>
    <x v="0"/>
    <x v="0"/>
  </r>
  <r>
    <x v="0"/>
    <s v="BAKURA"/>
    <s v="KOL-TTB-AM1"/>
    <s v="DHANANJOY KUMAR NATH"/>
    <s v="ARM-TTB-01"/>
    <s v="ARAMBAGH"/>
    <n v="10023818"/>
    <s v="PAUL AND COMPANY"/>
    <s v="PNCSUBD1"/>
    <s v="MS Susmita Enterprise"/>
    <s v="ARM-ISR-02"/>
    <s v="SUBHOMOY MUKHERJI"/>
    <n v="6296535166"/>
    <s v="WB81811R18064"/>
    <s v="Dana Pharmacy"/>
    <s v="3P"/>
    <n v="8000"/>
    <n v="9600"/>
    <n v="9600"/>
    <n v="1.2"/>
    <n v="192"/>
    <n v="96"/>
    <n v="288"/>
    <x v="0"/>
    <x v="0"/>
  </r>
  <r>
    <x v="0"/>
    <s v="BAKURA"/>
    <s v="KOL-TTB-AM1"/>
    <s v="DHANANJOY KUMAR NATH"/>
    <s v="ARM-TTB-01"/>
    <s v="ARAMBAGH"/>
    <n v="10023818"/>
    <s v="PAUL AND COMPANY"/>
    <s v="WB81802"/>
    <s v="ARUN KUMAR SEN"/>
    <s v="ARM-ISR-02"/>
    <s v="SUBHOMOY MUKHERJI"/>
    <n v="6296535166"/>
    <s v="H6VC"/>
    <s v="Kalyani Medical Store"/>
    <s v="3P"/>
    <n v="8000"/>
    <n v="9000"/>
    <n v="9000"/>
    <n v="1.125"/>
    <n v="180"/>
    <n v="90"/>
    <n v="270"/>
    <x v="0"/>
    <x v="0"/>
  </r>
  <r>
    <x v="0"/>
    <s v="BAKURA"/>
    <s v="KOL-TTB-AM1"/>
    <s v="DHANANJOY KUMAR NATH"/>
    <s v="ARM-TTB-01"/>
    <s v="ARAMBAGH"/>
    <n v="10023818"/>
    <s v="PAUL AND COMPANY"/>
    <s v="PNCSUBD1"/>
    <s v="MS Susmita Enterprise"/>
    <s v="ARM-ISR-02"/>
    <s v="SUBHOMOY MUKHERJI"/>
    <n v="6296535166"/>
    <s v="XAAU"/>
    <s v="Maa Gandheswari Medical"/>
    <s v="3P"/>
    <n v="10000"/>
    <n v="12000"/>
    <n v="12000"/>
    <n v="1.2"/>
    <n v="240"/>
    <n v="120"/>
    <n v="360"/>
    <x v="0"/>
    <x v="0"/>
  </r>
  <r>
    <x v="0"/>
    <s v="BAKURA"/>
    <s v="KOL-TTB-AM1"/>
    <s v="DHANANJOY KUMAR NATH"/>
    <s v="ARM-TTB-01"/>
    <s v="ARAMBAGH"/>
    <n v="10023818"/>
    <s v="PAUL AND COMPANY"/>
    <s v="WB81811"/>
    <s v="KAITY AGENCY"/>
    <s v="ARM-ISR-02"/>
    <s v="SUBHOMOY MUKHERJI"/>
    <n v="6296535166"/>
    <s v="L5WM"/>
    <s v="Usha Medicure"/>
    <s v="3P"/>
    <n v="8000"/>
    <n v="9000"/>
    <n v="9000"/>
    <n v="1.125"/>
    <n v="180"/>
    <n v="90"/>
    <n v="270"/>
    <x v="0"/>
    <x v="0"/>
  </r>
  <r>
    <x v="0"/>
    <s v="BAKURA"/>
    <s v="KOL-TTB-AM1"/>
    <s v="DHANANJOY KUMAR NATH"/>
    <s v="ARM-TTB-01"/>
    <s v="ARAMBAGH"/>
    <n v="10023818"/>
    <s v="PAUL AND COMPANY"/>
    <s v="PNCSUBD1"/>
    <s v="MS Susmita Enterprise"/>
    <s v="ARM-ISR-02"/>
    <s v="SUBHOMOY MUKHERJI"/>
    <n v="6296535166"/>
    <s v="XKTP"/>
    <s v="Rakshakali Medical"/>
    <s v="3P"/>
    <n v="8000"/>
    <n v="7000"/>
    <n v="7000"/>
    <n v="0.875"/>
    <n v="0"/>
    <n v="70"/>
    <n v="70"/>
    <x v="0"/>
    <x v="2"/>
  </r>
  <r>
    <x v="0"/>
    <s v="BAKURA"/>
    <s v="KOL-TTB-AM1"/>
    <s v="DHANANJOY KUMAR NATH"/>
    <s v="ARM-TTB-01"/>
    <s v="ARAMBAGH"/>
    <n v="10023818"/>
    <s v="PAUL AND COMPANY"/>
    <s v="WB81821"/>
    <s v="RAMKRISHNA KAR"/>
    <s v="ARM-ISR-02"/>
    <s v="SUBHOMOY MUKHERJI"/>
    <n v="6296535166"/>
    <s v="GF4B"/>
    <s v="Roy Vt Store"/>
    <s v="3P"/>
    <n v="9000"/>
    <n v="9400"/>
    <n v="9400"/>
    <n v="1.0444444444444445"/>
    <n v="188"/>
    <n v="94"/>
    <n v="282"/>
    <x v="0"/>
    <x v="2"/>
  </r>
  <r>
    <x v="0"/>
    <s v="BAKURA"/>
    <s v="KOL-TTB-AM1"/>
    <s v="DHANANJOY KUMAR NATH"/>
    <s v="ARM-TTB-01"/>
    <s v="ARAMBAGH"/>
    <n v="10023818"/>
    <s v="PAUL AND COMPANY"/>
    <s v="PNCSUBD1"/>
    <s v="MS Susmita Enterprise"/>
    <s v="ARM-ISR-02"/>
    <s v="SUBHOMOY MUKHERJI"/>
    <n v="6296535166"/>
    <s v="YDGU"/>
    <s v="B k k s s ltd"/>
    <s v="3P"/>
    <n v="15000"/>
    <n v="18000"/>
    <n v="18000"/>
    <n v="1.2"/>
    <n v="360"/>
    <n v="180"/>
    <n v="540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SUAC"/>
    <s v="Abc medicine centre"/>
    <s v="3P"/>
    <n v="9200"/>
    <n v="9594.9348000000009"/>
    <n v="9594.9348000000009"/>
    <n v="1.042927695652174"/>
    <n v="191.89869600000003"/>
    <n v="95.949348000000015"/>
    <n v="287.84804400000007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AS47618R183435"/>
    <s v="Amin Medical Hall"/>
    <s v="3P"/>
    <n v="10000"/>
    <n v="11859.4012"/>
    <n v="11859.4012"/>
    <n v="1.1859401199999999"/>
    <n v="237.18802400000001"/>
    <n v="118.59401200000001"/>
    <n v="355.78203600000001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SUAW"/>
    <s v="Moni Medical"/>
    <s v="3P"/>
    <n v="9000"/>
    <n v="9246"/>
    <n v="9246"/>
    <n v="1.0273333333333334"/>
    <n v="184.92000000000002"/>
    <n v="92.460000000000008"/>
    <n v="277.38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LQRP"/>
    <s v="KIRION MEDICAL HALL"/>
    <s v="3P"/>
    <n v="7300"/>
    <n v="7564.6324000000004"/>
    <n v="7564.6324000000004"/>
    <n v="1.0362510136986303"/>
    <n v="151.29264800000001"/>
    <n v="75.646324000000007"/>
    <n v="226.93897200000004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AS47618R62126"/>
    <s v="Faith Mart"/>
    <s v="3P"/>
    <n v="7500"/>
    <n v="8858.8845999999994"/>
    <n v="8858.8845999999994"/>
    <n v="1.1811846133333332"/>
    <n v="177.17769199999998"/>
    <n v="88.58884599999999"/>
    <n v="265.76653799999997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LQRT"/>
    <s v="Deb Medical Hall"/>
    <s v="3P"/>
    <n v="7200"/>
    <n v="7995.9196000000002"/>
    <n v="7995.9196000000002"/>
    <n v="1.1105443888888888"/>
    <n v="159.91839200000001"/>
    <n v="79.959196000000006"/>
    <n v="239.877588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ZVUS"/>
    <s v="J.D. Medical Store"/>
    <s v="3P"/>
    <n v="6000"/>
    <n v="6321.4877999999999"/>
    <n v="6321.4877999999999"/>
    <n v="1.0535813000000001"/>
    <n v="126.429756"/>
    <n v="63.214877999999999"/>
    <n v="189.644634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EQ"/>
    <s v="B.M Drug Center"/>
    <s v="3P"/>
    <n v="6800"/>
    <n v="6940.3008"/>
    <n v="6940.3008"/>
    <n v="1.0206324705882353"/>
    <n v="138.806016"/>
    <n v="69.403008"/>
    <n v="208.209024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QZZ"/>
    <s v="Ashad Medical"/>
    <s v="3P"/>
    <n v="6600"/>
    <n v="6684.8681999999999"/>
    <n v="6684.8681999999999"/>
    <n v="1.0128588181818181"/>
    <n v="133.69736399999999"/>
    <n v="66.848681999999997"/>
    <n v="200.54604599999999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SUAY"/>
    <s v="Talukdar Medical Hall"/>
    <s v="3P"/>
    <n v="5000"/>
    <n v="5347"/>
    <n v="5347"/>
    <n v="1.0693999999999999"/>
    <n v="106.94"/>
    <n v="53.47"/>
    <n v="160.41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TNFM"/>
    <s v="Radharamon Medigarden"/>
    <s v="3P"/>
    <n v="6700"/>
    <n v="7490.8559999999998"/>
    <n v="7490.8559999999998"/>
    <n v="1.1180382089552239"/>
    <n v="149.81711999999999"/>
    <n v="74.908559999999994"/>
    <n v="224.72567999999998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AS47615R9139"/>
    <s v="Munny Medical Hall"/>
    <s v="3P"/>
    <n v="5000"/>
    <n v="8335.6028000000006"/>
    <n v="8335.6028000000006"/>
    <n v="1.6671205600000001"/>
    <n v="166.71205600000002"/>
    <n v="83.356028000000009"/>
    <n v="250.06808400000003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QZ"/>
    <s v="Niranjan Paul &amp; Sons"/>
    <s v="3P"/>
    <n v="6000"/>
    <n v="6084.8860000000004"/>
    <n v="6084.8860000000004"/>
    <n v="1.0141476666666667"/>
    <n v="121.69772"/>
    <n v="60.848860000000002"/>
    <n v="182.54658000000001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QY"/>
    <s v="Medicine Corner"/>
    <s v="3P"/>
    <n v="5000"/>
    <n v="8390.1555999999982"/>
    <n v="8390.1555999999982"/>
    <n v="1.6780311199999995"/>
    <n v="167.80311199999997"/>
    <n v="83.901555999999985"/>
    <n v="251.70466799999997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MQ"/>
    <s v="Acharjee Medical Hall"/>
    <s v="3P"/>
    <n v="6000"/>
    <n v="6586.3948"/>
    <n v="6586.3948"/>
    <n v="1.0977324666666666"/>
    <n v="131.72789600000002"/>
    <n v="65.863948000000008"/>
    <n v="197.59184400000004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VDVK"/>
    <s v="Mohadev medical Store"/>
    <s v="3P"/>
    <n v="8100"/>
    <n v="11538.7796"/>
    <n v="11538.7796"/>
    <n v="1.4245406913580247"/>
    <n v="230.77559199999999"/>
    <n v="115.38779599999999"/>
    <n v="346.163388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UXLW"/>
    <s v="Mahir Medicos "/>
    <s v="3P"/>
    <n v="6700"/>
    <n v="11083.752199999999"/>
    <n v="11083.752199999999"/>
    <n v="1.6542913731343283"/>
    <n v="221.67504399999999"/>
    <n v="110.83752199999999"/>
    <n v="332.51256599999999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AS47611R183445"/>
    <s v="Ratna medical Store"/>
    <s v="3P"/>
    <n v="5000"/>
    <n v="8321.9578000000001"/>
    <n v="8321.9578000000001"/>
    <n v="1.6643915600000001"/>
    <n v="166.439156"/>
    <n v="83.219577999999998"/>
    <n v="249.65873399999998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SJEH"/>
    <s v="Popular Medical"/>
    <s v="3P"/>
    <n v="6000"/>
    <n v="8999.8801999999996"/>
    <n v="8999.8801999999996"/>
    <n v="1.4999800333333333"/>
    <n v="179.997604"/>
    <n v="89.998801999999998"/>
    <n v="269.99640599999998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AS47611R183447"/>
    <s v="Om medical hall"/>
    <s v="3P"/>
    <n v="5000"/>
    <n v="5032.2872000000007"/>
    <n v="5032.2872000000007"/>
    <n v="1.0064574400000001"/>
    <n v="100.64574400000002"/>
    <n v="50.322872000000011"/>
    <n v="150.96861600000003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SJEM"/>
    <s v="New Barbhuiya Medical"/>
    <s v="3P"/>
    <n v="5000"/>
    <n v="5321"/>
    <n v="5321"/>
    <n v="1.0642"/>
    <n v="106.42"/>
    <n v="53.21"/>
    <n v="159.63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AS47611R183448"/>
    <s v="Amit Paul"/>
    <s v="3P"/>
    <n v="5000"/>
    <n v="8126.2974000000013"/>
    <n v="8126.2974000000013"/>
    <n v="1.6252594800000002"/>
    <n v="162.52594800000003"/>
    <n v="81.262974000000014"/>
    <n v="243.78892200000004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62185"/>
    <s v="Shaining Enterprise"/>
    <s v="3P"/>
    <n v="7800"/>
    <n v="8796.6911999999993"/>
    <n v="8796.6911999999993"/>
    <n v="1.1277809230769229"/>
    <n v="175.93382399999999"/>
    <n v="87.966911999999994"/>
    <n v="263.90073599999999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TZRV"/>
    <s v="Tapash das gupta"/>
    <s v="3P"/>
    <n v="5000"/>
    <n v="5491.4"/>
    <n v="5491.4"/>
    <n v="1.0982799999999999"/>
    <n v="109.82799999999999"/>
    <n v="54.913999999999994"/>
    <n v="164.74199999999999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QJS"/>
    <s v="DEB NATH MEDICAL HALL"/>
    <s v="3P"/>
    <n v="5000"/>
    <n v="8035.280999999999"/>
    <n v="8035.280999999999"/>
    <n v="1.6070561999999997"/>
    <n v="160.70561999999998"/>
    <n v="80.352809999999991"/>
    <n v="241.05842999999999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QJF"/>
    <s v="New Mahabir Bander"/>
    <s v="3P"/>
    <n v="9100"/>
    <n v="10009.554599999999"/>
    <n v="10009.554599999999"/>
    <n v="1.0999510549450549"/>
    <n v="200.191092"/>
    <n v="100.095546"/>
    <n v="300.28663799999998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183438"/>
    <s v="DAM STORE"/>
    <s v="3P"/>
    <n v="5000"/>
    <n v="6097.5342000000001"/>
    <n v="6097.5342000000001"/>
    <n v="1.21950684"/>
    <n v="121.95068400000001"/>
    <n v="60.975342000000005"/>
    <n v="182.92602600000001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62134"/>
    <s v="Hayat Medicos"/>
    <s v="3P"/>
    <n v="10500"/>
    <n v="10846.18"/>
    <n v="10846.18"/>
    <n v="1.0329695238095238"/>
    <n v="216.92360000000002"/>
    <n v="108.46180000000001"/>
    <n v="325.3854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183440"/>
    <s v="Drugs Corner"/>
    <s v="3P"/>
    <n v="8500"/>
    <n v="8613.1508000000013"/>
    <n v="8613.1508000000013"/>
    <n v="1.0133118588235295"/>
    <n v="172.26301600000002"/>
    <n v="86.131508000000011"/>
    <n v="258.39452400000005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183441"/>
    <s v="Bag &amp; Sons"/>
    <s v="3P"/>
    <n v="5000"/>
    <n v="7047.9294000000009"/>
    <n v="7047.9294000000009"/>
    <n v="1.4095858800000001"/>
    <n v="140.95858800000002"/>
    <n v="70.47929400000001"/>
    <n v="211.43788200000003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QJR"/>
    <s v="Matri Bhander"/>
    <s v="3P"/>
    <n v="5000"/>
    <n v="5905.4528"/>
    <n v="5905.4528"/>
    <n v="1.1810905599999999"/>
    <n v="118.10905600000001"/>
    <n v="59.054528000000005"/>
    <n v="177.16358400000001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AS47618R62128"/>
    <s v="Indra Medical Hall"/>
    <s v="3P"/>
    <n v="9500"/>
    <n v="9626.7621999999992"/>
    <n v="9626.7621999999992"/>
    <n v="1.0133433894736841"/>
    <n v="192.53524399999998"/>
    <n v="96.267621999999989"/>
    <n v="288.80286599999999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QQ"/>
    <s v="NATH MEDICAL STORE"/>
    <s v="3P"/>
    <n v="5000"/>
    <n v="8294.6332000000002"/>
    <n v="8294.6332000000002"/>
    <n v="1.65892664"/>
    <n v="165.892664"/>
    <n v="82.946331999999998"/>
    <n v="248.83899600000001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WWVQ"/>
    <s v="pronoti medicos"/>
    <s v="3P"/>
    <n v="5000"/>
    <n v="5867.4856"/>
    <n v="5867.4856"/>
    <n v="1.1734971199999999"/>
    <n v="117.349712"/>
    <n v="58.674855999999998"/>
    <n v="176.02456799999999"/>
    <x v="0"/>
    <x v="1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UVFJ"/>
    <s v="Maa Medical Hall "/>
    <s v="3P"/>
    <n v="9000"/>
    <n v="9156"/>
    <n v="9156"/>
    <n v="1.0173333333333334"/>
    <n v="183.12"/>
    <n v="91.56"/>
    <n v="274.68"/>
    <x v="0"/>
    <x v="1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AS47618R62124"/>
    <s v="ONB Drug"/>
    <s v="3P"/>
    <n v="5000"/>
    <n v="5619"/>
    <n v="5619"/>
    <n v="1.1237999999999999"/>
    <n v="112.38"/>
    <n v="56.19"/>
    <n v="168.57"/>
    <x v="0"/>
    <x v="1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LQRU"/>
    <s v="R.B Stationers"/>
    <s v="3P"/>
    <n v="5000"/>
    <n v="6242"/>
    <n v="6242"/>
    <n v="1.2484"/>
    <n v="124.84"/>
    <n v="62.42"/>
    <n v="187.26"/>
    <x v="0"/>
    <x v="1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UVFE"/>
    <s v="Katyanani Medical Hall"/>
    <s v="3P"/>
    <n v="5000"/>
    <n v="4977.6885999999995"/>
    <n v="4977.6885999999995"/>
    <n v="0.99553771999999985"/>
    <n v="0"/>
    <n v="49.776885999999998"/>
    <n v="49.776885999999998"/>
    <x v="0"/>
    <x v="1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BQ"/>
    <s v="R.B Medical Hall"/>
    <s v="3P"/>
    <n v="6000"/>
    <n v="6704.6837999999998"/>
    <n v="6704.6837999999998"/>
    <n v="1.1174473"/>
    <n v="134.09367599999999"/>
    <n v="67.046837999999994"/>
    <n v="201.140514"/>
    <x v="0"/>
    <x v="0"/>
  </r>
  <r>
    <x v="0"/>
    <s v="SILCHAR UA"/>
    <s v="GHY-TTB-AM1"/>
    <s v="MADHAB KHAREL"/>
    <s v="SCR-TTB-01"/>
    <s v="NILASISH DAS"/>
    <n v="10025476"/>
    <s v="B.S COMMERCIAL"/>
    <s v="AS47618"/>
    <s v="NISTHA ENTERPRISE"/>
    <s v="SCR-ISR-01"/>
    <s v="SUMAN DAS"/>
    <n v="9864953887"/>
    <s v="AS47618R183437"/>
    <s v="K.B MEDICOS"/>
    <s v="3P"/>
    <n v="5000"/>
    <n v="8135.3924000000006"/>
    <n v="8135.3924000000006"/>
    <n v="1.6270784800000002"/>
    <n v="162.70784800000001"/>
    <n v="81.353924000000006"/>
    <n v="244.06177200000002"/>
    <x v="0"/>
    <x v="0"/>
  </r>
  <r>
    <x v="0"/>
    <s v="SILCHAR UA"/>
    <s v="GHY-TTB-AM1"/>
    <s v="MADHAB KHAREL"/>
    <s v="SCR-TTB-01"/>
    <s v="NILASISH DAS"/>
    <n v="10025476"/>
    <s v="B.S COMMERCIAL"/>
    <s v="0010025476R37248"/>
    <s v="M/S NAMITA ENTERPRISE"/>
    <s v="SCR-ISR-01"/>
    <s v="SUMAN DAS"/>
    <n v="9864953887"/>
    <s v="LRQM"/>
    <s v="Lucky Store"/>
    <s v="3P"/>
    <n v="5000"/>
    <n v="8235.479800000001"/>
    <n v="8235.479800000001"/>
    <n v="1.6470959600000001"/>
    <n v="164.70959600000003"/>
    <n v="82.354798000000017"/>
    <n v="247.06439400000005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AS47611R183444"/>
    <s v="Arnab medicos"/>
    <s v="3P"/>
    <n v="5000"/>
    <n v="8585.8339999999989"/>
    <n v="8585.8339999999989"/>
    <n v="1.7171667999999998"/>
    <n v="171.71667999999997"/>
    <n v="85.858339999999984"/>
    <n v="257.57501999999994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TMRZ"/>
    <s v="Assam Medical"/>
    <s v="3P"/>
    <n v="6000"/>
    <n v="8617.6952000000001"/>
    <n v="8617.6952000000001"/>
    <n v="1.4362825333333333"/>
    <n v="172.353904"/>
    <n v="86.176952"/>
    <n v="258.53085599999997"/>
    <x v="0"/>
    <x v="0"/>
  </r>
  <r>
    <x v="0"/>
    <s v="SILCHAR UA"/>
    <s v="GHY-TTB-AM1"/>
    <s v="MADHAB KHAREL"/>
    <s v="SCR-TTB-01"/>
    <s v="NILASISH DAS"/>
    <n v="10025476"/>
    <s v="B.S COMMERCIAL"/>
    <s v="AS47611"/>
    <s v="NATH AGENCIES"/>
    <s v="SCR-ISR-01"/>
    <s v="SUMAN DAS"/>
    <n v="9864953887"/>
    <s v="RQES"/>
    <s v="Soma Enterprise"/>
    <s v="3P"/>
    <n v="5000"/>
    <n v="5242"/>
    <n v="5242"/>
    <n v="1.0484"/>
    <n v="104.84"/>
    <n v="52.42"/>
    <n v="157.26"/>
    <x v="0"/>
    <x v="1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J8V"/>
    <s v="Seema medical"/>
    <s v="3P"/>
    <n v="7500"/>
    <n v="8148.5915999999997"/>
    <n v="8148.5915999999997"/>
    <n v="1.08647888"/>
    <n v="162.97183200000001"/>
    <n v="81.485916000000003"/>
    <n v="244.45774800000001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QJC"/>
    <s v="LOKNATH MEDICOS"/>
    <s v="3P"/>
    <n v="5000"/>
    <n v="6143"/>
    <n v="6143"/>
    <n v="1.2285999999999999"/>
    <n v="122.86"/>
    <n v="61.43"/>
    <n v="184.29"/>
    <x v="0"/>
    <x v="1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62131"/>
    <s v="Aragya Medical Store"/>
    <s v="3P"/>
    <n v="8000"/>
    <n v="8617.6767999999993"/>
    <n v="8617.6767999999993"/>
    <n v="1.0772096"/>
    <n v="172.35353599999999"/>
    <n v="86.176767999999996"/>
    <n v="258.530304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E6DL"/>
    <s v="Life care medicos"/>
    <s v="3P"/>
    <n v="5000"/>
    <n v="7016.094399999999"/>
    <n v="7016.094399999999"/>
    <n v="1.4032188799999998"/>
    <n v="140.32188799999997"/>
    <n v="70.160943999999986"/>
    <n v="210.48283199999997"/>
    <x v="0"/>
    <x v="0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0010025476R39355R220532_x0009_"/>
    <s v="Delhi Bazar"/>
    <s v="3P"/>
    <n v="5000"/>
    <n v="5386"/>
    <n v="5386"/>
    <n v="1.0771999999999999"/>
    <n v="107.72"/>
    <n v="53.86"/>
    <n v="161.57999999999998"/>
    <x v="0"/>
    <x v="1"/>
  </r>
  <r>
    <x v="0"/>
    <s v="SILCHAR UA"/>
    <s v="GHY-TTB-AM1"/>
    <s v="MADHAB KHAREL"/>
    <s v="SCR-TTB-01"/>
    <s v="NILASISH DAS"/>
    <n v="10025476"/>
    <s v="B.S COMMERCIAL"/>
    <s v="0010025476R39355"/>
    <s v="MAMPI ENTERPRISE"/>
    <s v="SCR-ISR-01"/>
    <s v="SUMAN DAS"/>
    <n v="9864953887"/>
    <s v="LQJW"/>
    <s v="MAA MEDICAL HALL"/>
    <s v="3P"/>
    <n v="5000"/>
    <n v="6192.0774000000001"/>
    <n v="6192.0774000000001"/>
    <n v="1.23841548"/>
    <n v="123.841548"/>
    <n v="61.920774000000002"/>
    <n v="185.76232200000001"/>
    <x v="0"/>
    <x v="1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HQN"/>
    <s v="Zoom Foods"/>
    <s v="3P"/>
    <n v="5000"/>
    <n v="3994.9034000000001"/>
    <n v="3994.9034000000001"/>
    <n v="0.79898068"/>
    <n v="0"/>
    <n v="39.949034000000005"/>
    <n v="39.949034000000005"/>
    <x v="0"/>
    <x v="0"/>
  </r>
  <r>
    <x v="0"/>
    <s v="GUWAHATI UA"/>
    <s v="GHY-TTB-AM1"/>
    <s v="MADHAB KHAREL"/>
    <s v="GHY-TTB-02"/>
    <s v="SUJIT DAS"/>
    <n v="10022967"/>
    <s v="BALAJI ENTERPRISES"/>
    <s v="0010022967R67070"/>
    <s v="Sanmati Drug"/>
    <s v="GHY-ISR-02"/>
    <s v="RAKESH MEDHI"/>
    <n v="8638022310"/>
    <s v="0010022967R67070R170640"/>
    <s v="AAYAM"/>
    <s v="3P"/>
    <n v="5000"/>
    <n v="4677.4272000000001"/>
    <n v="4677.4272000000001"/>
    <n v="0.93548544"/>
    <n v="0"/>
    <n v="46.774272000000003"/>
    <n v="46.774272000000003"/>
    <x v="0"/>
    <x v="0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NAQ"/>
    <s v="Gitanjali"/>
    <s v="3P"/>
    <n v="5000"/>
    <n v="20675.215800000002"/>
    <n v="20675.215800000002"/>
    <n v="4.1350431600000004"/>
    <n v="413.50431600000002"/>
    <n v="206.75215800000001"/>
    <n v="620.25647400000003"/>
    <x v="0"/>
    <x v="0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MWQ"/>
    <s v="Bhasker Store"/>
    <s v="3P"/>
    <n v="7400"/>
    <n v="13545.3768"/>
    <n v="13545.3768"/>
    <n v="1.8304563243243244"/>
    <n v="270.90753599999999"/>
    <n v="135.453768"/>
    <n v="406.36130400000002"/>
    <x v="0"/>
    <x v="1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MTQ"/>
    <s v="R k Bhander"/>
    <s v="3P"/>
    <n v="5000"/>
    <n v="5123.3072000000002"/>
    <n v="5123.3072000000002"/>
    <n v="1.02466144"/>
    <n v="102.466144"/>
    <n v="51.233072"/>
    <n v="153.69921600000001"/>
    <x v="0"/>
    <x v="0"/>
  </r>
  <r>
    <x v="0"/>
    <s v="GUWAHATI UA"/>
    <s v="GHY-TTB-AM1"/>
    <s v="MADHAB KHAREL"/>
    <s v="GHY-TTB-02"/>
    <s v="SUJIT DAS"/>
    <n v="10022967"/>
    <s v="BALAJI ENTERPRISES"/>
    <s v="AS96702"/>
    <s v="Cosmita Enterprise"/>
    <s v="GHY-ISR-02"/>
    <s v="RAKESH MEDHI"/>
    <n v="8638022310"/>
    <s v="BLMBQ"/>
    <s v="K d Store"/>
    <s v="3P"/>
    <n v="5000"/>
    <n v="2083.8807999999999"/>
    <n v="2083.8807999999999"/>
    <n v="0.41677616000000001"/>
    <n v="0"/>
    <n v="20.838808"/>
    <n v="20.838808"/>
    <x v="0"/>
    <x v="0"/>
  </r>
  <r>
    <x v="0"/>
    <s v="GUWAHATI UA"/>
    <s v="GHY-TTB-AM1"/>
    <s v="MADHAB KHAREL"/>
    <s v="GHY-TTB-02"/>
    <s v="SUJIT DAS"/>
    <n v="10022967"/>
    <s v="BALAJI ENTERPRISES"/>
    <s v="AS96703"/>
    <s v="Gayashree Medicos"/>
    <s v="GHY-ISR-02"/>
    <s v="RAKESH MEDHI"/>
    <n v="8638022310"/>
    <s v="BLGQW"/>
    <s v="Roy Brathers"/>
    <s v="3P"/>
    <n v="5000"/>
    <n v="6970.6021999999994"/>
    <n v="6970.6021999999994"/>
    <n v="1.3941204399999998"/>
    <n v="139.41204399999998"/>
    <n v="69.70602199999999"/>
    <n v="209.11806599999997"/>
    <x v="0"/>
    <x v="1"/>
  </r>
  <r>
    <x v="0"/>
    <s v="GUWAHATI UA"/>
    <s v="GHY-TTB-AM1"/>
    <s v="MADHAB KHAREL"/>
    <s v="GHY-TTB-02"/>
    <s v="SUJIT DAS"/>
    <n v="10022967"/>
    <s v="BALAJI ENTERPRISES"/>
    <s v="AS96706"/>
    <s v="Kambo Trading"/>
    <s v="GHY-ISR-02"/>
    <s v="RAKESH MEDHI"/>
    <n v="8638022310"/>
    <s v="BKM4G"/>
    <s v="Saha store"/>
    <s v="3P"/>
    <n v="5000"/>
    <n v="0"/>
    <n v="0"/>
    <n v="0"/>
    <n v="0"/>
    <n v="0"/>
    <n v="0"/>
    <x v="0"/>
    <x v="1"/>
  </r>
  <r>
    <x v="0"/>
    <s v="GUWAHATI UA"/>
    <s v="GHY-TTB-AM1"/>
    <s v="MADHAB KHAREL"/>
    <s v="GHY-TTB-02"/>
    <s v="SUJIT DAS"/>
    <n v="10022967"/>
    <s v="BALAJI ENTERPRISES"/>
    <s v="AS96706"/>
    <s v="Kambo Trading"/>
    <s v="GHY-ISR-02"/>
    <s v="RAKESH MEDHI"/>
    <n v="8638022310"/>
    <s v="BLNQW"/>
    <s v="CHAKRABORTY MEDICOS"/>
    <s v="3P"/>
    <n v="5000"/>
    <n v="6039.8132000000005"/>
    <n v="6039.8132000000005"/>
    <n v="1.2079626400000001"/>
    <n v="120.79626400000001"/>
    <n v="60.398132000000004"/>
    <n v="181.19439600000001"/>
    <x v="0"/>
    <x v="1"/>
  </r>
  <r>
    <x v="0"/>
    <s v="GUWAHATI UA"/>
    <s v="GHY-TTB-AM1"/>
    <s v="MADHAB KHAREL"/>
    <s v="GHY-TTB-02"/>
    <s v="SUJIT DAS"/>
    <n v="10022967"/>
    <s v="BALAJI ENTERPRISES"/>
    <s v="AS96706"/>
    <s v="Kambo Trading"/>
    <s v="GHY-ISR-02"/>
    <s v="RAKESH MEDHI"/>
    <n v="8638022310"/>
    <s v="BLNQX"/>
    <s v="Diprup Medicos"/>
    <s v="3P"/>
    <n v="5000"/>
    <n v="4650.1154000000006"/>
    <n v="4650.1154000000006"/>
    <n v="0.93002308000000011"/>
    <n v="0"/>
    <n v="46.501154000000007"/>
    <n v="46.501154000000007"/>
    <x v="0"/>
    <x v="0"/>
  </r>
  <r>
    <x v="0"/>
    <s v="GUWAHATI UA"/>
    <s v="GHY-TTB-AM1"/>
    <s v="MADHAB KHAREL"/>
    <s v="GHY-TTB-02"/>
    <s v="SUJIT DAS"/>
    <n v="10022967"/>
    <s v="BALAJI ENTERPRISES"/>
    <s v="AS96706"/>
    <s v="Kambo Trading"/>
    <s v="GHY-ISR-02"/>
    <s v="RAKESH MEDHI"/>
    <n v="8638022310"/>
    <s v="BLNUQ"/>
    <s v="Amit Store"/>
    <s v="3P"/>
    <n v="5000"/>
    <n v="3262.3612000000003"/>
    <n v="3262.3612000000003"/>
    <n v="0.65247224000000004"/>
    <n v="0"/>
    <n v="32.623612000000001"/>
    <n v="32.623612000000001"/>
    <x v="0"/>
    <x v="0"/>
  </r>
  <r>
    <x v="0"/>
    <s v="GUWAHATI UA"/>
    <s v="GHY-TTB-AM1"/>
    <s v="MADHAB KHAREL"/>
    <s v="GHY-TTB-02"/>
    <s v="SUJIT DAS"/>
    <n v="10022967"/>
    <s v="BALAJI ENTERPRISES"/>
    <s v="AS96709"/>
    <s v="P And A Drug"/>
    <s v="GHY-ISR-02"/>
    <s v="RAKESH MEDHI"/>
    <n v="8638022310"/>
    <s v="BLFQC"/>
    <s v="Drug Housh"/>
    <s v="3P"/>
    <n v="5000"/>
    <n v="2752.7572"/>
    <n v="2752.7572"/>
    <n v="0.55055144"/>
    <n v="0"/>
    <n v="27.527571999999999"/>
    <n v="27.527571999999999"/>
    <x v="0"/>
    <x v="0"/>
  </r>
  <r>
    <x v="0"/>
    <s v="GUWAHATI UA"/>
    <s v="GHY-TTB-AM1"/>
    <s v="MADHAB KHAREL"/>
    <s v="GHY-TTB-02"/>
    <s v="SUJIT DAS"/>
    <n v="10022967"/>
    <s v="BALAJI ENTERPRISES"/>
    <s v="AS96709"/>
    <s v="P And A Drug"/>
    <s v="GHY-ISR-02"/>
    <s v="RAKESH MEDHI"/>
    <n v="8638022310"/>
    <s v="BUXHU"/>
    <s v="Saraswati Medicos"/>
    <s v="3P"/>
    <n v="5000"/>
    <n v="1319.5003999999999"/>
    <n v="1319.5003999999999"/>
    <n v="0.26390007999999998"/>
    <n v="0"/>
    <n v="13.195003999999999"/>
    <n v="13.195003999999999"/>
    <x v="0"/>
    <x v="2"/>
  </r>
  <r>
    <x v="0"/>
    <s v="GUWAHATI UA"/>
    <s v="GHY-TTB-AM1"/>
    <s v="MADHAB KHAREL"/>
    <s v="GHY-TTB-02"/>
    <s v="SUJIT DAS"/>
    <n v="10022967"/>
    <s v="BALAJI ENTERPRISES"/>
    <s v="AS96713"/>
    <s v="MS Maa Kali Enterprise"/>
    <s v="GHY-ISR-02"/>
    <s v="RAKESH MEDHI"/>
    <n v="8638022310"/>
    <s v="AOT92"/>
    <s v="Joy Krishna Medical"/>
    <s v="3P"/>
    <n v="5000"/>
    <n v="350.33019999999999"/>
    <n v="350.33019999999999"/>
    <n v="7.0066039999999996E-2"/>
    <n v="0"/>
    <n v="3.5033020000000001"/>
    <n v="3.5033020000000001"/>
    <x v="0"/>
    <x v="1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GFQ"/>
    <s v="Rounak Medicos"/>
    <s v="3P"/>
    <n v="5000"/>
    <n v="0"/>
    <n v="0"/>
    <n v="0"/>
    <n v="0"/>
    <n v="0"/>
    <n v="0"/>
    <x v="0"/>
    <x v="0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GQR"/>
    <s v="Sewragi Medicos"/>
    <s v="3P"/>
    <n v="5000"/>
    <n v="0"/>
    <n v="0"/>
    <n v="0"/>
    <n v="0"/>
    <n v="0"/>
    <n v="0"/>
    <x v="0"/>
    <x v="0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LGQS"/>
    <s v="Amrita Medicos"/>
    <s v="3P"/>
    <n v="5000"/>
    <n v="2311.3782000000001"/>
    <n v="2311.3782000000001"/>
    <n v="0.46227564000000004"/>
    <n v="0"/>
    <n v="23.113782"/>
    <n v="23.113782"/>
    <x v="0"/>
    <x v="0"/>
  </r>
  <r>
    <x v="0"/>
    <s v="GUWAHATI UA"/>
    <s v="GHY-TTB-AM1"/>
    <s v="MADHAB KHAREL"/>
    <s v="GHY-TTB-02"/>
    <s v="SUJIT DAS"/>
    <n v="10022967"/>
    <s v="BALAJI ENTERPRISES"/>
    <s v="AS96714"/>
    <s v="Shivam agency"/>
    <s v="GHY-ISR-02"/>
    <s v="RAKESH MEDHI"/>
    <n v="8638022310"/>
    <s v="BUCFY"/>
    <s v="Rongili Medicos"/>
    <s v="3P"/>
    <n v="5000"/>
    <n v="0"/>
    <n v="0"/>
    <n v="0"/>
    <n v="0"/>
    <n v="0"/>
    <n v="0"/>
    <x v="0"/>
    <x v="0"/>
  </r>
  <r>
    <x v="0"/>
    <s v="SHILLONG UA"/>
    <s v="GHY-TTB-AM1"/>
    <s v="MADHAB KHAREL"/>
    <s v="GHY-TTB-02"/>
    <s v="SUJIT DAS"/>
    <n v="10028575"/>
    <s v="N P ENTERPRISE"/>
    <s v="ML57502"/>
    <s v="K B Sales"/>
    <s v="GHY-ISR-03"/>
    <s v="KINKAR ROY"/>
    <n v="8974561779"/>
    <s v="C3GN"/>
    <s v="Silda Store"/>
    <s v="3P"/>
    <n v="5000"/>
    <n v="5624.82"/>
    <n v="5624.82"/>
    <n v="1.1249639999999999"/>
    <n v="112.49639999999999"/>
    <n v="56.248199999999997"/>
    <n v="168.74459999999999"/>
    <x v="0"/>
    <x v="1"/>
  </r>
  <r>
    <x v="0"/>
    <s v="SHILLONG UA"/>
    <s v="GHY-TTB-AM1"/>
    <s v="MADHAB KHAREL"/>
    <s v="GHY-TTB-02"/>
    <s v="SUJIT DAS"/>
    <n v="10028575"/>
    <s v="N P ENTERPRISE"/>
    <s v="ML57502"/>
    <s v="K B Sales"/>
    <s v="GHY-ISR-03"/>
    <s v="KINKAR ROY"/>
    <n v="8974561779"/>
    <s v="M72W"/>
    <s v="M W Store"/>
    <s v="3P"/>
    <n v="5000"/>
    <n v="0"/>
    <n v="0"/>
    <n v="0"/>
    <n v="0"/>
    <n v="0"/>
    <n v="0"/>
    <x v="0"/>
    <x v="1"/>
  </r>
  <r>
    <x v="0"/>
    <s v="SHILLONG UA"/>
    <s v="GHY-TTB-AM1"/>
    <s v="MADHAB KHAREL"/>
    <s v="GHY-TTB-02"/>
    <s v="SUJIT DAS"/>
    <n v="10028575"/>
    <s v="N P ENTERPRISE"/>
    <s v="yy7677"/>
    <s v="Pynshai Enterprise"/>
    <s v="GHY-ISR-03"/>
    <s v="KINKAR ROY"/>
    <n v="8974561779"/>
    <s v="0010028575R170703R182026"/>
    <s v="The Trust"/>
    <s v="3P"/>
    <n v="5000"/>
    <n v="5029"/>
    <n v="5029"/>
    <n v="1.0058"/>
    <n v="100.58"/>
    <n v="50.29"/>
    <n v="150.87"/>
    <x v="0"/>
    <x v="1"/>
  </r>
  <r>
    <x v="0"/>
    <s v="SHILLONG UA"/>
    <s v="GHY-TTB-AM1"/>
    <s v="MADHAB KHAREL"/>
    <s v="GHY-TTB-02"/>
    <s v="SUJIT DAS"/>
    <n v="10028575"/>
    <s v="N P ENTERPRISE"/>
    <s v="yy7677"/>
    <s v="Pynshai Enterprise"/>
    <s v="GHY-ISR-03"/>
    <s v="KINKAR ROY"/>
    <n v="8974561779"/>
    <s v="0010028575R170703R182024"/>
    <s v="D P Store"/>
    <s v="3P"/>
    <n v="5000"/>
    <n v="6312"/>
    <n v="6312"/>
    <n v="1.2624"/>
    <n v="126.24000000000001"/>
    <n v="63.120000000000005"/>
    <n v="189.36"/>
    <x v="0"/>
    <x v="1"/>
  </r>
  <r>
    <x v="0"/>
    <s v="SHILLONG UA"/>
    <s v="GHY-TTB-AM1"/>
    <s v="MADHAB KHAREL"/>
    <s v="GHY-TTB-02"/>
    <s v="SUJIT DAS"/>
    <n v="10028575"/>
    <s v="N P ENTERPRISE"/>
    <s v="yy7677"/>
    <s v="Pynshai Enterprise"/>
    <s v="GHY-ISR-03"/>
    <s v="KINKAR ROY"/>
    <n v="8974561779"/>
    <s v="0010028575R170703R182021"/>
    <s v="Nari Essential"/>
    <s v="3P"/>
    <n v="5000"/>
    <n v="6051"/>
    <n v="6051"/>
    <n v="1.2101999999999999"/>
    <n v="121.02"/>
    <n v="60.51"/>
    <n v="181.53"/>
    <x v="0"/>
    <x v="1"/>
  </r>
  <r>
    <x v="0"/>
    <s v="SHILLONG UA"/>
    <s v="GHY-TTB-AM1"/>
    <s v="MADHAB KHAREL"/>
    <s v="GHY-TTB-02"/>
    <s v="SUJIT DAS"/>
    <n v="10028575"/>
    <s v="N P ENTERPRISE"/>
    <s v="SR108"/>
    <s v="MAWLAI"/>
    <s v="GHY-ISR-03"/>
    <s v="KINKAR ROY"/>
    <n v="8974561779"/>
    <s v="ZDFM"/>
    <s v="Meikha Shop"/>
    <s v="3P"/>
    <n v="5000"/>
    <n v="1856.3996"/>
    <n v="1856.3996"/>
    <n v="0.37127991999999999"/>
    <n v="0"/>
    <n v="18.563995999999999"/>
    <n v="18.563995999999999"/>
    <x v="0"/>
    <x v="1"/>
  </r>
  <r>
    <x v="0"/>
    <s v="SHILLONG UA"/>
    <s v="GHY-TTB-AM1"/>
    <s v="MADHAB KHAREL"/>
    <s v="GHY-TTB-02"/>
    <s v="SUJIT DAS"/>
    <n v="10028575"/>
    <s v="N P ENTERPRISE"/>
    <s v="SR108"/>
    <s v="MAWLAI"/>
    <s v="GHY-ISR-03"/>
    <s v="KINKAR ROY"/>
    <n v="8974561779"/>
    <s v="M72Y"/>
    <s v="B R Store"/>
    <s v="3P"/>
    <n v="5000"/>
    <n v="5492"/>
    <n v="5492"/>
    <n v="1.0984"/>
    <n v="109.84"/>
    <n v="54.92"/>
    <n v="164.76"/>
    <x v="0"/>
    <x v="1"/>
  </r>
  <r>
    <x v="0"/>
    <s v="SHILLONG UA"/>
    <s v="GHY-TTB-AM1"/>
    <s v="MADHAB KHAREL"/>
    <s v="GHY-TTB-02"/>
    <s v="SUJIT DAS"/>
    <n v="10028575"/>
    <s v="N P ENTERPRISE"/>
    <s v="SR103"/>
    <s v="BHOIRYMBONG"/>
    <s v="GHY-ISR-03"/>
    <s v="KINKAR ROY"/>
    <n v="8974561779"/>
    <s v="WXRG"/>
    <s v="Mack Enterprise"/>
    <s v="3P"/>
    <n v="5000"/>
    <n v="0"/>
    <n v="0"/>
    <n v="0"/>
    <n v="0"/>
    <n v="0"/>
    <n v="0"/>
    <x v="0"/>
    <x v="1"/>
  </r>
  <r>
    <x v="0"/>
    <s v="SHILLONG UA"/>
    <s v="GHY-TTB-AM1"/>
    <s v="MADHAB KHAREL"/>
    <s v="GHY-TTB-02"/>
    <s v="SUJIT DAS"/>
    <n v="10028575"/>
    <s v="N P ENTERPRISE"/>
    <s v="SR103"/>
    <s v="BHOIRYMBONG"/>
    <s v="GHY-ISR-03"/>
    <s v="KINKAR ROY"/>
    <n v="8974561779"/>
    <s v="WVBX"/>
    <s v="S MARING"/>
    <s v="3P"/>
    <n v="5000"/>
    <n v="5783"/>
    <n v="5783"/>
    <n v="1.1566000000000001"/>
    <n v="115.66"/>
    <n v="57.83"/>
    <n v="173.49"/>
    <x v="0"/>
    <x v="1"/>
  </r>
  <r>
    <x v="0"/>
    <s v="SHILLONG UA"/>
    <s v="GHY-TTB-AM1"/>
    <s v="MADHAB KHAREL"/>
    <s v="GHY-TTB-02"/>
    <s v="SUJIT DAS"/>
    <n v="10028575"/>
    <s v="N P ENTERPRISE"/>
    <s v="SR106"/>
    <s v="SMITH"/>
    <s v="GHY-ISR-03"/>
    <s v="KINKAR ROY"/>
    <n v="8974561779"/>
    <s v="ZHFS"/>
    <s v="B E Store 1"/>
    <s v="3P"/>
    <n v="5000"/>
    <n v="6965"/>
    <n v="6965"/>
    <n v="1.393"/>
    <n v="139.30000000000001"/>
    <n v="69.650000000000006"/>
    <n v="208.95000000000002"/>
    <x v="0"/>
    <x v="1"/>
  </r>
  <r>
    <x v="0"/>
    <s v="SHILLONG UA"/>
    <s v="GHY-TTB-AM1"/>
    <s v="MADHAB KHAREL"/>
    <s v="GHY-TTB-02"/>
    <s v="SUJIT DAS"/>
    <n v="10028575"/>
    <s v="N P ENTERPRISE"/>
    <s v="SR106"/>
    <s v="SMITH"/>
    <s v="GHY-ISR-03"/>
    <s v="KINKAR ROY"/>
    <n v="8974561779"/>
    <s v="ZHFN"/>
    <s v="B E Store 2"/>
    <s v="3P"/>
    <n v="5000"/>
    <n v="4809"/>
    <n v="4809"/>
    <n v="0.96179999999999999"/>
    <n v="0"/>
    <n v="48.09"/>
    <n v="48.09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NPE15"/>
    <s v="D G  Store"/>
    <s v="3P"/>
    <n v="5000"/>
    <n v="6612.7"/>
    <n v="6612.7"/>
    <n v="1.32254"/>
    <n v="132.25399999999999"/>
    <n v="66.126999999999995"/>
    <n v="198.38099999999997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ZCVJ"/>
    <s v="G F D"/>
    <s v="3P"/>
    <n v="5000"/>
    <n v="0"/>
    <n v="0"/>
    <n v="0"/>
    <n v="0"/>
    <n v="0"/>
    <n v="0"/>
    <x v="0"/>
    <x v="1"/>
  </r>
  <r>
    <x v="0"/>
    <s v="SHILLONG UA"/>
    <s v="GHY-TTB-AM1"/>
    <s v="MADHAB KHAREL"/>
    <s v="GHY-TTB-02"/>
    <s v="SUJIT DAS"/>
    <n v="10028575"/>
    <s v="N P ENTERPRISE"/>
    <s v="SR101"/>
    <s v="CHERRAPUNJI"/>
    <s v="GHY-ISR-03"/>
    <s v="KINKAR ROY"/>
    <n v="8974561779"/>
    <s v="E2PG"/>
    <s v="B D"/>
    <s v="3P"/>
    <n v="5000"/>
    <n v="6702.45"/>
    <n v="6702.45"/>
    <n v="1.34049"/>
    <n v="134.04900000000001"/>
    <n v="67.024500000000003"/>
    <n v="201.07350000000002"/>
    <x v="0"/>
    <x v="1"/>
  </r>
  <r>
    <x v="0"/>
    <s v="SHILLONG UA"/>
    <s v="GHY-TTB-AM1"/>
    <s v="MADHAB KHAREL"/>
    <s v="GHY-TTB-02"/>
    <s v="SUJIT DAS"/>
    <n v="10028575"/>
    <s v="N P ENTERPRISE"/>
    <s v="SR101"/>
    <s v="CHERRAPUNJI"/>
    <s v="GHY-ISR-03"/>
    <s v="KINKAR ROY"/>
    <n v="8974561779"/>
    <s v="HG4A"/>
    <s v="Dohling Enterprise"/>
    <s v="3P"/>
    <n v="5000"/>
    <n v="7656.19"/>
    <n v="7656.19"/>
    <n v="1.5312379999999999"/>
    <n v="153.12379999999999"/>
    <n v="76.561899999999994"/>
    <n v="229.6857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ZCVA"/>
    <s v="D H L"/>
    <s v="3P"/>
    <n v="5000"/>
    <n v="1983.7932000000001"/>
    <n v="1983.7932000000001"/>
    <n v="0.39675864"/>
    <n v="0"/>
    <n v="19.837932000000002"/>
    <n v="19.837932000000002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WVCF"/>
    <s v="PASSAH PHARMACY"/>
    <s v="3P"/>
    <n v="5000"/>
    <n v="7828.98"/>
    <n v="7828.98"/>
    <n v="1.565796"/>
    <n v="156.5796"/>
    <n v="78.2898"/>
    <n v="234.86939999999998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ZCUX"/>
    <s v="RPH Medicos"/>
    <s v="3P"/>
    <n v="5000"/>
    <n v="6782.1"/>
    <n v="6782.1"/>
    <n v="1.3564200000000002"/>
    <n v="135.642"/>
    <n v="67.820999999999998"/>
    <n v="203.46299999999999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E2PA"/>
    <s v="O L"/>
    <s v="3P"/>
    <n v="5000"/>
    <n v="0"/>
    <n v="0"/>
    <n v="0"/>
    <n v="0"/>
    <n v="0"/>
    <n v="0"/>
    <x v="0"/>
    <x v="1"/>
  </r>
  <r>
    <x v="0"/>
    <s v="SHILLONG UA"/>
    <s v="GHY-TTB-AM1"/>
    <s v="MADHAB KHAREL"/>
    <s v="GHY-TTB-02"/>
    <s v="SUJIT DAS"/>
    <n v="10028575"/>
    <s v="N P ENTERPRISE"/>
    <s v="SR108"/>
    <s v="MAWLAI"/>
    <s v="GHY-ISR-03"/>
    <s v="KINKAR ROY"/>
    <n v="8974561779"/>
    <s v="ZDMN"/>
    <s v="Ozzy"/>
    <s v="3P"/>
    <n v="5000"/>
    <n v="8152.09"/>
    <n v="8152.09"/>
    <n v="1.6304179999999999"/>
    <n v="163.04179999999999"/>
    <n v="81.520899999999997"/>
    <n v="244.56270000000001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ZCVK"/>
    <s v="Rustadezeo"/>
    <s v="3P"/>
    <n v="5000"/>
    <n v="7008.72"/>
    <n v="7008.72"/>
    <n v="1.4017440000000001"/>
    <n v="140.17440000000002"/>
    <n v="70.08720000000001"/>
    <n v="210.26160000000004"/>
    <x v="0"/>
    <x v="1"/>
  </r>
  <r>
    <x v="0"/>
    <s v="SHILLONG UA"/>
    <s v="GHY-TTB-AM1"/>
    <s v="MADHAB KHAREL"/>
    <s v="GHY-TTB-02"/>
    <s v="SUJIT DAS"/>
    <n v="10028575"/>
    <s v="N P ENTERPRISE"/>
    <s v="ML57508"/>
    <s v="Jowai"/>
    <s v="GHY-ISR-03"/>
    <s v="KINKAR ROY"/>
    <n v="8974561779"/>
    <s v="WVCE"/>
    <s v="T M"/>
    <s v="3P"/>
    <n v="5000"/>
    <n v="1574.3096"/>
    <n v="1574.3096"/>
    <n v="0.31486192000000002"/>
    <n v="0"/>
    <n v="15.743096000000001"/>
    <n v="15.743096000000001"/>
    <x v="0"/>
    <x v="1"/>
  </r>
  <r>
    <x v="0"/>
    <s v="BONGAIGAON UA"/>
    <s v="GHY-TTB-AM1"/>
    <s v="MADHAB KHAREL"/>
    <s v="NLB-TTB-01"/>
    <s v="VACANT"/>
    <n v="10025911"/>
    <s v="GORDHANDASS SATYANARAYAN"/>
    <s v="AS91116"/>
    <s v="Raju Store"/>
    <s v="BGN-ISR-01"/>
    <s v="Surajit Podder"/>
    <n v="8638448082"/>
    <s v="F96E"/>
    <s v="G k Enterprise"/>
    <s v="3P"/>
    <n v="5000"/>
    <n v="0"/>
    <n v="0"/>
    <n v="0"/>
    <n v="0"/>
    <n v="0"/>
    <n v="0"/>
    <x v="0"/>
    <x v="0"/>
  </r>
  <r>
    <x v="0"/>
    <s v="TEZPUR UA"/>
    <s v="GHY-TTB-AM1"/>
    <s v="MADHAB KHAREL"/>
    <s v="NLB-TTB-01"/>
    <s v="VACANT"/>
    <n v="10022828"/>
    <s v="OM SHIV TRADERS"/>
    <s v="AS82801"/>
    <s v="A K Trade And Agency"/>
    <s v="TZP-ISR-01"/>
    <s v="Biswajit Das"/>
    <n v="8402038126"/>
    <s v="AS82801R132934"/>
    <s v="DAILY NEEDS"/>
    <s v="3P"/>
    <n v="6000"/>
    <n v="20623.91"/>
    <n v="20623.91"/>
    <n v="3.4373183333333333"/>
    <n v="412.47820000000002"/>
    <n v="206.23910000000001"/>
    <n v="618.71730000000002"/>
    <x v="0"/>
    <x v="0"/>
  </r>
  <r>
    <x v="0"/>
    <s v="TEZPUR UA"/>
    <s v="GHY-TTB-AM1"/>
    <s v="MADHAB KHAREL"/>
    <s v="NLB-TTB-01"/>
    <s v="VACANT"/>
    <n v="10022828"/>
    <s v="OM SHIV TRADERS"/>
    <s v="AS82801"/>
    <s v="A K Trade And Agency"/>
    <s v="TZP-ISR-01"/>
    <s v="Biswajit Das"/>
    <n v="8402038126"/>
    <s v="AS82801R175836"/>
    <s v="Aditya Pharmacy"/>
    <s v="3P"/>
    <n v="7200"/>
    <n v="9673.2875999999997"/>
    <n v="9673.2875999999997"/>
    <n v="1.3435121666666667"/>
    <n v="193.46575200000001"/>
    <n v="96.732876000000005"/>
    <n v="290.19862799999999"/>
    <x v="0"/>
    <x v="0"/>
  </r>
  <r>
    <x v="0"/>
    <s v="TEZPUR UA"/>
    <s v="GHY-TTB-AM1"/>
    <s v="MADHAB KHAREL"/>
    <s v="NLB-TTB-01"/>
    <s v="VACANT"/>
    <n v="10022828"/>
    <s v="OM SHIV TRADERS"/>
    <s v="AS82801"/>
    <s v="A K Trade And Agency"/>
    <s v="TZP-ISR-01"/>
    <s v="Biswajit Das"/>
    <n v="8402038126"/>
    <s v="AS82801R75964"/>
    <s v="MS Baruah Store Bishnu Priya Market"/>
    <s v="3P"/>
    <n v="8000"/>
    <n v="8995.3389999999999"/>
    <n v="8995.3389999999999"/>
    <n v="1.1244173749999999"/>
    <n v="179.90678"/>
    <n v="89.953389999999999"/>
    <n v="269.86016999999998"/>
    <x v="0"/>
    <x v="0"/>
  </r>
  <r>
    <x v="0"/>
    <s v="TEZPUR UA"/>
    <s v="GHY-TTB-AM1"/>
    <s v="MADHAB KHAREL"/>
    <s v="NLB-TTB-01"/>
    <s v="VACANT"/>
    <n v="10022828"/>
    <s v="OM SHIV TRADERS"/>
    <s v="AS82801"/>
    <s v="A K Trade And Agency"/>
    <s v="TZP-ISR-01"/>
    <s v="Biswajit Das"/>
    <n v="8402038126"/>
    <s v="GLQF"/>
    <s v="Usha Bakery"/>
    <s v="3P"/>
    <n v="6000"/>
    <n v="10810.818600000001"/>
    <n v="10810.818600000001"/>
    <n v="1.8018031000000001"/>
    <n v="216.21637200000001"/>
    <n v="108.108186"/>
    <n v="324.32455800000002"/>
    <x v="0"/>
    <x v="0"/>
  </r>
  <r>
    <x v="0"/>
    <s v="TEZPUR UA"/>
    <s v="GHY-TTB-AM1"/>
    <s v="MADHAB KHAREL"/>
    <s v="NLB-TTB-01"/>
    <s v="VACANT"/>
    <n v="10022828"/>
    <s v="OM SHIV TRADERS"/>
    <s v="AS82801"/>
    <s v="A K Trade And Agency"/>
    <s v="TZP-ISR-01"/>
    <s v="Biswajit Das"/>
    <n v="8402038126"/>
    <s v="GLQH"/>
    <s v="Jagdamba Trading Co"/>
    <s v="3P"/>
    <n v="6000"/>
    <n v="8353.8083999999999"/>
    <n v="8353.8083999999999"/>
    <n v="1.3923014"/>
    <n v="167.076168"/>
    <n v="83.538083999999998"/>
    <n v="250.61425199999999"/>
    <x v="0"/>
    <x v="0"/>
  </r>
  <r>
    <x v="0"/>
    <s v="TEZPUR UA"/>
    <s v="GHY-TTB-AM1"/>
    <s v="MADHAB KHAREL"/>
    <s v="NLB-TTB-01"/>
    <s v="VACANT"/>
    <n v="10022828"/>
    <s v="OM SHIV TRADERS"/>
    <s v="AS82804"/>
    <s v="Durga Traders"/>
    <s v="TZP-ISR-01"/>
    <s v="Biswajit Das"/>
    <n v="8402038126"/>
    <s v="MLDQ"/>
    <s v="Nandi Store"/>
    <s v="3P"/>
    <n v="7000"/>
    <n v="8494.9583999999995"/>
    <n v="8494.9583999999995"/>
    <n v="1.2135654857142857"/>
    <n v="169.899168"/>
    <n v="84.949584000000002"/>
    <n v="254.84875199999999"/>
    <x v="0"/>
    <x v="0"/>
  </r>
  <r>
    <x v="0"/>
    <s v="TEZPUR UA"/>
    <s v="GHY-TTB-AM1"/>
    <s v="MADHAB KHAREL"/>
    <s v="NLB-TTB-01"/>
    <s v="VACANT"/>
    <n v="10022828"/>
    <s v="OM SHIV TRADERS"/>
    <s v="AS82804"/>
    <s v="Durga Traders"/>
    <s v="TZP-ISR-01"/>
    <s v="Biswajit Das"/>
    <n v="8402038126"/>
    <s v="MLGQ"/>
    <s v="Hari Gopal Bhander"/>
    <s v="3P"/>
    <n v="7700"/>
    <n v="9591.4149999999991"/>
    <n v="9591.4149999999991"/>
    <n v="1.2456383116883116"/>
    <n v="191.82829999999998"/>
    <n v="95.914149999999992"/>
    <n v="287.74244999999996"/>
    <x v="0"/>
    <x v="0"/>
  </r>
  <r>
    <x v="0"/>
    <s v="TEZPUR UA"/>
    <s v="GHY-TTB-AM1"/>
    <s v="MADHAB KHAREL"/>
    <s v="NLB-TTB-01"/>
    <s v="VACANT"/>
    <n v="10022828"/>
    <s v="OM SHIV TRADERS"/>
    <s v="AS82815"/>
    <s v="Swastik Enterprise"/>
    <s v="TZP-ISR-01"/>
    <s v="Biswajit Das"/>
    <n v="8402038126"/>
    <s v="YMXU"/>
    <s v="Daijee Medical"/>
    <s v="3P"/>
    <n v="7800"/>
    <n v="10112.621999999999"/>
    <n v="10112.621999999999"/>
    <n v="1.2964899999999999"/>
    <n v="202.25243999999998"/>
    <n v="101.12621999999999"/>
    <n v="303.37865999999997"/>
    <x v="0"/>
    <x v="0"/>
  </r>
  <r>
    <x v="0"/>
    <s v="TEZPUR UA"/>
    <s v="GHY-TTB-AM1"/>
    <s v="MADHAB KHAREL"/>
    <s v="NLB-TTB-01"/>
    <s v="VACANT"/>
    <n v="10022828"/>
    <s v="OM SHIV TRADERS"/>
    <s v="AS82819"/>
    <s v="MOHORAM STORE"/>
    <s v="TZP-ISR-01"/>
    <s v="Biswajit Das"/>
    <n v="8402038126"/>
    <s v="AS82819R73299"/>
    <s v="Nipu Store"/>
    <s v="3P"/>
    <n v="6500"/>
    <n v="9404.8721999999998"/>
    <n v="9404.8721999999998"/>
    <n v="1.4469034153846154"/>
    <n v="188.097444"/>
    <n v="94.048721999999998"/>
    <n v="282.14616599999999"/>
    <x v="0"/>
    <x v="0"/>
  </r>
  <r>
    <x v="0"/>
    <s v="TEZPUR UA"/>
    <s v="GHY-TTB-AM1"/>
    <s v="MADHAB KHAREL"/>
    <s v="NLB-TTB-01"/>
    <s v="VACANT"/>
    <n v="10022828"/>
    <s v="OM SHIV TRADERS"/>
    <s v="AS82819"/>
    <s v="MOHORAM STORE"/>
    <s v="TZP-ISR-01"/>
    <s v="Biswajit Das"/>
    <n v="8402038126"/>
    <s v="VBTB"/>
    <s v="Ranjan Store"/>
    <s v="3P"/>
    <n v="10300"/>
    <n v="20452.339200000002"/>
    <n v="20452.339200000002"/>
    <n v="1.9856640000000003"/>
    <n v="409.04678400000006"/>
    <n v="204.52339200000003"/>
    <n v="613.57017600000006"/>
    <x v="0"/>
    <x v="0"/>
  </r>
  <r>
    <x v="0"/>
    <s v="TEZPUR UA"/>
    <s v="GHY-TTB-AM1"/>
    <s v="MADHAB KHAREL"/>
    <s v="NLB-TTB-01"/>
    <s v="VACANT"/>
    <n v="10022828"/>
    <s v="OM SHIV TRADERS"/>
    <s v="AS82803"/>
    <s v="Durga Enterprise"/>
    <s v="TZP-ISR-01"/>
    <s v="Biswajit Das"/>
    <n v="8402038126"/>
    <s v="AS82803R175874"/>
    <s v="Loknath Medical Hall"/>
    <s v="3P"/>
    <n v="6700"/>
    <n v="5285.8674000000001"/>
    <n v="5285.8674000000001"/>
    <n v="0.7889354328358209"/>
    <n v="0"/>
    <n v="52.858674000000001"/>
    <n v="52.858674000000001"/>
    <x v="0"/>
    <x v="2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57"/>
    <s v="Ranjan"/>
    <s v="3P"/>
    <n v="5000"/>
    <n v="1292.1944000000001"/>
    <n v="1292.1944000000001"/>
    <n v="0.25843888000000004"/>
    <n v="0"/>
    <n v="12.921944000000002"/>
    <n v="12.921944000000002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59"/>
    <s v="Mina varity"/>
    <s v="3P"/>
    <n v="6000"/>
    <n v="1865.5092000000002"/>
    <n v="1865.5092000000002"/>
    <n v="0.31091820000000003"/>
    <n v="0"/>
    <n v="18.655092000000003"/>
    <n v="18.655092000000003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61"/>
    <s v="Hamanta store"/>
    <s v="3P"/>
    <n v="5000"/>
    <n v="3393.7177999999999"/>
    <n v="3393.7177999999999"/>
    <n v="0.67874356000000002"/>
    <n v="0"/>
    <n v="33.937178000000003"/>
    <n v="33.937178000000003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63"/>
    <s v="Aloka store"/>
    <s v="3P"/>
    <n v="5000"/>
    <n v="2930.2064"/>
    <n v="2930.2064"/>
    <n v="0.58604128"/>
    <n v="0"/>
    <n v="29.302064000000001"/>
    <n v="29.302064000000001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65"/>
    <s v="Pranita medical"/>
    <s v="3P"/>
    <n v="5000"/>
    <n v="7293.6509999999998"/>
    <n v="7293.6509999999998"/>
    <n v="1.4587302"/>
    <n v="145.87302"/>
    <n v="72.936509999999998"/>
    <n v="218.80953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67"/>
    <s v="Jayanta Store"/>
    <s v="3P"/>
    <n v="5000"/>
    <n v="8130.8618000000006"/>
    <n v="8130.8618000000006"/>
    <n v="1.6261723600000002"/>
    <n v="162.61723600000002"/>
    <n v="81.30861800000001"/>
    <n v="243.92585400000002"/>
    <x v="0"/>
    <x v="1"/>
  </r>
  <r>
    <x v="0"/>
    <s v="NALBARI UA"/>
    <s v="GHY-TTB-AM1"/>
    <s v="MADHAB KHAREL"/>
    <s v="NLB-TTB-01"/>
    <s v="VACANT"/>
    <n v="10031156"/>
    <s v="AMKAY RAJ AGENCY"/>
    <s v="0010031156R78939"/>
    <s v="MOMI STORE"/>
    <s v="BGN-ISR-02"/>
    <s v="Manoj Sarma"/>
    <n v="9957255864"/>
    <s v="0010031156R78939R133468"/>
    <s v="Anil Store"/>
    <s v="3P"/>
    <n v="5000"/>
    <n v="2566.2167999999997"/>
    <n v="2566.2167999999997"/>
    <n v="0.51324335999999993"/>
    <n v="0"/>
    <n v="25.662167999999998"/>
    <n v="25.662167999999998"/>
    <x v="0"/>
    <x v="1"/>
  </r>
  <r>
    <x v="0"/>
    <s v="BONGAIGAON UA"/>
    <s v="GHY-TTB-AM1"/>
    <s v="MADHAB KHAREL"/>
    <s v="NLB-TTB-01"/>
    <s v="VACANT"/>
    <n v="10025911"/>
    <s v="GORDHANDASS SATYANARAYAN"/>
    <s v="AS91123SR25"/>
    <s v="SHREE HARI DRUG AGENCY"/>
    <s v="BGN-ISR-01"/>
    <s v="Surajit Podder"/>
    <n v="8638448082"/>
    <s v="E2CF"/>
    <s v="Sarada Mart"/>
    <s v="3P"/>
    <n v="5000"/>
    <n v="1970.14"/>
    <n v="1970.14"/>
    <n v="0.39402800000000004"/>
    <n v="0"/>
    <n v="19.701400000000003"/>
    <n v="19.701400000000003"/>
    <x v="0"/>
    <x v="1"/>
  </r>
  <r>
    <x v="0"/>
    <s v="BONGAIGAON UA"/>
    <s v="GHY-TTB-AM1"/>
    <s v="MADHAB KHAREL"/>
    <s v="NLB-TTB-01"/>
    <s v="VACANT"/>
    <n v="10025911"/>
    <s v="GORDHANDASS SATYANARAYAN"/>
    <s v="AS91123SR25"/>
    <s v="SHREE HARI DRUG AGENCY"/>
    <s v="BGN-ISR-01"/>
    <s v="Surajit Podder"/>
    <n v="8638448082"/>
    <s v="E2CH"/>
    <s v="Mukul Store"/>
    <s v="3P"/>
    <n v="5000"/>
    <n v="1260.3472000000002"/>
    <n v="1260.3472000000002"/>
    <n v="0.25206944000000003"/>
    <n v="0"/>
    <n v="12.603472000000002"/>
    <n v="12.603472000000002"/>
    <x v="0"/>
    <x v="1"/>
  </r>
  <r>
    <x v="0"/>
    <s v="BONGAIGAON UA"/>
    <s v="GHY-TTB-AM1"/>
    <s v="MADHAB KHAREL"/>
    <s v="NLB-TTB-01"/>
    <s v="VACANT"/>
    <n v="10025911"/>
    <s v="GORDHANDASS SATYANARAYAN"/>
    <s v="AS91123SR25"/>
    <s v="SHREE HARI DRUG AGENCY"/>
    <s v="BGN-ISR-01"/>
    <s v="Surajit Podder"/>
    <n v="8638448082"/>
    <s v="RVWC"/>
    <s v="Luit Medical"/>
    <s v="3P"/>
    <n v="5000"/>
    <n v="4509.0398000000005"/>
    <n v="4509.0398000000005"/>
    <n v="0.90180796000000008"/>
    <n v="0"/>
    <n v="45.090398000000008"/>
    <n v="45.090398000000008"/>
    <x v="0"/>
    <x v="1"/>
  </r>
  <r>
    <x v="0"/>
    <s v="BONGAIGAON UA"/>
    <s v="GHY-TTB-AM1"/>
    <s v="MADHAB KHAREL"/>
    <s v="NLB-TTB-01"/>
    <s v="VACANT"/>
    <n v="10025911"/>
    <s v="GORDHANDASS SATYANARAYAN"/>
    <s v="AS91123SR25"/>
    <s v="SHREE HARI DRUG AGENCY"/>
    <s v="BGN-ISR-01"/>
    <s v="Surajit Podder"/>
    <n v="8638448082"/>
    <s v="E2CJ"/>
    <s v="Niva Store"/>
    <s v="3P"/>
    <n v="5000"/>
    <n v="2770.9472000000001"/>
    <n v="2770.9472000000001"/>
    <n v="0.55418944000000003"/>
    <n v="0"/>
    <n v="27.709472000000002"/>
    <n v="27.709472000000002"/>
    <x v="0"/>
    <x v="1"/>
  </r>
  <r>
    <x v="0"/>
    <s v="BONGAIGAON UA"/>
    <s v="GHY-TTB-AM1"/>
    <s v="MADHAB KHAREL"/>
    <s v="NLB-TTB-01"/>
    <s v="VACANT"/>
    <n v="10025911"/>
    <s v="GORDHANDASS SATYANARAYAN"/>
    <s v="AS91120SR22"/>
    <s v="Suresh Jain"/>
    <s v="BGN-ISR-01"/>
    <s v="Surajit Podder"/>
    <n v="8638448082"/>
    <s v="AS91120R7484"/>
    <s v="Fresh Mart"/>
    <s v="3P"/>
    <n v="5000"/>
    <n v="1260.3472000000002"/>
    <n v="1260.3472000000002"/>
    <n v="0.25206944000000003"/>
    <n v="0"/>
    <n v="12.603472000000002"/>
    <n v="12.603472000000002"/>
    <x v="0"/>
    <x v="1"/>
  </r>
  <r>
    <x v="0"/>
    <s v="BONGAIGAON UA"/>
    <s v="GHY-TTB-AM1"/>
    <s v="MADHAB KHAREL"/>
    <s v="NLB-TTB-01"/>
    <s v="VACANT"/>
    <n v="10025911"/>
    <s v="GORDHANDASS SATYANARAYAN"/>
    <s v="AS91120SR22"/>
    <s v="Suresh Jain"/>
    <s v="BGN-ISR-01"/>
    <s v="Surajit Podder"/>
    <n v="8638448082"/>
    <s v="AS91120R13292"/>
    <s v="Rose India"/>
    <s v="3P"/>
    <n v="5000"/>
    <n v="0"/>
    <n v="0"/>
    <n v="0"/>
    <n v="0"/>
    <n v="0"/>
    <n v="0"/>
    <x v="0"/>
    <x v="1"/>
  </r>
  <r>
    <x v="0"/>
    <s v="BONGAIGAON UA"/>
    <s v="GHY-TTB-AM1"/>
    <s v="MADHAB KHAREL"/>
    <s v="NLB-TTB-01"/>
    <s v="VACANT"/>
    <n v="10025911"/>
    <s v="GORDHANDASS SATYANARAYAN"/>
    <s v="AS91120SR22"/>
    <s v="Suresh Jain"/>
    <s v="BGN-ISR-01"/>
    <s v="Surajit Podder"/>
    <n v="8638448082"/>
    <s v="GH7D"/>
    <s v="Biva Medical"/>
    <s v="3P"/>
    <n v="5000"/>
    <n v="2520.6944000000003"/>
    <n v="2520.6944000000003"/>
    <n v="0.50413888000000007"/>
    <n v="0"/>
    <n v="25.206944000000004"/>
    <n v="25.206944000000004"/>
    <x v="0"/>
    <x v="1"/>
  </r>
  <r>
    <x v="0"/>
    <s v="BONGAIGAON UA"/>
    <s v="GHY-TTB-AM1"/>
    <s v="MADHAB KHAREL"/>
    <s v="NLB-TTB-01"/>
    <s v="VACANT"/>
    <n v="10025911"/>
    <s v="GORDHANDASS SATYANARAYAN"/>
    <s v="AS91101SR01"/>
    <s v="Amit Kumar Modi"/>
    <s v="BGN-ISR-01"/>
    <s v="Surajit Podder"/>
    <n v="8638448082"/>
    <s v="AS91101R168096"/>
    <s v="BHARAT DUTTA"/>
    <s v="3P"/>
    <n v="5000"/>
    <n v="4067.7053999999998"/>
    <n v="4067.7053999999998"/>
    <n v="0.81354107999999992"/>
    <n v="0"/>
    <n v="40.677053999999998"/>
    <n v="40.677053999999998"/>
    <x v="0"/>
    <x v="1"/>
  </r>
  <r>
    <x v="0"/>
    <s v="BONGAIGAON UA"/>
    <s v="GHY-TTB-AM1"/>
    <s v="MADHAB KHAREL"/>
    <s v="NLB-TTB-01"/>
    <s v="VACANT"/>
    <n v="10025911"/>
    <s v="GORDHANDASS SATYANARAYAN"/>
    <s v="AS91101SR01"/>
    <s v="Amit Kumar Modi"/>
    <s v="BGN-ISR-01"/>
    <s v="Surajit Podder"/>
    <n v="8638448082"/>
    <s v="RWCH"/>
    <s v="Shivam Nedical"/>
    <s v="3P"/>
    <n v="5000"/>
    <n v="0"/>
    <n v="0"/>
    <n v="0"/>
    <n v="0"/>
    <n v="0"/>
    <n v="0"/>
    <x v="0"/>
    <x v="1"/>
  </r>
  <r>
    <x v="0"/>
    <s v="BONGAIGAON UA"/>
    <s v="GHY-TTB-AM1"/>
    <s v="MADHAB KHAREL"/>
    <s v="NLB-TTB-01"/>
    <s v="VACANT"/>
    <n v="10025911"/>
    <s v="GORDHANDASS SATYANARAYAN"/>
    <s v="AS91101SR01"/>
    <s v="Amit Kumar Modi"/>
    <s v="BGN-ISR-01"/>
    <s v="Surajit Podder"/>
    <n v="8638448082"/>
    <s v="AS91101R130787"/>
    <s v="Gita Store"/>
    <s v="3P"/>
    <n v="5000"/>
    <n v="1260.3462"/>
    <n v="1260.3462"/>
    <n v="0.25206923999999997"/>
    <n v="0"/>
    <n v="12.603462"/>
    <n v="12.603462"/>
    <x v="0"/>
    <x v="1"/>
  </r>
  <r>
    <x v="0"/>
    <s v="BONGAIGAON UA"/>
    <s v="GHY-TTB-AM1"/>
    <s v="MADHAB KHAREL"/>
    <s v="NLB-TTB-01"/>
    <s v="VACANT"/>
    <n v="10025911"/>
    <s v="GORDHANDASS SATYANARAYAN"/>
    <s v="AS91116SR16"/>
    <s v="Raju Store"/>
    <s v="BGN-ISR-01"/>
    <s v="Surajit Podder"/>
    <n v="8638448082"/>
    <s v="AS91116R220462"/>
    <s v="JANATA MEDICAL"/>
    <s v="3P"/>
    <n v="5000"/>
    <n v="1569.7482"/>
    <n v="1569.7482"/>
    <n v="0.31394963999999997"/>
    <n v="0"/>
    <n v="15.697482000000001"/>
    <n v="15.697482000000001"/>
    <x v="0"/>
    <x v="1"/>
  </r>
  <r>
    <x v="0"/>
    <s v="BONGAIGAON UA"/>
    <s v="GHY-TTB-AM1"/>
    <s v="MADHAB KHAREL"/>
    <s v="NLB-TTB-01"/>
    <s v="VACANT"/>
    <n v="10025911"/>
    <s v="GORDHANDASS SATYANARAYAN"/>
    <s v="AS91116SR16"/>
    <s v="Raju Store"/>
    <s v="BGN-ISR-01"/>
    <s v="Surajit Podder"/>
    <n v="8638448082"/>
    <s v="YTXH"/>
    <s v="Gobinda Bhandar"/>
    <s v="3P"/>
    <n v="5000"/>
    <n v="841.74720000000002"/>
    <n v="841.74720000000002"/>
    <n v="0.16834944000000002"/>
    <n v="0"/>
    <n v="8.4174720000000001"/>
    <n v="8.4174720000000001"/>
    <x v="0"/>
    <x v="1"/>
  </r>
  <r>
    <x v="0"/>
    <s v="BONGAIGAON UA"/>
    <s v="GHY-TTB-AM1"/>
    <s v="MADHAB KHAREL"/>
    <s v="NLB-TTB-01"/>
    <s v="VACANT"/>
    <n v="10025911"/>
    <s v="GORDHANDASS SATYANARAYAN"/>
    <s v="AS91116SR16"/>
    <s v="Raju Store"/>
    <s v="BGN-ISR-01"/>
    <s v="Surajit Podder"/>
    <n v="8638448082"/>
    <s v="F3DM"/>
    <s v="Mohamaya Store"/>
    <s v="3P"/>
    <n v="5000"/>
    <n v="0"/>
    <n v="0"/>
    <n v="0"/>
    <n v="0"/>
    <n v="0"/>
    <n v="0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RWGJ"/>
    <s v="Hiralal Shah"/>
    <s v="3P"/>
    <n v="5000"/>
    <n v="0"/>
    <n v="0"/>
    <n v="0"/>
    <n v="0"/>
    <n v="0"/>
    <n v="0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AS91119R79083"/>
    <s v="Mohamaya Bhandar"/>
    <s v="3P"/>
    <n v="5000"/>
    <n v="841.74720000000002"/>
    <n v="841.74720000000002"/>
    <n v="0.16834944000000002"/>
    <n v="0"/>
    <n v="8.4174720000000001"/>
    <n v="8.4174720000000001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FE3F"/>
    <s v="Shree Guru Medical"/>
    <s v="3P"/>
    <n v="5000"/>
    <n v="1128.3928000000001"/>
    <n v="1128.3928000000001"/>
    <n v="0.22567856000000003"/>
    <n v="0"/>
    <n v="11.283928000000001"/>
    <n v="11.283928000000001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RWGK"/>
    <s v="Shree Guru Bhandar"/>
    <s v="3P"/>
    <n v="5000"/>
    <n v="841.74720000000002"/>
    <n v="841.74720000000002"/>
    <n v="0.16834944000000002"/>
    <n v="0"/>
    <n v="8.4174720000000001"/>
    <n v="8.4174720000000001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RVZU"/>
    <s v="Pawan Store"/>
    <s v="3P"/>
    <n v="5000"/>
    <n v="0"/>
    <n v="0"/>
    <n v="0"/>
    <n v="0"/>
    <n v="0"/>
    <n v="0"/>
    <x v="0"/>
    <x v="1"/>
  </r>
  <r>
    <x v="0"/>
    <s v="BONGAIGAON UA"/>
    <s v="GHY-TTB-AM1"/>
    <s v="MADHAB KHAREL"/>
    <s v="NLB-TTB-01"/>
    <s v="VACANT"/>
    <n v="10025911"/>
    <s v="GORDHANDASS SATYANARAYAN"/>
    <s v="AS91119SR19"/>
    <s v="Shree Maa Sarada Agency"/>
    <s v="BGN-ISR-01"/>
    <s v="Surajit Podder"/>
    <n v="8638448082"/>
    <s v="RWAE"/>
    <s v="Chandi Das"/>
    <s v="3P"/>
    <n v="5000"/>
    <n v="1014.6466"/>
    <n v="1014.6466"/>
    <n v="0.20292932"/>
    <n v="0"/>
    <n v="10.146466"/>
    <n v="10.146466"/>
    <x v="0"/>
    <x v="1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01"/>
    <s v="M/S KIRAN MEDICAL HALL"/>
    <s v="3P"/>
    <n v="5000"/>
    <n v="8915.3845999999994"/>
    <n v="8915.3845999999994"/>
    <n v="1.7830769199999998"/>
    <n v="178.307692"/>
    <n v="89.153846000000001"/>
    <n v="267.46153800000002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24"/>
    <s v="BISHAL MEDICAL"/>
    <s v="3P"/>
    <n v="5000"/>
    <n v="8535.729800000001"/>
    <n v="8535.729800000001"/>
    <n v="1.7071459600000003"/>
    <n v="170.71459600000003"/>
    <n v="85.357298000000014"/>
    <n v="256.07189400000004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33"/>
    <s v="EASY BUY"/>
    <s v="3P"/>
    <n v="6000"/>
    <n v="9486.7799999999988"/>
    <n v="9486.7799999999988"/>
    <n v="1.5811299999999997"/>
    <n v="189.73559999999998"/>
    <n v="94.867799999999988"/>
    <n v="284.60339999999997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26"/>
    <s v="M/S DEBESH MEDICAL HALL"/>
    <s v="3P"/>
    <n v="5000"/>
    <n v="9704.4761999999992"/>
    <n v="9704.4761999999992"/>
    <n v="1.9408952399999999"/>
    <n v="194.08952399999998"/>
    <n v="97.044761999999992"/>
    <n v="291.13428599999997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27"/>
    <s v="New DARRANG MEDICAL HALL"/>
    <s v="3P"/>
    <n v="5000"/>
    <n v="8899.8179999999993"/>
    <n v="8899.8179999999993"/>
    <n v="1.7799635999999999"/>
    <n v="177.99635999999998"/>
    <n v="88.998179999999991"/>
    <n v="266.99453999999997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34"/>
    <s v="M/S NEW DEYS MEDICAL HALL"/>
    <s v="3P"/>
    <n v="5000"/>
    <n v="8904.3241999999991"/>
    <n v="8904.3241999999991"/>
    <n v="1.7808648399999998"/>
    <n v="178.08648399999998"/>
    <n v="89.043241999999992"/>
    <n v="267.12972600000001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5413"/>
    <s v="MILAN DEPARTMENTAL STORE"/>
    <s v="3P"/>
    <n v="5000"/>
    <n v="9541.3416000000016"/>
    <n v="9541.3416000000016"/>
    <n v="1.9082683200000004"/>
    <n v="190.82683200000002"/>
    <n v="95.413416000000012"/>
    <n v="286.24024800000007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30"/>
    <s v="BASANTI MEDICAL"/>
    <s v="3P"/>
    <n v="5000"/>
    <n v="6555.9012000000002"/>
    <n v="6555.9012000000002"/>
    <n v="1.3111802400000001"/>
    <n v="131.11802400000002"/>
    <n v="65.55901200000001"/>
    <n v="196.67703600000004"/>
    <x v="0"/>
    <x v="0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5416"/>
    <s v="DAILY NEEDS"/>
    <s v="3P"/>
    <n v="5000"/>
    <n v="20623.91"/>
    <n v="20623.91"/>
    <n v="4.1247819999999997"/>
    <n v="412.47820000000002"/>
    <n v="206.23910000000001"/>
    <n v="618.71730000000002"/>
    <x v="0"/>
    <x v="1"/>
  </r>
  <r>
    <x v="0"/>
    <s v="TEZPUR UA"/>
    <s v="GHY-TTB-AM1"/>
    <s v="MADHAB KHAREL"/>
    <s v="NLB-TTB-01"/>
    <s v="VACANT"/>
    <n v="10022828"/>
    <s v="OM SHIV TRADERS"/>
    <s v="dsdsgdfgdf"/>
    <s v="K D ENTERPRISE"/>
    <s v="TZP-ISR-01"/>
    <s v="Biswajit Das"/>
    <n v="8402038126"/>
    <s v="0010022828R208893R212732"/>
    <s v="NEW ASSAM MEDICAL HALL"/>
    <s v="3P"/>
    <n v="5000"/>
    <n v="10050.7294"/>
    <n v="10050.7294"/>
    <n v="2.0101458800000001"/>
    <n v="201.014588"/>
    <n v="100.507294"/>
    <n v="301.52188200000001"/>
    <x v="0"/>
    <x v="0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30795"/>
    <s v="Manisha medical"/>
    <s v="3P"/>
    <n v="12100"/>
    <n v="1405.9464"/>
    <n v="1405.9464"/>
    <n v="0.11619391735537191"/>
    <n v="0"/>
    <n v="14.059464"/>
    <n v="14.059464"/>
    <x v="0"/>
    <x v="1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22553"/>
    <s v="Sunita bakery"/>
    <s v="3P"/>
    <n v="5000"/>
    <n v="0"/>
    <n v="0"/>
    <n v="0"/>
    <n v="0"/>
    <n v="0"/>
    <n v="0"/>
    <x v="0"/>
    <x v="1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30780"/>
    <s v="Manik store"/>
    <s v="3P"/>
    <n v="5000"/>
    <n v="1324.0578"/>
    <n v="1324.0578"/>
    <n v="0.26481156"/>
    <n v="0"/>
    <n v="13.240578000000001"/>
    <n v="13.240578000000001"/>
    <x v="0"/>
    <x v="1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20963"/>
    <s v="Mun store"/>
    <s v="3P"/>
    <n v="5000"/>
    <n v="0"/>
    <n v="0"/>
    <n v="0"/>
    <n v="0"/>
    <n v="0"/>
    <n v="0"/>
    <x v="0"/>
    <x v="1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20952"/>
    <s v="kamal store"/>
    <s v="3P"/>
    <n v="5000"/>
    <n v="0"/>
    <n v="0"/>
    <n v="0"/>
    <n v="0"/>
    <n v="0"/>
    <n v="0"/>
    <x v="0"/>
    <x v="1"/>
  </r>
  <r>
    <x v="0"/>
    <s v="NALBARI UA"/>
    <s v="GHY-TTB-AM1"/>
    <s v="MADHAB KHAREL"/>
    <s v="NLB-TTB-01"/>
    <s v="VACANT"/>
    <n v="10031156"/>
    <s v="AMKAY RAJ AGENCY"/>
    <s v="ASSD006290"/>
    <s v="KIRANSHREE"/>
    <s v="BGN-ISR-02"/>
    <s v="Manoj Sarma"/>
    <n v="9957255864"/>
    <s v="0010031156R78940R120953"/>
    <s v="Hussain store"/>
    <s v="3P"/>
    <n v="5000"/>
    <n v="6511.0645999999997"/>
    <n v="6511.0645999999997"/>
    <n v="1.3022129199999999"/>
    <n v="130.22129200000001"/>
    <n v="65.110646000000003"/>
    <n v="195.33193800000001"/>
    <x v="0"/>
    <x v="1"/>
  </r>
  <r>
    <x v="0"/>
    <s v="NALBARI UA"/>
    <s v="GHY-TTB-AM1"/>
    <s v="MADHAB KHAREL"/>
    <s v="NLB-TTB-01"/>
    <s v="VACANT"/>
    <n v="10031156"/>
    <s v="AMKAY RAJ AGENCY"/>
    <s v="hhgtyyy"/>
    <s v="Paul Drugs Distributor"/>
    <s v="BGN-ISR-02"/>
    <s v="Manoj Sarma"/>
    <n v="9957255864"/>
    <s v="0010031156R189243R198962"/>
    <s v="Annaya super Market"/>
    <s v="3P"/>
    <n v="5000"/>
    <n v="7957.9857999999995"/>
    <n v="7957.9857999999995"/>
    <n v="1.5915971599999998"/>
    <n v="159.159716"/>
    <n v="79.579858000000002"/>
    <n v="238.739574"/>
    <x v="0"/>
    <x v="1"/>
  </r>
  <r>
    <x v="0"/>
    <s v="NALBARI UA"/>
    <s v="GHY-TTB-AM1"/>
    <s v="MADHAB KHAREL"/>
    <s v="NLB-TTB-01"/>
    <s v="VACANT"/>
    <n v="10031156"/>
    <s v="AMKAY RAJ AGENCY"/>
    <s v="hhgtyyy"/>
    <s v="Paul Drugs Distributor"/>
    <s v="BGN-ISR-02"/>
    <s v="Manoj Sarma"/>
    <n v="9957255864"/>
    <s v="0010031156R189243R198944"/>
    <s v="Jd mart"/>
    <s v="3P"/>
    <n v="8200"/>
    <n v="6201.6737999999996"/>
    <n v="6201.6737999999996"/>
    <n v="0.7563016829268292"/>
    <n v="0"/>
    <n v="62.016737999999997"/>
    <n v="62.016737999999997"/>
    <x v="0"/>
    <x v="1"/>
  </r>
  <r>
    <x v="0"/>
    <s v="NALBARI UA"/>
    <s v="GHY-TTB-AM1"/>
    <s v="MADHAB KHAREL"/>
    <s v="NLB-TTB-01"/>
    <s v="VACANT"/>
    <n v="10031156"/>
    <s v="AMKAY RAJ AGENCY"/>
    <s v="hhgtyyy"/>
    <s v="Paul Drugs Distributor"/>
    <s v="BGN-ISR-02"/>
    <s v="Manoj Sarma"/>
    <n v="9957255864"/>
    <s v="0010031156R189243R198949"/>
    <s v="Jyoti pharmacy"/>
    <s v="3P"/>
    <n v="6000"/>
    <n v="11061.051999999998"/>
    <n v="11061.051999999998"/>
    <n v="1.8435086666666662"/>
    <n v="221.22103999999996"/>
    <n v="110.61051999999998"/>
    <n v="331.83155999999997"/>
    <x v="0"/>
    <x v="1"/>
  </r>
  <r>
    <x v="0"/>
    <s v="NALBARI UA"/>
    <s v="GHY-TTB-AM1"/>
    <s v="MADHAB KHAREL"/>
    <s v="NLB-TTB-01"/>
    <s v="VACANT"/>
    <n v="10031156"/>
    <s v="AMKAY RAJ AGENCY"/>
    <s v="hhgtyyy"/>
    <s v="Paul Drugs Distributor"/>
    <s v="BGN-ISR-02"/>
    <s v="Manoj Sarma"/>
    <n v="9957255864"/>
    <s v="0010031156R189243R198959"/>
    <s v="Medicine corner"/>
    <s v="3P"/>
    <n v="8100"/>
    <n v="3480.7624000000001"/>
    <n v="3480.7624000000001"/>
    <n v="0.42972375308641975"/>
    <n v="0"/>
    <n v="34.807624000000004"/>
    <n v="34.807624000000004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UMXP"/>
    <s v="Jagadish Prasad dipak Kumar"/>
    <s v="3P"/>
    <n v="5000"/>
    <n v="4236.0426000000007"/>
    <n v="4236.0426000000007"/>
    <n v="0.84720852000000013"/>
    <n v="0"/>
    <n v="42.360426000000011"/>
    <n v="42.360426000000011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UMZE"/>
    <s v="Sarma Enterprise"/>
    <s v="3P"/>
    <n v="5000"/>
    <n v="5623.9979999999996"/>
    <n v="5623.9979999999996"/>
    <n v="1.1247996"/>
    <n v="112.47995999999999"/>
    <n v="56.239979999999996"/>
    <n v="168.71993999999998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H7DZ"/>
    <s v="Radha Rani Store"/>
    <s v="3P"/>
    <n v="5000"/>
    <n v="6737.1890000000003"/>
    <n v="6737.1890000000003"/>
    <n v="1.3474378"/>
    <n v="134.74378000000002"/>
    <n v="67.371890000000008"/>
    <n v="202.11567000000002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ARUMW"/>
    <s v="Mahendra Dutta"/>
    <s v="3P"/>
    <n v="5000"/>
    <n v="0"/>
    <n v="0"/>
    <n v="0"/>
    <n v="0"/>
    <n v="0"/>
    <n v="0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AUNAC"/>
    <s v="Maa Biskut Center"/>
    <s v="3P"/>
    <n v="5000"/>
    <n v="0"/>
    <n v="0"/>
    <n v="0"/>
    <n v="0"/>
    <n v="0"/>
    <n v="0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ARUMD"/>
    <s v="Bhai Bhai Store"/>
    <s v="3P"/>
    <n v="6000"/>
    <n v="8044.4152000000004"/>
    <n v="8044.4152000000004"/>
    <n v="1.3407358666666667"/>
    <n v="160.88830400000001"/>
    <n v="80.444152000000003"/>
    <n v="241.33245600000001"/>
    <x v="0"/>
    <x v="1"/>
  </r>
  <r>
    <x v="0"/>
    <s v="NALBARI UA"/>
    <s v="GHY-TTB-AM1"/>
    <s v="MADHAB KHAREL"/>
    <s v="NLB-TTB-01"/>
    <s v="VACANT"/>
    <n v="10031156"/>
    <s v="AMKAY RAJ AGENCY"/>
    <s v="AAS91121SR07"/>
    <s v="Swasti Drug Distributor"/>
    <s v="BGN-ISR-02"/>
    <s v="Manoj Sarma"/>
    <n v="9957255864"/>
    <s v="ARUME"/>
    <s v="Bishal Enterprise"/>
    <s v="3P"/>
    <n v="5000"/>
    <n v="1619.8112000000001"/>
    <n v="1619.8112000000001"/>
    <n v="0.32396224000000001"/>
    <n v="0"/>
    <n v="16.198112000000002"/>
    <n v="16.198112000000002"/>
    <x v="0"/>
    <x v="1"/>
  </r>
  <r>
    <x v="0"/>
    <s v="BONGAIGAON UA"/>
    <s v="GHY-TTB-AM1"/>
    <s v="MADHAB KHAREL"/>
    <s v="NLB-TTB-01"/>
    <s v="VACANT"/>
    <n v="10025911"/>
    <s v="GORDHANDASS SATYANARAYAN"/>
    <s v="AS91116"/>
    <s v="Raju Store"/>
    <s v="BGN-ISR-01"/>
    <s v="Surajit Podder"/>
    <n v="8638448082"/>
    <s v="F96E"/>
    <s v="G k Enterprise"/>
    <s v="3P"/>
    <n v="5000"/>
    <n v="0"/>
    <n v="0"/>
    <n v="0"/>
    <n v="0"/>
    <n v="0"/>
    <n v="0"/>
    <x v="0"/>
    <x v="0"/>
  </r>
  <r>
    <x v="0"/>
    <s v="AGARTALA UA"/>
    <s v="GHY-TTB-AM1"/>
    <s v="MADHAB KHAREL"/>
    <s v="AGT-TTB-01"/>
    <s v="SIDDHARTHA BANIK"/>
    <n v="10022554"/>
    <s v="N C ENTERPRISE"/>
    <s v="TR55406"/>
    <s v="MAA DRUG DISTRIBITOR"/>
    <s v="AGT-ISR-02"/>
    <s v="SUBRATA DEY"/>
    <n v="9862970788"/>
    <s v="KGQH"/>
    <s v="JOY RAM MEDICAL HALL"/>
    <s v="3P"/>
    <n v="5000"/>
    <n v="5412"/>
    <n v="5412"/>
    <n v="1.0824"/>
    <n v="108.24000000000001"/>
    <n v="54.120000000000005"/>
    <n v="162.36000000000001"/>
    <x v="0"/>
    <x v="2"/>
  </r>
  <r>
    <x v="0"/>
    <s v="AGARTALA UA"/>
    <s v="GHY-TTB-AM1"/>
    <s v="MADHAB KHAREL"/>
    <s v="AGT-TTB-01"/>
    <s v="SIDDHARTHA BANIK"/>
    <n v="10022554"/>
    <s v="N C ENTERPRISE"/>
    <s v="TR55406"/>
    <s v="MAA DRUG DISTRIBITOR"/>
    <s v="AGT-ISR-02"/>
    <s v="SUBRATA DEY"/>
    <n v="9862970788"/>
    <s v="KGYQ"/>
    <s v="SAHA MEDICAL HALL"/>
    <s v="3P"/>
    <n v="5000"/>
    <n v="5480"/>
    <n v="5480"/>
    <n v="1.0960000000000001"/>
    <n v="109.60000000000001"/>
    <n v="54.800000000000004"/>
    <n v="164.4"/>
    <x v="0"/>
    <x v="0"/>
  </r>
  <r>
    <x v="0"/>
    <s v="AGARTALA UA"/>
    <s v="GHY-TTB-AM1"/>
    <s v="MADHAB KHAREL"/>
    <s v="AGT-TTB-01"/>
    <s v="SIDDHARTHA BANIK"/>
    <n v="10022554"/>
    <s v="N C ENTERPRISE"/>
    <s v="TR55406"/>
    <s v="MAA DRUG DISTRIBITOR"/>
    <s v="AGT-ISR-02"/>
    <s v="SUBRATA DEY"/>
    <n v="9862970788"/>
    <s v="KHUQ"/>
    <s v="SOVA MEDICAL HALL"/>
    <s v="3P"/>
    <n v="5000"/>
    <n v="5844"/>
    <n v="5844"/>
    <n v="1.1688000000000001"/>
    <n v="116.88"/>
    <n v="58.44"/>
    <n v="175.32"/>
    <x v="0"/>
    <x v="0"/>
  </r>
  <r>
    <x v="0"/>
    <s v="AGARTALA UA"/>
    <s v="GHY-TTB-AM1"/>
    <s v="MADHAB KHAREL"/>
    <s v="AGT-TTB-01"/>
    <s v="SIDDHARTHA BANIK"/>
    <n v="10022554"/>
    <s v="N C ENTERPRISE"/>
    <s v="TR55406"/>
    <s v="MAA DRUG DISTRIBITOR"/>
    <s v="AGT-ISR-02"/>
    <s v="SUBRATA DEY"/>
    <n v="9862970788"/>
    <s v="TR55406R42329"/>
    <s v="K  K Solutions"/>
    <s v="3P"/>
    <n v="5000"/>
    <n v="5580"/>
    <n v="5580"/>
    <n v="1.1160000000000001"/>
    <n v="111.60000000000001"/>
    <n v="55.800000000000004"/>
    <n v="167.4"/>
    <x v="0"/>
    <x v="1"/>
  </r>
  <r>
    <x v="0"/>
    <s v="AGARTALA UA"/>
    <s v="GHY-TTB-AM1"/>
    <s v="MADHAB KHAREL"/>
    <s v="AGT-TTB-01"/>
    <s v="SIDDHARTHA BANIK"/>
    <n v="10022554"/>
    <s v="N C ENTERPRISE"/>
    <s v="TR55406"/>
    <s v="MAA DRUG DISTRIBITOR"/>
    <s v="AGT-ISR-02"/>
    <s v="SUBRATA DEY"/>
    <n v="9862970788"/>
    <s v="TR55406R42331"/>
    <s v="Ramthakur Medical Hall"/>
    <s v="3P"/>
    <n v="5000"/>
    <n v="5560"/>
    <n v="5560"/>
    <n v="1.1120000000000001"/>
    <n v="111.2"/>
    <n v="55.6"/>
    <n v="166.8"/>
    <x v="0"/>
    <x v="0"/>
  </r>
  <r>
    <x v="0"/>
    <s v="AGARTALA UA"/>
    <s v="GHY-TTB-AM1"/>
    <s v="MADHAB KHAREL"/>
    <s v="AGT-TTB-01"/>
    <s v="SIDDHARTHA BANIK"/>
    <n v="10022554"/>
    <s v="N C ENTERPRISE"/>
    <s v="0010022554R6328"/>
    <s v="DAS AND DAS SHOP"/>
    <s v="AGT-ISR-02"/>
    <s v="SUBRATA DEY"/>
    <n v="9862970788"/>
    <s v="KFKQ"/>
    <s v="KARMAKAR MEDICAL HALL"/>
    <s v="3P"/>
    <n v="5000"/>
    <n v="6925.0998000000009"/>
    <n v="6925.0998000000009"/>
    <n v="1.3850199600000002"/>
    <n v="138.50199600000002"/>
    <n v="69.25099800000001"/>
    <n v="207.75299400000003"/>
    <x v="0"/>
    <x v="1"/>
  </r>
  <r>
    <x v="0"/>
    <s v="AGARTALA UA"/>
    <s v="GHY-TTB-AM1"/>
    <s v="MADHAB KHAREL"/>
    <s v="AGT-TTB-01"/>
    <s v="SIDDHARTHA BANIK"/>
    <n v="10022554"/>
    <s v="N C ENTERPRISE"/>
    <s v="TR55407"/>
    <s v="ML MEDICAL AGENCY"/>
    <s v="AGT-ISR-02"/>
    <s v="SUBRATA DEY"/>
    <n v="9862970788"/>
    <s v="KNBQ"/>
    <s v="JANAPRIYA MEDICAL HALL"/>
    <s v="3P"/>
    <n v="6000"/>
    <n v="6053"/>
    <n v="6053"/>
    <n v="1.0088333333333332"/>
    <n v="121.06"/>
    <n v="60.53"/>
    <n v="181.59"/>
    <x v="0"/>
    <x v="1"/>
  </r>
  <r>
    <x v="0"/>
    <s v="AGARTALA UA"/>
    <s v="GHY-TTB-AM1"/>
    <s v="MADHAB KHAREL"/>
    <s v="AGT-TTB-01"/>
    <s v="SIDDHARTHA BANIK"/>
    <n v="10022554"/>
    <s v="N C ENTERPRISE"/>
    <s v="TR55407"/>
    <s v="ML MEDICAL AGENCY"/>
    <s v="AGT-ISR-02"/>
    <s v="SUBRATA DEY"/>
    <n v="9862970788"/>
    <s v="QJYE"/>
    <s v="Debika Medical Hall"/>
    <s v="3P"/>
    <n v="5000"/>
    <n v="5510"/>
    <n v="5510"/>
    <n v="1.1020000000000001"/>
    <n v="110.2"/>
    <n v="55.1"/>
    <n v="165.3"/>
    <x v="0"/>
    <x v="1"/>
  </r>
  <r>
    <x v="0"/>
    <s v="AGARTALA UA"/>
    <s v="GHY-TTB-AM1"/>
    <s v="MADHAB KHAREL"/>
    <s v="AGT-TTB-01"/>
    <s v="SIDDHARTHA BANIK"/>
    <n v="10022554"/>
    <s v="N C ENTERPRISE"/>
    <s v="TR55407"/>
    <s v="ML MEDICAL AGENCY"/>
    <s v="AGT-ISR-02"/>
    <s v="SUBRATA DEY"/>
    <n v="9862970788"/>
    <s v="TR55407R159250"/>
    <s v="Aarogya Medical Hall"/>
    <s v="3P"/>
    <n v="5000"/>
    <n v="5520"/>
    <n v="5520"/>
    <n v="1.1040000000000001"/>
    <n v="110.4"/>
    <n v="55.2"/>
    <n v="165.60000000000002"/>
    <x v="0"/>
    <x v="1"/>
  </r>
  <r>
    <x v="0"/>
    <s v="AGARTALA UA"/>
    <s v="GHY-TTB-AM1"/>
    <s v="MADHAB KHAREL"/>
    <s v="AGT-TTB-01"/>
    <s v="SIDDHARTHA BANIK"/>
    <n v="10022554"/>
    <s v="N C ENTERPRISE"/>
    <s v="TR55402"/>
    <s v="BANIK AGENCY"/>
    <s v="AGT-ISR-02"/>
    <s v="SUBRATA DEY"/>
    <n v="9862970788"/>
    <s v="KFQX"/>
    <s v="RATNA MEDICAL HALL"/>
    <s v="3P"/>
    <n v="5000"/>
    <n v="5833"/>
    <n v="5833"/>
    <n v="1.1666000000000001"/>
    <n v="116.66"/>
    <n v="58.33"/>
    <n v="174.99"/>
    <x v="0"/>
    <x v="1"/>
  </r>
  <r>
    <x v="0"/>
    <s v="AGARTALA UA"/>
    <s v="GHY-TTB-AM1"/>
    <s v="MADHAB KHAREL"/>
    <s v="AGT-TTB-01"/>
    <s v="SIDDHARTHA BANIK"/>
    <n v="10022554"/>
    <s v="N C ENTERPRISE"/>
    <s v="TR55402"/>
    <s v="BANIK AGENCY"/>
    <s v="AGT-ISR-02"/>
    <s v="SUBRATA DEY"/>
    <n v="9862970788"/>
    <s v="KFQY"/>
    <s v="BEDANTA BANIK"/>
    <s v="3P"/>
    <n v="5000"/>
    <n v="5384"/>
    <n v="5384"/>
    <n v="1.0768"/>
    <n v="107.68"/>
    <n v="53.84"/>
    <n v="161.52000000000001"/>
    <x v="0"/>
    <x v="1"/>
  </r>
  <r>
    <x v="0"/>
    <s v="AGARTALA UA"/>
    <s v="GHY-TTB-AM1"/>
    <s v="MADHAB KHAREL"/>
    <s v="AGT-TTB-01"/>
    <s v="SIDDHARTHA BANIK"/>
    <n v="10022554"/>
    <s v="N C ENTERPRISE"/>
    <s v="TR55402"/>
    <s v="BANIK AGENCY"/>
    <s v="AGT-ISR-02"/>
    <s v="SUBRATA DEY"/>
    <n v="9862970788"/>
    <s v="TR55402R42326"/>
    <s v="Sen Medical Hall"/>
    <s v="3P"/>
    <n v="6000"/>
    <n v="5438"/>
    <n v="5438"/>
    <n v="0.90633333333333332"/>
    <n v="0"/>
    <n v="54.38"/>
    <n v="54.38"/>
    <x v="0"/>
    <x v="1"/>
  </r>
  <r>
    <x v="0"/>
    <s v="AGARTALA UA"/>
    <s v="GHY-TTB-AM1"/>
    <s v="MADHAB KHAREL"/>
    <s v="AGT-TTB-01"/>
    <s v="SIDDHARTHA BANIK"/>
    <n v="10022554"/>
    <s v="N C ENTERPRISE"/>
    <s v="0010022554R104929"/>
    <s v="JAMINI ENTERPRISE"/>
    <s v="AGT-ISR-02"/>
    <s v="SUBRATA DEY"/>
    <n v="9862970788"/>
    <s v="JQHT"/>
    <s v="MAA MEDICAL HALL"/>
    <s v="3P"/>
    <n v="5000"/>
    <n v="5214.3020000000006"/>
    <n v="5214.3020000000006"/>
    <n v="1.0428604000000001"/>
    <n v="104.28604000000001"/>
    <n v="52.143020000000007"/>
    <n v="156.42906000000002"/>
    <x v="0"/>
    <x v="0"/>
  </r>
  <r>
    <x v="0"/>
    <s v="AGARTALA UA"/>
    <s v="GHY-TTB-AM1"/>
    <s v="MADHAB KHAREL"/>
    <s v="AGT-TTB-01"/>
    <s v="SIDDHARTHA BANIK"/>
    <n v="10022554"/>
    <s v="N C ENTERPRISE"/>
    <s v="0010022554R104929"/>
    <s v="JAMINI ENTERPRISE"/>
    <s v="AGT-ISR-02"/>
    <s v="SUBRATA DEY"/>
    <n v="9862970788"/>
    <s v="JQJN"/>
    <s v="DAS MEDICAL HALL"/>
    <s v="3P"/>
    <n v="5000"/>
    <n v="6438.2520000000004"/>
    <n v="6438.2520000000004"/>
    <n v="1.2876504"/>
    <n v="128.76504"/>
    <n v="64.38252"/>
    <n v="193.14756"/>
    <x v="0"/>
    <x v="0"/>
  </r>
  <r>
    <x v="0"/>
    <s v="AGARTALA UA"/>
    <s v="GHY-TTB-AM1"/>
    <s v="MADHAB KHAREL"/>
    <s v="AGT-TTB-01"/>
    <s v="SIDDHARTHA BANIK"/>
    <n v="10022554"/>
    <s v="N C ENTERPRISE"/>
    <s v="0010022554R104929"/>
    <s v="JAMINI ENTERPRISE"/>
    <s v="AGT-ISR-02"/>
    <s v="SUBRATA DEY"/>
    <n v="9862970788"/>
    <s v="JQLP"/>
    <s v="GIRIJA MEDICAL"/>
    <s v="3P"/>
    <n v="5000"/>
    <n v="5240"/>
    <n v="5240"/>
    <n v="1.048"/>
    <n v="104.8"/>
    <n v="52.4"/>
    <n v="157.19999999999999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LQ"/>
    <s v="SANJIT SAHA"/>
    <s v="3P"/>
    <n v="5000"/>
    <n v="2438.8063999999999"/>
    <n v="2438.8063999999999"/>
    <n v="0.48776127999999996"/>
    <n v="0"/>
    <n v="24.388064"/>
    <n v="24.388064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QC"/>
    <s v="DATTA MEDICAL HALL"/>
    <s v="3P"/>
    <n v="5000"/>
    <n v="5240"/>
    <n v="5240"/>
    <n v="1.048"/>
    <n v="104.8"/>
    <n v="52.4"/>
    <n v="157.19999999999999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QD"/>
    <s v="KALAYAN MEDICAL HALL"/>
    <s v="3P"/>
    <n v="5000"/>
    <n v="5240"/>
    <n v="5240"/>
    <n v="1.048"/>
    <n v="104.8"/>
    <n v="52.4"/>
    <n v="157.19999999999999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QE"/>
    <s v="SANJIT SAHA"/>
    <s v="3P"/>
    <n v="5000"/>
    <n v="5787"/>
    <n v="5787"/>
    <n v="1.1574"/>
    <n v="115.74000000000001"/>
    <n v="57.870000000000005"/>
    <n v="173.61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QN"/>
    <s v="BHULAN SARKAR"/>
    <s v="3P"/>
    <n v="5000"/>
    <n v="5240"/>
    <n v="5240"/>
    <n v="1.048"/>
    <n v="104.8"/>
    <n v="52.4"/>
    <n v="157.19999999999999"/>
    <x v="0"/>
    <x v="0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VQU"/>
    <s v="ARCHANA MEDICAL HALL"/>
    <s v="3P"/>
    <n v="5000"/>
    <n v="3730.8068000000003"/>
    <n v="3730.8068000000003"/>
    <n v="0.74616136000000011"/>
    <n v="0"/>
    <n v="37.308068000000006"/>
    <n v="37.308068000000006"/>
    <x v="0"/>
    <x v="1"/>
  </r>
  <r>
    <x v="0"/>
    <s v="AGARTALA UA"/>
    <s v="GHY-TTB-AM1"/>
    <s v="MADHAB KHAREL"/>
    <s v="AGT-TTB-01"/>
    <s v="SIDDHARTHA BANIK"/>
    <n v="10022554"/>
    <s v="N C ENTERPRISE"/>
    <s v="TR55408"/>
    <s v="NEW JOY GURU AGENCY"/>
    <s v="AGT-ISR-02"/>
    <s v="SUBRATA DEY"/>
    <n v="9862970788"/>
    <s v="JQNF"/>
    <s v="KAMALA MEDICAL STORES"/>
    <s v="3P"/>
    <n v="6600"/>
    <n v="6700"/>
    <n v="6700"/>
    <n v="1.0151515151515151"/>
    <n v="134"/>
    <n v="67"/>
    <n v="201"/>
    <x v="0"/>
    <x v="0"/>
  </r>
  <r>
    <x v="0"/>
    <s v="AGARTALA UA"/>
    <s v="GHY-TTB-AM1"/>
    <s v="MADHAB KHAREL"/>
    <s v="AGT-TTB-01"/>
    <s v="SIDDHARTHA BANIK"/>
    <n v="10022554"/>
    <s v="N C ENTERPRISE"/>
    <s v="TR55408"/>
    <s v="NEW JOY GURU AGENCY"/>
    <s v="AGT-ISR-02"/>
    <s v="SUBRATA DEY"/>
    <n v="9862970788"/>
    <s v="JQNP"/>
    <s v="SAHA MEDICAL HALL"/>
    <s v="3P"/>
    <n v="6000"/>
    <n v="4163.2466000000004"/>
    <n v="4163.2466000000004"/>
    <n v="0.69387443333333343"/>
    <n v="0"/>
    <n v="41.632466000000008"/>
    <n v="41.632466000000008"/>
    <x v="0"/>
    <x v="1"/>
  </r>
  <r>
    <x v="0"/>
    <s v="AGARTALA UA"/>
    <s v="GHY-TTB-AM1"/>
    <s v="MADHAB KHAREL"/>
    <s v="AGT-TTB-01"/>
    <s v="SIDDHARTHA BANIK"/>
    <n v="10022554"/>
    <s v="N C ENTERPRISE"/>
    <s v="TR55408"/>
    <s v="NEW JOY GURU AGENCY"/>
    <s v="AGT-ISR-02"/>
    <s v="SUBRATA DEY"/>
    <n v="9862970788"/>
    <s v="JQNL"/>
    <s v="SUNUTI MEDICAL HALL"/>
    <s v="3P"/>
    <n v="5000"/>
    <n v="4968.5966000000008"/>
    <n v="4968.5966000000008"/>
    <n v="0.99371932000000018"/>
    <n v="0"/>
    <n v="49.685966000000008"/>
    <n v="49.685966000000008"/>
    <x v="0"/>
    <x v="0"/>
  </r>
  <r>
    <x v="0"/>
    <s v="AGARTALA UA"/>
    <s v="GHY-TTB-AM1"/>
    <s v="MADHAB KHAREL"/>
    <s v="AGT-TTB-01"/>
    <s v="SIDDHARTHA BANIK"/>
    <n v="10022554"/>
    <s v="N C ENTERPRISE"/>
    <s v="TR55403"/>
    <s v="RAM THAKUR ENTERPRISE"/>
    <s v="AGT-ISR-02"/>
    <s v="SUBRATA DEY"/>
    <n v="9862970788"/>
    <s v="JTXQ"/>
    <s v="ANJALI MEDICAL HALL"/>
    <s v="3P"/>
    <n v="5000"/>
    <n v="6532"/>
    <n v="6532"/>
    <n v="1.3064"/>
    <n v="130.64000000000001"/>
    <n v="65.320000000000007"/>
    <n v="195.96000000000004"/>
    <x v="0"/>
    <x v="1"/>
  </r>
  <r>
    <x v="0"/>
    <s v="AGARTALA UA"/>
    <s v="GHY-TTB-AM1"/>
    <s v="MADHAB KHAREL"/>
    <s v="AGT-TTB-01"/>
    <s v="SIDDHARTHA BANIK"/>
    <n v="10022554"/>
    <s v="N C ENTERPRISE"/>
    <s v="TR55403"/>
    <s v="RAM THAKUR ENTERPRISE"/>
    <s v="AGT-ISR-02"/>
    <s v="SUBRATA DEY"/>
    <n v="9862970788"/>
    <s v="JUGQ"/>
    <s v="MAA MEDICALL HALL"/>
    <s v="3P"/>
    <n v="5000"/>
    <n v="5588"/>
    <n v="5588"/>
    <n v="1.1175999999999999"/>
    <n v="111.76"/>
    <n v="55.88"/>
    <n v="167.64000000000001"/>
    <x v="0"/>
    <x v="1"/>
  </r>
  <r>
    <x v="0"/>
    <s v="AGARTALA UA"/>
    <s v="GHY-TTB-AM1"/>
    <s v="MADHAB KHAREL"/>
    <s v="AGT-TTB-01"/>
    <s v="SIDDHARTHA BANIK"/>
    <n v="10022554"/>
    <s v="N C ENTERPRISE"/>
    <s v="TR55403"/>
    <s v="RAM THAKUR ENTERPRISE"/>
    <s v="AGT-ISR-02"/>
    <s v="SUBRATA DEY"/>
    <n v="9862970788"/>
    <s v="TR55403R42282"/>
    <s v="Ramthakur Medical Hall"/>
    <s v="3P"/>
    <n v="5000"/>
    <n v="5790"/>
    <n v="5790"/>
    <n v="1.1579999999999999"/>
    <n v="115.8"/>
    <n v="57.9"/>
    <n v="173.7"/>
    <x v="0"/>
    <x v="1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B"/>
    <s v="MOMI MEDICAL HALL"/>
    <s v="3P"/>
    <n v="5000"/>
    <n v="4709.2446"/>
    <n v="4709.2446"/>
    <n v="0.94184891999999998"/>
    <n v="0"/>
    <n v="47.092446000000002"/>
    <n v="47.092446000000002"/>
    <x v="0"/>
    <x v="1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RQB"/>
    <s v="NEW RAMTHAKUR MEDICAL HALL"/>
    <s v="3P"/>
    <n v="6000"/>
    <n v="6800"/>
    <n v="6800"/>
    <n v="1.1333333333333333"/>
    <n v="136"/>
    <n v="68"/>
    <n v="204"/>
    <x v="0"/>
    <x v="1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JQWZ"/>
    <s v="RUPAM STORE"/>
    <s v="3P"/>
    <n v="5000"/>
    <n v="4244"/>
    <n v="4244"/>
    <n v="0.8488"/>
    <n v="0"/>
    <n v="42.44"/>
    <n v="42.44"/>
    <x v="0"/>
    <x v="1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QUJT"/>
    <s v="ASTA MEDICALHALL"/>
    <s v="3P"/>
    <n v="5000"/>
    <n v="5155"/>
    <n v="5155"/>
    <n v="1.0309999999999999"/>
    <n v="103.10000000000001"/>
    <n v="51.550000000000004"/>
    <n v="154.65"/>
    <x v="0"/>
    <x v="1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UXKH"/>
    <s v="Unakoti Medicalhal"/>
    <s v="3P"/>
    <n v="5000"/>
    <n v="4336"/>
    <n v="4336"/>
    <n v="0.86719999999999997"/>
    <n v="0"/>
    <n v="43.36"/>
    <n v="43.36"/>
    <x v="0"/>
    <x v="1"/>
  </r>
  <r>
    <x v="0"/>
    <s v="AGARTALA UA"/>
    <s v="GHY-TTB-AM1"/>
    <s v="MADHAB KHAREL"/>
    <s v="AGT-TTB-01"/>
    <s v="SIDDHARTHA BANIK"/>
    <n v="10022554"/>
    <s v="N C ENTERPRISE"/>
    <s v="TR55418"/>
    <s v="SUJIT KUMAR BANIK"/>
    <s v="AGT-ISR-01"/>
    <s v="Gopal saha"/>
    <n v="8787467154"/>
    <s v="QUFZ"/>
    <s v="UMA BAKARY"/>
    <s v="3P"/>
    <n v="5000"/>
    <n v="4590"/>
    <n v="4590"/>
    <n v="0.91800000000000004"/>
    <n v="0"/>
    <n v="45.9"/>
    <n v="45.9"/>
    <x v="0"/>
    <x v="1"/>
  </r>
  <r>
    <x v="0"/>
    <s v="AGARTALA UA"/>
    <s v="GHY-TTB-AM1"/>
    <s v="MADHAB KHAREL"/>
    <s v="AGT-TTB-01"/>
    <s v="SIDDHARTHA BANIK"/>
    <n v="10022554"/>
    <s v="N C ENTERPRISE"/>
    <s v="TR55401"/>
    <s v="ANGEL COMMERCIAL"/>
    <s v="AGT-ISR-01"/>
    <s v="Gopal saha"/>
    <n v="8787467154"/>
    <s v="JQXT"/>
    <s v="KUSUM MEDICAL HALL"/>
    <s v="3P"/>
    <n v="6000"/>
    <n v="9359.3413999999993"/>
    <n v="9359.3413999999993"/>
    <n v="1.5598902333333333"/>
    <n v="187.18682799999999"/>
    <n v="93.593413999999996"/>
    <n v="280.78024199999999"/>
    <x v="0"/>
    <x v="0"/>
  </r>
  <r>
    <x v="0"/>
    <s v="AGARTALA UA"/>
    <s v="GHY-TTB-AM1"/>
    <s v="MADHAB KHAREL"/>
    <s v="AGT-TTB-01"/>
    <s v="SIDDHARTHA BANIK"/>
    <n v="10022554"/>
    <s v="N C ENTERPRISE"/>
    <s v="TR55401"/>
    <s v="ANGEL COMMERCIAL"/>
    <s v="AGT-ISR-01"/>
    <s v="Gopal saha"/>
    <n v="8787467154"/>
    <s v="JQXV"/>
    <s v="MOHINI MEDICAL HALL"/>
    <s v="3P"/>
    <n v="5000"/>
    <n v="2384.1916000000001"/>
    <n v="2384.1916000000001"/>
    <n v="0.47683832000000004"/>
    <n v="0"/>
    <n v="23.841916000000001"/>
    <n v="23.841916000000001"/>
    <x v="0"/>
    <x v="0"/>
  </r>
  <r>
    <x v="0"/>
    <s v="AGARTALA UA"/>
    <s v="GHY-TTB-AM1"/>
    <s v="MADHAB KHAREL"/>
    <s v="AGT-TTB-01"/>
    <s v="SIDDHARTHA BANIK"/>
    <n v="10022554"/>
    <s v="N C ENTERPRISE"/>
    <s v="TR55401"/>
    <s v="ANGEL COMMERCIAL"/>
    <s v="AGT-ISR-01"/>
    <s v="Gopal saha"/>
    <n v="8787467154"/>
    <s v="UTJT"/>
    <s v="Rankhal Medicalhal"/>
    <s v="3P"/>
    <n v="5000"/>
    <n v="10414.935600000001"/>
    <n v="10414.935600000001"/>
    <n v="2.0829871200000003"/>
    <n v="208.29871200000002"/>
    <n v="104.14935600000001"/>
    <n v="312.44806800000003"/>
    <x v="0"/>
    <x v="0"/>
  </r>
  <r>
    <x v="0"/>
    <s v="AGARTALA UA"/>
    <s v="GHY-TTB-AM1"/>
    <s v="MADHAB KHAREL"/>
    <s v="AGT-TTB-01"/>
    <s v="SIDDHARTHA BANIK"/>
    <n v="10022554"/>
    <s v="N C ENTERPRISE"/>
    <s v="TR55409"/>
    <s v="PAUL AGENCY"/>
    <s v="AGT-ISR-01"/>
    <s v="Gopal saha"/>
    <n v="8787467154"/>
    <s v="QUKE"/>
    <s v="BABY FOOD  BABY CARE"/>
    <s v="3P"/>
    <n v="6000"/>
    <n v="6210.7554"/>
    <n v="6210.7554"/>
    <n v="1.0351258999999999"/>
    <n v="124.215108"/>
    <n v="62.107554"/>
    <n v="186.32266200000001"/>
    <x v="0"/>
    <x v="0"/>
  </r>
  <r>
    <x v="0"/>
    <s v="AGARTALA UA"/>
    <s v="GHY-TTB-AM1"/>
    <s v="MADHAB KHAREL"/>
    <s v="AGT-TTB-01"/>
    <s v="SIDDHARTHA BANIK"/>
    <n v="10022554"/>
    <s v="N C ENTERPRISE"/>
    <s v="TR55409"/>
    <s v="PAUL AGENCY"/>
    <s v="AGT-ISR-01"/>
    <s v="Gopal saha"/>
    <n v="8787467154"/>
    <s v="QUKF"/>
    <s v="Soma Medical Hall"/>
    <s v="3P"/>
    <n v="5000"/>
    <n v="6844"/>
    <n v="6844"/>
    <n v="1.3688"/>
    <n v="136.88"/>
    <n v="68.44"/>
    <n v="205.32"/>
    <x v="0"/>
    <x v="0"/>
  </r>
  <r>
    <x v="0"/>
    <s v="AGARTALA UA"/>
    <s v="GHY-TTB-AM1"/>
    <s v="MADHAB KHAREL"/>
    <s v="AGT-TTB-01"/>
    <s v="SIDDHARTHA BANIK"/>
    <n v="10022554"/>
    <s v="N C ENTERPRISE"/>
    <s v="TR55409"/>
    <s v="PAUL AGENCY"/>
    <s v="AGT-ISR-01"/>
    <s v="Gopal saha"/>
    <n v="8787467154"/>
    <s v="QUKM"/>
    <s v="RAMTHAKUR MEDICAL HALL"/>
    <s v="3P"/>
    <n v="5000"/>
    <n v="4480"/>
    <n v="4480"/>
    <n v="0.89600000000000002"/>
    <n v="0"/>
    <n v="44.800000000000004"/>
    <n v="44.800000000000004"/>
    <x v="0"/>
    <x v="0"/>
  </r>
  <r>
    <x v="0"/>
    <s v="AGARTALA UA"/>
    <s v="GHY-TTB-AM1"/>
    <s v="MADHAB KHAREL"/>
    <s v="AGT-TTB-01"/>
    <s v="SIDDHARTHA BANIK"/>
    <n v="10022554"/>
    <s v="N C ENTERPRISE"/>
    <s v="TR55410"/>
    <s v="MS PRATIKSHA VARIETIES"/>
    <s v="AGT-ISR-01"/>
    <s v="Gopal saha"/>
    <n v="8787467154"/>
    <s v="JQEK"/>
    <s v="NITHYANANDA MEDICAL HALL"/>
    <s v="3P"/>
    <n v="5000"/>
    <n v="4422.5928000000004"/>
    <n v="4422.5928000000004"/>
    <n v="0.88451856000000006"/>
    <n v="0"/>
    <n v="44.225928000000003"/>
    <n v="44.225928000000003"/>
    <x v="0"/>
    <x v="0"/>
  </r>
  <r>
    <x v="0"/>
    <s v="AGARTALA UA"/>
    <s v="GHY-TTB-AM1"/>
    <s v="MADHAB KHAREL"/>
    <s v="AGT-TTB-01"/>
    <s v="SIDDHARTHA BANIK"/>
    <n v="10022554"/>
    <s v="N C ENTERPRISE"/>
    <s v="TR55410"/>
    <s v="MS PRATIKSHA VARIETIES"/>
    <s v="AGT-ISR-01"/>
    <s v="Gopal saha"/>
    <n v="8787467154"/>
    <s v="JQEX"/>
    <s v="JOY RAM MEDICAL HALL"/>
    <s v="3P"/>
    <n v="6000"/>
    <n v="4087.1957999999995"/>
    <n v="4087.1957999999995"/>
    <n v="0.68119929999999995"/>
    <n v="0"/>
    <n v="40.871957999999999"/>
    <n v="40.871957999999999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E"/>
    <s v="Roy Medical Hall"/>
    <s v="3P"/>
    <n v="5000"/>
    <n v="4818.4475999999995"/>
    <n v="4818.4475999999995"/>
    <n v="0.96368951999999986"/>
    <n v="0"/>
    <n v="48.184475999999997"/>
    <n v="48.184475999999997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H"/>
    <s v="SREE KRISHNA STRORS"/>
    <s v="3P"/>
    <n v="5000"/>
    <n v="5980"/>
    <n v="5980"/>
    <n v="1.196"/>
    <n v="119.60000000000001"/>
    <n v="59.800000000000004"/>
    <n v="179.4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S"/>
    <s v="SATI BHANDER"/>
    <s v="3P"/>
    <n v="5000"/>
    <n v="4555"/>
    <n v="4555"/>
    <n v="0.91100000000000003"/>
    <n v="0"/>
    <n v="45.550000000000004"/>
    <n v="45.550000000000004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U"/>
    <s v="BHAGABATI MEDICAL HALL"/>
    <s v="3P"/>
    <n v="10000"/>
    <n v="6755"/>
    <n v="6755"/>
    <n v="0.67549999999999999"/>
    <n v="0"/>
    <n v="67.55"/>
    <n v="67.55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RDQ"/>
    <s v="MASTER MEDICAL HALL"/>
    <s v="3P"/>
    <n v="11800"/>
    <n v="15436"/>
    <n v="15436"/>
    <n v="1.3081355932203389"/>
    <n v="308.72000000000003"/>
    <n v="154.36000000000001"/>
    <n v="463.08000000000004"/>
    <x v="0"/>
    <x v="0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QYTW"/>
    <s v="Home Shop"/>
    <s v="3P"/>
    <n v="5000"/>
    <n v="7656"/>
    <n v="7656"/>
    <n v="1.5311999999999999"/>
    <n v="153.12"/>
    <n v="76.56"/>
    <n v="229.68"/>
    <x v="0"/>
    <x v="0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JQXK"/>
    <s v="Roy medical"/>
    <s v="3P"/>
    <n v="5000"/>
    <n v="5773.9507999999996"/>
    <n v="5773.9507999999996"/>
    <n v="1.1547901599999999"/>
    <n v="115.479016"/>
    <n v="57.739508000000001"/>
    <n v="173.218524"/>
    <x v="0"/>
    <x v="0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QUHS"/>
    <s v="P K DAS"/>
    <s v="3P"/>
    <n v="5000"/>
    <n v="3987"/>
    <n v="3987"/>
    <n v="0.7974"/>
    <n v="0"/>
    <n v="39.869999999999997"/>
    <n v="39.869999999999997"/>
    <x v="0"/>
    <x v="0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QUHW"/>
    <s v="BISWAJIT MEDICINCENTER"/>
    <s v="3P"/>
    <n v="5000"/>
    <n v="4236.0568000000003"/>
    <n v="4236.0568000000003"/>
    <n v="0.84721136000000008"/>
    <n v="0"/>
    <n v="42.360568000000001"/>
    <n v="42.360568000000001"/>
    <x v="0"/>
    <x v="0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UQAL"/>
    <s v="Tannistha Medicalhal"/>
    <s v="3P"/>
    <n v="5000"/>
    <n v="10798.4532"/>
    <n v="10798.4532"/>
    <n v="2.15969064"/>
    <n v="215.969064"/>
    <n v="107.984532"/>
    <n v="323.953596"/>
    <x v="0"/>
    <x v="0"/>
  </r>
  <r>
    <x v="0"/>
    <s v="AGARTALA UA"/>
    <s v="GHY-TTB-AM1"/>
    <s v="MADHAB KHAREL"/>
    <s v="AGT-TTB-01"/>
    <s v="SIDDHARTHA BANIK"/>
    <n v="10022554"/>
    <s v="N C ENTERPRISE"/>
    <s v="TR55405"/>
    <s v="LOKENATH MEDICAL HALL"/>
    <s v="AGT-ISR-01"/>
    <s v="Gopal saha"/>
    <n v="8787467154"/>
    <s v="N9MK"/>
    <s v="LOCKNATH MEDICALHALL"/>
    <s v="3P"/>
    <n v="17000"/>
    <n v="19870"/>
    <n v="19870"/>
    <n v="1.1688235294117648"/>
    <n v="397.40000000000003"/>
    <n v="198.70000000000002"/>
    <n v="596.1"/>
    <x v="0"/>
    <x v="1"/>
  </r>
  <r>
    <x v="0"/>
    <s v="AGARTALA UA"/>
    <s v="GHY-TTB-AM1"/>
    <s v="MADHAB KHAREL"/>
    <s v="AGT-TTB-01"/>
    <s v="SIDDHARTHA BANIK"/>
    <n v="10022554"/>
    <s v="N C ENTERPRISE"/>
    <s v="TR55415"/>
    <s v="SAROJINI STORES"/>
    <s v="AGT-ISR-01"/>
    <s v="Gopal saha"/>
    <n v="8787467154"/>
    <s v="JQZA"/>
    <s v="JANADA MEDICAL HALL"/>
    <s v="3P"/>
    <n v="9000"/>
    <n v="9548"/>
    <n v="9548"/>
    <n v="1.060888888888889"/>
    <n v="190.96"/>
    <n v="95.48"/>
    <n v="286.44"/>
    <x v="0"/>
    <x v="1"/>
  </r>
  <r>
    <x v="0"/>
    <s v="AGARTALA UA"/>
    <s v="GHY-TTB-AM1"/>
    <s v="MADHAB KHAREL"/>
    <s v="AGT-TTB-01"/>
    <s v="SIDDHARTHA BANIK"/>
    <n v="10022554"/>
    <s v="N C ENTERPRISE"/>
    <s v="TR55416"/>
    <s v="SHEFALI ENTERPRISE"/>
    <s v="AGT-ISR-01"/>
    <s v="Gopal saha"/>
    <n v="8787467154"/>
    <s v="QUHU"/>
    <s v="BISHAL MEDICALHALL"/>
    <s v="3P"/>
    <n v="6000"/>
    <n v="6577"/>
    <n v="6577"/>
    <n v="1.0961666666666667"/>
    <n v="131.54"/>
    <n v="65.77"/>
    <n v="197.31"/>
    <x v="0"/>
    <x v="1"/>
  </r>
  <r>
    <x v="0"/>
    <s v="AGARTALA UA"/>
    <s v="GHY-TTB-AM1"/>
    <s v="MADHAB KHAREL"/>
    <s v="AGT-TTB-01"/>
    <s v="SIDDHARTHA BANIK"/>
    <n v="10022554"/>
    <s v="N C ENTERPRISE"/>
    <s v="0010022554R6328"/>
    <s v="DAS AND DAS SHOP"/>
    <s v="AGT-ISR-02"/>
    <s v="SUBRATA DEY"/>
    <n v="9862970788"/>
    <s v="0010022554R6328R42338"/>
    <s v="Shivam Medical Hall"/>
    <s v="3P"/>
    <n v="5000"/>
    <n v="5132"/>
    <n v="5132"/>
    <n v="1.0264"/>
    <n v="102.64"/>
    <n v="51.32"/>
    <n v="153.96"/>
    <x v="0"/>
    <x v="1"/>
  </r>
  <r>
    <x v="0"/>
    <s v="AGARTALA UA"/>
    <s v="GHY-TTB-AM1"/>
    <s v="MADHAB KHAREL"/>
    <s v="AGT-TTB-01"/>
    <s v="SIDDHARTHA BANIK"/>
    <n v="10022554"/>
    <s v="N C ENTERPRISE"/>
    <s v="0010022554R6328"/>
    <s v="DAS AND DAS SHOP"/>
    <s v="AGT-ISR-02"/>
    <s v="SUBRATA DEY"/>
    <n v="9862970788"/>
    <s v="KFQB"/>
    <s v="LOPA MEDICAL HALL"/>
    <s v="3P"/>
    <n v="5000"/>
    <n v="5645"/>
    <n v="5645"/>
    <n v="1.129"/>
    <n v="112.9"/>
    <n v="56.45"/>
    <n v="169.35000000000002"/>
    <x v="0"/>
    <x v="1"/>
  </r>
  <r>
    <x v="0"/>
    <s v="AGARTALA UA"/>
    <s v="GHY-TTB-AM1"/>
    <s v="MADHAB KHAREL"/>
    <s v="AGT-TTB-01"/>
    <s v="SIDDHARTHA BANIK"/>
    <n v="10022554"/>
    <s v="N C ENTERPRISE"/>
    <s v="TR55419"/>
    <s v="SUKANTA SURAVI"/>
    <s v="AGT-ISR-02"/>
    <s v="SUBRATA DEY"/>
    <n v="9862970788"/>
    <s v="JUQA"/>
    <s v="BIJOY MEDICAL HALL"/>
    <s v="3P"/>
    <n v="5000"/>
    <n v="5890"/>
    <n v="5890"/>
    <n v="1.1779999999999999"/>
    <n v="117.8"/>
    <n v="58.9"/>
    <n v="176.7"/>
    <x v="0"/>
    <x v="0"/>
  </r>
  <r>
    <x v="0"/>
    <s v="AGARTALA UA"/>
    <s v="GHY-TTB-AM1"/>
    <s v="MADHAB KHAREL"/>
    <s v="AGT-TTB-01"/>
    <s v="SIDDHARTHA BANIK"/>
    <n v="10022554"/>
    <s v="N C ENTERPRISE"/>
    <s v="TR55422"/>
    <s v="M L ENTERPRISE"/>
    <s v="AGT-ISR-02"/>
    <s v="SUBRATA DEY"/>
    <n v="9862970788"/>
    <s v="KJQE"/>
    <s v="DEB MEDICAL HALL"/>
    <s v="3P"/>
    <n v="7800"/>
    <n v="7811"/>
    <n v="7811"/>
    <n v="1.0014102564102565"/>
    <n v="156.22"/>
    <n v="78.11"/>
    <n v="234.32999999999998"/>
    <x v="0"/>
    <x v="1"/>
  </r>
  <r>
    <x v="0"/>
    <s v="AGARTALA UA"/>
    <s v="GHY-TTB-AM1"/>
    <s v="MADHAB KHAREL"/>
    <s v="AGT-TTB-01"/>
    <s v="SIDDHARTHA BANIK"/>
    <n v="10022554"/>
    <s v="N C ENTERPRISE"/>
    <s v="TR55408"/>
    <s v="NEW JOY GURU AGENCY"/>
    <s v="AGT-ISR-02"/>
    <s v="SUBRATA DEY"/>
    <n v="9862970788"/>
    <s v="JQNC"/>
    <s v="NRIMALA MEDICAL NALL"/>
    <s v="3P"/>
    <n v="5000"/>
    <n v="2343"/>
    <n v="2343"/>
    <n v="0.46860000000000002"/>
    <n v="0"/>
    <n v="23.43"/>
    <n v="23.43"/>
    <x v="0"/>
    <x v="1"/>
  </r>
  <r>
    <x v="0"/>
    <s v="AGARTALA UA"/>
    <s v="GHY-TTB-AM1"/>
    <s v="MADHAB KHAREL"/>
    <s v="AGT-TTB-01"/>
    <s v="SIDDHARTHA BANIK"/>
    <n v="10022554"/>
    <s v="N C ENTERPRISE"/>
    <s v="TR55411"/>
    <s v="RAJ MEDICO"/>
    <s v="AGT-ISR-02"/>
    <s v="SUBRATA DEY"/>
    <n v="9862970788"/>
    <s v="TR55411R159488"/>
    <s v="Joy guru Medical Hall"/>
    <s v="3P"/>
    <n v="5000"/>
    <n v="5245"/>
    <n v="5245"/>
    <n v="1.0489999999999999"/>
    <n v="104.9"/>
    <n v="52.45"/>
    <n v="157.35000000000002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R133088"/>
    <s v="J  N  MEDICOS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VDVU"/>
    <s v="Prafulla Medical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R133094"/>
    <s v="K MART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R133098"/>
    <s v="Fancy Store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R133115"/>
    <s v="JAY MEDICOS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R133118"/>
    <s v="Bokakhat Medical Hall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2"/>
    <s v="R D ENTERPRISE"/>
    <s v="TZP-ISR-03"/>
    <s v="Sushanta Karmakar"/>
    <n v="8876662101"/>
    <s v="SFQW"/>
    <s v="NIRMAL MEDICAL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3"/>
    <s v="VINAYAK TRADE AND CO"/>
    <s v="TZP-ISR-03"/>
    <s v="Sushanta Karmakar"/>
    <n v="8876662101"/>
    <s v="R133166"/>
    <s v="Ambika Medical store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253"/>
    <s v="VINAYAK TRADE AND CO"/>
    <s v="TZP-ISR-03"/>
    <s v="Sushanta Karmakar"/>
    <n v="8876662101"/>
    <s v="R133181"/>
    <s v="HAJI STORE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0010023239R64253"/>
    <s v="VINAYAK TRADE AND CO"/>
    <s v="TZP-ISR-03"/>
    <s v="Sushanta Karmakar"/>
    <n v="8876662101"/>
    <s v="R133182"/>
    <s v="Medicare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0010023239R64255"/>
    <s v="ANANDA AGENCY"/>
    <s v="TZP-ISR-03"/>
    <s v="Sushanta Karmakar"/>
    <n v="8876662101"/>
    <s v="R133216"/>
    <s v="ANANDA MEDICAL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0010023239R64765"/>
    <s v="SUNITA ENTERPRISE"/>
    <s v="TZP-ISR-03"/>
    <s v="Sushanta Karmakar"/>
    <n v="8876662101"/>
    <s v="0010023239R64765R164095"/>
    <s v="M/S SHRADHA MEDICAL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0010023239R64765"/>
    <s v="SUNITA ENTERPRISE"/>
    <s v="TZP-ISR-03"/>
    <s v="Sushanta Karmakar"/>
    <n v="8876662101"/>
    <s v="R133240"/>
    <s v="RADHA MEDICAL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0010023239R64765"/>
    <s v="SUNITA ENTERPRISE"/>
    <s v="TZP-ISR-03"/>
    <s v="Sushanta Karmakar"/>
    <n v="8876662101"/>
    <s v="R133251"/>
    <s v="QUALITY STORE"/>
    <s v="3P"/>
    <n v="5000"/>
    <n v="0"/>
    <n v="0"/>
    <n v="0"/>
    <n v="0"/>
    <n v="0"/>
    <n v="0"/>
    <x v="0"/>
    <x v="2"/>
  </r>
  <r>
    <x v="0"/>
    <s v="JORHAT UA"/>
    <s v="GHY-TTB-AM1"/>
    <s v="MADHAB KHAREL"/>
    <s v="JHT-TTB-01"/>
    <s v="AJIT CHAKRABORTY"/>
    <n v="10023239"/>
    <s v="Baheti &amp; Company"/>
    <s v="0010023239R64765"/>
    <s v="SUNITA ENTERPRISE"/>
    <s v="TZP-ISR-03"/>
    <s v="Sushanta Karmakar"/>
    <n v="8876662101"/>
    <s v="R133257"/>
    <s v="Vs MART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3901"/>
    <s v="BANTI TRADE"/>
    <s v="TZP-ISR-03"/>
    <s v="Sushanta Karmakar"/>
    <n v="8876662101"/>
    <s v="KMJI58"/>
    <s v="JNK MEDICAL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3901"/>
    <s v="BANTI TRADE"/>
    <s v="TZP-ISR-03"/>
    <s v="Sushanta Karmakar"/>
    <n v="8876662101"/>
    <s v="MDPQ"/>
    <s v="PRABIN S"/>
    <s v="3P"/>
    <n v="5000"/>
    <n v="5728.4459999999999"/>
    <n v="5728.4459999999999"/>
    <n v="1.1456892000000001"/>
    <n v="114.56892000000001"/>
    <n v="57.284460000000003"/>
    <n v="171.85338000000002"/>
    <x v="0"/>
    <x v="0"/>
  </r>
  <r>
    <x v="0"/>
    <s v="JORHAT UA"/>
    <s v="GHY-TTB-AM1"/>
    <s v="MADHAB KHAREL"/>
    <s v="JHT-TTB-01"/>
    <s v="AJIT CHAKRABORTY"/>
    <n v="10023239"/>
    <s v="Baheti &amp; Company"/>
    <s v="AS23901"/>
    <s v="BANTI TRADE"/>
    <s v="TZP-ISR-03"/>
    <s v="Sushanta Karmakar"/>
    <n v="8876662101"/>
    <s v="MDQL"/>
    <s v="KARWA MEDICAL STORE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AS23901"/>
    <s v="BANTI TRADE"/>
    <s v="TZP-ISR-03"/>
    <s v="Sushanta Karmakar"/>
    <n v="8876662101"/>
    <s v="MDQR"/>
    <s v="RONAK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3908"/>
    <s v="MEGHRAJ PAWAN KUMAR"/>
    <s v="TZP-ISR-03"/>
    <s v="Sushanta Karmakar"/>
    <n v="8876662101"/>
    <s v="AS23908R78788"/>
    <s v="QUALITY STORE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AS23908"/>
    <s v="MEGHRAJ PAWAN KUMAR"/>
    <s v="TZP-ISR-03"/>
    <s v="Sushanta Karmakar"/>
    <n v="8876662101"/>
    <s v="MAQR"/>
    <s v="SOMANI MEDICAL"/>
    <s v="3P"/>
    <n v="5000"/>
    <n v="2184.0029999999997"/>
    <n v="2184.0029999999997"/>
    <n v="0.43680059999999993"/>
    <n v="0"/>
    <n v="21.840029999999999"/>
    <n v="21.840029999999999"/>
    <x v="0"/>
    <x v="0"/>
  </r>
  <r>
    <x v="0"/>
    <s v="JORHAT UA"/>
    <s v="GHY-TTB-AM1"/>
    <s v="MADHAB KHAREL"/>
    <s v="JHT-TTB-01"/>
    <s v="AJIT CHAKRABORTY"/>
    <n v="10023239"/>
    <s v="Baheti &amp; Company"/>
    <s v="AS23908"/>
    <s v="MEGHRAJ PAWAN KUMAR"/>
    <s v="TZP-ISR-03"/>
    <s v="Sushanta Karmakar"/>
    <n v="8876662101"/>
    <s v="TAER"/>
    <s v="Chandan Medical"/>
    <s v="3P"/>
    <n v="5000"/>
    <n v="982.79840000000002"/>
    <n v="982.79840000000002"/>
    <n v="0.19655968000000001"/>
    <n v="0"/>
    <n v="9.8279840000000007"/>
    <n v="9.8279840000000007"/>
    <x v="0"/>
    <x v="1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JZ9F"/>
    <s v="Sahu Store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MBQU"/>
    <s v="SHIVA MEDICAL STORE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MCQM"/>
    <s v="NIBARAN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TQPK"/>
    <s v="SIMULGURI MEDICAL STORE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TQRG"/>
    <s v="Town Medical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AS28114"/>
    <s v="Bijoy Store"/>
    <s v="TZP-ISR-03"/>
    <s v="Sushanta Karmakar"/>
    <n v="8876662101"/>
    <s v="KMJI83"/>
    <s v="HALWATING MEDICAL STORE"/>
    <s v="3P"/>
    <n v="5000"/>
    <n v="2406.3032000000003"/>
    <n v="2406.3032000000003"/>
    <n v="0.48126064000000007"/>
    <n v="0"/>
    <n v="24.063032000000003"/>
    <n v="24.063032000000003"/>
    <x v="0"/>
    <x v="0"/>
  </r>
  <r>
    <x v="0"/>
    <s v="JORHAT UA"/>
    <s v="GHY-TTB-AM1"/>
    <s v="MADHAB KHAREL"/>
    <s v="JHT-TTB-01"/>
    <s v="AJIT CHAKRABORTY"/>
    <n v="10023239"/>
    <s v="Baheti &amp; Company"/>
    <s v="BHCOY001"/>
    <s v="MS HSAS Enterprise"/>
    <s v="TZP-ISR-03"/>
    <s v="Sushanta Karmakar"/>
    <n v="8876662101"/>
    <s v="R133196"/>
    <s v="DEYS MEDICAL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BHCOY002"/>
    <s v="MS Maa Agency"/>
    <s v="TZP-ISR-03"/>
    <s v="Sushanta Karmakar"/>
    <n v="8876662101"/>
    <s v="R133277"/>
    <s v="MAHAVIR MEDICAL"/>
    <s v="3P"/>
    <n v="5000"/>
    <n v="0"/>
    <n v="0"/>
    <n v="0"/>
    <n v="0"/>
    <n v="0"/>
    <n v="0"/>
    <x v="0"/>
    <x v="0"/>
  </r>
  <r>
    <x v="0"/>
    <s v="HOJAI UA"/>
    <s v="GHY-TTB-AM1"/>
    <s v="MADHAB KHAREL"/>
    <s v="JHT-TTB-01"/>
    <s v="AJIT CHAKRABORTY"/>
    <n v="10034646"/>
    <s v="M/S F. M. Store"/>
    <s v="AS28103"/>
    <s v="Kamal DEY"/>
    <s v="TZP-ISR-02"/>
    <s v="RAJKUMAR PAUL"/>
    <n v="7002579737"/>
    <s v="E57B"/>
    <s v="S S Medical"/>
    <s v="3P"/>
    <n v="5000"/>
    <n v="3835.6592000000001"/>
    <n v="3835.6592000000001"/>
    <n v="0.76713184000000001"/>
    <n v="0"/>
    <n v="38.356591999999999"/>
    <n v="38.356591999999999"/>
    <x v="0"/>
    <x v="1"/>
  </r>
  <r>
    <x v="0"/>
    <s v="HOJAI UA"/>
    <s v="GHY-TTB-AM1"/>
    <s v="MADHAB KHAREL"/>
    <s v="JHT-TTB-01"/>
    <s v="AJIT CHAKRABORTY"/>
    <n v="10034646"/>
    <s v="M/S F. M. Store"/>
    <s v="AS28103"/>
    <s v="Kamal DEY"/>
    <s v="TZP-ISR-02"/>
    <s v="RAJKUMAR PAUL"/>
    <n v="7002579737"/>
    <s v="E56P"/>
    <s v="Shifa Medical"/>
    <s v="3P"/>
    <n v="5000"/>
    <n v="6106.8691999999992"/>
    <n v="6106.8691999999992"/>
    <n v="1.2213738399999998"/>
    <n v="122.13738399999998"/>
    <n v="61.068691999999992"/>
    <n v="183.20607599999997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KALITA STORE"/>
    <s v="TZP-ISR-02"/>
    <s v="RAJKUMAR PAUL"/>
    <n v="7002579737"/>
    <s v="KMJI43"/>
    <s v="niva medical"/>
    <s v="3P"/>
    <n v="5000"/>
    <n v="1164.8016"/>
    <n v="1164.8016"/>
    <n v="0.23296032"/>
    <n v="0"/>
    <n v="11.648016"/>
    <n v="11.648016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KALITA STORE"/>
    <s v="TZP-ISR-02"/>
    <s v="RAJKUMAR PAUL"/>
    <n v="7002579737"/>
    <s v="KMJI49"/>
    <s v="bezbora enterprise"/>
    <s v="3P"/>
    <n v="5000"/>
    <n v="1178.4542000000001"/>
    <n v="1178.4542000000001"/>
    <n v="0.23569084000000001"/>
    <n v="0"/>
    <n v="11.784542000000002"/>
    <n v="11.784542000000002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SS28108R78816"/>
    <s v="Sharma medical"/>
    <s v="3P"/>
    <n v="5000"/>
    <n v="0"/>
    <n v="0"/>
    <n v="0"/>
    <n v="0"/>
    <n v="0"/>
    <n v="0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HL8S"/>
    <s v="Axom hurt"/>
    <s v="3P"/>
    <n v="5000"/>
    <n v="3212.3045999999999"/>
    <n v="3212.3045999999999"/>
    <n v="0.64246091999999999"/>
    <n v="0"/>
    <n v="32.123046000000002"/>
    <n v="32.123046000000002"/>
    <x v="0"/>
    <x v="1"/>
  </r>
  <r>
    <x v="0"/>
    <s v="HOJAI UA"/>
    <s v="GHY-TTB-AM1"/>
    <s v="MADHAB KHAREL"/>
    <s v="JHT-TTB-01"/>
    <s v="AJIT CHAKRABORTY"/>
    <n v="10034646"/>
    <s v="M/S F. M. Store"/>
    <s v="AS28103"/>
    <s v="Kamal DEY"/>
    <s v="TZP-ISR-02"/>
    <s v="RAJKUMAR PAUL"/>
    <n v="7002579737"/>
    <s v="KMJI36"/>
    <s v="rahaman medical"/>
    <s v="3P"/>
    <n v="5000"/>
    <n v="1620.0101999999999"/>
    <n v="1620.0101999999999"/>
    <n v="0.32400203999999999"/>
    <n v="0"/>
    <n v="16.200102000000001"/>
    <n v="16.200102000000001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J6LK"/>
    <s v="kamini medical"/>
    <s v="3P"/>
    <n v="5000"/>
    <n v="1742.6491999999998"/>
    <n v="1742.6491999999998"/>
    <n v="0.34852983999999998"/>
    <n v="0"/>
    <n v="17.426492"/>
    <n v="17.426492"/>
    <x v="0"/>
    <x v="1"/>
  </r>
  <r>
    <x v="0"/>
    <s v="HOJAI UA"/>
    <s v="GHY-TTB-AM1"/>
    <s v="MADHAB KHAREL"/>
    <s v="JHT-TTB-01"/>
    <s v="AJIT CHAKRABORTY"/>
    <n v="10034646"/>
    <s v="M/S F. M. Store"/>
    <s v="AS28103"/>
    <s v="Kamal DEY"/>
    <s v="TZP-ISR-02"/>
    <s v="RAJKUMAR PAUL"/>
    <n v="7002579737"/>
    <s v="E56Y"/>
    <s v="Nath Medical"/>
    <s v="3P"/>
    <n v="5000"/>
    <n v="3713.5646000000002"/>
    <n v="3713.5646000000002"/>
    <n v="0.74271292"/>
    <n v="0"/>
    <n v="37.135646000000001"/>
    <n v="37.135646000000001"/>
    <x v="0"/>
    <x v="1"/>
  </r>
  <r>
    <x v="0"/>
    <s v="NAGAON UA"/>
    <s v="GHY-TTB-AM1"/>
    <s v="MADHAB KHAREL"/>
    <s v="JHT-TTB-01"/>
    <s v="AJIT CHAKRABORTY"/>
    <n v="10023281"/>
    <s v="Assam Valley Agencies"/>
    <s v="0010023281R64259"/>
    <s v="PANKAJ DUTTA"/>
    <s v="TZP-ISR-02"/>
    <s v="RAJKUMAR PAUL"/>
    <n v="7002579737"/>
    <s v="R133366"/>
    <s v="raj medical"/>
    <s v="3P"/>
    <n v="5000"/>
    <n v="0"/>
    <n v="0"/>
    <n v="0"/>
    <n v="0"/>
    <n v="0"/>
    <n v="0"/>
    <x v="0"/>
    <x v="1"/>
  </r>
  <r>
    <x v="0"/>
    <s v="NAGAON UA"/>
    <s v="GHY-TTB-AM1"/>
    <s v="MADHAB KHAREL"/>
    <s v="JHT-TTB-01"/>
    <s v="AJIT CHAKRABORTY"/>
    <n v="10023281"/>
    <s v="Assam Valley Agencies"/>
    <s v="0010023281R64259"/>
    <s v="PANKAJ DUTTA"/>
    <s v="TZP-ISR-02"/>
    <s v="RAJKUMAR PAUL"/>
    <n v="7002579737"/>
    <s v="R133374"/>
    <s v="Om Sai Medical"/>
    <s v="3P"/>
    <n v="5000"/>
    <n v="0"/>
    <n v="0"/>
    <n v="0"/>
    <n v="0"/>
    <n v="0"/>
    <n v="0"/>
    <x v="0"/>
    <x v="0"/>
  </r>
  <r>
    <x v="0"/>
    <s v="NAGAON UA"/>
    <s v="GHY-TTB-AM1"/>
    <s v="MADHAB KHAREL"/>
    <s v="JHT-TTB-01"/>
    <s v="AJIT CHAKRABORTY"/>
    <n v="10023281"/>
    <s v="Assam Valley Agencies"/>
    <s v="0010023281R69581"/>
    <s v="NAWAB DRUG AND DISTRIBUTOR"/>
    <s v="TZP-ISR-02"/>
    <s v="RAJKUMAR PAUL"/>
    <n v="7002579737"/>
    <s v="R133314"/>
    <s v="shifa medical"/>
    <s v="3P"/>
    <n v="5000"/>
    <n v="0"/>
    <n v="0"/>
    <n v="0"/>
    <n v="0"/>
    <n v="0"/>
    <n v="0"/>
    <x v="0"/>
    <x v="1"/>
  </r>
  <r>
    <x v="0"/>
    <s v="HOJAI UA"/>
    <s v="GHY-TTB-AM1"/>
    <s v="MADHAB KHAREL"/>
    <s v="JHT-TTB-01"/>
    <s v="AJIT CHAKRABORTY"/>
    <n v="10034646"/>
    <s v="M/S F. M. Store"/>
    <s v="0010031153R64781"/>
    <s v="LOKNATH STORE"/>
    <s v="TZP-ISR-02"/>
    <s v="RAJKUMAR PAUL"/>
    <n v="7002579737"/>
    <s v="DV2Y"/>
    <s v="Brothr And Brother"/>
    <s v="3P"/>
    <n v="5000"/>
    <n v="2475.2020000000002"/>
    <n v="2475.2020000000002"/>
    <n v="0.49504040000000005"/>
    <n v="0"/>
    <n v="24.752020000000002"/>
    <n v="24.752020000000002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E2FS"/>
    <s v="Situ medical"/>
    <s v="3P"/>
    <n v="11400"/>
    <n v="9350.2576000000008"/>
    <n v="9350.2576000000008"/>
    <n v="0.82019803508771938"/>
    <n v="0"/>
    <n v="93.502576000000005"/>
    <n v="93.502576000000005"/>
    <x v="0"/>
    <x v="0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GHQY"/>
    <s v="ROY BAKERY"/>
    <s v="3P"/>
    <n v="5000"/>
    <n v="4618.2485999999999"/>
    <n v="4618.2485999999999"/>
    <n v="0.92364972000000001"/>
    <n v="0"/>
    <n v="46.182485999999997"/>
    <n v="46.182485999999997"/>
    <x v="0"/>
    <x v="1"/>
  </r>
  <r>
    <x v="0"/>
    <s v="HOJAI UA"/>
    <s v="GHY-TTB-AM1"/>
    <s v="MADHAB KHAREL"/>
    <s v="JHT-TTB-01"/>
    <s v="AJIT CHAKRABORTY"/>
    <n v="10034646"/>
    <s v="M/S F. M. Store"/>
    <s v="AS28103"/>
    <s v="Kamal DEY"/>
    <s v="TZP-ISR-02"/>
    <s v="RAJKUMAR PAUL"/>
    <n v="7002579737"/>
    <s v="E57F"/>
    <s v="Kohinur Medical"/>
    <s v="3P"/>
    <n v="5000"/>
    <n v="1260.3496"/>
    <n v="1260.3496"/>
    <n v="0.25206992"/>
    <n v="0"/>
    <n v="12.603496"/>
    <n v="12.603496"/>
    <x v="0"/>
    <x v="1"/>
  </r>
  <r>
    <x v="0"/>
    <s v="NAGAON UA"/>
    <s v="GHY-TTB-AM1"/>
    <s v="MADHAB KHAREL"/>
    <s v="JHT-TTB-01"/>
    <s v="AJIT CHAKRABORTY"/>
    <n v="10023281"/>
    <s v="Assam Valley Agencies"/>
    <s v="ASS28108"/>
    <s v="SANKAR SAHA"/>
    <s v="TZP-ISR-02"/>
    <s v="RAJKUMAR PAUL"/>
    <n v="7002579737"/>
    <s v="ASS28108R78830"/>
    <s v="S P Medicos"/>
    <s v="3P"/>
    <n v="10500"/>
    <n v="9764.3332000000009"/>
    <n v="9764.3332000000009"/>
    <n v="0.9299364952380953"/>
    <n v="0"/>
    <n v="97.643332000000015"/>
    <n v="97.643332000000015"/>
    <x v="0"/>
    <x v="0"/>
  </r>
  <r>
    <x v="0"/>
    <s v="HOJAI UA"/>
    <s v="GHY-TTB-AM1"/>
    <s v="MADHAB KHAREL"/>
    <s v="JHT-TTB-01"/>
    <s v="AJIT CHAKRABORTY"/>
    <n v="10034646"/>
    <s v="M/S F. M. Store"/>
    <s v="0010031153R64781"/>
    <s v="LOKATH STORE"/>
    <s v="TZP-ISR-02"/>
    <s v="RAJKUMAR PAUL"/>
    <n v="7002579737"/>
    <s v="DV2K"/>
    <s v="Matri Tea Store"/>
    <s v="3P"/>
    <n v="6000"/>
    <n v="7998.9035999999996"/>
    <n v="7998.9035999999996"/>
    <n v="1.3331506"/>
    <n v="159.978072"/>
    <n v="79.989035999999999"/>
    <n v="239.967108"/>
    <x v="0"/>
    <x v="1"/>
  </r>
  <r>
    <x v="0"/>
    <s v="NAGAON UA"/>
    <s v="GHY-TTB-AM1"/>
    <s v="MADHAB KHAREL"/>
    <s v="JHT-TTB-01"/>
    <s v="AJIT CHAKRABORTY"/>
    <n v="10023281"/>
    <s v="Assam Valley Agencies"/>
    <s v="ASS28110"/>
    <s v="SHANTI DRUGS"/>
    <s v="TZP-ISR-02"/>
    <s v="RAJKUMAR PAUL"/>
    <n v="7002579737"/>
    <s v="AURCA"/>
    <s v="shanti medical"/>
    <s v="3P"/>
    <n v="5000"/>
    <n v="905.45280000000002"/>
    <n v="905.45280000000002"/>
    <n v="0.18109056000000001"/>
    <n v="0"/>
    <n v="9.0545280000000012"/>
    <n v="9.0545280000000012"/>
    <x v="0"/>
    <x v="1"/>
  </r>
  <r>
    <x v="0"/>
    <s v="NAGAON UA"/>
    <s v="GHY-TTB-AM1"/>
    <s v="MADHAB KHAREL"/>
    <s v="JHT-TTB-01"/>
    <s v="AJIT CHAKRABORTY"/>
    <n v="10023281"/>
    <s v="Assam Valley Agencies"/>
    <s v="ASS28110"/>
    <s v="SHANTI DRUGS"/>
    <s v="TZP-ISR-02"/>
    <s v="RAJKUMAR PAUL"/>
    <n v="7002579737"/>
    <s v="AURBY"/>
    <s v="akshay bhandar"/>
    <s v="3P"/>
    <n v="15000"/>
    <n v="16684.7912"/>
    <n v="16684.7912"/>
    <n v="1.1123194133333334"/>
    <n v="333.69582400000002"/>
    <n v="166.84791200000001"/>
    <n v="500.54373600000002"/>
    <x v="0"/>
    <x v="0"/>
  </r>
  <r>
    <x v="0"/>
    <s v="HOJAI UA"/>
    <s v="GHY-TTB-AM1"/>
    <s v="MADHAB KHAREL"/>
    <s v="JHT-TTB-01"/>
    <s v="AJIT CHAKRABORTY"/>
    <n v="10034646"/>
    <s v="M/S F. M. Store"/>
    <s v="0010031153R64251"/>
    <s v="M/S JAGANATH ENTERPRISE"/>
    <s v="TZP-ISR-02"/>
    <s v="RAJKUMAR PAUL"/>
    <n v="7002579737"/>
    <s v="0010031153R64251R160676"/>
    <s v="Diphu medical strore"/>
    <s v="3P"/>
    <n v="5000"/>
    <n v="6028.76"/>
    <n v="6028.76"/>
    <n v="1.2057519999999999"/>
    <n v="120.57520000000001"/>
    <n v="60.287600000000005"/>
    <n v="180.86280000000002"/>
    <x v="0"/>
    <x v="0"/>
  </r>
  <r>
    <x v="0"/>
    <s v="HOJAI UA"/>
    <s v="GHY-TTB-AM1"/>
    <s v="MADHAB KHAREL"/>
    <s v="JHT-TTB-01"/>
    <s v="AJIT CHAKRABORTY"/>
    <n v="10034646"/>
    <s v="M/S F. M. Store"/>
    <s v="0010031153R64251"/>
    <s v="M/S JAGANATH ENTERPRISE"/>
    <s v="TZP-ISR-02"/>
    <s v="RAJKUMAR PAUL"/>
    <n v="7002579737"/>
    <s v="0010031153R64251R162058"/>
    <s v="Town Medical"/>
    <s v="3P"/>
    <n v="5000"/>
    <n v="0"/>
    <n v="0"/>
    <n v="0"/>
    <n v="0"/>
    <n v="0"/>
    <n v="0"/>
    <x v="0"/>
    <x v="1"/>
  </r>
  <r>
    <x v="0"/>
    <s v="HOJAI UA"/>
    <s v="GHY-TTB-AM1"/>
    <s v="MADHAB KHAREL"/>
    <s v="JHT-TTB-01"/>
    <s v="AJIT CHAKRABORTY"/>
    <n v="10034646"/>
    <s v="M/S F. M. Store"/>
    <s v="0010031153R64251"/>
    <s v="M/S JAGANATH ENTERPRISE"/>
    <s v="TZP-ISR-02"/>
    <s v="RAJKUMAR PAUL"/>
    <n v="7002579737"/>
    <s v="R133300"/>
    <s v="Food Mart"/>
    <s v="3P"/>
    <n v="5000"/>
    <n v="0"/>
    <n v="0"/>
    <n v="0"/>
    <n v="0"/>
    <n v="0"/>
    <n v="0"/>
    <x v="0"/>
    <x v="1"/>
  </r>
  <r>
    <x v="0"/>
    <s v="HOJAI UA"/>
    <s v="GHY-TTB-AM1"/>
    <s v="MADHAB KHAREL"/>
    <s v="JHT-TTB-01"/>
    <s v="AJIT CHAKRABORTY"/>
    <n v="10034646"/>
    <s v="M/S F. M. Store"/>
    <s v="0010031153R64251"/>
    <s v="M/S JAGANATH ENTERPRISE"/>
    <s v="TZP-ISR-02"/>
    <s v="RAJKUMAR PAUL"/>
    <n v="7002579737"/>
    <s v="R133304"/>
    <s v="Manta Medical"/>
    <s v="3P"/>
    <n v="5000"/>
    <n v="0"/>
    <n v="0"/>
    <n v="0"/>
    <n v="0"/>
    <n v="0"/>
    <n v="0"/>
    <x v="0"/>
    <x v="0"/>
  </r>
  <r>
    <x v="0"/>
    <s v="HOJAI UA"/>
    <s v="GHY-TTB-AM1"/>
    <s v="MADHAB KHAREL"/>
    <s v="JHT-TTB-01"/>
    <s v="AJIT CHAKRABORTY"/>
    <n v="10034646"/>
    <s v="M/S F. M. Store"/>
    <s v="AS28102"/>
    <s v="JANAKI STORE"/>
    <s v="TZP-ISR-02"/>
    <s v="RAJKUMAR PAUL"/>
    <n v="7002579737"/>
    <s v="E23Y"/>
    <s v="Surksha Medical"/>
    <s v="3P"/>
    <n v="5000"/>
    <n v="9605.7982000000011"/>
    <n v="9605.7982000000011"/>
    <n v="1.9211596400000002"/>
    <n v="192.11596400000002"/>
    <n v="96.05798200000001"/>
    <n v="288.173946"/>
    <x v="0"/>
    <x v="0"/>
  </r>
  <r>
    <x v="0"/>
    <s v="HOJAI UA"/>
    <s v="GHY-TTB-AM1"/>
    <s v="MADHAB KHAREL"/>
    <s v="JHT-TTB-01"/>
    <s v="AJIT CHAKRABORTY"/>
    <n v="10034646"/>
    <s v="M/S F. M. Store"/>
    <s v="AS28102"/>
    <s v="JANAKI STORE"/>
    <s v="TZP-ISR-02"/>
    <s v="RAJKUMAR PAUL"/>
    <n v="7002579737"/>
    <s v="GJEQ"/>
    <s v="Charja Shree Pharmacy"/>
    <s v="3P"/>
    <n v="9000"/>
    <n v="23888.570200000002"/>
    <n v="23888.570200000002"/>
    <n v="2.6542855777777778"/>
    <n v="477.77140400000008"/>
    <n v="238.88570200000004"/>
    <n v="716.65710600000011"/>
    <x v="0"/>
    <x v="0"/>
  </r>
  <r>
    <x v="0"/>
    <s v="JORHAT UA"/>
    <s v="GHY-TTB-AM1"/>
    <s v="MADHAB KHAREL"/>
    <s v="JHT-TTB-01"/>
    <s v="AJIT CHAKRABORTY"/>
    <n v="10023239"/>
    <s v="Baheti &amp; Company"/>
    <s v="AS23913"/>
    <s v="SHREE BALAJI STORE"/>
    <s v="TZP-ISR-03"/>
    <s v="Sushanta Karmakar"/>
    <n v="8876662101"/>
    <s v="MBQS"/>
    <s v="TAPARIA STORE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BHCOY002"/>
    <s v="MS Maa Agency"/>
    <s v="TZP-ISR-03"/>
    <s v="Sushanta Karmakar"/>
    <n v="8876662101"/>
    <s v="R133263"/>
    <s v="Beria Drugs"/>
    <s v="3P"/>
    <n v="5000"/>
    <n v="0"/>
    <n v="0"/>
    <n v="0"/>
    <n v="0"/>
    <n v="0"/>
    <n v="0"/>
    <x v="0"/>
    <x v="0"/>
  </r>
  <r>
    <x v="0"/>
    <s v="JORHAT UA"/>
    <s v="GHY-TTB-AM1"/>
    <s v="MADHAB KHAREL"/>
    <s v="JHT-TTB-01"/>
    <s v="AJIT CHAKRABORTY"/>
    <n v="10023239"/>
    <s v="Baheti &amp; Company"/>
    <s v="BHCOY002"/>
    <s v="MS Maa Agency"/>
    <s v="TZP-ISR-03"/>
    <s v="Sushanta Karmakar"/>
    <n v="8876662101"/>
    <s v="R133282"/>
    <s v="NIBEDITA MEDICAL"/>
    <s v="3P"/>
    <n v="5000"/>
    <n v="0"/>
    <n v="0"/>
    <n v="0"/>
    <n v="0"/>
    <n v="0"/>
    <n v="0"/>
    <x v="0"/>
    <x v="1"/>
  </r>
  <r>
    <x v="0"/>
    <s v="JORHAT UA"/>
    <s v="GHY-TTB-AM1"/>
    <s v="MADHAB KHAREL"/>
    <s v="JHT-TTB-01"/>
    <s v="AJIT CHAKRABORTY"/>
    <n v="10023239"/>
    <s v="Baheti &amp; Company"/>
    <s v="BHCOY002"/>
    <s v="MS Maa Agency"/>
    <s v="TZP-ISR-03"/>
    <s v="Sushanta Karmakar"/>
    <n v="8876662101"/>
    <s v="R133286"/>
    <s v="DEYS MEDICAL"/>
    <s v="3P"/>
    <n v="5000"/>
    <n v="0"/>
    <n v="0"/>
    <n v="0"/>
    <n v="0"/>
    <n v="0"/>
    <n v="0"/>
    <x v="0"/>
    <x v="1"/>
  </r>
  <r>
    <x v="0"/>
    <s v="HOJAI UA"/>
    <s v="GHY-TTB-AM1"/>
    <s v="MADHAB KHAREL"/>
    <s v="JHT-TTB-01"/>
    <s v="AJIT CHAKRABORTY"/>
    <n v="10034646"/>
    <s v="M/S F. M. Store"/>
    <s v="0010031153R64251"/>
    <s v="M/S JAGANATH ENTERPRISE"/>
    <s v="TZP-ISR-02"/>
    <s v="RAJKUMAR PAUL"/>
    <n v="7002579737"/>
    <s v="R133293"/>
    <s v="Diphu Medical"/>
    <s v="3P"/>
    <n v="5000"/>
    <n v="0"/>
    <n v="0"/>
    <n v="0"/>
    <n v="0"/>
    <n v="0"/>
    <n v="0"/>
    <x v="0"/>
    <x v="1"/>
  </r>
  <r>
    <x v="0"/>
    <s v="HOJAI UA"/>
    <s v="GHY-TTB-AM1"/>
    <s v="MADHAB KHAREL"/>
    <s v="JHT-TTB-01"/>
    <s v="AJIT CHAKRABORTY"/>
    <n v="10034646"/>
    <s v="M/S F. M. Store"/>
    <s v="AS28102"/>
    <s v="JANAKI STORE"/>
    <s v="TZP-ISR-02"/>
    <s v="RAJKUMAR PAUL"/>
    <n v="7002579737"/>
    <s v="GJHQ"/>
    <s v="Ghosh Enterprise"/>
    <s v="3P"/>
    <n v="5000"/>
    <n v="4841.1980000000003"/>
    <n v="4841.1980000000003"/>
    <n v="0.96823960000000009"/>
    <n v="0"/>
    <n v="48.411980000000007"/>
    <n v="48.411980000000007"/>
    <x v="0"/>
    <x v="1"/>
  </r>
  <r>
    <x v="0"/>
    <s v="HOJAI UA"/>
    <s v="GHY-TTB-AM1"/>
    <s v="MADHAB KHAREL"/>
    <s v="JHT-TTB-01"/>
    <s v="AJIT CHAKRABORTY"/>
    <n v="10034646"/>
    <s v="M/S F. M. Store"/>
    <s v="AS28102"/>
    <s v="JANAKI STORE"/>
    <s v="TZP-ISR-02"/>
    <s v="RAJKUMAR PAUL"/>
    <n v="7002579737"/>
    <s v="GJPQ"/>
    <s v="Assorted Bakery"/>
    <s v="3P"/>
    <n v="5000"/>
    <n v="3740.1028000000001"/>
    <n v="3740.1028000000001"/>
    <n v="0.74802056000000006"/>
    <n v="0"/>
    <n v="37.401028000000004"/>
    <n v="37.401028000000004"/>
    <x v="0"/>
    <x v="0"/>
  </r>
  <r>
    <x v="0"/>
    <s v="HOJAI UA"/>
    <s v="GHY-TTB-AM1"/>
    <s v="MADHAB KHAREL"/>
    <s v="JHT-TTB-01"/>
    <s v="AJIT CHAKRABORTY"/>
    <n v="10034646"/>
    <s v="M/S F. M. Store"/>
    <s v="AS28102"/>
    <s v="KALITA STORE"/>
    <s v="TZP-ISR-02"/>
    <s v="RAJKUMAR PAUL"/>
    <n v="7002579737"/>
    <s v="KMJI47"/>
    <s v="jyoti medical"/>
    <s v="3P"/>
    <n v="5000"/>
    <n v="905.4502"/>
    <n v="905.4502"/>
    <n v="0.18109004000000001"/>
    <n v="0"/>
    <n v="9.0545019999999994"/>
    <n v="9.0545019999999994"/>
    <x v="0"/>
    <x v="1"/>
  </r>
  <r>
    <x v="0"/>
    <s v="HOJAI UA"/>
    <s v="GHY-TTB-AM1"/>
    <s v="MADHAB KHAREL"/>
    <s v="JHT-TTB-01"/>
    <s v="AJIT CHAKRABORTY"/>
    <n v="10034646"/>
    <s v="M/S F. M. Store"/>
    <s v="AS28107"/>
    <s v="R S ENTERPRISE"/>
    <s v="TZP-ISR-02"/>
    <s v="RAJKUMAR PAUL"/>
    <n v="7002579737"/>
    <s v="DV2N"/>
    <s v="Adhir dey"/>
    <s v="3P"/>
    <n v="6000"/>
    <n v="4759.3011999999999"/>
    <n v="4759.3011999999999"/>
    <n v="0.79321686666666669"/>
    <n v="0"/>
    <n v="47.593012000000002"/>
    <n v="47.593012000000002"/>
    <x v="0"/>
    <x v="1"/>
  </r>
  <r>
    <x v="0"/>
    <s v="HOJAI UA"/>
    <s v="GHY-TTB-AM1"/>
    <s v="MADHAB KHAREL"/>
    <s v="JHT-TTB-01"/>
    <s v="AJIT CHAKRABORTY"/>
    <n v="10034646"/>
    <s v="M/S F. M. Store"/>
    <s v="AS47609"/>
    <s v="M S HILLS COMMERCIAL"/>
    <s v="TZP-ISR-02"/>
    <s v="RAJKUMAR PAUL"/>
    <n v="7002579737"/>
    <s v="LQQH"/>
    <s v="Prakash Medical Hall"/>
    <s v="3P"/>
    <n v="5000"/>
    <n v="0"/>
    <n v="0"/>
    <n v="0"/>
    <n v="0"/>
    <n v="0"/>
    <n v="0"/>
    <x v="0"/>
    <x v="0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BQ6T"/>
    <s v="Amrita Pharma"/>
    <s v="3P"/>
    <n v="7500"/>
    <n v="6961.5114000000003"/>
    <n v="6961.5114000000003"/>
    <n v="0.92820152"/>
    <n v="0"/>
    <n v="69.615114000000005"/>
    <n v="69.615114000000005"/>
    <x v="0"/>
    <x v="0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F4SD"/>
    <s v="S c Pharma"/>
    <s v="3P"/>
    <n v="7000"/>
    <n v="5141.5030000000006"/>
    <n v="5141.5030000000006"/>
    <n v="0.73450042857142861"/>
    <n v="0"/>
    <n v="51.415030000000009"/>
    <n v="51.415030000000009"/>
    <x v="0"/>
    <x v="0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BQ6R"/>
    <s v="Deepak Medical Store"/>
    <s v="3P"/>
    <n v="7200"/>
    <n v="4618.2501999999995"/>
    <n v="4618.2501999999995"/>
    <n v="0.64142363888888887"/>
    <n v="0"/>
    <n v="46.182501999999992"/>
    <n v="46.182501999999992"/>
    <x v="0"/>
    <x v="0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BQ6H"/>
    <s v="Shyam Medical"/>
    <s v="3P"/>
    <n v="8200"/>
    <n v="4240.6063999999997"/>
    <n v="4240.6063999999997"/>
    <n v="0.51714712195121948"/>
    <n v="0"/>
    <n v="42.406064000000001"/>
    <n v="42.406064000000001"/>
    <x v="0"/>
    <x v="1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BQ6V"/>
    <s v="Raj Medical"/>
    <s v="3P"/>
    <n v="8700"/>
    <n v="4377.0962000000009"/>
    <n v="4377.0962000000009"/>
    <n v="0.50311450574712657"/>
    <n v="0"/>
    <n v="43.770962000000011"/>
    <n v="43.770962000000011"/>
    <x v="0"/>
    <x v="1"/>
  </r>
  <r>
    <x v="0"/>
    <s v="DIMAPUR UA"/>
    <s v="GHY-TTB-AM1"/>
    <s v="MADHAB KHAREL"/>
    <s v="DGH-TTB-01"/>
    <s v="SURAJIT DAS"/>
    <n v="10028137"/>
    <s v="Moheet Enterprise"/>
    <s v="0010028137R119817"/>
    <s v="JHN"/>
    <s v="DGH-ISR-01"/>
    <s v="Ram Mukta Mani Chaudhary"/>
    <n v="8486468708"/>
    <s v="0010028137R119817R132908"/>
    <s v="Deys Medical"/>
    <s v="3P"/>
    <n v="5000"/>
    <n v="4222.4035999999996"/>
    <n v="4222.4035999999996"/>
    <n v="0.84448071999999996"/>
    <n v="0"/>
    <n v="42.224035999999998"/>
    <n v="42.224035999999998"/>
    <x v="0"/>
    <x v="1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0010028137R7317R13326"/>
    <s v="Chinaki Mega Mart"/>
    <s v="3P"/>
    <n v="7600"/>
    <n v="8281.0136000000002"/>
    <n v="8281.0136000000002"/>
    <n v="1.0896070526315791"/>
    <n v="165.620272"/>
    <n v="82.810136"/>
    <n v="248.430408"/>
    <x v="0"/>
    <x v="1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J6ZU"/>
    <s v="Shree Bhumi Medical"/>
    <s v="3P"/>
    <n v="9200"/>
    <n v="3958.5030000000006"/>
    <n v="3958.5030000000006"/>
    <n v="0.43027206521739136"/>
    <n v="0"/>
    <n v="39.58503000000001"/>
    <n v="39.58503000000001"/>
    <x v="0"/>
    <x v="1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J6ZR"/>
    <s v="Dipti Medical"/>
    <s v="3P"/>
    <n v="10900"/>
    <n v="3608.1492000000003"/>
    <n v="3608.1492000000003"/>
    <n v="0.33102286238532114"/>
    <n v="0"/>
    <n v="36.081492000000004"/>
    <n v="36.081492000000004"/>
    <x v="0"/>
    <x v="1"/>
  </r>
  <r>
    <x v="0"/>
    <s v="DIMAPUR UA"/>
    <s v="GHY-TTB-AM1"/>
    <s v="MADHAB KHAREL"/>
    <s v="DGH-TTB-01"/>
    <s v="SURAJIT DAS"/>
    <n v="10028137"/>
    <s v="Moheet Enterprise"/>
    <s v="0010028137R7317"/>
    <s v="JHARNA PHARMACEUTICALS"/>
    <s v="DGH-ISR-01"/>
    <s v="Ram Mukta Mani Chaudhary"/>
    <n v="8486468708"/>
    <s v="0010028137R7317R13031"/>
    <s v="Deys Medical"/>
    <s v="3P"/>
    <n v="10000"/>
    <n v="6379.1139999999987"/>
    <n v="6379.1139999999987"/>
    <n v="0.63791139999999991"/>
    <n v="0"/>
    <n v="63.791139999999992"/>
    <n v="63.791139999999992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AS55014R155454"/>
    <s v="Das Brother"/>
    <s v="3P"/>
    <n v="5000"/>
    <n v="6338.1343999999999"/>
    <n v="6338.1343999999999"/>
    <n v="1.2676268799999999"/>
    <n v="126.762688"/>
    <n v="63.381343999999999"/>
    <n v="190.14403199999998"/>
    <x v="0"/>
    <x v="0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AS55014R183426"/>
    <s v="Health care Medical"/>
    <s v="3P"/>
    <n v="5000"/>
    <n v="1942.8406"/>
    <n v="1942.8406"/>
    <n v="0.38856812000000002"/>
    <n v="0"/>
    <n v="19.428405999999999"/>
    <n v="19.428405999999999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AS55014R183428"/>
    <s v="Pankaj Medical"/>
    <s v="3P"/>
    <n v="5000"/>
    <n v="7284.5235999999995"/>
    <n v="7284.5235999999995"/>
    <n v="1.4569047199999998"/>
    <n v="145.690472"/>
    <n v="72.845236"/>
    <n v="218.535708"/>
    <x v="0"/>
    <x v="0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AS55014R75585"/>
    <s v="Das Medical"/>
    <s v="3P"/>
    <n v="7200"/>
    <n v="1683.4957999999999"/>
    <n v="1683.4957999999999"/>
    <n v="0.23381886111111111"/>
    <n v="0"/>
    <n v="16.834958"/>
    <n v="16.834958"/>
    <x v="0"/>
    <x v="0"/>
  </r>
  <r>
    <x v="0"/>
    <s v="DIBRUGARH"/>
    <s v="GHY-TTB-AM1"/>
    <s v="MADHAB KHAREL"/>
    <s v="DGH-TTB-01"/>
    <s v="SURAJIT DAS"/>
    <n v="10022550"/>
    <s v="PURVODAY ENTERPRISE"/>
    <s v="AS55020"/>
    <s v="O P  Gupta"/>
    <s v="DGH-ISR-02"/>
    <s v="RANTU HAZARIKA"/>
    <n v="7002065417"/>
    <s v="AS55020R155468"/>
    <s v="S Mart Store"/>
    <s v="3P"/>
    <n v="7000"/>
    <n v="0"/>
    <n v="0"/>
    <n v="0"/>
    <n v="0"/>
    <n v="0"/>
    <n v="0"/>
    <x v="0"/>
    <x v="1"/>
  </r>
  <r>
    <x v="0"/>
    <s v="DIBRUGARH"/>
    <s v="GHY-TTB-AM1"/>
    <s v="MADHAB KHAREL"/>
    <s v="DGH-TTB-01"/>
    <s v="SURAJIT DAS"/>
    <n v="10022550"/>
    <s v="PURVODAY ENTERPRISE"/>
    <s v="AS55004"/>
    <s v="Ano Traders"/>
    <s v="DGH-ISR-02"/>
    <s v="RANTU HAZARIKA"/>
    <n v="7002065417"/>
    <s v="C3HR"/>
    <s v="Tapan Dey"/>
    <s v="3P"/>
    <n v="5000"/>
    <n v="3708.2454000000002"/>
    <n v="3708.2454000000002"/>
    <n v="0.74164908000000007"/>
    <n v="0"/>
    <n v="37.082454000000006"/>
    <n v="37.082454000000006"/>
    <x v="0"/>
    <x v="1"/>
  </r>
  <r>
    <x v="0"/>
    <s v="DIBRUGARH"/>
    <s v="GHY-TTB-AM1"/>
    <s v="MADHAB KHAREL"/>
    <s v="DGH-TTB-01"/>
    <s v="SURAJIT DAS"/>
    <n v="10022550"/>
    <s v="PURVODAY ENTERPRISE"/>
    <s v="AS55004"/>
    <s v="Ano Traders"/>
    <s v="DGH-ISR-02"/>
    <s v="RANTU HAZARIKA"/>
    <n v="7002065417"/>
    <s v="C4YT"/>
    <s v="Assam Medical Store"/>
    <s v="3P"/>
    <n v="7200"/>
    <n v="2033.8430000000001"/>
    <n v="2033.8430000000001"/>
    <n v="0.28247819444444444"/>
    <n v="0"/>
    <n v="20.338430000000002"/>
    <n v="20.338430000000002"/>
    <x v="0"/>
    <x v="1"/>
  </r>
  <r>
    <x v="0"/>
    <s v="DIBRUGARH"/>
    <s v="GHY-TTB-AM1"/>
    <s v="MADHAB KHAREL"/>
    <s v="DGH-TTB-01"/>
    <s v="SURAJIT DAS"/>
    <n v="10022550"/>
    <s v="PURVODAY ENTERPRISE"/>
    <s v="AS55004"/>
    <s v="Ano Traders"/>
    <s v="DGH-ISR-02"/>
    <s v="RANTU HAZARIKA"/>
    <n v="7002065417"/>
    <s v="C4ZC"/>
    <s v="Duliajan Homeo Clinic"/>
    <s v="3P"/>
    <n v="5000"/>
    <n v="1333.1471999999999"/>
    <n v="1333.1471999999999"/>
    <n v="0.26662944"/>
    <n v="0"/>
    <n v="13.331472"/>
    <n v="13.331472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DY8T"/>
    <s v="Shyam Medical"/>
    <s v="3P"/>
    <n v="7000"/>
    <n v="3321.4978000000001"/>
    <n v="3321.4978000000001"/>
    <n v="0.47449968571428575"/>
    <n v="0"/>
    <n v="33.214978000000002"/>
    <n v="33.214978000000002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EA3X"/>
    <s v="Raj Medical"/>
    <s v="3P"/>
    <n v="6000"/>
    <n v="3175.8994000000002"/>
    <n v="3175.8994000000002"/>
    <n v="0.52931656666666671"/>
    <n v="0"/>
    <n v="31.758994000000005"/>
    <n v="31.758994000000005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EA3Y"/>
    <s v="Deys Medical"/>
    <s v="3P"/>
    <n v="5000"/>
    <n v="4741.0897999999997"/>
    <n v="4741.0897999999997"/>
    <n v="0.94821795999999992"/>
    <n v="0"/>
    <n v="47.410897999999996"/>
    <n v="47.410897999999996"/>
    <x v="0"/>
    <x v="0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EV6Q"/>
    <s v="Chinaki Mega Mart"/>
    <s v="3P"/>
    <n v="5000"/>
    <n v="9959.9145999999982"/>
    <n v="9959.9145999999982"/>
    <n v="1.9919829199999997"/>
    <n v="199.19829199999998"/>
    <n v="99.59914599999999"/>
    <n v="298.79743799999994"/>
    <x v="0"/>
    <x v="0"/>
  </r>
  <r>
    <x v="0"/>
    <s v="DIBRUGARH"/>
    <s v="GHY-TTB-AM1"/>
    <s v="MADHAB KHAREL"/>
    <s v="DGH-TTB-01"/>
    <s v="SURAJIT DAS"/>
    <n v="10022550"/>
    <s v="PURVODAY ENTERPRISE"/>
    <s v="AS55013"/>
    <s v="SN Sahu"/>
    <s v="DGH-ISR-02"/>
    <s v="RANTU HAZARIKA"/>
    <n v="7002065417"/>
    <s v="F4KV"/>
    <s v="Shree Bhumi Medical"/>
    <s v="3P"/>
    <n v="5000"/>
    <n v="0"/>
    <n v="0"/>
    <n v="0"/>
    <n v="0"/>
    <n v="0"/>
    <n v="0"/>
    <x v="0"/>
    <x v="1"/>
  </r>
  <r>
    <x v="0"/>
    <s v="DIBRUGARH"/>
    <s v="GHY-TTB-AM1"/>
    <s v="MADHAB KHAREL"/>
    <s v="DGH-TTB-01"/>
    <s v="SURAJIT DAS"/>
    <n v="10022550"/>
    <s v="PURVODAY ENTERPRISE"/>
    <s v="AS55010"/>
    <s v="Narayan Debnath"/>
    <s v="DGH-ISR-02"/>
    <s v="RANTU HAZARIKA"/>
    <n v="7002065417"/>
    <s v="KQKF"/>
    <s v="Dipti Medical"/>
    <s v="3P"/>
    <n v="5000"/>
    <n v="2484.2896000000001"/>
    <n v="2484.2896000000001"/>
    <n v="0.49685792000000001"/>
    <n v="0"/>
    <n v="24.842896"/>
    <n v="24.842896"/>
    <x v="0"/>
    <x v="1"/>
  </r>
  <r>
    <x v="0"/>
    <s v="DIBRUGARH"/>
    <s v="GHY-TTB-AM1"/>
    <s v="MADHAB KHAREL"/>
    <s v="DGH-TTB-01"/>
    <s v="SURAJIT DAS"/>
    <n v="10022550"/>
    <s v="PURVODAY ENTERPRISE"/>
    <s v="AS55010"/>
    <s v="Narayan Debnath"/>
    <s v="DGH-ISR-02"/>
    <s v="RANTU HAZARIKA"/>
    <n v="7002065417"/>
    <s v="KQKG"/>
    <s v="Deys Medical"/>
    <s v="3P"/>
    <n v="6000"/>
    <n v="2311.4076"/>
    <n v="2311.4076"/>
    <n v="0.38523459999999998"/>
    <n v="0"/>
    <n v="23.114076000000001"/>
    <n v="23.114076000000001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LH"/>
    <s v="Raj Medical"/>
    <s v="3P"/>
    <n v="5000"/>
    <n v="4481.7428"/>
    <n v="4481.7428"/>
    <n v="0.89634855999999996"/>
    <n v="0"/>
    <n v="44.817428"/>
    <n v="44.817428"/>
    <x v="0"/>
    <x v="0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LJ"/>
    <s v="Himadri Medical"/>
    <s v="3P"/>
    <n v="5000"/>
    <n v="2543.4462000000003"/>
    <n v="2543.4462000000003"/>
    <n v="0.50868924000000004"/>
    <n v="0"/>
    <n v="25.434462000000003"/>
    <n v="25.434462000000003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LM"/>
    <s v="Dutta Vander"/>
    <s v="3P"/>
    <n v="5000"/>
    <n v="1747.204"/>
    <n v="1747.204"/>
    <n v="0.3494408"/>
    <n v="0"/>
    <n v="17.47204"/>
    <n v="17.47204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LR"/>
    <s v="Mahadevi Medical"/>
    <s v="3P"/>
    <n v="5000"/>
    <n v="2293.1952000000001"/>
    <n v="2293.1952000000001"/>
    <n v="0.45863904"/>
    <n v="0"/>
    <n v="22.931952000000003"/>
    <n v="22.931952000000003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MA"/>
    <s v="Pabitra Medical"/>
    <s v="3P"/>
    <n v="5200"/>
    <n v="2384.1902"/>
    <n v="2384.1902"/>
    <n v="0.45849811538461538"/>
    <n v="0"/>
    <n v="23.841902000000001"/>
    <n v="23.841902000000001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MM"/>
    <s v="Kusum Medical"/>
    <s v="3P"/>
    <n v="6000"/>
    <n v="0"/>
    <n v="0"/>
    <n v="0"/>
    <n v="0"/>
    <n v="0"/>
    <n v="0"/>
    <x v="0"/>
    <x v="2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MW"/>
    <s v="Vinayak Medical"/>
    <s v="3P"/>
    <n v="5000"/>
    <n v="1715.3491999999999"/>
    <n v="1715.3491999999999"/>
    <n v="0.34306983999999996"/>
    <n v="0"/>
    <n v="17.153492"/>
    <n v="17.153492"/>
    <x v="0"/>
    <x v="1"/>
  </r>
  <r>
    <x v="0"/>
    <s v="DIBRUGARH"/>
    <s v="GHY-TTB-AM1"/>
    <s v="MADHAB KHAREL"/>
    <s v="DGH-TTB-01"/>
    <s v="SURAJIT DAS"/>
    <n v="10022550"/>
    <s v="PURVODAY ENTERPRISE"/>
    <s v="AS55014"/>
    <s v="Sreeram Brothers"/>
    <s v="DGH-ISR-02"/>
    <s v="RANTU HAZARIKA"/>
    <n v="7002065417"/>
    <s v="KQMX"/>
    <s v="Lifecare Medical"/>
    <s v="3P"/>
    <n v="8000"/>
    <n v="3912.9864000000002"/>
    <n v="3912.9864000000002"/>
    <n v="0.48912330000000004"/>
    <n v="0"/>
    <n v="39.129864000000005"/>
    <n v="39.129864000000005"/>
    <x v="0"/>
    <x v="2"/>
  </r>
  <r>
    <x v="0"/>
    <s v="LAKHIMPUR UA"/>
    <s v="GHY-TTB-AM1"/>
    <s v="MADHAB KHAREL"/>
    <s v="DGH-TTB-01"/>
    <s v="SURAJIT DAS"/>
    <n v="10034913"/>
    <s v="Deepchand Damodar"/>
    <s v="AS69202"/>
    <s v="DHEMAJI DRUG DISTRIBUTOR"/>
    <s v="DGH-ISR-03"/>
    <s v="Vacant ISR"/>
    <m/>
    <s v="MGQD"/>
    <s v="Das Medical"/>
    <s v="3P"/>
    <n v="5000"/>
    <n v="0"/>
    <n v="0"/>
    <n v="0"/>
    <n v="0"/>
    <n v="0"/>
    <n v="0"/>
    <x v="0"/>
    <x v="0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DZ6T"/>
    <s v="Duliajan Homeo Clinic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QN"/>
    <s v="NEW SEN BAKERY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MHCQ"/>
    <s v="C K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MGTQ"/>
    <s v="SUNIL SAHO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EQ"/>
    <s v="MALINI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7"/>
    <s v="PUSHPANJALI"/>
    <s v="DGH-ISR-03"/>
    <s v="Vacant ISR"/>
    <m/>
    <s v="VGGS"/>
    <s v="HUSSAIN BROTHER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NQ"/>
    <s v="DONIPOLO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LQ"/>
    <s v="DAS BHANDAR"/>
    <s v="3P"/>
    <n v="77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AS69201R119991"/>
    <s v="Assam ster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10"/>
    <s v="Basudev Singh"/>
    <s v="DGH-ISR-03"/>
    <s v="Vacant ISR"/>
    <m/>
    <s v="HT5C"/>
    <s v="M/S MOYONG TRADERS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10"/>
    <s v="Basudev Singh"/>
    <s v="DGH-ISR-03"/>
    <s v="Vacant ISR"/>
    <m/>
    <s v="J9RG"/>
    <s v="M/S VINOY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QU"/>
    <s v="MADAN SAHA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QH"/>
    <s v="SANGITA ENTERPRIS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4"/>
    <s v="JEEVANDEEP"/>
    <s v="DGH-ISR-03"/>
    <s v="Vacant ISR"/>
    <m/>
    <s v="MEQZ"/>
    <s v="KAMAL BAKERY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QT"/>
    <s v="Ashirbad Store"/>
    <s v="3P"/>
    <n v="6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NL13702"/>
    <s v="B Lal"/>
    <s v="DGH-ISR-03"/>
    <s v="Vacant ISR"/>
    <m/>
    <s v="GZ8U"/>
    <s v="Maruti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TBZM"/>
    <s v="Shamadhan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MHMQ"/>
    <s v="Usha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DZ6Q"/>
    <s v="Priyo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DZ6J"/>
    <s v="Sanjay Pau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E4MS"/>
    <s v="Rima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55017"/>
    <s v="M R Store"/>
    <s v="DGH-ISR-03"/>
    <s v="Vacant ISR"/>
    <m/>
    <s v="AS55017R132983"/>
    <s v="NATH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10"/>
    <s v="Basudev Singh"/>
    <s v="DGH-ISR-03"/>
    <s v="Vacant ISR"/>
    <m/>
    <s v="J9RJ"/>
    <s v="PARIWAR STORE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QG"/>
    <s v="DIPAK BHANDAR"/>
    <s v="3P"/>
    <n v="6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DZ6K"/>
    <s v="Sen Bakery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JKQ"/>
    <s v="NEW SUSILALAYA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55005"/>
    <s v="Hanuman Trade And  Agency"/>
    <s v="DGH-ISR-03"/>
    <s v="Vacant ISR"/>
    <m/>
    <s v="AS55005R13295"/>
    <s v="Maa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8"/>
    <s v="RAJA MEDICAL"/>
    <s v="DGH-ISR-03"/>
    <s v="Vacant ISR"/>
    <m/>
    <s v="MGVQ"/>
    <s v="Roy medical"/>
    <s v="3P"/>
    <n v="5000"/>
    <n v="0"/>
    <n v="0"/>
    <n v="0"/>
    <n v="0"/>
    <n v="0"/>
    <n v="0"/>
    <x v="0"/>
    <x v="1"/>
  </r>
  <r>
    <x v="0"/>
    <s v="LAKHIMPUR UA"/>
    <s v="GHY-TTB-AM1"/>
    <s v="MADHAB KHAREL"/>
    <s v="DGH-TTB-01"/>
    <s v="SURAJIT DAS"/>
    <n v="10034913"/>
    <s v="Deepchand Damodar"/>
    <s v="AS69201"/>
    <s v="MPG Distributors"/>
    <s v="DGH-ISR-03"/>
    <s v="Vacant ISR"/>
    <m/>
    <s v="MHZQ"/>
    <s v="PUJA STORE"/>
    <s v="3P"/>
    <n v="5000"/>
    <n v="0"/>
    <n v="0"/>
    <n v="0"/>
    <n v="0"/>
    <n v="0"/>
    <n v="0"/>
    <x v="0"/>
    <x v="1"/>
  </r>
  <r>
    <x v="0"/>
    <s v="MUZAFFARPUR UA"/>
    <s v="PAT-TTB-AM1"/>
    <s v="RAHUL KUMAR"/>
    <s v="MZR-TTB-01"/>
    <s v="MUZAFFARPUR"/>
    <n v="10026391"/>
    <s v="RAJESH ASSOCIATES"/>
    <s v="0010026391R31475"/>
    <s v="PALAK STORES"/>
    <s v="MZR-ISR-01"/>
    <s v="Kundan Kishor"/>
    <n v="8969833593"/>
    <s v="0010026391R31475R37819"/>
    <s v="Mishra Kirana"/>
    <s v="3P"/>
    <n v="8000"/>
    <n v="9213"/>
    <n v="9213"/>
    <n v="1.1516249999999999"/>
    <n v="184.26"/>
    <n v="92.13"/>
    <n v="276.39"/>
    <x v="0"/>
    <x v="1"/>
  </r>
  <r>
    <x v="0"/>
    <s v="MUZAFFARPUR UA"/>
    <s v="PAT-TTB-AM1"/>
    <s v="RAHUL KUMAR"/>
    <s v="MZR-TTB-01"/>
    <s v="MUZAFFARPUR"/>
    <n v="10026391"/>
    <s v="RAJESH ASSOCIATES"/>
    <s v="0010026391R31475"/>
    <s v="PALAK STORES"/>
    <s v="MZR-ISR-01"/>
    <s v="Kundan Kishor"/>
    <n v="8969833593"/>
    <s v="0010026391R31475R37824"/>
    <s v="Gajdamba Drug House"/>
    <s v="3P"/>
    <n v="8000"/>
    <n v="9176"/>
    <n v="9176"/>
    <n v="1.147"/>
    <n v="183.52"/>
    <n v="91.76"/>
    <n v="275.28000000000003"/>
    <x v="0"/>
    <x v="1"/>
  </r>
  <r>
    <x v="0"/>
    <s v="MUZAFFARPUR UA"/>
    <s v="PAT-TTB-AM1"/>
    <s v="RAHUL KUMAR"/>
    <s v="MZR-TTB-01"/>
    <s v="MUZAFFARPUR"/>
    <n v="10026391"/>
    <s v="RAJESH ASSOCIATES"/>
    <s v="0010026391R35539"/>
    <s v="MAHAMAYA AGENCY"/>
    <s v="MZR-ISR-01"/>
    <s v="Kundan Kishor"/>
    <n v="8969833593"/>
    <s v="0010026391R35539R77129"/>
    <s v="Shyam Medical Hall"/>
    <s v="3P"/>
    <n v="8000"/>
    <n v="9250"/>
    <n v="9250"/>
    <n v="1.15625"/>
    <n v="185"/>
    <n v="92.5"/>
    <n v="277.5"/>
    <x v="0"/>
    <x v="1"/>
  </r>
  <r>
    <x v="0"/>
    <s v="MUZAFFARPUR UA"/>
    <s v="PAT-TTB-AM1"/>
    <s v="RAHUL KUMAR"/>
    <s v="MZR-TTB-01"/>
    <s v="MUZAFFARPUR"/>
    <n v="10026391"/>
    <s v="RAJESH ASSOCIATES"/>
    <s v="0010026391R64172"/>
    <s v="OM MEDICINE TRADERS"/>
    <s v="MZR-ISR-01"/>
    <s v="Kundan Kishor"/>
    <n v="8969833593"/>
    <s v="0010026391R64172R82397"/>
    <s v="Binod General Store"/>
    <s v="3P"/>
    <n v="8000"/>
    <n v="8844"/>
    <n v="8844"/>
    <n v="1.1054999999999999"/>
    <n v="176.88"/>
    <n v="88.44"/>
    <n v="265.32"/>
    <x v="0"/>
    <x v="1"/>
  </r>
  <r>
    <x v="0"/>
    <s v="MUZAFFARPUR UA"/>
    <s v="PAT-TTB-AM1"/>
    <s v="RAHUL KUMAR"/>
    <s v="MZR-TTB-01"/>
    <s v="MUZAFFARPUR"/>
    <n v="10026391"/>
    <s v="RAJESH ASSOCIATES"/>
    <s v="BR39134"/>
    <s v="Raushan General Store"/>
    <s v="MZR-ISR-02"/>
    <s v="Vikash Kumar Pandey"/>
    <n v="9199739761"/>
    <s v="P2MZ"/>
    <s v="agrwal drug"/>
    <s v="3P"/>
    <n v="8000"/>
    <n v="8639"/>
    <n v="8639"/>
    <n v="1.0798749999999999"/>
    <n v="172.78"/>
    <n v="86.39"/>
    <n v="259.17"/>
    <x v="0"/>
    <x v="0"/>
  </r>
  <r>
    <x v="0"/>
    <s v="MUZAFFARPUR UA"/>
    <s v="PAT-TTB-AM1"/>
    <s v="RAHUL KUMAR"/>
    <s v="MZR-TTB-01"/>
    <s v="MUZAFFARPUR"/>
    <n v="10026391"/>
    <s v="RAJESH ASSOCIATES"/>
    <s v="BR39134"/>
    <s v="Raushan General Store"/>
    <s v="MZR-ISR-02"/>
    <s v="Vikash Kumar Pandey"/>
    <n v="9199739761"/>
    <s v="P2QB"/>
    <s v="sunil drug agency"/>
    <s v="3P"/>
    <n v="8000"/>
    <n v="8756"/>
    <n v="8756"/>
    <n v="1.0945"/>
    <n v="175.12"/>
    <n v="87.56"/>
    <n v="262.68"/>
    <x v="0"/>
    <x v="0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AQ9Z"/>
    <s v="Shyam Medical Hall"/>
    <s v="3P"/>
    <n v="8000"/>
    <n v="9346"/>
    <n v="9346"/>
    <n v="1.16825"/>
    <n v="186.92000000000002"/>
    <n v="93.460000000000008"/>
    <n v="280.38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AS3Q"/>
    <s v="NAVEEN PHARMACY"/>
    <s v="3P"/>
    <n v="8000"/>
    <n v="10144"/>
    <n v="10144"/>
    <n v="1.268"/>
    <n v="202.88"/>
    <n v="101.44"/>
    <n v="304.32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BR39101R104885"/>
    <s v="Balajee Medicals"/>
    <s v="3P"/>
    <n v="8000"/>
    <n v="10212"/>
    <n v="10212"/>
    <n v="1.2765"/>
    <n v="204.24"/>
    <n v="102.12"/>
    <n v="306.36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UAAA"/>
    <s v="mohan medical hall"/>
    <s v="3P"/>
    <n v="8000"/>
    <n v="8346"/>
    <n v="8346"/>
    <n v="1.04325"/>
    <n v="166.92000000000002"/>
    <n v="83.460000000000008"/>
    <n v="250.38000000000002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J2LH"/>
    <s v="NAVIN MEDICAL HALL"/>
    <s v="3P"/>
    <n v="8000"/>
    <n v="8128"/>
    <n v="8128"/>
    <n v="1.016"/>
    <n v="162.56"/>
    <n v="81.28"/>
    <n v="243.84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RGJY"/>
    <s v="MITTAL MEDICAL HALL"/>
    <s v="3P"/>
    <n v="8000"/>
    <n v="8126"/>
    <n v="8126"/>
    <n v="1.0157499999999999"/>
    <n v="162.52000000000001"/>
    <n v="81.260000000000005"/>
    <n v="243.78000000000003"/>
    <x v="0"/>
    <x v="0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UPKT"/>
    <s v="Om Medical Hall"/>
    <s v="3P"/>
    <n v="8000"/>
    <n v="8078"/>
    <n v="8078"/>
    <n v="1.0097499999999999"/>
    <n v="161.56"/>
    <n v="80.78"/>
    <n v="242.34"/>
    <x v="0"/>
    <x v="0"/>
  </r>
  <r>
    <x v="0"/>
    <s v="MUZAFFARPUR UA"/>
    <s v="PAT-TTB-AM1"/>
    <s v="RAHUL KUMAR"/>
    <s v="MZR-TTB-01"/>
    <s v="MUZAFFARPUR"/>
    <n v="10026391"/>
    <s v="RAJESH ASSOCIATES"/>
    <s v="BR39102"/>
    <s v="BAJRANG TRADE LINK"/>
    <s v="MZR-ISR-01"/>
    <s v="Kundan Kishor"/>
    <n v="8969833593"/>
    <s v="AQ6V"/>
    <s v="GURU MEDICAL"/>
    <s v="3P"/>
    <n v="8000"/>
    <n v="8126"/>
    <n v="8126"/>
    <n v="1.0157499999999999"/>
    <n v="162.52000000000001"/>
    <n v="81.260000000000005"/>
    <n v="243.78000000000003"/>
    <x v="0"/>
    <x v="1"/>
  </r>
  <r>
    <x v="0"/>
    <s v="MUZAFFARPUR UA"/>
    <s v="PAT-TTB-AM1"/>
    <s v="RAHUL KUMAR"/>
    <s v="MZR-TTB-01"/>
    <s v="MUZAFFARPUR"/>
    <n v="10026391"/>
    <s v="RAJESH ASSOCIATES"/>
    <s v="BR39102"/>
    <s v="BAJRANG TRADE LINK"/>
    <s v="MZR-ISR-01"/>
    <s v="Kundan Kishor"/>
    <n v="8969833593"/>
    <s v="K8QJ"/>
    <s v="Super Mart"/>
    <s v="3P"/>
    <n v="8000"/>
    <n v="8086"/>
    <n v="8086"/>
    <n v="1.01075"/>
    <n v="161.72"/>
    <n v="80.86"/>
    <n v="242.57999999999998"/>
    <x v="0"/>
    <x v="1"/>
  </r>
  <r>
    <x v="0"/>
    <s v="MUZAFFARPUR UA"/>
    <s v="PAT-TTB-AM1"/>
    <s v="RAHUL KUMAR"/>
    <s v="MZR-TTB-01"/>
    <s v="MUZAFFARPUR"/>
    <n v="10026391"/>
    <s v="RAJESH ASSOCIATES"/>
    <s v="BR39102"/>
    <s v="BAJRANG TRADE LINK"/>
    <s v="MZR-ISR-01"/>
    <s v="Kundan Kishor"/>
    <n v="8969833593"/>
    <s v="RGKL"/>
    <s v="AGARWAL AGENCIES"/>
    <s v="3P"/>
    <n v="8000"/>
    <n v="8166"/>
    <n v="8166"/>
    <n v="1.02075"/>
    <n v="163.32"/>
    <n v="81.66"/>
    <n v="244.98"/>
    <x v="0"/>
    <x v="1"/>
  </r>
  <r>
    <x v="0"/>
    <s v="MUZAFFARPUR UA"/>
    <s v="PAT-TTB-AM1"/>
    <s v="RAHUL KUMAR"/>
    <s v="MZR-TTB-01"/>
    <s v="MUZAFFARPUR"/>
    <n v="10026391"/>
    <s v="RAJESH ASSOCIATES"/>
    <s v="BR39102"/>
    <s v="BAJRANG TRADE LINK"/>
    <s v="MZR-ISR-01"/>
    <s v="Kundan Kishor"/>
    <n v="8969833593"/>
    <s v="WJUE"/>
    <s v="UNIQUE STORE"/>
    <s v="3P"/>
    <n v="8000"/>
    <n v="8133"/>
    <n v="8133"/>
    <n v="1.0166249999999999"/>
    <n v="162.66"/>
    <n v="81.33"/>
    <n v="243.99"/>
    <x v="0"/>
    <x v="1"/>
  </r>
  <r>
    <x v="0"/>
    <s v="MUZAFFARPUR UA"/>
    <s v="PAT-TTB-AM1"/>
    <s v="RAHUL KUMAR"/>
    <s v="MZR-TTB-01"/>
    <s v="MUZAFFARPUR"/>
    <n v="10026391"/>
    <s v="RAJESH ASSOCIATES"/>
    <s v="BR39104"/>
    <s v="DRUG INTERNATIONAL"/>
    <s v="MZR-ISR-03"/>
    <s v="Shailendra Kr Mishra"/>
    <n v="7979803899"/>
    <s v="VXUG"/>
    <s v="NAVIN MEDICAL HALL"/>
    <s v="3P"/>
    <n v="8000"/>
    <n v="8086"/>
    <n v="8086"/>
    <n v="1.01075"/>
    <n v="161.72"/>
    <n v="80.86"/>
    <n v="242.57999999999998"/>
    <x v="0"/>
    <x v="1"/>
  </r>
  <r>
    <x v="0"/>
    <s v="MUZAFFARPUR UA"/>
    <s v="PAT-TTB-AM1"/>
    <s v="RAHUL KUMAR"/>
    <s v="MZR-TTB-01"/>
    <s v="MUZAFFARPUR"/>
    <n v="10026391"/>
    <s v="RAJESH ASSOCIATES"/>
    <s v="BR39106"/>
    <s v="HINDUSTAN DRUG"/>
    <s v="MZR-ISR-03"/>
    <s v="Shailendra Kr Mishra"/>
    <n v="7979803899"/>
    <s v="SKNM"/>
    <s v="Mohan medical"/>
    <s v="3P"/>
    <n v="8000"/>
    <n v="8126"/>
    <n v="8126"/>
    <n v="1.0157499999999999"/>
    <n v="162.52000000000001"/>
    <n v="81.260000000000005"/>
    <n v="243.78000000000003"/>
    <x v="0"/>
    <x v="1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AJ5Q"/>
    <s v="JAGDAMBA MEDICINE CENTER"/>
    <s v="3P"/>
    <n v="8000"/>
    <n v="8168"/>
    <n v="8168"/>
    <n v="1.0209999999999999"/>
    <n v="163.36000000000001"/>
    <n v="81.680000000000007"/>
    <n v="245.04000000000002"/>
    <x v="0"/>
    <x v="0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BR39111R37002"/>
    <s v="ABBAS MEDICAL HALL"/>
    <s v="3P"/>
    <n v="8000"/>
    <n v="8172"/>
    <n v="8172"/>
    <n v="1.0215000000000001"/>
    <n v="163.44"/>
    <n v="81.72"/>
    <n v="245.16"/>
    <x v="0"/>
    <x v="0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BR39111R37044"/>
    <s v="RAJAN MEDICAL"/>
    <s v="3P"/>
    <n v="8000"/>
    <n v="8246"/>
    <n v="8246"/>
    <n v="1.0307500000000001"/>
    <n v="164.92000000000002"/>
    <n v="82.460000000000008"/>
    <n v="247.38000000000002"/>
    <x v="0"/>
    <x v="2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YPDE"/>
    <s v="DAWAI GHAR"/>
    <s v="3P"/>
    <n v="8000"/>
    <n v="9332"/>
    <n v="9332"/>
    <n v="1.1665000000000001"/>
    <n v="186.64000000000001"/>
    <n v="93.320000000000007"/>
    <n v="279.96000000000004"/>
    <x v="0"/>
    <x v="1"/>
  </r>
  <r>
    <x v="0"/>
    <s v="MUZAFFARPUR UA"/>
    <s v="PAT-TTB-AM1"/>
    <s v="RAHUL KUMAR"/>
    <s v="MZR-TTB-01"/>
    <s v="MUZAFFARPUR"/>
    <n v="10026391"/>
    <s v="RAJESH ASSOCIATES"/>
    <s v="BR39113"/>
    <s v="NEW PRAKASH DRUG"/>
    <s v="MZR-ISR-03"/>
    <s v="Shailendra Kr Mishra"/>
    <n v="7979803899"/>
    <s v="BR39113R31677"/>
    <s v="New Vikash Durgs"/>
    <s v="3P"/>
    <n v="8000"/>
    <n v="9246"/>
    <n v="9246"/>
    <n v="1.1557500000000001"/>
    <n v="184.92000000000002"/>
    <n v="92.460000000000008"/>
    <n v="277.38"/>
    <x v="0"/>
    <x v="2"/>
  </r>
  <r>
    <x v="0"/>
    <s v="MUZAFFARPUR UA"/>
    <s v="PAT-TTB-AM1"/>
    <s v="RAHUL KUMAR"/>
    <s v="MZR-TTB-01"/>
    <s v="MUZAFFARPUR"/>
    <n v="10026391"/>
    <s v="RAJESH ASSOCIATES"/>
    <s v="BR39113"/>
    <s v="NEW PRAKASH DRUG"/>
    <s v="MZR-ISR-03"/>
    <s v="Shailendra Kr Mishra"/>
    <n v="7979803899"/>
    <s v="BR39113R31678"/>
    <s v="New Mukesh Medicine"/>
    <s v="3P"/>
    <n v="8000"/>
    <n v="8274"/>
    <n v="8274"/>
    <n v="1.0342499999999999"/>
    <n v="165.48"/>
    <n v="82.74"/>
    <n v="248.21999999999997"/>
    <x v="0"/>
    <x v="0"/>
  </r>
  <r>
    <x v="0"/>
    <s v="MUZAFFARPUR UA"/>
    <s v="PAT-TTB-AM1"/>
    <s v="RAHUL KUMAR"/>
    <s v="MZR-TTB-01"/>
    <s v="MUZAFFARPUR"/>
    <n v="10026391"/>
    <s v="RAJESH ASSOCIATES"/>
    <s v="BR39113"/>
    <s v="NEW PRAKASH DRUG"/>
    <s v="MZR-ISR-03"/>
    <s v="Shailendra Kr Mishra"/>
    <n v="7979803899"/>
    <s v="BR39113R31687"/>
    <s v="Priyanka Durgs"/>
    <s v="3P"/>
    <n v="8000"/>
    <n v="8076"/>
    <n v="8076"/>
    <n v="1.0095000000000001"/>
    <n v="161.52000000000001"/>
    <n v="80.760000000000005"/>
    <n v="242.28000000000003"/>
    <x v="0"/>
    <x v="0"/>
  </r>
  <r>
    <x v="0"/>
    <s v="MUZAFFARPUR UA"/>
    <s v="PAT-TTB-AM1"/>
    <s v="RAHUL KUMAR"/>
    <s v="MZR-TTB-01"/>
    <s v="MUZAFFARPUR"/>
    <n v="10026391"/>
    <s v="RAJESH ASSOCIATES"/>
    <s v="BR39113"/>
    <s v="NEW PRAKASH DRUG"/>
    <s v="MZR-ISR-03"/>
    <s v="Shailendra Kr Mishra"/>
    <n v="7979803899"/>
    <s v="BR39113R32702"/>
    <s v="VIVEK MEDICINE"/>
    <s v="3P"/>
    <n v="8000"/>
    <n v="8212"/>
    <n v="8212"/>
    <n v="1.0265"/>
    <n v="164.24"/>
    <n v="82.12"/>
    <n v="246.36"/>
    <x v="0"/>
    <x v="2"/>
  </r>
  <r>
    <x v="0"/>
    <s v="MUZAFFARPUR UA"/>
    <s v="PAT-TTB-AM1"/>
    <s v="RAHUL KUMAR"/>
    <s v="MZR-TTB-01"/>
    <s v="MUZAFFARPUR"/>
    <n v="10026391"/>
    <s v="RAJESH ASSOCIATES"/>
    <s v="BR39114"/>
    <s v="PK BROTHERS"/>
    <s v="MZR-ISR-04"/>
    <s v="KRIPA SHANKAR"/>
    <n v="9125957274"/>
    <s v="WKWA"/>
    <s v="Bharat Medical Hall"/>
    <s v="3P"/>
    <n v="8000"/>
    <n v="8432"/>
    <n v="8432"/>
    <n v="1.054"/>
    <n v="168.64000000000001"/>
    <n v="84.320000000000007"/>
    <n v="252.96000000000004"/>
    <x v="0"/>
    <x v="1"/>
  </r>
  <r>
    <x v="0"/>
    <s v="MUZAFFARPUR UA"/>
    <s v="PAT-TTB-AM1"/>
    <s v="RAHUL KUMAR"/>
    <s v="MZR-TTB-01"/>
    <s v="MUZAFFARPUR"/>
    <n v="10026391"/>
    <s v="RAJESH ASSOCIATES"/>
    <s v="BR39116"/>
    <s v="PRAKASH ENTERPRISES"/>
    <s v="MZR-ISR-03"/>
    <s v="Shailendra Kr Mishra"/>
    <n v="7979803899"/>
    <s v="J3TW"/>
    <s v="JAGDAMBA MEDICINE CENTER"/>
    <s v="3P"/>
    <n v="8000"/>
    <n v="8346"/>
    <n v="8346"/>
    <n v="1.04325"/>
    <n v="166.92000000000002"/>
    <n v="83.460000000000008"/>
    <n v="250.38000000000002"/>
    <x v="0"/>
    <x v="1"/>
  </r>
  <r>
    <x v="0"/>
    <s v="MUZAFFARPUR UA"/>
    <s v="PAT-TTB-AM1"/>
    <s v="RAHUL KUMAR"/>
    <s v="MZR-TTB-01"/>
    <s v="MUZAFFARPUR"/>
    <n v="10026391"/>
    <s v="RAJESH ASSOCIATES"/>
    <s v="BR39120"/>
    <s v="SAGAR DRUG AGENCY"/>
    <s v="MZR-ISR-02"/>
    <s v="Vikash Kumar Pandey"/>
    <n v="9199739761"/>
    <s v="L4ZT"/>
    <s v="sagar drug"/>
    <s v="3P"/>
    <n v="8000"/>
    <n v="8128"/>
    <n v="8128"/>
    <n v="1.016"/>
    <n v="162.56"/>
    <n v="81.28"/>
    <n v="243.84"/>
    <x v="0"/>
    <x v="0"/>
  </r>
  <r>
    <x v="0"/>
    <s v="MUZAFFARPUR UA"/>
    <s v="PAT-TTB-AM1"/>
    <s v="RAHUL KUMAR"/>
    <s v="MZR-TTB-01"/>
    <s v="MUZAFFARPUR"/>
    <n v="10026391"/>
    <s v="RAJESH ASSOCIATES"/>
    <s v="BR39121"/>
    <s v="SHAGUN ENTERPRISES"/>
    <s v="MZR-ISR-01"/>
    <s v="Kundan Kishor"/>
    <n v="8969833593"/>
    <s v="AQ7N"/>
    <s v="BHARAT DRUG"/>
    <s v="3P"/>
    <n v="8000"/>
    <n v="8126"/>
    <n v="8126"/>
    <n v="1.0157499999999999"/>
    <n v="162.52000000000001"/>
    <n v="81.260000000000005"/>
    <n v="243.78000000000003"/>
    <x v="0"/>
    <x v="1"/>
  </r>
  <r>
    <x v="0"/>
    <s v="MUZAFFARPUR UA"/>
    <s v="PAT-TTB-AM1"/>
    <s v="RAHUL KUMAR"/>
    <s v="MZR-TTB-01"/>
    <s v="MUZAFFARPUR"/>
    <n v="10026391"/>
    <s v="RAJESH ASSOCIATES"/>
    <s v="BR39121"/>
    <s v="SHAGUN ENTERPRISES"/>
    <s v="MZR-ISR-02"/>
    <s v="Vikash Kumar Pandey"/>
    <n v="9199739761"/>
    <s v="AQ7L"/>
    <s v="DRUG HOME"/>
    <s v="3P"/>
    <n v="8000"/>
    <n v="8078"/>
    <n v="8078"/>
    <n v="1.0097499999999999"/>
    <n v="161.56"/>
    <n v="80.78"/>
    <n v="242.34"/>
    <x v="0"/>
    <x v="0"/>
  </r>
  <r>
    <x v="0"/>
    <s v="MUZAFFARPUR UA"/>
    <s v="PAT-TTB-AM1"/>
    <s v="RAHUL KUMAR"/>
    <s v="MZR-TTB-01"/>
    <s v="MUZAFFARPUR"/>
    <n v="10026391"/>
    <s v="RAJESH ASSOCIATES"/>
    <s v="BR39123"/>
    <s v="SHUBHAM TRADING"/>
    <s v="MZR-ISR-01"/>
    <s v="Kundan Kishor"/>
    <n v="8969833593"/>
    <s v="YVVB"/>
    <s v="SUNNY MEDICAL HALL"/>
    <s v="3P"/>
    <n v="8000"/>
    <n v="8126"/>
    <n v="8126"/>
    <n v="1.0157499999999999"/>
    <n v="162.52000000000001"/>
    <n v="81.260000000000005"/>
    <n v="243.78000000000003"/>
    <x v="0"/>
    <x v="1"/>
  </r>
  <r>
    <x v="0"/>
    <s v="MUZAFFARPUR UA"/>
    <s v="PAT-TTB-AM1"/>
    <s v="RAHUL KUMAR"/>
    <s v="MZR-TTB-01"/>
    <s v="MUZAFFARPUR"/>
    <n v="10026391"/>
    <s v="RAJESH ASSOCIATES"/>
    <s v="BR39123"/>
    <s v="SHUBHAM TRADING"/>
    <s v="MZR-ISR-01"/>
    <s v="Kundan Kishor"/>
    <n v="8969833593"/>
    <s v="ZZTM"/>
    <s v="Utsav Medical Hall"/>
    <s v="3P"/>
    <n v="8000"/>
    <n v="8086"/>
    <n v="8086"/>
    <n v="1.01075"/>
    <n v="161.72"/>
    <n v="80.86"/>
    <n v="242.57999999999998"/>
    <x v="0"/>
    <x v="1"/>
  </r>
  <r>
    <x v="0"/>
    <s v="MUZAFFARPUR UA"/>
    <s v="PAT-TTB-AM1"/>
    <s v="RAHUL KUMAR"/>
    <s v="MZR-TTB-01"/>
    <s v="MUZAFFARPUR"/>
    <n v="10026391"/>
    <s v="RAJESH ASSOCIATES"/>
    <s v="BR39131"/>
    <s v="SHIV SHANKAR SAH"/>
    <s v="MZR-ISR-03"/>
    <s v="Shailendra Kr Mishra"/>
    <n v="7979803899"/>
    <s v="ANFQ"/>
    <s v="Bharat Medical Hall"/>
    <s v="3P"/>
    <n v="8000"/>
    <n v="8166"/>
    <n v="8166"/>
    <n v="1.02075"/>
    <n v="163.32"/>
    <n v="81.66"/>
    <n v="244.98"/>
    <x v="0"/>
    <x v="0"/>
  </r>
  <r>
    <x v="0"/>
    <s v="MUZAFFARPUR UA"/>
    <s v="PAT-TTB-AM1"/>
    <s v="RAHUL KUMAR"/>
    <s v="MZR-TTB-01"/>
    <s v="MUZAFFARPUR"/>
    <n v="10026391"/>
    <s v="RAJESH ASSOCIATES"/>
    <s v="BR39131"/>
    <s v="SHIV SHANKAR SAH"/>
    <s v="MZR-ISR-03"/>
    <s v="Shailendra Kr Mishra"/>
    <n v="7979803899"/>
    <s v="FSF2"/>
    <s v="B K MEDICAL"/>
    <s v="3P"/>
    <n v="8000"/>
    <n v="8133"/>
    <n v="8133"/>
    <n v="1.0166249999999999"/>
    <n v="162.66"/>
    <n v="81.33"/>
    <n v="243.99"/>
    <x v="0"/>
    <x v="2"/>
  </r>
  <r>
    <x v="0"/>
    <s v="MUZAFFARPUR UA"/>
    <s v="PAT-TTB-AM1"/>
    <s v="RAHUL KUMAR"/>
    <s v="MZR-TTB-01"/>
    <s v="MUZAFFARPUR"/>
    <n v="10026391"/>
    <s v="RAJESH ASSOCIATES"/>
    <s v="BR39131"/>
    <s v="SHIV SHANKAR SAH"/>
    <s v="MZR-ISR-03"/>
    <s v="Shailendra Kr Mishra"/>
    <n v="7979803899"/>
    <s v="FSF7"/>
    <s v="M K PHARMA"/>
    <s v="3P"/>
    <n v="8000"/>
    <n v="8086"/>
    <n v="8086"/>
    <n v="1.01075"/>
    <n v="161.72"/>
    <n v="80.86"/>
    <n v="242.57999999999998"/>
    <x v="0"/>
    <x v="0"/>
  </r>
  <r>
    <x v="0"/>
    <s v="MUZAFFARPUR UA"/>
    <s v="PAT-TTB-AM1"/>
    <s v="RAHUL KUMAR"/>
    <s v="MZR-TTB-01"/>
    <s v="MUZAFFARPUR"/>
    <n v="10026391"/>
    <s v="RAJESH ASSOCIATES"/>
    <s v="BR39135"/>
    <s v="Sree Ram Medicine Center"/>
    <s v="MZR-ISR-03"/>
    <s v="Shailendra Kr Mishra"/>
    <n v="7979803899"/>
    <s v="BR39135R32783"/>
    <s v="Raushan Gen Store"/>
    <s v="3P"/>
    <n v="8000"/>
    <n v="8126"/>
    <n v="8126"/>
    <n v="1.0157499999999999"/>
    <n v="162.52000000000001"/>
    <n v="81.260000000000005"/>
    <n v="243.78000000000003"/>
    <x v="0"/>
    <x v="1"/>
  </r>
  <r>
    <x v="0"/>
    <s v="MUZAFFARPUR UA"/>
    <s v="PAT-TTB-AM1"/>
    <s v="RAHUL KUMAR"/>
    <s v="MZR-TTB-01"/>
    <s v="MUZAFFARPUR"/>
    <n v="10026391"/>
    <s v="RAJESH ASSOCIATES"/>
    <s v="BR39135"/>
    <s v="Sree Ram Medicine Center"/>
    <s v="MZR-ISR-03"/>
    <s v="Shailendra Kr Mishra"/>
    <n v="7979803899"/>
    <s v="BR39135R32788"/>
    <s v="Kirana King"/>
    <s v="3P"/>
    <n v="8000"/>
    <n v="8168"/>
    <n v="8168"/>
    <n v="1.0209999999999999"/>
    <n v="163.36000000000001"/>
    <n v="81.680000000000007"/>
    <n v="245.04000000000002"/>
    <x v="0"/>
    <x v="2"/>
  </r>
  <r>
    <x v="0"/>
    <s v="MUZAFFARPUR UA"/>
    <s v="PAT-TTB-AM1"/>
    <s v="RAHUL KUMAR"/>
    <s v="MZR-TTB-01"/>
    <s v="MUZAFFARPUR"/>
    <n v="10026391"/>
    <s v="RAJESH ASSOCIATES"/>
    <s v="BR39139"/>
    <s v="Ananaya Pharma"/>
    <s v="MZR-ISR-01"/>
    <s v="Kundan Kishor"/>
    <n v="8969833593"/>
    <s v="Q3FK"/>
    <s v="RACE BAZAAR"/>
    <s v="3P"/>
    <n v="8000"/>
    <n v="8172"/>
    <n v="8172"/>
    <n v="1.0215000000000001"/>
    <n v="163.44"/>
    <n v="81.72"/>
    <n v="245.16"/>
    <x v="0"/>
    <x v="1"/>
  </r>
  <r>
    <x v="0"/>
    <s v="MUZAFFARPUR UA"/>
    <s v="PAT-TTB-AM1"/>
    <s v="RAHUL KUMAR"/>
    <s v="MZR-TTB-01"/>
    <s v="MUZAFFARPUR"/>
    <n v="10026391"/>
    <s v="RAJESH ASSOCIATES"/>
    <s v="BR39139"/>
    <s v="Ananaya Pharma"/>
    <s v="MZR-ISR-04"/>
    <s v="KRIPA SHANKAR"/>
    <n v="9125957274"/>
    <s v="Q3FJ"/>
    <s v="Raj Drug"/>
    <s v="3P"/>
    <n v="8000"/>
    <n v="8246"/>
    <n v="8246"/>
    <n v="1.0307500000000001"/>
    <n v="164.92000000000002"/>
    <n v="82.460000000000008"/>
    <n v="247.38000000000002"/>
    <x v="0"/>
    <x v="0"/>
  </r>
  <r>
    <x v="0"/>
    <s v="MUZAFFARPUR UA"/>
    <s v="PAT-TTB-AM1"/>
    <s v="RAHUL KUMAR"/>
    <s v="MZR-TTB-01"/>
    <s v="MUZAFFARPUR"/>
    <n v="10026391"/>
    <s v="RAJESH ASSOCIATES"/>
    <s v="BR39140"/>
    <s v="AV Medicare"/>
    <s v="MZR-ISR-04"/>
    <s v="KRIPA SHANKAR"/>
    <n v="9125957274"/>
    <s v="BR39140R38040"/>
    <s v="Om Medical Hall"/>
    <s v="3P"/>
    <n v="8000"/>
    <n v="9855.277399999999"/>
    <n v="9855.277399999999"/>
    <n v="1.2319096749999998"/>
    <n v="197.105548"/>
    <n v="98.552773999999999"/>
    <n v="295.658322"/>
    <x v="0"/>
    <x v="1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1"/>
    <s v="Kundan Kishor"/>
    <n v="8969833593"/>
    <s v="BR778378R37986"/>
    <s v="Bharat Medical"/>
    <s v="3P"/>
    <n v="8000"/>
    <n v="8342"/>
    <n v="8342"/>
    <n v="1.0427500000000001"/>
    <n v="166.84"/>
    <n v="83.42"/>
    <n v="250.26"/>
    <x v="0"/>
    <x v="1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2"/>
    <s v="Vikash Kumar Pandey"/>
    <n v="9199739761"/>
    <s v="BR778378R37871"/>
    <s v="HINDUSTAN MEDICAL"/>
    <s v="3P"/>
    <n v="8000"/>
    <n v="10082.001399999999"/>
    <n v="10082.001399999999"/>
    <n v="1.2602501749999999"/>
    <n v="201.640028"/>
    <n v="100.820014"/>
    <n v="302.46004199999999"/>
    <x v="0"/>
    <x v="0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2"/>
    <s v="Vikash Kumar Pandey"/>
    <n v="9199739761"/>
    <s v="BR778378R61225"/>
    <s v="HINDUSTAN MEDICAL"/>
    <s v="3P"/>
    <n v="8000"/>
    <n v="9963.3063999999995"/>
    <n v="9963.3063999999995"/>
    <n v="1.2454132999999998"/>
    <n v="199.26612799999998"/>
    <n v="99.63306399999999"/>
    <n v="298.89919199999997"/>
    <x v="0"/>
    <x v="1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2"/>
    <s v="Vikash Kumar Pandey"/>
    <n v="9199739761"/>
    <s v="BR778378R62307"/>
    <s v="HINDUSTAN MEDICAL"/>
    <s v="3P"/>
    <n v="8000"/>
    <n v="8485"/>
    <n v="8485"/>
    <n v="1.0606249999999999"/>
    <n v="169.70000000000002"/>
    <n v="84.850000000000009"/>
    <n v="254.55"/>
    <x v="0"/>
    <x v="1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2"/>
    <s v="Vikash Kumar Pandey"/>
    <n v="9199739761"/>
    <s v="BR778378R62420"/>
    <s v="HINDUSTAN MEDICAL"/>
    <s v="3P"/>
    <n v="8000"/>
    <n v="11802.2454"/>
    <n v="11802.2454"/>
    <n v="1.475280675"/>
    <n v="236.04490799999999"/>
    <n v="118.022454"/>
    <n v="354.067362"/>
    <x v="0"/>
    <x v="1"/>
  </r>
  <r>
    <x v="0"/>
    <s v="MUZAFFARPUR UA"/>
    <s v="PAT-TTB-AM1"/>
    <s v="RAHUL KUMAR"/>
    <s v="MZR-TTB-01"/>
    <s v="MUZAFFARPUR"/>
    <n v="10034966"/>
    <s v="Ankur"/>
    <s v="0010026391R79633"/>
    <s v="MAA JANKI DRUG"/>
    <s v="MZR-ISR-02"/>
    <s v="Vikash Kumar Pandey"/>
    <n v="9199739761"/>
    <s v="0010026391R79633R82596"/>
    <s v="Bharat Medical Hall"/>
    <s v="3P"/>
    <n v="8000"/>
    <n v="8817"/>
    <n v="8817"/>
    <n v="1.102125"/>
    <n v="176.34"/>
    <n v="88.17"/>
    <n v="264.51"/>
    <x v="0"/>
    <x v="0"/>
  </r>
  <r>
    <x v="0"/>
    <s v="MUZAFFARPUR UA"/>
    <s v="PAT-TTB-AM1"/>
    <s v="RAHUL KUMAR"/>
    <s v="MZR-TTB-01"/>
    <s v="MUZAFFARPUR"/>
    <n v="10034966"/>
    <s v="Ankur"/>
    <s v="0010026391R79633"/>
    <s v="MAA JANKI DRUG"/>
    <s v="MZR-ISR-02"/>
    <s v="Vikash Kumar Pandey"/>
    <n v="9199739761"/>
    <s v="0010026391R79633R82598"/>
    <s v="Hindustan Pharma"/>
    <s v="3P"/>
    <n v="8000"/>
    <n v="8143"/>
    <n v="8143"/>
    <n v="1.0178750000000001"/>
    <n v="162.86000000000001"/>
    <n v="81.430000000000007"/>
    <n v="244.29000000000002"/>
    <x v="0"/>
    <x v="0"/>
  </r>
  <r>
    <x v="0"/>
    <s v="MUZAFFARPUR UA"/>
    <s v="PAT-TTB-AM1"/>
    <s v="RAHUL KUMAR"/>
    <s v="MZR-TTB-01"/>
    <s v="MUZAFFARPUR"/>
    <n v="10034966"/>
    <s v="Ankur"/>
    <s v="0010026391R79883"/>
    <s v="DRUG DISTRIBUTER"/>
    <s v="MZR-ISR-02"/>
    <s v="Vikash Kumar Pandey"/>
    <n v="9199739761"/>
    <s v="0010026391R79883R83776"/>
    <s v="Bharat Medical Hall"/>
    <s v="3P"/>
    <n v="8000"/>
    <n v="9034"/>
    <n v="9034"/>
    <n v="1.1292500000000001"/>
    <n v="180.68"/>
    <n v="90.34"/>
    <n v="271.02"/>
    <x v="0"/>
    <x v="1"/>
  </r>
  <r>
    <x v="0"/>
    <s v="MUZAFFARPUR UA"/>
    <s v="PAT-TTB-AM1"/>
    <s v="RAHUL KUMAR"/>
    <s v="MZR-TTB-01"/>
    <s v="MUZAFFARPUR"/>
    <n v="10034966"/>
    <s v="Ankur"/>
    <s v="0010026391R79883"/>
    <s v="DRUG DISTRIBUTER"/>
    <s v="MZR-ISR-02"/>
    <s v="Vikash Kumar Pandey"/>
    <n v="9199739761"/>
    <s v="0010026391R79883R83787"/>
    <s v="NAVIN MEDICAL HALL"/>
    <s v="3P"/>
    <n v="8000"/>
    <n v="8070"/>
    <n v="8070"/>
    <n v="1.00875"/>
    <n v="161.4"/>
    <n v="80.7"/>
    <n v="242.10000000000002"/>
    <x v="0"/>
    <x v="0"/>
  </r>
  <r>
    <x v="0"/>
    <s v="MUZAFFARPUR UA"/>
    <s v="PAT-TTB-AM1"/>
    <s v="RAHUL KUMAR"/>
    <s v="MZR-TTB-01"/>
    <s v="MUZAFFARPUR"/>
    <n v="10034966"/>
    <s v="Ankur"/>
    <s v="BR39105"/>
    <s v="GANESH DRUG"/>
    <s v="MZR-ISR-02"/>
    <s v="Vikash Kumar Pandey"/>
    <n v="9199739761"/>
    <s v="KL2C"/>
    <s v="Binod General Store"/>
    <s v="3P"/>
    <n v="8000"/>
    <n v="8060"/>
    <n v="8060"/>
    <n v="1.0075000000000001"/>
    <n v="161.20000000000002"/>
    <n v="80.600000000000009"/>
    <n v="241.8"/>
    <x v="0"/>
    <x v="0"/>
  </r>
  <r>
    <x v="0"/>
    <s v="MUZAFFARPUR UA"/>
    <s v="PAT-TTB-AM1"/>
    <s v="RAHUL KUMAR"/>
    <s v="MZR-TTB-01"/>
    <s v="MUZAFFARPUR"/>
    <n v="10034966"/>
    <s v="Ankur"/>
    <s v="BR39105"/>
    <s v="GANESH DRUG"/>
    <s v="MZR-ISR-02"/>
    <s v="Vikash Kumar Pandey"/>
    <n v="9199739761"/>
    <s v="KW3L"/>
    <s v="HINDUSTAN MEDICAL"/>
    <s v="3P"/>
    <n v="8000"/>
    <n v="12545.0268"/>
    <n v="12545.0268"/>
    <n v="1.5681283500000001"/>
    <n v="250.90053599999999"/>
    <n v="125.45026799999999"/>
    <n v="376.35080399999998"/>
    <x v="0"/>
    <x v="1"/>
  </r>
  <r>
    <x v="0"/>
    <s v="MUZAFFARPUR UA"/>
    <s v="PAT-TTB-AM1"/>
    <s v="RAHUL KUMAR"/>
    <s v="MZR-TTB-01"/>
    <s v="MUZAFFARPUR"/>
    <n v="10034966"/>
    <s v="Ankur"/>
    <s v="BR39118"/>
    <s v="RAUNAK PHARMA"/>
    <s v="MZR-ISR-02"/>
    <s v="Vikash Kumar Pandey"/>
    <n v="9199739761"/>
    <s v="BR39118R29650"/>
    <s v="Mohan medical"/>
    <s v="3P"/>
    <n v="8000"/>
    <n v="10474.775799999999"/>
    <n v="10474.775799999999"/>
    <n v="1.309346975"/>
    <n v="209.49551599999998"/>
    <n v="104.74775799999999"/>
    <n v="314.24327399999999"/>
    <x v="0"/>
    <x v="1"/>
  </r>
  <r>
    <x v="0"/>
    <s v="MUZAFFARPUR UA"/>
    <s v="PAT-TTB-AM1"/>
    <s v="RAHUL KUMAR"/>
    <s v="MZR-TTB-01"/>
    <s v="MUZAFFARPUR"/>
    <n v="10034966"/>
    <s v="Ankur"/>
    <s v="0010034966R194223"/>
    <s v="PHARMADEAL"/>
    <s v="MZR-ISR-02"/>
    <s v="Vikash Kumar Pandey"/>
    <n v="9199739761"/>
    <s v="YPGH"/>
    <s v="HIND PHARMA"/>
    <s v="3P"/>
    <n v="8000"/>
    <n v="10217.7364"/>
    <n v="10217.7364"/>
    <n v="1.27721705"/>
    <n v="204.35472799999999"/>
    <n v="102.177364"/>
    <n v="306.53209199999998"/>
    <x v="0"/>
    <x v="0"/>
  </r>
  <r>
    <x v="0"/>
    <s v="MUZAFFARPUR UA"/>
    <s v="PAT-TTB-AM1"/>
    <s v="RAHUL KUMAR"/>
    <s v="MZR-TTB-01"/>
    <s v="MUZAFFARPUR"/>
    <n v="10034966"/>
    <s v="Ankur"/>
    <s v="BR39128"/>
    <s v="JAY JAGDAMBA TRADERS"/>
    <s v="MZR-ISR-02"/>
    <s v="Vikash Kumar Pandey"/>
    <n v="9199739761"/>
    <s v="BR39128R106342"/>
    <s v="mahaveer store"/>
    <s v="3P"/>
    <n v="8000"/>
    <n v="11547.510399999999"/>
    <n v="11547.510399999999"/>
    <n v="1.4434387999999998"/>
    <n v="230.95020799999998"/>
    <n v="115.47510399999999"/>
    <n v="346.42531199999996"/>
    <x v="0"/>
    <x v="1"/>
  </r>
  <r>
    <x v="0"/>
    <s v="MUZAFFARPUR UA"/>
    <s v="PAT-TTB-AM1"/>
    <s v="RAHUL KUMAR"/>
    <s v="MZR-TTB-01"/>
    <s v="MUZAFFARPUR"/>
    <n v="10034966"/>
    <s v="Ankur"/>
    <s v="BR39108"/>
    <s v="KAMAL STORE"/>
    <s v="MZR-ISR-02"/>
    <s v="Vikash Kumar Pandey"/>
    <n v="9199739761"/>
    <s v="L8TP"/>
    <s v="poonam medical holl"/>
    <s v="3P"/>
    <n v="8000"/>
    <n v="8448"/>
    <n v="8448"/>
    <n v="1.056"/>
    <n v="168.96"/>
    <n v="84.48"/>
    <n v="253.44"/>
    <x v="0"/>
    <x v="0"/>
  </r>
  <r>
    <x v="0"/>
    <s v="MUZAFFARPUR UA"/>
    <s v="PAT-TTB-AM1"/>
    <s v="RAHUL KUMAR"/>
    <s v="MZR-TTB-01"/>
    <s v="MUZAFFARPUR"/>
    <n v="10034966"/>
    <s v="Ankur"/>
    <s v="BR39108"/>
    <s v="KAMAL STORE"/>
    <s v="MZR-ISR-02"/>
    <s v="Vikash Kumar Pandey"/>
    <n v="9199739761"/>
    <s v="KM9D"/>
    <s v="GOLU STORE"/>
    <s v="3P"/>
    <n v="8000"/>
    <n v="8070"/>
    <n v="8070"/>
    <n v="1.00875"/>
    <n v="161.4"/>
    <n v="80.7"/>
    <n v="242.10000000000002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66"/>
    <s v="MEDICINE CORNER"/>
    <s v="3P"/>
    <n v="8000"/>
    <n v="12395.520799999998"/>
    <n v="12395.520799999998"/>
    <n v="1.5494400999999998"/>
    <n v="247.91041599999997"/>
    <n v="123.95520799999998"/>
    <n v="371.86562399999997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68"/>
    <s v="KESHRI MEDICAL"/>
    <s v="3P"/>
    <n v="8000"/>
    <n v="12900.9138"/>
    <n v="12900.9138"/>
    <n v="1.612614225"/>
    <n v="258.01827600000001"/>
    <n v="129.00913800000001"/>
    <n v="387.02741400000002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70"/>
    <s v="ABHAY GENERAL STORE"/>
    <s v="3P"/>
    <n v="8000"/>
    <n v="13949.123000000001"/>
    <n v="13949.123000000001"/>
    <n v="1.7436403750000002"/>
    <n v="278.98246000000006"/>
    <n v="139.49123000000003"/>
    <n v="418.47369000000009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81"/>
    <s v="GAUTAM MEDICAL GENERAL STORE"/>
    <s v="3P"/>
    <n v="8000"/>
    <n v="8255"/>
    <n v="8255"/>
    <n v="1.0318750000000001"/>
    <n v="165.1"/>
    <n v="82.55"/>
    <n v="247.64999999999998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83"/>
    <s v="KOSHI MEDICAL STORE"/>
    <s v="3P"/>
    <n v="8000"/>
    <n v="8538"/>
    <n v="8538"/>
    <n v="1.06725"/>
    <n v="170.76"/>
    <n v="85.38"/>
    <n v="256.14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91"/>
    <s v="POPULAR MEDICAL STORE"/>
    <s v="3P"/>
    <n v="8000"/>
    <n v="8177"/>
    <n v="8177"/>
    <n v="1.022125"/>
    <n v="163.54"/>
    <n v="81.77"/>
    <n v="245.31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85"/>
    <s v="GREEN POPULAR MEDICAL"/>
    <s v="3P"/>
    <n v="8000"/>
    <n v="8029"/>
    <n v="8029"/>
    <n v="1.003625"/>
    <n v="160.58000000000001"/>
    <n v="80.290000000000006"/>
    <n v="240.87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86"/>
    <s v="NANAK MEDICAL STORE"/>
    <s v="3P"/>
    <n v="8000"/>
    <n v="8400"/>
    <n v="8400"/>
    <n v="1.05"/>
    <n v="168"/>
    <n v="84"/>
    <n v="252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58"/>
    <s v="PRITI KIRANA"/>
    <s v="3P"/>
    <n v="8000"/>
    <n v="8702"/>
    <n v="8702"/>
    <n v="1.08775"/>
    <n v="174.04"/>
    <n v="87.02"/>
    <n v="261.06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90"/>
    <s v="FAMILY MART"/>
    <s v="3P"/>
    <n v="8000"/>
    <n v="8500"/>
    <n v="8500"/>
    <n v="1.0625"/>
    <n v="170"/>
    <n v="85"/>
    <n v="255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84"/>
    <s v="POPULAR MEDICAL"/>
    <s v="3P"/>
    <n v="8000"/>
    <n v="8768"/>
    <n v="8768"/>
    <n v="1.0960000000000001"/>
    <n v="175.36"/>
    <n v="87.68"/>
    <n v="263.04000000000002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52"/>
    <s v="LUCKKY CHURI GHAR"/>
    <s v="3P"/>
    <n v="8000"/>
    <n v="9172"/>
    <n v="9172"/>
    <n v="1.1465000000000001"/>
    <n v="183.44"/>
    <n v="91.72"/>
    <n v="275.15999999999997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50"/>
    <s v="RUP MAHAL"/>
    <s v="3P"/>
    <n v="8000"/>
    <n v="8807"/>
    <n v="8807"/>
    <n v="1.100875"/>
    <n v="176.14000000000001"/>
    <n v="88.070000000000007"/>
    <n v="264.21000000000004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75"/>
    <s v="DINKAR PHARMA"/>
    <s v="3P"/>
    <n v="8000"/>
    <n v="8716"/>
    <n v="8716"/>
    <n v="1.0894999999999999"/>
    <n v="174.32"/>
    <n v="87.16"/>
    <n v="261.48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39"/>
    <s v="ADIL MEDICAL"/>
    <s v="3P"/>
    <n v="8000"/>
    <n v="8400"/>
    <n v="8400"/>
    <n v="1.05"/>
    <n v="168"/>
    <n v="84"/>
    <n v="252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41"/>
    <s v="AYUSH MEDICAL STORE"/>
    <s v="3P"/>
    <n v="8000"/>
    <n v="8453"/>
    <n v="8453"/>
    <n v="1.0566249999999999"/>
    <n v="169.06"/>
    <n v="84.53"/>
    <n v="253.59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23"/>
    <s v="PRAVIN KIRANA"/>
    <s v="3P"/>
    <n v="8000"/>
    <n v="8079"/>
    <n v="8079"/>
    <n v="1.0098750000000001"/>
    <n v="161.58000000000001"/>
    <n v="80.790000000000006"/>
    <n v="242.37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73"/>
    <s v="JEEVANDEEP"/>
    <s v="3P"/>
    <n v="8000"/>
    <n v="8580"/>
    <n v="8580"/>
    <n v="1.0725"/>
    <n v="171.6"/>
    <n v="85.8"/>
    <n v="257.39999999999998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74"/>
    <s v="DAS GENERAL STORE"/>
    <s v="3P"/>
    <n v="8000"/>
    <n v="8817"/>
    <n v="8817"/>
    <n v="1.102125"/>
    <n v="176.34"/>
    <n v="88.17"/>
    <n v="264.51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701"/>
    <s v="OMKAR MEDICAL"/>
    <s v="3P"/>
    <n v="8000"/>
    <n v="9062"/>
    <n v="9062"/>
    <n v="1.1327499999999999"/>
    <n v="181.24"/>
    <n v="90.62"/>
    <n v="271.86"/>
    <x v="0"/>
    <x v="2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 Kant Choubey"/>
    <n v="9958476992"/>
    <s v="BH16010621"/>
    <s v="MAA GENRAL STORE"/>
    <s v="3P"/>
    <n v="8000"/>
    <n v="8629"/>
    <n v="8629"/>
    <n v="1.0786249999999999"/>
    <n v="172.58"/>
    <n v="86.29"/>
    <n v="258.87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YSWVM"/>
    <s v="Modern Medical Hall"/>
    <s v="3P"/>
    <n v="8000"/>
    <n v="8179"/>
    <n v="8179"/>
    <n v="1.022375"/>
    <n v="163.58000000000001"/>
    <n v="81.790000000000006"/>
    <n v="245.37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H89WM"/>
    <s v="Bansal Medical Hall"/>
    <s v="3P"/>
    <n v="8000"/>
    <n v="9918"/>
    <n v="9918"/>
    <n v="1.2397499999999999"/>
    <n v="198.36"/>
    <n v="99.18"/>
    <n v="297.54000000000002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WSANM"/>
    <s v="Goyal Drug House"/>
    <s v="3P"/>
    <n v="8000"/>
    <n v="8701"/>
    <n v="8701"/>
    <n v="1.0876250000000001"/>
    <n v="174.02"/>
    <n v="87.01"/>
    <n v="261.03000000000003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WSBHM"/>
    <s v="JAI GURU BHANDAR"/>
    <s v="3P"/>
    <n v="8000"/>
    <n v="8638"/>
    <n v="8638"/>
    <n v="1.07975"/>
    <n v="172.76"/>
    <n v="86.38"/>
    <n v="259.14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WSAMM"/>
    <s v="Panna Plaza"/>
    <s v="3P"/>
    <n v="8000"/>
    <n v="8117"/>
    <n v="8117"/>
    <n v="1.0146250000000001"/>
    <n v="162.34"/>
    <n v="81.17"/>
    <n v="243.51"/>
    <x v="0"/>
    <x v="0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XCYQM"/>
    <s v="Renu Medical"/>
    <s v="3P"/>
    <n v="8000"/>
    <n v="8638"/>
    <n v="8638"/>
    <n v="1.07975"/>
    <n v="172.76"/>
    <n v="86.38"/>
    <n v="259.14"/>
    <x v="0"/>
    <x v="1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K9WHM"/>
    <s v="Subham"/>
    <s v="3P"/>
    <n v="8000"/>
    <n v="8289"/>
    <n v="8289"/>
    <n v="1.036125"/>
    <n v="165.78"/>
    <n v="82.89"/>
    <n v="248.67000000000002"/>
    <x v="0"/>
    <x v="0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K9VNM"/>
    <s v="Priyanka Bakers Choicw"/>
    <s v="3P"/>
    <n v="8000"/>
    <n v="8524"/>
    <n v="8524"/>
    <n v="1.0654999999999999"/>
    <n v="170.48"/>
    <n v="85.24"/>
    <n v="255.71999999999997"/>
    <x v="0"/>
    <x v="0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K9YLM"/>
    <s v="Subhash Company"/>
    <s v="3P"/>
    <n v="8000"/>
    <n v="8621"/>
    <n v="8621"/>
    <n v="1.0776250000000001"/>
    <n v="172.42000000000002"/>
    <n v="86.210000000000008"/>
    <n v="258.63"/>
    <x v="0"/>
    <x v="0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J5HEM"/>
    <s v="laxmi store"/>
    <s v="3P"/>
    <n v="8000"/>
    <n v="8231"/>
    <n v="8231"/>
    <n v="1.028875"/>
    <n v="164.62"/>
    <n v="82.31"/>
    <n v="246.93"/>
    <x v="0"/>
    <x v="0"/>
  </r>
  <r>
    <x v="0"/>
    <s v="PURNEA UA"/>
    <s v="PAT-TTB-AM1"/>
    <s v="RAHUL KUMAR"/>
    <s v="BGL-TTB-01"/>
    <s v="BHAGALPUR"/>
    <n v="10029574"/>
    <s v="SHIV TRADERS"/>
    <s v="BR574096"/>
    <s v="LAXMI AGENCY"/>
    <s v="BGL-ISR-03"/>
    <s v="SHEKHAR KUMAR GUPTA"/>
    <n v="8709623385"/>
    <s v="WTEUD"/>
    <s v="Karni Store"/>
    <s v="3P"/>
    <n v="8000"/>
    <n v="8172"/>
    <n v="8172"/>
    <n v="1.0215000000000001"/>
    <n v="163.44"/>
    <n v="81.72"/>
    <n v="245.16"/>
    <x v="0"/>
    <x v="1"/>
  </r>
  <r>
    <x v="0"/>
    <s v="PURNEA UA"/>
    <s v="PAT-TTB-AM1"/>
    <s v="RAHUL KUMAR"/>
    <s v="BGL-TTB-01"/>
    <s v="BHAGALPUR"/>
    <n v="10029574"/>
    <s v="SHIV TRADERS"/>
    <s v="BR574096"/>
    <s v="LAXMI AGENCY"/>
    <s v="BGL-ISR-03"/>
    <s v="SHEKHAR KUMAR GUPTA"/>
    <n v="8709623385"/>
    <s v="WTEQD"/>
    <s v="Vimal Store"/>
    <s v="3P"/>
    <n v="8000"/>
    <n v="8142"/>
    <n v="8142"/>
    <n v="1.0177499999999999"/>
    <n v="162.84"/>
    <n v="81.42"/>
    <n v="244.26"/>
    <x v="0"/>
    <x v="1"/>
  </r>
  <r>
    <x v="0"/>
    <s v="PURNEA UA"/>
    <s v="PAT-TTB-AM1"/>
    <s v="RAHUL KUMAR"/>
    <s v="BGL-TTB-01"/>
    <s v="BHAGALPUR"/>
    <n v="10029574"/>
    <s v="SHIV TRADERS"/>
    <s v="BR574096"/>
    <s v="LAXMI AGENCY"/>
    <s v="BGL-ISR-03"/>
    <s v="SHEKHAR KUMAR GUPTA"/>
    <n v="8709623385"/>
    <s v="G2PPD"/>
    <s v="Rkmedical"/>
    <s v="3P"/>
    <n v="8000"/>
    <n v="8342"/>
    <n v="8342"/>
    <n v="1.0427500000000001"/>
    <n v="166.84"/>
    <n v="83.42"/>
    <n v="250.26"/>
    <x v="0"/>
    <x v="1"/>
  </r>
  <r>
    <x v="0"/>
    <s v="PURNEA UA"/>
    <s v="PAT-TTB-AM1"/>
    <s v="RAHUL KUMAR"/>
    <s v="BGL-TTB-01"/>
    <s v="BHAGALPUR"/>
    <n v="10029574"/>
    <s v="SHIV TRADERS"/>
    <s v="BR574106"/>
    <s v="LAXMI GANESH STORE"/>
    <s v="BGL-ISR-03"/>
    <s v="SHEKHAR KUMAR GUPTA"/>
    <n v="8709623385"/>
    <s v="XAHJX"/>
    <s v="Gupta Medico"/>
    <s v="3P"/>
    <n v="8000"/>
    <n v="8172"/>
    <n v="8172"/>
    <n v="1.0215000000000001"/>
    <n v="163.44"/>
    <n v="81.72"/>
    <n v="245.16"/>
    <x v="0"/>
    <x v="1"/>
  </r>
  <r>
    <x v="0"/>
    <s v="PURNEA UA"/>
    <s v="PAT-TTB-AM1"/>
    <s v="RAHUL KUMAR"/>
    <s v="BGL-TTB-01"/>
    <s v="BHAGALPUR"/>
    <n v="10029574"/>
    <s v="SHIV TRADERS"/>
    <s v="BR574106"/>
    <s v="LAXMI GANESH STORE"/>
    <s v="BGL-ISR-03"/>
    <s v="SHEKHAR KUMAR GUPTA"/>
    <n v="8709623385"/>
    <s v="CN3SX"/>
    <s v="Sayyad Genstore"/>
    <s v="3P"/>
    <n v="8000"/>
    <n v="9332"/>
    <n v="9332"/>
    <n v="1.1665000000000001"/>
    <n v="186.64000000000001"/>
    <n v="93.320000000000007"/>
    <n v="279.96000000000004"/>
    <x v="0"/>
    <x v="1"/>
  </r>
  <r>
    <x v="0"/>
    <s v="PURNEA UA"/>
    <s v="PAT-TTB-AM1"/>
    <s v="RAHUL KUMAR"/>
    <s v="BGL-TTB-01"/>
    <s v="BHAGALPUR"/>
    <n v="10029574"/>
    <s v="SHIV TRADERS"/>
    <s v="BR574106"/>
    <s v="LAXMI GANESH STORE"/>
    <s v="BGL-ISR-03"/>
    <s v="SHEKHAR KUMAR GUPTA"/>
    <n v="8709623385"/>
    <s v="WJKYX"/>
    <s v="New Barsoi Medical"/>
    <s v="3P"/>
    <n v="8000"/>
    <n v="9246"/>
    <n v="9246"/>
    <n v="1.1557500000000001"/>
    <n v="184.92000000000002"/>
    <n v="92.460000000000008"/>
    <n v="277.38"/>
    <x v="0"/>
    <x v="0"/>
  </r>
  <r>
    <x v="0"/>
    <s v="BHAGALPUR UA"/>
    <s v="PAT-TTB-AM1"/>
    <s v="RAHUL KUMAR"/>
    <s v="BGL-TTB-01"/>
    <s v="BHAGALPUR"/>
    <n v="10034410"/>
    <s v="M. S. Enterprises"/>
    <s v="BR50513"/>
    <s v="SHANKAR AGENCY"/>
    <s v="BGL-ISR-02"/>
    <s v="ADITYA CHOUBEY"/>
    <n v="9628987517"/>
    <s v="L2RS"/>
    <s v="Indu Medical"/>
    <s v="3P"/>
    <n v="8000"/>
    <n v="8274"/>
    <n v="8274"/>
    <n v="1.0342499999999999"/>
    <n v="165.48"/>
    <n v="82.74"/>
    <n v="248.21999999999997"/>
    <x v="0"/>
    <x v="0"/>
  </r>
  <r>
    <x v="0"/>
    <s v="BHAGALPUR UA"/>
    <s v="PAT-TTB-AM1"/>
    <s v="RAHUL KUMAR"/>
    <s v="BGL-TTB-01"/>
    <s v="BHAGALPUR"/>
    <n v="10034410"/>
    <s v="M. S. Enterprises"/>
    <s v="0010032123R134973"/>
    <s v="SRI SAI ENTERRPRISE"/>
    <s v="BGL-ISR-02"/>
    <s v="ADITYA CHOUBEY"/>
    <n v="9628987517"/>
    <s v="XBHJ"/>
    <s v="Popular Medical"/>
    <s v="3P"/>
    <n v="8000"/>
    <n v="8076"/>
    <n v="8076"/>
    <n v="1.0095000000000001"/>
    <n v="161.52000000000001"/>
    <n v="80.760000000000005"/>
    <n v="242.28000000000003"/>
    <x v="0"/>
    <x v="1"/>
  </r>
  <r>
    <x v="0"/>
    <s v="BHAGALPUR UA"/>
    <s v="PAT-TTB-AM1"/>
    <s v="RAHUL KUMAR"/>
    <s v="BGL-TTB-01"/>
    <s v="BHAGALPUR"/>
    <n v="10034410"/>
    <s v="M. S. Enterprises"/>
    <s v="0010032123R134973"/>
    <s v="SRI SAI ENTERRPRISE"/>
    <s v="BGL-ISR-02"/>
    <s v="ADITYA CHOUBEY"/>
    <n v="9628987517"/>
    <s v="YMFR"/>
    <s v="Manokamna"/>
    <s v="3P"/>
    <n v="8000"/>
    <n v="8212"/>
    <n v="8212"/>
    <n v="1.0265"/>
    <n v="164.24"/>
    <n v="82.12"/>
    <n v="246.36"/>
    <x v="0"/>
    <x v="0"/>
  </r>
  <r>
    <x v="0"/>
    <s v="BHAGALPUR UA"/>
    <s v="PAT-TTB-AM1"/>
    <s v="RAHUL KUMAR"/>
    <s v="BGL-TTB-01"/>
    <s v="BHAGALPUR"/>
    <n v="10034410"/>
    <s v="M. S. Enterprises"/>
    <s v="BR50513"/>
    <s v="SHANKAR AGENCY"/>
    <s v="BGL-ISR-02"/>
    <s v="ADITYA CHOUBEY"/>
    <n v="9628987517"/>
    <s v="BR50513R34600"/>
    <s v="ROCKY MEDICAL HALL"/>
    <s v="3P"/>
    <n v="8000"/>
    <n v="8432"/>
    <n v="8432"/>
    <n v="1.054"/>
    <n v="168.64000000000001"/>
    <n v="84.320000000000007"/>
    <n v="252.96000000000004"/>
    <x v="0"/>
    <x v="1"/>
  </r>
  <r>
    <x v="0"/>
    <s v="BHAGALPUR UA"/>
    <s v="PAT-TTB-AM1"/>
    <s v="RAHUL KUMAR"/>
    <s v="BGL-TTB-01"/>
    <s v="BHAGALPUR"/>
    <n v="10034410"/>
    <s v="M. S. Enterprises"/>
    <s v="BR50509"/>
    <s v="OM STORE"/>
    <s v="BGL-ISR-02"/>
    <s v="ADITYA CHOUBEY"/>
    <n v="9628987517"/>
    <s v="YMFY"/>
    <s v="Chaman Sha Medical"/>
    <s v="3P"/>
    <n v="8000"/>
    <n v="8346"/>
    <n v="8346"/>
    <n v="1.04325"/>
    <n v="166.92000000000002"/>
    <n v="83.460000000000008"/>
    <n v="250.38000000000002"/>
    <x v="0"/>
    <x v="2"/>
  </r>
  <r>
    <x v="0"/>
    <s v="BHAGALPUR UA"/>
    <s v="PAT-TTB-AM1"/>
    <s v="RAHUL KUMAR"/>
    <s v="BGL-TTB-01"/>
    <s v="BHAGALPUR"/>
    <n v="10034410"/>
    <s v="M. S. Enterprises"/>
    <s v="BR50509"/>
    <s v="OM STORE"/>
    <s v="BGL-ISR-02"/>
    <s v="ADITYA CHOUBEY"/>
    <n v="9628987517"/>
    <s v="BR50509R35700"/>
    <s v="LAXMI MEDICAL HALL"/>
    <s v="3P"/>
    <n v="8000"/>
    <n v="8128"/>
    <n v="8128"/>
    <n v="1.016"/>
    <n v="162.56"/>
    <n v="81.28"/>
    <n v="243.84"/>
    <x v="0"/>
    <x v="1"/>
  </r>
  <r>
    <x v="0"/>
    <s v="BHAGALPUR UA"/>
    <s v="PAT-TTB-AM1"/>
    <s v="RAHUL KUMAR"/>
    <s v="BGL-TTB-01"/>
    <s v="BHAGALPUR"/>
    <n v="10034410"/>
    <s v="M. S. Enterprises"/>
    <s v="BR50509"/>
    <s v="OM STORE"/>
    <s v="BGL-ISR-02"/>
    <s v="ADITYA CHOUBEY"/>
    <n v="9628987517"/>
    <s v="F78P"/>
    <s v="Tiya Saha Med Hall"/>
    <s v="3P"/>
    <n v="8000"/>
    <n v="8126"/>
    <n v="8126"/>
    <n v="1.0157499999999999"/>
    <n v="162.52000000000001"/>
    <n v="81.260000000000005"/>
    <n v="243.78000000000003"/>
    <x v="0"/>
    <x v="1"/>
  </r>
  <r>
    <x v="0"/>
    <s v="BHAGALPUR UA"/>
    <s v="PAT-TTB-AM1"/>
    <s v="RAHUL KUMAR"/>
    <s v="BGL-TTB-01"/>
    <s v="BHAGALPUR"/>
    <n v="10034410"/>
    <s v="M. S. Enterprises"/>
    <s v="BR50509"/>
    <s v="OM STORE"/>
    <s v="BGL-ISR-02"/>
    <s v="ADITYA CHOUBEY"/>
    <n v="9628987517"/>
    <s v="CM4C"/>
    <s v="Jayant Medical"/>
    <s v="3P"/>
    <n v="8000"/>
    <n v="8078"/>
    <n v="8078"/>
    <n v="1.0097499999999999"/>
    <n v="161.56"/>
    <n v="80.78"/>
    <n v="242.34"/>
    <x v="0"/>
    <x v="1"/>
  </r>
  <r>
    <x v="0"/>
    <s v="BHAGALPUR UA"/>
    <s v="PAT-TTB-AM1"/>
    <s v="RAHUL KUMAR"/>
    <s v="BGL-TTB-01"/>
    <s v="BHAGALPUR"/>
    <n v="10034410"/>
    <s v="M. S. Enterprises"/>
    <s v="BR50510"/>
    <s v="RAJESH MEDICAL"/>
    <s v="BGL-ISR-02"/>
    <s v="ADITYA CHOUBEY"/>
    <n v="9628987517"/>
    <s v="QNHC"/>
    <s v="Agarwal Med Hall"/>
    <s v="3P"/>
    <n v="8000"/>
    <n v="8126"/>
    <n v="8126"/>
    <n v="1.0157499999999999"/>
    <n v="162.52000000000001"/>
    <n v="81.260000000000005"/>
    <n v="243.78000000000003"/>
    <x v="0"/>
    <x v="0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CN7S"/>
    <s v="Anpurna Medical"/>
    <s v="3P"/>
    <n v="8000"/>
    <n v="8086"/>
    <n v="8086"/>
    <n v="1.01075"/>
    <n v="161.72"/>
    <n v="80.86"/>
    <n v="242.57999999999998"/>
    <x v="0"/>
    <x v="1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CN7U"/>
    <s v="New Lucky Medical"/>
    <s v="3P"/>
    <n v="8000"/>
    <n v="8166"/>
    <n v="8166"/>
    <n v="1.02075"/>
    <n v="163.32"/>
    <n v="81.66"/>
    <n v="244.98"/>
    <x v="0"/>
    <x v="1"/>
  </r>
  <r>
    <x v="0"/>
    <s v="BHAGALPUR UA"/>
    <s v="PAT-TTB-AM1"/>
    <s v="RAHUL KUMAR"/>
    <s v="BGL-TTB-01"/>
    <s v="BHAGALPUR"/>
    <n v="10034410"/>
    <s v="M. S. Enterprises"/>
    <s v="0010032123R134976"/>
    <s v="SANKAR ENTERRPRISE"/>
    <s v="BGL-ISR-02"/>
    <s v="ADITYA CHOUBEY"/>
    <n v="9628987517"/>
    <s v="YQUX"/>
    <s v="Richa Medical"/>
    <s v="3P"/>
    <n v="8000"/>
    <n v="8133"/>
    <n v="8133"/>
    <n v="1.0166249999999999"/>
    <n v="162.66"/>
    <n v="81.33"/>
    <n v="243.99"/>
    <x v="0"/>
    <x v="1"/>
  </r>
  <r>
    <x v="0"/>
    <s v="BHAGALPUR UA"/>
    <s v="PAT-TTB-AM1"/>
    <s v="RAHUL KUMAR"/>
    <s v="BGL-TTB-01"/>
    <s v="BHAGALPUR"/>
    <n v="10034410"/>
    <s v="M. S. Enterprises"/>
    <s v="BR50515"/>
    <s v="SUDHA MEDICAL HALL"/>
    <s v="BGL-ISR-02"/>
    <s v="ADITYA CHOUBEY"/>
    <n v="9628987517"/>
    <s v="A4QQ"/>
    <s v="Gorakh Medical Holl"/>
    <s v="3P"/>
    <n v="8000"/>
    <n v="8086"/>
    <n v="8086"/>
    <n v="1.01075"/>
    <n v="161.72"/>
    <n v="80.86"/>
    <n v="242.57999999999998"/>
    <x v="0"/>
    <x v="1"/>
  </r>
  <r>
    <x v="0"/>
    <s v="BHAGALPUR UA"/>
    <s v="PAT-TTB-AM1"/>
    <s v="RAHUL KUMAR"/>
    <s v="BGL-TTB-01"/>
    <s v="BHAGALPUR"/>
    <n v="10034410"/>
    <s v="M. S. Enterprises"/>
    <s v="0010032123R134974"/>
    <s v="SHAH MEDICAL STORE"/>
    <s v="BGL-ISR-02"/>
    <s v="ADITYA CHOUBEY"/>
    <n v="9628987517"/>
    <s v="XWYC"/>
    <s v="Kanchan Medical"/>
    <s v="3P"/>
    <n v="8000"/>
    <n v="8126"/>
    <n v="8126"/>
    <n v="1.0157499999999999"/>
    <n v="162.52000000000001"/>
    <n v="81.260000000000005"/>
    <n v="243.78000000000003"/>
    <x v="0"/>
    <x v="1"/>
  </r>
  <r>
    <x v="0"/>
    <s v="BHAGALPUR UA"/>
    <s v="PAT-TTB-AM1"/>
    <s v="RAHUL KUMAR"/>
    <s v="BGL-TTB-01"/>
    <s v="BHAGALPUR"/>
    <n v="10034410"/>
    <s v="M. S. Enterprises"/>
    <s v="BR50515"/>
    <s v="SUDHA MEDICAL HALL"/>
    <s v="BGL-ISR-02"/>
    <s v="ADITYA CHOUBEY"/>
    <n v="9628987517"/>
    <s v="CL9G"/>
    <s v="Keshar Medical"/>
    <s v="3P"/>
    <n v="8000"/>
    <n v="8168"/>
    <n v="8168"/>
    <n v="1.0209999999999999"/>
    <n v="163.36000000000001"/>
    <n v="81.680000000000007"/>
    <n v="245.04000000000002"/>
    <x v="0"/>
    <x v="1"/>
  </r>
  <r>
    <x v="0"/>
    <s v="BHAGALPUR UA"/>
    <s v="PAT-TTB-AM1"/>
    <s v="RAHUL KUMAR"/>
    <s v="BGL-TTB-01"/>
    <s v="BHAGALPUR"/>
    <n v="10034410"/>
    <s v="M. S. Enterprises"/>
    <s v="BR50515"/>
    <s v="SUDHA MEDICAL HALL"/>
    <s v="BGL-ISR-02"/>
    <s v="ADITYA CHOUBEY"/>
    <n v="9628987517"/>
    <s v="BR50515R33271"/>
    <s v="Lucky medical hall"/>
    <s v="3P"/>
    <n v="8000"/>
    <n v="8172"/>
    <n v="8172"/>
    <n v="1.0215000000000001"/>
    <n v="163.44"/>
    <n v="81.72"/>
    <n v="245.16"/>
    <x v="0"/>
    <x v="1"/>
  </r>
  <r>
    <x v="0"/>
    <s v="BHAGALPUR UA"/>
    <s v="PAT-TTB-AM1"/>
    <s v="RAHUL KUMAR"/>
    <s v="BGL-TTB-01"/>
    <s v="BHAGALPUR"/>
    <n v="10034410"/>
    <s v="M. S. Enterprises"/>
    <s v="BR50515"/>
    <s v="SUDHA MEDICAL HALL"/>
    <s v="BGL-ISR-02"/>
    <s v="ADITYA CHOUBEY"/>
    <n v="9628987517"/>
    <s v="CL9H"/>
    <s v="Niranjan Medical"/>
    <s v="3P"/>
    <n v="8000"/>
    <n v="8246"/>
    <n v="8246"/>
    <n v="1.0307500000000001"/>
    <n v="164.92000000000002"/>
    <n v="82.460000000000008"/>
    <n v="247.38000000000002"/>
    <x v="0"/>
    <x v="1"/>
  </r>
  <r>
    <x v="0"/>
    <s v="PURNEA UA"/>
    <s v="PAT-TTB-AM1"/>
    <s v="RAHUL KUMAR"/>
    <s v="BGL-TTB-01"/>
    <s v="BHAGALPUR"/>
    <n v="10027954"/>
    <s v="SHOBHA TRADERS"/>
    <s v="BR95401"/>
    <s v="AKEnterprises"/>
    <s v="BGL-ISR-01"/>
    <s v="SRI KANT CHOUBEY"/>
    <n v="9958476992"/>
    <s v="WBLZ"/>
    <s v="durga kirana"/>
    <s v="3P"/>
    <n v="8000"/>
    <n v="8352"/>
    <n v="8352"/>
    <n v="1.044"/>
    <n v="167.04"/>
    <n v="83.52"/>
    <n v="250.56"/>
    <x v="0"/>
    <x v="1"/>
  </r>
  <r>
    <x v="0"/>
    <s v="PURNEA UA"/>
    <s v="PAT-TTB-AM1"/>
    <s v="RAHUL KUMAR"/>
    <s v="BGL-TTB-01"/>
    <s v="BHAGALPUR"/>
    <n v="10027954"/>
    <s v="SHOBHA TRADERS"/>
    <s v="BR95401"/>
    <s v="AKEnterprises"/>
    <s v="BGL-ISR-01"/>
    <s v="SRI KANT CHOUBEY"/>
    <n v="9958476992"/>
    <s v="WBLS"/>
    <s v="keshri medical"/>
    <s v="3P"/>
    <n v="8000"/>
    <n v="8453"/>
    <n v="8453"/>
    <n v="1.0566249999999999"/>
    <n v="169.06"/>
    <n v="84.53"/>
    <n v="253.59"/>
    <x v="0"/>
    <x v="0"/>
  </r>
  <r>
    <x v="0"/>
    <s v="PURNEA UA"/>
    <s v="PAT-TTB-AM1"/>
    <s v="RAHUL KUMAR"/>
    <s v="BGL-TTB-01"/>
    <s v="BHAGALPUR"/>
    <n v="10027954"/>
    <s v="SHOBHA TRADERS"/>
    <s v="BR95401"/>
    <s v="AKEnterprises"/>
    <s v="BGL-ISR-01"/>
    <s v="SRI KANT CHOUBEY"/>
    <n v="9958476992"/>
    <s v="WBLW"/>
    <s v="bharat medical"/>
    <s v="3P"/>
    <n v="8000"/>
    <n v="8152"/>
    <n v="8152"/>
    <n v="1.0189999999999999"/>
    <n v="163.04"/>
    <n v="81.52"/>
    <n v="244.56"/>
    <x v="0"/>
    <x v="0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CN7X"/>
    <s v="Gupta Medical"/>
    <s v="3P"/>
    <n v="8000"/>
    <n v="8364"/>
    <n v="8364"/>
    <n v="1.0455000000000001"/>
    <n v="167.28"/>
    <n v="83.64"/>
    <n v="250.92000000000002"/>
    <x v="0"/>
    <x v="1"/>
  </r>
  <r>
    <x v="0"/>
    <s v="PURNEA UA"/>
    <s v="PAT-TTB-AM1"/>
    <s v="RAHUL KUMAR"/>
    <s v="BGL-TTB-01"/>
    <s v="BHAGALPUR"/>
    <n v="10029574"/>
    <s v="SHIV TRADERS"/>
    <s v="BR574086"/>
    <s v="JAIN MEDICAL AGENCY"/>
    <s v="BGL-ISR-03"/>
    <s v="SHEKHAR KUMAR GUPTA"/>
    <n v="8709623385"/>
    <s v="ZPJPX"/>
    <s v="Nazir Medical"/>
    <s v="3P"/>
    <n v="8000"/>
    <n v="8828"/>
    <n v="8828"/>
    <n v="1.1034999999999999"/>
    <n v="176.56"/>
    <n v="88.28"/>
    <n v="264.84000000000003"/>
    <x v="0"/>
    <x v="1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CN7Y"/>
    <s v="Om Medical"/>
    <s v="3P"/>
    <n v="8000"/>
    <n v="8520"/>
    <n v="8520"/>
    <n v="1.0649999999999999"/>
    <n v="170.4"/>
    <n v="85.2"/>
    <n v="255.60000000000002"/>
    <x v="0"/>
    <x v="1"/>
  </r>
  <r>
    <x v="0"/>
    <s v="PATNA UA"/>
    <s v="PAT-TTB-AM1"/>
    <s v="RAHUL KUMAR"/>
    <s v="PAT-TTB-02"/>
    <s v="PATNA 2"/>
    <n v="10023215"/>
    <s v="SHREE GANESH ENTERPRISES"/>
    <s v="0010023215R107326"/>
    <s v="M/S CHUNNU LAL PANNA LAL"/>
    <s v="PAT-ISR-03"/>
    <s v="Ajit kumar saurabh"/>
    <n v="9835255614"/>
    <s v="0010023215R107326R120569"/>
    <s v="Green medico"/>
    <s v="3P"/>
    <n v="8000"/>
    <n v="8253"/>
    <n v="8253"/>
    <n v="1.031625"/>
    <n v="165.06"/>
    <n v="82.53"/>
    <n v="247.59"/>
    <x v="0"/>
    <x v="0"/>
  </r>
  <r>
    <x v="0"/>
    <s v="PATNA UA"/>
    <s v="PAT-TTB-AM1"/>
    <s v="RAHUL KUMAR"/>
    <s v="PAT-TTB-02"/>
    <s v="PATNA 2"/>
    <n v="10023215"/>
    <s v="SHREE GANESH ENTERPRISES"/>
    <s v="BR21503"/>
    <s v="Kuber Traders"/>
    <s v="PAT-ISR-03"/>
    <s v="Ajit kumar saurabh"/>
    <n v="9835255614"/>
    <s v="BR21503R73509"/>
    <s v="Sunil pharma"/>
    <s v="3P"/>
    <n v="8000"/>
    <n v="8102"/>
    <n v="8102"/>
    <n v="1.01275"/>
    <n v="162.04"/>
    <n v="81.02"/>
    <n v="243.06"/>
    <x v="0"/>
    <x v="0"/>
  </r>
  <r>
    <x v="0"/>
    <s v="PATNA UA"/>
    <s v="PAT-TTB-AM1"/>
    <s v="RAHUL KUMAR"/>
    <s v="PAT-TTB-02"/>
    <s v="PATNA 2"/>
    <n v="10023215"/>
    <s v="SHREE GANESH ENTERPRISES"/>
    <s v="BR21502"/>
    <s v="KANCHAN TRADERS"/>
    <s v="PAT-ISR-03"/>
    <s v="Ajit kumar saurabh"/>
    <n v="9835255614"/>
    <s v="BR21502R67694"/>
    <s v="Anand medical store"/>
    <s v="3P"/>
    <n v="8000"/>
    <n v="8192"/>
    <n v="8192"/>
    <n v="1.024"/>
    <n v="163.84"/>
    <n v="81.92"/>
    <n v="245.76"/>
    <x v="0"/>
    <x v="0"/>
  </r>
  <r>
    <x v="0"/>
    <s v="PATNA UA"/>
    <s v="PAT-TTB-AM1"/>
    <s v="RAHUL KUMAR"/>
    <s v="PAT-TTB-02"/>
    <s v="PATNA 2"/>
    <n v="10023215"/>
    <s v="SHREE GANESH ENTERPRISES"/>
    <s v="BR21514"/>
    <s v="Subh Laxmi Enterprises"/>
    <s v="PAT-ISR-03"/>
    <s v="Ajit kumar saurabh"/>
    <n v="9835255614"/>
    <s v="BR21514R96022"/>
    <s v="lucky medical hall"/>
    <s v="3P"/>
    <n v="8000"/>
    <n v="8701"/>
    <n v="8701"/>
    <n v="1.0876250000000001"/>
    <n v="174.02"/>
    <n v="87.01"/>
    <n v="261.03000000000003"/>
    <x v="0"/>
    <x v="0"/>
  </r>
  <r>
    <x v="0"/>
    <s v="PATNA UA"/>
    <s v="PAT-TTB-AM1"/>
    <s v="RAHUL KUMAR"/>
    <s v="PAT-TTB-02"/>
    <s v="PATNA 2"/>
    <n v="10023215"/>
    <s v="SHREE GANESH ENTERPRISES"/>
    <s v="BR21516"/>
    <s v="Tarisha Traders"/>
    <s v="PAT-ISR-03"/>
    <s v="Ajit kumar saurabh"/>
    <n v="9835255614"/>
    <s v="BR21516R120548"/>
    <s v="Surbhi Ausadhi "/>
    <s v="3P"/>
    <n v="8000"/>
    <n v="8656"/>
    <n v="8656"/>
    <n v="1.0820000000000001"/>
    <n v="173.12"/>
    <n v="86.56"/>
    <n v="259.68"/>
    <x v="0"/>
    <x v="1"/>
  </r>
  <r>
    <x v="0"/>
    <s v="PATNA UA"/>
    <s v="PAT-TTB-AM1"/>
    <s v="RAHUL KUMAR"/>
    <s v="PAT-TTB-02"/>
    <s v="PATNA 2"/>
    <n v="10023215"/>
    <s v="SHREE GANESH ENTERPRISES"/>
    <s v="BR21510"/>
    <s v="Ridhi Sidhi Enterprises"/>
    <s v="PAT-ISR-03"/>
    <s v="Ajit kumar saurabh"/>
    <n v="9835255614"/>
    <s v="BR21510R72299"/>
    <s v="Baijnath pharma "/>
    <s v="3P"/>
    <n v="8000"/>
    <n v="8800"/>
    <n v="8800"/>
    <n v="1.1000000000000001"/>
    <n v="176"/>
    <n v="88"/>
    <n v="264"/>
    <x v="0"/>
    <x v="0"/>
  </r>
  <r>
    <x v="0"/>
    <s v="PATNA UA"/>
    <s v="PAT-TTB-AM1"/>
    <s v="RAHUL KUMAR"/>
    <s v="PAT-TTB-02"/>
    <s v="PATNA 2"/>
    <n v="10023215"/>
    <s v="SHREE GANESH ENTERPRISES"/>
    <s v="BR21507"/>
    <s v="Om Sai Traders"/>
    <s v="PAT-ISR-03"/>
    <s v="Ajit kumar saurabh"/>
    <n v="9835255614"/>
    <s v="BR21507R104965"/>
    <s v="Amar medical"/>
    <s v="3P"/>
    <n v="8000"/>
    <n v="8737"/>
    <n v="8737"/>
    <n v="1.092125"/>
    <n v="174.74"/>
    <n v="87.37"/>
    <n v="262.11"/>
    <x v="0"/>
    <x v="0"/>
  </r>
  <r>
    <x v="0"/>
    <s v="PATNA UA"/>
    <s v="PAT-TTB-AM1"/>
    <s v="RAHUL KUMAR"/>
    <s v="PAT-TTB-02"/>
    <s v="PATNA 2"/>
    <n v="10023215"/>
    <s v="SHREE GANESH ENTERPRISES"/>
    <s v="BR21507"/>
    <s v="Om Sai Traders"/>
    <s v="PAT-ISR-03"/>
    <s v="Ajit kumar saurabh"/>
    <n v="9835255614"/>
    <s v="BR21507R104963"/>
    <s v="Rani sati store "/>
    <s v="3P"/>
    <n v="8000"/>
    <n v="8318"/>
    <n v="8318"/>
    <n v="1.03975"/>
    <n v="166.36"/>
    <n v="83.18"/>
    <n v="249.54000000000002"/>
    <x v="0"/>
    <x v="0"/>
  </r>
  <r>
    <x v="0"/>
    <s v="PATNA UA"/>
    <s v="PAT-TTB-AM1"/>
    <s v="RAHUL KUMAR"/>
    <s v="PAT-TTB-02"/>
    <s v="PATNA 2"/>
    <n v="10023215"/>
    <s v="SHREE GANESH ENTERPRISES"/>
    <s v="BR21503"/>
    <s v="Kuber Traders"/>
    <s v="PAT-ISR-03"/>
    <s v="Ajit kumar saurabh"/>
    <n v="9835255614"/>
    <s v="BR21503R123908"/>
    <s v="Mangalam enterprises"/>
    <s v="3P"/>
    <n v="8000"/>
    <n v="8605"/>
    <n v="8605"/>
    <n v="1.0756250000000001"/>
    <n v="172.1"/>
    <n v="86.05"/>
    <n v="258.14999999999998"/>
    <x v="0"/>
    <x v="0"/>
  </r>
  <r>
    <x v="0"/>
    <s v="PATNA UA"/>
    <s v="PAT-TTB-AM1"/>
    <s v="RAHUL KUMAR"/>
    <s v="PAT-TTB-02"/>
    <s v="PATNA 2"/>
    <n v="10023215"/>
    <s v="SHREE GANESH ENTERPRISES"/>
    <s v="BR21511"/>
    <s v="Shiv Shanker Sah"/>
    <s v="PAT-ISR-03"/>
    <s v="Ajit kumar saurabh"/>
    <n v="9835255614"/>
    <s v="BR21511R204385"/>
    <s v="Life Care medical. "/>
    <s v="3P"/>
    <n v="8000"/>
    <n v="8294"/>
    <n v="8294"/>
    <n v="1.0367500000000001"/>
    <n v="165.88"/>
    <n v="82.94"/>
    <n v="248.82"/>
    <x v="0"/>
    <x v="0"/>
  </r>
  <r>
    <x v="0"/>
    <s v="PATNA UA"/>
    <s v="PAT-TTB-AM1"/>
    <s v="RAHUL KUMAR"/>
    <s v="PAT-TTB-02"/>
    <s v="PATNA 2"/>
    <n v="10023215"/>
    <s v="SHREE GANESH ENTERPRISES"/>
    <s v="0010023215R107326"/>
    <s v="M/S CHUNNU LAL PANNA LAL"/>
    <s v="PAT-ISR-03"/>
    <s v="Ajit kumar saurabh"/>
    <n v="9835255614"/>
    <s v="0010023215R107326"/>
    <s v="Om Bhootnath store. "/>
    <s v="3P"/>
    <n v="8000"/>
    <n v="8290"/>
    <n v="8290"/>
    <n v="1.0362499999999999"/>
    <n v="165.8"/>
    <n v="82.9"/>
    <n v="248.70000000000002"/>
    <x v="0"/>
    <x v="0"/>
  </r>
  <r>
    <x v="0"/>
    <s v="PATNA UA"/>
    <s v="PAT-TTB-AM1"/>
    <s v="RAHUL KUMAR"/>
    <s v="PAT-TTB-02"/>
    <s v="PATNA 2"/>
    <n v="10023215"/>
    <s v="SHREE GANESH ENTERPRISES"/>
    <s v="BR21507"/>
    <s v="Om Sai Traders"/>
    <s v="PAT-ISR-03"/>
    <s v="Ajit kumar saurabh"/>
    <n v="9835255614"/>
    <s v="L3KE"/>
    <s v="Deena medical hall"/>
    <s v="3P"/>
    <n v="8000"/>
    <n v="8900"/>
    <n v="8900"/>
    <n v="1.1125"/>
    <n v="178"/>
    <n v="89"/>
    <n v="267"/>
    <x v="0"/>
    <x v="1"/>
  </r>
  <r>
    <x v="0"/>
    <s v="PATNA UA"/>
    <s v="PAT-TTB-AM1"/>
    <s v="RAHUL KUMAR"/>
    <s v="PAT-TTB-02"/>
    <s v="PATNA 2"/>
    <n v="10023215"/>
    <s v="SHREE GANESH ENTERPRISES"/>
    <s v="BR21516"/>
    <s v="Tarisha Traders"/>
    <s v="PAT-ISR-03"/>
    <s v="Ajit kumar saurabh"/>
    <n v="9835255614"/>
    <s v="BR21516R120567"/>
    <s v="Swati mahi store "/>
    <s v="3P"/>
    <n v="8000"/>
    <n v="9534.2112000000016"/>
    <n v="9534.2112000000016"/>
    <n v="1.1917764000000002"/>
    <n v="190.68422400000003"/>
    <n v="95.342112000000014"/>
    <n v="286.02633600000001"/>
    <x v="0"/>
    <x v="0"/>
  </r>
  <r>
    <x v="0"/>
    <s v="PATNA UA"/>
    <s v="PAT-TTB-AM1"/>
    <s v="RAHUL KUMAR"/>
    <s v="PAT-TTB-02"/>
    <s v="PATNA 2"/>
    <n v="10023215"/>
    <s v="SHREE GANESH ENTERPRISES"/>
    <s v="BR21516"/>
    <s v="Tarisha Traders"/>
    <s v="PAT-ISR-03"/>
    <s v="Ajit kumar saurabh"/>
    <n v="9835255614"/>
    <s v="BR21516R204386"/>
    <s v="Neel Kamal"/>
    <s v="3P"/>
    <n v="8000"/>
    <n v="8290.1136000000006"/>
    <n v="8290.1136000000006"/>
    <n v="1.0362642"/>
    <n v="165.80227200000002"/>
    <n v="82.901136000000008"/>
    <n v="248.70340800000002"/>
    <x v="0"/>
    <x v="0"/>
  </r>
  <r>
    <x v="0"/>
    <s v="PATNA UA"/>
    <s v="PAT-TTB-AM1"/>
    <s v="RAHUL KUMAR"/>
    <s v="PAT-TTB-02"/>
    <s v="PATNA 2"/>
    <n v="10023215"/>
    <s v="SHREE GANESH ENTERPRISES"/>
    <s v="BR21510"/>
    <s v="Ridhi Sidhi Enterprises"/>
    <s v="PAT-ISR-03"/>
    <s v="Ajit kumar saurabh"/>
    <n v="9835255614"/>
    <s v="BR21510R72272"/>
    <s v="New Ajanta store"/>
    <s v="3P"/>
    <n v="8000"/>
    <n v="8658"/>
    <n v="8658"/>
    <n v="1.0822499999999999"/>
    <n v="173.16"/>
    <n v="86.58"/>
    <n v="259.74"/>
    <x v="0"/>
    <x v="0"/>
  </r>
  <r>
    <x v="0"/>
    <s v="PATNA UA"/>
    <s v="PAT-TTB-AM1"/>
    <s v="RAHUL KUMAR"/>
    <s v="PAT-TTB-02"/>
    <s v="PATNA 2"/>
    <n v="10023215"/>
    <s v="SHREE GANESH ENTERPRISES"/>
    <s v="BR21511"/>
    <s v="Shiv Shanker Sah"/>
    <s v="PAT-ISR-03"/>
    <s v="Ajit kumar saurabh"/>
    <n v="9835255614"/>
    <s v="BR21511R83402"/>
    <s v="kiran medical"/>
    <s v="3P"/>
    <n v="8000"/>
    <n v="8168"/>
    <n v="8168"/>
    <n v="1.0209999999999999"/>
    <n v="163.36000000000001"/>
    <n v="81.680000000000007"/>
    <n v="245.04000000000002"/>
    <x v="0"/>
    <x v="0"/>
  </r>
  <r>
    <x v="0"/>
    <s v="PATNA UA"/>
    <s v="PAT-TTB-AM1"/>
    <s v="RAHUL KUMAR"/>
    <s v="PAT-TTB-02"/>
    <s v="PATNA 2"/>
    <n v="10023215"/>
    <s v="SHREE GANESH ENTERPRISES"/>
    <s v="BR21514"/>
    <s v="Subh Laxmi Enterprises"/>
    <s v="PAT-ISR-03"/>
    <s v="Ajit kumar saurabh"/>
    <n v="9835255614"/>
    <s v="BR21514R71478"/>
    <s v="Maya medical "/>
    <s v="3P"/>
    <n v="8000"/>
    <n v="8325"/>
    <n v="8325"/>
    <n v="1.0406249999999999"/>
    <n v="166.5"/>
    <n v="83.25"/>
    <n v="249.75"/>
    <x v="0"/>
    <x v="1"/>
  </r>
  <r>
    <x v="0"/>
    <s v="PATNA UA"/>
    <s v="PAT-TTB-AM1"/>
    <s v="RAHUL KUMAR"/>
    <s v="PAT-TTB-02"/>
    <s v="PATNA 2"/>
    <n v="10023215"/>
    <s v="SHREE GANESH ENTERPRISES"/>
    <s v="0010023215R72663"/>
    <s v="Jai Mata Di Drugs Distributors"/>
    <s v="PAT-ISR-03"/>
    <s v="Ajit kumar saurabh"/>
    <n v="9835255614"/>
    <s v="0010023215R72663R84790"/>
    <s v="Panday Medical"/>
    <s v="3P"/>
    <n v="8000"/>
    <n v="8763"/>
    <n v="8763"/>
    <n v="1.095375"/>
    <n v="175.26"/>
    <n v="87.63"/>
    <n v="262.89"/>
    <x v="0"/>
    <x v="1"/>
  </r>
  <r>
    <x v="0"/>
    <s v="PATNA UA"/>
    <s v="PAT-TTB-AM1"/>
    <s v="RAHUL KUMAR"/>
    <s v="PAT-TTB-02"/>
    <s v="PATNA 2"/>
    <n v="10023215"/>
    <s v="SHREE GANESH ENTERPRISES"/>
    <s v="BR21503"/>
    <s v="Kuber Traders"/>
    <s v="PAT-ISR-03"/>
    <s v="Ajit kumar saurabh"/>
    <n v="9835255614"/>
    <s v="BR21503R204495"/>
    <s v="Amit medical"/>
    <s v="3P"/>
    <n v="8000"/>
    <n v="8633"/>
    <n v="8633"/>
    <n v="1.0791249999999999"/>
    <n v="172.66"/>
    <n v="86.33"/>
    <n v="258.99"/>
    <x v="0"/>
    <x v="0"/>
  </r>
  <r>
    <x v="0"/>
    <s v="PATNA UA"/>
    <s v="PAT-TTB-AM1"/>
    <s v="RAHUL KUMAR"/>
    <s v="PAT-TTB-02"/>
    <s v="PATNA 2"/>
    <n v="10023215"/>
    <s v="SHREE GANESH ENTERPRISES"/>
    <s v="0010023215R151683"/>
    <s v="SHREE RANI SATI TRADERS"/>
    <s v="PAT-ISR-03"/>
    <s v="Ajit kumar saurabh"/>
    <n v="9835255614"/>
    <s v="0010023215R151683R175553"/>
    <s v="Sandeep medical "/>
    <s v="3P"/>
    <n v="8000"/>
    <n v="8101"/>
    <n v="8101"/>
    <n v="1.0126250000000001"/>
    <n v="162.02000000000001"/>
    <n v="81.010000000000005"/>
    <n v="243.03000000000003"/>
    <x v="0"/>
    <x v="1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114260"/>
    <s v="Badal Medical"/>
    <s v="3P"/>
    <n v="8000"/>
    <n v="8294.2672000000002"/>
    <n v="8294.2672000000002"/>
    <n v="1.0367834"/>
    <n v="165.885344"/>
    <n v="82.942672000000002"/>
    <n v="248.82801599999999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114254"/>
    <s v="Vishal Medical"/>
    <s v="3P"/>
    <n v="8000"/>
    <n v="8616"/>
    <n v="8616"/>
    <n v="1.077"/>
    <n v="172.32"/>
    <n v="86.16"/>
    <n v="258.48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175788"/>
    <s v="Maa Vindhyavasini Stationery and General Store"/>
    <s v="3P"/>
    <n v="8000"/>
    <n v="8502"/>
    <n v="8502"/>
    <n v="1.0627500000000001"/>
    <n v="170.04"/>
    <n v="85.02"/>
    <n v="255.06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96281"/>
    <s v="Suraj Medical"/>
    <s v="3P"/>
    <n v="8000"/>
    <n v="8764"/>
    <n v="8764"/>
    <n v="1.0954999999999999"/>
    <n v="175.28"/>
    <n v="87.64"/>
    <n v="262.92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121067"/>
    <s v="Green Medical Hall"/>
    <s v="3P"/>
    <n v="8000"/>
    <n v="8428"/>
    <n v="8428"/>
    <n v="1.0535000000000001"/>
    <n v="168.56"/>
    <n v="84.28"/>
    <n v="252.84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96280"/>
    <s v="Devi Pharma"/>
    <s v="3P"/>
    <n v="8000"/>
    <n v="8471"/>
    <n v="8471"/>
    <n v="1.058875"/>
    <n v="169.42000000000002"/>
    <n v="84.710000000000008"/>
    <n v="254.13000000000002"/>
    <x v="0"/>
    <x v="0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204399"/>
    <s v="Sanjay Traders"/>
    <s v="3P"/>
    <n v="8000"/>
    <n v="8922"/>
    <n v="8922"/>
    <n v="1.1152500000000001"/>
    <n v="178.44"/>
    <n v="89.22"/>
    <n v="267.65999999999997"/>
    <x v="0"/>
    <x v="1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204401"/>
    <s v="Dihiraj Gen Stote"/>
    <s v="3P"/>
    <n v="8000"/>
    <n v="8175"/>
    <n v="8175"/>
    <n v="1.0218750000000001"/>
    <n v="163.5"/>
    <n v="81.75"/>
    <n v="245.25"/>
    <x v="0"/>
    <x v="0"/>
  </r>
  <r>
    <x v="0"/>
    <s v="PATNA UA"/>
    <s v="PAT-TTB-AM1"/>
    <s v="RAHUL KUMAR"/>
    <s v="PAT-TTB-02"/>
    <s v="PATNA 2"/>
    <n v="10023215"/>
    <s v="SHREE GANESH ENTERPRISES"/>
    <s v="0010023215R72664"/>
    <s v="Sri Raj Store"/>
    <s v="PAT-ISR-02"/>
    <s v="BRIJ KUMAR OJHA"/>
    <n v="9771410701"/>
    <s v="0010023215R72664R120991"/>
    <s v="Anand Store"/>
    <s v="3P"/>
    <n v="8000"/>
    <n v="8061"/>
    <n v="8061"/>
    <n v="1.007625"/>
    <n v="161.22"/>
    <n v="80.61"/>
    <n v="241.82999999999998"/>
    <x v="0"/>
    <x v="0"/>
  </r>
  <r>
    <x v="0"/>
    <s v="PATNA UA"/>
    <s v="PAT-TTB-AM1"/>
    <s v="RAHUL KUMAR"/>
    <s v="PAT-TTB-02"/>
    <s v="PATNA 2"/>
    <n v="10023215"/>
    <s v="SHREE GANESH ENTERPRISES"/>
    <s v="BR21505"/>
    <s v="Munna Kumar"/>
    <s v="PAT-ISR-02"/>
    <s v="BRIJ KUMAR OJHA"/>
    <n v="9771410701"/>
    <s v="BR21505R204475"/>
    <s v="Kavita Store"/>
    <s v="3P"/>
    <n v="8000"/>
    <n v="8235"/>
    <n v="8235"/>
    <n v="1.0293749999999999"/>
    <n v="164.70000000000002"/>
    <n v="82.350000000000009"/>
    <n v="247.05"/>
    <x v="0"/>
    <x v="0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BR21513R204467"/>
    <s v="Shyam Agency"/>
    <s v="3P"/>
    <n v="8000"/>
    <n v="8764"/>
    <n v="8764"/>
    <n v="1.0954999999999999"/>
    <n v="175.28"/>
    <n v="87.64"/>
    <n v="262.92"/>
    <x v="0"/>
    <x v="0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BR21513R204476"/>
    <s v="Samridhi Store"/>
    <s v="3P"/>
    <n v="8000"/>
    <n v="8527"/>
    <n v="8527"/>
    <n v="1.0658749999999999"/>
    <n v="170.54"/>
    <n v="85.27"/>
    <n v="255.81"/>
    <x v="0"/>
    <x v="0"/>
  </r>
  <r>
    <x v="0"/>
    <s v="PATNA UA"/>
    <s v="PAT-TTB-AM1"/>
    <s v="RAHUL KUMAR"/>
    <s v="PAT-TTB-02"/>
    <s v="PATNA 2"/>
    <n v="10023215"/>
    <s v="SHREE GANESH ENTERPRISES"/>
    <s v="0010023215R158947"/>
    <s v="JAI ENTERPRISES"/>
    <s v="PAT-ISR-02"/>
    <s v="BRIJ KUMAR OJHA"/>
    <n v="9771410701"/>
    <s v="0010023215R158947R204479"/>
    <s v="Sharda Enterprises"/>
    <s v="3P"/>
    <n v="8000"/>
    <n v="8362"/>
    <n v="8362"/>
    <n v="1.04525"/>
    <n v="167.24"/>
    <n v="83.62"/>
    <n v="250.86"/>
    <x v="0"/>
    <x v="0"/>
  </r>
  <r>
    <x v="0"/>
    <s v="PATNA UA"/>
    <s v="PAT-TTB-AM1"/>
    <s v="RAHUL KUMAR"/>
    <s v="PAT-TTB-02"/>
    <s v="PATNA 2"/>
    <n v="10023215"/>
    <s v="SHREE GANESH ENTERPRISES"/>
    <s v="0010023215R72676"/>
    <s v="SRI SIDHI VINAYAK"/>
    <s v="PAT-ISR-02"/>
    <s v="BRIJ KUMAR OJHA"/>
    <n v="9771410701"/>
    <s v="0010023215R72676R204488"/>
    <s v="Binay Store"/>
    <s v="3P"/>
    <n v="8000"/>
    <n v="8271"/>
    <n v="8271"/>
    <n v="1.0338750000000001"/>
    <n v="165.42000000000002"/>
    <n v="82.710000000000008"/>
    <n v="248.13000000000002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YNDC"/>
    <s v="Dawa Mahal"/>
    <s v="3P"/>
    <n v="8000"/>
    <n v="8529"/>
    <n v="8529"/>
    <n v="1.066125"/>
    <n v="170.58"/>
    <n v="85.29"/>
    <n v="255.87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BR21512R204481"/>
    <s v="Jai Enterprises"/>
    <s v="3P"/>
    <n v="8000"/>
    <n v="8401"/>
    <n v="8401"/>
    <n v="1.050125"/>
    <n v="168.02"/>
    <n v="84.01"/>
    <n v="252.03000000000003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BR21512R204487"/>
    <s v="Kishore Aushdhalaya"/>
    <s v="3P"/>
    <n v="8000"/>
    <n v="8430"/>
    <n v="8430"/>
    <n v="1.05375"/>
    <n v="168.6"/>
    <n v="84.3"/>
    <n v="252.89999999999998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BR21512R204483"/>
    <s v="Shree Krishna Agency"/>
    <s v="3P"/>
    <n v="8000"/>
    <n v="8129"/>
    <n v="8129"/>
    <n v="1.0161249999999999"/>
    <n v="162.58000000000001"/>
    <n v="81.290000000000006"/>
    <n v="243.87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BR21512R176008"/>
    <s v="Om Purvanchal Medical"/>
    <s v="3P"/>
    <n v="8635"/>
    <n v="8441"/>
    <n v="8441"/>
    <n v="0.97753329473074702"/>
    <n v="0"/>
    <n v="84.41"/>
    <n v="84.41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C8KR"/>
    <s v="Kashinath Store"/>
    <s v="3P"/>
    <n v="8000"/>
    <n v="9427.61"/>
    <n v="9427.61"/>
    <n v="1.1784512500000002"/>
    <n v="188.55220000000003"/>
    <n v="94.276100000000014"/>
    <n v="282.82830000000001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4C"/>
    <s v="Muna store"/>
    <s v="3P"/>
    <n v="8000"/>
    <n v="9423.0939999999991"/>
    <n v="9423.0939999999991"/>
    <n v="1.1778867499999999"/>
    <n v="188.46187999999998"/>
    <n v="94.23093999999999"/>
    <n v="282.69281999999998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4E"/>
    <s v="Agarwal medical"/>
    <s v="3P"/>
    <n v="8000"/>
    <n v="9555.0263999999988"/>
    <n v="9555.0263999999988"/>
    <n v="1.1943782999999999"/>
    <n v="191.10052799999997"/>
    <n v="95.550263999999984"/>
    <n v="286.65079199999997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4N"/>
    <s v="Santi medical"/>
    <s v="3P"/>
    <n v="8000"/>
    <n v="8763.3171999999995"/>
    <n v="8763.3171999999995"/>
    <n v="1.0954146499999999"/>
    <n v="175.266344"/>
    <n v="87.633172000000002"/>
    <n v="262.89951600000001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4R"/>
    <s v="Sinha medical store"/>
    <s v="3P"/>
    <n v="8000"/>
    <n v="8426.6041999999998"/>
    <n v="8426.6041999999998"/>
    <n v="1.053325525"/>
    <n v="168.532084"/>
    <n v="84.266041999999999"/>
    <n v="252.79812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4Y"/>
    <s v="Kumar bhandar"/>
    <s v="3P"/>
    <n v="8000"/>
    <n v="8271.9297999999999"/>
    <n v="8271.9297999999999"/>
    <n v="1.0339912250000001"/>
    <n v="165.43859599999999"/>
    <n v="82.719297999999995"/>
    <n v="248.157894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5J"/>
    <s v="sree ganesh bhandar"/>
    <s v="3P"/>
    <n v="8000"/>
    <n v="21230.264999999996"/>
    <n v="21230.264999999996"/>
    <n v="2.6537831249999995"/>
    <n v="424.60529999999994"/>
    <n v="212.30264999999997"/>
    <n v="636.90794999999991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5T"/>
    <s v="Sahu gen store"/>
    <s v="3P"/>
    <n v="8000"/>
    <n v="8444.8240000000005"/>
    <n v="8444.8240000000005"/>
    <n v="1.0556030000000001"/>
    <n v="168.89648000000003"/>
    <n v="84.448240000000013"/>
    <n v="253.34472000000005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5Y"/>
    <s v="Durga medical"/>
    <s v="3P"/>
    <n v="8000"/>
    <n v="10947.3084"/>
    <n v="10947.3084"/>
    <n v="1.3684135500000001"/>
    <n v="218.946168"/>
    <n v="109.473084"/>
    <n v="328.41925200000003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6D"/>
    <s v="Maa durga store"/>
    <s v="3P"/>
    <n v="8000"/>
    <n v="8999.9308000000019"/>
    <n v="8999.9308000000019"/>
    <n v="1.1249913500000002"/>
    <n v="179.99861600000006"/>
    <n v="89.999308000000028"/>
    <n v="269.99792400000007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6H"/>
    <s v="Gayatry medical"/>
    <s v="3P"/>
    <n v="8000"/>
    <n v="8302"/>
    <n v="8302"/>
    <n v="1.03775"/>
    <n v="166.04"/>
    <n v="83.02"/>
    <n v="249.06"/>
    <x v="0"/>
    <x v="1"/>
  </r>
  <r>
    <x v="0"/>
    <s v="RANCHI UA"/>
    <s v="PAT-TTB-AM1"/>
    <s v="RAHUL KUMAR"/>
    <s v="RAN-TTB-01"/>
    <s v="RANCHI"/>
    <n v="10034718"/>
    <s v="Vivek Traders"/>
    <s v="JH17412"/>
    <s v="MEDICINE HOUSE"/>
    <s v="RAN-ISR-01"/>
    <s v="VISHNU TIWARI"/>
    <n v="7004809242"/>
    <s v="KZ3C"/>
    <s v="Anup medical"/>
    <s v="3P"/>
    <n v="8000"/>
    <n v="8177.2488000000003"/>
    <n v="8177.2488000000003"/>
    <n v="1.0221561000000001"/>
    <n v="163.54497600000002"/>
    <n v="81.77248800000001"/>
    <n v="245.31746400000003"/>
    <x v="0"/>
    <x v="0"/>
  </r>
  <r>
    <x v="0"/>
    <s v="RANCHI UA"/>
    <s v="PAT-TTB-AM1"/>
    <s v="RAHUL KUMAR"/>
    <s v="RAN-TTB-01"/>
    <s v="RANCHI"/>
    <n v="10034718"/>
    <s v="Vivek Traders"/>
    <s v="JH17412"/>
    <s v="MEDICINE HOUSE"/>
    <s v="RAN-ISR-01"/>
    <s v="VISHNU TIWARI"/>
    <n v="7004809242"/>
    <s v="QFSD"/>
    <s v="BHARAT  MEDICAL HALL"/>
    <s v="3P"/>
    <n v="8000"/>
    <n v="9673.3449999999993"/>
    <n v="9673.3449999999993"/>
    <n v="1.2091681249999999"/>
    <n v="193.46689999999998"/>
    <n v="96.733449999999991"/>
    <n v="290.20034999999996"/>
    <x v="0"/>
    <x v="1"/>
  </r>
  <r>
    <x v="0"/>
    <s v="RANCHI UA"/>
    <s v="PAT-TTB-AM1"/>
    <s v="RAHUL KUMAR"/>
    <s v="RAN-TTB-01"/>
    <s v="RANCHI"/>
    <n v="10034718"/>
    <s v="Vivek Traders"/>
    <s v="JH17419"/>
    <s v="AGARWAL STORE"/>
    <s v="RAN-ISR-01"/>
    <s v="VISHNU TIWARI"/>
    <n v="7004809242"/>
    <s v="QFXP"/>
    <s v="Lohardga medical"/>
    <s v="3P"/>
    <n v="8000"/>
    <n v="8317.4069999999992"/>
    <n v="8317.4069999999992"/>
    <n v="1.0396758749999999"/>
    <n v="166.34814"/>
    <n v="83.17407"/>
    <n v="249.52221"/>
    <x v="0"/>
    <x v="0"/>
  </r>
  <r>
    <x v="0"/>
    <s v="RANCHI UA"/>
    <s v="PAT-TTB-AM1"/>
    <s v="RAHUL KUMAR"/>
    <s v="RAN-TTB-01"/>
    <s v="RANCHI"/>
    <n v="10034718"/>
    <s v="Vivek Traders"/>
    <s v="JH17412"/>
    <s v="MEDICINE HOUSE"/>
    <s v="RAN-ISR-01"/>
    <s v="VISHNU TIWARI"/>
    <n v="7004809242"/>
    <s v="QFSE"/>
    <s v="KRISHNA STORE"/>
    <s v="3P"/>
    <n v="8000"/>
    <n v="8804.2631999999994"/>
    <n v="8804.2631999999994"/>
    <n v="1.1005328999999999"/>
    <n v="176.085264"/>
    <n v="88.042631999999998"/>
    <n v="264.12789599999996"/>
    <x v="0"/>
    <x v="1"/>
  </r>
  <r>
    <x v="0"/>
    <s v="RANCHI UA"/>
    <s v="PAT-TTB-AM1"/>
    <s v="RAHUL KUMAR"/>
    <s v="RAN-TTB-01"/>
    <s v="RANCHI"/>
    <n v="10034718"/>
    <s v="Vivek Traders"/>
    <s v="JH17409"/>
    <s v="DINESH TREDING"/>
    <s v="RAN-ISR-01"/>
    <s v="VISHNU TIWARI"/>
    <n v="7004809242"/>
    <s v="XKHZ"/>
    <s v="Giri medical "/>
    <s v="3P"/>
    <n v="8000"/>
    <n v="8476.6715999999997"/>
    <n v="8476.6715999999997"/>
    <n v="1.0595839499999999"/>
    <n v="169.533432"/>
    <n v="84.766716000000002"/>
    <n v="254.30014800000001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M"/>
    <s v="Sharda medical "/>
    <s v="3P"/>
    <n v="8000"/>
    <n v="8736.0036"/>
    <n v="8736.0036"/>
    <n v="1.09200045"/>
    <n v="174.72007200000002"/>
    <n v="87.360036000000008"/>
    <n v="262.080108"/>
    <x v="0"/>
    <x v="2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L"/>
    <s v="Gupta medical "/>
    <s v="3P"/>
    <n v="8000"/>
    <n v="9018.1298000000006"/>
    <n v="9018.1298000000006"/>
    <n v="1.1272662250000001"/>
    <n v="180.36259600000002"/>
    <n v="90.181298000000012"/>
    <n v="270.54389400000002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3A"/>
    <s v="Vinod store"/>
    <s v="3P"/>
    <n v="8000"/>
    <n v="8918.0151999999998"/>
    <n v="8918.0151999999998"/>
    <n v="1.1147518999999999"/>
    <n v="178.36030400000001"/>
    <n v="89.180152000000007"/>
    <n v="267.54045600000001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R"/>
    <s v="Good health care "/>
    <s v="3P"/>
    <n v="8000"/>
    <n v="8904.3507999999983"/>
    <n v="8904.3507999999983"/>
    <n v="1.1130438499999997"/>
    <n v="178.08701599999998"/>
    <n v="89.043507999999989"/>
    <n v="267.13052399999998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KD"/>
    <s v="ANUJ KIRANA"/>
    <s v="3P"/>
    <n v="8000"/>
    <n v="12949.284600000001"/>
    <n v="12949.284600000001"/>
    <n v="1.618660575"/>
    <n v="258.98569200000003"/>
    <n v="129.49284600000001"/>
    <n v="388.47853800000007"/>
    <x v="0"/>
    <x v="1"/>
  </r>
  <r>
    <x v="0"/>
    <s v="RANCHI UA"/>
    <s v="PAT-TTB-AM1"/>
    <s v="RAHUL KUMAR"/>
    <s v="RAN-TTB-01"/>
    <s v="RANCHI"/>
    <n v="10034718"/>
    <s v="Vivek Traders"/>
    <s v="JH17419"/>
    <s v="AGARWAL STORE"/>
    <s v="RAN-ISR-01"/>
    <s v="VISHNU TIWARI"/>
    <n v="7004809242"/>
    <s v="QFXM"/>
    <s v="MEDICO MEDICAL HALL"/>
    <s v="3P"/>
    <n v="8000"/>
    <n v="9332"/>
    <n v="9332"/>
    <n v="1.1665000000000001"/>
    <n v="186.64000000000001"/>
    <n v="93.320000000000007"/>
    <n v="279.96000000000004"/>
    <x v="0"/>
    <x v="1"/>
  </r>
  <r>
    <x v="0"/>
    <s v="RANCHI UA"/>
    <s v="PAT-TTB-AM1"/>
    <s v="RAHUL KUMAR"/>
    <s v="RAN-TTB-01"/>
    <s v="RANCHI"/>
    <n v="10034718"/>
    <s v="Vivek Traders"/>
    <s v="JH17419"/>
    <s v="AGARWAL STORE"/>
    <s v="RAN-ISR-01"/>
    <s v="VISHNU TIWARI"/>
    <n v="7004809242"/>
    <s v="QFXL"/>
    <s v="MEDICARE MEDICAL HALL"/>
    <s v="3P"/>
    <n v="8000"/>
    <n v="9246"/>
    <n v="9246"/>
    <n v="1.1557500000000001"/>
    <n v="184.92000000000002"/>
    <n v="92.460000000000008"/>
    <n v="277.38"/>
    <x v="0"/>
    <x v="1"/>
  </r>
  <r>
    <x v="0"/>
    <s v="RANCHI UA"/>
    <s v="PAT-TTB-AM1"/>
    <s v="RAHUL KUMAR"/>
    <s v="RAN-TTB-01"/>
    <s v="RANCHI"/>
    <n v="10034718"/>
    <s v="Vivek Traders"/>
    <s v="JH17419"/>
    <s v="AGARWAL STORE"/>
    <s v="RAN-ISR-01"/>
    <s v="VISHNU TIWARI"/>
    <n v="7004809242"/>
    <s v="QFXK"/>
    <s v="MARWARI GENERAL STORE"/>
    <s v="3P"/>
    <n v="8000"/>
    <n v="8274"/>
    <n v="8274"/>
    <n v="1.0342499999999999"/>
    <n v="165.48"/>
    <n v="82.74"/>
    <n v="248.21999999999997"/>
    <x v="0"/>
    <x v="1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QFQN"/>
    <s v="Suryodya shoppy"/>
    <s v="3P"/>
    <n v="8000"/>
    <n v="8076"/>
    <n v="8076"/>
    <n v="1.0095000000000001"/>
    <n v="161.52000000000001"/>
    <n v="80.760000000000005"/>
    <n v="242.28000000000003"/>
    <x v="0"/>
    <x v="1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QFQE"/>
    <s v="Vijay general"/>
    <s v="3P"/>
    <n v="8000"/>
    <n v="8212"/>
    <n v="8212"/>
    <n v="1.0265"/>
    <n v="164.24"/>
    <n v="82.12"/>
    <n v="246.36"/>
    <x v="0"/>
    <x v="0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HK3V"/>
    <s v="NEW KASHYAP MED STORE"/>
    <s v="3P"/>
    <n v="8000"/>
    <n v="8432"/>
    <n v="8432"/>
    <n v="1.054"/>
    <n v="168.64000000000001"/>
    <n v="84.320000000000007"/>
    <n v="252.96000000000004"/>
    <x v="0"/>
    <x v="1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HK4C"/>
    <s v="NAVNEET MED HALL"/>
    <s v="3P"/>
    <n v="8000"/>
    <n v="8346"/>
    <n v="8346"/>
    <n v="1.04325"/>
    <n v="166.92000000000002"/>
    <n v="83.460000000000008"/>
    <n v="250.38000000000002"/>
    <x v="0"/>
    <x v="1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QFQH"/>
    <s v="New R. Gupta medical"/>
    <s v="3P"/>
    <n v="8000"/>
    <n v="8128"/>
    <n v="8128"/>
    <n v="1.016"/>
    <n v="162.56"/>
    <n v="81.28"/>
    <n v="243.84"/>
    <x v="0"/>
    <x v="0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F"/>
    <s v="SANTOSH GEN STORE"/>
    <s v="3P"/>
    <n v="8000"/>
    <n v="8126"/>
    <n v="8126"/>
    <n v="1.0157499999999999"/>
    <n v="162.52000000000001"/>
    <n v="81.260000000000005"/>
    <n v="243.78000000000003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G"/>
    <s v="BARNWELL STORE"/>
    <s v="3P"/>
    <n v="8000"/>
    <n v="8078"/>
    <n v="8078"/>
    <n v="1.0097499999999999"/>
    <n v="161.56"/>
    <n v="80.78"/>
    <n v="242.34"/>
    <x v="0"/>
    <x v="1"/>
  </r>
  <r>
    <x v="0"/>
    <s v="RANCHI UA"/>
    <s v="PAT-TTB-AM1"/>
    <s v="RAHUL KUMAR"/>
    <s v="RAN-TTB-01"/>
    <s v="RANCHI"/>
    <n v="10028174"/>
    <s v="ROAUNAK AGENCY"/>
    <s v="JH17424"/>
    <s v="MAA VAISHNO TRADING"/>
    <s v="RAN-ISR-01"/>
    <s v="VISHNU TIWARI"/>
    <n v="7004809242"/>
    <s v="D5KH"/>
    <s v="MANUJ MEDICAL HALL"/>
    <s v="3P"/>
    <n v="8000"/>
    <n v="8126"/>
    <n v="8126"/>
    <n v="1.0157499999999999"/>
    <n v="162.52000000000001"/>
    <n v="81.260000000000005"/>
    <n v="243.78000000000003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J"/>
    <s v="VIKASH GEN STORE"/>
    <s v="3P"/>
    <n v="8000"/>
    <n v="8086"/>
    <n v="8086"/>
    <n v="1.01075"/>
    <n v="161.72"/>
    <n v="80.86"/>
    <n v="242.57999999999998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K"/>
    <s v="VISHAL STORE"/>
    <s v="3P"/>
    <n v="8000"/>
    <n v="8166"/>
    <n v="8166"/>
    <n v="1.02075"/>
    <n v="163.32"/>
    <n v="81.66"/>
    <n v="244.98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L"/>
    <s v="JEETENRA STORE"/>
    <s v="3P"/>
    <n v="8000"/>
    <n v="8133"/>
    <n v="8133"/>
    <n v="1.0166249999999999"/>
    <n v="162.66"/>
    <n v="81.33"/>
    <n v="243.99"/>
    <x v="0"/>
    <x v="1"/>
  </r>
  <r>
    <x v="0"/>
    <s v="RANCHI UA"/>
    <s v="PAT-TTB-AM1"/>
    <s v="RAHUL KUMAR"/>
    <s v="RAN-TTB-01"/>
    <s v="RANCHI"/>
    <n v="10028174"/>
    <s v="ROAUNAK AGENCY"/>
    <s v="JH17424"/>
    <s v="MAA VAISHNO TRADING"/>
    <s v="RAN-ISR-01"/>
    <s v="VISHNU TIWARI"/>
    <n v="7004809242"/>
    <s v="D5KM"/>
    <s v="MANUJ PHARMA"/>
    <s v="3P"/>
    <n v="8000"/>
    <n v="8086"/>
    <n v="8086"/>
    <n v="1.01075"/>
    <n v="161.72"/>
    <n v="80.86"/>
    <n v="242.57999999999998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N"/>
    <s v="BABA MEDICAL HALL"/>
    <s v="3P"/>
    <n v="8000"/>
    <n v="8126"/>
    <n v="8126"/>
    <n v="1.0157499999999999"/>
    <n v="162.52000000000001"/>
    <n v="81.260000000000005"/>
    <n v="243.78000000000003"/>
    <x v="0"/>
    <x v="0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P"/>
    <s v="SAHIL STORE  GIFT CORNERS"/>
    <s v="3P"/>
    <n v="8000"/>
    <n v="8168"/>
    <n v="8168"/>
    <n v="1.0209999999999999"/>
    <n v="163.36000000000001"/>
    <n v="81.680000000000007"/>
    <n v="245.04000000000002"/>
    <x v="0"/>
    <x v="1"/>
  </r>
  <r>
    <x v="0"/>
    <s v="RANCHI UA"/>
    <s v="PAT-TTB-AM1"/>
    <s v="RAHUL KUMAR"/>
    <s v="RAN-TTB-01"/>
    <s v="RANCHI"/>
    <n v="10028174"/>
    <s v="ROAUNAK AGENCY"/>
    <s v="JH17424"/>
    <s v="MAA VAISHNO TRADING"/>
    <s v="RAN-ISR-01"/>
    <s v="VISHNU TIWARI"/>
    <n v="7004809242"/>
    <s v="D5KQ"/>
    <s v="NARESH GUPTA STORE"/>
    <s v="3P"/>
    <n v="8000"/>
    <n v="8172"/>
    <n v="8172"/>
    <n v="1.0215000000000001"/>
    <n v="163.44"/>
    <n v="81.72"/>
    <n v="245.16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R"/>
    <s v="JANTA MEDICAL HALL"/>
    <s v="3P"/>
    <n v="8000"/>
    <n v="8246"/>
    <n v="8246"/>
    <n v="1.0307500000000001"/>
    <n v="164.92000000000002"/>
    <n v="82.460000000000008"/>
    <n v="247.38000000000002"/>
    <x v="0"/>
    <x v="1"/>
  </r>
  <r>
    <x v="0"/>
    <s v="RANCHI UA"/>
    <s v="PAT-TTB-AM1"/>
    <s v="RAHUL KUMAR"/>
    <s v="RAN-TTB-01"/>
    <s v="RANCHI"/>
    <n v="10034718"/>
    <s v="Vivek Traders"/>
    <s v="JH17424"/>
    <s v="MAA VAISHNO TRADING"/>
    <s v="RAN-ISR-01"/>
    <s v="VISHNU TIWARI"/>
    <n v="7004809242"/>
    <s v="D5KS"/>
    <s v="KIRAN MEDICAL HALL"/>
    <s v="3P"/>
    <n v="8000"/>
    <n v="8352"/>
    <n v="8352"/>
    <n v="1.044"/>
    <n v="167.04"/>
    <n v="83.52"/>
    <n v="250.56"/>
    <x v="0"/>
    <x v="1"/>
  </r>
  <r>
    <x v="0"/>
    <s v="JAMSHEDPUR UA"/>
    <s v="PAT-TTB-AM1"/>
    <s v="RAHUL KUMAR"/>
    <s v="JSR-TTB-01"/>
    <s v="JAMSHEDPUR"/>
    <n v="10029856"/>
    <s v="ANJANI SALES"/>
    <s v="JH85606"/>
    <s v="PATTANAYAK ENTERPRISES"/>
    <s v="JSR-ISR-01"/>
    <s v="Arun Kumar"/>
    <n v="7050974355"/>
    <s v="C8TP"/>
    <s v="kundu medical"/>
    <s v="3P"/>
    <n v="8000"/>
    <n v="8453"/>
    <n v="8453"/>
    <n v="1.0566249999999999"/>
    <n v="169.06"/>
    <n v="84.53"/>
    <n v="253.59"/>
    <x v="0"/>
    <x v="0"/>
  </r>
  <r>
    <x v="0"/>
    <s v="JAMSHEDPUR UA"/>
    <s v="PAT-TTB-AM1"/>
    <s v="RAHUL KUMAR"/>
    <s v="JSR-TTB-01"/>
    <s v="JAMSHEDPUR"/>
    <n v="10029856"/>
    <s v="ANJANI SALES"/>
    <s v="JH85619"/>
    <s v="SHREE GANESH TRADERS"/>
    <s v="JSR-ISR-01"/>
    <s v="Arun Kumar"/>
    <n v="7050974355"/>
    <s v="ZDXZ"/>
    <s v="RAGHUNATH MEDICAL"/>
    <s v="3P"/>
    <n v="8000"/>
    <n v="8152"/>
    <n v="8152"/>
    <n v="1.0189999999999999"/>
    <n v="163.04"/>
    <n v="81.52"/>
    <n v="244.56"/>
    <x v="0"/>
    <x v="0"/>
  </r>
  <r>
    <x v="0"/>
    <s v="JAMSHEDPUR UA"/>
    <s v="PAT-TTB-AM1"/>
    <s v="RAHUL KUMAR"/>
    <s v="JSR-TTB-01"/>
    <s v="JAMSHEDPUR"/>
    <n v="10029856"/>
    <s v="ANJANI SALES"/>
    <s v="JH85619"/>
    <s v="SHREE GANESH TRADERS"/>
    <s v="JSR-ISR-01"/>
    <s v="Arun Kumar"/>
    <n v="7050974355"/>
    <s v="ZDXY"/>
    <s v="BIHAR MEDICAL"/>
    <s v="3P"/>
    <n v="8000"/>
    <n v="8364"/>
    <n v="8364"/>
    <n v="1.0455000000000001"/>
    <n v="167.28"/>
    <n v="83.64"/>
    <n v="250.92000000000002"/>
    <x v="0"/>
    <x v="1"/>
  </r>
  <r>
    <x v="0"/>
    <s v="JAMSHEDPUR UA"/>
    <s v="PAT-TTB-AM1"/>
    <s v="RAHUL KUMAR"/>
    <s v="JSR-TTB-01"/>
    <s v="JAMSHEDPUR"/>
    <n v="10029856"/>
    <s v="ANJANI SALES"/>
    <s v="JH85608"/>
    <s v="PUJA MEDICAL"/>
    <s v="JSR-ISR-01"/>
    <s v="Arun Kumar"/>
    <n v="7050974355"/>
    <s v="QG9R"/>
    <s v="amrit medical"/>
    <s v="3P"/>
    <n v="8000"/>
    <n v="8828"/>
    <n v="8828"/>
    <n v="1.1034999999999999"/>
    <n v="176.56"/>
    <n v="88.28"/>
    <n v="264.84000000000003"/>
    <x v="0"/>
    <x v="0"/>
  </r>
  <r>
    <x v="0"/>
    <s v="JAMSHEDPUR UA"/>
    <s v="PAT-TTB-AM1"/>
    <s v="RAHUL KUMAR"/>
    <s v="JSR-TTB-01"/>
    <s v="JAMSHEDPUR"/>
    <n v="10029856"/>
    <s v="ANJANI SALES"/>
    <s v="JH85602"/>
    <s v="AKASH TRADERS"/>
    <s v="JSR-ISR-01"/>
    <s v="Arun Kumar"/>
    <n v="7050974355"/>
    <s v="ZDZZ"/>
    <s v="AKASH TRADERS"/>
    <s v="3P"/>
    <n v="8000"/>
    <n v="8520"/>
    <n v="8520"/>
    <n v="1.0649999999999999"/>
    <n v="170.4"/>
    <n v="85.2"/>
    <n v="255.60000000000002"/>
    <x v="0"/>
    <x v="1"/>
  </r>
  <r>
    <x v="0"/>
    <s v="JAMSHEDPUR UA"/>
    <s v="PAT-TTB-AM1"/>
    <s v="RAHUL KUMAR"/>
    <s v="JSR-TTB-01"/>
    <s v="JAMSHEDPUR"/>
    <n v="10029856"/>
    <s v="ANJANI SALES"/>
    <s v="JH85605"/>
    <s v="MAA ENTERPRISES"/>
    <s v="JSR-ISR-01"/>
    <s v="Arun Kumar"/>
    <n v="7050974355"/>
    <s v="XAAJ"/>
    <s v="GUPTA MEDICAL"/>
    <s v="3P"/>
    <n v="8000"/>
    <n v="8253"/>
    <n v="8253"/>
    <n v="1.031625"/>
    <n v="165.06"/>
    <n v="82.53"/>
    <n v="247.59"/>
    <x v="0"/>
    <x v="1"/>
  </r>
  <r>
    <x v="0"/>
    <s v="JAMSHEDPUR UA"/>
    <s v="PAT-TTB-AM1"/>
    <s v="RAHUL KUMAR"/>
    <s v="JSR-TTB-01"/>
    <s v="JAMSHEDPUR"/>
    <n v="10029856"/>
    <s v="ANJANI SALES"/>
    <s v="0010029856R137986"/>
    <s v="MAA TARA ENTERORISES"/>
    <s v="JSR-ISR-01"/>
    <s v="Arun Kumar"/>
    <n v="7050974355"/>
    <s v="UYFA"/>
    <s v="OM MEDICAL STORE"/>
    <s v="3P"/>
    <n v="8000"/>
    <n v="8102"/>
    <n v="8102"/>
    <n v="1.01275"/>
    <n v="162.04"/>
    <n v="81.02"/>
    <n v="243.06"/>
    <x v="0"/>
    <x v="1"/>
  </r>
  <r>
    <x v="0"/>
    <s v="JAMSHEDPUR UA"/>
    <s v="PAT-TTB-AM1"/>
    <s v="RAHUL KUMAR"/>
    <s v="JSR-TTB-01"/>
    <s v="JAMSHEDPUR"/>
    <n v="10029856"/>
    <s v="ANJANI SALES"/>
    <s v="JH85601"/>
    <s v="AK SALES"/>
    <s v="JSR-ISR-01"/>
    <s v="Arun Kumar"/>
    <n v="7050974355"/>
    <s v="K8MQ"/>
    <s v="raj medical"/>
    <s v="3P"/>
    <n v="8000"/>
    <n v="8192"/>
    <n v="8192"/>
    <n v="1.024"/>
    <n v="163.84"/>
    <n v="81.92"/>
    <n v="245.76"/>
    <x v="0"/>
    <x v="0"/>
  </r>
  <r>
    <x v="0"/>
    <s v="JAMSHEDPUR UA"/>
    <s v="PAT-TTB-AM1"/>
    <s v="RAHUL KUMAR"/>
    <s v="JSR-TTB-01"/>
    <s v="JAMSHEDPUR"/>
    <n v="10029856"/>
    <s v="ANJANI SALES"/>
    <s v="0010029856R137986"/>
    <s v="MAA TARA ENTERORISES"/>
    <s v="JSR-ISR-01"/>
    <s v="Arun Kumar"/>
    <n v="7050974355"/>
    <s v="UYFC"/>
    <s v="AACHAL MEDICAL"/>
    <s v="3P"/>
    <n v="8000"/>
    <n v="8701"/>
    <n v="8701"/>
    <n v="1.0876250000000001"/>
    <n v="174.02"/>
    <n v="87.01"/>
    <n v="261.03000000000003"/>
    <x v="0"/>
    <x v="0"/>
  </r>
  <r>
    <x v="0"/>
    <s v="JAMSHEDPUR UA"/>
    <s v="PAT-TTB-AM1"/>
    <s v="RAHUL KUMAR"/>
    <s v="JSR-TTB-01"/>
    <s v="JAMSHEDPUR"/>
    <n v="10029856"/>
    <s v="ANJANI SALES"/>
    <s v="JH85616"/>
    <s v="KALAMOD TRADERS"/>
    <s v="JSR-ISR-01"/>
    <s v="Arun Kumar"/>
    <n v="7050974355"/>
    <s v="JH85616R193266"/>
    <s v="G s treding co"/>
    <s v="3P"/>
    <n v="8000"/>
    <n v="8656"/>
    <n v="8656"/>
    <n v="1.0820000000000001"/>
    <n v="173.12"/>
    <n v="86.56"/>
    <n v="259.68"/>
    <x v="0"/>
    <x v="1"/>
  </r>
  <r>
    <x v="0"/>
    <s v="JAMSHEDPUR UA"/>
    <s v="PAT-TTB-AM1"/>
    <s v="RAHUL KUMAR"/>
    <s v="JSR-TTB-01"/>
    <s v="JAMSHEDPUR"/>
    <n v="10029856"/>
    <s v="ANJANI SALES"/>
    <s v="JH85618"/>
    <s v="Sandeep Varity Store"/>
    <s v="JSR-ISR-01"/>
    <s v="Arun Kumar"/>
    <n v="7050974355"/>
    <s v="JH85618R202629"/>
    <s v="Om super market"/>
    <s v="3P"/>
    <n v="8000"/>
    <n v="8800"/>
    <n v="8800"/>
    <n v="1.1000000000000001"/>
    <n v="176"/>
    <n v="88"/>
    <n v="264"/>
    <x v="0"/>
    <x v="0"/>
  </r>
  <r>
    <x v="0"/>
    <s v="JAMSHEDPUR UA"/>
    <s v="PAT-TTB-AM1"/>
    <s v="RAHUL KUMAR"/>
    <s v="JSR-TTB-01"/>
    <s v="JAMSHEDPUR"/>
    <n v="10029856"/>
    <s v="ANJANI SALES"/>
    <s v="JH85618"/>
    <s v="Sandeep Varity Store"/>
    <s v="JSR-ISR-01"/>
    <s v="Arun Kumar"/>
    <n v="7050974355"/>
    <s v="JQSC"/>
    <s v="SANJAY MEDICAL HALL"/>
    <s v="3P"/>
    <n v="8000"/>
    <n v="8737"/>
    <n v="8737"/>
    <n v="1.092125"/>
    <n v="174.74"/>
    <n v="87.37"/>
    <n v="262.11"/>
    <x v="0"/>
    <x v="2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0010029856R137987R192525"/>
    <s v="G k Commo trade"/>
    <s v="3P"/>
    <n v="8000"/>
    <n v="8318"/>
    <n v="8318"/>
    <n v="1.03975"/>
    <n v="166.36"/>
    <n v="83.18"/>
    <n v="249.54000000000002"/>
    <x v="0"/>
    <x v="0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UTND"/>
    <s v="GRIHASTI STORE"/>
    <s v="3P"/>
    <n v="8000"/>
    <n v="8605"/>
    <n v="8605"/>
    <n v="1.0756250000000001"/>
    <n v="172.1"/>
    <n v="86.05"/>
    <n v="258.14999999999998"/>
    <x v="0"/>
    <x v="1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VBCZ"/>
    <s v="GHOSH MILLS"/>
    <s v="3P"/>
    <n v="8000"/>
    <n v="8294"/>
    <n v="8294"/>
    <n v="1.0367500000000001"/>
    <n v="165.88"/>
    <n v="82.94"/>
    <n v="248.82"/>
    <x v="0"/>
    <x v="1"/>
  </r>
  <r>
    <x v="0"/>
    <s v="JAMSHEDPUR UA"/>
    <s v="PAT-TTB-AM1"/>
    <s v="RAHUL KUMAR"/>
    <s v="JSR-TTB-01"/>
    <s v="JAMSHEDPUR"/>
    <n v="10029856"/>
    <s v="ANJANI SALES"/>
    <s v="JH85609"/>
    <s v="SHARMA BROTHERS"/>
    <s v="JSR-ISR-01"/>
    <s v="Arun Kumar"/>
    <n v="7050974355"/>
    <s v="HG4H"/>
    <s v="annapurna store"/>
    <s v="3P"/>
    <n v="8000"/>
    <n v="8290"/>
    <n v="8290"/>
    <n v="1.0362499999999999"/>
    <n v="165.8"/>
    <n v="82.9"/>
    <n v="248.70000000000002"/>
    <x v="0"/>
    <x v="1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XFCT"/>
    <s v="GHAR SANSAR"/>
    <s v="3P"/>
    <n v="8000"/>
    <n v="8900"/>
    <n v="8900"/>
    <n v="1.1125"/>
    <n v="178"/>
    <n v="89"/>
    <n v="267"/>
    <x v="0"/>
    <x v="1"/>
  </r>
  <r>
    <x v="0"/>
    <s v="JAMSHEDPUR UA"/>
    <s v="PAT-TTB-AM1"/>
    <s v="RAHUL KUMAR"/>
    <s v="JSR-TTB-01"/>
    <s v="JAMSHEDPUR"/>
    <n v="10029856"/>
    <s v="ANJANI SALES"/>
    <s v="0010029856R137986"/>
    <s v="MAA TARA ENTERORISES"/>
    <s v="JSR-ISR-01"/>
    <s v="Arun Kumar"/>
    <n v="7050974355"/>
    <s v="0010029856R137986R205846"/>
    <s v="Koushiki medical stores"/>
    <s v="3P"/>
    <n v="8000"/>
    <n v="9534.2112000000016"/>
    <n v="9534.2112000000016"/>
    <n v="1.1917764000000002"/>
    <n v="190.68422400000003"/>
    <n v="95.342112000000014"/>
    <n v="286.02633600000001"/>
    <x v="0"/>
    <x v="0"/>
  </r>
  <r>
    <x v="0"/>
    <s v="JAMSHEDPUR UA"/>
    <s v="PAT-TTB-AM1"/>
    <s v="RAHUL KUMAR"/>
    <s v="JSR-TTB-01"/>
    <s v="JAMSHEDPUR"/>
    <n v="10029856"/>
    <s v="ANJANI SALES"/>
    <s v="JH85606"/>
    <s v="PATTANAYAK ENTERPRISES"/>
    <s v="JSR-ISR-01"/>
    <s v="Arun Kumar"/>
    <n v="7050974355"/>
    <s v="PT5Z"/>
    <s v="Shree fast food"/>
    <s v="3P"/>
    <n v="8000"/>
    <n v="8290.1136000000006"/>
    <n v="8290.1136000000006"/>
    <n v="1.0362642"/>
    <n v="165.80227200000002"/>
    <n v="82.901136000000008"/>
    <n v="248.70340800000002"/>
    <x v="0"/>
    <x v="1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0010029856R137987R205847"/>
    <s v="Sanjay Mehta store"/>
    <s v="3P"/>
    <n v="8000"/>
    <n v="8658"/>
    <n v="8658"/>
    <n v="1.0822499999999999"/>
    <n v="173.16"/>
    <n v="86.58"/>
    <n v="259.74"/>
    <x v="0"/>
    <x v="0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BR50607R19700"/>
    <s v="Baba medical"/>
    <s v="3P"/>
    <n v="8000"/>
    <n v="8168"/>
    <n v="8168"/>
    <n v="1.0209999999999999"/>
    <n v="163.36000000000001"/>
    <n v="81.680000000000007"/>
    <n v="245.04000000000002"/>
    <x v="0"/>
    <x v="0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WXYZ38"/>
    <s v="Kapoor jenral store"/>
    <s v="3P"/>
    <n v="8000"/>
    <n v="8325"/>
    <n v="8325"/>
    <n v="1.0406249999999999"/>
    <n v="166.5"/>
    <n v="83.25"/>
    <n v="249.75"/>
    <x v="0"/>
    <x v="0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BR50607R19701"/>
    <s v="Krishna store"/>
    <s v="3P"/>
    <n v="8000"/>
    <n v="8763"/>
    <n v="8763"/>
    <n v="1.095375"/>
    <n v="175.26"/>
    <n v="87.63"/>
    <n v="262.89"/>
    <x v="0"/>
    <x v="1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WXYZ19"/>
    <s v="L mart"/>
    <s v="3P"/>
    <n v="8000"/>
    <n v="8633"/>
    <n v="8633"/>
    <n v="1.0791249999999999"/>
    <n v="172.66"/>
    <n v="86.33"/>
    <n v="258.99"/>
    <x v="0"/>
    <x v="0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WXYZ22"/>
    <s v="New baba medical hall"/>
    <s v="3P"/>
    <n v="8000"/>
    <n v="8101"/>
    <n v="8101"/>
    <n v="1.0126250000000001"/>
    <n v="162.02000000000001"/>
    <n v="81.010000000000005"/>
    <n v="243.03000000000003"/>
    <x v="0"/>
    <x v="0"/>
  </r>
  <r>
    <x v="0"/>
    <s v="CHAPRA (BH) UA"/>
    <s v="PAT-TTB-AM1"/>
    <s v="RAHUL KUMAR"/>
    <s v="PAT-TTB-01"/>
    <s v="PATNA"/>
    <n v="10034386"/>
    <s v="Shivyansh Enterprises"/>
    <s v="BR50607"/>
    <s v="New madesiya medical hall"/>
    <s v="PAT-ISR-01"/>
    <s v="RUPAK"/>
    <n v="7903315184"/>
    <s v="WXYZ25"/>
    <s v="vikash medical hall"/>
    <s v="3P"/>
    <n v="8000"/>
    <n v="8294.2672000000002"/>
    <n v="8294.2672000000002"/>
    <n v="1.0367834"/>
    <n v="165.885344"/>
    <n v="82.942672000000002"/>
    <n v="248.82801599999999"/>
    <x v="0"/>
    <x v="0"/>
  </r>
  <r>
    <x v="0"/>
    <s v="CHAPRA (BH) UA"/>
    <s v="PAT-TTB-AM1"/>
    <s v="RAHUL KUMAR"/>
    <s v="PAT-TTB-01"/>
    <s v="PATNA"/>
    <n v="10034386"/>
    <s v="Shivyansh Enterprises"/>
    <s v="BR50605"/>
    <s v="Loknath Enterprises"/>
    <s v="PAT-ISR-01"/>
    <s v="RUPAK"/>
    <n v="7903315184"/>
    <s v="HYQL"/>
    <s v="Popular Med Hall"/>
    <s v="3P"/>
    <n v="8000"/>
    <n v="8616"/>
    <n v="8616"/>
    <n v="1.077"/>
    <n v="172.32"/>
    <n v="86.16"/>
    <n v="258.48"/>
    <x v="0"/>
    <x v="0"/>
  </r>
  <r>
    <x v="0"/>
    <s v="CHAPRA (BH) UA"/>
    <s v="PAT-TTB-AM1"/>
    <s v="RAHUL KUMAR"/>
    <s v="PAT-TTB-01"/>
    <s v="PATNA"/>
    <n v="10034386"/>
    <s v="Shivyansh Enterprises"/>
    <s v="BR50605"/>
    <s v="Loknath Enterprises"/>
    <s v="PAT-ISR-01"/>
    <s v="RUPAK"/>
    <n v="7903315184"/>
    <s v="L52K"/>
    <s v="Sri Ram Medical Store"/>
    <s v="3P"/>
    <n v="8000"/>
    <n v="8502"/>
    <n v="8502"/>
    <n v="1.0627500000000001"/>
    <n v="170.04"/>
    <n v="85.02"/>
    <n v="255.06"/>
    <x v="0"/>
    <x v="1"/>
  </r>
  <r>
    <x v="0"/>
    <s v="CHAPRA (BH) UA"/>
    <s v="PAT-TTB-AM1"/>
    <s v="RAHUL KUMAR"/>
    <s v="PAT-TTB-01"/>
    <s v="PATNA"/>
    <n v="10034386"/>
    <s v="Shivyansh Enterprises"/>
    <s v="BR50608"/>
    <s v="Parmod store"/>
    <s v="PAT-ISR-01"/>
    <s v="RUPAK"/>
    <n v="7903315184"/>
    <s v="XYZ87"/>
    <s v="Diamond medical hall"/>
    <s v="3P"/>
    <n v="8000"/>
    <n v="8764"/>
    <n v="8764"/>
    <n v="1.0954999999999999"/>
    <n v="175.28"/>
    <n v="87.64"/>
    <n v="262.92"/>
    <x v="0"/>
    <x v="1"/>
  </r>
  <r>
    <x v="0"/>
    <s v="CHAPRA (BH) UA"/>
    <s v="PAT-TTB-AM1"/>
    <s v="RAHUL KUMAR"/>
    <s v="PAT-TTB-01"/>
    <s v="PATNA"/>
    <n v="10034386"/>
    <s v="Shivyansh Enterprises"/>
    <s v="BR50608"/>
    <s v="Parmod store"/>
    <s v="PAT-ISR-01"/>
    <s v="RUPAK"/>
    <n v="7903315184"/>
    <s v="XYZ88"/>
    <s v="Jai mata di medical hall"/>
    <s v="3P"/>
    <n v="8000"/>
    <n v="8428"/>
    <n v="8428"/>
    <n v="1.0535000000000001"/>
    <n v="168.56"/>
    <n v="84.28"/>
    <n v="252.84"/>
    <x v="0"/>
    <x v="1"/>
  </r>
  <r>
    <x v="0"/>
    <s v="CHAPRA (BH) UA"/>
    <s v="PAT-TTB-AM1"/>
    <s v="RAHUL KUMAR"/>
    <s v="PAT-TTB-01"/>
    <s v="PATNA"/>
    <n v="10034386"/>
    <s v="Shivyansh Enterprises"/>
    <s v="BR50608"/>
    <s v="Parmod store"/>
    <s v="PAT-ISR-01"/>
    <s v="RUPAK"/>
    <n v="7903315184"/>
    <s v="XYZ74"/>
    <s v="Rajiv medico"/>
    <s v="3P"/>
    <n v="8000"/>
    <n v="8471"/>
    <n v="8471"/>
    <n v="1.058875"/>
    <n v="169.42000000000002"/>
    <n v="84.710000000000008"/>
    <n v="254.13000000000002"/>
    <x v="0"/>
    <x v="0"/>
  </r>
  <r>
    <x v="0"/>
    <s v="CHAPRA (BH) UA"/>
    <s v="PAT-TTB-AM1"/>
    <s v="RAHUL KUMAR"/>
    <s v="PAT-TTB-01"/>
    <s v="PATNA"/>
    <n v="10034386"/>
    <s v="Shivyansh Enterprises"/>
    <s v="BR50601"/>
    <s v="Annanya enterprises"/>
    <s v="PAT-ISR-01"/>
    <s v="RUPAK"/>
    <n v="7903315184"/>
    <s v="UNQA"/>
    <s v="Ghanshyam Medical"/>
    <s v="3P"/>
    <n v="8000"/>
    <n v="8922"/>
    <n v="8922"/>
    <n v="1.1152500000000001"/>
    <n v="178.44"/>
    <n v="89.22"/>
    <n v="267.65999999999997"/>
    <x v="0"/>
    <x v="0"/>
  </r>
  <r>
    <x v="0"/>
    <s v="CHAPRA (BH) UA"/>
    <s v="PAT-TTB-AM1"/>
    <s v="RAHUL KUMAR"/>
    <s v="PAT-TTB-01"/>
    <s v="PATNA"/>
    <n v="10034386"/>
    <s v="Shivyansh Enterprises"/>
    <s v="BR50601"/>
    <s v="Annanya enterprises"/>
    <s v="PAT-ISR-01"/>
    <s v="RUPAK"/>
    <n v="7903315184"/>
    <s v="BR50601R104680"/>
    <s v="Shakuntla Mart"/>
    <s v="3P"/>
    <n v="8000"/>
    <n v="8175"/>
    <n v="8175"/>
    <n v="1.0218750000000001"/>
    <n v="163.5"/>
    <n v="81.75"/>
    <n v="245.25"/>
    <x v="0"/>
    <x v="1"/>
  </r>
  <r>
    <x v="0"/>
    <s v="CHAPRA (BH) UA"/>
    <s v="PAT-TTB-AM1"/>
    <s v="RAHUL KUMAR"/>
    <s v="PAT-TTB-01"/>
    <s v="PATNA"/>
    <n v="10034386"/>
    <s v="Shivyansh Enterprises"/>
    <s v="0010026506R16007"/>
    <s v="RAJ BALAM ROY AND COMPANY"/>
    <s v="PAT-ISR-01"/>
    <s v="RUPAK"/>
    <n v="7903315184"/>
    <s v="WXYZ51"/>
    <s v="K P meical hall"/>
    <s v="3P"/>
    <n v="8000"/>
    <n v="8061"/>
    <n v="8061"/>
    <n v="1.007625"/>
    <n v="161.22"/>
    <n v="80.61"/>
    <n v="241.82999999999998"/>
    <x v="0"/>
    <x v="1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606"/>
    <s v="Kishore mediciene"/>
    <s v="3P"/>
    <n v="8000"/>
    <n v="8235"/>
    <n v="8235"/>
    <n v="1.0293749999999999"/>
    <n v="164.70000000000002"/>
    <n v="82.350000000000009"/>
    <n v="247.05"/>
    <x v="0"/>
    <x v="1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601"/>
    <s v="Kishor pharma"/>
    <s v="3P"/>
    <n v="8000"/>
    <n v="8764"/>
    <n v="8764"/>
    <n v="1.0954999999999999"/>
    <n v="175.28"/>
    <n v="87.64"/>
    <n v="262.92"/>
    <x v="0"/>
    <x v="1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602"/>
    <s v="Ayushman medical hall"/>
    <s v="3P"/>
    <n v="8000"/>
    <n v="8527"/>
    <n v="8527"/>
    <n v="1.0658749999999999"/>
    <n v="170.54"/>
    <n v="85.27"/>
    <n v="255.81"/>
    <x v="0"/>
    <x v="1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599"/>
    <s v="Kushwaha medical hall"/>
    <s v="3P"/>
    <n v="8000"/>
    <n v="8362"/>
    <n v="8362"/>
    <n v="1.04525"/>
    <n v="167.24"/>
    <n v="83.62"/>
    <n v="250.86"/>
    <x v="0"/>
    <x v="0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605"/>
    <s v="Vicky Agency"/>
    <s v="3P"/>
    <n v="8000"/>
    <n v="8271"/>
    <n v="8271"/>
    <n v="1.0338750000000001"/>
    <n v="165.42000000000002"/>
    <n v="82.710000000000008"/>
    <n v="248.13000000000002"/>
    <x v="0"/>
    <x v="0"/>
  </r>
  <r>
    <x v="0"/>
    <s v="CHAPRA (BH) UA"/>
    <s v="PAT-TTB-AM1"/>
    <s v="RAHUL KUMAR"/>
    <s v="PAT-TTB-01"/>
    <s v="PATNA"/>
    <n v="10034386"/>
    <s v="Shivyansh Enterprises"/>
    <s v="BR50611"/>
    <s v="Shyam ayurved agency"/>
    <s v="PAT-ISR-01"/>
    <s v="RUPAK"/>
    <n v="7903315184"/>
    <s v="BR50611R206600"/>
    <s v="Kishore Medical Hall"/>
    <s v="3P"/>
    <n v="8000"/>
    <n v="8529"/>
    <n v="8529"/>
    <n v="1.066125"/>
    <n v="170.58"/>
    <n v="85.29"/>
    <n v="255.87"/>
    <x v="0"/>
    <x v="1"/>
  </r>
  <r>
    <x v="0"/>
    <s v="DEOGHAR UA"/>
    <s v="PAT-TTB-AM1"/>
    <s v="RAHUL KUMAR"/>
    <s v="DNB-TTB-01"/>
    <s v="DHANBAD"/>
    <n v="10034033"/>
    <s v="M/S BALRAMJEE TRADING"/>
    <s v="0010034033R120154"/>
    <s v="MS MANORMA MEDICAL AGENCY"/>
    <s v="DNB-ISR-01"/>
    <s v="ANAND KUMAR"/>
    <n v="6200590307"/>
    <s v="LECCK5A"/>
    <s v="discount medical"/>
    <s v="3P"/>
    <n v="8000"/>
    <n v="8401"/>
    <n v="8401"/>
    <n v="1.050125"/>
    <n v="168.02"/>
    <n v="84.01"/>
    <n v="252.03000000000003"/>
    <x v="0"/>
    <x v="0"/>
  </r>
  <r>
    <x v="0"/>
    <s v="DEOGHAR UA"/>
    <s v="PAT-TTB-AM1"/>
    <s v="RAHUL KUMAR"/>
    <s v="DNB-TTB-01"/>
    <s v="DHANBAD"/>
    <n v="10034033"/>
    <s v="M/S BALRAMJEE TRADING"/>
    <s v="0010034033R120154"/>
    <s v="MS MANORMA MEDICAL AGENCY"/>
    <s v="DNB-ISR-01"/>
    <s v="ANAND KUMAR"/>
    <n v="6200590307"/>
    <s v="LECP55Y"/>
    <s v="Anupam medical"/>
    <s v="3P"/>
    <n v="8000"/>
    <n v="8430"/>
    <n v="8430"/>
    <n v="1.05375"/>
    <n v="168.6"/>
    <n v="84.3"/>
    <n v="252.89999999999998"/>
    <x v="0"/>
    <x v="0"/>
  </r>
  <r>
    <x v="0"/>
    <s v="DEOGHAR UA"/>
    <s v="PAT-TTB-AM1"/>
    <s v="RAHUL KUMAR"/>
    <s v="DNB-TTB-01"/>
    <s v="DHANBAD"/>
    <n v="10034033"/>
    <s v="M/S BALRAMJEE TRADING"/>
    <s v="0010034033R120154"/>
    <s v="MS MANORMA MEDICAL AGENCY"/>
    <s v="DNB-ISR-01"/>
    <s v="ANAND KUMAR"/>
    <n v="6200590307"/>
    <s v="LECYKEK"/>
    <s v="sawarti medical"/>
    <s v="3P"/>
    <n v="8000"/>
    <n v="8129"/>
    <n v="8129"/>
    <n v="1.0161249999999999"/>
    <n v="162.58000000000001"/>
    <n v="81.290000000000006"/>
    <n v="243.87"/>
    <x v="0"/>
    <x v="1"/>
  </r>
  <r>
    <x v="0"/>
    <s v="DUMKA UA"/>
    <s v="PAT-TTB-AM1"/>
    <s v="RAHUL KUMAR"/>
    <s v="DNB-TTB-01"/>
    <s v="DHANBAD"/>
    <n v="10034033"/>
    <s v="M/S BALRAMJEE TRADING"/>
    <s v="JH78110"/>
    <s v="SRI KRISHNA AGENCY"/>
    <s v="DNB-ISR-01"/>
    <s v="ANAND KUMAR"/>
    <n v="6200590307"/>
    <s v="C5VF"/>
    <s v="Bandana"/>
    <s v="3P"/>
    <n v="8000"/>
    <n v="8441"/>
    <n v="8441"/>
    <n v="1.0551250000000001"/>
    <n v="168.82"/>
    <n v="84.41"/>
    <n v="253.23"/>
    <x v="0"/>
    <x v="0"/>
  </r>
  <r>
    <x v="0"/>
    <s v="DUMKA UA"/>
    <s v="PAT-TTB-AM1"/>
    <s v="RAHUL KUMAR"/>
    <s v="DNB-TTB-01"/>
    <s v="DHANBAD"/>
    <n v="10034033"/>
    <s v="M/S BALRAMJEE TRADING"/>
    <s v="JH78110"/>
    <s v="SRI KRISHNA AGENCY"/>
    <s v="DNB-ISR-01"/>
    <s v="ANAND KUMAR"/>
    <n v="6200590307"/>
    <s v="C5VY"/>
    <s v="Sri Ram Medical"/>
    <s v="3P"/>
    <n v="8000"/>
    <n v="9427.61"/>
    <n v="9427.61"/>
    <n v="1.1784512500000002"/>
    <n v="188.55220000000003"/>
    <n v="94.276100000000014"/>
    <n v="282.82830000000001"/>
    <x v="0"/>
    <x v="0"/>
  </r>
  <r>
    <x v="0"/>
    <s v="DUMKA UA"/>
    <s v="PAT-TTB-AM1"/>
    <s v="RAHUL KUMAR"/>
    <s v="DNB-TTB-01"/>
    <s v="DHANBAD"/>
    <n v="10034033"/>
    <s v="M/S BALRAMJEE TRADING"/>
    <s v="JH78110"/>
    <s v="SRI KRISHNA AGENCY"/>
    <s v="DNB-ISR-01"/>
    <s v="ANAND KUMAR"/>
    <n v="6200590307"/>
    <s v="C5VM"/>
    <s v="Puja Gen"/>
    <s v="3P"/>
    <n v="8000"/>
    <n v="9423.0939999999991"/>
    <n v="9423.0939999999991"/>
    <n v="1.1778867499999999"/>
    <n v="188.46187999999998"/>
    <n v="94.23093999999999"/>
    <n v="282.69281999999998"/>
    <x v="0"/>
    <x v="0"/>
  </r>
  <r>
    <x v="0"/>
    <s v="DUMKA UA"/>
    <s v="PAT-TTB-AM1"/>
    <s v="RAHUL KUMAR"/>
    <s v="DNB-TTB-01"/>
    <s v="DHANBAD"/>
    <n v="10034033"/>
    <s v="M/S BALRAMJEE TRADING"/>
    <s v="JH72202"/>
    <s v="HANUMAN TRADERS"/>
    <s v="DNB-ISR-01"/>
    <s v="ANAND KUMAR"/>
    <n v="6200590307"/>
    <s v="ZZPC"/>
    <s v="Parwati Medical"/>
    <s v="3P"/>
    <n v="8000"/>
    <n v="9555.0263999999988"/>
    <n v="9555.0263999999988"/>
    <n v="1.1943782999999999"/>
    <n v="191.10052799999997"/>
    <n v="95.550263999999984"/>
    <n v="286.65079199999997"/>
    <x v="0"/>
    <x v="1"/>
  </r>
  <r>
    <x v="0"/>
    <s v="DUMKA UA"/>
    <s v="PAT-TTB-AM1"/>
    <s v="RAHUL KUMAR"/>
    <s v="DNB-TTB-01"/>
    <s v="DHANBAD"/>
    <n v="10034033"/>
    <s v="M/S BALRAMJEE TRADING"/>
    <s v="JH72202"/>
    <s v="HANUMAN TRADERS"/>
    <s v="DNB-ISR-01"/>
    <s v="ANAND KUMAR"/>
    <n v="6200590307"/>
    <s v="ZZPE"/>
    <s v="raj medical"/>
    <s v="3P"/>
    <n v="8000"/>
    <n v="8763.3171999999995"/>
    <n v="8763.3171999999995"/>
    <n v="1.0954146499999999"/>
    <n v="175.266344"/>
    <n v="87.633172000000002"/>
    <n v="262.89951600000001"/>
    <x v="0"/>
    <x v="1"/>
  </r>
  <r>
    <x v="0"/>
    <s v="DUMKA UA"/>
    <s v="PAT-TTB-AM1"/>
    <s v="RAHUL KUMAR"/>
    <s v="DNB-TTB-01"/>
    <s v="DHANBAD"/>
    <n v="10034033"/>
    <s v="M/S BALRAMJEE TRADING"/>
    <s v="JH72202"/>
    <s v="HANUMAN TRADERS"/>
    <s v="DNB-ISR-01"/>
    <s v="ANAND KUMAR"/>
    <n v="6200590307"/>
    <s v="ZZRP"/>
    <s v="Vikash Medical"/>
    <s v="3P"/>
    <n v="8000"/>
    <n v="8426.6041999999998"/>
    <n v="8426.6041999999998"/>
    <n v="1.053325525"/>
    <n v="168.532084"/>
    <n v="84.266041999999999"/>
    <n v="252.798126"/>
    <x v="0"/>
    <x v="0"/>
  </r>
  <r>
    <x v="0"/>
    <s v="DUMKA UA"/>
    <s v="PAT-TTB-AM1"/>
    <s v="RAHUL KUMAR"/>
    <s v="DNB-TTB-01"/>
    <s v="DHANBAD"/>
    <n v="10034033"/>
    <s v="M/S BALRAMJEE TRADING"/>
    <s v="JH72204"/>
    <s v="SALIENDRA SHEKHAR"/>
    <s v="DNB-ISR-01"/>
    <s v="ANAND KUMAR"/>
    <n v="6200590307"/>
    <s v="QETK"/>
    <s v="Juli Medical"/>
    <s v="3P"/>
    <n v="8000"/>
    <n v="8271.9297999999999"/>
    <n v="8271.9297999999999"/>
    <n v="1.0339912250000001"/>
    <n v="165.43859599999999"/>
    <n v="82.719297999999995"/>
    <n v="248.157894"/>
    <x v="0"/>
    <x v="0"/>
  </r>
  <r>
    <x v="0"/>
    <s v="DUMKA UA"/>
    <s v="PAT-TTB-AM1"/>
    <s v="RAHUL KUMAR"/>
    <s v="DNB-TTB-01"/>
    <s v="DHANBAD"/>
    <n v="10034033"/>
    <s v="M/S BALRAMJEE TRADING"/>
    <s v="JH72204"/>
    <s v="SALIENDRA SHEKHAR"/>
    <s v="DNB-ISR-01"/>
    <s v="ANAND KUMAR"/>
    <n v="6200590307"/>
    <s v="QETT"/>
    <s v="Mandal Medical"/>
    <s v="3P"/>
    <n v="8000"/>
    <n v="21230.264999999996"/>
    <n v="21230.264999999996"/>
    <n v="2.6537831249999995"/>
    <n v="424.60529999999994"/>
    <n v="212.30264999999997"/>
    <n v="636.90794999999991"/>
    <x v="0"/>
    <x v="0"/>
  </r>
  <r>
    <x v="0"/>
    <s v="DUMKA UA"/>
    <s v="PAT-TTB-AM1"/>
    <s v="RAHUL KUMAR"/>
    <s v="DNB-TTB-01"/>
    <s v="DHANBAD"/>
    <n v="10034033"/>
    <s v="M/S BALRAMJEE TRADING"/>
    <s v="JH72204"/>
    <s v="SALIENDRA SHEKHAR"/>
    <s v="DNB-ISR-01"/>
    <s v="ANAND KUMAR"/>
    <n v="6200590307"/>
    <s v="QETJ"/>
    <s v="Popular Medical"/>
    <s v="3P"/>
    <n v="8000"/>
    <n v="8444.8240000000005"/>
    <n v="8444.8240000000005"/>
    <n v="1.0556030000000001"/>
    <n v="168.89648000000003"/>
    <n v="84.448240000000013"/>
    <n v="253.34472000000005"/>
    <x v="0"/>
    <x v="0"/>
  </r>
  <r>
    <x v="0"/>
    <s v="DUMKA UA"/>
    <s v="PAT-TTB-AM1"/>
    <s v="RAHUL KUMAR"/>
    <s v="DNB-TTB-01"/>
    <s v="DHANBAD"/>
    <n v="10034033"/>
    <s v="M/S BALRAMJEE TRADING"/>
    <s v="JH72205"/>
    <s v="SONU STORE"/>
    <s v="DNB-ISR-01"/>
    <s v="ANAND KUMAR"/>
    <n v="6200590307"/>
    <s v="kam23"/>
    <s v="BINA MEDICAL"/>
    <s v="3P"/>
    <n v="8000"/>
    <n v="10947.3084"/>
    <n v="10947.3084"/>
    <n v="1.3684135500000001"/>
    <n v="218.946168"/>
    <n v="109.473084"/>
    <n v="328.41925200000003"/>
    <x v="0"/>
    <x v="0"/>
  </r>
  <r>
    <x v="0"/>
    <s v="DUMKA UA"/>
    <s v="PAT-TTB-AM1"/>
    <s v="RAHUL KUMAR"/>
    <s v="DNB-TTB-01"/>
    <s v="DHANBAD"/>
    <n v="10034033"/>
    <s v="M/S BALRAMJEE TRADING"/>
    <s v="JH72205"/>
    <s v="SONU STORE"/>
    <s v="DNB-ISR-01"/>
    <s v="ANAND KUMAR"/>
    <n v="6200590307"/>
    <s v="kam24"/>
    <s v="Jain Medical"/>
    <s v="3P"/>
    <n v="8000"/>
    <n v="8999.9308000000019"/>
    <n v="8999.9308000000019"/>
    <n v="1.1249913500000002"/>
    <n v="179.99861600000006"/>
    <n v="89.999308000000028"/>
    <n v="269.99792400000007"/>
    <x v="0"/>
    <x v="0"/>
  </r>
  <r>
    <x v="0"/>
    <s v="DUMKA UA"/>
    <s v="PAT-TTB-AM1"/>
    <s v="RAHUL KUMAR"/>
    <s v="DNB-TTB-01"/>
    <s v="DHANBAD"/>
    <n v="10034033"/>
    <s v="M/S BALRAMJEE TRADING"/>
    <s v="0010031722R90593"/>
    <s v="M/S MAA SAKAMBARI AGENCY"/>
    <s v="DNB-ISR-01"/>
    <s v="ANAND KUMAR"/>
    <n v="6200590307"/>
    <s v="kam66"/>
    <s v="Bhagat Medical"/>
    <s v="3P"/>
    <n v="8000"/>
    <n v="8302"/>
    <n v="8302"/>
    <n v="1.03775"/>
    <n v="166.04"/>
    <n v="83.02"/>
    <n v="249.06"/>
    <x v="0"/>
    <x v="0"/>
  </r>
  <r>
    <x v="0"/>
    <s v="DUMKA UA"/>
    <s v="PAT-TTB-AM1"/>
    <s v="RAHUL KUMAR"/>
    <s v="DNB-TTB-01"/>
    <s v="DHANBAD"/>
    <n v="10034033"/>
    <s v="M/S BALRAMJEE TRADING"/>
    <s v="0010031722R90593"/>
    <s v="M/S MAA SAKAMBARI AGENCY"/>
    <s v="DNB-ISR-01"/>
    <s v="ANAND KUMAR"/>
    <n v="6200590307"/>
    <s v="kam67"/>
    <s v="Glexi medical"/>
    <s v="3P"/>
    <n v="8000"/>
    <n v="8177.2488000000003"/>
    <n v="8177.2488000000003"/>
    <n v="1.0221561000000001"/>
    <n v="163.54497600000002"/>
    <n v="81.77248800000001"/>
    <n v="245.31746400000003"/>
    <x v="0"/>
    <x v="0"/>
  </r>
  <r>
    <x v="0"/>
    <s v="DUMKA UA"/>
    <s v="PAT-TTB-AM1"/>
    <s v="RAHUL KUMAR"/>
    <s v="DNB-TTB-01"/>
    <s v="DHANBAD"/>
    <n v="10034033"/>
    <s v="M/S BALRAMJEE TRADING"/>
    <s v="0010031722R90593"/>
    <s v="M/S MAA SAKAMBARI AGENCY"/>
    <s v="DNB-ISR-01"/>
    <s v="ANAND KUMAR"/>
    <n v="6200590307"/>
    <s v="kam89"/>
    <s v="Taslim store"/>
    <s v="3P"/>
    <n v="8000"/>
    <n v="9673.3449999999993"/>
    <n v="9673.3449999999993"/>
    <n v="1.2091681249999999"/>
    <n v="193.46689999999998"/>
    <n v="96.733449999999991"/>
    <n v="290.20034999999996"/>
    <x v="0"/>
    <x v="0"/>
  </r>
  <r>
    <x v="0"/>
    <s v="DUMKA UA"/>
    <s v="PAT-TTB-AM1"/>
    <s v="RAHUL KUMAR"/>
    <s v="DNB-TTB-01"/>
    <s v="DHANBAD"/>
    <n v="10034033"/>
    <s v="M/S BALRAMJEE TRADING"/>
    <s v="0010031722R44852"/>
    <s v="SIDDHI VINAYAK ENTERPRISES"/>
    <s v="DNB-ISR-01"/>
    <s v="ANAND KUMAR"/>
    <n v="6200590307"/>
    <s v="kam1020"/>
    <s v="Sataynarayan Medical"/>
    <s v="3P"/>
    <n v="8000"/>
    <n v="8317.4069999999992"/>
    <n v="8317.4069999999992"/>
    <n v="1.0396758749999999"/>
    <n v="166.34814"/>
    <n v="83.17407"/>
    <n v="249.52221"/>
    <x v="0"/>
    <x v="0"/>
  </r>
  <r>
    <x v="0"/>
    <s v="DUMKA UA"/>
    <s v="PAT-TTB-AM1"/>
    <s v="RAHUL KUMAR"/>
    <s v="DNB-TTB-01"/>
    <s v="DHANBAD"/>
    <n v="10034033"/>
    <s v="M/S BALRAMJEE TRADING"/>
    <s v="0010031722R44852"/>
    <s v="SIDDHI VINAYAK ENTERPRISES"/>
    <s v="DNB-ISR-01"/>
    <s v="ANAND KUMAR"/>
    <n v="6200590307"/>
    <s v="kam1141"/>
    <s v="Durga Medical"/>
    <s v="3P"/>
    <n v="8000"/>
    <n v="8804.2631999999994"/>
    <n v="8804.2631999999994"/>
    <n v="1.1005328999999999"/>
    <n v="176.085264"/>
    <n v="88.042631999999998"/>
    <n v="264.12789599999996"/>
    <x v="0"/>
    <x v="0"/>
  </r>
  <r>
    <x v="0"/>
    <s v="DUMKA UA"/>
    <s v="PAT-TTB-AM1"/>
    <s v="RAHUL KUMAR"/>
    <s v="DNB-TTB-01"/>
    <s v="DHANBAD"/>
    <n v="10034033"/>
    <s v="M/S BALRAMJEE TRADING"/>
    <s v="0010031722R44852"/>
    <s v="SIDDHI VINAYAK ENTERPRISES"/>
    <s v="DNB-ISR-01"/>
    <s v="ANAND KUMAR"/>
    <n v="6200590307"/>
    <s v="kam1185"/>
    <s v="Life Line Medical"/>
    <s v="3P"/>
    <n v="8000"/>
    <n v="8476.6715999999997"/>
    <n v="8476.6715999999997"/>
    <n v="1.0595839499999999"/>
    <n v="169.533432"/>
    <n v="84.766716000000002"/>
    <n v="254.30014800000001"/>
    <x v="0"/>
    <x v="0"/>
  </r>
  <r>
    <x v="0"/>
    <s v="DHANBAD UA"/>
    <s v="PAT-TTB-AM1"/>
    <s v="RAHUL KUMAR"/>
    <s v="DNB-TTB-01"/>
    <s v="DHANBAD"/>
    <n v="10026613"/>
    <s v="SHREE BALAJEE BHANDAR"/>
    <s v="0010026613R164819"/>
    <s v="M/S KEDIA TRADERS"/>
    <s v="DNB-ISR-02"/>
    <s v="PRAKASH CHANDRA DAS"/>
    <n v="8986883307"/>
    <s v="0010026613R164819R176554"/>
    <s v="Sakhuja Medical center"/>
    <s v="3P"/>
    <n v="8000"/>
    <n v="8736.0036"/>
    <n v="8736.0036"/>
    <n v="1.09200045"/>
    <n v="174.72007200000002"/>
    <n v="87.360036000000008"/>
    <n v="262.080108"/>
    <x v="0"/>
    <x v="0"/>
  </r>
  <r>
    <x v="0"/>
    <s v="DHANBAD UA"/>
    <s v="PAT-TTB-AM1"/>
    <s v="RAHUL KUMAR"/>
    <s v="DNB-TTB-01"/>
    <s v="DHANBAD"/>
    <n v="10026613"/>
    <s v="SHREE BALAJEE BHANDAR"/>
    <s v="0010026613R164819"/>
    <s v="M/S KEDIA TRADERS"/>
    <s v="DNB-ISR-02"/>
    <s v="PRAKASH CHANDRA DAS"/>
    <n v="8986883307"/>
    <s v="0010026613R164819R184187"/>
    <s v="Sanjay Medical Hall"/>
    <s v="3P"/>
    <n v="8000"/>
    <n v="9018.1298000000006"/>
    <n v="9018.1298000000006"/>
    <n v="1.1272662250000001"/>
    <n v="180.36259600000002"/>
    <n v="90.181298000000012"/>
    <n v="270.54389400000002"/>
    <x v="0"/>
    <x v="0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WTWP"/>
    <s v="Sri Ganesh bhandar"/>
    <s v="3P"/>
    <n v="8000"/>
    <n v="8918.0151999999998"/>
    <n v="8918.0151999999998"/>
    <n v="1.1147518999999999"/>
    <n v="178.36030400000001"/>
    <n v="89.180152000000007"/>
    <n v="267.54045600000001"/>
    <x v="0"/>
    <x v="0"/>
  </r>
  <r>
    <x v="0"/>
    <s v="DHANBAD UA"/>
    <s v="PAT-TTB-AM1"/>
    <s v="RAHUL KUMAR"/>
    <s v="DNB-TTB-01"/>
    <s v="DHANBAD"/>
    <n v="10026613"/>
    <s v="SHREE BALAJEE BHANDAR"/>
    <s v="0010026613R171060"/>
    <s v="SHREE TRIVENI TRADERS"/>
    <s v="DNB-ISR-02"/>
    <s v="PRAKASH CHANDRA DAS"/>
    <n v="8986883307"/>
    <s v="0010026613R171060R188473"/>
    <s v="Bhatia store"/>
    <s v="3P"/>
    <n v="8000"/>
    <n v="8904.3507999999983"/>
    <n v="8904.3507999999983"/>
    <n v="1.1130438499999997"/>
    <n v="178.08701599999998"/>
    <n v="89.043507999999989"/>
    <n v="267.13052399999998"/>
    <x v="0"/>
    <x v="0"/>
  </r>
  <r>
    <x v="0"/>
    <s v="DHANBAD UA"/>
    <s v="PAT-TTB-AM1"/>
    <s v="RAHUL KUMAR"/>
    <s v="DNB-TTB-01"/>
    <s v="DHANBAD"/>
    <n v="10026613"/>
    <s v="SHREE BALAJEE BHANDAR"/>
    <s v="JH61314"/>
    <s v="SWATI ENTERPRISES"/>
    <s v="DNB-ISR-02"/>
    <s v="PRAKASH CHANDRA DAS"/>
    <n v="8986883307"/>
    <s v="UVUG"/>
    <s v="SRI BALAJEE MEDICAL HALL"/>
    <s v="3P"/>
    <n v="8000"/>
    <n v="8172"/>
    <n v="8172"/>
    <n v="1.0215000000000001"/>
    <n v="163.44"/>
    <n v="81.72"/>
    <n v="245.16"/>
    <x v="0"/>
    <x v="0"/>
  </r>
  <r>
    <x v="0"/>
    <s v="DHANBAD UA"/>
    <s v="PAT-TTB-AM1"/>
    <s v="RAHUL KUMAR"/>
    <s v="DNB-TTB-01"/>
    <s v="DHANBAD"/>
    <n v="10026613"/>
    <s v="SHREE BALAJEE BHANDAR"/>
    <s v="JH61314"/>
    <s v="SWATI ENTERPRISES"/>
    <s v="DNB-ISR-02"/>
    <s v="PRAKASH CHANDRA DAS"/>
    <n v="8986883307"/>
    <s v="WGRR"/>
    <s v="shayam trad"/>
    <s v="3P"/>
    <n v="8000"/>
    <n v="8253"/>
    <n v="8253"/>
    <n v="1.031625"/>
    <n v="165.06"/>
    <n v="82.53"/>
    <n v="247.59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TRZR"/>
    <s v="Keshri Tea"/>
    <s v="3P"/>
    <n v="8000"/>
    <n v="8162"/>
    <n v="8162"/>
    <n v="1.0202500000000001"/>
    <n v="163.24"/>
    <n v="81.62"/>
    <n v="244.86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UVVX"/>
    <s v="PARAS MEDICAL"/>
    <s v="3P"/>
    <n v="8000"/>
    <n v="8562"/>
    <n v="8562"/>
    <n v="1.0702499999999999"/>
    <n v="171.24"/>
    <n v="85.62"/>
    <n v="256.86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UVXA"/>
    <s v="LAXMI MEDICO"/>
    <s v="3P"/>
    <n v="8000"/>
    <n v="8261"/>
    <n v="8261"/>
    <n v="1.0326249999999999"/>
    <n v="165.22"/>
    <n v="82.61"/>
    <n v="247.82999999999998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WPAW"/>
    <s v="jagdamba tea store"/>
    <s v="3P"/>
    <n v="8000"/>
    <n v="8302"/>
    <n v="8302"/>
    <n v="1.03775"/>
    <n v="166.04"/>
    <n v="83.02"/>
    <n v="249.06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XXHZ"/>
    <s v="Laxmi kirana store"/>
    <s v="3P"/>
    <n v="8000"/>
    <n v="8273"/>
    <n v="8273"/>
    <n v="1.034125"/>
    <n v="165.46"/>
    <n v="82.73"/>
    <n v="248.19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55"/>
    <s v="Goutam store"/>
    <s v="3P"/>
    <n v="8000"/>
    <n v="8362"/>
    <n v="8362"/>
    <n v="1.04525"/>
    <n v="167.24"/>
    <n v="83.62"/>
    <n v="250.86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59"/>
    <s v="Manideepa Medical Hall"/>
    <s v="3P"/>
    <n v="8000"/>
    <n v="8705"/>
    <n v="8705"/>
    <n v="1.088125"/>
    <n v="174.1"/>
    <n v="87.05"/>
    <n v="261.14999999999998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64"/>
    <s v="Ambika Medical Hall"/>
    <s v="3P"/>
    <n v="8000"/>
    <n v="8102"/>
    <n v="8102"/>
    <n v="1.01275"/>
    <n v="162.04"/>
    <n v="81.02"/>
    <n v="243.06"/>
    <x v="0"/>
    <x v="0"/>
  </r>
  <r>
    <x v="0"/>
    <s v="DHANBAD UA"/>
    <s v="PAT-TTB-AM1"/>
    <s v="RAHUL KUMAR"/>
    <s v="DNB-TTB-01"/>
    <s v="DHANBAD"/>
    <n v="10026613"/>
    <s v="SHREE BALAJEE BHANDAR"/>
    <s v="JH61313"/>
    <s v="SHIMLA ENTERPRISES"/>
    <s v="DNB-ISR-02"/>
    <s v="PRAKASH CHANDRA DAS"/>
    <n v="8986883307"/>
    <s v="WJXN"/>
    <s v="Om Medical Hall"/>
    <s v="3P"/>
    <n v="8000"/>
    <n v="8827"/>
    <n v="8827"/>
    <n v="1.103375"/>
    <n v="176.54"/>
    <n v="88.27"/>
    <n v="264.81"/>
    <x v="0"/>
    <x v="0"/>
  </r>
  <r>
    <x v="0"/>
    <s v="DHANBAD UA"/>
    <s v="PAT-TTB-AM1"/>
    <s v="RAHUL KUMAR"/>
    <s v="DNB-TTB-01"/>
    <s v="DHANBAD"/>
    <n v="10026613"/>
    <s v="SHREE BALAJEE BHANDAR"/>
    <s v="JH61313"/>
    <s v="SHIMLA ENTERPRISES"/>
    <s v="DNB-ISR-02"/>
    <s v="PRAKASH CHANDRA DAS"/>
    <n v="8986883307"/>
    <s v="WJYK"/>
    <s v="Bharat Medical Hall"/>
    <s v="3P"/>
    <n v="8000"/>
    <n v="8172"/>
    <n v="8172"/>
    <n v="1.0215000000000001"/>
    <n v="163.44"/>
    <n v="81.72"/>
    <n v="245.16"/>
    <x v="0"/>
    <x v="0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5659"/>
    <s v="Ajay Medical"/>
    <s v="3P"/>
    <n v="8000"/>
    <n v="8019"/>
    <n v="8019"/>
    <n v="1.002375"/>
    <n v="160.38"/>
    <n v="80.19"/>
    <n v="240.57"/>
    <x v="0"/>
    <x v="0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5664"/>
    <s v="Uppal Store"/>
    <s v="3P"/>
    <n v="8000"/>
    <n v="8232"/>
    <n v="8232"/>
    <n v="1.0289999999999999"/>
    <n v="164.64000000000001"/>
    <n v="82.320000000000007"/>
    <n v="246.96000000000004"/>
    <x v="0"/>
    <x v="0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5666"/>
    <s v="Sri Krishna Medical"/>
    <s v="3P"/>
    <n v="8000"/>
    <n v="8172"/>
    <n v="8172"/>
    <n v="1.0215000000000001"/>
    <n v="163.44"/>
    <n v="81.72"/>
    <n v="245.16"/>
    <x v="0"/>
    <x v="0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5671"/>
    <s v="Shree Ganga Medical"/>
    <s v="3P"/>
    <n v="8000"/>
    <n v="8273"/>
    <n v="8273"/>
    <n v="1.034125"/>
    <n v="165.46"/>
    <n v="82.73"/>
    <n v="248.19"/>
    <x v="0"/>
    <x v="1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5672"/>
    <s v="Sri Ram Medical"/>
    <s v="3P"/>
    <n v="8000"/>
    <n v="8362"/>
    <n v="8362"/>
    <n v="1.04525"/>
    <n v="167.24"/>
    <n v="83.62"/>
    <n v="250.86"/>
    <x v="0"/>
    <x v="0"/>
  </r>
  <r>
    <x v="0"/>
    <s v="PURNEA UA"/>
    <s v="PAT-TTB-AM1"/>
    <s v="RAHUL KUMAR"/>
    <s v="BGL-TTB-01"/>
    <s v="BHAGALPUR"/>
    <n v="10029574"/>
    <s v="SHIV TRADERS"/>
    <s v="BR574036"/>
    <s v="ASHA MEDICAL AGENCY"/>
    <s v="BGL-ISR-03"/>
    <s v="SHEKHAR KUMAR GUPTA"/>
    <n v="8709623385"/>
    <s v="WLEQX"/>
    <s v="Sita Medicine Center"/>
    <s v="3P"/>
    <n v="8000"/>
    <n v="8192"/>
    <n v="8192"/>
    <n v="1.024"/>
    <n v="163.84"/>
    <n v="81.92"/>
    <n v="245.76"/>
    <x v="0"/>
    <x v="1"/>
  </r>
  <r>
    <x v="0"/>
    <s v="DHANBAD UA"/>
    <s v="PAT-TTB-AM1"/>
    <s v="RAHUL KUMAR"/>
    <s v="DNB-TTB-01"/>
    <s v="DHANBAD"/>
    <n v="10026613"/>
    <s v="SHREE BALAJEE BHANDAR"/>
    <s v="0010026613R164819"/>
    <s v="M/S KEDIA TRADERS"/>
    <s v="DNB-ISR-02"/>
    <s v="PRAKASH CHANDRA DAS"/>
    <n v="8986883307"/>
    <s v="0010026613R164819R176530"/>
    <s v="Maa Vaisno Medical Hall"/>
    <s v="3P"/>
    <n v="16816.069866666665"/>
    <n v="8273"/>
    <n v="8273"/>
    <n v="0.49196988747049614"/>
    <n v="0"/>
    <n v="82.73"/>
    <n v="82.73"/>
    <x v="0"/>
    <x v="0"/>
  </r>
  <r>
    <x v="0"/>
    <s v="DHANBAD UA"/>
    <s v="PAT-TTB-AM1"/>
    <s v="RAHUL KUMAR"/>
    <s v="DNB-TTB-01"/>
    <s v="DHANBAD"/>
    <n v="10026613"/>
    <s v="SHREE BALAJEE BHANDAR"/>
    <s v="0010026613R193777"/>
    <s v="SURAJ STORES"/>
    <s v="DNB-ISR-02"/>
    <s v="PRAKASH CHANDRA DAS"/>
    <n v="8986883307"/>
    <s v="0010026613R193777R204040"/>
    <s v="Dhanush Pharma"/>
    <s v="3P"/>
    <n v="8000"/>
    <n v="8261"/>
    <n v="8261"/>
    <n v="1.0326249999999999"/>
    <n v="165.22"/>
    <n v="82.61"/>
    <n v="247.82999999999998"/>
    <x v="0"/>
    <x v="1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B9RU"/>
    <s v="Baba Medical"/>
    <s v="3P"/>
    <n v="13968.604000000001"/>
    <n v="8531"/>
    <n v="8531"/>
    <n v="0.61072674119761716"/>
    <n v="0"/>
    <n v="85.31"/>
    <n v="85.31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JH61306R176558"/>
    <s v="S K Pharmaceuticals"/>
    <s v="3P"/>
    <n v="8000"/>
    <n v="8324"/>
    <n v="8324"/>
    <n v="1.0405"/>
    <n v="166.48"/>
    <n v="83.24"/>
    <n v="249.71999999999997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AQ9X"/>
    <s v="DAYAL MEDICAL HALL"/>
    <s v="3P"/>
    <n v="8000"/>
    <n v="8172"/>
    <n v="8172"/>
    <n v="1.0215000000000001"/>
    <n v="163.44"/>
    <n v="81.72"/>
    <n v="245.16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P8TV"/>
    <s v="BABA BAIJNATH MEDICINE"/>
    <s v="3P"/>
    <n v="8000"/>
    <n v="8291"/>
    <n v="8291"/>
    <n v="1.036375"/>
    <n v="165.82"/>
    <n v="82.91"/>
    <n v="248.73"/>
    <x v="0"/>
    <x v="0"/>
  </r>
  <r>
    <x v="0"/>
    <s v="MUZAFFARPUR UA"/>
    <s v="PAT-TTB-AM1"/>
    <s v="RAHUL KUMAR"/>
    <s v="MZR-TTB-01"/>
    <s v="MUZAFFARPUR"/>
    <n v="10026391"/>
    <s v="RAJESH ASSOCIATES"/>
    <s v="BR39114"/>
    <s v="PK BROTHERS"/>
    <s v="MZR-ISR-01"/>
    <s v="Kundan Kishor"/>
    <n v="8969833593"/>
    <s v="BR39114R39788"/>
    <s v="Sanjeevani Medical Hall"/>
    <s v="3P"/>
    <n v="8000"/>
    <n v="8542"/>
    <n v="8542"/>
    <n v="1.06775"/>
    <n v="170.84"/>
    <n v="85.42"/>
    <n v="256.26"/>
    <x v="0"/>
    <x v="1"/>
  </r>
  <r>
    <x v="0"/>
    <s v="MUZAFFARPUR UA"/>
    <s v="PAT-TTB-AM1"/>
    <s v="RAHUL KUMAR"/>
    <s v="MZR-TTB-01"/>
    <s v="MUZAFFARPUR"/>
    <n v="10026391"/>
    <s v="RAJESH ASSOCIATES"/>
    <s v="BR39114"/>
    <s v="PK BROTHERS"/>
    <s v="MZR-ISR-04"/>
    <s v="KRIPA SHANKAR"/>
    <n v="9125957274"/>
    <s v="YPBW"/>
    <s v="GURU MEDICAL HALL"/>
    <s v="3P"/>
    <n v="8000"/>
    <n v="8372"/>
    <n v="8372"/>
    <n v="1.0465"/>
    <n v="167.44"/>
    <n v="83.72"/>
    <n v="251.16"/>
    <x v="0"/>
    <x v="0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1"/>
    <s v="Kundan Kishor"/>
    <n v="8969833593"/>
    <s v="BR39122R37564"/>
    <s v="GM Traders"/>
    <s v="3P"/>
    <n v="8000"/>
    <n v="8208"/>
    <n v="8208"/>
    <n v="1.026"/>
    <n v="164.16"/>
    <n v="82.08"/>
    <n v="246.24"/>
    <x v="0"/>
    <x v="1"/>
  </r>
  <r>
    <x v="0"/>
    <s v="MUZAFFARPUR UA"/>
    <s v="PAT-TTB-AM1"/>
    <s v="RAHUL KUMAR"/>
    <s v="MZR-TTB-01"/>
    <s v="MUZAFFARPUR"/>
    <n v="10026391"/>
    <s v="RAJESH ASSOCIATES"/>
    <s v="BR39125"/>
    <s v="TIRUPATI BALAJI AGENCY"/>
    <s v="MZR-ISR-04"/>
    <s v="KRIPA SHANKAR"/>
    <n v="9125957274"/>
    <s v="TUWX"/>
    <s v="Deepak Medical Hall"/>
    <s v="3P"/>
    <n v="8000"/>
    <n v="8203"/>
    <n v="8203"/>
    <n v="1.0253749999999999"/>
    <n v="164.06"/>
    <n v="82.03"/>
    <n v="246.09"/>
    <x v="0"/>
    <x v="0"/>
  </r>
  <r>
    <x v="0"/>
    <s v="MUZAFFARPUR UA"/>
    <s v="PAT-TTB-AM1"/>
    <s v="RAHUL KUMAR"/>
    <s v="MZR-TTB-01"/>
    <s v="MUZAFFARPUR"/>
    <n v="10026391"/>
    <s v="RAJESH ASSOCIATES"/>
    <s v="BR778378"/>
    <s v="GREEN GLAM ENTERPRISES"/>
    <s v="MZR-ISR-01"/>
    <s v="Kundan Kishor"/>
    <n v="8969833593"/>
    <s v="BR778378R37869"/>
    <s v="New Bharat Medical Hall"/>
    <s v="3P"/>
    <n v="8000"/>
    <n v="8392"/>
    <n v="8392"/>
    <n v="1.0489999999999999"/>
    <n v="167.84"/>
    <n v="83.92"/>
    <n v="251.76"/>
    <x v="0"/>
    <x v="0"/>
  </r>
  <r>
    <x v="0"/>
    <s v="MUZAFFARPUR UA"/>
    <s v="PAT-TTB-AM1"/>
    <s v="RAHUL KUMAR"/>
    <s v="MZR-TTB-01"/>
    <s v="MUZAFFARPUR"/>
    <n v="10034966"/>
    <s v="Ankur"/>
    <s v="BR39119"/>
    <s v="RAVI PHARMA"/>
    <s v="MZR-ISR-02"/>
    <s v="Vikash Kumar Pandey"/>
    <n v="9199739761"/>
    <s v="CH8T"/>
    <s v="ADITYA MEDICAL HALL"/>
    <s v="3P"/>
    <n v="8000"/>
    <n v="8253"/>
    <n v="8253"/>
    <n v="1.031625"/>
    <n v="165.06"/>
    <n v="82.53"/>
    <n v="247.59"/>
    <x v="0"/>
    <x v="0"/>
  </r>
  <r>
    <x v="0"/>
    <s v="PATNA UA"/>
    <s v="PAT-TTB-AM1"/>
    <s v="RAHUL KUMAR"/>
    <s v="PAT-TTB-02"/>
    <s v="PATNA 2"/>
    <n v="10023215"/>
    <s v="SHREE GANESH ENTERPRISES"/>
    <s v="0010023215R72663"/>
    <s v="Jai Mata Di Drugs Distributors"/>
    <s v="PAT-ISR-03"/>
    <s v="Ajit kumar saurabh"/>
    <n v="9835255614"/>
    <s v="0010023215R72663R175976"/>
    <s v="Krishna Child Care"/>
    <s v="3P"/>
    <n v="8000"/>
    <n v="8172"/>
    <n v="8172"/>
    <n v="1.0215000000000001"/>
    <n v="163.44"/>
    <n v="81.72"/>
    <n v="245.16"/>
    <x v="0"/>
    <x v="1"/>
  </r>
  <r>
    <x v="0"/>
    <s v="PATNA UA"/>
    <s v="PAT-TTB-AM1"/>
    <s v="RAHUL KUMAR"/>
    <s v="PAT-TTB-02"/>
    <s v="PATNA 2"/>
    <n v="10023215"/>
    <s v="SHREE GANESH ENTERPRISES"/>
    <s v="0010023215R72665"/>
    <s v="Jai Maa Vaishnavi Traders"/>
    <s v="PAT-ISR-02"/>
    <s v="BRIJ KUMAR OJHA"/>
    <n v="9771410701"/>
    <s v="0010023215R72665R188571"/>
    <s v="Nutan General"/>
    <s v="3P"/>
    <n v="8000"/>
    <n v="8129"/>
    <n v="8129"/>
    <n v="1.0161249999999999"/>
    <n v="162.58000000000001"/>
    <n v="81.290000000000006"/>
    <n v="243.87"/>
    <x v="0"/>
    <x v="0"/>
  </r>
  <r>
    <x v="0"/>
    <s v="PATNA UA"/>
    <s v="PAT-TTB-AM1"/>
    <s v="RAHUL KUMAR"/>
    <s v="PAT-TTB-02"/>
    <s v="PATNA 2"/>
    <n v="10023215"/>
    <s v="SHREE GANESH ENTERPRISES"/>
    <s v="BR21510"/>
    <s v="Ridhi Sidhi Enterprises"/>
    <s v="PAT-ISR-03"/>
    <s v="Ajit kumar saurabh"/>
    <n v="9835255614"/>
    <s v="BR21510R175977"/>
    <s v="Lotus Pharma"/>
    <s v="3P"/>
    <n v="18186.638200000001"/>
    <n v="9203"/>
    <n v="9203"/>
    <n v="0.5060308507154444"/>
    <n v="0"/>
    <n v="92.03"/>
    <n v="92.03"/>
    <x v="0"/>
    <x v="1"/>
  </r>
  <r>
    <x v="0"/>
    <s v="PATNA UA"/>
    <s v="PAT-TTB-AM1"/>
    <s v="RAHUL KUMAR"/>
    <s v="PAT-TTB-02"/>
    <s v="PATNA 2"/>
    <n v="10023215"/>
    <s v="SHREE GANESH ENTERPRISES"/>
    <s v="BR21511"/>
    <s v="Shiv Shanker Sah"/>
    <s v="PAT-ISR-03"/>
    <s v="Ajit kumar saurabh"/>
    <n v="9835255614"/>
    <s v="BR21511R38638"/>
    <s v="Maa Medical"/>
    <s v="3P"/>
    <n v="8000"/>
    <n v="8261"/>
    <n v="8261"/>
    <n v="1.0326249999999999"/>
    <n v="165.22"/>
    <n v="82.61"/>
    <n v="247.82999999999998"/>
    <x v="0"/>
    <x v="0"/>
  </r>
  <r>
    <x v="0"/>
    <s v="PATNA UA"/>
    <s v="PAT-TTB-AM1"/>
    <s v="RAHUL KUMAR"/>
    <s v="PAT-TTB-02"/>
    <s v="PATNA 2"/>
    <n v="10023215"/>
    <s v="SHREE GANESH ENTERPRISES"/>
    <s v="BR21511"/>
    <s v="Shiv Shanker Sah"/>
    <s v="PAT-ISR-03"/>
    <s v="Ajit kumar saurabh"/>
    <n v="9835255614"/>
    <s v="BR21511R87871"/>
    <s v="Sri Ram Medical"/>
    <s v="3P"/>
    <n v="8000"/>
    <n v="8023"/>
    <n v="8023"/>
    <n v="1.002875"/>
    <n v="160.46"/>
    <n v="80.23"/>
    <n v="240.69"/>
    <x v="0"/>
    <x v="0"/>
  </r>
  <r>
    <x v="0"/>
    <s v="RANCHI UA"/>
    <s v="PAT-TTB-AM1"/>
    <s v="RAHUL KUMAR"/>
    <s v="RAN-TTB-01"/>
    <s v="RANCHI"/>
    <n v="10034718"/>
    <s v="Vivek Traders"/>
    <s v="JH17402"/>
    <s v="A TO Z"/>
    <s v="RAN-ISR-01"/>
    <s v="VISHNU TIWARI"/>
    <n v="7004809242"/>
    <s v="QFQB"/>
    <s v="RUPANJALI SRINGAR"/>
    <s v="3P"/>
    <n v="8000"/>
    <n v="17254.158200000002"/>
    <n v="17254.158200000002"/>
    <n v="2.1567697750000003"/>
    <n v="345.08316400000007"/>
    <n v="172.54158200000003"/>
    <n v="517.62474600000007"/>
    <x v="0"/>
    <x v="1"/>
  </r>
  <r>
    <x v="0"/>
    <s v="RANCHI UA"/>
    <s v="PAT-TTB-AM1"/>
    <s v="RAHUL KUMAR"/>
    <s v="RAN-TTB-01"/>
    <s v="RANCHI"/>
    <n v="10034718"/>
    <s v="Vivek Traders"/>
    <s v="JH17402"/>
    <s v="A TO Z"/>
    <s v="RAN-ISR-02"/>
    <s v="VISHNU TIWARI"/>
    <n v="7004809242"/>
    <s v="QFQZ"/>
    <s v="Azad Medical Hall"/>
    <s v="3P"/>
    <n v="8000"/>
    <n v="12890.3318"/>
    <n v="12890.3318"/>
    <n v="1.611291475"/>
    <n v="257.80663600000003"/>
    <n v="128.90331800000001"/>
    <n v="386.70995400000004"/>
    <x v="0"/>
    <x v="1"/>
  </r>
  <r>
    <x v="0"/>
    <s v="RANCHI UA"/>
    <s v="PAT-TTB-AM1"/>
    <s v="RAHUL KUMAR"/>
    <s v="RAN-TTB-01"/>
    <s v="RANCHI"/>
    <n v="10034718"/>
    <s v="Vivek Traders"/>
    <s v="JH17412"/>
    <s v="MEDICINE HOUSE"/>
    <s v="RAN-ISR-01"/>
    <s v="VISHNU TIWARI"/>
    <n v="7004809242"/>
    <s v="QFRX"/>
    <s v="MAA GAYATRI STORE"/>
    <s v="3P"/>
    <n v="8000"/>
    <n v="8699.5796000000009"/>
    <n v="8699.5796000000009"/>
    <n v="1.0874474500000002"/>
    <n v="173.99159200000003"/>
    <n v="86.995796000000013"/>
    <n v="260.98738800000001"/>
    <x v="0"/>
    <x v="1"/>
  </r>
  <r>
    <x v="0"/>
    <s v="PURNEA UA"/>
    <s v="PAT-TTB-AM1"/>
    <s v="RAHUL KUMAR"/>
    <s v="BGL-TTB-01"/>
    <s v="BHAGALPUR"/>
    <n v="10027954"/>
    <s v="SHOBHA TRADERS"/>
    <s v="BR95404"/>
    <s v="DILDAR HASHAN"/>
    <s v="BGL-ISR-01"/>
    <s v="SRIKANT CHOBEY"/>
    <n v="9958476992"/>
    <s v="WGMZ"/>
    <s v="ashok medical"/>
    <s v="3P"/>
    <n v="8000"/>
    <n v="8381.0858000000007"/>
    <n v="8381.0858000000007"/>
    <n v="1.0476357250000001"/>
    <n v="167.62171600000002"/>
    <n v="83.81085800000001"/>
    <n v="251.43257400000005"/>
    <x v="0"/>
    <x v="1"/>
  </r>
  <r>
    <x v="0"/>
    <s v="PURNEA UA"/>
    <s v="PAT-TTB-AM1"/>
    <s v="RAHUL KUMAR"/>
    <s v="BGL-TTB-01"/>
    <s v="BHAGALPUR"/>
    <n v="10027954"/>
    <s v="SHOBHA TRADERS"/>
    <s v="BR95404"/>
    <s v="DILDAR HASHAN"/>
    <s v="BGL-ISR-01"/>
    <s v="SRIKANT CHOBEY"/>
    <n v="9958476992"/>
    <s v="WGNM"/>
    <s v="bhairab medical hall"/>
    <s v="3P"/>
    <n v="8000"/>
    <n v="14702.156999999999"/>
    <n v="14702.156999999999"/>
    <n v="1.837769625"/>
    <n v="294.04313999999999"/>
    <n v="147.02157"/>
    <n v="441.06470999999999"/>
    <x v="0"/>
    <x v="1"/>
  </r>
  <r>
    <x v="0"/>
    <s v="PURNEA UA"/>
    <s v="PAT-TTB-AM1"/>
    <s v="RAHUL KUMAR"/>
    <s v="BGL-TTB-01"/>
    <s v="BHAGALPUR"/>
    <n v="10027954"/>
    <s v="SHOBHA TRADERS"/>
    <s v="BR95416"/>
    <s v="SALASAR AGENCIES"/>
    <s v="BGL-ISR-01"/>
    <s v="SRIKANT CHOBEY"/>
    <n v="9958476992"/>
    <s v="WKUP"/>
    <s v="KEDAR MEDICAL HALL"/>
    <s v="3P"/>
    <n v="8000"/>
    <n v="8394.7678000000014"/>
    <n v="8394.7678000000014"/>
    <n v="1.0493459750000003"/>
    <n v="167.89535600000002"/>
    <n v="83.94767800000001"/>
    <n v="251.84303400000005"/>
    <x v="0"/>
    <x v="0"/>
  </r>
  <r>
    <x v="0"/>
    <s v="PURNEA UA"/>
    <s v="PAT-TTB-AM1"/>
    <s v="RAHUL KUMAR"/>
    <s v="BGL-TTB-01"/>
    <s v="BHAGALPUR"/>
    <n v="10027954"/>
    <s v="SHOBHA TRADERS"/>
    <s v="BR95416"/>
    <s v="SALASAR AGENCIES"/>
    <s v="BGL-ISR-01"/>
    <s v="SRIKANT CHOBEY"/>
    <n v="9958476992"/>
    <s v="WVGJ"/>
    <s v="arham Medical"/>
    <s v="3P"/>
    <n v="8000"/>
    <n v="10115.042600000001"/>
    <n v="10115.042600000001"/>
    <n v="1.2643803250000001"/>
    <n v="202.30085200000002"/>
    <n v="101.15042600000001"/>
    <n v="303.451278"/>
    <x v="0"/>
    <x v="1"/>
  </r>
  <r>
    <x v="0"/>
    <s v="PURNEA UA"/>
    <s v="PAT-TTB-AM1"/>
    <s v="RAHUL KUMAR"/>
    <s v="BGL-TTB-01"/>
    <s v="BHAGALPUR"/>
    <n v="10027954"/>
    <s v="SHOBHA TRADERS"/>
    <s v="BR95414"/>
    <s v="BANSAL DISTRIBUTORS"/>
    <s v="BGL-ISR-01"/>
    <s v="SRIKANT CHOBEY"/>
    <n v="9958476992"/>
    <s v="BR95414R37543"/>
    <s v="Balaje Medico"/>
    <s v="3P"/>
    <n v="8000"/>
    <n v="9789.8700000000008"/>
    <n v="9789.8700000000008"/>
    <n v="1.2237337500000001"/>
    <n v="195.79740000000001"/>
    <n v="97.898700000000005"/>
    <n v="293.6961"/>
    <x v="0"/>
    <x v="1"/>
  </r>
  <r>
    <x v="0"/>
    <s v="PURNEA UA"/>
    <s v="PAT-TTB-AM1"/>
    <s v="RAHUL KUMAR"/>
    <s v="BGL-TTB-01"/>
    <s v="BHAGALPUR"/>
    <n v="10027954"/>
    <s v="SHOBHA TRADERS"/>
    <s v="BR95414"/>
    <s v="BANSAL DISTRIBUTORS"/>
    <s v="BGL-ISR-01"/>
    <s v="SRIKANT CHOBEY"/>
    <n v="9958476992"/>
    <s v="H5ND"/>
    <s v="bhola sri medical"/>
    <s v="3P"/>
    <n v="8000"/>
    <n v="8666.0497999999989"/>
    <n v="8666.0497999999989"/>
    <n v="1.083256225"/>
    <n v="173.32099599999998"/>
    <n v="86.66049799999999"/>
    <n v="259.981494"/>
    <x v="0"/>
    <x v="0"/>
  </r>
  <r>
    <x v="0"/>
    <s v="PURNEA UA"/>
    <s v="PAT-TTB-AM1"/>
    <s v="RAHUL KUMAR"/>
    <s v="BGL-TTB-01"/>
    <s v="BHAGALPUR"/>
    <n v="10027954"/>
    <s v="SHOBHA TRADERS"/>
    <s v="BR95401"/>
    <s v="AKEnterprises"/>
    <s v="BGL-ISR-01"/>
    <s v="SRIKANT CHOBEY"/>
    <n v="9958476992"/>
    <s v="CP2Z"/>
    <s v="GRISHTI STORE"/>
    <s v="3P"/>
    <n v="8000"/>
    <n v="9131.8490000000002"/>
    <n v="9131.8490000000002"/>
    <n v="1.1414811250000001"/>
    <n v="182.63697999999999"/>
    <n v="91.318489999999997"/>
    <n v="273.95546999999999"/>
    <x v="0"/>
    <x v="1"/>
  </r>
  <r>
    <x v="0"/>
    <s v="PURNEA UA"/>
    <s v="PAT-TTB-AM1"/>
    <s v="RAHUL KUMAR"/>
    <s v="BGL-TTB-01"/>
    <s v="BHAGALPUR"/>
    <n v="10027954"/>
    <s v="SHOBHA TRADERS"/>
    <s v="BR95401"/>
    <s v="AKEnterprises"/>
    <s v="BGL-ISR-01"/>
    <s v="SRIKANT CHOBEY"/>
    <n v="9958476992"/>
    <s v="CP2S"/>
    <s v="RAHUL MEDICAL"/>
    <s v="3P"/>
    <n v="8000"/>
    <n v="9532.234800000002"/>
    <n v="9532.234800000002"/>
    <n v="1.1915293500000002"/>
    <n v="190.64469600000004"/>
    <n v="95.322348000000019"/>
    <n v="285.96704400000004"/>
    <x v="0"/>
    <x v="1"/>
  </r>
  <r>
    <x v="0"/>
    <s v="PURNEA UA"/>
    <s v="PAT-TTB-AM1"/>
    <s v="RAHUL KUMAR"/>
    <s v="BGL-TTB-01"/>
    <s v="BHAGALPUR"/>
    <n v="10027954"/>
    <s v="SHOBHA TRADERS"/>
    <s v="BR95414"/>
    <s v="BANSAL DISTRIBUTORS"/>
    <s v="BGL-ISR-01"/>
    <s v="SRIKANT CHOBEY"/>
    <n v="9958476992"/>
    <s v="H5MY"/>
    <s v="bhola medico"/>
    <s v="3P"/>
    <n v="8000"/>
    <n v="8426.5570000000007"/>
    <n v="8426.5570000000007"/>
    <n v="1.0533196250000001"/>
    <n v="168.53114000000002"/>
    <n v="84.265570000000011"/>
    <n v="252.79671000000002"/>
    <x v="0"/>
    <x v="1"/>
  </r>
  <r>
    <x v="0"/>
    <s v="PURNEA UA"/>
    <s v="PAT-TTB-AM1"/>
    <s v="RAHUL KUMAR"/>
    <s v="BGL-TTB-01"/>
    <s v="BHAGALPUR"/>
    <n v="10027954"/>
    <s v="SHOBHA TRADERS"/>
    <s v="BR95414"/>
    <s v="BANSAL DISTRIBUTORS"/>
    <s v="BGL-ISR-01"/>
    <s v="SRIKANT CHOBEY"/>
    <n v="9958476992"/>
    <s v="H5NK"/>
    <s v="Janta Medical"/>
    <s v="3P"/>
    <n v="8000"/>
    <n v="8142.637200000001"/>
    <n v="8142.637200000001"/>
    <n v="1.0178296500000001"/>
    <n v="162.85274400000003"/>
    <n v="81.426372000000015"/>
    <n v="244.27911600000004"/>
    <x v="0"/>
    <x v="1"/>
  </r>
  <r>
    <x v="0"/>
    <s v="PURNEA UA"/>
    <s v="PAT-TTB-AM1"/>
    <s v="RAHUL KUMAR"/>
    <s v="BGL-TTB-01"/>
    <s v="BHAGALPUR"/>
    <n v="10027954"/>
    <s v="SHOBHA TRADERS"/>
    <s v="BR95407"/>
    <s v="NEW SAPNA SINGAR"/>
    <s v="BGL-ISR-01"/>
    <s v="SRIKANT CHOBEY"/>
    <n v="9958476992"/>
    <s v="R6BY"/>
    <s v="Tulsi medical"/>
    <s v="3P"/>
    <n v="8000"/>
    <n v="8380.6669999999995"/>
    <n v="8380.6669999999995"/>
    <n v="1.0475833749999999"/>
    <n v="167.61333999999999"/>
    <n v="83.806669999999997"/>
    <n v="251.42000999999999"/>
    <x v="0"/>
    <x v="1"/>
  </r>
  <r>
    <x v="0"/>
    <s v="PURNEA UA"/>
    <s v="PAT-TTB-AM1"/>
    <s v="RAHUL KUMAR"/>
    <s v="BGL-TTB-01"/>
    <s v="BHAGALPUR"/>
    <n v="10027954"/>
    <s v="SHOBHA TRADERS"/>
    <s v="BR95407"/>
    <s v="NEW SAPNA SINGAR"/>
    <s v="BGL-ISR-01"/>
    <s v="SRIKANT CHOBEY"/>
    <n v="9958476992"/>
    <s v="WHEW"/>
    <s v="anand  medical"/>
    <s v="3P"/>
    <n v="8000"/>
    <n v="8743.5876000000007"/>
    <n v="8743.5876000000007"/>
    <n v="1.0929484500000002"/>
    <n v="174.87175200000001"/>
    <n v="87.435876000000007"/>
    <n v="262.30762800000002"/>
    <x v="0"/>
    <x v="1"/>
  </r>
  <r>
    <x v="0"/>
    <s v="PURNEA UA"/>
    <s v="PAT-TTB-AM1"/>
    <s v="RAHUL KUMAR"/>
    <s v="BGL-TTB-01"/>
    <s v="BHAGALPUR"/>
    <n v="10027954"/>
    <s v="SHOBHA TRADERS"/>
    <s v="BR95407"/>
    <s v="NEW SAPNA SINGAR"/>
    <s v="BGL-ISR-01"/>
    <s v="SRIKANT CHOBEY"/>
    <n v="9958476992"/>
    <s v="XDEX"/>
    <s v="chodhri medical"/>
    <s v="3P"/>
    <n v="8000"/>
    <n v="8784.1442000000006"/>
    <n v="8784.1442000000006"/>
    <n v="1.098018025"/>
    <n v="175.68288400000003"/>
    <n v="87.841442000000015"/>
    <n v="263.52432600000003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KANT CHOBEY"/>
    <n v="9958476992"/>
    <s v="BH16010676"/>
    <s v="PUSHPA PHARMA"/>
    <s v="3P"/>
    <n v="8000"/>
    <n v="8394.5436000000009"/>
    <n v="8394.5436000000009"/>
    <n v="1.0493179500000001"/>
    <n v="167.89087200000003"/>
    <n v="83.945436000000015"/>
    <n v="251.83630800000003"/>
    <x v="0"/>
    <x v="0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KANT CHOBEY"/>
    <n v="9958476992"/>
    <s v="BH16010660"/>
    <s v="TASTE OF VILLAGE"/>
    <s v="3P"/>
    <n v="8000"/>
    <n v="8453.8918000000012"/>
    <n v="8453.8918000000012"/>
    <n v="1.0567364750000001"/>
    <n v="169.07783600000002"/>
    <n v="84.53891800000001"/>
    <n v="253.61675400000001"/>
    <x v="0"/>
    <x v="1"/>
  </r>
  <r>
    <x v="0"/>
    <s v="PURNEA UA"/>
    <s v="PAT-TTB-AM1"/>
    <s v="RAHUL KUMAR"/>
    <s v="BGL-TTB-01"/>
    <s v="BHAGALPUR"/>
    <n v="10027954"/>
    <s v="SHOBHA TRADERS"/>
    <s v="0010027954R142019"/>
    <s v="KUBER TRADING CO"/>
    <s v="BGL-ISR-01"/>
    <s v="SRIKANT CHOBEY"/>
    <n v="9958476992"/>
    <s v="BH16010692"/>
    <s v="SARVANDE GENERAL STORE"/>
    <s v="3P"/>
    <n v="8000"/>
    <n v="8362.6718000000001"/>
    <n v="8362.6718000000001"/>
    <n v="1.0453339749999999"/>
    <n v="167.25343599999999"/>
    <n v="83.626717999999997"/>
    <n v="250.880154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YCVKM"/>
    <s v="Prasad Store"/>
    <s v="3P"/>
    <n v="8000"/>
    <n v="8622.0300000000007"/>
    <n v="8622.0300000000007"/>
    <n v="1.0777537500000001"/>
    <n v="172.44060000000002"/>
    <n v="86.220300000000009"/>
    <n v="258.66090000000003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WSAQM"/>
    <s v="Mewalal"/>
    <s v="3P"/>
    <n v="8000"/>
    <n v="8233.3909999999996"/>
    <n v="8233.3909999999996"/>
    <n v="1.0291738749999999"/>
    <n v="164.66782000000001"/>
    <n v="82.333910000000003"/>
    <n v="247.00173000000001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CP2GM"/>
    <s v="Kahlid Store"/>
    <s v="3P"/>
    <n v="8000"/>
    <n v="9182"/>
    <n v="9182"/>
    <n v="1.14775"/>
    <n v="183.64000000000001"/>
    <n v="91.820000000000007"/>
    <n v="275.46000000000004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JS3JM"/>
    <s v="Manorama Medical Hall"/>
    <s v="3P"/>
    <n v="8000"/>
    <n v="17683.432799999999"/>
    <n v="17683.432799999999"/>
    <n v="2.2104290999999998"/>
    <n v="353.668656"/>
    <n v="176.834328"/>
    <n v="530.50298399999997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YSWWM"/>
    <s v="Tara Medical"/>
    <s v="3P"/>
    <n v="8000"/>
    <n v="9330.5492000000013"/>
    <n v="9330.5492000000013"/>
    <n v="1.1663186500000002"/>
    <n v="186.61098400000003"/>
    <n v="93.305492000000015"/>
    <n v="279.91647600000005"/>
    <x v="0"/>
    <x v="1"/>
  </r>
  <r>
    <x v="0"/>
    <s v="PURNEA UA"/>
    <s v="PAT-TTB-AM1"/>
    <s v="RAHUL KUMAR"/>
    <s v="BGL-TTB-01"/>
    <s v="BHAGALPUR"/>
    <n v="10029574"/>
    <s v="SHIV TRADERS"/>
    <s v="BR574176"/>
    <s v="SANJAY DISTRIBUTORS"/>
    <s v="BGL-ISR-03"/>
    <s v="SHEKHAR KUMAR GUPTA"/>
    <n v="8709623385"/>
    <s v="BR574176R35693"/>
    <s v="Dokania Medical"/>
    <s v="3P"/>
    <n v="8000"/>
    <n v="18836.3164"/>
    <n v="18836.3164"/>
    <n v="2.3545395500000001"/>
    <n v="376.72632800000002"/>
    <n v="188.36316400000001"/>
    <n v="565.08949200000006"/>
    <x v="0"/>
    <x v="1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BR574236R29294"/>
    <s v="pankaj medical"/>
    <s v="3P"/>
    <n v="8000"/>
    <n v="8273"/>
    <n v="8273"/>
    <n v="1.034125"/>
    <n v="165.46"/>
    <n v="82.73"/>
    <n v="248.19"/>
    <x v="0"/>
    <x v="1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J59YM"/>
    <s v="B P Bhandar"/>
    <s v="3P"/>
    <n v="8000"/>
    <n v="8192"/>
    <n v="8192"/>
    <n v="1.024"/>
    <n v="163.84"/>
    <n v="81.92"/>
    <n v="245.76"/>
    <x v="0"/>
    <x v="1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KY8AM"/>
    <s v="Shreyansh"/>
    <s v="3P"/>
    <n v="8000"/>
    <n v="8117"/>
    <n v="8117"/>
    <n v="1.0146250000000001"/>
    <n v="162.34"/>
    <n v="81.17"/>
    <n v="243.51"/>
    <x v="0"/>
    <x v="0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J5FGM"/>
    <s v="CHOUDHARY MEDICAL"/>
    <s v="3P"/>
    <n v="8000"/>
    <n v="9431"/>
    <n v="9431"/>
    <n v="1.1788749999999999"/>
    <n v="188.62"/>
    <n v="94.31"/>
    <n v="282.93"/>
    <x v="0"/>
    <x v="1"/>
  </r>
  <r>
    <x v="0"/>
    <s v="PURNEA UA"/>
    <s v="PAT-TTB-AM1"/>
    <s v="RAHUL KUMAR"/>
    <s v="BGL-TTB-01"/>
    <s v="BHAGALPUR"/>
    <n v="10029574"/>
    <s v="SHIV TRADERS"/>
    <s v="BR574236"/>
    <s v="PRAKRITI MARKETING"/>
    <s v="BGL-ISR-03"/>
    <s v="SHEKHAR KUMAR GUPTA"/>
    <n v="8709623385"/>
    <s v="L2PGM"/>
    <s v="Savitri Agency"/>
    <s v="3P"/>
    <n v="8000"/>
    <n v="8393"/>
    <n v="8393"/>
    <n v="1.0491250000000001"/>
    <n v="167.86"/>
    <n v="83.93"/>
    <n v="251.79000000000002"/>
    <x v="0"/>
    <x v="0"/>
  </r>
  <r>
    <x v="0"/>
    <s v="PURNEA UA"/>
    <s v="PAT-TTB-AM1"/>
    <s v="RAHUL KUMAR"/>
    <s v="BGL-TTB-01"/>
    <s v="BHAGALPUR"/>
    <n v="10029574"/>
    <s v="SHIV TRADERS"/>
    <s v="BR574216"/>
    <s v="SHYAM DISTRIBUTOR"/>
    <s v="BGL-ISR-03"/>
    <s v="SHEKHAR KUMAR GUPTA"/>
    <n v="8709623385"/>
    <s v="BR574216R31912"/>
    <s v="Chitranjan Store"/>
    <s v="3P"/>
    <n v="8000"/>
    <n v="8212.4426000000003"/>
    <n v="8212.4426000000003"/>
    <n v="1.0265553250000001"/>
    <n v="164.248852"/>
    <n v="82.124426"/>
    <n v="246.373278"/>
    <x v="0"/>
    <x v="1"/>
  </r>
  <r>
    <x v="0"/>
    <s v="PURNEA UA"/>
    <s v="PAT-TTB-AM1"/>
    <s v="RAHUL KUMAR"/>
    <s v="BGL-TTB-01"/>
    <s v="BHAGALPUR"/>
    <n v="10029574"/>
    <s v="SHIV TRADERS"/>
    <s v="BR574216"/>
    <s v="SHYAM DISTRIBUTOR"/>
    <s v="BGL-ISR-03"/>
    <s v="SHEKHAR KUMAR GUPTA"/>
    <n v="8709623385"/>
    <s v="BR574216R31913"/>
    <s v="Firangi Sah Medical"/>
    <s v="3P"/>
    <n v="8000"/>
    <n v="8306"/>
    <n v="8306"/>
    <n v="1.0382499999999999"/>
    <n v="166.12"/>
    <n v="83.06"/>
    <n v="249.18"/>
    <x v="0"/>
    <x v="1"/>
  </r>
  <r>
    <x v="0"/>
    <s v="PURNEA UA"/>
    <s v="PAT-TTB-AM1"/>
    <s v="RAHUL KUMAR"/>
    <s v="BGL-TTB-01"/>
    <s v="BHAGALPUR"/>
    <n v="10029574"/>
    <s v="SHIV TRADERS"/>
    <s v="BR574216"/>
    <s v="SHYAM DISTRIBUTOR"/>
    <s v="BGL-ISR-03"/>
    <s v="SHEKHAR KUMAR GUPTA"/>
    <n v="8709623385"/>
    <s v="CQ3GM"/>
    <s v="Deep Tara Medical"/>
    <s v="3P"/>
    <n v="8000"/>
    <n v="9009.3119999999999"/>
    <n v="9009.3119999999999"/>
    <n v="1.1261639999999999"/>
    <n v="180.18624"/>
    <n v="90.093119999999999"/>
    <n v="270.27936"/>
    <x v="0"/>
    <x v="1"/>
  </r>
  <r>
    <x v="0"/>
    <s v="BHAGALPUR UA"/>
    <s v="PAT-TTB-AM1"/>
    <s v="RAHUL KUMAR"/>
    <s v="BGL-TTB-01"/>
    <s v="BHAGALPUR"/>
    <n v="10034410"/>
    <s v="M. S. Enterprises"/>
    <s v="BR50520"/>
    <s v="MEERA ENTERPRISES"/>
    <s v="BGL-ISR-02"/>
    <s v="ADITYA CHOUBEY"/>
    <n v="9628987517"/>
    <s v="BR50520R29262"/>
    <s v="NILESH MEDICAL HALL"/>
    <s v="3P"/>
    <n v="8000"/>
    <n v="8019"/>
    <n v="8019"/>
    <n v="1.002375"/>
    <n v="160.38"/>
    <n v="80.19"/>
    <n v="240.57"/>
    <x v="0"/>
    <x v="1"/>
  </r>
  <r>
    <x v="0"/>
    <s v="BHAGALPUR UA"/>
    <s v="PAT-TTB-AM1"/>
    <s v="RAHUL KUMAR"/>
    <s v="BGL-TTB-01"/>
    <s v="BHAGALPUR"/>
    <n v="10034410"/>
    <s v="M. S. Enterprises"/>
    <s v="BR50520"/>
    <s v="MEERA ENTERPRISES"/>
    <s v="BGL-ISR-02"/>
    <s v="ADITYA CHOUBEY"/>
    <n v="9628987517"/>
    <s v="XZAL"/>
    <s v="Mahendra Medical"/>
    <s v="3P"/>
    <n v="8000"/>
    <n v="8183.0723999999991"/>
    <n v="8183.0723999999991"/>
    <n v="1.0228840499999998"/>
    <n v="163.66144799999998"/>
    <n v="81.830723999999989"/>
    <n v="245.49217199999998"/>
    <x v="0"/>
    <x v="1"/>
  </r>
  <r>
    <x v="0"/>
    <s v="BHAGALPUR UA"/>
    <s v="PAT-TTB-AM1"/>
    <s v="RAHUL KUMAR"/>
    <s v="BGL-TTB-01"/>
    <s v="BHAGALPUR"/>
    <n v="10034410"/>
    <s v="M. S. Enterprises"/>
    <s v="BR50513"/>
    <s v="SHANKAR AGENCY"/>
    <s v="BGL-ISR-02"/>
    <s v="ADITYA CHOUBEY"/>
    <n v="9628987517"/>
    <s v="BR50513R34606"/>
    <s v="PRADEEP MEDICAL HALL"/>
    <s v="3P"/>
    <n v="8000"/>
    <n v="8271"/>
    <n v="8271"/>
    <n v="1.0338750000000001"/>
    <n v="165.42000000000002"/>
    <n v="82.710000000000008"/>
    <n v="248.13000000000002"/>
    <x v="0"/>
    <x v="1"/>
  </r>
  <r>
    <x v="0"/>
    <s v="BHAGALPUR UA"/>
    <s v="PAT-TTB-AM1"/>
    <s v="RAHUL KUMAR"/>
    <s v="BGL-TTB-01"/>
    <s v="BHAGALPUR"/>
    <n v="10034410"/>
    <s v="M. S. Enterprises"/>
    <s v="BR50504"/>
    <s v="BHARTI PUSTAK BHANDAR"/>
    <s v="BGL-ISR-02"/>
    <s v="ADITYA CHOUBEY"/>
    <n v="9628987517"/>
    <s v="HW2Y"/>
    <s v="Maa Durga General"/>
    <s v="3P"/>
    <n v="8000"/>
    <n v="8364"/>
    <n v="8364"/>
    <n v="1.0455000000000001"/>
    <n v="167.28"/>
    <n v="83.64"/>
    <n v="250.92000000000002"/>
    <x v="0"/>
    <x v="1"/>
  </r>
  <r>
    <x v="0"/>
    <s v="BHAGALPUR UA"/>
    <s v="PAT-TTB-AM1"/>
    <s v="RAHUL KUMAR"/>
    <s v="BGL-TTB-01"/>
    <s v="BHAGALPUR"/>
    <n v="10034410"/>
    <s v="M. S. Enterprises"/>
    <s v="BR50504"/>
    <s v="BHARTI PUSTAK BHANDAR"/>
    <s v="BGL-ISR-02"/>
    <s v="ADITYA CHOUBEY"/>
    <n v="9628987517"/>
    <s v="HW3B"/>
    <s v="Neha Medical Hall"/>
    <s v="3P"/>
    <n v="8000"/>
    <n v="10565.200800000001"/>
    <n v="10565.200800000001"/>
    <n v="1.3206501000000002"/>
    <n v="211.30401600000002"/>
    <n v="105.65200800000001"/>
    <n v="316.95602400000001"/>
    <x v="0"/>
    <x v="1"/>
  </r>
  <r>
    <x v="0"/>
    <s v="BHAGALPUR UA"/>
    <s v="PAT-TTB-AM1"/>
    <s v="RAHUL KUMAR"/>
    <s v="BGL-TTB-01"/>
    <s v="BHAGALPUR"/>
    <n v="10034410"/>
    <s v="M. S. Enterprises"/>
    <s v="BR50504"/>
    <s v="BHARTI PUSTAK BHANDAR"/>
    <s v="BGL-ISR-02"/>
    <s v="ADITYA CHOUBEY"/>
    <n v="9628987517"/>
    <s v="HV9X"/>
    <s v="Binary Med Hall"/>
    <s v="3P"/>
    <n v="8000"/>
    <n v="9172.848"/>
    <n v="9172.848"/>
    <n v="1.146606"/>
    <n v="183.45696000000001"/>
    <n v="91.728480000000005"/>
    <n v="275.18544000000003"/>
    <x v="0"/>
    <x v="1"/>
  </r>
  <r>
    <x v="0"/>
    <s v="BHAGALPUR UA"/>
    <s v="PAT-TTB-AM1"/>
    <s v="RAHUL KUMAR"/>
    <s v="BGL-TTB-01"/>
    <s v="BHAGALPUR"/>
    <n v="10034410"/>
    <s v="M. S. Enterprises"/>
    <s v="0010032123R134976"/>
    <s v="SANKAR ENTERRPRISE"/>
    <s v="BGL-ISR-02"/>
    <s v="ADITYA CHOUBEY"/>
    <n v="9628987517"/>
    <s v="YQUY"/>
    <s v="Sri Med Hall"/>
    <s v="3P"/>
    <n v="8000"/>
    <n v="18192"/>
    <n v="18192"/>
    <n v="2.274"/>
    <n v="363.84000000000003"/>
    <n v="181.92000000000002"/>
    <n v="545.76"/>
    <x v="0"/>
    <x v="1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CN7T"/>
    <s v="Rajesh Medical"/>
    <s v="3P"/>
    <n v="8000"/>
    <n v="11138.539199999999"/>
    <n v="11138.539199999999"/>
    <n v="1.3923173999999998"/>
    <n v="222.77078399999999"/>
    <n v="111.385392"/>
    <n v="334.15617599999996"/>
    <x v="0"/>
    <x v="1"/>
  </r>
  <r>
    <x v="0"/>
    <s v="BHAGALPUR UA"/>
    <s v="PAT-TTB-AM1"/>
    <s v="RAHUL KUMAR"/>
    <s v="BGL-TTB-01"/>
    <s v="BHAGALPUR"/>
    <n v="10034410"/>
    <s v="M. S. Enterprises"/>
    <s v="BR50519"/>
    <s v="VAISHNAW ENTERPRISES"/>
    <s v="BGL-ISR-02"/>
    <s v="ADITYA CHOUBEY"/>
    <n v="9628987517"/>
    <s v="BR50519R35650"/>
    <s v="Sanjay Medical Hall"/>
    <s v="3P"/>
    <n v="8000"/>
    <n v="8585.8806000000004"/>
    <n v="8585.8806000000004"/>
    <n v="1.0732350750000001"/>
    <n v="171.717612"/>
    <n v="85.858806000000001"/>
    <n v="257.57641799999999"/>
    <x v="0"/>
    <x v="1"/>
  </r>
  <r>
    <x v="0"/>
    <s v="BHAGALPUR UA"/>
    <s v="PAT-TTB-AM1"/>
    <s v="RAHUL KUMAR"/>
    <s v="BGL-TTB-01"/>
    <s v="BHAGALPUR"/>
    <n v="10034410"/>
    <s v="M. S. Enterprises"/>
    <s v="0010032123R134976"/>
    <s v="SANKAR ENTERRPRISE"/>
    <s v="BGL-ISR-02"/>
    <s v="ADITYA CHOUBEY"/>
    <n v="9628987517"/>
    <s v="WQEZ"/>
    <s v="Kalyani Med Hall"/>
    <s v="3P"/>
    <n v="8000"/>
    <n v="8172"/>
    <n v="8172"/>
    <n v="1.0215000000000001"/>
    <n v="163.44"/>
    <n v="81.72"/>
    <n v="245.16"/>
    <x v="0"/>
    <x v="1"/>
  </r>
  <r>
    <x v="0"/>
    <s v="PATNA UA"/>
    <s v="PAT-TTB-AM1"/>
    <s v="RAHUL KUMAR"/>
    <s v="PAT-TTB-02"/>
    <s v="PATNA 2"/>
    <n v="10023215"/>
    <s v="SHREE GANESH ENTERPRISES"/>
    <s v="BR21510"/>
    <s v="Ridhi Sidhi Enterprises"/>
    <s v="PAT-ISR-03"/>
    <s v="Ajit kumar saurabh"/>
    <n v="9835255614"/>
    <s v="BR21510R208971"/>
    <s v="Prashant enterprises "/>
    <s v="3P"/>
    <n v="8000"/>
    <n v="8043"/>
    <n v="8043"/>
    <n v="1.0053749999999999"/>
    <n v="160.86000000000001"/>
    <n v="80.430000000000007"/>
    <n v="241.29000000000002"/>
    <x v="0"/>
    <x v="0"/>
  </r>
  <r>
    <x v="0"/>
    <s v="PATNA UA"/>
    <s v="PAT-TTB-AM1"/>
    <s v="RAHUL KUMAR"/>
    <s v="PAT-TTB-02"/>
    <s v="PATNA 2"/>
    <n v="10023215"/>
    <s v="SHREE GANESH ENTERPRISES"/>
    <s v="BR21510"/>
    <s v="Ridhi Sidhi Enterprises"/>
    <s v="PAT-ISR-03"/>
    <s v="Ajit kumar saurabh"/>
    <n v="9835255614"/>
    <s v="BR21510R208970"/>
    <s v="shree Gopal general store "/>
    <s v="3P"/>
    <n v="8000"/>
    <n v="8291"/>
    <n v="8291"/>
    <n v="1.036375"/>
    <n v="165.82"/>
    <n v="82.91"/>
    <n v="248.73"/>
    <x v="0"/>
    <x v="1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YMXK"/>
    <s v="Kashi Medical"/>
    <s v="3P"/>
    <n v="8000"/>
    <n v="8362"/>
    <n v="8362"/>
    <n v="1.04525"/>
    <n v="167.24"/>
    <n v="83.62"/>
    <n v="250.86"/>
    <x v="0"/>
    <x v="0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YMXZ"/>
    <s v="Durga Medical"/>
    <s v="3P"/>
    <n v="8000"/>
    <n v="8177"/>
    <n v="8177"/>
    <n v="1.022125"/>
    <n v="163.54"/>
    <n v="81.77"/>
    <n v="245.31"/>
    <x v="0"/>
    <x v="0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YMXJ"/>
    <s v="Kumar Medical"/>
    <s v="3P"/>
    <n v="8000"/>
    <n v="8493"/>
    <n v="8493"/>
    <n v="1.061625"/>
    <n v="169.86"/>
    <n v="84.93"/>
    <n v="254.79000000000002"/>
    <x v="0"/>
    <x v="0"/>
  </r>
  <r>
    <x v="0"/>
    <s v="PATNA UA"/>
    <s v="PAT-TTB-AM1"/>
    <s v="RAHUL KUMAR"/>
    <s v="PAT-TTB-02"/>
    <s v="PATNA 2"/>
    <n v="10023215"/>
    <s v="SHREE GANESH ENTERPRISES"/>
    <s v="BR21513"/>
    <s v="Shivance Enterprises"/>
    <s v="PAT-ISR-02"/>
    <s v="BRIJ KUMAR OJHA"/>
    <n v="9771410701"/>
    <s v="L44D"/>
    <s v="Jaynath Sharma Pharma"/>
    <s v="3P"/>
    <n v="8000"/>
    <n v="8288"/>
    <n v="8288"/>
    <n v="1.036"/>
    <n v="165.76"/>
    <n v="82.88"/>
    <n v="248.64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YNFR"/>
    <s v="Chalintika Pharma"/>
    <s v="3P"/>
    <n v="8000"/>
    <n v="8375"/>
    <n v="8375"/>
    <n v="1.046875"/>
    <n v="167.5"/>
    <n v="83.75"/>
    <n v="251.25"/>
    <x v="0"/>
    <x v="0"/>
  </r>
  <r>
    <x v="0"/>
    <s v="PATNA UA"/>
    <s v="PAT-TTB-AM1"/>
    <s v="RAHUL KUMAR"/>
    <s v="PAT-TTB-02"/>
    <s v="PATNA 2"/>
    <n v="10023215"/>
    <s v="SHREE GANESH ENTERPRISES"/>
    <s v="BR21512"/>
    <s v="Sharda Enterprises"/>
    <s v="PAT-ISR-02"/>
    <s v="BRIJ KUMAR OJHA"/>
    <n v="9771410701"/>
    <s v="YNED"/>
    <s v="Praveen Agency"/>
    <s v="3P"/>
    <n v="8000"/>
    <n v="8291"/>
    <n v="8291"/>
    <n v="1.036375"/>
    <n v="165.82"/>
    <n v="82.91"/>
    <n v="248.73"/>
    <x v="0"/>
    <x v="0"/>
  </r>
  <r>
    <x v="0"/>
    <s v="PATNA UA"/>
    <s v="PAT-TTB-AM1"/>
    <s v="RAHUL KUMAR"/>
    <s v="PAT-TTB-02"/>
    <s v="PATNA 2"/>
    <n v="10023215"/>
    <s v="SHREE GANESH ENTERPRISES"/>
    <s v="BR21505"/>
    <s v="Munna Kumar"/>
    <s v="PAT-ISR-02"/>
    <s v="BRIJ KUMAR OJHA"/>
    <n v="9771410701"/>
    <s v="CD6H"/>
    <s v="Bimal Medical Hall"/>
    <s v="3P"/>
    <n v="8000"/>
    <n v="8342"/>
    <n v="8342"/>
    <n v="1.0427500000000001"/>
    <n v="166.84"/>
    <n v="83.42"/>
    <n v="250.26"/>
    <x v="0"/>
    <x v="1"/>
  </r>
  <r>
    <x v="0"/>
    <s v="PATNA UA"/>
    <s v="PAT-TTB-AM1"/>
    <s v="RAHUL KUMAR"/>
    <s v="PAT-TTB-02"/>
    <s v="PATNA 2"/>
    <n v="10023215"/>
    <s v="SHREE GANESH ENTERPRISES"/>
    <s v="BR21505"/>
    <s v="Munna Kumar"/>
    <s v="PAT-ISR-02"/>
    <s v="BRIJ KUMAR OJHA"/>
    <n v="9771410701"/>
    <s v="CD5V"/>
    <s v="Duja Medical"/>
    <s v="3P"/>
    <n v="8000"/>
    <n v="8271"/>
    <n v="8271"/>
    <n v="1.0338750000000001"/>
    <n v="165.42000000000002"/>
    <n v="82.710000000000008"/>
    <n v="248.13000000000002"/>
    <x v="0"/>
    <x v="0"/>
  </r>
  <r>
    <x v="0"/>
    <s v="PATNA UA"/>
    <s v="PAT-TTB-AM1"/>
    <s v="RAHUL KUMAR"/>
    <s v="PAT-TTB-02"/>
    <s v="PATNA 2"/>
    <n v="10023215"/>
    <s v="SHREE GANESH ENTERPRISES"/>
    <s v="BR21505"/>
    <s v="Munna Kumar"/>
    <s v="PAT-ISR-02"/>
    <s v="BRIJ KUMAR OJHA"/>
    <n v="9771410701"/>
    <s v="CD5W"/>
    <s v="Bharat Medical"/>
    <s v="3P"/>
    <n v="8000"/>
    <n v="8345"/>
    <n v="8345"/>
    <n v="1.0431250000000001"/>
    <n v="166.9"/>
    <n v="83.45"/>
    <n v="250.35000000000002"/>
    <x v="0"/>
    <x v="1"/>
  </r>
  <r>
    <x v="0"/>
    <s v="PATNA UA"/>
    <s v="PAT-TTB-AM1"/>
    <s v="RAHUL KUMAR"/>
    <s v="PAT-TTB-02"/>
    <s v="PATNA 2"/>
    <n v="10023215"/>
    <s v="SHREE GANESH ENTERPRISES"/>
    <s v="BR21505"/>
    <s v="Munna Kumar"/>
    <s v="PAT-ISR-02"/>
    <s v="BRIJ KUMAR OJHA"/>
    <n v="9771410701"/>
    <s v="BR21505R16559"/>
    <s v="Baijnath Pharma"/>
    <s v="3P"/>
    <n v="8000"/>
    <n v="9372"/>
    <n v="9372"/>
    <n v="1.1715"/>
    <n v="187.44"/>
    <n v="93.72"/>
    <n v="281.15999999999997"/>
    <x v="0"/>
    <x v="0"/>
  </r>
  <r>
    <x v="0"/>
    <s v="PATNA UA"/>
    <s v="PAT-TTB-AM1"/>
    <s v="RAHUL KUMAR"/>
    <s v="PAT-TTB-02"/>
    <s v="PATNA 2"/>
    <n v="10023215"/>
    <s v="SHREE GANESH ENTERPRISES"/>
    <s v="BR21508"/>
    <s v="Pramod Drugs"/>
    <s v="PAT-ISR-02"/>
    <s v="BRIJ KUMAR OJHA"/>
    <n v="9771410701"/>
    <s v="YNBQ"/>
    <s v="Golden Medico"/>
    <s v="3P"/>
    <n v="8000"/>
    <n v="8812"/>
    <n v="8812"/>
    <n v="1.1014999999999999"/>
    <n v="176.24"/>
    <n v="88.12"/>
    <n v="264.36"/>
    <x v="0"/>
    <x v="0"/>
  </r>
  <r>
    <x v="0"/>
    <s v="PATNA UA"/>
    <s v="PAT-TTB-AM1"/>
    <s v="RAHUL KUMAR"/>
    <s v="PAT-TTB-02"/>
    <s v="PATNA 2"/>
    <n v="10023215"/>
    <s v="SHREE GANESH ENTERPRISES"/>
    <s v="BR21508"/>
    <s v="Pramod Drugs"/>
    <s v="PAT-ISR-02"/>
    <s v="BRIJ KUMAR OJHA"/>
    <n v="9771410701"/>
    <s v="H9PP"/>
    <s v="Hari Om Pharma"/>
    <s v="3P"/>
    <n v="8000"/>
    <n v="8263"/>
    <n v="8263"/>
    <n v="1.032875"/>
    <n v="165.26"/>
    <n v="82.63"/>
    <n v="247.89"/>
    <x v="0"/>
    <x v="0"/>
  </r>
  <r>
    <x v="0"/>
    <s v="PATNA UA"/>
    <s v="PAT-TTB-AM1"/>
    <s v="RAHUL KUMAR"/>
    <s v="PAT-TTB-02"/>
    <s v="PATNA 2"/>
    <n v="10023215"/>
    <s v="SHREE GANESH ENTERPRISES"/>
    <s v="BR21508"/>
    <s v="Pramod Drugs"/>
    <s v="PAT-ISR-02"/>
    <s v="BRIJ KUMAR OJHA"/>
    <n v="9771410701"/>
    <s v="LC6v"/>
    <s v="Manoj Medical Store"/>
    <s v="3P"/>
    <n v="8000"/>
    <n v="8162"/>
    <n v="8162"/>
    <n v="1.0202500000000001"/>
    <n v="163.24"/>
    <n v="81.62"/>
    <n v="244.86"/>
    <x v="0"/>
    <x v="0"/>
  </r>
  <r>
    <x v="0"/>
    <s v="PATNA UA"/>
    <s v="PAT-TTB-AM1"/>
    <s v="RAHUL KUMAR"/>
    <s v="PAT-TTB-02"/>
    <s v="PATNA 2"/>
    <n v="10023215"/>
    <s v="SHREE GANESH ENTERPRISES"/>
    <s v="BR21508"/>
    <s v="Pramod Drugs"/>
    <s v="PAT-ISR-02"/>
    <s v="BRIJ KUMAR OJHA"/>
    <n v="9771410701"/>
    <s v="H9PJ"/>
    <s v="Keshri Pharma"/>
    <s v="3P"/>
    <n v="8000"/>
    <n v="8362"/>
    <n v="8362"/>
    <n v="1.04525"/>
    <n v="167.24"/>
    <n v="83.62"/>
    <n v="250.86"/>
    <x v="0"/>
    <x v="0"/>
  </r>
  <r>
    <x v="0"/>
    <s v="PATNA UA"/>
    <s v="PAT-TTB-AM1"/>
    <s v="RAHUL KUMAR"/>
    <s v="PAT-TTB-02"/>
    <s v="PATNA 2"/>
    <n v="10023215"/>
    <s v="SHREE GANESH ENTERPRISES"/>
    <s v="BR21501"/>
    <s v="GUPTA ENTERPRISES"/>
    <s v="PAT-ISR-02"/>
    <s v="BRIJ KUMAR OJHA"/>
    <n v="9771410701"/>
    <s v="BR21501R34481"/>
    <s v="Singh Medical"/>
    <s v="3P"/>
    <n v="8000"/>
    <n v="8023"/>
    <n v="8023"/>
    <n v="1.002875"/>
    <n v="160.46"/>
    <n v="80.23"/>
    <n v="240.69"/>
    <x v="0"/>
    <x v="0"/>
  </r>
  <r>
    <x v="0"/>
    <s v="PATNA UA"/>
    <s v="PAT-TTB-AM1"/>
    <s v="RAHUL KUMAR"/>
    <s v="PAT-TTB-02"/>
    <s v="PATNA 2"/>
    <n v="10023215"/>
    <s v="SHREE GANESH ENTERPRISES"/>
    <s v="BR21506"/>
    <s v="N RAM R RAM"/>
    <s v="PAT-ISR-02"/>
    <s v="BRIJ KUMAR OJHA"/>
    <n v="9771410701"/>
    <s v="BR21506R71543"/>
    <s v="Bhai Bhai"/>
    <s v="3P"/>
    <n v="8000"/>
    <n v="8271"/>
    <n v="8271"/>
    <n v="1.0338750000000001"/>
    <n v="165.42000000000002"/>
    <n v="82.710000000000008"/>
    <n v="248.13000000000002"/>
    <x v="0"/>
    <x v="0"/>
  </r>
  <r>
    <x v="0"/>
    <s v="PATNA UA"/>
    <s v="PAT-TTB-AM1"/>
    <s v="RAHUL KUMAR"/>
    <s v="PAT-TTB-02"/>
    <s v="PATNA 2"/>
    <n v="10023215"/>
    <s v="SHREE GANESH ENTERPRISES"/>
    <s v="0010023215R72676"/>
    <s v="SRI SIDHI VINAYAK"/>
    <s v="PAT-ISR-02"/>
    <s v="BRIJ KUMAR OJHA"/>
    <n v="9771410701"/>
    <s v="0010023215R72676R96278"/>
    <s v="Govind Medical"/>
    <s v="3P"/>
    <n v="8000"/>
    <n v="8526"/>
    <n v="8526"/>
    <n v="1.06575"/>
    <n v="170.52"/>
    <n v="85.26"/>
    <n v="255.78000000000003"/>
    <x v="0"/>
    <x v="0"/>
  </r>
  <r>
    <x v="0"/>
    <s v="PATNA UA"/>
    <s v="PAT-TTB-AM1"/>
    <s v="RAHUL KUMAR"/>
    <s v="PAT-TTB-02"/>
    <s v="PATNA 2"/>
    <n v="10023215"/>
    <s v="SHREE GANESH ENTERPRISES"/>
    <s v="0010023215R72676"/>
    <s v="SRI SIDHI VINAYAK"/>
    <s v="PAT-ISR-02"/>
    <s v="BRIJ KUMAR OJHA"/>
    <n v="9771410701"/>
    <s v="0010023215R72676R96285"/>
    <s v="Laxmi Medical"/>
    <s v="3P"/>
    <n v="8000"/>
    <n v="8943"/>
    <n v="8943"/>
    <n v="1.117875"/>
    <n v="178.86"/>
    <n v="89.43"/>
    <n v="268.29000000000002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4Y"/>
    <s v="vikas medico"/>
    <s v="3P"/>
    <n v="8000"/>
    <n v="8354"/>
    <n v="8354"/>
    <n v="1.0442499999999999"/>
    <n v="167.08"/>
    <n v="83.54"/>
    <n v="250.6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A"/>
    <s v="Jai hind pharma"/>
    <s v="3P"/>
    <n v="8000"/>
    <n v="8266"/>
    <n v="8266"/>
    <n v="1.03325"/>
    <n v="165.32"/>
    <n v="82.66"/>
    <n v="247.98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3C"/>
    <s v="Jayant store"/>
    <s v="3P"/>
    <n v="8000"/>
    <n v="8184"/>
    <n v="8184"/>
    <n v="1.0229999999999999"/>
    <n v="163.68"/>
    <n v="81.84"/>
    <n v="245.5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F"/>
    <s v="Soping center"/>
    <s v="3P"/>
    <n v="8000"/>
    <n v="8070"/>
    <n v="8070"/>
    <n v="1.00875"/>
    <n v="161.4"/>
    <n v="80.7"/>
    <n v="242.1000000000000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E"/>
    <s v="Raj dwakhana"/>
    <s v="3P"/>
    <n v="8000"/>
    <n v="8371"/>
    <n v="8371"/>
    <n v="1.0463750000000001"/>
    <n v="167.42000000000002"/>
    <n v="83.710000000000008"/>
    <n v="251.1300000000000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3F"/>
    <s v="Birendra gen store"/>
    <s v="3P"/>
    <n v="8000"/>
    <n v="8102"/>
    <n v="8102"/>
    <n v="1.01275"/>
    <n v="162.04"/>
    <n v="81.02"/>
    <n v="243.0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L"/>
    <s v="Nisant medical"/>
    <s v="3P"/>
    <n v="8000"/>
    <n v="8392"/>
    <n v="8392"/>
    <n v="1.0489999999999999"/>
    <n v="167.84"/>
    <n v="83.92"/>
    <n v="251.7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N"/>
    <s v="Padmawat store"/>
    <s v="3P"/>
    <n v="8000"/>
    <n v="8172"/>
    <n v="8172"/>
    <n v="1.0215000000000001"/>
    <n v="163.44"/>
    <n v="81.72"/>
    <n v="245.1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P"/>
    <s v="Sai nath hospital"/>
    <s v="3P"/>
    <n v="8000"/>
    <n v="8032"/>
    <n v="8032"/>
    <n v="1.004"/>
    <n v="160.64000000000001"/>
    <n v="80.320000000000007"/>
    <n v="240.96000000000004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5U"/>
    <s v="Kumar medical"/>
    <s v="3P"/>
    <n v="8000"/>
    <n v="8340"/>
    <n v="8340"/>
    <n v="1.0425"/>
    <n v="166.8"/>
    <n v="83.4"/>
    <n v="250.2000000000000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4A"/>
    <s v="Hope medical"/>
    <s v="3P"/>
    <n v="8000"/>
    <n v="8293"/>
    <n v="8293"/>
    <n v="1.0366249999999999"/>
    <n v="165.86"/>
    <n v="82.93"/>
    <n v="248.7900000000000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4M"/>
    <s v="K d pharma"/>
    <s v="3P"/>
    <n v="8000"/>
    <n v="8263"/>
    <n v="8263"/>
    <n v="1.032875"/>
    <n v="165.26"/>
    <n v="82.63"/>
    <n v="247.89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4N"/>
    <s v="Guddu store"/>
    <s v="3P"/>
    <n v="8000"/>
    <n v="8362"/>
    <n v="8362"/>
    <n v="1.04525"/>
    <n v="167.24"/>
    <n v="83.62"/>
    <n v="250.8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4P"/>
    <s v="Malti medical hall"/>
    <s v="3P"/>
    <n v="8000"/>
    <n v="8983"/>
    <n v="8983"/>
    <n v="1.1228750000000001"/>
    <n v="179.66"/>
    <n v="89.83"/>
    <n v="269.49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F7B"/>
    <s v="Neha PHARMA"/>
    <s v="3P"/>
    <n v="8000"/>
    <n v="8394"/>
    <n v="8394"/>
    <n v="1.04925"/>
    <n v="167.88"/>
    <n v="83.94"/>
    <n v="251.8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KY3R"/>
    <s v="Ambica Dtore"/>
    <s v="3P"/>
    <n v="8000"/>
    <n v="8938"/>
    <n v="8938"/>
    <n v="1.1172500000000001"/>
    <n v="178.76"/>
    <n v="89.38"/>
    <n v="268.14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KY2U"/>
    <s v="New Life medical"/>
    <s v="3P"/>
    <n v="8000"/>
    <n v="8234"/>
    <n v="8234"/>
    <n v="1.02925"/>
    <n v="164.68"/>
    <n v="82.34"/>
    <n v="247.02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6Z"/>
    <s v="vaibhao medical hall"/>
    <s v="3P"/>
    <n v="8000"/>
    <n v="8102"/>
    <n v="8102"/>
    <n v="1.01275"/>
    <n v="162.04"/>
    <n v="81.02"/>
    <n v="243.0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7F"/>
    <s v="Santosh medical"/>
    <s v="3P"/>
    <n v="8000"/>
    <n v="8362"/>
    <n v="8362"/>
    <n v="1.04525"/>
    <n v="167.24"/>
    <n v="83.62"/>
    <n v="250.8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6T"/>
    <s v="Ganesh kirana store"/>
    <s v="3P"/>
    <n v="8000"/>
    <n v="8102"/>
    <n v="8102"/>
    <n v="1.01275"/>
    <n v="162.04"/>
    <n v="81.02"/>
    <n v="243.06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9H"/>
    <s v="Gopal Bhandar"/>
    <s v="3P"/>
    <n v="8000"/>
    <n v="8172"/>
    <n v="8172"/>
    <n v="1.0215000000000001"/>
    <n v="163.44"/>
    <n v="81.72"/>
    <n v="245.1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9Q"/>
    <s v="Gayatry medical"/>
    <s v="3P"/>
    <n v="8000"/>
    <n v="8732"/>
    <n v="8732"/>
    <n v="1.0914999999999999"/>
    <n v="174.64000000000001"/>
    <n v="87.320000000000007"/>
    <n v="261.96000000000004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8L"/>
    <s v="R s Jaiswal"/>
    <s v="3P"/>
    <n v="8000"/>
    <n v="8899.8313999999991"/>
    <n v="8899.8313999999991"/>
    <n v="1.1124789249999998"/>
    <n v="177.99662799999999"/>
    <n v="88.998313999999993"/>
    <n v="266.99494199999998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8N"/>
    <s v="Janta medical"/>
    <s v="3P"/>
    <n v="8000"/>
    <n v="10815.3372"/>
    <n v="10815.3372"/>
    <n v="1.35191715"/>
    <n v="216.30674400000001"/>
    <n v="108.153372"/>
    <n v="324.46011600000003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8M"/>
    <s v="Sree Durga seals"/>
    <s v="3P"/>
    <n v="8000"/>
    <n v="8016.51"/>
    <n v="8016.51"/>
    <n v="1.00206375"/>
    <n v="160.33020000000002"/>
    <n v="80.16510000000001"/>
    <n v="240.49530000000004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8P"/>
    <s v="Ramgarh medical"/>
    <s v="3P"/>
    <n v="8000"/>
    <n v="8232.4200000000019"/>
    <n v="8232.4200000000019"/>
    <n v="1.0290525000000001"/>
    <n v="164.64840000000004"/>
    <n v="82.324200000000019"/>
    <n v="246.97260000000006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HE8Z"/>
    <s v="Vnit medical"/>
    <s v="3P"/>
    <n v="8000"/>
    <n v="8105.18"/>
    <n v="8105.18"/>
    <n v="1.0131475000000001"/>
    <n v="162.1036"/>
    <n v="81.0518"/>
    <n v="243.15539999999999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X"/>
    <s v="MEDICINE CENTRE"/>
    <s v="3P"/>
    <n v="8000"/>
    <n v="8004.93"/>
    <n v="8004.93"/>
    <n v="1.00061625"/>
    <n v="160.0986"/>
    <n v="80.049300000000002"/>
    <n v="240.14789999999999"/>
    <x v="0"/>
    <x v="0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W"/>
    <s v="KASHYAP MEDICAL HALL"/>
    <s v="3P"/>
    <n v="8000"/>
    <n v="10136.960999999999"/>
    <n v="10136.960999999999"/>
    <n v="1.2671201249999999"/>
    <n v="202.73921999999999"/>
    <n v="101.36960999999999"/>
    <n v="304.10883000000001"/>
    <x v="0"/>
    <x v="1"/>
  </r>
  <r>
    <x v="0"/>
    <s v="RANCHI UA"/>
    <s v="PAT-TTB-AM1"/>
    <s v="RAHUL KUMAR"/>
    <s v="RAN-TTB-01"/>
    <s v="RANCHI"/>
    <n v="10034718"/>
    <s v="Vivek Traders"/>
    <s v="JH17406"/>
    <s v="BHAWANI AGENCIES"/>
    <s v="RAN-ISR-01"/>
    <s v="VISHNU TIWARI"/>
    <n v="7004809242"/>
    <s v="D5JV"/>
    <s v="HANSU MEDICAL HALL"/>
    <s v="3P"/>
    <n v="8000"/>
    <n v="9873.5319999999992"/>
    <n v="9873.5319999999992"/>
    <n v="1.2341914999999999"/>
    <n v="197.47064"/>
    <n v="98.735320000000002"/>
    <n v="296.20596"/>
    <x v="0"/>
    <x v="1"/>
  </r>
  <r>
    <x v="0"/>
    <s v="MUZAFFARPUR UA"/>
    <s v="PAT-TTB-AM1"/>
    <s v="RAHUL KUMAR"/>
    <s v="MZR-TTB-01"/>
    <s v="MUZAFFARPUR"/>
    <n v="10034966"/>
    <s v="Ankur"/>
    <s v="BR39141"/>
    <s v="Suraj Pharma"/>
    <s v="MZR-ISR-02"/>
    <s v="Vikash Kumar Pandey"/>
    <n v="9199739761"/>
    <s v="BR39141R37220"/>
    <s v="Gupta medical"/>
    <s v="3P"/>
    <n v="8000"/>
    <n v="8335.2300000000014"/>
    <n v="8335.2300000000014"/>
    <n v="1.0419037500000001"/>
    <n v="166.70460000000003"/>
    <n v="83.352300000000014"/>
    <n v="250.05690000000004"/>
    <x v="0"/>
    <x v="0"/>
  </r>
  <r>
    <x v="0"/>
    <s v="MUZAFFARPUR UA"/>
    <s v="PAT-TTB-AM1"/>
    <s v="RAHUL KUMAR"/>
    <s v="MZR-TTB-01"/>
    <s v="MUZAFFARPUR"/>
    <n v="10034966"/>
    <s v="Ankur"/>
    <s v="BR39127"/>
    <s v="GUPTA DRUG"/>
    <s v="MZR-ISR-02"/>
    <s v="Vikash Kumar Pandey"/>
    <n v="9199739761"/>
    <s v="KN5E"/>
    <s v="gareb medical"/>
    <s v="3P"/>
    <n v="8000"/>
    <n v="8003.62"/>
    <n v="8003.62"/>
    <n v="1.0004525"/>
    <n v="160.07239999999999"/>
    <n v="80.036199999999994"/>
    <n v="240.10859999999997"/>
    <x v="0"/>
    <x v="1"/>
  </r>
  <r>
    <x v="0"/>
    <s v="MUZAFFARPUR UA"/>
    <s v="PAT-TTB-AM1"/>
    <s v="RAHUL KUMAR"/>
    <s v="MZR-TTB-01"/>
    <s v="MUZAFFARPUR"/>
    <n v="10034966"/>
    <s v="Ankur"/>
    <s v="BR39134"/>
    <s v="Raushan General Store"/>
    <s v="MZR-ISR-02"/>
    <s v="Vikash Kumar Pandey"/>
    <n v="9199739761"/>
    <s v="BR39134R29634"/>
    <s v="A R pharma"/>
    <s v="3P"/>
    <n v="8000"/>
    <n v="8837.7900000000009"/>
    <n v="8837.7900000000009"/>
    <n v="1.10472375"/>
    <n v="176.75580000000002"/>
    <n v="88.377900000000011"/>
    <n v="265.13370000000003"/>
    <x v="0"/>
    <x v="2"/>
  </r>
  <r>
    <x v="0"/>
    <s v="MUZAFFARPUR UA"/>
    <s v="PAT-TTB-AM1"/>
    <s v="RAHUL KUMAR"/>
    <s v="MZR-TTB-01"/>
    <s v="MUZAFFARPUR"/>
    <n v="10034966"/>
    <s v="Ankur"/>
    <s v="BR39134"/>
    <s v="Raushan General Store"/>
    <s v="MZR-ISR-02"/>
    <s v="Vikash Kumar Pandey"/>
    <n v="9199739761"/>
    <s v="BR39134R37646"/>
    <s v="Chandan pharma"/>
    <s v="3P"/>
    <n v="8000"/>
    <n v="8503.9650000000001"/>
    <n v="8503.9650000000001"/>
    <n v="1.0629956250000001"/>
    <n v="170.07930000000002"/>
    <n v="85.039650000000009"/>
    <n v="255.11895000000004"/>
    <x v="0"/>
    <x v="1"/>
  </r>
  <r>
    <x v="0"/>
    <s v="MUZAFFARPUR UA"/>
    <s v="PAT-TTB-AM1"/>
    <s v="RAHUL KUMAR"/>
    <s v="MZR-TTB-01"/>
    <s v="MUZAFFARPUR"/>
    <n v="10034966"/>
    <s v="Ankur"/>
    <s v="0010026391R79633"/>
    <s v="MAA JANKI DRUG"/>
    <s v="MZR-ISR-02"/>
    <s v="Vikash Kumar Pandey"/>
    <n v="9199739761"/>
    <s v="0010026391R79633R83099"/>
    <s v="ADITI MEDICAL"/>
    <s v="3P"/>
    <n v="8000"/>
    <n v="15847.084400000002"/>
    <n v="15847.084400000002"/>
    <n v="1.9808855500000002"/>
    <n v="316.94168800000006"/>
    <n v="158.47084400000003"/>
    <n v="475.41253200000006"/>
    <x v="0"/>
    <x v="1"/>
  </r>
  <r>
    <x v="0"/>
    <s v="MUZAFFARPUR UA"/>
    <s v="PAT-TTB-AM1"/>
    <s v="RAHUL KUMAR"/>
    <s v="MZR-TTB-01"/>
    <s v="MUZAFFARPUR"/>
    <n v="10034966"/>
    <s v="Ankur"/>
    <s v="0010026391R79633"/>
    <s v="MAA JANKI DRUG"/>
    <s v="MZR-ISR-02"/>
    <s v="Vikash Kumar Pandey"/>
    <n v="9199739761"/>
    <s v="0010026391R79633R83096"/>
    <s v="AANAND MEDICAL HALL"/>
    <s v="3P"/>
    <n v="8000"/>
    <n v="16493.2768"/>
    <n v="16493.2768"/>
    <n v="2.0616596"/>
    <n v="329.86553600000002"/>
    <n v="164.93276800000001"/>
    <n v="494.79830400000003"/>
    <x v="0"/>
    <x v="0"/>
  </r>
  <r>
    <x v="0"/>
    <s v="MUZAFFARPUR UA"/>
    <s v="PAT-TTB-AM1"/>
    <s v="RAHUL KUMAR"/>
    <s v="MZR-TTB-01"/>
    <s v="MUZAFFARPUR"/>
    <n v="10034966"/>
    <s v="Ankur"/>
    <s v="BR778378"/>
    <s v="GREEN GLAM ENTERPRISES"/>
    <s v="MZR-ISR-02"/>
    <s v="Vikash Kumar Pandey"/>
    <n v="9199739761"/>
    <s v="BR778378R62443"/>
    <s v="Gupta Medicals"/>
    <s v="3P"/>
    <n v="8000"/>
    <n v="10505.9648"/>
    <n v="10505.9648"/>
    <n v="1.3132455999999999"/>
    <n v="210.11929599999999"/>
    <n v="105.059648"/>
    <n v="315.178944"/>
    <x v="0"/>
    <x v="0"/>
  </r>
  <r>
    <x v="0"/>
    <s v="MUZAFFARPUR UA"/>
    <s v="PAT-TTB-AM1"/>
    <s v="RAHUL KUMAR"/>
    <s v="MZR-TTB-01"/>
    <s v="MUZAFFARPUR"/>
    <n v="10034966"/>
    <s v="Ankur"/>
    <s v="BR778378"/>
    <s v="GREEN GLAM ENTERPRISES"/>
    <s v="MZR-ISR-02"/>
    <s v="Vikash Kumar Pandey"/>
    <n v="9199739761"/>
    <s v="BR778378R62446"/>
    <s v="Vijaya Medical"/>
    <s v="3P"/>
    <n v="8000"/>
    <n v="8076.2621999999992"/>
    <n v="8076.2621999999992"/>
    <n v="1.0095327749999998"/>
    <n v="161.52524399999999"/>
    <n v="80.762621999999993"/>
    <n v="242.28786599999998"/>
    <x v="0"/>
    <x v="1"/>
  </r>
  <r>
    <x v="0"/>
    <s v="MUZAFFARPUR UA"/>
    <s v="PAT-TTB-AM1"/>
    <s v="RAHUL KUMAR"/>
    <s v="MZR-TTB-01"/>
    <s v="MUZAFFARPUR"/>
    <n v="10034966"/>
    <s v="Ankur"/>
    <s v="0010026391R79883"/>
    <s v="DRUG DISTRIBUTER"/>
    <s v="MZR-ISR-02"/>
    <s v="Vikash Kumar Pandey"/>
    <n v="9199739761"/>
    <s v="0010026391R79883R83778"/>
    <s v="Lalo medical hall"/>
    <s v="3P"/>
    <n v="8000"/>
    <n v="8790.5987999999998"/>
    <n v="8790.5987999999998"/>
    <n v="1.09882485"/>
    <n v="175.81197599999999"/>
    <n v="87.905987999999994"/>
    <n v="263.71796399999999"/>
    <x v="0"/>
    <x v="0"/>
  </r>
  <r>
    <x v="0"/>
    <s v="MUZAFFARPUR UA"/>
    <s v="PAT-TTB-AM1"/>
    <s v="RAHUL KUMAR"/>
    <s v="MZR-TTB-01"/>
    <s v="MUZAFFARPUR"/>
    <n v="10034966"/>
    <s v="Ankur"/>
    <s v="BR39119"/>
    <s v="RAVI PHARMA"/>
    <s v="MZR-ISR-02"/>
    <s v="Vikash Kumar Pandey"/>
    <n v="9199739761"/>
    <s v="BR39119R39629"/>
    <s v="Bhagat medical"/>
    <s v="3P"/>
    <n v="8000"/>
    <n v="8594.9784"/>
    <n v="8594.9784"/>
    <n v="1.0743723000000001"/>
    <n v="171.89956800000002"/>
    <n v="85.949784000000008"/>
    <n v="257.84935200000001"/>
    <x v="0"/>
    <x v="0"/>
  </r>
  <r>
    <x v="0"/>
    <s v="MUZAFFARPUR UA"/>
    <s v="PAT-TTB-AM1"/>
    <s v="RAHUL KUMAR"/>
    <s v="MZR-TTB-01"/>
    <s v="MUZAFFARPUR"/>
    <n v="10034966"/>
    <s v="Ankur"/>
    <s v="BR39141"/>
    <s v="Suraj Pharma"/>
    <s v="MZR-ISR-02"/>
    <s v="Vikash Kumar Pandey"/>
    <n v="9199739761"/>
    <s v="Q4ZV"/>
    <s v="suraj pharma"/>
    <s v="3P"/>
    <n v="8000"/>
    <n v="10505.9648"/>
    <n v="10505.9648"/>
    <n v="1.3132455999999999"/>
    <n v="210.11929599999999"/>
    <n v="105.059648"/>
    <n v="315.178944"/>
    <x v="0"/>
    <x v="0"/>
  </r>
  <r>
    <x v="0"/>
    <s v="MUZAFFARPUR UA"/>
    <s v="PAT-TTB-AM1"/>
    <s v="RAHUL KUMAR"/>
    <s v="MZR-TTB-01"/>
    <s v="MUZAFFARPUR"/>
    <n v="10034966"/>
    <s v="Ankur"/>
    <s v="BR39118"/>
    <s v="RAUNAK PHARMA"/>
    <s v="MZR-ISR-02"/>
    <s v="Vikash Kumar Pandey"/>
    <n v="9199739761"/>
    <s v="QZXM"/>
    <s v="Pradhan Medical Hall"/>
    <s v="3P"/>
    <n v="8000"/>
    <n v="8594.9784"/>
    <n v="8594.9784"/>
    <n v="1.0743723000000001"/>
    <n v="171.89956800000002"/>
    <n v="85.949784000000008"/>
    <n v="257.84935200000001"/>
    <x v="0"/>
    <x v="0"/>
  </r>
  <r>
    <x v="0"/>
    <s v="MUZAFFARPUR UA"/>
    <s v="PAT-TTB-AM1"/>
    <s v="RAHUL KUMAR"/>
    <s v="MZR-TTB-01"/>
    <s v="MUZAFFARPUR"/>
    <n v="10034966"/>
    <s v="Ankur"/>
    <s v="BR39120"/>
    <s v="SAGAR DRUG AGENCY"/>
    <s v="MZR-ISR-02"/>
    <s v="Vikash Kumar Pandey"/>
    <n v="9199739761"/>
    <s v="BR39120R41459"/>
    <s v="Jagdamba medicine"/>
    <s v="3P"/>
    <n v="8000"/>
    <n v="8072"/>
    <n v="8072"/>
    <n v="1.0089999999999999"/>
    <n v="161.44"/>
    <n v="80.72"/>
    <n v="242.16"/>
    <x v="0"/>
    <x v="0"/>
  </r>
  <r>
    <x v="0"/>
    <s v="MUZAFFARPUR UA"/>
    <s v="PAT-TTB-AM1"/>
    <s v="RAHUL KUMAR"/>
    <s v="MZR-TTB-01"/>
    <s v="MUZAFFARPUR"/>
    <n v="10034966"/>
    <s v="Ankur"/>
    <s v="BR778378"/>
    <s v="GREEN GLAM ENTERPRISES"/>
    <s v="MZR-ISR-02"/>
    <s v="Vikash Kumar Pandey"/>
    <n v="9199739761"/>
    <s v="BR778378R62415"/>
    <s v="Gupta Medicals"/>
    <s v="3P"/>
    <n v="8000"/>
    <n v="8261"/>
    <n v="8261"/>
    <n v="1.0326249999999999"/>
    <n v="165.22"/>
    <n v="82.61"/>
    <n v="247.82999999999998"/>
    <x v="0"/>
    <x v="1"/>
  </r>
  <r>
    <x v="0"/>
    <s v="MUZAFFARPUR UA"/>
    <s v="PAT-TTB-AM1"/>
    <s v="RAHUL KUMAR"/>
    <s v="MZR-TTB-01"/>
    <s v="MUZAFFARPUR"/>
    <n v="10026391"/>
    <s v="RAJESH ASSOCIATES"/>
    <s v="BR39131"/>
    <s v="SHIV SHANKAR SAH"/>
    <s v="MZR-ISR-03"/>
    <s v="Shailendra Kr Mishra"/>
    <n v="7979803899"/>
    <s v="FSF1"/>
    <s v="ALOK MEDICAL HALL"/>
    <s v="3P"/>
    <n v="8000"/>
    <n v="8192"/>
    <n v="8192"/>
    <n v="1.024"/>
    <n v="163.84"/>
    <n v="81.92"/>
    <n v="245.76"/>
    <x v="0"/>
    <x v="1"/>
  </r>
  <r>
    <x v="0"/>
    <s v="MUZAFFARPUR UA"/>
    <s v="PAT-TTB-AM1"/>
    <s v="RAHUL KUMAR"/>
    <s v="MZR-TTB-01"/>
    <s v="MUZAFFARPUR"/>
    <n v="10026391"/>
    <s v="RAJESH ASSOCIATES"/>
    <s v="BR39131"/>
    <s v="SHIV SHANKAR SAH"/>
    <s v="MZR-ISR-03"/>
    <s v="Shailendra Kr Mishra"/>
    <n v="7979803899"/>
    <s v="FSF3"/>
    <s v="DRUG CENTER"/>
    <s v="3P"/>
    <n v="8000"/>
    <n v="8451"/>
    <n v="8451"/>
    <n v="1.0563750000000001"/>
    <n v="169.02"/>
    <n v="84.51"/>
    <n v="253.53000000000003"/>
    <x v="0"/>
    <x v="1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BR39111R37040"/>
    <s v="ANJANI DURGS AGENCY"/>
    <s v="3P"/>
    <n v="8000"/>
    <n v="8102"/>
    <n v="8102"/>
    <n v="1.01275"/>
    <n v="162.04"/>
    <n v="81.02"/>
    <n v="243.06"/>
    <x v="0"/>
    <x v="1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SAKY"/>
    <s v="Ankur Medico"/>
    <s v="3P"/>
    <n v="8000"/>
    <n v="8746"/>
    <n v="8746"/>
    <n v="1.0932500000000001"/>
    <n v="174.92000000000002"/>
    <n v="87.460000000000008"/>
    <n v="262.38"/>
    <x v="0"/>
    <x v="2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BR39111R37041"/>
    <s v="BAJRANG MEDICAL HALL"/>
    <s v="3P"/>
    <n v="8000"/>
    <n v="8291"/>
    <n v="8291"/>
    <n v="1.036375"/>
    <n v="165.82"/>
    <n v="82.91"/>
    <n v="248.73"/>
    <x v="0"/>
    <x v="1"/>
  </r>
  <r>
    <x v="0"/>
    <s v="MUZAFFARPUR UA"/>
    <s v="PAT-TTB-AM1"/>
    <s v="RAHUL KUMAR"/>
    <s v="MZR-TTB-01"/>
    <s v="MUZAFFARPUR"/>
    <n v="10026391"/>
    <s v="RAJESH ASSOCIATES"/>
    <s v="BR39111"/>
    <s v="NATIONAL DRUG AGENCY"/>
    <s v="MZR-ISR-03"/>
    <s v="Shailendra Kr Mishra"/>
    <n v="7979803899"/>
    <s v="BR39111R37039"/>
    <s v="BIHAR DURGS HOUSE"/>
    <s v="3P"/>
    <n v="8000"/>
    <n v="8102"/>
    <n v="8102"/>
    <n v="1.01275"/>
    <n v="162.04"/>
    <n v="81.02"/>
    <n v="243.06"/>
    <x v="0"/>
    <x v="1"/>
  </r>
  <r>
    <x v="0"/>
    <s v="MUZAFFARPUR UA"/>
    <s v="PAT-TTB-AM1"/>
    <s v="RAHUL KUMAR"/>
    <s v="MZR-TTB-01"/>
    <s v="MUZAFFARPUR"/>
    <n v="10026391"/>
    <s v="RAJESH ASSOCIATES"/>
    <s v="0010026391R64250"/>
    <s v="NEW MUNNA MEDICINE CORNER"/>
    <s v="MZR-ISR-03"/>
    <s v="Shailendra Kr Mishra"/>
    <n v="7979803899"/>
    <s v="0010026391R64250R77167"/>
    <s v="AGRAWAL STORE"/>
    <s v="3P"/>
    <n v="8000"/>
    <n v="8546"/>
    <n v="8546"/>
    <n v="1.0682499999999999"/>
    <n v="170.92000000000002"/>
    <n v="85.460000000000008"/>
    <n v="256.38"/>
    <x v="0"/>
    <x v="1"/>
  </r>
  <r>
    <x v="0"/>
    <s v="MUZAFFARPUR UA"/>
    <s v="PAT-TTB-AM1"/>
    <s v="RAHUL KUMAR"/>
    <s v="MZR-TTB-01"/>
    <s v="MUZAFFARPUR"/>
    <n v="10026391"/>
    <s v="RAJESH ASSOCIATES"/>
    <s v="BR39116"/>
    <s v="PRAKASH ENTERPRISES"/>
    <s v="MZR-ISR-03"/>
    <s v="Shailendra Kr Mishra"/>
    <n v="7979803899"/>
    <s v="YVXB"/>
    <s v="GUNJA MEDICINE CENTER"/>
    <s v="3P"/>
    <n v="8000"/>
    <n v="8362"/>
    <n v="8362"/>
    <n v="1.04525"/>
    <n v="167.24"/>
    <n v="83.62"/>
    <n v="250.86"/>
    <x v="0"/>
    <x v="1"/>
  </r>
  <r>
    <x v="0"/>
    <s v="MUZAFFARPUR UA"/>
    <s v="PAT-TTB-AM1"/>
    <s v="RAHUL KUMAR"/>
    <s v="MZR-TTB-01"/>
    <s v="MUZAFFARPUR"/>
    <n v="10026391"/>
    <s v="RAJESH ASSOCIATES"/>
    <s v="BR39104"/>
    <s v="DRUG INTERNATIONAL"/>
    <s v="MZR-ISR-03"/>
    <s v="Shailendra Kr Mishra"/>
    <n v="7979803899"/>
    <s v="VXUF"/>
    <s v="HANUMAN MEDICAL HALL"/>
    <s v="3P"/>
    <n v="8000"/>
    <n v="8139"/>
    <n v="8139"/>
    <n v="1.0173749999999999"/>
    <n v="162.78"/>
    <n v="81.39"/>
    <n v="244.17000000000002"/>
    <x v="0"/>
    <x v="1"/>
  </r>
  <r>
    <x v="0"/>
    <s v="MUZAFFARPUR UA"/>
    <s v="PAT-TTB-AM1"/>
    <s v="RAHUL KUMAR"/>
    <s v="MZR-TTB-01"/>
    <s v="MUZAFFARPUR"/>
    <n v="10026391"/>
    <s v="RAJESH ASSOCIATES"/>
    <s v="BR39104"/>
    <s v="DRUG INTERNATIONAL"/>
    <s v="MZR-ISR-03"/>
    <s v="Shailendra Kr Mishra"/>
    <n v="7979803899"/>
    <s v="VXUD"/>
    <s v="JAMUNA MEDICAL"/>
    <s v="3P"/>
    <n v="8000"/>
    <n v="8261"/>
    <n v="8261"/>
    <n v="1.0326249999999999"/>
    <n v="165.22"/>
    <n v="82.61"/>
    <n v="247.82999999999998"/>
    <x v="0"/>
    <x v="1"/>
  </r>
  <r>
    <x v="0"/>
    <s v="MUZAFFARPUR UA"/>
    <s v="PAT-TTB-AM1"/>
    <s v="RAHUL KUMAR"/>
    <s v="MZR-TTB-01"/>
    <s v="MUZAFFARPUR"/>
    <n v="10026391"/>
    <s v="RAJESH ASSOCIATES"/>
    <s v="0010026391R64156"/>
    <s v="RAJEEV DISTRIBUTION"/>
    <s v="MZR-ISR-03"/>
    <s v="Shailendra Kr Mishra"/>
    <n v="7979803899"/>
    <s v="0010026391R64156R82411"/>
    <s v="DRUGS EMPORIUM"/>
    <s v="3P"/>
    <n v="8000"/>
    <n v="8142"/>
    <n v="8142"/>
    <n v="1.0177499999999999"/>
    <n v="162.84"/>
    <n v="81.42"/>
    <n v="244.26"/>
    <x v="0"/>
    <x v="1"/>
  </r>
  <r>
    <x v="0"/>
    <s v="MUZAFFARPUR UA"/>
    <s v="PAT-TTB-AM1"/>
    <s v="RAHUL KUMAR"/>
    <s v="MZR-TTB-01"/>
    <s v="MUZAFFARPUR"/>
    <n v="10026391"/>
    <s v="RAJESH ASSOCIATES"/>
    <s v="0010026391R64156"/>
    <s v="RAJEEV DISTRIBUTION"/>
    <s v="MZR-ISR-03"/>
    <s v="Shailendra Kr Mishra"/>
    <n v="7979803899"/>
    <s v="0010026391R64156R82410"/>
    <s v="GANESH MEDICAL STORE"/>
    <s v="3P"/>
    <n v="8000"/>
    <n v="8281"/>
    <n v="8281"/>
    <n v="1.0351250000000001"/>
    <n v="165.62"/>
    <n v="82.81"/>
    <n v="248.43"/>
    <x v="0"/>
    <x v="1"/>
  </r>
  <r>
    <x v="0"/>
    <s v="MUZAFFARPUR UA"/>
    <s v="PAT-TTB-AM1"/>
    <s v="RAHUL KUMAR"/>
    <s v="MZR-TTB-01"/>
    <s v="MUZAFFARPUR"/>
    <n v="10026391"/>
    <s v="RAJESH ASSOCIATES"/>
    <s v="BR39125"/>
    <s v="TIRUPATI BALAJI AGENCY"/>
    <s v="MZR-ISR-04"/>
    <s v="KRIPA SHANKAR"/>
    <n v="9125957274"/>
    <s v="CH8N"/>
    <s v="KRITI MEDICAL HALL"/>
    <s v="3P"/>
    <n v="8000"/>
    <n v="8342"/>
    <n v="8342"/>
    <n v="1.0427500000000001"/>
    <n v="166.84"/>
    <n v="83.42"/>
    <n v="250.26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BR39101R104884"/>
    <s v="Shree Navin Pharma"/>
    <s v="3P"/>
    <n v="8000"/>
    <n v="8214"/>
    <n v="8214"/>
    <n v="1.0267500000000001"/>
    <n v="164.28"/>
    <n v="82.14"/>
    <n v="246.42000000000002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AQ8G"/>
    <s v="ANURADHA MEDICAL HALL"/>
    <s v="3P"/>
    <n v="8000"/>
    <n v="8102"/>
    <n v="8102"/>
    <n v="1.01275"/>
    <n v="162.04"/>
    <n v="81.02"/>
    <n v="243.06"/>
    <x v="0"/>
    <x v="1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4"/>
    <s v="KRIPA SHANKAR"/>
    <n v="9125957274"/>
    <s v="VXVT"/>
    <s v="SHIVAM MEDICAL HALL"/>
    <s v="3P"/>
    <n v="8000"/>
    <n v="8261"/>
    <n v="8261"/>
    <n v="1.0326249999999999"/>
    <n v="165.22"/>
    <n v="82.61"/>
    <n v="247.82999999999998"/>
    <x v="0"/>
    <x v="1"/>
  </r>
  <r>
    <x v="0"/>
    <s v="MUZAFFARPUR UA"/>
    <s v="PAT-TTB-AM1"/>
    <s v="RAHUL KUMAR"/>
    <s v="MZR-TTB-01"/>
    <s v="MUZAFFARPUR"/>
    <n v="10026391"/>
    <s v="RAJESH ASSOCIATES"/>
    <s v="0010026391R64172"/>
    <s v="OM MEDICINE TRADERS"/>
    <s v="MZR-ISR-04"/>
    <s v="KRIPA SHANKAR"/>
    <n v="9125957274"/>
    <s v="0010026391R64172R82393"/>
    <s v="S Mart"/>
    <s v="3P"/>
    <n v="8000"/>
    <n v="8493"/>
    <n v="8493"/>
    <n v="1.061625"/>
    <n v="169.86"/>
    <n v="84.93"/>
    <n v="254.79000000000002"/>
    <x v="0"/>
    <x v="0"/>
  </r>
  <r>
    <x v="0"/>
    <s v="MUZAFFARPUR UA"/>
    <s v="PAT-TTB-AM1"/>
    <s v="RAHUL KUMAR"/>
    <s v="MZR-TTB-01"/>
    <s v="MUZAFFARPUR"/>
    <n v="10026391"/>
    <s v="RAJESH ASSOCIATES"/>
    <s v="BR39125"/>
    <s v="TIRUPATI BALAJI AGENCY"/>
    <s v="MZR-ISR-04"/>
    <s v="KRIPA SHANKAR"/>
    <n v="9125957274"/>
    <s v="AQ5R"/>
    <s v="AMAN MED HALL"/>
    <s v="3P"/>
    <n v="8000"/>
    <n v="8293"/>
    <n v="8293"/>
    <n v="1.0366249999999999"/>
    <n v="165.86"/>
    <n v="82.93"/>
    <n v="248.79000000000002"/>
    <x v="0"/>
    <x v="1"/>
  </r>
  <r>
    <x v="0"/>
    <s v="MUZAFFARPUR UA"/>
    <s v="PAT-TTB-AM1"/>
    <s v="RAHUL KUMAR"/>
    <s v="MZR-TTB-01"/>
    <s v="MUZAFFARPUR"/>
    <n v="10026391"/>
    <s v="RAJESH ASSOCIATES"/>
    <s v="BR39125"/>
    <s v="TIRUPATI BALAJI AGENCY"/>
    <s v="MZR-ISR-04"/>
    <s v="KRIPA SHANKAR"/>
    <n v="9125957274"/>
    <s v="J2ZW"/>
    <s v="Anita Medical Hall"/>
    <s v="3P"/>
    <n v="8000"/>
    <n v="8102"/>
    <n v="8102"/>
    <n v="1.01275"/>
    <n v="162.04"/>
    <n v="81.02"/>
    <n v="243.06"/>
    <x v="0"/>
    <x v="0"/>
  </r>
  <r>
    <x v="0"/>
    <s v="MUZAFFARPUR UA"/>
    <s v="PAT-TTB-AM1"/>
    <s v="RAHUL KUMAR"/>
    <s v="MZR-TTB-01"/>
    <s v="MUZAFFARPUR"/>
    <n v="10026391"/>
    <s v="RAJESH ASSOCIATES"/>
    <s v="BR39101"/>
    <s v="ASHOKA SALES"/>
    <s v="MZR-ISR-04"/>
    <s v="KRIPA SHANKAR"/>
    <n v="9125957274"/>
    <s v="WTBE"/>
    <s v="Anand Pharma"/>
    <s v="3P"/>
    <n v="8000"/>
    <n v="8392"/>
    <n v="8392"/>
    <n v="1.0489999999999999"/>
    <n v="167.84"/>
    <n v="83.92"/>
    <n v="251.76"/>
    <x v="0"/>
    <x v="1"/>
  </r>
  <r>
    <x v="0"/>
    <s v="MUZAFFARPUR UA"/>
    <s v="PAT-TTB-AM1"/>
    <s v="RAHUL KUMAR"/>
    <s v="MZR-TTB-01"/>
    <s v="MUZAFFARPUR"/>
    <n v="10026391"/>
    <s v="RAJESH ASSOCIATES"/>
    <s v="0010026391R35539"/>
    <s v="MAHAMAYA AGENCY"/>
    <s v="MZR-ISR-01"/>
    <s v="Kundan Kishor"/>
    <n v="8969833593"/>
    <s v="0010026391R35539R74947"/>
    <s v="Madhav Pharma"/>
    <s v="3P"/>
    <n v="8000"/>
    <n v="8314"/>
    <n v="8314"/>
    <n v="1.03925"/>
    <n v="166.28"/>
    <n v="83.14"/>
    <n v="249.42000000000002"/>
    <x v="0"/>
    <x v="1"/>
  </r>
  <r>
    <x v="0"/>
    <s v="MUZAFFARPUR UA"/>
    <s v="PAT-TTB-AM1"/>
    <s v="RAHUL KUMAR"/>
    <s v="MZR-TTB-01"/>
    <s v="MUZAFFARPUR"/>
    <n v="10026391"/>
    <s v="RAJESH ASSOCIATES"/>
    <s v="0010026391R35539"/>
    <s v="MAHAMAYA AGENCY"/>
    <s v="MZR-ISR-01"/>
    <s v="Kundan Kishor"/>
    <n v="8969833593"/>
    <s v="0010026391R35539R77139"/>
    <s v="Laxmi Singar"/>
    <s v="3P"/>
    <n v="8000"/>
    <n v="8192"/>
    <n v="8192"/>
    <n v="1.024"/>
    <n v="163.84"/>
    <n v="81.92"/>
    <n v="245.76"/>
    <x v="0"/>
    <x v="1"/>
  </r>
  <r>
    <x v="0"/>
    <s v="MUZAFFARPUR UA"/>
    <s v="PAT-TTB-AM1"/>
    <s v="RAHUL KUMAR"/>
    <s v="MZR-TTB-01"/>
    <s v="MUZAFFARPUR"/>
    <n v="10026391"/>
    <s v="RAJESH ASSOCIATES"/>
    <s v="0010026391R35539"/>
    <s v="MAHAMAYA AGENCY"/>
    <s v="MZR-ISR-01"/>
    <s v="Kundan Kishor"/>
    <n v="8969833593"/>
    <s v="0010026391R35539R77149"/>
    <s v="Palika Tea"/>
    <s v="3P"/>
    <n v="8000"/>
    <n v="8142"/>
    <n v="8142"/>
    <n v="1.0177499999999999"/>
    <n v="162.84"/>
    <n v="81.42"/>
    <n v="244.26"/>
    <x v="0"/>
    <x v="1"/>
  </r>
  <r>
    <x v="0"/>
    <s v="MUZAFFARPUR UA"/>
    <s v="PAT-TTB-AM1"/>
    <s v="RAHUL KUMAR"/>
    <s v="MZR-TTB-01"/>
    <s v="MUZAFFARPUR"/>
    <n v="10026391"/>
    <s v="RAJESH ASSOCIATES"/>
    <s v="BR39140"/>
    <s v="AV Medicare"/>
    <s v="MZR-ISR-01"/>
    <s v="Kundan Kishor"/>
    <n v="8969833593"/>
    <s v="Q5TY"/>
    <s v="Geeta Medical Hall"/>
    <s v="3P"/>
    <n v="8000"/>
    <n v="8352"/>
    <n v="8352"/>
    <n v="1.044"/>
    <n v="167.04"/>
    <n v="83.52"/>
    <n v="250.56"/>
    <x v="0"/>
    <x v="1"/>
  </r>
  <r>
    <x v="0"/>
    <s v="MUZAFFARPUR UA"/>
    <s v="PAT-TTB-AM1"/>
    <s v="RAHUL KUMAR"/>
    <s v="MZR-TTB-01"/>
    <s v="MUZAFFARPUR"/>
    <n v="10026391"/>
    <s v="RAJESH ASSOCIATES"/>
    <s v="BR39140"/>
    <s v="AV Medicare"/>
    <s v="MZR-ISR-01"/>
    <s v="Kundan Kishor"/>
    <n v="8969833593"/>
    <s v="BR39140R73373"/>
    <s v="Rahul Stores"/>
    <s v="3P"/>
    <n v="8000"/>
    <n v="8261"/>
    <n v="8261"/>
    <n v="1.0326249999999999"/>
    <n v="165.22"/>
    <n v="82.61"/>
    <n v="247.82999999999998"/>
    <x v="0"/>
    <x v="1"/>
  </r>
  <r>
    <x v="0"/>
    <s v="MUZAFFARPUR UA"/>
    <s v="PAT-TTB-AM1"/>
    <s v="RAHUL KUMAR"/>
    <s v="MZR-TTB-01"/>
    <s v="MUZAFFARPUR"/>
    <n v="10026391"/>
    <s v="RAJESH ASSOCIATES"/>
    <s v="BR39140"/>
    <s v="AV Medicare"/>
    <s v="MZR-ISR-01"/>
    <s v="Kundan Kishor"/>
    <n v="8969833593"/>
    <s v="Q5VQ"/>
    <s v="Amrit Kirana"/>
    <s v="3P"/>
    <n v="8000"/>
    <n v="8291"/>
    <n v="8291"/>
    <n v="1.036375"/>
    <n v="165.82"/>
    <n v="82.91"/>
    <n v="248.73"/>
    <x v="0"/>
    <x v="1"/>
  </r>
  <r>
    <x v="0"/>
    <s v="MUZAFFARPUR UA"/>
    <s v="PAT-TTB-AM1"/>
    <s v="RAHUL KUMAR"/>
    <s v="MZR-TTB-01"/>
    <s v="MUZAFFARPUR"/>
    <n v="10026391"/>
    <s v="RAJESH ASSOCIATES"/>
    <s v="BR39140"/>
    <s v="AV Medicare"/>
    <s v="MZR-ISR-01"/>
    <s v="Kundan Kishor"/>
    <n v="8969833593"/>
    <s v="Q5VH"/>
    <s v="Shri Medico"/>
    <s v="3P"/>
    <n v="8000"/>
    <n v="8243"/>
    <n v="8243"/>
    <n v="1.030375"/>
    <n v="164.86"/>
    <n v="82.43"/>
    <n v="247.29000000000002"/>
    <x v="0"/>
    <x v="1"/>
  </r>
  <r>
    <x v="0"/>
    <s v="MUZAFFARPUR UA"/>
    <s v="PAT-TTB-AM1"/>
    <s v="RAHUL KUMAR"/>
    <s v="MZR-TTB-01"/>
    <s v="MUZAFFARPUR"/>
    <n v="10026391"/>
    <s v="RAJESH ASSOCIATES"/>
    <s v="BR39101"/>
    <s v="ASHOKA SALES"/>
    <s v="MZR-ISR-01"/>
    <s v="Kundan Kishor"/>
    <n v="8969833593"/>
    <s v="AQ8X"/>
    <s v="YUVRAJ MEDICAL"/>
    <s v="3P"/>
    <n v="8000"/>
    <n v="8271"/>
    <n v="8271"/>
    <n v="1.0338750000000001"/>
    <n v="165.42000000000002"/>
    <n v="82.710000000000008"/>
    <n v="248.13000000000002"/>
    <x v="0"/>
    <x v="1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1"/>
    <s v="Kundan Kishor"/>
    <n v="8969833593"/>
    <s v="J42Q"/>
    <s v="Balajee Medical"/>
    <s v="3P"/>
    <n v="8000"/>
    <n v="12444.976200000001"/>
    <n v="12444.976200000001"/>
    <n v="1.5556220250000001"/>
    <n v="248.89952400000001"/>
    <n v="124.44976200000001"/>
    <n v="373.34928600000001"/>
    <x v="0"/>
    <x v="1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1"/>
    <s v="Kundan Kishor"/>
    <n v="8969833593"/>
    <s v="BR39122R37563"/>
    <s v="Laxmi Kirana"/>
    <s v="3P"/>
    <n v="8000"/>
    <n v="10771.434999999999"/>
    <n v="10771.434999999999"/>
    <n v="1.346429375"/>
    <n v="215.42869999999999"/>
    <n v="107.71435"/>
    <n v="323.14305000000002"/>
    <x v="0"/>
    <x v="1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1"/>
    <s v="Kundan Kishor"/>
    <n v="8969833593"/>
    <s v="BR39122R37639"/>
    <s v="Sifa Kirana"/>
    <s v="3P"/>
    <n v="8000"/>
    <n v="10838.1096"/>
    <n v="10838.1096"/>
    <n v="1.3547636999999999"/>
    <n v="216.762192"/>
    <n v="108.381096"/>
    <n v="325.14328799999998"/>
    <x v="0"/>
    <x v="1"/>
  </r>
  <r>
    <x v="0"/>
    <s v="MUZAFFARPUR UA"/>
    <s v="PAT-TTB-AM1"/>
    <s v="RAHUL KUMAR"/>
    <s v="MZR-TTB-01"/>
    <s v="MUZAFFARPUR"/>
    <n v="10026391"/>
    <s v="RAJESH ASSOCIATES"/>
    <s v="BR39122"/>
    <s v="SHRI BALAJI ENTERPRISES"/>
    <s v="MZR-ISR-01"/>
    <s v="Kundan Kishor"/>
    <n v="8969833593"/>
    <s v="VXWB"/>
    <s v="SANJIVANI MEDICAL HALL"/>
    <s v="3P"/>
    <n v="8000"/>
    <n v="10838.1096"/>
    <n v="10838.1096"/>
    <n v="1.3547636999999999"/>
    <n v="216.762192"/>
    <n v="108.381096"/>
    <n v="325.14328799999998"/>
    <x v="0"/>
    <x v="1"/>
  </r>
  <r>
    <x v="0"/>
    <s v="MUZAFFARPUR UA"/>
    <s v="PAT-TTB-AM1"/>
    <s v="RAHUL KUMAR"/>
    <s v="MZR-TTB-01"/>
    <s v="MUZAFFARPUR"/>
    <n v="10026391"/>
    <s v="RAJESH ASSOCIATES"/>
    <s v="0010026391R31475"/>
    <s v="PALAK STORES"/>
    <s v="MZR-ISR-01"/>
    <s v="Kundan Kishor"/>
    <n v="8969833593"/>
    <s v="0010026391R31475R37823"/>
    <s v="New Drug House"/>
    <s v="3P"/>
    <n v="8000"/>
    <n v="8271"/>
    <n v="8271"/>
    <n v="1.0338750000000001"/>
    <n v="165.42000000000002"/>
    <n v="82.710000000000008"/>
    <n v="248.13000000000002"/>
    <x v="0"/>
    <x v="1"/>
  </r>
  <r>
    <x v="0"/>
    <s v="MUZAFFARPUR UA"/>
    <s v="PAT-TTB-AM1"/>
    <s v="RAHUL KUMAR"/>
    <s v="MZR-TTB-01"/>
    <s v="MUZAFFARPUR"/>
    <n v="10026391"/>
    <s v="RAJESH ASSOCIATES"/>
    <s v="0010026391R31475"/>
    <s v="PALAK STORES"/>
    <s v="MZR-ISR-01"/>
    <s v="Kundan Kishor"/>
    <n v="8969833593"/>
    <s v="0010026391R31475R62416"/>
    <s v="General Stores and Dairy products"/>
    <s v="3P"/>
    <n v="8000"/>
    <n v="8070"/>
    <n v="8070"/>
    <n v="1.00875"/>
    <n v="161.4"/>
    <n v="80.7"/>
    <n v="242.10000000000002"/>
    <x v="0"/>
    <x v="1"/>
  </r>
  <r>
    <x v="0"/>
    <s v="JAMSHEDPUR UA"/>
    <s v="PAT-TTB-AM1"/>
    <s v="RAHUL KUMAR"/>
    <s v="JSR-TTB-01"/>
    <s v="JAMSHEDPUR"/>
    <n v="10029856"/>
    <s v="ANJANI SALES"/>
    <s v="JH85619"/>
    <s v="SHREE GANESH TRADERS"/>
    <s v="JSR-ISR-01"/>
    <s v="Arun Kumar"/>
    <n v="7050974355"/>
    <s v="ZDYA"/>
    <s v="BAHRAGORA MEDICAL HALL"/>
    <s v="3P"/>
    <n v="8000"/>
    <n v="8462"/>
    <n v="8462"/>
    <n v="1.05775"/>
    <n v="169.24"/>
    <n v="84.62"/>
    <n v="253.86"/>
    <x v="0"/>
    <x v="1"/>
  </r>
  <r>
    <x v="0"/>
    <s v="JAMSHEDPUR UA"/>
    <s v="PAT-TTB-AM1"/>
    <s v="RAHUL KUMAR"/>
    <s v="JSR-TTB-01"/>
    <s v="JAMSHEDPUR"/>
    <n v="10029856"/>
    <s v="ANJANI SALES"/>
    <s v="0010029856R137987"/>
    <s v="DURGA TRADERS"/>
    <s v="JSR-ISR-01"/>
    <s v="Arun Kumar"/>
    <n v="7050974355"/>
    <s v="VBDB"/>
    <s v="SWASTIK BHANDAR"/>
    <s v="3P"/>
    <n v="8000"/>
    <n v="8283"/>
    <n v="8283"/>
    <n v="1.0353749999999999"/>
    <n v="165.66"/>
    <n v="82.83"/>
    <n v="248.49"/>
    <x v="0"/>
    <x v="0"/>
  </r>
  <r>
    <x v="0"/>
    <s v="JAMSHEDPUR UA"/>
    <s v="PAT-TTB-AM1"/>
    <s v="RAHUL KUMAR"/>
    <s v="JSR-TTB-01"/>
    <s v="JAMSHEDPUR"/>
    <n v="10029856"/>
    <s v="ANJANI SALES"/>
    <s v="JH85610"/>
    <s v="SHREE SAI TRADERS"/>
    <s v="JSR-ISR-01"/>
    <s v="Arun Kumar"/>
    <n v="7050974355"/>
    <s v="C57D"/>
    <s v="anandi bhuja"/>
    <s v="3P"/>
    <n v="8000"/>
    <n v="11572.6124"/>
    <n v="11572.6124"/>
    <n v="1.4465765500000001"/>
    <n v="231.452248"/>
    <n v="115.726124"/>
    <n v="347.17837199999997"/>
    <x v="0"/>
    <x v="2"/>
  </r>
  <r>
    <x v="0"/>
    <s v="JAMSHEDPUR UA"/>
    <s v="PAT-TTB-AM1"/>
    <s v="RAHUL KUMAR"/>
    <s v="JSR-TTB-01"/>
    <s v="JAMSHEDPUR"/>
    <n v="10029856"/>
    <s v="ANJANI SALES"/>
    <s v="JH85610"/>
    <s v="SHREE SAI TRADERS"/>
    <s v="JSR-ISR-01"/>
    <s v="Arun Kumar"/>
    <n v="7050974355"/>
    <s v="B9RM"/>
    <s v="surendra Kirana"/>
    <s v="3P"/>
    <n v="8000"/>
    <n v="10764.258400000001"/>
    <n v="10764.258400000001"/>
    <n v="1.3455323000000001"/>
    <n v="215.28516800000003"/>
    <n v="107.64258400000001"/>
    <n v="322.92775200000005"/>
    <x v="0"/>
    <x v="1"/>
  </r>
  <r>
    <x v="0"/>
    <s v="JAMSHEDPUR UA"/>
    <s v="PAT-TTB-AM1"/>
    <s v="RAHUL KUMAR"/>
    <s v="JSR-TTB-01"/>
    <s v="JAMSHEDPUR"/>
    <n v="10029856"/>
    <s v="ANJANI SALES"/>
    <s v="JH85607"/>
    <s v="GARG ENTERPRISES"/>
    <s v="JSR-ISR-01"/>
    <s v="Arun Kumar"/>
    <n v="7050974355"/>
    <s v="UTNS"/>
    <s v="KALPANA MEDICAL"/>
    <s v="3P"/>
    <n v="8000"/>
    <n v="13169.759599999999"/>
    <n v="13169.759599999999"/>
    <n v="1.6462199499999999"/>
    <n v="263.39519200000001"/>
    <n v="131.697596"/>
    <n v="395.09278800000004"/>
    <x v="0"/>
    <x v="0"/>
  </r>
  <r>
    <x v="0"/>
    <s v="JAMSHEDPUR UA"/>
    <s v="PAT-TTB-AM1"/>
    <s v="RAHUL KUMAR"/>
    <s v="JSR-TTB-01"/>
    <s v="JAMSHEDPUR"/>
    <n v="10029856"/>
    <s v="ANJANI SALES"/>
    <s v="JH85607"/>
    <s v="GARG ENTERPRISES"/>
    <s v="JSR-ISR-01"/>
    <s v="Arun Kumar"/>
    <n v="7050974355"/>
    <s v="UTNT"/>
    <s v="ASHOK MEDICAL"/>
    <s v="3P"/>
    <n v="8000"/>
    <n v="8273"/>
    <n v="8273"/>
    <n v="1.034125"/>
    <n v="165.46"/>
    <n v="82.73"/>
    <n v="248.19"/>
    <x v="0"/>
    <x v="0"/>
  </r>
  <r>
    <x v="0"/>
    <s v="JAMSHEDPUR UA"/>
    <s v="PAT-TTB-AM1"/>
    <s v="RAHUL KUMAR"/>
    <s v="JSR-TTB-01"/>
    <s v="JAMSHEDPUR"/>
    <n v="10029856"/>
    <s v="ANJANI SALES"/>
    <s v="JH85607"/>
    <s v="GARG ENTERPRISES"/>
    <s v="JSR-ISR-01"/>
    <s v="Arun Kumar"/>
    <n v="7050974355"/>
    <s v="WETE"/>
    <s v="Popular Store"/>
    <s v="3P"/>
    <n v="8000"/>
    <n v="8745.6088"/>
    <n v="8745.6088"/>
    <n v="1.0932010999999999"/>
    <n v="174.91217600000002"/>
    <n v="87.456088000000008"/>
    <n v="262.36826400000001"/>
    <x v="0"/>
    <x v="0"/>
  </r>
  <r>
    <x v="0"/>
    <s v="JAMSHEDPUR UA"/>
    <s v="PAT-TTB-AM1"/>
    <s v="RAHUL KUMAR"/>
    <s v="JSR-TTB-01"/>
    <s v="JAMSHEDPUR"/>
    <n v="10029856"/>
    <s v="ANJANI SALES"/>
    <s v="JH85605"/>
    <s v="MAA ENTERPRISES"/>
    <s v="JSR-ISR-01"/>
    <s v="Arun Kumar"/>
    <n v="7050974355"/>
    <s v="XAAF"/>
    <s v="LIFE MEDICAL STORE"/>
    <s v="3P"/>
    <n v="8000"/>
    <n v="8263"/>
    <n v="8263"/>
    <n v="1.032875"/>
    <n v="165.26"/>
    <n v="82.63"/>
    <n v="247.89"/>
    <x v="0"/>
    <x v="1"/>
  </r>
  <r>
    <x v="0"/>
    <s v="JAMSHEDPUR UA"/>
    <s v="PAT-TTB-AM1"/>
    <s v="RAHUL KUMAR"/>
    <s v="JSR-TTB-01"/>
    <s v="JAMSHEDPUR"/>
    <n v="10029856"/>
    <s v="ANJANI SALES"/>
    <s v="0010029856R137986"/>
    <s v="MAA TARA ENTERORISES"/>
    <s v="JSR-ISR-01"/>
    <s v="Arun Kumar"/>
    <n v="7050974355"/>
    <s v="UYCQ"/>
    <s v="N C STORE"/>
    <s v="3P"/>
    <n v="8000"/>
    <n v="9764.3112000000001"/>
    <n v="9764.3112000000001"/>
    <n v="1.2205389"/>
    <n v="195.286224"/>
    <n v="97.643112000000002"/>
    <n v="292.92933600000003"/>
    <x v="0"/>
    <x v="2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UVRJ"/>
    <s v="SONALI MEDICAL"/>
    <s v="3P"/>
    <n v="10000"/>
    <n v="12275.862000000001"/>
    <n v="12275.862000000001"/>
    <n v="1.2275862000000002"/>
    <n v="245.51724000000002"/>
    <n v="122.75862000000001"/>
    <n v="368.27586000000002"/>
    <x v="0"/>
    <x v="1"/>
  </r>
  <r>
    <x v="0"/>
    <s v="DHANBAD UA"/>
    <s v="PAT-TTB-AM1"/>
    <s v="RAHUL KUMAR"/>
    <s v="DNB-TTB-01"/>
    <s v="DHANBAD"/>
    <n v="10026613"/>
    <s v="SHREE BALAJEE BHANDAR"/>
    <s v="0010026613R164819"/>
    <s v="M/S KEDIA TRADERS"/>
    <s v="DNB-ISR-02"/>
    <s v="PRAKASH CHANDRA DAS"/>
    <n v="8986883307"/>
    <s v="0010026613R164819R184189"/>
    <s v="Kumar Medical Hall"/>
    <s v="3P"/>
    <n v="10000"/>
    <n v="8271"/>
    <n v="8271"/>
    <n v="0.82709999999999995"/>
    <n v="0"/>
    <n v="82.710000000000008"/>
    <n v="82.710000000000008"/>
    <x v="0"/>
    <x v="0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CW2W"/>
    <s v="Samar pharma"/>
    <s v="3P"/>
    <n v="10000"/>
    <n v="11384.061799999999"/>
    <n v="11384.061799999999"/>
    <n v="1.13840618"/>
    <n v="227.68123599999998"/>
    <n v="113.84061799999999"/>
    <n v="341.52185399999996"/>
    <x v="0"/>
    <x v="0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D4FV"/>
    <s v="S D medical"/>
    <s v="3P"/>
    <n v="10000"/>
    <n v="11757.260399999999"/>
    <n v="11757.260399999999"/>
    <n v="1.17572604"/>
    <n v="235.145208"/>
    <n v="117.572604"/>
    <n v="352.71781199999998"/>
    <x v="0"/>
    <x v="1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TWMU"/>
    <s v="Sri Laxmi medical"/>
    <s v="3P"/>
    <n v="10000"/>
    <n v="10851.7436"/>
    <n v="10851.7436"/>
    <n v="1.0851743599999999"/>
    <n v="217.03487200000001"/>
    <n v="108.517436"/>
    <n v="325.55230800000004"/>
    <x v="0"/>
    <x v="0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TWSJ"/>
    <s v="Ganpati store"/>
    <s v="3P"/>
    <n v="10000"/>
    <n v="9586.8981999999996"/>
    <n v="9586.8981999999996"/>
    <n v="0.95868981999999991"/>
    <n v="0"/>
    <n v="95.868982000000003"/>
    <n v="95.868982000000003"/>
    <x v="0"/>
    <x v="1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VAVX"/>
    <s v="Dokania medical hall"/>
    <s v="3P"/>
    <n v="10000"/>
    <n v="8291"/>
    <n v="8291"/>
    <n v="0.82909999999999995"/>
    <n v="0"/>
    <n v="82.91"/>
    <n v="82.91"/>
    <x v="0"/>
    <x v="0"/>
  </r>
  <r>
    <x v="0"/>
    <s v="DHANBAD UA"/>
    <s v="PAT-TTB-AM1"/>
    <s v="RAHUL KUMAR"/>
    <s v="DNB-TTB-01"/>
    <s v="DHANBAD"/>
    <n v="10026613"/>
    <s v="SHREE BALAJEE BHANDAR"/>
    <s v="JH61304"/>
    <s v="JAI MATA DI"/>
    <s v="DNB-ISR-02"/>
    <s v="PRAKASH CHANDRA DAS"/>
    <n v="8986883307"/>
    <s v="WVKS"/>
    <s v="New Hindustan medical"/>
    <s v="3P"/>
    <n v="10000"/>
    <n v="10446.8694"/>
    <n v="10446.8694"/>
    <n v="1.0446869400000001"/>
    <n v="208.937388"/>
    <n v="104.468694"/>
    <n v="313.40608199999997"/>
    <x v="0"/>
    <x v="0"/>
  </r>
  <r>
    <x v="0"/>
    <s v="DHANBAD UA"/>
    <s v="PAT-TTB-AM1"/>
    <s v="RAHUL KUMAR"/>
    <s v="DNB-TTB-01"/>
    <s v="DHANBAD"/>
    <n v="10026613"/>
    <s v="SHREE BALAJEE BHANDAR"/>
    <s v="0010026613R125775"/>
    <s v="R K ENTERPRISES"/>
    <s v="DNB-ISR-02"/>
    <s v="PRAKASH CHANDRA DAS"/>
    <n v="8986883307"/>
    <s v="0010026613R125775R204048"/>
    <s v="Sparsh Medical"/>
    <s v="3P"/>
    <n v="20000"/>
    <n v="9142.6956000000009"/>
    <n v="9142.6956000000009"/>
    <n v="0.45713478000000007"/>
    <n v="0"/>
    <n v="91.426956000000004"/>
    <n v="91.426956000000004"/>
    <x v="0"/>
    <x v="0"/>
  </r>
  <r>
    <x v="0"/>
    <s v="DHANBAD UA"/>
    <s v="PAT-TTB-AM1"/>
    <s v="RAHUL KUMAR"/>
    <s v="DNB-TTB-01"/>
    <s v="DHANBAD"/>
    <n v="10026613"/>
    <s v="SHREE BALAJEE BHANDAR"/>
    <s v="0010026613R125775"/>
    <s v="R K ENTERPRISES"/>
    <s v="DNB-ISR-02"/>
    <s v="PRAKASH CHANDRA DAS"/>
    <n v="8986883307"/>
    <s v="0010026613R125775R204050"/>
    <s v="Puja Medical stores"/>
    <s v="3P"/>
    <n v="10000"/>
    <n v="8293"/>
    <n v="8293"/>
    <n v="0.82930000000000004"/>
    <n v="0"/>
    <n v="82.93"/>
    <n v="82.93"/>
    <x v="0"/>
    <x v="1"/>
  </r>
  <r>
    <x v="0"/>
    <s v="DHANBAD UA"/>
    <s v="PAT-TTB-AM1"/>
    <s v="RAHUL KUMAR"/>
    <s v="DNB-TTB-01"/>
    <s v="DHANBAD"/>
    <n v="10026613"/>
    <s v="SHREE BALAJEE BHANDAR"/>
    <s v="0010026613R171060"/>
    <s v="SHREE TRIVENI TRADERS"/>
    <s v="DNB-ISR-02"/>
    <s v="PRAKASH CHANDRA DAS"/>
    <n v="8986883307"/>
    <s v="0010026613R171060R188454"/>
    <s v="Laxmi Medical"/>
    <s v="3P"/>
    <n v="10000"/>
    <n v="8428"/>
    <n v="8428"/>
    <n v="0.84279999999999999"/>
    <n v="0"/>
    <n v="84.28"/>
    <n v="84.28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UVVM"/>
    <s v="Bikash Medical"/>
    <s v="3P"/>
    <n v="10000"/>
    <n v="8613.9174000000003"/>
    <n v="8613.9174000000003"/>
    <n v="0.86139174000000007"/>
    <n v="0"/>
    <n v="86.139174000000011"/>
    <n v="86.139174000000011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UVWG"/>
    <s v="RAJGARIA MEDICALS"/>
    <s v="3P"/>
    <n v="10000"/>
    <n v="8393.7530000000006"/>
    <n v="8393.7530000000006"/>
    <n v="0.83937530000000005"/>
    <n v="0"/>
    <n v="83.93753000000001"/>
    <n v="83.93753000000001"/>
    <x v="0"/>
    <x v="0"/>
  </r>
  <r>
    <x v="0"/>
    <s v="DHANBAD UA"/>
    <s v="PAT-TTB-AM1"/>
    <s v="RAHUL KUMAR"/>
    <s v="DNB-TTB-01"/>
    <s v="DHANBAD"/>
    <n v="10026613"/>
    <s v="SHREE BALAJEE BHANDAR"/>
    <s v="JH61306"/>
    <s v="LAXMI BHANDAR"/>
    <s v="DNB-ISR-02"/>
    <s v="PRAKASH CHANDRA DAS"/>
    <n v="8986883307"/>
    <s v="XYFF"/>
    <s v="Dr J d kumar And sons"/>
    <s v="3P"/>
    <n v="10000"/>
    <n v="8033.2157999999999"/>
    <n v="8033.2157999999999"/>
    <n v="0.80332157999999998"/>
    <n v="0"/>
    <n v="80.332158000000007"/>
    <n v="80.332158000000007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47"/>
    <s v="Ambika Medical store"/>
    <s v="3P"/>
    <n v="10000"/>
    <n v="8473.8361999999997"/>
    <n v="8473.8361999999997"/>
    <n v="0.84738362"/>
    <n v="0"/>
    <n v="84.738361999999995"/>
    <n v="84.738361999999995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48"/>
    <s v="Ambika drug house"/>
    <s v="3P"/>
    <n v="10000"/>
    <n v="9276.4048000000003"/>
    <n v="9276.4048000000003"/>
    <n v="0.92764047999999999"/>
    <n v="0"/>
    <n v="92.764048000000003"/>
    <n v="92.764048000000003"/>
    <x v="0"/>
    <x v="0"/>
  </r>
  <r>
    <x v="0"/>
    <s v="DHANBAD UA"/>
    <s v="PAT-TTB-AM1"/>
    <s v="RAHUL KUMAR"/>
    <s v="DNB-TTB-01"/>
    <s v="DHANBAD"/>
    <n v="10026613"/>
    <s v="SHREE BALAJEE BHANDAR"/>
    <s v="0010026613R181887"/>
    <s v="DILIP ENTERPRISES"/>
    <s v="DNB-ISR-02"/>
    <s v="PRAKASH CHANDRA DAS"/>
    <n v="8986883307"/>
    <s v="0010026613R181887R186166"/>
    <s v="raju store"/>
    <s v="3P"/>
    <n v="10000"/>
    <n v="8361.7160000000003"/>
    <n v="8361.7160000000003"/>
    <n v="0.83617160000000001"/>
    <n v="0"/>
    <n v="83.617159999999998"/>
    <n v="83.617159999999998"/>
    <x v="0"/>
    <x v="0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6135"/>
    <s v="Ganpati Medical"/>
    <s v="3P"/>
    <n v="10000"/>
    <n v="8855.9536000000007"/>
    <n v="8855.9536000000007"/>
    <n v="0.88559536000000005"/>
    <n v="0"/>
    <n v="88.559536000000008"/>
    <n v="88.559536000000008"/>
    <x v="0"/>
    <x v="1"/>
  </r>
  <r>
    <x v="0"/>
    <s v="DHANBAD UA"/>
    <s v="PAT-TTB-AM1"/>
    <s v="RAHUL KUMAR"/>
    <s v="DNB-TTB-01"/>
    <s v="DHANBAD"/>
    <n v="10026613"/>
    <s v="SHREE BALAJEE BHANDAR"/>
    <s v="0010026613R174154"/>
    <s v="M/S MAA ENTERPRISES"/>
    <s v="DNB-ISR-02"/>
    <s v="PRAKASH CHANDRA DAS"/>
    <n v="8986883307"/>
    <s v="0010026613R174154R186139"/>
    <s v="Maa Durga Medical"/>
    <s v="3P"/>
    <n v="10000"/>
    <n v="8147.8645999999999"/>
    <n v="8147.8645999999999"/>
    <n v="0.81478645999999999"/>
    <n v="0"/>
    <n v="81.478645999999998"/>
    <n v="81.478645999999998"/>
    <x v="0"/>
    <x v="1"/>
  </r>
  <r>
    <x v="0"/>
    <s v="DHANBAD UA"/>
    <s v="PAT-TTB-AM1"/>
    <s v="RAHUL KUMAR"/>
    <s v="DNB-TTB-01"/>
    <s v="DHANBAD"/>
    <n v="10026613"/>
    <s v="SHREE BALAJEE BHANDAR"/>
    <s v="JH72202"/>
    <s v="HANUMAN TRADERS"/>
    <s v="DNB-ISR-01"/>
    <s v="ANAND KUMAR"/>
    <n v="6200590307"/>
    <s v="ZZQG"/>
    <s v="Bharat Pharma"/>
    <s v="3P"/>
    <n v="10000"/>
    <n v="8203"/>
    <n v="8203"/>
    <n v="0.82030000000000003"/>
    <n v="0"/>
    <n v="82.03"/>
    <n v="82.03"/>
    <x v="0"/>
    <x v="1"/>
  </r>
  <r>
    <x v="0"/>
    <s v="DUMKA UA"/>
    <s v="PAT-TTB-AM1"/>
    <s v="RAHUL KUMAR"/>
    <s v="DNB-TTB-01"/>
    <s v="DHANBAD"/>
    <n v="10031722"/>
    <s v="ISHIKA ENTERPRISES"/>
    <s v="JH72204"/>
    <s v="SALIENDRA SHEKHAR"/>
    <s v="DNB-ISR-01"/>
    <s v="ANAND KUMAR"/>
    <n v="6200590307"/>
    <s v="QEUK"/>
    <s v="Ganesg Bhandar"/>
    <s v="3P"/>
    <n v="10000"/>
    <n v="8376"/>
    <n v="8376"/>
    <n v="0.83760000000000001"/>
    <n v="0"/>
    <n v="83.76"/>
    <n v="83.76"/>
    <x v="0"/>
    <x v="1"/>
  </r>
  <r>
    <x v="0"/>
    <s v="DUMKA UA"/>
    <s v="PAT-TTB-AM1"/>
    <s v="RAHUL KUMAR"/>
    <s v="DNB-TTB-01"/>
    <s v="DHANBAD"/>
    <n v="10031722"/>
    <s v="ISHIKA ENTERPRISES"/>
    <s v="JH72204"/>
    <s v="SALIENDRA SHEKHAR"/>
    <s v="DNB-ISR-01"/>
    <s v="ANAND KUMAR"/>
    <n v="6200590307"/>
    <s v="QEUS"/>
    <s v="Usha Medical"/>
    <s v="3P"/>
    <n v="10000"/>
    <n v="8298"/>
    <n v="8298"/>
    <n v="0.82979999999999998"/>
    <n v="0"/>
    <n v="82.98"/>
    <n v="82.98"/>
    <x v="0"/>
    <x v="0"/>
  </r>
  <r>
    <x v="0"/>
    <s v="DUMKA UA"/>
    <s v="PAT-TTB-AM1"/>
    <s v="RAHUL KUMAR"/>
    <s v="DNB-TTB-01"/>
    <s v="DHANBAD"/>
    <n v="10031722"/>
    <s v="ISHIKA ENTERPRISES"/>
    <s v="JH72204"/>
    <s v="SALIENDRA SHEKHAR"/>
    <s v="DNB-ISR-01"/>
    <s v="ANAND KUMAR"/>
    <n v="6200590307"/>
    <s v="QEUP"/>
    <s v="Bappa Dry Fruits"/>
    <s v="3P"/>
    <n v="10000"/>
    <n v="8102"/>
    <n v="8102"/>
    <n v="0.81020000000000003"/>
    <n v="0"/>
    <n v="81.02"/>
    <n v="81.02"/>
    <x v="0"/>
    <x v="0"/>
  </r>
  <r>
    <x v="0"/>
    <s v="DUMKA UA"/>
    <s v="PAT-TTB-AM1"/>
    <s v="RAHUL KUMAR"/>
    <s v="DNB-TTB-01"/>
    <s v="DHANBAD"/>
    <n v="10031722"/>
    <s v="ISHIKA ENTERPRISES"/>
    <s v="JH72205"/>
    <s v="SONU STORE"/>
    <s v="DNB-ISR-01"/>
    <s v="ANAND KUMAR"/>
    <n v="6200590307"/>
    <s v="ZJKW"/>
    <s v="Paewati Store"/>
    <s v="3P"/>
    <n v="10000"/>
    <n v="8306"/>
    <n v="8306"/>
    <n v="0.8306"/>
    <n v="0"/>
    <n v="83.06"/>
    <n v="83.06"/>
    <x v="0"/>
    <x v="0"/>
  </r>
  <r>
    <x v="0"/>
    <s v="DUMKA UA"/>
    <s v="PAT-TTB-AM1"/>
    <s v="RAHUL KUMAR"/>
    <s v="DNB-TTB-01"/>
    <s v="DHANBAD"/>
    <n v="10031722"/>
    <s v="ISHIKA ENTERPRISES"/>
    <s v="0010031722R90593"/>
    <s v="M/S MAA SAKAMBARI AGENCY"/>
    <s v="DNB-ISR-01"/>
    <s v="ANAND KUMAR"/>
    <n v="6200590307"/>
    <s v="kam62"/>
    <s v="Gopal Store"/>
    <s v="3P"/>
    <n v="10000"/>
    <n v="8392"/>
    <n v="8392"/>
    <n v="0.83919999999999995"/>
    <n v="0"/>
    <n v="83.92"/>
    <n v="83.92"/>
    <x v="0"/>
    <x v="1"/>
  </r>
  <r>
    <x v="0"/>
    <s v="DUMKA UA"/>
    <s v="PAT-TTB-AM1"/>
    <s v="RAHUL KUMAR"/>
    <s v="DNB-TTB-01"/>
    <s v="DHANBAD"/>
    <n v="10031722"/>
    <s v="ISHIKA ENTERPRISES"/>
    <s v="0010031722R90593"/>
    <s v="M/S MAA SAKAMBARI AGENCY"/>
    <s v="DNB-ISR-01"/>
    <s v="ANAND KUMAR"/>
    <n v="6200590307"/>
    <s v="kam76"/>
    <s v="Pakur medical"/>
    <s v="3P"/>
    <n v="10000"/>
    <n v="8029"/>
    <n v="8029"/>
    <n v="0.80289999999999995"/>
    <n v="0"/>
    <n v="80.290000000000006"/>
    <n v="80.290000000000006"/>
    <x v="0"/>
    <x v="1"/>
  </r>
  <r>
    <x v="0"/>
    <s v="DUMKA UA"/>
    <s v="PAT-TTB-AM1"/>
    <s v="RAHUL KUMAR"/>
    <s v="DNB-TTB-01"/>
    <s v="DHANBAD"/>
    <n v="10031722"/>
    <s v="ISHIKA ENTERPRISES"/>
    <s v="0010031722R44852"/>
    <s v="SIDDHI VINAYAK ENTERPRISES"/>
    <s v="DNB-ISR-01"/>
    <s v="ANAND KUMAR"/>
    <n v="6200590307"/>
    <s v="kam1262"/>
    <s v="Uphar Store"/>
    <s v="3P"/>
    <n v="10000"/>
    <n v="8172"/>
    <n v="8172"/>
    <n v="0.81720000000000004"/>
    <n v="0"/>
    <n v="81.72"/>
    <n v="81.72"/>
    <x v="0"/>
    <x v="1"/>
  </r>
  <r>
    <x v="0"/>
    <s v="CHAPRA (BH) UA"/>
    <s v="PAT-TTB-AM1"/>
    <s v="RAHUL KUMAR"/>
    <s v="PAT-TTB-01"/>
    <s v="PATNA"/>
    <n v="10026506"/>
    <s v="VAISHNAVI TRADERS"/>
    <s v="BR50611"/>
    <s v="Shyam ayurved agency"/>
    <s v="PAT-ISR-01"/>
    <s v="RUPAK"/>
    <n v="7903315184"/>
    <s v="HVQU"/>
    <s v="Shivani Pharma"/>
    <s v="3P"/>
    <n v="8000"/>
    <n v="8245"/>
    <n v="8245"/>
    <n v="1.0306249999999999"/>
    <n v="164.9"/>
    <n v="82.45"/>
    <n v="247.35000000000002"/>
    <x v="0"/>
    <x v="1"/>
  </r>
  <r>
    <x v="0"/>
    <s v="GAYA UA"/>
    <s v="PAT-TTB-AM1"/>
    <s v="RAHUL KUMAR"/>
    <s v="GYA-TTB-01"/>
    <s v="GAYA"/>
    <n v="10026083"/>
    <s v="NANDAN FILM PVT LTD"/>
    <s v="BR08306"/>
    <s v="KAJAL ENTARPRISES"/>
    <s v="GYA-ISR-01"/>
    <s v="Onkar Nath Tiwari"/>
    <n v="9386886330"/>
    <s v="WVGX"/>
    <s v="Cahandra Medical"/>
    <s v="3P"/>
    <n v="8000"/>
    <n v="8382"/>
    <n v="8382"/>
    <n v="1.04775"/>
    <n v="167.64000000000001"/>
    <n v="83.820000000000007"/>
    <n v="251.46000000000004"/>
    <x v="0"/>
    <x v="0"/>
  </r>
  <r>
    <x v="0"/>
    <s v="GAYA UA"/>
    <s v="PAT-TTB-AM1"/>
    <s v="RAHUL KUMAR"/>
    <s v="GYA-TTB-01"/>
    <s v="GAYA"/>
    <n v="10026083"/>
    <s v="NANDAN FILM PVT LTD"/>
    <s v="BR08306"/>
    <s v="KAJAL ENTARPRISES"/>
    <s v="GYA-ISR-01"/>
    <s v="Onkar Nath Tiwari"/>
    <n v="9386886330"/>
    <s v="RCZS"/>
    <s v="New Prashad Medical"/>
    <s v="3P"/>
    <n v="8000"/>
    <n v="8472"/>
    <n v="8472"/>
    <n v="1.0589999999999999"/>
    <n v="169.44"/>
    <n v="84.72"/>
    <n v="254.16"/>
    <x v="0"/>
    <x v="0"/>
  </r>
  <r>
    <x v="0"/>
    <s v="GAYA UA"/>
    <s v="PAT-TTB-AM1"/>
    <s v="RAHUL KUMAR"/>
    <s v="GYA-TTB-01"/>
    <s v="GAYA"/>
    <n v="10026083"/>
    <s v="NANDAN FILM PVT LTD"/>
    <s v="0010026083R188740"/>
    <s v="SRI BHAGWAN MEDICAL STORE"/>
    <s v="GYA-ISR-01"/>
    <s v="Onkar Nath Tiwari"/>
    <n v="9386886330"/>
    <s v="WGER"/>
    <s v="Vandana Medical"/>
    <s v="3P"/>
    <n v="8000"/>
    <n v="8102"/>
    <n v="8102"/>
    <n v="1.01275"/>
    <n v="162.04"/>
    <n v="81.02"/>
    <n v="243.06"/>
    <x v="0"/>
    <x v="0"/>
  </r>
  <r>
    <x v="0"/>
    <s v="GAYA UA"/>
    <s v="PAT-TTB-AM1"/>
    <s v="RAHUL KUMAR"/>
    <s v="GYA-TTB-01"/>
    <s v="GAYA"/>
    <n v="10026083"/>
    <s v="NANDAN FILM PVT LTD"/>
    <s v="0010026083R188740"/>
    <s v="SRI BHAGWAN MEDICAL STORE"/>
    <s v="GYA-ISR-01"/>
    <s v="Onkar Nath Tiwari"/>
    <n v="9386886330"/>
    <s v="WGEW"/>
    <s v="Shiv Pujan Medical"/>
    <s v="3P"/>
    <n v="8000"/>
    <n v="8352"/>
    <n v="8352"/>
    <n v="1.044"/>
    <n v="167.04"/>
    <n v="83.52"/>
    <n v="250.56"/>
    <x v="0"/>
    <x v="0"/>
  </r>
  <r>
    <x v="0"/>
    <s v="GAYA UA"/>
    <s v="PAT-TTB-AM1"/>
    <s v="RAHUL KUMAR"/>
    <s v="GYA-TTB-01"/>
    <s v="GAYA"/>
    <n v="10026083"/>
    <s v="NANDAN FILM PVT LTD"/>
    <s v="0010026083R188742"/>
    <s v="AMAR KESHARI"/>
    <s v="GYA-ISR-01"/>
    <s v="Onkar Nath Tiwari"/>
    <n v="9386886330"/>
    <s v="WSPY"/>
    <s v="Prem Medical"/>
    <s v="3P"/>
    <n v="8000"/>
    <n v="8392"/>
    <n v="8392"/>
    <n v="1.0489999999999999"/>
    <n v="167.84"/>
    <n v="83.92"/>
    <n v="251.76"/>
    <x v="0"/>
    <x v="0"/>
  </r>
  <r>
    <x v="0"/>
    <s v="GAYA UA"/>
    <s v="PAT-TTB-AM1"/>
    <s v="RAHUL KUMAR"/>
    <s v="GYA-TTB-01"/>
    <s v="GAYA"/>
    <n v="10026083"/>
    <s v="NANDAN FILM PVT LTD"/>
    <s v="BR08319"/>
    <s v="SNP PHARMA"/>
    <s v="GYA-ISR-01"/>
    <s v="Onkar Nath Tiwari"/>
    <n v="9386886330"/>
    <s v="XMYV"/>
    <s v="Shiv Narayan Medical"/>
    <s v="3P"/>
    <n v="8000"/>
    <n v="9424.4102000000003"/>
    <n v="9424.4102000000003"/>
    <n v="1.1780512750000001"/>
    <n v="188.488204"/>
    <n v="94.244101999999998"/>
    <n v="282.73230599999999"/>
    <x v="0"/>
    <x v="0"/>
  </r>
  <r>
    <x v="0"/>
    <s v="GAYA UA"/>
    <s v="PAT-TTB-AM1"/>
    <s v="RAHUL KUMAR"/>
    <s v="GYA-TTB-01"/>
    <s v="GAYA"/>
    <n v="10026083"/>
    <s v="NANDAN FILM PVT LTD"/>
    <s v="0010026083R188743"/>
    <s v="DEEP ENTARPRISES"/>
    <s v="GYA-ISR-01"/>
    <s v="Onkar Nath Tiwari"/>
    <n v="9386886330"/>
    <s v="WXKA"/>
    <s v="Gitanjili Stor"/>
    <s v="3P"/>
    <n v="8000"/>
    <n v="8623"/>
    <n v="8623"/>
    <n v="1.0778749999999999"/>
    <n v="172.46"/>
    <n v="86.23"/>
    <n v="258.69"/>
    <x v="0"/>
    <x v="0"/>
  </r>
  <r>
    <x v="0"/>
    <s v="GAYA UA"/>
    <s v="PAT-TTB-AM1"/>
    <s v="RAHUL KUMAR"/>
    <s v="GYA-TTB-01"/>
    <s v="GAYA"/>
    <n v="10026083"/>
    <s v="NANDAN FILM PVT LTD"/>
    <s v="0010026083R188743"/>
    <s v="DEEP ENTARPRISES"/>
    <s v="GYA-ISR-01"/>
    <s v="Onkar Nath Tiwari"/>
    <n v="9386886330"/>
    <s v="RDAP"/>
    <s v="Aliya Ram Ganga Ram"/>
    <s v="3P"/>
    <n v="8000"/>
    <n v="8392"/>
    <n v="8392"/>
    <n v="1.0489999999999999"/>
    <n v="167.84"/>
    <n v="83.92"/>
    <n v="251.76"/>
    <x v="0"/>
    <x v="1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L3NJ"/>
    <s v="Apni Dukan"/>
    <s v="3P"/>
    <n v="8000"/>
    <n v="11375.417999999998"/>
    <n v="11375.417999999998"/>
    <n v="1.4219272499999998"/>
    <n v="227.50835999999995"/>
    <n v="113.75417999999998"/>
    <n v="341.26253999999994"/>
    <x v="0"/>
    <x v="0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KN7E"/>
    <s v="Grihani Aanand Mrt"/>
    <s v="3P"/>
    <n v="8000"/>
    <n v="15068.8752"/>
    <n v="15068.8752"/>
    <n v="1.8836094000000001"/>
    <n v="301.37750399999999"/>
    <n v="150.68875199999999"/>
    <n v="452.06625599999995"/>
    <x v="0"/>
    <x v="0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BR08303R114211"/>
    <s v="Mota bhe mart"/>
    <s v="3P"/>
    <n v="8000"/>
    <n v="18251.5592"/>
    <n v="18251.5592"/>
    <n v="2.2814448999999999"/>
    <n v="365.031184"/>
    <n v="182.515592"/>
    <n v="547.54677600000002"/>
    <x v="0"/>
    <x v="0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KN6V"/>
    <s v="National Medical Hall"/>
    <s v="3P"/>
    <n v="8000"/>
    <n v="12286.822200000001"/>
    <n v="12286.822200000001"/>
    <n v="1.5358527750000002"/>
    <n v="245.73644400000001"/>
    <n v="122.868222"/>
    <n v="368.60466600000001"/>
    <x v="0"/>
    <x v="0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KX8K"/>
    <s v="New Popular Medical"/>
    <s v="3P"/>
    <n v="8000"/>
    <n v="10965.515799999999"/>
    <n v="10965.515799999999"/>
    <n v="1.3706894749999998"/>
    <n v="219.310316"/>
    <n v="109.655158"/>
    <n v="328.96547399999997"/>
    <x v="0"/>
    <x v="2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KX8M"/>
    <s v="Shifa Medical"/>
    <s v="3P"/>
    <n v="8000"/>
    <n v="8293"/>
    <n v="8293"/>
    <n v="1.0366249999999999"/>
    <n v="165.86"/>
    <n v="82.93"/>
    <n v="248.79000000000002"/>
    <x v="0"/>
    <x v="0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BR08303R77038"/>
    <s v="Aradhya mart"/>
    <s v="3P"/>
    <n v="8000"/>
    <n v="10293"/>
    <n v="10293"/>
    <n v="1.2866249999999999"/>
    <n v="205.86"/>
    <n v="102.93"/>
    <n v="308.79000000000002"/>
    <x v="0"/>
    <x v="0"/>
  </r>
  <r>
    <x v="0"/>
    <s v="GAYA UA"/>
    <s v="PAT-TTB-AM1"/>
    <s v="RAHUL KUMAR"/>
    <s v="GYA-TTB-01"/>
    <s v="GAYA"/>
    <n v="10026083"/>
    <s v="NANDAN FILM PVT LTD"/>
    <s v="0010026083R188740"/>
    <s v="SRI BHAGWAN MEDICAL STORE"/>
    <s v="GYA-ISR-01"/>
    <s v="Onkar Nath Tiwari"/>
    <n v="9386886330"/>
    <s v="WGEU"/>
    <s v="Bhabhesh Medical"/>
    <s v="3P"/>
    <n v="8000"/>
    <n v="13505.035399999997"/>
    <n v="13505.035399999997"/>
    <n v="1.6881294249999996"/>
    <n v="270.10070799999994"/>
    <n v="135.05035399999997"/>
    <n v="405.15106199999991"/>
    <x v="0"/>
    <x v="0"/>
  </r>
  <r>
    <x v="0"/>
    <s v="GAYA UA"/>
    <s v="PAT-TTB-AM1"/>
    <s v="RAHUL KUMAR"/>
    <s v="GYA-TTB-01"/>
    <s v="GAYA"/>
    <n v="10026083"/>
    <s v="NANDAN FILM PVT LTD"/>
    <s v="0010026083R188744"/>
    <s v="PARKH WHOLSALE"/>
    <s v="GYA-ISR-02"/>
    <s v="Ripunjay Kumar Chaturvedi"/>
    <n v="8800587976"/>
    <s v="RCYU"/>
    <s v="Good Will Medical"/>
    <s v="3P"/>
    <n v="8000"/>
    <n v="10293"/>
    <n v="10293"/>
    <n v="1.2866249999999999"/>
    <n v="205.86"/>
    <n v="102.93"/>
    <n v="308.79000000000002"/>
    <x v="0"/>
    <x v="0"/>
  </r>
  <r>
    <x v="0"/>
    <s v="GAYA UA"/>
    <s v="PAT-TTB-AM1"/>
    <s v="RAHUL KUMAR"/>
    <s v="GYA-TTB-01"/>
    <s v="GAYA"/>
    <n v="10026083"/>
    <s v="NANDAN FILM PVT LTD"/>
    <s v="0010026083R188744"/>
    <s v="PARKH WHOLSALE"/>
    <s v="GYA-ISR-02"/>
    <s v="Ripunjay Kumar Chaturvedi"/>
    <n v="8800587976"/>
    <s v="YVGA"/>
    <s v="Neha Medical"/>
    <s v="3P"/>
    <n v="8000"/>
    <n v="11922"/>
    <n v="11922"/>
    <n v="1.4902500000000001"/>
    <n v="238.44"/>
    <n v="119.22"/>
    <n v="357.65999999999997"/>
    <x v="0"/>
    <x v="1"/>
  </r>
  <r>
    <x v="0"/>
    <s v="GAYA UA"/>
    <s v="PAT-TTB-AM1"/>
    <s v="RAHUL KUMAR"/>
    <s v="GYA-TTB-01"/>
    <s v="GAYA"/>
    <n v="10026083"/>
    <s v="NANDAN FILM PVT LTD"/>
    <s v="BR08307"/>
    <s v="PUNAM JI REATIAL"/>
    <s v="GYA-ISR-02"/>
    <s v="Ripunjay Kumar Chaturvedi"/>
    <n v="8800587976"/>
    <s v="QYEG"/>
    <s v="Puja Medical"/>
    <s v="3P"/>
    <n v="8000"/>
    <n v="10905.035"/>
    <n v="10905.035"/>
    <n v="1.363129375"/>
    <n v="218.10069999999999"/>
    <n v="109.05034999999999"/>
    <n v="327.15105"/>
    <x v="0"/>
    <x v="1"/>
  </r>
  <r>
    <x v="0"/>
    <s v="GAYA UA"/>
    <s v="PAT-TTB-AM1"/>
    <s v="RAHUL KUMAR"/>
    <s v="GYA-TTB-01"/>
    <s v="GAYA"/>
    <n v="10026083"/>
    <s v="NANDAN FILM PVT LTD"/>
    <s v="0010026083R188744"/>
    <s v="PARKH WHOLSALE"/>
    <s v="GYA-ISR-02"/>
    <s v="Ripunjay Kumar Chaturvedi"/>
    <n v="8800587976"/>
    <s v="RCYW"/>
    <s v="Ajad Pustak"/>
    <s v="3P"/>
    <n v="8000"/>
    <n v="10273.8884"/>
    <n v="10273.8884"/>
    <n v="1.2842360500000001"/>
    <n v="205.477768"/>
    <n v="102.738884"/>
    <n v="308.21665200000001"/>
    <x v="0"/>
    <x v="1"/>
  </r>
  <r>
    <x v="0"/>
    <s v="GAYA UA"/>
    <s v="PAT-TTB-AM1"/>
    <s v="RAHUL KUMAR"/>
    <s v="GYA-TTB-01"/>
    <s v="GAYA"/>
    <n v="10026083"/>
    <s v="NANDAN FILM PVT LTD"/>
    <s v="0010026083R188744"/>
    <s v="PARKH WHOLSALE"/>
    <s v="GYA-ISR-02"/>
    <s v="Ripunjay Kumar Chaturvedi"/>
    <n v="8800587976"/>
    <s v="RCZC"/>
    <s v="Blue Pharma"/>
    <s v="3P"/>
    <n v="8000"/>
    <n v="10578.352200000001"/>
    <n v="10578.352200000001"/>
    <n v="1.3222940250000002"/>
    <n v="211.56704400000004"/>
    <n v="105.78352200000002"/>
    <n v="317.35056600000007"/>
    <x v="0"/>
    <x v="0"/>
  </r>
  <r>
    <x v="0"/>
    <s v="GAYA UA"/>
    <s v="PAT-TTB-AM1"/>
    <s v="RAHUL KUMAR"/>
    <s v="GYA-TTB-01"/>
    <s v="GAYA"/>
    <n v="10026083"/>
    <s v="NANDAN FILM PVT LTD"/>
    <s v="0010026083R188744"/>
    <s v="PARKH WHOLSALE"/>
    <s v="GYA-ISR-02"/>
    <s v="Ripunjay Kumar Chaturvedi"/>
    <n v="8800587976"/>
    <s v="RCZA"/>
    <s v="Maa  Medical"/>
    <s v="3P"/>
    <n v="8000"/>
    <n v="10259.403800000002"/>
    <n v="10259.403800000002"/>
    <n v="1.2824254750000001"/>
    <n v="205.18807600000005"/>
    <n v="102.59403800000003"/>
    <n v="307.78211400000009"/>
    <x v="0"/>
    <x v="0"/>
  </r>
  <r>
    <x v="0"/>
    <s v="GAYA UA"/>
    <s v="PAT-TTB-AM1"/>
    <s v="RAHUL KUMAR"/>
    <s v="GYA-TTB-01"/>
    <s v="GAYA"/>
    <n v="10026083"/>
    <s v="NANDAN FILM PVT LTD"/>
    <s v="0010026083R21773"/>
    <s v="Maa Durga Traders"/>
    <s v="GYA-ISR-02"/>
    <s v="Ripunjay Kumar Chaturvedi"/>
    <n v="8800587976"/>
    <s v="0010026083R21773R200374"/>
    <s v="Prasad medical"/>
    <s v="3P"/>
    <n v="8000"/>
    <n v="22114.6338"/>
    <n v="22114.6338"/>
    <n v="2.764329225"/>
    <n v="442.29267600000003"/>
    <n v="221.14633800000001"/>
    <n v="663.43901400000004"/>
    <x v="0"/>
    <x v="2"/>
  </r>
  <r>
    <x v="0"/>
    <s v="GAYA UA"/>
    <s v="PAT-TTB-AM1"/>
    <s v="RAHUL KUMAR"/>
    <s v="GYA-TTB-01"/>
    <s v="GAYA"/>
    <n v="10026083"/>
    <s v="NANDAN FILM PVT LTD"/>
    <s v="0010026083R21773"/>
    <s v="Maa Durga Traders"/>
    <s v="GYA-ISR-02"/>
    <s v="Ripunjay Kumar Chaturvedi"/>
    <n v="8800587976"/>
    <s v="0010026083R21773R200376"/>
    <s v="Jay Hanuman medical"/>
    <s v="3P"/>
    <n v="8000"/>
    <n v="10395.050800000001"/>
    <n v="10395.050800000001"/>
    <n v="1.2993813500000002"/>
    <n v="207.90101600000003"/>
    <n v="103.95050800000001"/>
    <n v="311.85152400000004"/>
    <x v="0"/>
    <x v="2"/>
  </r>
  <r>
    <x v="0"/>
    <s v="GAYA UA"/>
    <s v="PAT-TTB-AM1"/>
    <s v="RAHUL KUMAR"/>
    <s v="GYA-TTB-01"/>
    <s v="GAYA"/>
    <n v="10026083"/>
    <s v="NANDAN FILM PVT LTD"/>
    <s v="0010026083R188747"/>
    <s v="KRISHNA MEDICAL HALL"/>
    <s v="GYA-ISR-02"/>
    <s v="Ripunjay Kumar Chaturvedi"/>
    <n v="8800587976"/>
    <s v="SBPT"/>
    <s v="Kirshana Medical"/>
    <s v="3P"/>
    <n v="8000"/>
    <n v="11328.8496"/>
    <n v="11328.8496"/>
    <n v="1.4161062"/>
    <n v="226.57699199999999"/>
    <n v="113.28849599999999"/>
    <n v="339.86548799999997"/>
    <x v="0"/>
    <x v="0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XQRZ"/>
    <s v="Maa Ambay Medi"/>
    <s v="3P"/>
    <n v="8000"/>
    <n v="10235.591400000001"/>
    <n v="10235.591400000001"/>
    <n v="1.2794489250000001"/>
    <n v="204.71182800000003"/>
    <n v="102.35591400000001"/>
    <n v="307.06774200000007"/>
    <x v="0"/>
    <x v="1"/>
  </r>
  <r>
    <x v="0"/>
    <s v="GAYA UA"/>
    <s v="PAT-TTB-AM1"/>
    <s v="RAHUL KUMAR"/>
    <s v="GYA-TTB-01"/>
    <s v="GAYA"/>
    <n v="10026083"/>
    <s v="NANDAN FILM PVT LTD"/>
    <s v="BR03738"/>
    <s v="SUMIT KUMAR"/>
    <s v="GYA-ISR-02"/>
    <s v="Ripunjay Kumar Chaturvedi"/>
    <n v="8800587976"/>
    <s v="BR03738R32076"/>
    <s v="Asraf Madical"/>
    <s v="3P"/>
    <n v="8000"/>
    <n v="10205.59"/>
    <n v="10205.59"/>
    <n v="1.2756987500000001"/>
    <n v="204.11180000000002"/>
    <n v="102.05590000000001"/>
    <n v="306.16770000000002"/>
    <x v="0"/>
    <x v="1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0010026083R188741R220472"/>
    <s v="Gopal Drug House"/>
    <s v="3P"/>
    <n v="8000"/>
    <n v="10051.446599999999"/>
    <n v="10051.446599999999"/>
    <n v="1.2564308249999998"/>
    <n v="201.028932"/>
    <n v="100.514466"/>
    <n v="301.54339800000002"/>
    <x v="0"/>
    <x v="1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0010026083R188741R220473"/>
    <s v="Meva Traders"/>
    <s v="3P"/>
    <n v="8000"/>
    <n v="10663.8784"/>
    <n v="10663.8784"/>
    <n v="1.3329848"/>
    <n v="213.277568"/>
    <n v="106.638784"/>
    <n v="319.91635200000002"/>
    <x v="0"/>
    <x v="1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0010026083R188741R220474"/>
    <s v="Saheli Mart"/>
    <s v="3P"/>
    <n v="8000"/>
    <n v="11822"/>
    <n v="11822"/>
    <n v="1.4777499999999999"/>
    <n v="236.44"/>
    <n v="118.22"/>
    <n v="354.65999999999997"/>
    <x v="0"/>
    <x v="1"/>
  </r>
  <r>
    <x v="0"/>
    <s v="GAYA UA"/>
    <s v="PAT-TTB-AM1"/>
    <s v="RAHUL KUMAR"/>
    <s v="GYA-TTB-01"/>
    <s v="GAYA"/>
    <n v="10026083"/>
    <s v="NANDAN FILM PVT LTD"/>
    <s v="BR08303"/>
    <s v="AYURVED SUNGAM"/>
    <s v="GYA-ISR-01"/>
    <s v="Onkar Nath Tiwari"/>
    <n v="9386886330"/>
    <s v="0010026083R188741R220475"/>
    <s v="Sadhana and Atul Genral"/>
    <s v="3P"/>
    <n v="8000"/>
    <n v="10273"/>
    <n v="10273"/>
    <n v="1.284125"/>
    <n v="205.46"/>
    <n v="102.73"/>
    <n v="308.19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CY5E"/>
    <s v="Sona Patnjili"/>
    <s v="3P"/>
    <n v="8000"/>
    <n v="10293"/>
    <n v="10293"/>
    <n v="1.2866249999999999"/>
    <n v="205.86"/>
    <n v="102.93"/>
    <n v="308.79000000000002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ZFCZ"/>
    <s v="S K Medical"/>
    <s v="3P"/>
    <n v="8000"/>
    <n v="10283"/>
    <n v="10283"/>
    <n v="1.2853749999999999"/>
    <n v="205.66"/>
    <n v="102.83"/>
    <n v="308.49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0010026083R188741R220478"/>
    <s v="Priyanka Pharma"/>
    <s v="3P"/>
    <n v="8000"/>
    <n v="10923"/>
    <n v="10923"/>
    <n v="1.365375"/>
    <n v="218.46"/>
    <n v="109.23"/>
    <n v="327.69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C3EW"/>
    <s v="Rajiv Pharma"/>
    <s v="3P"/>
    <n v="8000"/>
    <n v="10274"/>
    <n v="10274"/>
    <n v="1.2842499999999999"/>
    <n v="205.48000000000002"/>
    <n v="102.74000000000001"/>
    <n v="308.22000000000003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RDAF"/>
    <s v="Asha Pharma"/>
    <s v="3P"/>
    <n v="8000"/>
    <n v="10293"/>
    <n v="10293"/>
    <n v="1.2866249999999999"/>
    <n v="205.86"/>
    <n v="102.93"/>
    <n v="308.79000000000002"/>
    <x v="0"/>
    <x v="1"/>
  </r>
  <r>
    <x v="0"/>
    <s v="GAYA UA"/>
    <s v="PAT-TTB-AM1"/>
    <s v="RAHUL KUMAR"/>
    <s v="GYA-TTB-01"/>
    <s v="GAYA"/>
    <n v="10026083"/>
    <s v="NANDAN FILM PVT LTD"/>
    <s v="BR08322"/>
    <s v="SRISTY  PIYUSH ENTARPRISES"/>
    <s v="GYA-ISR-02"/>
    <s v="Ripunjay Kumar Chaturvedi"/>
    <n v="8800587976"/>
    <s v="D7NW"/>
    <s v="Rubi Singar"/>
    <s v="3P"/>
    <n v="8000"/>
    <n v="10283"/>
    <n v="10283"/>
    <n v="1.2853749999999999"/>
    <n v="205.66"/>
    <n v="102.83"/>
    <n v="308.49"/>
    <x v="0"/>
    <x v="1"/>
  </r>
  <r>
    <x v="0"/>
    <s v="BASIRHAT UA"/>
    <s v="KOL-TTB-AM2"/>
    <s v="DIPTARUP BHATTACHARJEE"/>
    <s v="BAS-TTB-01"/>
    <s v="BARASAT"/>
    <n v="10031076"/>
    <s v="A B Teleshop"/>
    <s v="0010031076R95363"/>
    <s v="JOYDEEP ENTERPRISE"/>
    <s v="BAS-ISR-02"/>
    <s v="TANMOY ROY"/>
    <n v="7872993489"/>
    <s v="XDPS"/>
    <s v="new sarkar stores"/>
    <s v="3P"/>
    <n v="13208.066900000002"/>
    <n v="13472.228238000002"/>
    <n v="13472.228238000002"/>
    <n v="1.02"/>
    <n v="269.44456476000005"/>
    <n v="134.72228238000002"/>
    <n v="404.16684714000007"/>
    <x v="0"/>
    <x v="0"/>
  </r>
  <r>
    <x v="0"/>
    <s v="BASIRHAT UA"/>
    <s v="KOL-TTB-AM2"/>
    <s v="DIPTARUP BHATTACHARJEE"/>
    <s v="BAS-TTB-01"/>
    <s v="BARASAT"/>
    <n v="10031076"/>
    <s v="A B Teleshop"/>
    <s v="WB59401"/>
    <s v="NEW LAXMI TELECOM"/>
    <s v="BAS-ISR-02"/>
    <s v="TANMOY ROY"/>
    <n v="7872993489"/>
    <s v="FE6L"/>
    <s v="BAMGAL PHARMACY"/>
    <s v="3P"/>
    <n v="14374.966900000001"/>
    <n v="15812.463590000003"/>
    <n v="15812.463590000003"/>
    <n v="1.1000000000000001"/>
    <n v="316.24927180000009"/>
    <n v="158.12463590000004"/>
    <n v="474.37390770000013"/>
    <x v="0"/>
    <x v="2"/>
  </r>
  <r>
    <x v="0"/>
    <s v="BASIRHAT UA"/>
    <s v="KOL-TTB-AM2"/>
    <s v="DIPTARUP BHATTACHARJEE"/>
    <s v="BAS-TTB-01"/>
    <s v="BARASAT"/>
    <n v="10031076"/>
    <s v="A B Teleshop"/>
    <s v="0010031076R95363"/>
    <s v="JOYDEEP ENTERPRISE"/>
    <s v="BAS-ISR-02"/>
    <s v="TANMOY ROY"/>
    <n v="7872993489"/>
    <s v="VXYB"/>
    <s v="Madan Mahon Stores"/>
    <s v="3P"/>
    <n v="17917.277000000002"/>
    <n v="17953.111554000003"/>
    <n v="17953.111554000003"/>
    <n v="1.002"/>
    <n v="359.06223108000006"/>
    <n v="179.53111554000003"/>
    <n v="538.59334662000015"/>
    <x v="0"/>
    <x v="2"/>
  </r>
  <r>
    <x v="0"/>
    <s v="BASIRHAT UA"/>
    <s v="KOL-TTB-AM2"/>
    <s v="DIPTARUP BHATTACHARJEE"/>
    <s v="BAS-TTB-01"/>
    <s v="BARASAT"/>
    <n v="10031076"/>
    <s v="A B Teleshop"/>
    <s v="WB59434"/>
    <s v="UNIQUE FOOD SOLUTION"/>
    <s v="BAS-ISR-02"/>
    <s v="TANMOY ROY"/>
    <n v="7872993489"/>
    <s v="VZES"/>
    <s v="Biswas Medical"/>
    <s v="3P"/>
    <n v="9447.5941700000003"/>
    <n v="10014.449820200001"/>
    <n v="10014.449820200001"/>
    <n v="1.06"/>
    <n v="200.28899640400005"/>
    <n v="100.14449820200002"/>
    <n v="300.43349460600007"/>
    <x v="0"/>
    <x v="2"/>
  </r>
  <r>
    <x v="0"/>
    <s v="BASIRHAT UA"/>
    <s v="KOL-TTB-AM2"/>
    <s v="DIPTARUP BHATTACHARJEE"/>
    <s v="BAS-TTB-01"/>
    <s v="BARASAT"/>
    <n v="10031076"/>
    <s v="A B Teleshop"/>
    <s v="WB59434"/>
    <s v="UNIQUE FOOD SOLUTION"/>
    <s v="BAS-ISR-02"/>
    <s v="TANMOY ROY"/>
    <n v="7872993489"/>
    <s v="VZFD"/>
    <s v="Ballav Medical"/>
    <s v="3P"/>
    <n v="16159.047240000002"/>
    <n v="16482.228184800002"/>
    <n v="16482.228184800002"/>
    <n v="1.02"/>
    <n v="329.64456369600003"/>
    <n v="164.82228184800002"/>
    <n v="494.46684554400008"/>
    <x v="0"/>
    <x v="2"/>
  </r>
  <r>
    <x v="0"/>
    <s v="BASIRHAT UA"/>
    <s v="KOL-TTB-AM2"/>
    <s v="DIPTARUP BHATTACHARJEE"/>
    <s v="BAS-TTB-01"/>
    <s v="BARASAT"/>
    <n v="10031076"/>
    <s v="A B Teleshop"/>
    <s v="WB59426"/>
    <s v="SHILU ROY"/>
    <s v="BAS-ISR-02"/>
    <s v="TANMOY ROY"/>
    <n v="7872993489"/>
    <s v="SNFC"/>
    <s v="Rakhit Stores"/>
    <s v="3P"/>
    <n v="11684.52187"/>
    <n v="12003"/>
    <n v="12003"/>
    <n v="1.0272564109634381"/>
    <n v="240.06"/>
    <n v="120.03"/>
    <n v="360.09000000000003"/>
    <x v="0"/>
    <x v="2"/>
  </r>
  <r>
    <x v="0"/>
    <s v="BASIRHAT UA"/>
    <s v="KOL-TTB-AM2"/>
    <s v="DIPTARUP BHATTACHARJEE"/>
    <s v="BAS-TTB-01"/>
    <s v="BARASAT"/>
    <n v="10031076"/>
    <s v="A B Teleshop"/>
    <s v="WB59426"/>
    <s v="SHILU ROY"/>
    <s v="BAS-ISR-02"/>
    <s v="TANMOY ROY"/>
    <n v="7872993489"/>
    <s v="PD4D"/>
    <s v="Das medical hall"/>
    <s v="3P"/>
    <n v="17026.191000000003"/>
    <n v="17026.191000000003"/>
    <n v="17026.191000000003"/>
    <n v="1"/>
    <n v="340.52382000000006"/>
    <n v="170.26191000000003"/>
    <n v="510.78573000000006"/>
    <x v="0"/>
    <x v="0"/>
  </r>
  <r>
    <x v="0"/>
    <s v="BASIRHAT UA"/>
    <s v="KOL-TTB-AM2"/>
    <s v="DIPTARUP BHATTACHARJEE"/>
    <s v="BAS-TTB-01"/>
    <s v="BARASAT"/>
    <n v="10031076"/>
    <s v="A B Teleshop"/>
    <s v="WB07606"/>
    <s v="KAMALA ENETRPRISE"/>
    <s v="BAS-ISR-02"/>
    <s v="TANMOY ROY"/>
    <n v="7872993489"/>
    <s v="WB07606R113421"/>
    <s v="Ms life guard"/>
    <s v="3P"/>
    <n v="17148.100829999999"/>
    <n v="18900"/>
    <n v="18900"/>
    <n v="1.1021628684930003"/>
    <n v="378"/>
    <n v="189"/>
    <n v="567"/>
    <x v="0"/>
    <x v="0"/>
  </r>
  <r>
    <x v="0"/>
    <s v="BASIRHAT UA"/>
    <s v="KOL-TTB-AM2"/>
    <s v="DIPTARUP BHATTACHARJEE"/>
    <s v="BAS-TTB-01"/>
    <s v="BARASAT"/>
    <n v="10031076"/>
    <s v="A B Teleshop"/>
    <s v="WB07606"/>
    <s v="KAMALA ENETRPRISE"/>
    <s v="BAS-ISR-02"/>
    <s v="TANMOY ROY"/>
    <n v="7872993489"/>
    <s v="WB07606R21270"/>
    <s v="New medical store"/>
    <s v="3P"/>
    <n v="16642.225109999999"/>
    <n v="17630"/>
    <n v="17630"/>
    <n v="1.0593535349672962"/>
    <n v="352.6"/>
    <n v="176.3"/>
    <n v="528.90000000000009"/>
    <x v="0"/>
    <x v="2"/>
  </r>
  <r>
    <x v="0"/>
    <s v="BASIRHAT UA"/>
    <s v="KOL-TTB-AM2"/>
    <s v="DIPTARUP BHATTACHARJEE"/>
    <s v="BAS-TTB-01"/>
    <s v="BARASAT"/>
    <n v="10031076"/>
    <s v="A B Teleshop"/>
    <s v="WB59431"/>
    <s v="SAYANI TRADERS"/>
    <s v="BAS-ISR-02"/>
    <s v="TANMOY ROY"/>
    <n v="7872993489"/>
    <s v="PL7S"/>
    <s v="life line"/>
    <s v="3P"/>
    <n v="18228.466899999999"/>
    <n v="18593.036238000001"/>
    <n v="18593.036238000001"/>
    <n v="1.02"/>
    <n v="371.86072476000004"/>
    <n v="185.93036238000002"/>
    <n v="557.79108714000006"/>
    <x v="0"/>
    <x v="2"/>
  </r>
  <r>
    <x v="0"/>
    <s v="BASIRHAT UA"/>
    <s v="KOL-TTB-AM2"/>
    <s v="DIPTARUP BHATTACHARJEE"/>
    <s v="BAS-TTB-01"/>
    <s v="BARASAT"/>
    <n v="10031076"/>
    <s v="A B Teleshop"/>
    <s v="WB59431"/>
    <s v="SAYANI TRADERS"/>
    <s v="BAS-ISR-02"/>
    <s v="TANMOY ROY"/>
    <n v="7872993489"/>
    <s v="G3XR"/>
    <s v="Gopalnagor Medical"/>
    <s v="3P"/>
    <n v="8202.25"/>
    <n v="9910"/>
    <n v="9910"/>
    <n v="1.2082050656831966"/>
    <n v="198.20000000000002"/>
    <n v="99.100000000000009"/>
    <n v="297.3"/>
    <x v="0"/>
    <x v="0"/>
  </r>
  <r>
    <x v="0"/>
    <s v="BASIRHAT UA"/>
    <s v="KOL-TTB-AM2"/>
    <s v="DIPTARUP BHATTACHARJEE"/>
    <s v="BAS-TTB-01"/>
    <s v="BARASAT"/>
    <n v="10031076"/>
    <s v="A B Teleshop"/>
    <s v="WB07606"/>
    <s v="KAMALA ENETRPRISE"/>
    <s v="BAS-ISR-02"/>
    <s v="TANMOY ROY"/>
    <n v="7872993489"/>
    <s v="WB07606R73745"/>
    <s v="THE REMEDY"/>
    <s v="3P"/>
    <n v="3195.2895694999997"/>
    <n v="0"/>
    <n v="0"/>
    <n v="0"/>
    <n v="0"/>
    <n v="0"/>
    <n v="0"/>
    <x v="0"/>
    <x v="2"/>
  </r>
  <r>
    <x v="0"/>
    <s v="BASIRHAT UA"/>
    <s v="KOL-TTB-AM2"/>
    <s v="DIPTARUP BHATTACHARJEE"/>
    <s v="BAS-TTB-01"/>
    <s v="BARASAT"/>
    <n v="10031076"/>
    <s v="A B Teleshop"/>
    <s v="WB59426"/>
    <s v="SHILU ROY"/>
    <s v="BAS-ISR-02"/>
    <s v="TANMOY ROY"/>
    <n v="7872993489"/>
    <s v="SLRJ"/>
    <s v="Disha health point"/>
    <s v="3P"/>
    <n v="2876.7890900000002"/>
    <n v="0"/>
    <n v="0"/>
    <n v="0"/>
    <n v="0"/>
    <n v="0"/>
    <n v="0"/>
    <x v="0"/>
    <x v="0"/>
  </r>
  <r>
    <x v="0"/>
    <s v="BASIRHAT UA"/>
    <s v="KOL-TTB-AM2"/>
    <s v="DIPTARUP BHATTACHARJEE"/>
    <s v="BAS-TTB-01"/>
    <s v="BARASAT"/>
    <n v="10031076"/>
    <s v="A B Teleshop"/>
    <s v="0010031076R123275"/>
    <s v="MANUMAYA AGENCY"/>
    <s v="BAS-ISR-02"/>
    <s v="TANMOY ROY"/>
    <n v="7872993489"/>
    <s v="UWUM"/>
    <s v="GEETA PHARMACY"/>
    <s v="3P"/>
    <n v="4148.2"/>
    <n v="1022"/>
    <n v="1022"/>
    <n v="0.24637192035099562"/>
    <n v="0"/>
    <n v="10.220000000000001"/>
    <n v="10.220000000000001"/>
    <x v="0"/>
    <x v="2"/>
  </r>
  <r>
    <x v="0"/>
    <s v="BASIRHAT UA"/>
    <s v="KOL-TTB-AM2"/>
    <s v="DIPTARUP BHATTACHARJEE"/>
    <s v="BAS-TTB-01"/>
    <s v="BARASAT"/>
    <n v="10031076"/>
    <s v="A B Teleshop"/>
    <s v="0010031076R163819"/>
    <s v="BIVAAN ENTERPRISE"/>
    <s v="BAS-ISR-01"/>
    <s v="TARUN KANTI DEY"/>
    <s v="7719360366"/>
    <s v="VKVZ"/>
    <s v="Sujan Datta"/>
    <s v="3P"/>
    <n v="16695.878500000003"/>
    <n v="17029.796070000004"/>
    <n v="17029.796070000004"/>
    <n v="1.02"/>
    <n v="340.59592140000007"/>
    <n v="170.29796070000003"/>
    <n v="510.8938821000001"/>
    <x v="0"/>
    <x v="0"/>
  </r>
  <r>
    <x v="0"/>
    <s v="BASIRHAT UA"/>
    <s v="KOL-TTB-AM2"/>
    <s v="DIPTARUP BHATTACHARJEE"/>
    <s v="BAS-TTB-01"/>
    <s v="BARASAT"/>
    <n v="10031076"/>
    <s v="A B Teleshop"/>
    <s v="0010031076R163819"/>
    <s v="BIVAAN ENTERPRISE"/>
    <s v="BAS-ISR-01"/>
    <s v="TARUN KANTI DEY"/>
    <s v="7719360366"/>
    <s v="WLBE"/>
    <s v="Kundu Medical"/>
    <s v="3P"/>
    <n v="13545.417900000002"/>
    <n v="17654"/>
    <n v="17654"/>
    <n v="1.3033189622004941"/>
    <n v="353.08"/>
    <n v="176.54"/>
    <n v="529.62"/>
    <x v="0"/>
    <x v="2"/>
  </r>
  <r>
    <x v="0"/>
    <s v="BASIRHAT UA"/>
    <s v="KOL-TTB-AM2"/>
    <s v="DIPTARUP BHATTACHARJEE"/>
    <s v="BAS-TTB-01"/>
    <s v="BARASAT"/>
    <n v="10031076"/>
    <s v="A B Teleshop"/>
    <s v="WB59405"/>
    <s v="ARNABI ENTERPRISE"/>
    <s v="BAS-ISR-01"/>
    <s v="TARUN KANTI DEY"/>
    <s v="7719360366"/>
    <s v="GL7Z"/>
    <s v="Ahamad Medical"/>
    <s v="3P"/>
    <n v="16511.993400000003"/>
    <n v="16712"/>
    <n v="16712"/>
    <n v="1.0121128076516792"/>
    <n v="334.24"/>
    <n v="167.12"/>
    <n v="501.36"/>
    <x v="0"/>
    <x v="0"/>
  </r>
  <r>
    <x v="0"/>
    <s v="BASIRHAT UA"/>
    <s v="KOL-TTB-AM2"/>
    <s v="DIPTARUP BHATTACHARJEE"/>
    <s v="BAS-TTB-01"/>
    <s v="BARASAT"/>
    <n v="10031076"/>
    <s v="A B Teleshop"/>
    <s v="WB57885"/>
    <s v="MONDAL  ENTERPRISE"/>
    <s v="BAS-ISR-01"/>
    <s v="TARUN KANTI DEY"/>
    <s v="7719360366"/>
    <s v="WWCZ"/>
    <s v="Adhya Pharmacy"/>
    <s v="3P"/>
    <n v="20639.616900000005"/>
    <n v="23009"/>
    <n v="23009"/>
    <n v="1.1147978235972003"/>
    <n v="460.18"/>
    <n v="230.09"/>
    <n v="690.27"/>
    <x v="0"/>
    <x v="0"/>
  </r>
  <r>
    <x v="0"/>
    <s v="BASIRHAT UA"/>
    <s v="KOL-TTB-AM2"/>
    <s v="DIPTARUP BHATTACHARJEE"/>
    <s v="BAS-TTB-01"/>
    <s v="BARASAT"/>
    <n v="10031076"/>
    <s v="A B Teleshop"/>
    <s v="WB59404"/>
    <s v="ANKAN  ENTERPRISE"/>
    <s v="BAS-ISR-01"/>
    <s v="TARUN KANTI DEY"/>
    <s v="7719360366"/>
    <s v="L9PC"/>
    <s v="Indian Medical"/>
    <s v="3P"/>
    <n v="16924.7225"/>
    <n v="18278.7003"/>
    <n v="18278.7003"/>
    <n v="1.08"/>
    <n v="365.574006"/>
    <n v="182.787003"/>
    <n v="548.36100899999997"/>
    <x v="0"/>
    <x v="2"/>
  </r>
  <r>
    <x v="0"/>
    <s v="BASIRHAT UA"/>
    <s v="KOL-TTB-AM2"/>
    <s v="DIPTARUP BHATTACHARJEE"/>
    <s v="BAS-TTB-01"/>
    <s v="BARASAT"/>
    <n v="10031076"/>
    <s v="A B Teleshop"/>
    <s v="0010031076R24392"/>
    <s v="SABITA ENTERPRISE"/>
    <s v="BAS-ISR-01"/>
    <s v="TARUN KANTI DEY"/>
    <s v="7719360366"/>
    <s v="RQQC"/>
    <s v="Lashkar Medical Hall"/>
    <s v="3P"/>
    <n v="13284.2859415"/>
    <n v="8091"/>
    <n v="8091"/>
    <n v="0.60906548049555165"/>
    <n v="0"/>
    <n v="80.91"/>
    <n v="80.91"/>
    <x v="0"/>
    <x v="0"/>
  </r>
  <r>
    <x v="0"/>
    <s v="BASIRHAT UA"/>
    <s v="KOL-TTB-AM2"/>
    <s v="DIPTARUP BHATTACHARJEE"/>
    <s v="BAS-TTB-01"/>
    <s v="BARASAT"/>
    <n v="10031076"/>
    <s v="A B Teleshop"/>
    <s v="WB59404"/>
    <s v="ANKAN  ENTERPRISE"/>
    <s v="BAS-ISR-01"/>
    <s v="TARUN KANTI DEY"/>
    <s v="7719360366"/>
    <s v="QSNH"/>
    <s v="Reba Pharmacy"/>
    <s v="3P"/>
    <n v="15838.816934500001"/>
    <n v="12070"/>
    <n v="12070"/>
    <n v="0.76205186598938524"/>
    <n v="0"/>
    <n v="120.7"/>
    <n v="120.7"/>
    <x v="0"/>
    <x v="0"/>
  </r>
  <r>
    <x v="0"/>
    <s v="BASIRHAT UA"/>
    <s v="KOL-TTB-AM2"/>
    <s v="DIPTARUP BHATTACHARJEE"/>
    <s v="BAS-TTB-01"/>
    <s v="BARASAT"/>
    <n v="10031076"/>
    <s v="A B Teleshop"/>
    <s v="WB07602"/>
    <s v="MAA ENTERRPISE"/>
    <s v="BAS-ISR-01"/>
    <s v="TARUN KANTI DEY"/>
    <s v="7719360366"/>
    <s v="SBAW"/>
    <s v="Nilima medical hall"/>
    <s v="3P"/>
    <n v="15867.108162500002"/>
    <n v="18722"/>
    <n v="18722"/>
    <n v="1.1799251513421449"/>
    <n v="374.44"/>
    <n v="187.22"/>
    <n v="561.66"/>
    <x v="0"/>
    <x v="0"/>
  </r>
  <r>
    <x v="0"/>
    <s v="BASIRHAT UA"/>
    <s v="KOL-TTB-AM2"/>
    <s v="DIPTARUP BHATTACHARJEE"/>
    <s v="BAS-TTB-01"/>
    <s v="BARASAT"/>
    <n v="10031076"/>
    <s v="A B Teleshop"/>
    <s v="0010031076R24392"/>
    <s v="SABITA ENTERPRISE"/>
    <s v="BAS-ISR-01"/>
    <s v="TARUN KANTI DEY"/>
    <s v="7719360366"/>
    <s v="ZYEV"/>
    <s v="Sarder variety stores"/>
    <s v="3P"/>
    <n v="15828.458103500001"/>
    <n v="16145.027265570001"/>
    <n v="16145.027265570001"/>
    <n v="1.02"/>
    <n v="322.90054531140004"/>
    <n v="161.45027265570002"/>
    <n v="484.35081796710006"/>
    <x v="0"/>
    <x v="1"/>
  </r>
  <r>
    <x v="0"/>
    <s v="BASIRHAT UA"/>
    <s v="KOL-TTB-AM2"/>
    <s v="DIPTARUP BHATTACHARJEE"/>
    <s v="BAS-TTB-01"/>
    <s v="BARASAT"/>
    <n v="10031076"/>
    <s v="A B Teleshop"/>
    <s v="WB59404"/>
    <s v="ANKAN  ENTERPRISE"/>
    <s v="BAS-ISR-01"/>
    <s v="TARUN KANTI DEY"/>
    <s v="7719360366"/>
    <s v="NS8B"/>
    <s v="MAA PHARMACY"/>
    <s v="3P"/>
    <n v="17791.304694799997"/>
    <n v="18147.130788695998"/>
    <n v="18147.130788695998"/>
    <n v="1.02"/>
    <n v="362.94261577391995"/>
    <n v="181.47130788695998"/>
    <n v="544.41392366087996"/>
    <x v="0"/>
    <x v="2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ZPSG"/>
    <s v="Medifast Medical"/>
    <s v="3P"/>
    <n v="15232.408642500004"/>
    <n v="15800"/>
    <n v="15800"/>
    <n v="1.0372620884077621"/>
    <n v="316"/>
    <n v="158"/>
    <n v="474"/>
    <x v="0"/>
    <x v="0"/>
  </r>
  <r>
    <x v="0"/>
    <s v="BASIRHAT UA"/>
    <s v="KOL-TTB-AM2"/>
    <s v="DIPTARUP BHATTACHARJEE"/>
    <s v="BAS-TTB-01"/>
    <s v="BARASAT"/>
    <n v="10031076"/>
    <s v="A B Teleshop"/>
    <s v="WB07605"/>
    <s v="LOVELY  STORES"/>
    <s v="BAS-ISR-01"/>
    <s v="TARUN KANTI DEY"/>
    <s v="7719360366"/>
    <s v="G8FJ"/>
    <s v="LIZA MEDICAL HALL"/>
    <s v="3P"/>
    <n v="21956.402807500002"/>
    <n v="23712.915032100005"/>
    <n v="23712.915032100005"/>
    <n v="1.08"/>
    <n v="474.25830064200011"/>
    <n v="237.12915032100005"/>
    <n v="711.38745096300022"/>
    <x v="0"/>
    <x v="2"/>
  </r>
  <r>
    <x v="0"/>
    <s v="BASIRHAT UA"/>
    <s v="KOL-TTB-AM2"/>
    <s v="DIPTARUP BHATTACHARJEE"/>
    <s v="BAS-TTB-01"/>
    <s v="BARASAT"/>
    <n v="10031076"/>
    <s v="A B Teleshop"/>
    <s v="WB07605"/>
    <s v="LOVELY  STORES"/>
    <s v="BAS-ISR-01"/>
    <s v="TARUN KANTI DEY"/>
    <s v="7719360366"/>
    <s v="QNWH"/>
    <s v="At m  Medical Hall"/>
    <s v="3P"/>
    <n v="4790.9295000000002"/>
    <n v="6709"/>
    <n v="6709"/>
    <n v="1.4003545658519918"/>
    <n v="134.18"/>
    <n v="67.09"/>
    <n v="201.27"/>
    <x v="0"/>
    <x v="2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VZEL"/>
    <s v="Haroa Medical Hall"/>
    <s v="3P"/>
    <n v="20564.091688000004"/>
    <n v="22432"/>
    <n v="22432"/>
    <n v="1.0908334946342413"/>
    <n v="448.64"/>
    <n v="224.32"/>
    <n v="672.96"/>
    <x v="0"/>
    <x v="2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VZEQ"/>
    <s v="Blue Print"/>
    <s v="3P"/>
    <n v="13970.6560245"/>
    <n v="14302"/>
    <n v="14302"/>
    <n v="1.023717137900964"/>
    <n v="286.04000000000002"/>
    <n v="143.02000000000001"/>
    <n v="429.06000000000006"/>
    <x v="0"/>
    <x v="0"/>
  </r>
  <r>
    <x v="0"/>
    <s v="BASIRHAT UA"/>
    <s v="KOL-TTB-AM2"/>
    <s v="DIPTARUP BHATTACHARJEE"/>
    <s v="BAS-TTB-01"/>
    <s v="BARASAT"/>
    <n v="10031076"/>
    <s v="A B Teleshop"/>
    <s v="WB07605"/>
    <s v="LOVELY  STORES"/>
    <s v="BAS-ISR-01"/>
    <s v="TARUN KANTI DEY"/>
    <s v="7719360366"/>
    <s v="N46T"/>
    <s v="AJAD MEDICAL HALL"/>
    <s v="3P"/>
    <n v="20814.710357000004"/>
    <n v="22479.887185560005"/>
    <n v="22479.887185560005"/>
    <n v="1.08"/>
    <n v="449.59774371120011"/>
    <n v="224.79887185560005"/>
    <n v="674.39661556680016"/>
    <x v="0"/>
    <x v="1"/>
  </r>
  <r>
    <x v="0"/>
    <s v="BASIRHAT UA"/>
    <s v="KOL-TTB-AM2"/>
    <s v="DIPTARUP BHATTACHARJEE"/>
    <s v="BAS-TTB-01"/>
    <s v="BARASAT"/>
    <n v="10031076"/>
    <s v="A B Teleshop"/>
    <s v="WB07605"/>
    <s v="LOVELY  STORES"/>
    <s v="BAS-ISR-01"/>
    <s v="TARUN KANTI DEY"/>
    <s v="7719360366"/>
    <s v="D37C"/>
    <s v="Arogo Medical"/>
    <s v="3P"/>
    <n v="18595.383642500004"/>
    <n v="20083.014333900006"/>
    <n v="20083.014333900006"/>
    <n v="1.08"/>
    <n v="401.66028667800015"/>
    <n v="200.83014333900007"/>
    <n v="602.49043001700022"/>
    <x v="0"/>
    <x v="2"/>
  </r>
  <r>
    <x v="0"/>
    <s v="BASIRHAT UA"/>
    <s v="KOL-TTB-AM2"/>
    <s v="DIPTARUP BHATTACHARJEE"/>
    <s v="BAS-TTB-01"/>
    <s v="BARASAT"/>
    <n v="10031076"/>
    <s v="A B Teleshop"/>
    <s v="WB07605"/>
    <s v="LOVELY  STORES"/>
    <s v="BAS-ISR-01"/>
    <s v="TARUN KANTI DEY"/>
    <s v="7719360366"/>
    <s v="D37F"/>
    <s v="Jaman Medical"/>
    <s v="3P"/>
    <n v="6972.7262500000006"/>
    <n v="0"/>
    <n v="0"/>
    <n v="0"/>
    <n v="0"/>
    <n v="0"/>
    <n v="0"/>
    <x v="0"/>
    <x v="0"/>
  </r>
  <r>
    <x v="0"/>
    <s v="BASIRHAT UA"/>
    <s v="KOL-TTB-AM2"/>
    <s v="DIPTARUP BHATTACHARJEE"/>
    <s v="BAS-TTB-01"/>
    <s v="BARASAT"/>
    <n v="10031076"/>
    <s v="A B Teleshop"/>
    <s v="WB59432"/>
    <s v="SREEKRISHNO  ENTERPRISE"/>
    <s v="BAS-ISR-01"/>
    <s v="TARUN KANTI DEY"/>
    <s v="7719360366"/>
    <s v="F8EU"/>
    <s v="Ms  Radharani Medical"/>
    <s v="3P"/>
    <n v="18158.984434500002"/>
    <n v="18952"/>
    <n v="18952"/>
    <n v="1.0436707002178689"/>
    <n v="379.04"/>
    <n v="189.52"/>
    <n v="568.56000000000006"/>
    <x v="0"/>
    <x v="0"/>
  </r>
  <r>
    <x v="0"/>
    <s v="BASIRHAT UA"/>
    <s v="KOL-TTB-AM2"/>
    <s v="DIPTARUP BHATTACHARJEE"/>
    <s v="BAS-TTB-01"/>
    <s v="BARASAT"/>
    <n v="10031076"/>
    <s v="A B Teleshop"/>
    <s v="WB59432"/>
    <s v="SREEKRISHNO  ENTERPRISE"/>
    <s v="BAS-ISR-01"/>
    <s v="TARUN KANTI DEY"/>
    <s v="7719360366"/>
    <s v="F8FL"/>
    <s v="New Modern Pharmecy"/>
    <s v="3P"/>
    <n v="19187.816900000002"/>
    <n v="19379.695069000001"/>
    <n v="19379.695069000001"/>
    <n v="1.01"/>
    <n v="387.59390138000003"/>
    <n v="193.79695069000002"/>
    <n v="581.39085207000005"/>
    <x v="0"/>
    <x v="0"/>
  </r>
  <r>
    <x v="0"/>
    <s v="BASIRHAT UA"/>
    <s v="KOL-TTB-AM2"/>
    <s v="DIPTARUP BHATTACHARJEE"/>
    <s v="BAS-TTB-01"/>
    <s v="BARASAT"/>
    <n v="10031076"/>
    <s v="A B Teleshop"/>
    <s v="WB59405"/>
    <s v="ARNABI ENTERPRISE"/>
    <s v="BAS-ISR-01"/>
    <s v="TARUN KANTI DEY"/>
    <s v="7719360366"/>
    <s v="CW8Z"/>
    <s v="DOSTIDER MEDICAL HALL"/>
    <s v="3P"/>
    <n v="15641.297"/>
    <n v="15797.70997"/>
    <n v="15797.70997"/>
    <n v="1.01"/>
    <n v="315.95419939999999"/>
    <n v="157.9770997"/>
    <n v="473.93129909999999"/>
    <x v="0"/>
    <x v="0"/>
  </r>
  <r>
    <x v="0"/>
    <s v="BASIRHAT UA"/>
    <s v="KOL-TTB-AM2"/>
    <s v="DIPTARUP BHATTACHARJEE"/>
    <s v="BAS-TTB-01"/>
    <s v="BARASAT"/>
    <n v="10031076"/>
    <s v="A B Teleshop"/>
    <s v="0010031076R163819"/>
    <s v="BIVAAN ENTERPRISE"/>
    <s v="BAS-ISR-01"/>
    <s v="TARUN KANTI DEY"/>
    <s v="7719360366"/>
    <s v="0010031076R163819R185701"/>
    <s v="MAA LAXMI BHANDER"/>
    <s v="3P"/>
    <n v="21574.247730000003"/>
    <n v="23731.672503000005"/>
    <n v="23731.672503000005"/>
    <n v="1.1000000000000001"/>
    <n v="474.63345006000009"/>
    <n v="237.31672503000004"/>
    <n v="711.95017509000013"/>
    <x v="0"/>
    <x v="2"/>
  </r>
  <r>
    <x v="0"/>
    <s v="BASIRHAT UA"/>
    <s v="KOL-TTB-AM2"/>
    <s v="DIPTARUP BHATTACHARJEE"/>
    <s v="BAS-TTB-01"/>
    <s v="BARASAT"/>
    <n v="10031076"/>
    <s v="A B Teleshop"/>
    <s v="0010031076R31666"/>
    <s v="MAA TARA ENTERPRISE"/>
    <s v="BAS-ISR-01"/>
    <s v="TARUN KANTI DEY"/>
    <s v="7719360366"/>
    <s v="0010031076R31666R182342"/>
    <s v="MITRA MEDICAL HALL"/>
    <s v="3P"/>
    <n v="26844.047089999996"/>
    <n v="27380.928031799998"/>
    <n v="27380.928031799998"/>
    <n v="1.02"/>
    <n v="547.61856063599998"/>
    <n v="273.80928031799999"/>
    <n v="821.42784095399998"/>
    <x v="0"/>
    <x v="0"/>
  </r>
  <r>
    <x v="0"/>
    <s v="BASIRHAT UA"/>
    <s v="KOL-TTB-AM2"/>
    <s v="DIPTARUP BHATTACHARJEE"/>
    <s v="BAS-TTB-01"/>
    <s v="BARASAT"/>
    <n v="10031076"/>
    <s v="A B Teleshop"/>
    <s v="0010031076R31666"/>
    <s v="MAA TARA ENTERPRISE"/>
    <s v="BAS-ISR-01"/>
    <s v="TARUN KANTI DEY"/>
    <s v="7719360366"/>
    <s v="0010031076R31666R182349"/>
    <s v="NEW DEBI PHARMACY"/>
    <s v="3P"/>
    <n v="22868.914250000002"/>
    <n v="23326.292535"/>
    <n v="23326.292535"/>
    <n v="1.02"/>
    <n v="466.52585070000003"/>
    <n v="233.26292535000002"/>
    <n v="699.78877605000002"/>
    <x v="0"/>
    <x v="2"/>
  </r>
  <r>
    <x v="0"/>
    <s v="BASIRHAT UA"/>
    <s v="KOL-TTB-AM2"/>
    <s v="DIPTARUP BHATTACHARJEE"/>
    <s v="BAS-TTB-01"/>
    <s v="BARASAT"/>
    <n v="10031076"/>
    <s v="A B Teleshop"/>
    <s v="WB07603"/>
    <s v="ANDHUYA   TRADING"/>
    <s v="BAS-ISR-01"/>
    <s v="TARUN KANTI DEY"/>
    <s v="7719360366"/>
    <s v="P32R"/>
    <s v="PAHARI MEDICAL"/>
    <s v="3P"/>
    <n v="16756.327000000001"/>
    <n v="18431.959700000003"/>
    <n v="18431.959700000003"/>
    <n v="1.1000000000000001"/>
    <n v="368.63919400000009"/>
    <n v="184.31959700000004"/>
    <n v="552.95879100000013"/>
    <x v="0"/>
    <x v="0"/>
  </r>
  <r>
    <x v="0"/>
    <s v="BASIRHAT UA"/>
    <s v="KOL-TTB-AM2"/>
    <s v="DIPTARUP BHATTACHARJEE"/>
    <s v="BAS-TTB-01"/>
    <s v="BARASAT"/>
    <n v="10031076"/>
    <s v="A B Teleshop"/>
    <s v="WB07603"/>
    <s v="ANDHUYA   TRADING"/>
    <s v="BAS-ISR-01"/>
    <s v="TARUN KANTI DEY"/>
    <s v="7719360366"/>
    <s v="P34W"/>
    <s v="LOKENATH ENTERPRISE"/>
    <s v="3P"/>
    <n v="17423.689500000004"/>
    <n v="18900"/>
    <n v="18900"/>
    <n v="1.0847300739605119"/>
    <n v="378"/>
    <n v="189"/>
    <n v="567"/>
    <x v="0"/>
    <x v="0"/>
  </r>
  <r>
    <x v="0"/>
    <s v="BASIRHAT UA"/>
    <s v="KOL-TTB-AM2"/>
    <s v="DIPTARUP BHATTACHARJEE"/>
    <s v="BAS-TTB-01"/>
    <s v="BARASAT"/>
    <n v="10031076"/>
    <s v="A B Teleshop"/>
    <s v="WB59423"/>
    <s v="MAMUN   ENTERPRISE"/>
    <s v="BAS-ISR-01"/>
    <s v="TARUN KANTI DEY"/>
    <s v="7719360366"/>
    <s v="XFNP"/>
    <s v="Fuljan Medical Shop"/>
    <s v="3P"/>
    <n v="19416.71242"/>
    <n v="21358.383662"/>
    <n v="21358.383662"/>
    <n v="1.1000000000000001"/>
    <n v="427.16767324"/>
    <n v="213.58383662"/>
    <n v="640.75150985999994"/>
    <x v="0"/>
    <x v="0"/>
  </r>
  <r>
    <x v="0"/>
    <s v="BASIRHAT UA"/>
    <s v="KOL-TTB-AM2"/>
    <s v="DIPTARUP BHATTACHARJEE"/>
    <s v="BAS-TTB-01"/>
    <s v="BARASAT"/>
    <n v="10031076"/>
    <s v="A B Teleshop"/>
    <s v="WB59423"/>
    <s v="MAMUN   ENTERPRISE"/>
    <s v="BAS-ISR-01"/>
    <s v="TARUN KANTI DEY"/>
    <s v="7719360366"/>
    <s v="XFMW"/>
    <s v="Medicine House"/>
    <s v="3P"/>
    <n v="6593.75227"/>
    <n v="5304"/>
    <n v="5304"/>
    <n v="0.80439782733906073"/>
    <n v="0"/>
    <n v="53.04"/>
    <n v="53.04"/>
    <x v="0"/>
    <x v="0"/>
  </r>
  <r>
    <x v="0"/>
    <s v="BASIRHAT UA"/>
    <s v="KOL-TTB-AM2"/>
    <s v="DIPTARUP BHATTACHARJEE"/>
    <s v="BAS-TTB-01"/>
    <s v="BARASAT"/>
    <n v="10031076"/>
    <s v="A B Teleshop"/>
    <s v="WB59423"/>
    <s v="MAMUN   ENTERPRISE"/>
    <s v="BAS-ISR-01"/>
    <s v="TARUN KANTI DEY"/>
    <s v="7719360366"/>
    <s v="L77V"/>
    <s v="Mondal Pharmacy"/>
    <s v="3P"/>
    <n v="13242.24489"/>
    <n v="14301.6244812"/>
    <n v="14301.6244812"/>
    <n v="1.08"/>
    <n v="286.03248962399999"/>
    <n v="143.016244812"/>
    <n v="429.04873443600002"/>
    <x v="0"/>
    <x v="2"/>
  </r>
  <r>
    <x v="0"/>
    <s v="BASIRHAT UA"/>
    <s v="KOL-TTB-AM2"/>
    <s v="DIPTARUP BHATTACHARJEE"/>
    <s v="BAS-TTB-01"/>
    <s v="BARASAT"/>
    <n v="10031076"/>
    <s v="A B Teleshop"/>
    <s v="WB59423"/>
    <s v="MAMUN   ENTERPRISE"/>
    <s v="BAS-ISR-01"/>
    <s v="TARUN KANTI DEY"/>
    <s v="7719360366"/>
    <s v="G2XR"/>
    <s v="SOHINI MEDICAL HALL"/>
    <s v="3P"/>
    <n v="12920.24489"/>
    <n v="10800"/>
    <n v="10800"/>
    <n v="0.83589746881337945"/>
    <n v="0"/>
    <n v="108"/>
    <n v="108"/>
    <x v="0"/>
    <x v="2"/>
  </r>
  <r>
    <x v="0"/>
    <s v="BASIRHAT UA"/>
    <s v="KOL-TTB-AM2"/>
    <s v="DIPTARUP BHATTACHARJEE"/>
    <s v="BAS-TTB-01"/>
    <s v="BARASAT"/>
    <n v="10031076"/>
    <s v="A B Teleshop"/>
    <s v="WB33046"/>
    <s v="ROHID STORES"/>
    <s v="BAS-ISR-01"/>
    <s v="TARUN KANTI DEY"/>
    <s v="7719360366"/>
    <s v="P86E"/>
    <s v="RINKU MEDICO"/>
    <s v="3P"/>
    <n v="22424.398220000003"/>
    <n v="22424.398220000003"/>
    <n v="22424.398220000003"/>
    <n v="1"/>
    <n v="448.48796440000007"/>
    <n v="224.24398220000003"/>
    <n v="672.73194660000013"/>
    <x v="0"/>
    <x v="2"/>
  </r>
  <r>
    <x v="0"/>
    <s v="BASIRHAT UA"/>
    <s v="KOL-TTB-AM2"/>
    <s v="DIPTARUP BHATTACHARJEE"/>
    <s v="BAS-TTB-01"/>
    <s v="BARASAT"/>
    <n v="10031076"/>
    <s v="A B Teleshop"/>
    <s v="WB33046"/>
    <s v="ROHID STORES"/>
    <s v="BAS-ISR-01"/>
    <s v="TARUN KANTI DEY"/>
    <s v="7719360366"/>
    <s v="P86H"/>
    <s v="BAISHAKI MEDICAL"/>
    <s v="3P"/>
    <n v="24107.065290000002"/>
    <n v="26035.630513200005"/>
    <n v="26035.630513200005"/>
    <n v="1.08"/>
    <n v="520.71261026400009"/>
    <n v="260.35630513200005"/>
    <n v="781.06891539600019"/>
    <x v="0"/>
    <x v="2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0010031076R147245R157591"/>
    <s v="M/S MMALLICK MEDICAL"/>
    <s v="3P"/>
    <n v="20550.086567500002"/>
    <n v="21783.091761550004"/>
    <n v="21783.091761550004"/>
    <n v="1.06"/>
    <n v="435.66183523100011"/>
    <n v="217.83091761550006"/>
    <n v="653.49275284650014"/>
    <x v="0"/>
    <x v="0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0010031076R147245R157589"/>
    <s v="MASTER MEDICAL HALL"/>
    <s v="3P"/>
    <n v="16050.5714649"/>
    <n v="17013.605752793999"/>
    <n v="17013.605752793999"/>
    <n v="1.06"/>
    <n v="340.27211505587996"/>
    <n v="170.13605752793998"/>
    <n v="510.40817258381992"/>
    <x v="0"/>
    <x v="2"/>
  </r>
  <r>
    <x v="0"/>
    <s v="BASIRHAT UA"/>
    <s v="KOL-TTB-AM2"/>
    <s v="DIPTARUP BHATTACHARJEE"/>
    <s v="BAS-TTB-01"/>
    <s v="BARASAT"/>
    <n v="10031076"/>
    <s v="A B Teleshop"/>
    <s v="0010031076R24392"/>
    <s v="SABITA ENTERPRISE"/>
    <s v="BAS-ISR-01"/>
    <s v="TARUN KANTI DEY"/>
    <s v="7719360366"/>
    <s v="0010031076R24392R126593"/>
    <s v="NEW INDIAN MEDICAL STORES"/>
    <s v="3P"/>
    <n v="22596.814449999998"/>
    <n v="23500.687028"/>
    <n v="23500.687028"/>
    <n v="1.04"/>
    <n v="470.01374056000003"/>
    <n v="235.00687028000002"/>
    <n v="705.02061084000002"/>
    <x v="0"/>
    <x v="0"/>
  </r>
  <r>
    <x v="0"/>
    <s v="BASIRHAT UA"/>
    <s v="KOL-TTB-AM2"/>
    <s v="DIPTARUP BHATTACHARJEE"/>
    <s v="BAS-TTB-01"/>
    <s v="BARASAT"/>
    <n v="10031076"/>
    <s v="A B Teleshop"/>
    <s v="0010031076R24392"/>
    <s v="SABITA ENTERPRISE"/>
    <s v="BAS-ISR-01"/>
    <s v="TARUN KANTI DEY"/>
    <s v="7719360366"/>
    <s v="VFJK"/>
    <s v="Taj Medical Hall"/>
    <s v="3P"/>
    <n v="7914.4722299999994"/>
    <n v="8389.3405638000004"/>
    <n v="8389.3405638000004"/>
    <n v="1.06"/>
    <n v="167.78681127600001"/>
    <n v="83.893405638000004"/>
    <n v="251.68021691400003"/>
    <x v="0"/>
    <x v="0"/>
  </r>
  <r>
    <x v="0"/>
    <s v="BASIRHAT UA"/>
    <s v="KOL-TTB-AM2"/>
    <s v="DIPTARUP BHATTACHARJEE"/>
    <s v="BAS-TTB-01"/>
    <s v="BARASAT"/>
    <n v="10031076"/>
    <s v="A B Teleshop"/>
    <s v="0010031076R24392"/>
    <s v="SABITA ENTERPRISE"/>
    <s v="BAS-ISR-01"/>
    <s v="TARUN KANTI DEY"/>
    <s v="7719360366"/>
    <s v="0010031076R24392R114257"/>
    <s v="APAN MEDICAL HALL"/>
    <s v="3P"/>
    <n v="21840.343700000001"/>
    <n v="22277.150574000003"/>
    <n v="22277.150574000003"/>
    <n v="1.02"/>
    <n v="445.54301148000008"/>
    <n v="222.77150574000004"/>
    <n v="668.31451722000008"/>
    <x v="0"/>
    <x v="2"/>
  </r>
  <r>
    <x v="0"/>
    <s v="BASIRHAT UA"/>
    <s v="KOL-TTB-AM2"/>
    <s v="DIPTARUP BHATTACHARJEE"/>
    <s v="BAS-TTB-01"/>
    <s v="BARASAT"/>
    <n v="10031076"/>
    <s v="A B Teleshop"/>
    <s v="WB57885"/>
    <s v="MONDAL  ENTERPRISE"/>
    <s v="BAS-ISR-01"/>
    <s v="TARUN KANTI DEY"/>
    <s v="7719360366"/>
    <s v="WWCK"/>
    <s v="Rabindra Pharmacy"/>
    <s v="3P"/>
    <n v="9393.0668999999998"/>
    <n v="9580.9282380000004"/>
    <n v="9580.9282380000004"/>
    <n v="1.02"/>
    <n v="191.61856476000003"/>
    <n v="95.809282380000013"/>
    <n v="287.42784714000004"/>
    <x v="0"/>
    <x v="0"/>
  </r>
  <r>
    <x v="0"/>
    <s v="BASIRHAT UA"/>
    <s v="KOL-TTB-AM2"/>
    <s v="DIPTARUP BHATTACHARJEE"/>
    <s v="BAS-TTB-01"/>
    <s v="BARASAT"/>
    <n v="10031076"/>
    <s v="A B Teleshop"/>
    <s v="WB59424"/>
    <s v="MATRI ENTERPRISE"/>
    <s v="BAS-ISR-01"/>
    <s v="TARUN KANTI DEY"/>
    <s v="7719360366"/>
    <s v="CL7A"/>
    <s v="Aishiki Pharmacy"/>
    <s v="3P"/>
    <n v="6415.5975099999996"/>
    <n v="6543.9094601999996"/>
    <n v="6543.9094601999996"/>
    <n v="1.02"/>
    <n v="130.87818920399999"/>
    <n v="65.439094601999997"/>
    <n v="196.31728380599998"/>
    <x v="0"/>
    <x v="0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XXWG"/>
    <s v="LUCKY STORES"/>
    <s v="3P"/>
    <n v="8805.3210000000017"/>
    <n v="10038.06594"/>
    <n v="10038.06594"/>
    <n v="1.1399999999999999"/>
    <n v="200.76131880000003"/>
    <n v="100.38065940000001"/>
    <n v="301.14197820000004"/>
    <x v="0"/>
    <x v="2"/>
  </r>
  <r>
    <x v="0"/>
    <s v="BASIRHAT UA"/>
    <s v="KOL-TTB-AM2"/>
    <s v="DIPTARUP BHATTACHARJEE"/>
    <s v="BAS-TTB-01"/>
    <s v="BARASAT"/>
    <n v="10031076"/>
    <s v="A B Teleshop"/>
    <s v="0010031076R147245"/>
    <s v="RUKHSHAR ENTERPRISE"/>
    <s v="BAS-ISR-01"/>
    <s v="TARUN KANTI DEY"/>
    <s v="7719360366"/>
    <s v="ZQVC"/>
    <s v="SEBA MEDICAL HALL"/>
    <s v="3P"/>
    <n v="4276.3684599999997"/>
    <n v="5088.878467399999"/>
    <n v="5088.878467399999"/>
    <n v="1.19"/>
    <n v="101.77756934799999"/>
    <n v="50.888784673999993"/>
    <n v="152.66635402199998"/>
    <x v="0"/>
    <x v="0"/>
  </r>
  <r>
    <x v="0"/>
    <s v="BASIRHAT UA"/>
    <s v="KOL-TTB-AM2"/>
    <s v="DIPTARUP BHATTACHARJEE"/>
    <s v="BAS-TTB-01"/>
    <s v="BARASAT"/>
    <n v="10031076"/>
    <s v="A B Teleshop"/>
    <s v="WB07604"/>
    <s v="SURAJ  ENTERPRISE"/>
    <s v="BAS-ISR-01"/>
    <s v="TARUN KANTI DEY"/>
    <s v="7719360366"/>
    <s v="NT5K"/>
    <s v="JAYANTI STORES"/>
    <s v="3P"/>
    <n v="6454.8178100000014"/>
    <n v="7229.3959472000024"/>
    <n v="7229.3959472000024"/>
    <n v="1.1200000000000001"/>
    <n v="144.58791894400005"/>
    <n v="72.293959472000026"/>
    <n v="216.88187841600006"/>
    <x v="0"/>
    <x v="2"/>
  </r>
  <r>
    <x v="0"/>
    <s v="BASIRHAT UA"/>
    <s v="KOL-TTB-AM2"/>
    <s v="DIPTARUP BHATTACHARJEE"/>
    <s v="BAS-TTB-01"/>
    <s v="BARASAT"/>
    <n v="10031076"/>
    <s v="A B Teleshop"/>
    <s v="WB07604"/>
    <s v="SURAJ  ENTERPRISE"/>
    <s v="BAS-ISR-01"/>
    <s v="TARUN KANTI DEY"/>
    <s v="7719360366"/>
    <s v="NT5G"/>
    <s v="SWASTISTORES"/>
    <s v="3P"/>
    <n v="8227.7681499999999"/>
    <n v="8885.9896019999996"/>
    <n v="8885.9896019999996"/>
    <n v="1.08"/>
    <n v="177.71979203999999"/>
    <n v="88.859896019999994"/>
    <n v="266.57968805999997"/>
    <x v="0"/>
    <x v="0"/>
  </r>
  <r>
    <x v="0"/>
    <s v="BASIRHAT UA"/>
    <s v="KOL-TTB-AM2"/>
    <s v="DIPTARUP BHATTACHARJEE"/>
    <s v="BAS-TTB-01"/>
    <s v="BARASAT"/>
    <n v="10031076"/>
    <s v="A B Teleshop"/>
    <s v="WB59414"/>
    <s v="HARENDRA NATH ENTERPRISE"/>
    <s v="BAS-ISR-01"/>
    <s v="TARUN KANTI DEY"/>
    <s v="7719360366"/>
    <s v="NJ8U"/>
    <s v="UNIQUE MEDICAL"/>
    <s v="3P"/>
    <n v="12226.5970225"/>
    <n v="12226.5970225"/>
    <n v="12226.5970225"/>
    <n v="1"/>
    <n v="244.53194045000001"/>
    <n v="122.265970225"/>
    <n v="366.79791067500003"/>
    <x v="0"/>
    <x v="0"/>
  </r>
  <r>
    <x v="0"/>
    <s v="BASIRHAT UA"/>
    <s v="KOL-TTB-AM2"/>
    <s v="DIPTARUP BHATTACHARJEE"/>
    <s v="BAS-TTB-01"/>
    <s v="BARASAT"/>
    <n v="10031076"/>
    <s v="A B Teleshop"/>
    <s v="WB59414"/>
    <s v="HARENDRA NATH ENTERPRISE"/>
    <s v="BAS-ISR-01"/>
    <s v="TARUN KANTI DEY"/>
    <s v="7719360366"/>
    <s v="A6QA"/>
    <s v="LILA VT STORES"/>
    <s v="3P"/>
    <n v="12160.069019"/>
    <n v="12160.069019"/>
    <n v="12160.069019"/>
    <n v="1"/>
    <n v="243.20138038000002"/>
    <n v="121.60069019000001"/>
    <n v="364.80207057000001"/>
    <x v="0"/>
    <x v="0"/>
  </r>
  <r>
    <x v="0"/>
    <s v="BASIRHAT UA"/>
    <s v="KOL-TTB-AM2"/>
    <s v="DIPTARUP BHATTACHARJEE"/>
    <s v="BAS-TTB-01"/>
    <s v="BARASAT"/>
    <n v="10031076"/>
    <s v="A B Teleshop"/>
    <s v="WB59430"/>
    <s v="SWARASWATI  ENTERPRISE"/>
    <s v="BAS-ISR-01"/>
    <s v="TARUN KANTI DEY"/>
    <s v="7719360366"/>
    <s v="ZLYS"/>
    <s v="RAJ MEDICAL HALL"/>
    <s v="3P"/>
    <n v="3765.8436900000002"/>
    <n v="4029.4527483000006"/>
    <n v="4029.4527483000006"/>
    <n v="1.07"/>
    <n v="80.58905496600002"/>
    <n v="40.29452748300001"/>
    <n v="120.88358244900003"/>
    <x v="0"/>
    <x v="0"/>
  </r>
  <r>
    <x v="0"/>
    <s v="BASIRHAT UA"/>
    <s v="KOL-TTB-AM2"/>
    <s v="DIPTARUP BHATTACHARJEE"/>
    <s v="BAS-TTB-01"/>
    <s v="BARASAT"/>
    <n v="10031076"/>
    <s v="A B Teleshop"/>
    <s v="WB59430"/>
    <s v="SWARASWATI  ENTERPRISE"/>
    <s v="BAS-ISR-01"/>
    <s v="TARUN KANTI DEY"/>
    <s v="7719360366"/>
    <s v="NQSB"/>
    <s v="BISCUTE GHAR"/>
    <s v="3P"/>
    <n v="4677.4680400000007"/>
    <n v="0"/>
    <n v="0"/>
    <n v="0"/>
    <n v="0"/>
    <n v="0"/>
    <n v="0"/>
    <x v="0"/>
    <x v="2"/>
  </r>
  <r>
    <x v="0"/>
    <s v="BASIRHAT UA"/>
    <s v="KOL-TTB-AM2"/>
    <s v="DIPTARUP BHATTACHARJEE"/>
    <s v="BAS-TTB-01"/>
    <s v="BARASAT"/>
    <n v="10031076"/>
    <s v="A B Teleshop"/>
    <s v="WB33046"/>
    <s v="ROHID STORES"/>
    <s v="BAS-ISR-01"/>
    <s v="TARUN KANTI DEY"/>
    <s v="7719360366"/>
    <s v="WB33046R208961"/>
    <s v="MUNIA PHARMACY"/>
    <s v="3P"/>
    <n v="9844.9513407000031"/>
    <n v="10829.446474770004"/>
    <n v="10829.446474770004"/>
    <n v="1.1000000000000001"/>
    <n v="216.58892949540009"/>
    <n v="108.29446474770005"/>
    <n v="324.88339424310016"/>
    <x v="0"/>
    <x v="0"/>
  </r>
  <r>
    <x v="0"/>
    <s v="Howrah UA"/>
    <s v="KOL-TTB-AM2"/>
    <s v="DIPTARUP BHATTACHARJEE"/>
    <s v="HWH-TTB-T1"/>
    <s v="HOWRAH"/>
    <n v="10028015"/>
    <s v="SOURAV TELECOM"/>
    <s v="0010028015R171155"/>
    <s v="PAUL ENTERPRISE"/>
    <s v="HWH-ISR-01"/>
    <s v="AMIT DEBNATH"/>
    <n v="7686969517"/>
    <s v="TAKP"/>
    <s v="SARKAR MEDICAL HALL"/>
    <s v="3P"/>
    <n v="14254"/>
    <n v="14681.62"/>
    <n v="14681.62"/>
    <n v="1.03"/>
    <n v="293.63240000000002"/>
    <n v="146.81620000000001"/>
    <n v="440.44860000000006"/>
    <x v="0"/>
    <x v="1"/>
  </r>
  <r>
    <x v="0"/>
    <s v="Howrah UA"/>
    <s v="KOL-TTB-AM2"/>
    <s v="DIPTARUP BHATTACHARJEE"/>
    <s v="HWH-TTB-T1"/>
    <s v="HOWRAH"/>
    <n v="10028015"/>
    <s v="SOURAV TELECOM"/>
    <s v="0010028015R171155"/>
    <s v="PAUL ENTERPRISE"/>
    <s v="HWH-ISR-01"/>
    <s v="AMIT DEBNATH"/>
    <n v="7686969517"/>
    <s v="WNJK"/>
    <s v="ROMA PHERMECY"/>
    <s v="3P"/>
    <n v="13461"/>
    <n v="14268.66"/>
    <n v="14268.66"/>
    <n v="1.06"/>
    <n v="285.3732"/>
    <n v="142.6866"/>
    <n v="428.0598"/>
    <x v="0"/>
    <x v="1"/>
  </r>
  <r>
    <x v="0"/>
    <s v="Howrah UA"/>
    <s v="KOL-TTB-AM2"/>
    <s v="DIPTARUP BHATTACHARJEE"/>
    <s v="HWH-TTB-T1"/>
    <s v="HOWRAH"/>
    <n v="10028015"/>
    <s v="SOURAV TELECOM"/>
    <s v="0010028015R171155"/>
    <s v="PAUL ENTERPRISE"/>
    <s v="HWH-ISR-01"/>
    <s v="AMIT DEBNATH"/>
    <n v="7686969517"/>
    <s v="TAKE"/>
    <s v="MONALISA"/>
    <s v="3P"/>
    <n v="13600"/>
    <n v="15096.000000000002"/>
    <n v="15096.000000000002"/>
    <n v="1.1100000000000001"/>
    <n v="301.92"/>
    <n v="150.96"/>
    <n v="452.88"/>
    <x v="0"/>
    <x v="1"/>
  </r>
  <r>
    <x v="0"/>
    <s v="Howrah UA"/>
    <s v="KOL-TTB-AM2"/>
    <s v="DIPTARUP BHATTACHARJEE"/>
    <s v="HWH-TTB-T1"/>
    <s v="HOWRAH"/>
    <n v="10028015"/>
    <s v="SOURAV TELECOM"/>
    <s v="0010028015R171155"/>
    <s v="PAUL ENTERPRISE"/>
    <s v="HWH-ISR-01"/>
    <s v="AMIT DEBNATH"/>
    <n v="7686969517"/>
    <s v="WNTN"/>
    <s v="BENGAL MEDICIN"/>
    <s v="3P"/>
    <n v="15300"/>
    <n v="15759"/>
    <n v="15759"/>
    <n v="1.03"/>
    <n v="315.18"/>
    <n v="157.59"/>
    <n v="472.77"/>
    <x v="0"/>
    <x v="1"/>
  </r>
  <r>
    <x v="0"/>
    <s v="Howrah UA"/>
    <s v="KOL-TTB-AM2"/>
    <s v="DIPTARUP BHATTACHARJEE"/>
    <s v="HWH-TTB-T1"/>
    <s v="HOWRAH"/>
    <n v="10028015"/>
    <s v="SOURAV TELECOM"/>
    <s v="WB01508"/>
    <s v="DUTTA ENTERPRISE"/>
    <s v="HWH-ISR-01"/>
    <s v="AMIT DEBNATH"/>
    <n v="7686969517"/>
    <s v="WZSS"/>
    <s v="SRI KRISHNA STORE"/>
    <s v="3P"/>
    <n v="12500"/>
    <n v="12625"/>
    <n v="12625"/>
    <n v="1.01"/>
    <n v="252.5"/>
    <n v="126.25"/>
    <n v="378.75"/>
    <x v="0"/>
    <x v="1"/>
  </r>
  <r>
    <x v="0"/>
    <s v="Howrah UA"/>
    <s v="KOL-TTB-AM2"/>
    <s v="DIPTARUP BHATTACHARJEE"/>
    <s v="HWH-TTB-T1"/>
    <s v="HOWRAH"/>
    <n v="10028015"/>
    <s v="SOURAV TELECOM"/>
    <s v="WB01508"/>
    <s v="DUTTA ENTERPRISE"/>
    <s v="HWH-ISR-01"/>
    <s v="AMIT DEBNATH"/>
    <n v="7686969517"/>
    <s v="WYLJ"/>
    <s v="A  DAS"/>
    <s v="3P"/>
    <n v="13002"/>
    <n v="13392.06"/>
    <n v="13392.06"/>
    <n v="1.03"/>
    <n v="267.84120000000001"/>
    <n v="133.92060000000001"/>
    <n v="401.76179999999999"/>
    <x v="0"/>
    <x v="1"/>
  </r>
  <r>
    <x v="0"/>
    <s v="Howrah UA"/>
    <s v="KOL-TTB-AM2"/>
    <s v="DIPTARUP BHATTACHARJEE"/>
    <s v="HWH-TTB-T1"/>
    <s v="HOWRAH"/>
    <n v="10028015"/>
    <s v="SOURAV TELECOM"/>
    <s v="WB01508"/>
    <s v="DUTTA ENTERPRISE"/>
    <s v="HWH-ISR-01"/>
    <s v="AMIT DEBNATH"/>
    <n v="7686969517"/>
    <s v="KV2B"/>
    <s v="BRINDABAN"/>
    <s v="3P"/>
    <n v="14626"/>
    <n v="15503.560000000001"/>
    <n v="15503.560000000001"/>
    <n v="1.06"/>
    <n v="310.07120000000003"/>
    <n v="155.03560000000002"/>
    <n v="465.10680000000002"/>
    <x v="0"/>
    <x v="1"/>
  </r>
  <r>
    <x v="0"/>
    <s v="Howrah UA"/>
    <s v="KOL-TTB-AM2"/>
    <s v="DIPTARUP BHATTACHARJEE"/>
    <s v="HWH-TTB-T1"/>
    <s v="HOWRAH"/>
    <n v="10028015"/>
    <s v="SOURAV TELECOM"/>
    <s v="0010028015R91866"/>
    <s v="MAYA ENTERPRISE"/>
    <s v="HWH-ISR-01"/>
    <s v="AMIT DEBNATH"/>
    <n v="7686969517"/>
    <s v="CV6E"/>
    <s v="Shaikh Medical"/>
    <s v="3P"/>
    <n v="15200"/>
    <n v="15200"/>
    <n v="15200"/>
    <n v="1"/>
    <n v="304"/>
    <n v="152"/>
    <n v="456"/>
    <x v="0"/>
    <x v="1"/>
  </r>
  <r>
    <x v="0"/>
    <s v="Howrah UA"/>
    <s v="KOL-TTB-AM2"/>
    <s v="DIPTARUP BHATTACHARJEE"/>
    <s v="HWH-TTB-T1"/>
    <s v="HOWRAH"/>
    <n v="10028015"/>
    <s v="SOURAV TELECOM"/>
    <s v="0010028015R3161"/>
    <s v="M/S PRAMANICK ENTERPRISE"/>
    <s v="HWH-ISR-02"/>
    <s v="Vacant ISR"/>
    <m/>
    <s v="TAMC"/>
    <s v="MULLICK STORES"/>
    <s v="3P"/>
    <n v="16300"/>
    <n v="16789"/>
    <n v="16789"/>
    <n v="1.03"/>
    <n v="335.78000000000003"/>
    <n v="167.89000000000001"/>
    <n v="503.67000000000007"/>
    <x v="0"/>
    <x v="1"/>
  </r>
  <r>
    <x v="0"/>
    <s v="Howrah UA"/>
    <s v="KOL-TTB-AM2"/>
    <s v="DIPTARUP BHATTACHARJEE"/>
    <s v="HWH-TTB-T1"/>
    <s v="HOWRAH"/>
    <n v="10028015"/>
    <s v="SOURAV TELECOM"/>
    <s v="0010028015R3161"/>
    <s v="M/S PRAMANICK ENTERPRISE"/>
    <s v="HWH-ISR-02"/>
    <s v="Vacant ISR"/>
    <m/>
    <s v="0010028015R3161R203818"/>
    <s v="Astha Medical"/>
    <s v="3P"/>
    <n v="14218"/>
    <n v="16635.059999999998"/>
    <n v="16635.059999999998"/>
    <n v="1.17"/>
    <n v="332.70119999999997"/>
    <n v="166.35059999999999"/>
    <n v="499.05179999999996"/>
    <x v="0"/>
    <x v="1"/>
  </r>
  <r>
    <x v="0"/>
    <s v="Howrah UA"/>
    <s v="KOL-TTB-AM2"/>
    <s v="DIPTARUP BHATTACHARJEE"/>
    <s v="HWH-TTB-T1"/>
    <s v="HOWRAH"/>
    <n v="10028015"/>
    <s v="SOURAV TELECOM"/>
    <s v="WB01516"/>
    <s v="MUSKAN ENTERPRISE"/>
    <s v="HWH-ISR-03"/>
    <s v="SOUVIK GHORAI"/>
    <n v="7430956795"/>
    <s v="YCBV"/>
    <s v="MONDOL MEDICAL STORE"/>
    <s v="3P"/>
    <n v="13526"/>
    <n v="13931.78"/>
    <n v="13931.78"/>
    <n v="1.03"/>
    <n v="278.63560000000001"/>
    <n v="139.31780000000001"/>
    <n v="417.95339999999999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UVDH"/>
    <s v="Jibon deep Medical"/>
    <s v="3P"/>
    <n v="16221"/>
    <n v="20925.09"/>
    <n v="20925.09"/>
    <n v="1.29"/>
    <n v="418.5018"/>
    <n v="209.2509"/>
    <n v="627.7527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WB01501R67584"/>
    <s v="Pradhan Mantri Janaoshadhi"/>
    <s v="3P"/>
    <n v="18273"/>
    <n v="19369.38"/>
    <n v="19369.38"/>
    <n v="1.06"/>
    <n v="387.38760000000002"/>
    <n v="193.69380000000001"/>
    <n v="581.08140000000003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UVDK"/>
    <s v="Jyotsna drug emporium"/>
    <s v="3P"/>
    <n v="20654"/>
    <n v="22306.32"/>
    <n v="22306.32"/>
    <n v="1.08"/>
    <n v="446.12639999999999"/>
    <n v="223.06319999999999"/>
    <n v="669.18959999999993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UVDN"/>
    <s v="Panchanan Medical Stores"/>
    <s v="3P"/>
    <n v="12608"/>
    <n v="13616.640000000001"/>
    <n v="13616.640000000001"/>
    <n v="1.08"/>
    <n v="272.33280000000002"/>
    <n v="136.16640000000001"/>
    <n v="408.49920000000003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QPGG"/>
    <s v="DAS TEA  TOBACO"/>
    <s v="3P"/>
    <n v="14265"/>
    <n v="14692.95"/>
    <n v="14692.95"/>
    <n v="1.03"/>
    <n v="293.85900000000004"/>
    <n v="146.92950000000002"/>
    <n v="440.78850000000006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ZAZN"/>
    <s v="THE SRI HARI MEDICAL"/>
    <s v="3P"/>
    <n v="14786"/>
    <n v="14786"/>
    <n v="14786"/>
    <n v="1"/>
    <n v="295.72000000000003"/>
    <n v="147.86000000000001"/>
    <n v="443.58000000000004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UVCW"/>
    <s v="Sajala Stores"/>
    <s v="3P"/>
    <n v="14312"/>
    <n v="15170.720000000001"/>
    <n v="15170.720000000001"/>
    <n v="1.06"/>
    <n v="303.41440000000006"/>
    <n v="151.70720000000003"/>
    <n v="455.12160000000006"/>
    <x v="0"/>
    <x v="1"/>
  </r>
  <r>
    <x v="0"/>
    <s v="Howrah UA"/>
    <s v="KOL-TTB-AM2"/>
    <s v="DIPTARUP BHATTACHARJEE"/>
    <s v="HWH-TTB-T1"/>
    <s v="HOWRAH"/>
    <n v="10028015"/>
    <s v="SOURAV TELECOM"/>
    <s v="WB01501"/>
    <s v="A K ENTERPRISE"/>
    <s v="HWH-ISR-02"/>
    <s v="Vacant ISR"/>
    <m/>
    <s v="WB01501R45643"/>
    <s v="Kundu Pharmacy"/>
    <s v="3P"/>
    <n v="16754"/>
    <n v="17256.62"/>
    <n v="17256.62"/>
    <n v="1.03"/>
    <n v="345.13239999999996"/>
    <n v="172.56619999999998"/>
    <n v="517.69859999999994"/>
    <x v="0"/>
    <x v="1"/>
  </r>
  <r>
    <x v="0"/>
    <s v="Howrah UA"/>
    <s v="KOL-TTB-AM2"/>
    <s v="DIPTARUP BHATTACHARJEE"/>
    <s v="HWH-TTB-T1"/>
    <s v="HOWRAH"/>
    <n v="10028015"/>
    <s v="SOURAV TELECOM"/>
    <s v="0010028015R130016"/>
    <s v="ARATI ENTERPRISE"/>
    <s v="HWH-ISR-03"/>
    <s v="SOUVIK GHORAI"/>
    <n v="7430956795"/>
    <s v="LOL7"/>
    <s v="Trishna Ice"/>
    <s v="3P"/>
    <n v="15342"/>
    <n v="15802.26"/>
    <n v="15802.26"/>
    <n v="1.03"/>
    <n v="316.04520000000002"/>
    <n v="158.02260000000001"/>
    <n v="474.06780000000003"/>
    <x v="0"/>
    <x v="1"/>
  </r>
  <r>
    <x v="0"/>
    <s v="Krishnanogore UA"/>
    <s v="KOL-TTB-AM2"/>
    <s v="DIPTARUP BHATTACHARJEE"/>
    <s v="RGT-TTB-01"/>
    <s v="RANAGHAT"/>
    <n v="10032602"/>
    <s v="ALIP MITRA"/>
    <s v="WB33041"/>
    <s v="GHOSH ENTERPRISE"/>
    <s v="RGT-ISR-02"/>
    <s v="SUJIT MOHANTO"/>
    <n v="7699167678"/>
    <s v="D33A"/>
    <s v="RAJ PHARMACY"/>
    <s v="3P"/>
    <n v="12000"/>
    <n v="13780"/>
    <n v="13780"/>
    <n v="1.1483333333333334"/>
    <n v="275.60000000000002"/>
    <n v="137.80000000000001"/>
    <n v="413.40000000000003"/>
    <x v="0"/>
    <x v="0"/>
  </r>
  <r>
    <x v="0"/>
    <s v="Krishnanogore UA"/>
    <s v="KOL-TTB-AM2"/>
    <s v="DIPTARUP BHATTACHARJEE"/>
    <s v="RGT-TTB-01"/>
    <s v="RANAGHAT"/>
    <n v="10032603"/>
    <s v="ALIP MITRA"/>
    <s v="WB33041"/>
    <s v="GHOSH ENTERPRISE"/>
    <s v="RGT-ISR-02"/>
    <s v="SUJIT MOHANTO"/>
    <n v="7699167678"/>
    <s v="WB33041R177799"/>
    <s v="Ms Life Line Pharma"/>
    <s v="3P"/>
    <n v="10000"/>
    <n v="11920"/>
    <n v="11920"/>
    <n v="1.1919999999999999"/>
    <n v="238.4"/>
    <n v="119.2"/>
    <n v="357.6"/>
    <x v="0"/>
    <x v="0"/>
  </r>
  <r>
    <x v="0"/>
    <s v="Krishnanogore UA"/>
    <s v="KOL-TTB-AM2"/>
    <s v="DIPTARUP BHATTACHARJEE"/>
    <s v="RGT-TTB-01"/>
    <s v="RANAGHAT"/>
    <n v="10032604"/>
    <s v="ALIP MITRA"/>
    <s v="WB33041"/>
    <s v="GHOSH ENTERPRISE"/>
    <s v="RGT-ISR-02"/>
    <s v="SUJIT MOHANTO"/>
    <n v="7699167678"/>
    <s v="WB33041R143157"/>
    <s v="MAXIMON HELTHCARE"/>
    <s v="3P"/>
    <n v="12000"/>
    <n v="12360"/>
    <n v="12360"/>
    <n v="1.03"/>
    <n v="247.20000000000002"/>
    <n v="123.60000000000001"/>
    <n v="370.8"/>
    <x v="0"/>
    <x v="0"/>
  </r>
  <r>
    <x v="0"/>
    <s v="Krishnanogore UA"/>
    <s v="KOL-TTB-AM2"/>
    <s v="DIPTARUP BHATTACHARJEE"/>
    <s v="RGT-TTB-01"/>
    <s v="RANAGHAT"/>
    <n v="10032605"/>
    <s v="ALIP MITRA"/>
    <s v="WB33041"/>
    <s v="GHOSH ENTERPRISE"/>
    <s v="RGT-ISR-02"/>
    <s v="SUJIT MOHANTO"/>
    <n v="7699167678"/>
    <s v="UBXG"/>
    <s v="N S  MEDICAL"/>
    <s v="3P"/>
    <n v="11500"/>
    <n v="12800"/>
    <n v="12800"/>
    <n v="1.1130434782608696"/>
    <n v="256"/>
    <n v="128"/>
    <n v="384"/>
    <x v="0"/>
    <x v="0"/>
  </r>
  <r>
    <x v="0"/>
    <s v="Krishnanogore UA"/>
    <s v="KOL-TTB-AM2"/>
    <s v="DIPTARUP BHATTACHARJEE"/>
    <s v="RGT-TTB-01"/>
    <s v="RANAGHAT"/>
    <n v="10032606"/>
    <s v="ALIP MITRA"/>
    <s v="WB33041"/>
    <s v="GHOSH ENTERPRISE"/>
    <s v="RGT-ISR-02"/>
    <s v="SUJIT MOHANTO"/>
    <n v="7699167678"/>
    <s v="WB33041R177806"/>
    <s v="MED CAME  PHARMACY"/>
    <s v="3P"/>
    <n v="10000"/>
    <n v="7530"/>
    <n v="7530"/>
    <n v="0.753"/>
    <n v="0"/>
    <n v="75.3"/>
    <n v="75.3"/>
    <x v="0"/>
    <x v="0"/>
  </r>
  <r>
    <x v="0"/>
    <s v="Krishnanogore UA"/>
    <s v="KOL-TTB-AM2"/>
    <s v="DIPTARUP BHATTACHARJEE"/>
    <s v="RGT-TTB-01"/>
    <s v="RANAGHAT"/>
    <n v="10032607"/>
    <s v="ALIP MITRA"/>
    <s v="WB33041"/>
    <s v="GHOSH ENTERPRISE"/>
    <s v="RGT-ISR-02"/>
    <s v="SUJIT MOHANTO"/>
    <n v="7699167678"/>
    <s v="KNMQ"/>
    <s v="Medona"/>
    <s v="3P"/>
    <n v="12500"/>
    <n v="12875"/>
    <n v="12875"/>
    <n v="1.03"/>
    <n v="257.5"/>
    <n v="128.75"/>
    <n v="386.25"/>
    <x v="0"/>
    <x v="0"/>
  </r>
  <r>
    <x v="0"/>
    <s v="Krishnanogore UA"/>
    <s v="KOL-TTB-AM2"/>
    <s v="DIPTARUP BHATTACHARJEE"/>
    <s v="RGT-TTB-01"/>
    <s v="RANAGHAT"/>
    <n v="10032608"/>
    <s v="ALIP MITRA"/>
    <s v="WB33041"/>
    <s v="GHOSH ENTERPRISE"/>
    <s v="RGT-ISR-02"/>
    <s v="SUJIT MOHANTO"/>
    <n v="7699167678"/>
    <s v="KNQD"/>
    <s v="N.G.CHATTERJEE"/>
    <s v="3P"/>
    <n v="35000"/>
    <n v="36050"/>
    <n v="36050"/>
    <n v="1.03"/>
    <n v="721"/>
    <n v="360.5"/>
    <n v="1081.5"/>
    <x v="0"/>
    <x v="0"/>
  </r>
  <r>
    <x v="0"/>
    <s v="Krishnanogore UA"/>
    <s v="KOL-TTB-AM2"/>
    <s v="DIPTARUP BHATTACHARJEE"/>
    <s v="RGT-TTB-01"/>
    <s v="RANAGHAT"/>
    <n v="10032609"/>
    <s v="ALIP MITRA"/>
    <s v="WB33041"/>
    <s v="GHOSH ENTERPRISE"/>
    <s v="RGT-ISR-02"/>
    <s v="SUJIT MOHANTO"/>
    <n v="7699167678"/>
    <s v="SFKE"/>
    <s v="BENGAL MEDICAL HALL"/>
    <s v="3P"/>
    <n v="18000"/>
    <n v="19302"/>
    <n v="19302"/>
    <n v="1.0723333333333334"/>
    <n v="386.04"/>
    <n v="193.02"/>
    <n v="579.06000000000006"/>
    <x v="0"/>
    <x v="0"/>
  </r>
  <r>
    <x v="0"/>
    <s v="Krishnanogore UA"/>
    <s v="KOL-TTB-AM2"/>
    <s v="DIPTARUP BHATTACHARJEE"/>
    <s v="RGT-TTB-01"/>
    <s v="RANAGHAT"/>
    <n v="10032610"/>
    <s v="ALIP MITRA"/>
    <s v="WB33034"/>
    <s v="SONATAN MODAK"/>
    <s v="RGT-ISR-02"/>
    <s v="SUJIT MOHANTO"/>
    <n v="7699167678"/>
    <s v="KPQG"/>
    <s v="NARAYAN STORE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11"/>
    <s v="ALIP MITRA"/>
    <s v="WB33034"/>
    <s v="SONATAN MODAK"/>
    <s v="RGT-ISR-02"/>
    <s v="SUJIT MOHANTO"/>
    <n v="7699167678"/>
    <s v="WB33034R34363"/>
    <s v="MAMATA FAST FOOD"/>
    <s v="3P"/>
    <n v="12000"/>
    <n v="9834"/>
    <n v="9834"/>
    <n v="0.81950000000000001"/>
    <n v="0"/>
    <n v="98.34"/>
    <n v="98.34"/>
    <x v="0"/>
    <x v="0"/>
  </r>
  <r>
    <x v="0"/>
    <s v="Krishnanogore UA"/>
    <s v="KOL-TTB-AM2"/>
    <s v="DIPTARUP BHATTACHARJEE"/>
    <s v="RGT-TTB-01"/>
    <s v="RANAGHAT"/>
    <n v="10032612"/>
    <s v="ALIP MITRA"/>
    <s v="WB33034"/>
    <s v="SONATAN MODAK"/>
    <s v="RGT-ISR-02"/>
    <s v="SUJIT MOHANTO"/>
    <n v="7699167678"/>
    <s v="WB33034R222476"/>
    <s v="SARKAR BAZAR"/>
    <s v="3P"/>
    <n v="15000"/>
    <n v="15450"/>
    <n v="15450"/>
    <n v="1.03"/>
    <n v="309"/>
    <n v="154.5"/>
    <n v="463.5"/>
    <x v="0"/>
    <x v="0"/>
  </r>
  <r>
    <x v="0"/>
    <s v="Krishnanogore UA"/>
    <s v="KOL-TTB-AM2"/>
    <s v="DIPTARUP BHATTACHARJEE"/>
    <s v="RGT-TTB-01"/>
    <s v="RANAGHAT"/>
    <n v="10032613"/>
    <s v="ALIP MITRA"/>
    <s v="WB33034"/>
    <s v="SONATAN MODAK"/>
    <s v="RGT-ISR-02"/>
    <s v="SUJIT MOHANTO"/>
    <n v="7699167678"/>
    <s v="CG2H"/>
    <s v="DIPTI STATIONERS"/>
    <s v="3P"/>
    <n v="12000"/>
    <n v="7890"/>
    <n v="7890"/>
    <n v="0.65749999999999997"/>
    <n v="0"/>
    <n v="78.900000000000006"/>
    <n v="78.900000000000006"/>
    <x v="0"/>
    <x v="0"/>
  </r>
  <r>
    <x v="0"/>
    <s v="Krishnanogore UA"/>
    <s v="KOL-TTB-AM2"/>
    <s v="DIPTARUP BHATTACHARJEE"/>
    <s v="RGT-TTB-01"/>
    <s v="RANAGHAT"/>
    <n v="10032614"/>
    <s v="ALIP MITRA"/>
    <s v="WB33034"/>
    <s v="SONATAN MODAK"/>
    <s v="RGT-ISR-02"/>
    <s v="SUJIT MOHANTO"/>
    <n v="7699167678"/>
    <s v="F9EZ"/>
    <s v="NEW MEDICIN HOUSE"/>
    <s v="3P"/>
    <n v="10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15"/>
    <s v="ALIP MITRA"/>
    <s v="WB33034"/>
    <s v="SONATAN MODAK"/>
    <s v="RGT-ISR-02"/>
    <s v="SUJIT MOHANTO"/>
    <n v="7699167678"/>
    <s v="WB33034R103618"/>
    <s v="SAHIN PHARMACY"/>
    <s v="3P"/>
    <n v="12000"/>
    <n v="12900"/>
    <n v="12900"/>
    <n v="1.075"/>
    <n v="258"/>
    <n v="129"/>
    <n v="387"/>
    <x v="0"/>
    <x v="0"/>
  </r>
  <r>
    <x v="0"/>
    <s v="Krishnanogore UA"/>
    <s v="KOL-TTB-AM2"/>
    <s v="DIPTARUP BHATTACHARJEE"/>
    <s v="RGT-TTB-01"/>
    <s v="RANAGHAT"/>
    <n v="10032616"/>
    <s v="ALIP MITRA"/>
    <s v="WB33034"/>
    <s v="SONATAN MODAK"/>
    <s v="RGT-ISR-02"/>
    <s v="SUJIT MOHANTO"/>
    <n v="7699167678"/>
    <s v="F9EZ"/>
    <s v="NEW MEDICIN HOUSE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17"/>
    <s v="ALIP MITRA"/>
    <s v="WB33034"/>
    <s v="SONATAN MODAK"/>
    <s v="RGT-ISR-02"/>
    <s v="SUJIT MOHANTO"/>
    <n v="7699167678"/>
    <s v="F9GD"/>
    <s v="JIBON DEEP"/>
    <s v="3P"/>
    <n v="15000"/>
    <n v="15450"/>
    <n v="15450"/>
    <n v="1.03"/>
    <n v="309"/>
    <n v="154.5"/>
    <n v="463.5"/>
    <x v="0"/>
    <x v="0"/>
  </r>
  <r>
    <x v="0"/>
    <s v="Krishnanogore UA"/>
    <s v="KOL-TTB-AM2"/>
    <s v="DIPTARUP BHATTACHARJEE"/>
    <s v="RGT-TTB-01"/>
    <s v="RANAGHAT"/>
    <n v="10032618"/>
    <s v="ALIP MITRA"/>
    <s v="WB33040"/>
    <s v="SUKANTA KUMAR SAHA"/>
    <s v="RGT-ISR-02"/>
    <s v="SUJIT MOHANTO"/>
    <n v="7699167678"/>
    <s v="M3LN"/>
    <s v="SREE MA MEDICAL "/>
    <s v="3P"/>
    <n v="10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19"/>
    <s v="ALIP MITRA"/>
    <s v="WB33040"/>
    <s v="SUKANTA KUMAR SAHA"/>
    <s v="RGT-ISR-02"/>
    <s v="SUJIT MOHANTO"/>
    <n v="7699167678"/>
    <s v="UTUP"/>
    <s v="MAMATA ENTERPRISE"/>
    <s v="3P"/>
    <n v="12000"/>
    <n v="12745"/>
    <n v="12745"/>
    <n v="1.0620833333333333"/>
    <n v="254.9"/>
    <n v="127.45"/>
    <n v="382.35"/>
    <x v="0"/>
    <x v="0"/>
  </r>
  <r>
    <x v="0"/>
    <s v="Krishnanogore UA"/>
    <s v="KOL-TTB-AM2"/>
    <s v="DIPTARUP BHATTACHARJEE"/>
    <s v="RGT-TTB-01"/>
    <s v="RANAGHAT"/>
    <n v="10032620"/>
    <s v="ALIP MITRA"/>
    <s v="WB33040"/>
    <s v="SUKANTA KUMAR SAHA"/>
    <s v="RGT-ISR-02"/>
    <s v="SUJIT MOHANTO"/>
    <n v="7699167678"/>
    <s v="WB33040R43432"/>
    <s v="GRIHOSATHI (ALAPON)"/>
    <s v="3P"/>
    <n v="10000"/>
    <n v="10300"/>
    <n v="10300"/>
    <n v="1.03"/>
    <n v="206"/>
    <n v="103"/>
    <n v="309"/>
    <x v="0"/>
    <x v="0"/>
  </r>
  <r>
    <x v="0"/>
    <s v="Krishnanogore UA"/>
    <s v="KOL-TTB-AM2"/>
    <s v="DIPTARUP BHATTACHARJEE"/>
    <s v="RGT-TTB-01"/>
    <s v="RANAGHAT"/>
    <n v="10032621"/>
    <s v="ALIP MITRA"/>
    <s v="0010032602R185688"/>
    <s v="M/S BANALATA ENTERPRISE"/>
    <s v="RGT-ISR-02"/>
    <s v="SUJIT MOHANTO"/>
    <n v="7699167678"/>
    <s v="WB33015R141132"/>
    <s v="CHARU PHARMACY"/>
    <s v="3P"/>
    <n v="10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22"/>
    <s v="ALIP MITRA"/>
    <s v="WB33049"/>
    <s v="ANANYA ENTERPRISE"/>
    <s v="RGT-ISR-02"/>
    <s v="SUJIT MOHANTO"/>
    <n v="7699167678"/>
    <s v="CB8A"/>
    <s v="VIVEKANANDA STORES"/>
    <s v="3P"/>
    <n v="12000"/>
    <n v="12360"/>
    <n v="12360"/>
    <n v="1.03"/>
    <n v="247.20000000000002"/>
    <n v="123.60000000000001"/>
    <n v="370.8"/>
    <x v="0"/>
    <x v="0"/>
  </r>
  <r>
    <x v="0"/>
    <s v="Krishnanogore UA"/>
    <s v="KOL-TTB-AM2"/>
    <s v="DIPTARUP BHATTACHARJEE"/>
    <s v="RGT-TTB-01"/>
    <s v="RANAGHAT"/>
    <n v="10032623"/>
    <s v="ALIP MITRA"/>
    <s v="WB33049"/>
    <s v="ANANYA ENTERPRISE"/>
    <s v="RGT-ISR-02"/>
    <s v="SUJIT MOHANTO"/>
    <n v="7699167678"/>
    <s v="K46W"/>
    <s v="MAHAMAYA PHARMACY"/>
    <s v="3P"/>
    <n v="15000"/>
    <n v="15450"/>
    <n v="15450"/>
    <n v="1.03"/>
    <n v="309"/>
    <n v="154.5"/>
    <n v="463.5"/>
    <x v="0"/>
    <x v="0"/>
  </r>
  <r>
    <x v="0"/>
    <s v="Krishnanogore UA"/>
    <s v="KOL-TTB-AM2"/>
    <s v="DIPTARUP BHATTACHARJEE"/>
    <s v="RGT-TTB-01"/>
    <s v="RANAGHAT"/>
    <n v="10032624"/>
    <s v="ALIP MITRA"/>
    <s v="WB33049"/>
    <s v="ANANYA ENTERPRISE"/>
    <s v="RGT-ISR-02"/>
    <s v="SUJIT MOHANTO"/>
    <n v="7699167678"/>
    <s v="CD3L"/>
    <s v="BAPI STORES"/>
    <s v="3P"/>
    <n v="15000"/>
    <n v="16050.000000000002"/>
    <n v="16050.000000000002"/>
    <n v="1.07"/>
    <n v="321.00000000000006"/>
    <n v="160.50000000000003"/>
    <n v="481.50000000000011"/>
    <x v="0"/>
    <x v="0"/>
  </r>
  <r>
    <x v="0"/>
    <s v="Krishnanogore UA"/>
    <s v="KOL-TTB-AM2"/>
    <s v="DIPTARUP BHATTACHARJEE"/>
    <s v="RGT-TTB-01"/>
    <s v="RANAGHAT"/>
    <n v="10032625"/>
    <s v="ALIP MITRA"/>
    <s v="WB33049"/>
    <s v="ANANYA ENTERPRISE"/>
    <s v="RGT-ISR-02"/>
    <s v="SUJIT MOHANTO"/>
    <n v="7699167678"/>
    <s v="G5PC"/>
    <s v="SRI SRI RAMKRISHNA MEDICAL STORE"/>
    <s v="3P"/>
    <n v="12000"/>
    <n v="15631"/>
    <n v="15631"/>
    <n v="1.3025833333333334"/>
    <n v="312.62"/>
    <n v="156.31"/>
    <n v="468.93"/>
    <x v="0"/>
    <x v="0"/>
  </r>
  <r>
    <x v="0"/>
    <s v="Krishnanogore UA"/>
    <s v="KOL-TTB-AM2"/>
    <s v="DIPTARUP BHATTACHARJEE"/>
    <s v="RGT-TTB-01"/>
    <s v="RANAGHAT"/>
    <n v="10032626"/>
    <s v="ALIP MITRA"/>
    <s v="WB33049"/>
    <s v="ANANYA ENTERPRISE"/>
    <s v="RGT-ISR-02"/>
    <s v="SUJIT MOHANTO"/>
    <n v="7699167678"/>
    <s v="F88X"/>
    <s v="SAKHARI MUDI BHANDER"/>
    <s v="3P"/>
    <n v="12000"/>
    <n v="6722"/>
    <n v="6722"/>
    <n v="0.5601666666666667"/>
    <n v="0"/>
    <n v="67.22"/>
    <n v="67.22"/>
    <x v="0"/>
    <x v="0"/>
  </r>
  <r>
    <x v="0"/>
    <s v="Krishnanogore UA"/>
    <s v="KOL-TTB-AM2"/>
    <s v="DIPTARUP BHATTACHARJEE"/>
    <s v="RGT-TTB-01"/>
    <s v="RANAGHAT"/>
    <n v="10032627"/>
    <s v="ALIP MITRA"/>
    <s v="WB33031"/>
    <s v="SUMITA ENTERPRISE"/>
    <s v="RGT-ISR-02"/>
    <s v="SUJIT MOHANTO"/>
    <n v="7699167678"/>
    <s v="KAQS"/>
    <s v="MITALI MEDICAL"/>
    <s v="3P"/>
    <n v="25000"/>
    <n v="25750"/>
    <n v="25750"/>
    <n v="1.03"/>
    <n v="515"/>
    <n v="257.5"/>
    <n v="772.5"/>
    <x v="0"/>
    <x v="0"/>
  </r>
  <r>
    <x v="0"/>
    <s v="Krishnanogore UA"/>
    <s v="KOL-TTB-AM2"/>
    <s v="DIPTARUP BHATTACHARJEE"/>
    <s v="RGT-TTB-01"/>
    <s v="RANAGHAT"/>
    <n v="10032628"/>
    <s v="ALIP MITRA"/>
    <s v="WB33031"/>
    <s v="SUMITA ENTERPRISE"/>
    <s v="RGT-ISR-02"/>
    <s v="SUJIT MOHANTO"/>
    <n v="7699167678"/>
    <s v="WB3301R141117"/>
    <s v="MAMATA  FAST FOOD CENTER"/>
    <s v="3P"/>
    <n v="12000"/>
    <n v="13200"/>
    <n v="13200"/>
    <n v="1.1000000000000001"/>
    <n v="264"/>
    <n v="132"/>
    <n v="396"/>
    <x v="0"/>
    <x v="0"/>
  </r>
  <r>
    <x v="0"/>
    <s v="Krishnanogore UA"/>
    <s v="KOL-TTB-AM2"/>
    <s v="DIPTARUP BHATTACHARJEE"/>
    <s v="RGT-TTB-01"/>
    <s v="RANAGHAT"/>
    <n v="10032629"/>
    <s v="ALIP MITRA"/>
    <s v="WB33031"/>
    <s v="SUMITA ENTERPRISE"/>
    <s v="RGT-ISR-02"/>
    <s v="SUJIT MOHANTO"/>
    <n v="7699167678"/>
    <s v="FM9T"/>
    <s v="SAHA MEDICAL STORES"/>
    <s v="3P"/>
    <n v="12000"/>
    <n v="12360"/>
    <n v="12360"/>
    <n v="1.03"/>
    <n v="247.20000000000002"/>
    <n v="123.60000000000001"/>
    <n v="370.8"/>
    <x v="0"/>
    <x v="1"/>
  </r>
  <r>
    <x v="0"/>
    <s v="Krishnanogore UA"/>
    <s v="KOL-TTB-AM2"/>
    <s v="DIPTARUP BHATTACHARJEE"/>
    <s v="RGT-TTB-01"/>
    <s v="RANAGHAT"/>
    <n v="10032630"/>
    <s v="ALIP MITRA"/>
    <s v="WB33031"/>
    <s v="SUMITA ENTERPRISE"/>
    <s v="RGT-ISR-02"/>
    <s v="SUJIT MOHANTO"/>
    <n v="7699167678"/>
    <s v="KARQ"/>
    <s v="TARAMAA STORES"/>
    <s v="3P"/>
    <n v="15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31"/>
    <s v="ALIP MITRA"/>
    <s v="WB33031"/>
    <s v="SUMITA ENTERPRISE"/>
    <s v="RGT-ISR-02"/>
    <s v="SUJIT MOHANTO"/>
    <n v="7699167678"/>
    <s v="0010032602R28480R35446"/>
    <s v="MITALI DEPAMENTAL STORE"/>
    <s v="3P"/>
    <n v="20000"/>
    <n v="20600"/>
    <n v="20600"/>
    <n v="1.03"/>
    <n v="412"/>
    <n v="206"/>
    <n v="618"/>
    <x v="0"/>
    <x v="0"/>
  </r>
  <r>
    <x v="0"/>
    <s v="Krishnanogore UA"/>
    <s v="KOL-TTB-AM2"/>
    <s v="DIPTARUP BHATTACHARJEE"/>
    <s v="RGT-TTB-01"/>
    <s v="RANAGHAT"/>
    <n v="10032632"/>
    <s v="ALIP MITRA"/>
    <s v="WB33023"/>
    <s v="PRABIR PAUL"/>
    <s v="RGT-ISR-02"/>
    <s v="SUJIT MOHANTO"/>
    <n v="7699167678"/>
    <s v="JXAQ"/>
    <s v="Chanchal Sadhukhan"/>
    <s v="3P"/>
    <n v="10000"/>
    <n v="0"/>
    <n v="0"/>
    <n v="0"/>
    <n v="0"/>
    <n v="0"/>
    <n v="0"/>
    <x v="0"/>
    <x v="1"/>
  </r>
  <r>
    <x v="0"/>
    <s v="Krishnanogore UA"/>
    <s v="KOL-TTB-AM2"/>
    <s v="DIPTARUP BHATTACHARJEE"/>
    <s v="RGT-TTB-01"/>
    <s v="RANAGHAT"/>
    <n v="10032633"/>
    <s v="ALIP MITRA"/>
    <s v="WB33023"/>
    <s v="PRABIR PAUL"/>
    <s v="RGT-ISR-02"/>
    <s v="SUJIT MOHANTO"/>
    <n v="7699167678"/>
    <s v="JWQT"/>
    <s v="ROY MEDICAL"/>
    <s v="3P"/>
    <n v="12000"/>
    <n v="1342"/>
    <n v="1342"/>
    <n v="0.11183333333333334"/>
    <n v="0"/>
    <n v="13.42"/>
    <n v="13.42"/>
    <x v="0"/>
    <x v="0"/>
  </r>
  <r>
    <x v="0"/>
    <s v="Krishnanogore UA"/>
    <s v="KOL-TTB-AM2"/>
    <s v="DIPTARUP BHATTACHARJEE"/>
    <s v="RGT-TTB-01"/>
    <s v="RANAGHAT"/>
    <n v="10032634"/>
    <s v="ALIP MITRA"/>
    <s v="WB33029"/>
    <s v="SOUMAJIT ENTERPRISE"/>
    <s v="RGT-ISR-02"/>
    <s v="SUJIT MOHANTO"/>
    <n v="7699167678"/>
    <s v="WB33029R40960"/>
    <s v="DAS MEDICAL STORES"/>
    <s v="3P"/>
    <n v="10000"/>
    <n v="6300"/>
    <n v="6300"/>
    <n v="0.63"/>
    <n v="0"/>
    <n v="63"/>
    <n v="63"/>
    <x v="0"/>
    <x v="1"/>
  </r>
  <r>
    <x v="0"/>
    <s v="Krishnanogore UA"/>
    <s v="KOL-TTB-AM2"/>
    <s v="DIPTARUP BHATTACHARJEE"/>
    <s v="RGT-TTB-01"/>
    <s v="RANAGHAT"/>
    <n v="10032635"/>
    <s v="ALIP MITRA"/>
    <s v="WB33015"/>
    <s v="LATIKA DISTRIBUTOR"/>
    <s v="RGT-ISR-02"/>
    <s v="SUJIT MOHANTO"/>
    <n v="7699167678"/>
    <s v="URGS"/>
    <s v="PRIYO DRUG HOUSE"/>
    <s v="3P"/>
    <n v="12000"/>
    <n v="12336"/>
    <n v="12336"/>
    <n v="1.028"/>
    <n v="246.72"/>
    <n v="123.36"/>
    <n v="370.08"/>
    <x v="0"/>
    <x v="0"/>
  </r>
  <r>
    <x v="0"/>
    <s v="Krishnanogore UA"/>
    <s v="KOL-TTB-AM2"/>
    <s v="DIPTARUP BHATTACHARJEE"/>
    <s v="RGT-TTB-01"/>
    <s v="RANAGHAT"/>
    <n v="10032636"/>
    <s v="ALIP MITRA"/>
    <s v="WB33015"/>
    <s v="LATIKA DISTRIBUTOR"/>
    <s v="RGT-ISR-02"/>
    <s v="SUJIT MOHANTO"/>
    <n v="7699167678"/>
    <s v="JXMQ"/>
    <s v="THE ROYAL MEDICAL"/>
    <s v="3P"/>
    <n v="12000"/>
    <n v="14320"/>
    <n v="14320"/>
    <n v="1.1933333333333334"/>
    <n v="286.40000000000003"/>
    <n v="143.20000000000002"/>
    <n v="429.6"/>
    <x v="0"/>
    <x v="0"/>
  </r>
  <r>
    <x v="0"/>
    <s v="Krishnanogore UA"/>
    <s v="KOL-TTB-AM2"/>
    <s v="DIPTARUP BHATTACHARJEE"/>
    <s v="RGT-TTB-01"/>
    <s v="RANAGHAT"/>
    <n v="10032637"/>
    <s v="ALIP MITRA"/>
    <s v="WB33015"/>
    <s v="LATIKA DISTRIBUTOR"/>
    <s v="RGT-ISR-02"/>
    <s v="SUJIT MOHANTO"/>
    <n v="7699167678"/>
    <s v="JXQY"/>
    <s v="RAMKRISHNA MEDICAL"/>
    <s v="3P"/>
    <n v="12000"/>
    <n v="12372"/>
    <n v="12372"/>
    <n v="1.0309999999999999"/>
    <n v="247.44"/>
    <n v="123.72"/>
    <n v="371.15999999999997"/>
    <x v="0"/>
    <x v="0"/>
  </r>
  <r>
    <x v="0"/>
    <s v="Krishnanogore UA"/>
    <s v="KOL-TTB-AM2"/>
    <s v="DIPTARUP BHATTACHARJEE"/>
    <s v="RGT-TTB-01"/>
    <s v="RANAGHAT"/>
    <n v="10032638"/>
    <s v="ALIP MITRA"/>
    <s v="WB33048"/>
    <s v="SAHA ENTERPRISE   3"/>
    <s v="RGT-ISR-02"/>
    <s v="SUJIT MOHANTO"/>
    <n v="7699167678"/>
    <s v="KBQZ"/>
    <s v="SREE DURGA PHARMACY"/>
    <s v="3P"/>
    <n v="12000"/>
    <n v="13320.000000000002"/>
    <n v="13320.000000000002"/>
    <n v="1.1100000000000001"/>
    <n v="266.40000000000003"/>
    <n v="133.20000000000002"/>
    <n v="399.6"/>
    <x v="0"/>
    <x v="0"/>
  </r>
  <r>
    <x v="0"/>
    <s v="Krishnanogore UA"/>
    <s v="KOL-TTB-AM2"/>
    <s v="DIPTARUP BHATTACHARJEE"/>
    <s v="RGT-TTB-01"/>
    <s v="RANAGHAT"/>
    <n v="10032639"/>
    <s v="ALIP MITRA"/>
    <s v="WB33048"/>
    <s v="SAHA ENTERPRISE   3"/>
    <s v="RGT-ISR-02"/>
    <s v="SUJIT MOHANTO"/>
    <n v="7699167678"/>
    <s v="CL4D"/>
    <s v="SAYAN MEDICAL HALL"/>
    <s v="3P"/>
    <n v="15000"/>
    <n v="17400"/>
    <n v="17400"/>
    <n v="1.1599999999999999"/>
    <n v="348"/>
    <n v="174"/>
    <n v="522"/>
    <x v="0"/>
    <x v="0"/>
  </r>
  <r>
    <x v="0"/>
    <s v="Krishnanogore UA"/>
    <s v="KOL-TTB-AM2"/>
    <s v="DIPTARUP BHATTACHARJEE"/>
    <s v="RGT-TTB-01"/>
    <s v="RANAGHAT"/>
    <n v="10032640"/>
    <s v="ALIP MITRA"/>
    <s v="WB33048"/>
    <s v="SAHA ENTERPRISE   3"/>
    <s v="RGT-ISR-02"/>
    <s v="SUJIT MOHANTO"/>
    <n v="7699167678"/>
    <s v="KBQW"/>
    <s v="Arati Medical Hall"/>
    <s v="3P"/>
    <n v="10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41"/>
    <s v="ALIP MITRA"/>
    <s v="WB33048"/>
    <s v="SAHA ENTERPRISE   3"/>
    <s v="RGT-ISR-02"/>
    <s v="SUJIT MOHANTO"/>
    <n v="7699167678"/>
    <s v="WB33048R46500"/>
    <s v="DEBNATH  PHARMACY"/>
    <s v="3P"/>
    <n v="12000"/>
    <n v="14200"/>
    <n v="14200"/>
    <n v="1.1833333333333333"/>
    <n v="284"/>
    <n v="142"/>
    <n v="426"/>
    <x v="0"/>
    <x v="0"/>
  </r>
  <r>
    <x v="0"/>
    <s v="Krishnanogore UA"/>
    <s v="KOL-TTB-AM2"/>
    <s v="DIPTARUP BHATTACHARJEE"/>
    <s v="RGT-TTB-01"/>
    <s v="RANAGHAT"/>
    <n v="10032642"/>
    <s v="ALIP MITRA"/>
    <s v="0010032602R31692"/>
    <s v="UJJWAL MONDAL"/>
    <s v="RGT-ISR-01"/>
    <s v="SUKALYAN HALDER"/>
    <n v="9233022237"/>
    <s v="0010032602R31692R46578"/>
    <s v="USHA BHANDER"/>
    <s v="3P"/>
    <n v="12000"/>
    <n v="17809"/>
    <n v="17809"/>
    <n v="1.4840833333333334"/>
    <n v="356.18"/>
    <n v="178.09"/>
    <n v="534.27"/>
    <x v="0"/>
    <x v="0"/>
  </r>
  <r>
    <x v="0"/>
    <s v="Krishnanogore UA"/>
    <s v="KOL-TTB-AM2"/>
    <s v="DIPTARUP BHATTACHARJEE"/>
    <s v="RGT-TTB-01"/>
    <s v="RANAGHAT"/>
    <n v="10032643"/>
    <s v="ALIP MITRA"/>
    <s v="0010032602R31692"/>
    <s v="UJJWAL MONDAL"/>
    <s v="RGT-ISR-01"/>
    <s v="SUKALYAN HALDER"/>
    <n v="9233022237"/>
    <s v="URXW6"/>
    <s v="Sandip pharmacy"/>
    <s v="3P"/>
    <n v="12000"/>
    <n v="12720"/>
    <n v="12720"/>
    <n v="1.06"/>
    <n v="254.4"/>
    <n v="127.2"/>
    <n v="381.6"/>
    <x v="0"/>
    <x v="0"/>
  </r>
  <r>
    <x v="0"/>
    <s v="Krishnanogore UA"/>
    <s v="KOL-TTB-AM2"/>
    <s v="DIPTARUP BHATTACHARJEE"/>
    <s v="RGT-TTB-01"/>
    <s v="RANAGHAT"/>
    <n v="10032644"/>
    <s v="ALIP MITRA"/>
    <s v="0010032602R31692"/>
    <s v="UJJWAL MONDAL"/>
    <s v="RGT-ISR-01"/>
    <s v="SUKALYAN HALDER"/>
    <n v="9233022237"/>
    <s v="0010032602R31692R46577"/>
    <s v="MS DEY PHARMACY"/>
    <s v="3P"/>
    <n v="12000"/>
    <n v="13228"/>
    <n v="13228"/>
    <n v="1.1023333333333334"/>
    <n v="264.56"/>
    <n v="132.28"/>
    <n v="396.84000000000003"/>
    <x v="0"/>
    <x v="1"/>
  </r>
  <r>
    <x v="0"/>
    <s v="Krishnanogore UA"/>
    <s v="KOL-TTB-AM2"/>
    <s v="DIPTARUP BHATTACHARJEE"/>
    <s v="RGT-TTB-01"/>
    <s v="RANAGHAT"/>
    <n v="10032645"/>
    <s v="ALIP MITRA"/>
    <s v="0010032602R41239"/>
    <s v="M/S LOKNATH STORES"/>
    <s v="RGT-ISR-01"/>
    <s v="SUKALYAN HALDER"/>
    <n v="9233022237"/>
    <s v="0010032602R41239R77380"/>
    <s v="LOKNATH PAN MAHAL"/>
    <s v="3P"/>
    <n v="12000"/>
    <n v="14321"/>
    <n v="14321"/>
    <n v="1.1934166666666666"/>
    <n v="286.42"/>
    <n v="143.21"/>
    <n v="429.63"/>
    <x v="0"/>
    <x v="0"/>
  </r>
  <r>
    <x v="0"/>
    <s v="Krishnanogore UA"/>
    <s v="KOL-TTB-AM2"/>
    <s v="DIPTARUP BHATTACHARJEE"/>
    <s v="RGT-TTB-01"/>
    <s v="RANAGHAT"/>
    <n v="10032646"/>
    <s v="ALIP MITRA"/>
    <s v="0010032602R41239"/>
    <s v="M/S LOKNATH STORES"/>
    <s v="RGT-ISR-01"/>
    <s v="SUKALYAN HALDER"/>
    <n v="9233022237"/>
    <s v="0010032602R41239R111158"/>
    <s v="LOKNATH BHANDER"/>
    <s v="3P"/>
    <n v="12000"/>
    <n v="12360"/>
    <n v="12360"/>
    <n v="1.03"/>
    <n v="247.20000000000002"/>
    <n v="123.60000000000001"/>
    <n v="370.8"/>
    <x v="0"/>
    <x v="1"/>
  </r>
  <r>
    <x v="0"/>
    <s v="Krishnanogore UA"/>
    <s v="KOL-TTB-AM2"/>
    <s v="DIPTARUP BHATTACHARJEE"/>
    <s v="RGT-TTB-01"/>
    <s v="RANAGHAT"/>
    <n v="10032647"/>
    <s v="ALIP MITRA"/>
    <s v="WB33003"/>
    <s v="BANIK SALES AGENCY"/>
    <s v="RGT-ISR-01"/>
    <s v="SUKALYAN HALDER"/>
    <n v="9233022237"/>
    <s v="KDQF"/>
    <s v="Nirmal Stores"/>
    <s v="3P"/>
    <n v="12000"/>
    <n v="12876"/>
    <n v="12876"/>
    <n v="1.073"/>
    <n v="257.52"/>
    <n v="128.76"/>
    <n v="386.28"/>
    <x v="0"/>
    <x v="0"/>
  </r>
  <r>
    <x v="0"/>
    <s v="Krishnanogore UA"/>
    <s v="KOL-TTB-AM2"/>
    <s v="DIPTARUP BHATTACHARJEE"/>
    <s v="RGT-TTB-01"/>
    <s v="RANAGHAT"/>
    <n v="10032648"/>
    <s v="ALIP MITRA"/>
    <s v="WB33003"/>
    <s v="BANIK SALES AGENCY"/>
    <s v="RGT-ISR-01"/>
    <s v="SUKALYAN HALDER"/>
    <n v="9233022237"/>
    <s v="KDQS"/>
    <s v="DRUG EMPORIUM"/>
    <s v="3P"/>
    <n v="12000"/>
    <n v="14322"/>
    <n v="14322"/>
    <n v="1.1935"/>
    <n v="286.44"/>
    <n v="143.22"/>
    <n v="429.65999999999997"/>
    <x v="0"/>
    <x v="0"/>
  </r>
  <r>
    <x v="0"/>
    <s v="Krishnanogore UA"/>
    <s v="KOL-TTB-AM2"/>
    <s v="DIPTARUP BHATTACHARJEE"/>
    <s v="RGT-TTB-01"/>
    <s v="RANAGHAT"/>
    <n v="10032649"/>
    <s v="ALIP MITRA"/>
    <s v="WB33038"/>
    <s v="DEBABRATA BISWAS"/>
    <s v="RGT-ISR-01"/>
    <s v="SUKALYAN HALDER"/>
    <n v="9233022237"/>
    <s v="JPQR"/>
    <s v="Surokhaa Medical"/>
    <s v="3P"/>
    <n v="12000"/>
    <n v="17899"/>
    <n v="17899"/>
    <n v="1.4915833333333333"/>
    <n v="357.98"/>
    <n v="178.99"/>
    <n v="536.97"/>
    <x v="0"/>
    <x v="1"/>
  </r>
  <r>
    <x v="0"/>
    <s v="Krishnanogore UA"/>
    <s v="KOL-TTB-AM2"/>
    <s v="DIPTARUP BHATTACHARJEE"/>
    <s v="RGT-TTB-01"/>
    <s v="RANAGHAT"/>
    <n v="10032650"/>
    <s v="ALIP MITRA"/>
    <s v="WB33043"/>
    <s v="MS KALYANI ENTERPRISE"/>
    <s v="RGT-ISR-01"/>
    <s v="SUKALYAN HALDER"/>
    <n v="9233022237"/>
    <s v="JQBH"/>
    <s v="Lila Stationers"/>
    <s v="3P"/>
    <n v="12000"/>
    <n v="12924"/>
    <n v="12924"/>
    <n v="1.077"/>
    <n v="258.48"/>
    <n v="129.24"/>
    <n v="387.72"/>
    <x v="0"/>
    <x v="1"/>
  </r>
  <r>
    <x v="0"/>
    <s v="Krishnanogore UA"/>
    <s v="KOL-TTB-AM2"/>
    <s v="DIPTARUP BHATTACHARJEE"/>
    <s v="RGT-TTB-01"/>
    <s v="RANAGHAT"/>
    <n v="10032651"/>
    <s v="ALIP MITRA"/>
    <s v="WB33038"/>
    <s v="DEBABRATA BISWAS"/>
    <s v="RGT-ISR-01"/>
    <s v="SUKALYAN HALDER"/>
    <n v="9233022237"/>
    <s v="JQAB"/>
    <s v="Santi Store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52"/>
    <s v="ALIP MITRA"/>
    <s v="WB33038"/>
    <s v="DEBABRATA BISWAS"/>
    <s v="RGT-ISR-01"/>
    <s v="SUKALYAN HALDER"/>
    <n v="9233022237"/>
    <s v="JQBM"/>
    <s v="KALPONA STASONERS"/>
    <s v="3P"/>
    <n v="12000"/>
    <n v="8766"/>
    <n v="8766"/>
    <n v="0.73050000000000004"/>
    <n v="0"/>
    <n v="87.66"/>
    <n v="87.66"/>
    <x v="0"/>
    <x v="0"/>
  </r>
  <r>
    <x v="0"/>
    <s v="Krishnanogore UA"/>
    <s v="KOL-TTB-AM2"/>
    <s v="DIPTARUP BHATTACHARJEE"/>
    <s v="RGT-TTB-01"/>
    <s v="RANAGHAT"/>
    <n v="10032653"/>
    <s v="ALIP MITRA"/>
    <s v="WB33039"/>
    <s v="SAHA ENTERPRISE Badkulla"/>
    <s v="RGT-ISR-01"/>
    <s v="SUKALYAN HALDER"/>
    <n v="9233022237"/>
    <s v="WB33039R83758"/>
    <s v="M/S  NIRMAL BASU"/>
    <s v="3P"/>
    <n v="12000"/>
    <n v="13720"/>
    <n v="13720"/>
    <n v="1.1433333333333333"/>
    <n v="274.40000000000003"/>
    <n v="137.20000000000002"/>
    <n v="411.6"/>
    <x v="0"/>
    <x v="0"/>
  </r>
  <r>
    <x v="0"/>
    <s v="Krishnanogore UA"/>
    <s v="KOL-TTB-AM2"/>
    <s v="DIPTARUP BHATTACHARJEE"/>
    <s v="RGT-TTB-01"/>
    <s v="RANAGHAT"/>
    <n v="10032654"/>
    <s v="ALIP MITRA"/>
    <s v="WB33039"/>
    <s v="SAHA ENTERPRISE Badkulla"/>
    <s v="RGT-ISR-01"/>
    <s v="SUKALYAN HALDER"/>
    <n v="9233022237"/>
    <s v="WB33039R83759"/>
    <s v="M/S LAXMI BHANDER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55"/>
    <s v="ALIP MITRA"/>
    <s v="WB33039"/>
    <s v="SAHA ENTERPRISE Badkulla"/>
    <s v="RGT-ISR-01"/>
    <s v="SUKALYAN HALDER"/>
    <n v="9233022237"/>
    <s v="C6HF"/>
    <s v="BHOWMIK MEDICAL STORES"/>
    <s v="3P"/>
    <n v="12000"/>
    <n v="12040"/>
    <n v="12040"/>
    <n v="1.0033333333333334"/>
    <n v="240.8"/>
    <n v="120.4"/>
    <n v="361.20000000000005"/>
    <x v="0"/>
    <x v="0"/>
  </r>
  <r>
    <x v="0"/>
    <s v="Krishnanogore UA"/>
    <s v="KOL-TTB-AM2"/>
    <s v="DIPTARUP BHATTACHARJEE"/>
    <s v="RGT-TTB-01"/>
    <s v="RANAGHAT"/>
    <n v="10032656"/>
    <s v="ALIP MITRA"/>
    <s v="0010027330R6235"/>
    <s v="POPY PHARMACY"/>
    <s v="RGT-ISR-01"/>
    <s v="SUKALYAN HALDER"/>
    <n v="9233022237"/>
    <s v="H63H"/>
    <s v="AJOY MEDICAL HALL"/>
    <s v="3P"/>
    <n v="12000"/>
    <n v="13700"/>
    <n v="13700"/>
    <n v="1.1416666666666666"/>
    <n v="274"/>
    <n v="137"/>
    <n v="411"/>
    <x v="0"/>
    <x v="0"/>
  </r>
  <r>
    <x v="0"/>
    <s v="Krishnanogore UA"/>
    <s v="KOL-TTB-AM2"/>
    <s v="DIPTARUP BHATTACHARJEE"/>
    <s v="RGT-TTB-01"/>
    <s v="RANAGHAT"/>
    <n v="10032657"/>
    <s v="ALIP MITRA"/>
    <s v="WB33038"/>
    <s v="DEBABRATA BISWAS"/>
    <s v="RGT-ISR-01"/>
    <s v="SUKALYAN HALDER"/>
    <n v="9233022237"/>
    <s v="JPQE"/>
    <s v="RIPON SAHA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58"/>
    <s v="ALIP MITRA"/>
    <s v="WB33017"/>
    <s v="MAA ENTERPRISE"/>
    <s v="RGT-ISR-01"/>
    <s v="SUKALYAN HALDER"/>
    <n v="9233022237"/>
    <s v="KLPQ"/>
    <s v="Jona Tea"/>
    <s v="3P"/>
    <n v="12000"/>
    <n v="13700"/>
    <n v="13700"/>
    <n v="1.1416666666666666"/>
    <n v="274"/>
    <n v="137"/>
    <n v="411"/>
    <x v="0"/>
    <x v="2"/>
  </r>
  <r>
    <x v="0"/>
    <s v="Krishnanogore UA"/>
    <s v="KOL-TTB-AM2"/>
    <s v="DIPTARUP BHATTACHARJEE"/>
    <s v="RGT-TTB-01"/>
    <s v="RANAGHAT"/>
    <n v="10032659"/>
    <s v="ALIP MITRA"/>
    <s v="WB33017"/>
    <s v="MAA ENTERPRISE"/>
    <s v="RGT-ISR-01"/>
    <s v="SUKALYAN HALDER"/>
    <n v="9233022237"/>
    <s v="G39V"/>
    <s v="SAMBHU MEDICAL"/>
    <s v="3P"/>
    <n v="12000"/>
    <n v="0"/>
    <n v="0"/>
    <n v="0"/>
    <n v="0"/>
    <n v="0"/>
    <n v="0"/>
    <x v="0"/>
    <x v="0"/>
  </r>
  <r>
    <x v="0"/>
    <s v="Krishnanogore UA"/>
    <s v="KOL-TTB-AM2"/>
    <s v="DIPTARUP BHATTACHARJEE"/>
    <s v="RGT-TTB-01"/>
    <s v="RANAGHAT"/>
    <n v="10032660"/>
    <s v="ALIP MITRA"/>
    <s v="WB33043"/>
    <s v="MS KALYANI ENTERPRISE"/>
    <s v="RGT-ISR-01"/>
    <s v="SUKALYAN HALDER"/>
    <n v="9233022237"/>
    <s v="TXSP"/>
    <s v="Bijoli Store"/>
    <s v="3P"/>
    <n v="12000"/>
    <n v="14020"/>
    <n v="14020"/>
    <n v="1.1683333333333332"/>
    <n v="280.40000000000003"/>
    <n v="140.20000000000002"/>
    <n v="420.6"/>
    <x v="0"/>
    <x v="0"/>
  </r>
  <r>
    <x v="0"/>
    <s v="Krishnanogore UA"/>
    <s v="KOL-TTB-AM2"/>
    <s v="DIPTARUP BHATTACHARJEE"/>
    <s v="RGT-TTB-01"/>
    <s v="RANAGHAT"/>
    <n v="10032661"/>
    <s v="ALIP MITRA"/>
    <s v="WB33043"/>
    <s v="MS KALYANI ENTERPRISE"/>
    <s v="RGT-ISR-01"/>
    <s v="SUKALYAN HALDER"/>
    <n v="9233022237"/>
    <s v="WB33043R32711"/>
    <s v="Uma Medical"/>
    <s v="3P"/>
    <n v="12000"/>
    <n v="9890"/>
    <n v="9890"/>
    <n v="0.82416666666666671"/>
    <n v="0"/>
    <n v="98.9"/>
    <n v="98.9"/>
    <x v="0"/>
    <x v="0"/>
  </r>
  <r>
    <x v="0"/>
    <s v="Krishnanogore UA"/>
    <s v="KOL-TTB-AM2"/>
    <s v="DIPTARUP BHATTACHARJEE"/>
    <s v="RGT-TTB-01"/>
    <s v="RANAGHAT"/>
    <n v="10032662"/>
    <s v="ALIP MITRA"/>
    <s v="WB33043"/>
    <s v="MS KALYANI ENTERPRISE"/>
    <s v="RGT-ISR-01"/>
    <s v="SUKALYAN HALDER"/>
    <n v="9233022237"/>
    <s v="WB33043R169326"/>
    <s v="GHOSH ENTERPRISE"/>
    <s v="3P"/>
    <n v="12000"/>
    <n v="0"/>
    <n v="0"/>
    <n v="0"/>
    <n v="0"/>
    <n v="0"/>
    <n v="0"/>
    <x v="0"/>
    <x v="1"/>
  </r>
  <r>
    <x v="0"/>
    <s v="Krishnanogore UA"/>
    <s v="KOL-TTB-AM2"/>
    <s v="DIPTARUP BHATTACHARJEE"/>
    <s v="RGT-TTB-01"/>
    <s v="RANAGHAT"/>
    <n v="10032663"/>
    <s v="ALIP MITRA"/>
    <s v="WB33043"/>
    <s v="MS KALYANI ENTERPRISE"/>
    <s v="RGT-ISR-01"/>
    <s v="SUKALYAN HALDER"/>
    <n v="9233022237"/>
    <s v="WB33043R46579"/>
    <s v="SHYAM KUMAR DAS"/>
    <s v="3P"/>
    <n v="12000"/>
    <n v="14982"/>
    <n v="14982"/>
    <n v="1.2484999999999999"/>
    <n v="299.64"/>
    <n v="149.82"/>
    <n v="449.46"/>
    <x v="0"/>
    <x v="1"/>
  </r>
  <r>
    <x v="0"/>
    <s v="Krishnanogore UA"/>
    <s v="KOL-TTB-AM2"/>
    <s v="DIPTARUP BHATTACHARJEE"/>
    <s v="RGT-TTB-01"/>
    <s v="RANAGHAT"/>
    <n v="10032664"/>
    <s v="ALIP MITRA"/>
    <s v="WB33044"/>
    <s v="SURAJIT ENTERPRISE"/>
    <s v="RGT-ISR-01"/>
    <s v="SUKALYAN HALDER"/>
    <n v="9233022237"/>
    <s v="JSQB"/>
    <s v="Babupan Bhander"/>
    <s v="3P"/>
    <n v="12000"/>
    <n v="13720"/>
    <n v="13720"/>
    <n v="1.1433333333333333"/>
    <n v="274.40000000000003"/>
    <n v="137.20000000000002"/>
    <n v="411.6"/>
    <x v="0"/>
    <x v="0"/>
  </r>
  <r>
    <x v="0"/>
    <s v="Krishnanogore UA"/>
    <s v="KOL-TTB-AM2"/>
    <s v="DIPTARUP BHATTACHARJEE"/>
    <s v="RGT-TTB-01"/>
    <s v="RANAGHAT"/>
    <n v="10032665"/>
    <s v="ALIP MITRA"/>
    <s v="0010032602R25832"/>
    <s v="PROYOJONEE"/>
    <s v="RGT-ISR-01"/>
    <s v="SUKALYAN HALDER"/>
    <n v="9233022237"/>
    <s v="MXHR"/>
    <s v="ANNADA BHANDER"/>
    <s v="3P"/>
    <n v="12000"/>
    <n v="12900"/>
    <n v="12900"/>
    <n v="1.075"/>
    <n v="258"/>
    <n v="129"/>
    <n v="387"/>
    <x v="0"/>
    <x v="1"/>
  </r>
  <r>
    <x v="0"/>
    <s v="Krishnanogore UA"/>
    <s v="KOL-TTB-AM2"/>
    <s v="DIPTARUP BHATTACHARJEE"/>
    <s v="RGT-TTB-01"/>
    <s v="RANAGHAT"/>
    <n v="10032666"/>
    <s v="ALIP MITRA"/>
    <s v="0010032602R25832"/>
    <s v="PROYOJONEE"/>
    <s v="RGT-ISR-01"/>
    <s v="SUKALYAN HALDER"/>
    <n v="9233022237"/>
    <s v="ML7Q"/>
    <s v="Jamuna bhander"/>
    <s v="3P"/>
    <n v="12000"/>
    <n v="11650"/>
    <n v="11650"/>
    <n v="0.97083333333333333"/>
    <n v="0"/>
    <n v="116.5"/>
    <n v="116.5"/>
    <x v="0"/>
    <x v="1"/>
  </r>
  <r>
    <x v="0"/>
    <s v="Krishnanogore UA"/>
    <s v="KOL-TTB-AM2"/>
    <s v="DIPTARUP BHATTACHARJEE"/>
    <s v="RGT-TTB-01"/>
    <s v="RANAGHAT"/>
    <n v="10032667"/>
    <s v="ALIP MITRA"/>
    <s v="0010032602R25832"/>
    <s v="PROYOJONEE"/>
    <s v="RGT-ISR-01"/>
    <s v="SUKALYAN HALDER"/>
    <n v="9233022237"/>
    <s v="N22J"/>
    <s v="Mita tea house"/>
    <s v="3P"/>
    <n v="12000"/>
    <n v="12700"/>
    <n v="12700"/>
    <n v="1.0583333333333333"/>
    <n v="254"/>
    <n v="127"/>
    <n v="381"/>
    <x v="0"/>
    <x v="1"/>
  </r>
  <r>
    <x v="0"/>
    <s v="Krishnanogore UA"/>
    <s v="KOL-TTB-AM2"/>
    <s v="DIPTARUP BHATTACHARJEE"/>
    <s v="RGT-TTB-01"/>
    <s v="RANAGHAT"/>
    <n v="10032668"/>
    <s v="ALIP MITRA"/>
    <s v="WB33043"/>
    <s v="MS KALYANI ENTERPRISE"/>
    <s v="RGT-ISR-01"/>
    <s v="SUKALYAN HALDER"/>
    <n v="9233022237"/>
    <s v="M98C"/>
    <s v="Kabita medical"/>
    <s v="3P"/>
    <n v="12000"/>
    <n v="14390"/>
    <n v="14390"/>
    <n v="1.1991666666666667"/>
    <n v="287.8"/>
    <n v="143.9"/>
    <n v="431.70000000000005"/>
    <x v="0"/>
    <x v="1"/>
  </r>
  <r>
    <x v="0"/>
    <m/>
    <s v="BBR-TTB-AM1"/>
    <s v="PRITY CHOUDHARY"/>
    <s v="SBR-TTB-01"/>
    <s v="SAMBALPUR"/>
    <n v="10034969"/>
    <s v="SHREE MATESWARI ENTERPRISE"/>
    <s v="OD58922"/>
    <s v="GOYAL AGENCY"/>
    <s v="SBR-ISR-01"/>
    <s v="SHAHANAWAJ ALI KHAN"/>
    <s v="9437542751"/>
    <s v="GE9M"/>
    <s v="Niyati Foods"/>
    <s v="3P"/>
    <n v="8000"/>
    <n v="8767"/>
    <n v="8767"/>
    <n v="1.0958749999999999"/>
    <n v="175.34"/>
    <n v="87.67"/>
    <n v="263.01"/>
    <x v="0"/>
    <x v="1"/>
  </r>
  <r>
    <x v="0"/>
    <m/>
    <s v="BBR-TTB-AM1"/>
    <s v="PRITY CHOUDHARY"/>
    <s v="SBR-TTB-01"/>
    <s v="SAMBALPUR"/>
    <n v="10034969"/>
    <s v="SHREE MATESWARI ENTERPRISE"/>
    <s v="OD58922"/>
    <s v="GOYAL AGENCY"/>
    <s v="SBR-ISR-01"/>
    <s v="SHAHANAWAJ ALI KHAN"/>
    <s v="9437542751"/>
    <s v="STRF"/>
    <s v="Bhumika Big Shop"/>
    <s v="3P"/>
    <n v="8000"/>
    <n v="8121"/>
    <n v="8121"/>
    <n v="1.0151250000000001"/>
    <n v="162.42000000000002"/>
    <n v="81.210000000000008"/>
    <n v="243.63000000000002"/>
    <x v="0"/>
    <x v="1"/>
  </r>
  <r>
    <x v="0"/>
    <m/>
    <s v="BBR-TTB-AM1"/>
    <s v="PRITY CHOUDHARY"/>
    <s v="SBR-TTB-01"/>
    <s v="SAMBALPUR"/>
    <n v="10034969"/>
    <s v="SHREE MATESWARI ENTERPRISE"/>
    <s v="OD58922"/>
    <s v="GOYAL AGENCY"/>
    <s v="SBR-ISR-01"/>
    <s v="SHAHANAWAJ ALI KHAN"/>
    <s v="9437542751"/>
    <s v="OD58922R221098"/>
    <s v="Radhika Sales"/>
    <s v="3P"/>
    <n v="8000"/>
    <n v="8767"/>
    <n v="8767"/>
    <n v="1.0958749999999999"/>
    <n v="175.34"/>
    <n v="87.67"/>
    <n v="263.01"/>
    <x v="0"/>
    <x v="1"/>
  </r>
  <r>
    <x v="0"/>
    <m/>
    <s v="BBR-TTB-AM1"/>
    <s v="PRITY CHOUDHARY"/>
    <s v="SBR-TTB-01"/>
    <s v="SAMBALPUR"/>
    <n v="10034969"/>
    <s v="SHREE MATESWARI ENTERPRISE"/>
    <s v="OD58922"/>
    <s v="GOYAL AGENCY"/>
    <s v="SBR-ISR-01"/>
    <s v="SHAHANAWAJ ALI KHAN"/>
    <s v="9437542751"/>
    <s v="OD58922R221099"/>
    <s v="The Bharat General Store"/>
    <s v="3P"/>
    <n v="8000"/>
    <n v="9987"/>
    <n v="9987"/>
    <n v="1.248375"/>
    <n v="199.74"/>
    <n v="99.87"/>
    <n v="299.61"/>
    <x v="0"/>
    <x v="1"/>
  </r>
  <r>
    <x v="0"/>
    <m/>
    <s v="BBR-TTB-AM1"/>
    <s v="PRITY CHOUDHARY"/>
    <s v="SBR-TTB-01"/>
    <s v="SAMBALPUR"/>
    <n v="10034969"/>
    <s v="SHREE MATESWARI ENTERPRISE"/>
    <s v="OD58913"/>
    <s v="SHYAM AGENCY"/>
    <s v="SBR-ISR-01"/>
    <s v="SHAHANAWAJ ALI KHAN"/>
    <s v="9437542751"/>
    <s v="STXC"/>
    <s v="Kailash Medical"/>
    <s v="3P"/>
    <n v="8000"/>
    <n v="8012"/>
    <n v="8012"/>
    <n v="1.0015000000000001"/>
    <n v="160.24"/>
    <n v="80.12"/>
    <n v="240.36"/>
    <x v="0"/>
    <x v="1"/>
  </r>
  <r>
    <x v="0"/>
    <m/>
    <s v="BBR-TTB-AM1"/>
    <s v="PRITY CHOUDHARY"/>
    <s v="SBR-TTB-01"/>
    <s v="SAMBALPUR"/>
    <n v="10034969"/>
    <s v="SHREE MATESWARI ENTERPRISE"/>
    <s v="OD58913"/>
    <s v="SHYAM AGENCY"/>
    <s v="SBR-ISR-01"/>
    <s v="SHAHANAWAJ ALI KHAN"/>
    <s v="9437542751"/>
    <s v="STXK"/>
    <s v="Maa Kali Medical"/>
    <s v="3P"/>
    <n v="8000"/>
    <n v="10453"/>
    <n v="10453"/>
    <n v="1.3066249999999999"/>
    <n v="209.06"/>
    <n v="104.53"/>
    <n v="313.59000000000003"/>
    <x v="0"/>
    <x v="1"/>
  </r>
  <r>
    <x v="0"/>
    <m/>
    <s v="BBR-TTB-AM1"/>
    <s v="PRITY CHOUDHARY"/>
    <s v="SBR-TTB-01"/>
    <s v="SAMBALPUR"/>
    <n v="10034969"/>
    <s v="SHREE MATESWARI ENTERPRISE"/>
    <s v="OD58913"/>
    <s v="SHYAM AGENCY"/>
    <s v="SBR-ISR-01"/>
    <s v="SHAHANAWAJ ALI KHAN"/>
    <s v="9437542751"/>
    <s v="OD58913R164762"/>
    <s v="Satyashreya arogyam"/>
    <s v="3P"/>
    <n v="8000"/>
    <n v="8541"/>
    <n v="8541"/>
    <n v="1.067625"/>
    <n v="170.82"/>
    <n v="85.41"/>
    <n v="256.23"/>
    <x v="0"/>
    <x v="1"/>
  </r>
  <r>
    <x v="0"/>
    <m/>
    <s v="BBR-TTB-AM1"/>
    <s v="PRITY CHOUDHARY"/>
    <s v="SBR-TTB-01"/>
    <s v="SAMBALPUR"/>
    <n v="10034969"/>
    <s v="SHREE MATESWARI ENTERPRISE"/>
    <s v="OD58904"/>
    <s v="AMULYA STORE"/>
    <s v="SBR-ISR-01"/>
    <s v="SHAHANAWAJ ALI KHAN"/>
    <s v="9437542751"/>
    <s v="STTF"/>
    <s v="Nikhil Medical"/>
    <s v="3P"/>
    <n v="8000"/>
    <n v="8886"/>
    <n v="8886"/>
    <n v="1.1107499999999999"/>
    <n v="177.72"/>
    <n v="88.86"/>
    <n v="266.58"/>
    <x v="0"/>
    <x v="1"/>
  </r>
  <r>
    <x v="0"/>
    <m/>
    <s v="BBR-TTB-AM1"/>
    <s v="PRITY CHOUDHARY"/>
    <s v="SBR-TTB-01"/>
    <s v="SAMBALPUR"/>
    <n v="10034969"/>
    <s v="SHREE MATESWARI ENTERPRISE"/>
    <s v="OD58902"/>
    <s v="ADITYA TRADERS"/>
    <s v="SBR-ISR-01"/>
    <s v="SHAHANAWAJ ALI KHAN"/>
    <s v="9437542751"/>
    <s v="CF7B"/>
    <s v="Ashirwad Medical Store"/>
    <s v="3P"/>
    <n v="8000"/>
    <n v="8099"/>
    <n v="8099"/>
    <n v="1.012375"/>
    <n v="161.97999999999999"/>
    <n v="80.989999999999995"/>
    <n v="242.96999999999997"/>
    <x v="0"/>
    <x v="1"/>
  </r>
  <r>
    <x v="0"/>
    <m/>
    <s v="BBR-TTB-AM1"/>
    <s v="PRITY CHOUDHARY"/>
    <s v="SBR-TTB-01"/>
    <s v="SAMBALPUR"/>
    <n v="10034969"/>
    <s v="SHREE MATESWARI ENTERPRISE"/>
    <s v="OD58920"/>
    <s v="BINDAL PHARMACEUTICALS"/>
    <s v="SBR-ISR-01"/>
    <s v="SHAHANAWAJ ALI KHAN"/>
    <s v="9437542751"/>
    <s v="OD58920R222317"/>
    <s v="SABITA MEDICAL HALL"/>
    <s v="3P"/>
    <n v="8000"/>
    <n v="9012"/>
    <n v="9012"/>
    <n v="1.1265000000000001"/>
    <n v="180.24"/>
    <n v="90.12"/>
    <n v="270.36"/>
    <x v="0"/>
    <x v="1"/>
  </r>
  <r>
    <x v="0"/>
    <m/>
    <s v="BBR-TTB-AM1"/>
    <s v="PRITY CHOUDHARY"/>
    <s v="SBR-TTB-01"/>
    <s v="SAMBALPUR"/>
    <n v="10034969"/>
    <s v="SHREE MATESWARI ENTERPRISE"/>
    <s v="OD58907"/>
    <s v="SUNITA ENTERPRISES"/>
    <s v="SBR-ISR-01"/>
    <s v="SHAHANAWAJ ALI KHAN"/>
    <s v="9437542751"/>
    <s v="0010027859R66531R69262"/>
    <s v="Omm Medical Store"/>
    <s v="3P"/>
    <n v="8000"/>
    <n v="9768"/>
    <n v="9768"/>
    <n v="1.2210000000000001"/>
    <n v="195.36"/>
    <n v="97.68"/>
    <n v="293.04000000000002"/>
    <x v="0"/>
    <x v="1"/>
  </r>
  <r>
    <x v="0"/>
    <m/>
    <s v="BBR-TTB-AM1"/>
    <s v="PRITY CHOUDHARY"/>
    <s v="SBR-TTB-01"/>
    <s v="SAMBALPUR"/>
    <n v="10034969"/>
    <s v="SHREE MATESWARI ENTERPRISE"/>
    <s v="0010028589R152431"/>
    <s v="PANKAJ TRADERS"/>
    <s v="SBR-ISR-01"/>
    <s v="SHAHANAWAJ ALI KHAN"/>
    <s v="9437542751"/>
    <s v="0010028589R152431R222242"/>
    <s v="INDIAN MEDICAL HALL"/>
    <s v="3P"/>
    <n v="8000"/>
    <n v="9431"/>
    <n v="9431"/>
    <n v="1.1788749999999999"/>
    <n v="188.62"/>
    <n v="94.31"/>
    <n v="282.93"/>
    <x v="0"/>
    <x v="1"/>
  </r>
  <r>
    <x v="0"/>
    <m/>
    <s v="BBR-TTB-AM1"/>
    <s v="PRITY CHOUDHARY"/>
    <s v="SBR-TTB-01"/>
    <s v="SAMBALPUR"/>
    <n v="10034246"/>
    <s v="RADHA KISHAN STORE"/>
    <s v="0010034246R134401"/>
    <s v="ARTI TRADERS"/>
    <s v="SBR-ISR-02"/>
    <s v="MANOJ KUMAR SWAIN"/>
    <s v="5665267272"/>
    <s v="YBKW"/>
    <s v="New Medial"/>
    <s v="3P"/>
    <n v="8000"/>
    <n v="9897"/>
    <n v="9897"/>
    <n v="1.237125"/>
    <n v="197.94"/>
    <n v="98.97"/>
    <n v="296.90999999999997"/>
    <x v="0"/>
    <x v="1"/>
  </r>
  <r>
    <x v="0"/>
    <m/>
    <s v="BBR-TTB-AM1"/>
    <s v="PRITY CHOUDHARY"/>
    <s v="SBR-TTB-01"/>
    <s v="SAMBALPUR"/>
    <n v="10034246"/>
    <s v="RADHA KISHAN STORE"/>
    <s v="OD65208"/>
    <s v="LAXMI DISTRIBUTOR"/>
    <s v="SBR-ISR-02"/>
    <s v="MANOJ KUMAR SWAIN"/>
    <s v="5665267272"/>
    <s v="RSQS"/>
    <s v="Bharat Medical Store"/>
    <s v="3P"/>
    <n v="8000"/>
    <n v="8213"/>
    <n v="8213"/>
    <n v="1.0266249999999999"/>
    <n v="164.26"/>
    <n v="82.13"/>
    <n v="246.39"/>
    <x v="0"/>
    <x v="0"/>
  </r>
  <r>
    <x v="0"/>
    <m/>
    <s v="BBR-TTB-AM1"/>
    <s v="PRITY CHOUDHARY"/>
    <s v="SBR-TTB-01"/>
    <s v="SAMBALPUR"/>
    <n v="10034246"/>
    <s v="RADHA KISHAN STORE"/>
    <s v="OD65208"/>
    <s v="LAXMI DISTRIBUTOR"/>
    <s v="SBR-ISR-02"/>
    <s v="MANOJ KUMAR SWAIN"/>
    <s v="5665267272"/>
    <s v="RSQK"/>
    <s v="New Medical Store"/>
    <s v="3P"/>
    <n v="8000"/>
    <n v="8890"/>
    <n v="8890"/>
    <n v="1.1112500000000001"/>
    <n v="177.8"/>
    <n v="88.9"/>
    <n v="266.70000000000005"/>
    <x v="0"/>
    <x v="0"/>
  </r>
  <r>
    <x v="0"/>
    <m/>
    <s v="BBR-TTB-AM1"/>
    <s v="PRITY CHOUDHARY"/>
    <s v="SBR-TTB-01"/>
    <s v="SAMBALPUR"/>
    <n v="10034246"/>
    <s v="RADHA KISHAN STORE"/>
    <s v="OD65208"/>
    <s v="LAXMI DISTRIBUTOR"/>
    <s v="SBR-ISR-02"/>
    <s v="MANOJ KUMAR SWAIN"/>
    <s v="5665267272"/>
    <s v="L5DJ"/>
    <s v="Jeevanjoty Nursinghome"/>
    <s v="3P"/>
    <n v="8000"/>
    <n v="8101"/>
    <n v="8101"/>
    <n v="1.0126250000000001"/>
    <n v="162.02000000000001"/>
    <n v="81.010000000000005"/>
    <n v="243.03000000000003"/>
    <x v="0"/>
    <x v="1"/>
  </r>
  <r>
    <x v="0"/>
    <m/>
    <s v="BBR-TTB-AM1"/>
    <s v="PRITY CHOUDHARY"/>
    <s v="SBR-TTB-01"/>
    <s v="SAMBALPUR"/>
    <n v="10034246"/>
    <s v="RADHA KISHAN STORE"/>
    <s v="OD65205"/>
    <s v="GANESH STORE"/>
    <s v="SBR-ISR-02"/>
    <s v="MANOJ KUMAR SWAIN"/>
    <s v="5665267272"/>
    <s v="CR4W"/>
    <s v="Lr Medical Store"/>
    <s v="3P"/>
    <n v="8000"/>
    <n v="9231"/>
    <n v="9231"/>
    <n v="1.153875"/>
    <n v="184.62"/>
    <n v="92.31"/>
    <n v="276.93"/>
    <x v="0"/>
    <x v="1"/>
  </r>
  <r>
    <x v="0"/>
    <m/>
    <s v="BBR-TTB-AM1"/>
    <s v="PRITY CHOUDHARY"/>
    <s v="SBR-TTB-01"/>
    <s v="SAMBALPUR"/>
    <n v="10034246"/>
    <s v="RADHA KISHAN STORE"/>
    <s v="OD65205"/>
    <s v="GANESH STORE"/>
    <s v="SBR-ISR-02"/>
    <s v="MANOJ KUMAR SWAIN"/>
    <s v="5665267272"/>
    <s v="J55M"/>
    <s v="Life Line Medical"/>
    <s v="3P"/>
    <n v="8000"/>
    <n v="8878"/>
    <n v="8878"/>
    <n v="1.10975"/>
    <n v="177.56"/>
    <n v="88.78"/>
    <n v="266.34000000000003"/>
    <x v="0"/>
    <x v="1"/>
  </r>
  <r>
    <x v="0"/>
    <m/>
    <s v="BBR-TTB-AM1"/>
    <s v="PRITY CHOUDHARY"/>
    <s v="SBR-TTB-01"/>
    <s v="SAMBALPUR"/>
    <n v="10034246"/>
    <s v="RADHA KISHAN STORE"/>
    <s v="OD65218"/>
    <s v="SAIKRISHNA DISTRIBUTOR"/>
    <s v="SBR-ISR-02"/>
    <s v="MANOJ KUMAR SWAIN"/>
    <s v="5665267272"/>
    <s v="YMXX"/>
    <s v="Ravi Medical"/>
    <s v="3P"/>
    <n v="8000"/>
    <n v="10218"/>
    <n v="10218"/>
    <n v="1.27725"/>
    <n v="204.36"/>
    <n v="102.18"/>
    <n v="306.54000000000002"/>
    <x v="0"/>
    <x v="1"/>
  </r>
  <r>
    <x v="0"/>
    <m/>
    <s v="BBR-TTB-AM1"/>
    <s v="PRITY CHOUDHARY"/>
    <s v="SBR-TTB-01"/>
    <s v="SAMBALPUR"/>
    <n v="10034246"/>
    <s v="RADHA KISHAN STORE"/>
    <s v="OD65212"/>
    <s v="SIDHIVINAYAK AGN"/>
    <s v="SBR-ISR-02"/>
    <s v="MANOJ KUMAR SWAIN"/>
    <s v="5665267272"/>
    <s v="CE5T"/>
    <s v="Bl Medical Store"/>
    <s v="3P"/>
    <n v="8000"/>
    <n v="8673"/>
    <n v="8673"/>
    <n v="1.084125"/>
    <n v="173.46"/>
    <n v="86.73"/>
    <n v="260.19"/>
    <x v="0"/>
    <x v="1"/>
  </r>
  <r>
    <x v="0"/>
    <m/>
    <s v="BBR-TTB-AM1"/>
    <s v="PRITY CHOUDHARY"/>
    <s v="SBR-TTB-01"/>
    <s v="SAMBALPUR"/>
    <n v="10034246"/>
    <s v="RADHA KISHAN STORE"/>
    <s v="OD65211"/>
    <s v="SHASHANK ENTERPRISES"/>
    <s v="SBR-ISR-02"/>
    <s v="MANOJ KUMAR SWAIN"/>
    <s v="5665267272"/>
    <s v="STKP"/>
    <s v="Piyush Pharama Nuapara"/>
    <s v="3P"/>
    <n v="8000"/>
    <n v="8231"/>
    <n v="8231"/>
    <n v="1.028875"/>
    <n v="164.62"/>
    <n v="82.31"/>
    <n v="246.93"/>
    <x v="0"/>
    <x v="1"/>
  </r>
  <r>
    <x v="0"/>
    <m/>
    <s v="BBR-TTB-AM1"/>
    <s v="PRITY CHOUDHARY"/>
    <s v="SBR-TTB-01"/>
    <s v="SAMBALPUR"/>
    <n v="10034246"/>
    <s v="RADHA KISHAN STORE"/>
    <s v="OD65211"/>
    <s v="SHASHANK ENTERPRISES"/>
    <s v="SBR-ISR-02"/>
    <s v="MANOJ KUMAR SWAIN"/>
    <s v="5665267272"/>
    <s v="STKQ"/>
    <s v="Prem Medical Store"/>
    <s v="3P"/>
    <n v="8000"/>
    <n v="8438"/>
    <n v="8438"/>
    <n v="1.0547500000000001"/>
    <n v="168.76"/>
    <n v="84.38"/>
    <n v="253.14"/>
    <x v="0"/>
    <x v="1"/>
  </r>
  <r>
    <x v="0"/>
    <m/>
    <s v="BBR-TTB-AM1"/>
    <s v="PRITY CHOUDHARY"/>
    <s v="SBR-TTB-01"/>
    <s v="SAMBALPUR"/>
    <n v="10034246"/>
    <s v="RADHA KISHAN STORE"/>
    <s v="OD65212"/>
    <s v="SIDHIVINAYAK AGN"/>
    <s v="SBR-ISR-02"/>
    <s v="MANOJ KUMAR SWAIN"/>
    <s v="5665267272"/>
    <s v="STLH"/>
    <s v="Tayal Medical Store"/>
    <s v="3P"/>
    <n v="8000"/>
    <n v="8893"/>
    <n v="8893"/>
    <n v="1.1116250000000001"/>
    <n v="177.86"/>
    <n v="88.93"/>
    <n v="266.79000000000002"/>
    <x v="0"/>
    <x v="1"/>
  </r>
  <r>
    <x v="0"/>
    <m/>
    <s v="BBR-TTB-AM1"/>
    <s v="PRITY CHOUDHARY"/>
    <s v="BBR-TTB-01"/>
    <s v="BHUBANESWAR"/>
    <n v="10027859"/>
    <s v="SHREE RAM TRADING CO"/>
    <s v="OD85901"/>
    <s v="DURGA ENTERPRISES"/>
    <s v="BBR-ISR-01"/>
    <s v="Gyana Ranjan Jena"/>
    <n v="8658244474"/>
    <s v="VTUD"/>
    <s v="JANATA DRUG HOUSE"/>
    <s v="3P"/>
    <n v="15000"/>
    <n v="16534"/>
    <n v="16534"/>
    <n v="1.1022666666666667"/>
    <n v="330.68"/>
    <n v="165.34"/>
    <n v="496.02"/>
    <x v="0"/>
    <x v="0"/>
  </r>
  <r>
    <x v="0"/>
    <m/>
    <s v="BBR-TTB-AM1"/>
    <s v="PRITY CHOUDHARY"/>
    <s v="BBR-TTB-01"/>
    <s v="BHUBANESWAR"/>
    <n v="10027859"/>
    <s v="SHREE RAM TRADING CO"/>
    <s v="OD85901"/>
    <s v="DURGA ENTERPRISES"/>
    <s v="BBR-ISR-01"/>
    <s v="Gyana Ranjan Jena"/>
    <n v="8658244474"/>
    <s v="TWYX"/>
    <s v="SATYA SAI MEDICINE STORE"/>
    <s v="3P"/>
    <n v="15000"/>
    <n v="15876"/>
    <n v="15876"/>
    <n v="1.0584"/>
    <n v="317.52"/>
    <n v="158.76"/>
    <n v="476.28"/>
    <x v="0"/>
    <x v="0"/>
  </r>
  <r>
    <x v="0"/>
    <m/>
    <s v="BBR-TTB-AM1"/>
    <s v="PRITY CHOUDHARY"/>
    <s v="BBR-TTB-01"/>
    <s v="BHUBANESWAR"/>
    <n v="10027859"/>
    <s v="SHREE RAM TRADING CO"/>
    <s v="OD85901"/>
    <s v="DURGA ENTERPRISES"/>
    <s v="BBR-ISR-01"/>
    <s v="Gyana Ranjan Jena"/>
    <n v="8658244474"/>
    <s v="ZRUS"/>
    <s v="BIPINI SAHO"/>
    <s v="3P"/>
    <n v="15000"/>
    <n v="27113.347199999997"/>
    <n v="27113.347199999997"/>
    <n v="1.8075564799999997"/>
    <n v="542.26694399999997"/>
    <n v="271.13347199999998"/>
    <n v="813.40041599999995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RTNK"/>
    <s v="KUNA MEDICINE STORE"/>
    <s v="3P"/>
    <n v="15000"/>
    <n v="16543"/>
    <n v="16543"/>
    <n v="1.1028666666666667"/>
    <n v="330.86"/>
    <n v="165.43"/>
    <n v="496.29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RTNM"/>
    <s v="LAXMI MEDICINE STORE"/>
    <s v="3P"/>
    <n v="20000"/>
    <n v="25939.479799999997"/>
    <n v="25939.479799999997"/>
    <n v="1.2969739899999999"/>
    <n v="518.78959599999996"/>
    <n v="259.39479799999998"/>
    <n v="778.18439399999988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RTPH"/>
    <s v="TARINI MEDICINE STORE"/>
    <s v="3P"/>
    <n v="20000"/>
    <n v="23134"/>
    <n v="23134"/>
    <n v="1.1567000000000001"/>
    <n v="462.68"/>
    <n v="231.34"/>
    <n v="694.02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ZCHM"/>
    <s v="MAHA VINAYAK MEDICINE STORE"/>
    <s v="3P"/>
    <n v="30000"/>
    <n v="31212"/>
    <n v="31212"/>
    <n v="1.0404"/>
    <n v="624.24"/>
    <n v="312.12"/>
    <n v="936.36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SJRZ"/>
    <s v="BASANTA MEDICAL STORE"/>
    <s v="3P"/>
    <n v="15000"/>
    <n v="16432"/>
    <n v="16432"/>
    <n v="1.0954666666666666"/>
    <n v="328.64"/>
    <n v="164.32"/>
    <n v="492.96"/>
    <x v="0"/>
    <x v="0"/>
  </r>
  <r>
    <x v="0"/>
    <m/>
    <s v="BBR-TTB-AM1"/>
    <s v="PRITY CHOUDHARY"/>
    <s v="BBR-TTB-01"/>
    <s v="BHUBANESWAR"/>
    <n v="10027859"/>
    <s v="SHREE RAM TRADING CO"/>
    <s v="OD85912"/>
    <s v="M S MADHUSUDAN AGENCIES"/>
    <s v="BBR-ISR-01"/>
    <s v="Gyana Ranjan Jena"/>
    <n v="8658244474"/>
    <s v="F35E"/>
    <s v="KUMAR MEDICAL STORE"/>
    <s v="3P"/>
    <n v="10000"/>
    <n v="10582.499600000001"/>
    <n v="10582.499600000001"/>
    <n v="1.0582499600000002"/>
    <n v="211.64999200000003"/>
    <n v="105.82499600000001"/>
    <n v="317.47498800000005"/>
    <x v="0"/>
    <x v="0"/>
  </r>
  <r>
    <x v="0"/>
    <m/>
    <s v="BBR-TTB-AM1"/>
    <s v="PRITY CHOUDHARY"/>
    <s v="BBR-TTB-01"/>
    <s v="BHUBANESWAR"/>
    <n v="10027859"/>
    <s v="SHREE RAM TRADING CO"/>
    <s v="OD85912"/>
    <s v="M S MADHUSUDAN AGENCIES"/>
    <s v="BBR-ISR-01"/>
    <s v="Gyana Ranjan Jena"/>
    <n v="8658244474"/>
    <s v="F35F"/>
    <s v="KISHORE MEDICAL STORE"/>
    <s v="3P"/>
    <n v="10000"/>
    <n v="10332.233400000001"/>
    <n v="10332.233400000001"/>
    <n v="1.0332233400000002"/>
    <n v="206.64466800000002"/>
    <n v="103.32233400000001"/>
    <n v="309.96700200000004"/>
    <x v="0"/>
    <x v="0"/>
  </r>
  <r>
    <x v="0"/>
    <m/>
    <s v="BBR-TTB-AM1"/>
    <s v="PRITY CHOUDHARY"/>
    <s v="BBR-TTB-01"/>
    <s v="BHUBANESWAR"/>
    <n v="10027859"/>
    <s v="SHREE RAM TRADING CO"/>
    <s v="OD85912"/>
    <s v="M S MADHUSUDAN AGENCIES"/>
    <s v="BBR-ISR-01"/>
    <s v="Gyana Ranjan Jena"/>
    <n v="8658244474"/>
    <s v="G88G"/>
    <s v="PRAKASH MEDICAL STORE"/>
    <s v="3P"/>
    <n v="10000"/>
    <n v="12165"/>
    <n v="12165"/>
    <n v="1.2164999999999999"/>
    <n v="243.3"/>
    <n v="121.65"/>
    <n v="364.95000000000005"/>
    <x v="0"/>
    <x v="0"/>
  </r>
  <r>
    <x v="0"/>
    <m/>
    <s v="BBR-TTB-AM1"/>
    <s v="PRITY CHOUDHARY"/>
    <s v="BBR-TTB-01"/>
    <s v="BHUBANESWAR"/>
    <n v="10027859"/>
    <s v="SHREE RAM TRADING CO"/>
    <s v="OD85932"/>
    <s v="MARUTI MARKETING"/>
    <s v="BBR-ISR-01"/>
    <s v="Gyana Ranjan Jena"/>
    <n v="8658244474"/>
    <s v="OD85932R94073"/>
    <s v="PATRA MEDICINE STORE"/>
    <s v="3P"/>
    <n v="10000"/>
    <n v="12543"/>
    <n v="12543"/>
    <n v="1.2543"/>
    <n v="250.86"/>
    <n v="125.43"/>
    <n v="376.29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WCAZ"/>
    <s v="NAYAK MEDICAL STORE"/>
    <s v="3P"/>
    <n v="10000"/>
    <n v="10231"/>
    <n v="10231"/>
    <n v="1.0230999999999999"/>
    <n v="204.62"/>
    <n v="102.31"/>
    <n v="306.93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RTNY"/>
    <s v="MATRUSAKTI MEDICINE STORE"/>
    <s v="3P"/>
    <n v="20000"/>
    <n v="25084.0978"/>
    <n v="25084.0978"/>
    <n v="1.25420489"/>
    <n v="501.68195600000001"/>
    <n v="250.84097800000001"/>
    <n v="752.52293400000008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G66J"/>
    <s v="K T M STORE"/>
    <s v="3P"/>
    <n v="10000"/>
    <n v="20502.3174"/>
    <n v="20502.3174"/>
    <n v="2.0502317400000001"/>
    <n v="410.04634800000002"/>
    <n v="205.02317400000001"/>
    <n v="615.06952200000001"/>
    <x v="0"/>
    <x v="0"/>
  </r>
  <r>
    <x v="0"/>
    <m/>
    <s v="BBR-TTB-AM1"/>
    <s v="PRITY CHOUDHARY"/>
    <s v="BBR-TTB-01"/>
    <s v="BHUBANESWAR"/>
    <n v="10027859"/>
    <s v="SHREE RAM TRADING CO"/>
    <s v="OD85932"/>
    <s v="MARUTI MARKETING"/>
    <s v="BBR-ISR-01"/>
    <s v="Gyana Ranjan Jena"/>
    <n v="8658244474"/>
    <s v="OD85932R75057"/>
    <s v="MAHAVEER MEDICINE STORE"/>
    <s v="3P"/>
    <n v="10000"/>
    <n v="10714.8408"/>
    <n v="10714.8408"/>
    <n v="1.0714840800000001"/>
    <n v="214.29681600000001"/>
    <n v="107.148408"/>
    <n v="321.445224"/>
    <x v="0"/>
    <x v="0"/>
  </r>
  <r>
    <x v="0"/>
    <m/>
    <s v="BBR-TTB-AM1"/>
    <s v="PRITY CHOUDHARY"/>
    <s v="BBR-TTB-01"/>
    <s v="BHUBANESWAR"/>
    <n v="10027859"/>
    <s v="SHREE RAM TRADING CO"/>
    <s v="OD85932"/>
    <s v="MARUTI MARKETING"/>
    <s v="BBR-ISR-01"/>
    <s v="Gyana Ranjan Jena"/>
    <n v="8658244474"/>
    <s v="OD85932R75051"/>
    <s v="PRUSTY DRUG HOUSE"/>
    <s v="3P"/>
    <n v="10000"/>
    <n v="11233.922799999998"/>
    <n v="11233.922799999998"/>
    <n v="1.1233922799999998"/>
    <n v="224.67845599999998"/>
    <n v="112.33922799999999"/>
    <n v="337.01768399999997"/>
    <x v="0"/>
    <x v="0"/>
  </r>
  <r>
    <x v="0"/>
    <m/>
    <s v="BBR-TTB-AM1"/>
    <s v="PRITY CHOUDHARY"/>
    <s v="BBR-TTB-01"/>
    <s v="BHUBANESWAR"/>
    <n v="10027859"/>
    <s v="SHREE RAM TRADING CO"/>
    <s v="OD85932"/>
    <s v="MARUTI MARKETING"/>
    <s v="BBR-ISR-01"/>
    <s v="Gyana Ranjan Jena"/>
    <n v="8658244474"/>
    <s v="OD85932R75036"/>
    <s v="SANJIBANI MEDICINE STORE"/>
    <s v="3P"/>
    <n v="10000"/>
    <n v="10345"/>
    <n v="10345"/>
    <n v="1.0345"/>
    <n v="206.9"/>
    <n v="103.45"/>
    <n v="310.35000000000002"/>
    <x v="0"/>
    <x v="0"/>
  </r>
  <r>
    <x v="0"/>
    <m/>
    <s v="BBR-TTB-AM1"/>
    <s v="PRITY CHOUDHARY"/>
    <s v="BBR-TTB-01"/>
    <s v="BHUBANESWAR"/>
    <n v="10027859"/>
    <s v="SHREE RAM TRADING CO"/>
    <s v="OD85932"/>
    <s v="MARUTI MARKETING"/>
    <s v="BBR-ISR-01"/>
    <s v="Gyana Ranjan Jena"/>
    <n v="8658244474"/>
    <s v="OD85932R75050"/>
    <s v="SIBASANKAR MEDICINE STORE"/>
    <s v="3P"/>
    <n v="10000"/>
    <n v="12123"/>
    <n v="12123"/>
    <n v="1.2122999999999999"/>
    <n v="242.46"/>
    <n v="121.23"/>
    <n v="363.69"/>
    <x v="0"/>
    <x v="0"/>
  </r>
  <r>
    <x v="0"/>
    <m/>
    <s v="BBR-TTB-AM1"/>
    <s v="PRITY CHOUDHARY"/>
    <s v="BBR-TTB-01"/>
    <s v="BHUBANESWAR"/>
    <n v="10027859"/>
    <s v="SHREE RAM TRADING CO"/>
    <s v="OD85931"/>
    <s v="RAGHUNATH AGENCY"/>
    <s v="BBR-ISR-01"/>
    <s v="Gyana Ranjan Jena"/>
    <n v="8658244474"/>
    <s v="G8XM"/>
    <s v="CHAKADOLA MEDICINE STORE"/>
    <s v="3P"/>
    <n v="10000"/>
    <n v="20668.694599999995"/>
    <n v="20668.694599999995"/>
    <n v="2.0668694599999995"/>
    <n v="413.3738919999999"/>
    <n v="206.68694599999995"/>
    <n v="620.06083799999988"/>
    <x v="0"/>
    <x v="0"/>
  </r>
  <r>
    <x v="0"/>
    <m/>
    <s v="BBR-TTB-AM1"/>
    <s v="PRITY CHOUDHARY"/>
    <s v="BBR-TTB-01"/>
    <s v="BHUBANESWAR"/>
    <n v="10027859"/>
    <s v="SHREE RAM TRADING CO"/>
    <s v="OD85931"/>
    <s v="RAGHUNATH AGENCY"/>
    <s v="BBR-ISR-01"/>
    <s v="Gyana Ranjan Jena"/>
    <n v="8658244474"/>
    <s v="G8XT"/>
    <s v="BIJAY MEDICAL STORE"/>
    <s v="3P"/>
    <n v="10000"/>
    <n v="10874"/>
    <n v="10874"/>
    <n v="1.0873999999999999"/>
    <n v="217.48000000000002"/>
    <n v="108.74000000000001"/>
    <n v="326.22000000000003"/>
    <x v="0"/>
    <x v="0"/>
  </r>
  <r>
    <x v="0"/>
    <m/>
    <s v="BBR-TTB-AM1"/>
    <s v="PRITY CHOUDHARY"/>
    <s v="BBR-TTB-01"/>
    <s v="BHUBANESWAR"/>
    <n v="10027859"/>
    <s v="SHREE RAM TRADING CO"/>
    <s v="OD85903"/>
    <s v="DANISH AGENCY"/>
    <s v="BBR-ISR-02"/>
    <s v="Nilu Rout"/>
    <n v="9861790623"/>
    <s v="PARTH148"/>
    <s v="DEEPAK STORE"/>
    <s v="3P"/>
    <n v="30000"/>
    <n v="71356.475000000006"/>
    <n v="71356.475000000006"/>
    <n v="2.3785491666666667"/>
    <n v="1427.1295000000002"/>
    <n v="713.56475000000012"/>
    <n v="2140.6942500000005"/>
    <x v="0"/>
    <x v="0"/>
  </r>
  <r>
    <x v="0"/>
    <m/>
    <s v="BBR-TTB-AM1"/>
    <s v="PRITY CHOUDHARY"/>
    <s v="BBR-TTB-01"/>
    <s v="BHUBANESWAR"/>
    <n v="10027859"/>
    <s v="SHREE RAM TRADING CO"/>
    <s v="0010027859R98826"/>
    <s v="JAY DURGA ENTERPRISES"/>
    <s v="BBR-ISR-02"/>
    <s v="Nilu Rout"/>
    <n v="9861790623"/>
    <s v="RTNT"/>
    <s v="LIFELINE MEDICINE STORE"/>
    <s v="3P"/>
    <n v="45000"/>
    <n v="59600.3488"/>
    <n v="59600.3488"/>
    <n v="1.3244521955555555"/>
    <n v="1192.0069760000001"/>
    <n v="596.00348800000006"/>
    <n v="1788.0104640000002"/>
    <x v="0"/>
    <x v="0"/>
  </r>
  <r>
    <x v="0"/>
    <m/>
    <s v="BBR-TTB-AM1"/>
    <s v="PRITY CHOUDHARY"/>
    <s v="BBR-TTB-01"/>
    <s v="BHUBANESWAR"/>
    <n v="10027859"/>
    <s v="SHREE RAM TRADING CO"/>
    <s v="0010027859R98826"/>
    <s v="JAY DURGA ENTERPRISES"/>
    <s v="BBR-ISR-02"/>
    <s v="Nilu Rout"/>
    <n v="9861790623"/>
    <s v="UFZG"/>
    <s v="DAS MEDICINE STORE"/>
    <s v="3P"/>
    <n v="30000"/>
    <n v="14363.744799999999"/>
    <n v="14363.744799999999"/>
    <n v="0.47879149333333326"/>
    <n v="0"/>
    <n v="143.63744799999998"/>
    <n v="143.63744799999998"/>
    <x v="0"/>
    <x v="1"/>
  </r>
  <r>
    <x v="0"/>
    <m/>
    <s v="BBR-TTB-AM1"/>
    <s v="PRITY CHOUDHARY"/>
    <s v="BBR-TTB-01"/>
    <s v="BHUBANESWAR"/>
    <n v="10027859"/>
    <s v="SHREE RAM TRADING CO"/>
    <s v="OD85903"/>
    <s v="DANISH AGENCY"/>
    <s v="BBR-ISR-02"/>
    <s v="Nilu Rout"/>
    <n v="9861790623"/>
    <s v="G3FS"/>
    <s v="KRISHNA VERIETY STORE"/>
    <s v="3P"/>
    <n v="15000"/>
    <n v="22531.5926"/>
    <n v="22531.5926"/>
    <n v="1.5021061733333334"/>
    <n v="450.63185199999998"/>
    <n v="225.31592599999999"/>
    <n v="675.94777799999997"/>
    <x v="0"/>
    <x v="0"/>
  </r>
  <r>
    <x v="0"/>
    <m/>
    <s v="BBR-TTB-AM1"/>
    <s v="PRITY CHOUDHARY"/>
    <s v="BBR-TTB-01"/>
    <s v="BHUBANESWAR"/>
    <n v="10027859"/>
    <s v="SHREE RAM TRADING CO"/>
    <s v="OD85903"/>
    <s v="DANISH AGENCY"/>
    <s v="BBR-ISR-02"/>
    <s v="Nilu Rout"/>
    <n v="9861790623"/>
    <s v="C7CU"/>
    <s v="SENAPATI VERIETY STORE"/>
    <s v="3P"/>
    <n v="20000"/>
    <n v="20765"/>
    <n v="20765"/>
    <n v="1.0382499999999999"/>
    <n v="415.3"/>
    <n v="207.65"/>
    <n v="622.95000000000005"/>
    <x v="0"/>
    <x v="0"/>
  </r>
  <r>
    <x v="0"/>
    <m/>
    <s v="BBR-TTB-AM1"/>
    <s v="PRITY CHOUDHARY"/>
    <s v="BBR-TTB-01"/>
    <s v="BHUBANESWAR"/>
    <n v="10027859"/>
    <s v="SHREE RAM TRADING CO"/>
    <s v="0010027859R98826"/>
    <s v="JAY DURGA ENTERPRISES"/>
    <s v="BBR-ISR-02"/>
    <s v="Nilu Rout"/>
    <n v="9861790623"/>
    <s v="RTNU"/>
    <s v="BASUDEV MEDICINE STORE"/>
    <s v="3P"/>
    <n v="20000"/>
    <n v="20033.632999999998"/>
    <n v="20033.632999999998"/>
    <n v="1.0016816499999999"/>
    <n v="400.67265999999995"/>
    <n v="200.33632999999998"/>
    <n v="601.00898999999993"/>
    <x v="0"/>
    <x v="0"/>
  </r>
  <r>
    <x v="0"/>
    <m/>
    <s v="BBR-TTB-AM1"/>
    <s v="PRITY CHOUDHARY"/>
    <s v="BBR-TTB-01"/>
    <s v="BHUBANESWAR"/>
    <n v="10027859"/>
    <s v="SHREE RAM TRADING CO"/>
    <s v="0010027859R98826"/>
    <s v="JAY DURGA ENTERPRISES"/>
    <s v="BBR-ISR-02"/>
    <s v="Nilu Rout"/>
    <n v="9861790623"/>
    <s v="XWPJ"/>
    <s v="LAXMIDHAR SAHOO"/>
    <s v="3P"/>
    <n v="15000"/>
    <n v="15643"/>
    <n v="15643"/>
    <n v="1.0428666666666666"/>
    <n v="312.86"/>
    <n v="156.43"/>
    <n v="469.29"/>
    <x v="0"/>
    <x v="1"/>
  </r>
  <r>
    <x v="0"/>
    <m/>
    <s v="BBR-TTB-AM1"/>
    <s v="PRITY CHOUDHARY"/>
    <s v="BBR-TTB-01"/>
    <s v="BHUBANESWAR"/>
    <n v="10027859"/>
    <s v="SHREE RAM TRADING CO"/>
    <s v="OD85907"/>
    <s v="JAGAMOHAN AGENCY"/>
    <s v="BBR-ISR-02"/>
    <s v="Nilu Rout"/>
    <n v="9861790623"/>
    <s v="RUQN"/>
    <s v="PURUSOTTAM MEDICINE STORE"/>
    <s v="3P"/>
    <n v="15000"/>
    <n v="59918.895600000011"/>
    <n v="59918.895600000011"/>
    <n v="3.9945930400000007"/>
    <n v="1198.3779120000002"/>
    <n v="599.18895600000008"/>
    <n v="1797.5668680000003"/>
    <x v="0"/>
    <x v="0"/>
  </r>
  <r>
    <x v="0"/>
    <m/>
    <s v="BBR-TTB-AM1"/>
    <s v="PRITY CHOUDHARY"/>
    <s v="BBR-TTB-01"/>
    <s v="BHUBANESWAR"/>
    <n v="10027859"/>
    <s v="SHREE RAM TRADING CO"/>
    <s v="OD85907"/>
    <s v="JAGAMOHAN AGENCY"/>
    <s v="BBR-ISR-02"/>
    <s v="Nilu Rout"/>
    <n v="9861790623"/>
    <s v="PARTH132"/>
    <s v="TARINI STORE"/>
    <s v="3P"/>
    <n v="17000"/>
    <n v="17650"/>
    <n v="17650"/>
    <n v="1.0382352941176471"/>
    <n v="353"/>
    <n v="176.5"/>
    <n v="529.5"/>
    <x v="0"/>
    <x v="0"/>
  </r>
  <r>
    <x v="0"/>
    <m/>
    <s v="BBR-TTB-AM1"/>
    <s v="PRITY CHOUDHARY"/>
    <s v="BBR-TTB-01"/>
    <s v="BHUBANESWAR"/>
    <n v="10027859"/>
    <s v="SHREE RAM TRADING CO"/>
    <s v="OD85907"/>
    <s v="JAGAMOHAN AGENCY"/>
    <s v="BBR-ISR-02"/>
    <s v="Nilu Rout"/>
    <n v="9861790623"/>
    <s v="RUQP"/>
    <s v="BHAGABATI MEDICINE STORE"/>
    <s v="3P"/>
    <n v="10000"/>
    <n v="16343.6018"/>
    <n v="16343.6018"/>
    <n v="1.6343601800000001"/>
    <n v="326.87203600000004"/>
    <n v="163.43601800000002"/>
    <n v="490.30805400000008"/>
    <x v="0"/>
    <x v="2"/>
  </r>
  <r>
    <x v="0"/>
    <m/>
    <s v="BBR-TTB-AM1"/>
    <s v="PRITY CHOUDHARY"/>
    <s v="BBR-TTB-01"/>
    <s v="BHUBANESWAR"/>
    <n v="10027859"/>
    <s v="SHREE RAM TRADING CO"/>
    <s v="OD85907"/>
    <s v="JAGAMOHAN AGENCY"/>
    <s v="BBR-ISR-02"/>
    <s v="Nilu Rout"/>
    <n v="9861790623"/>
    <s v="RUQM"/>
    <s v="DESHABANDHU MEDICINE STORE"/>
    <s v="3P"/>
    <n v="15000"/>
    <n v="15432"/>
    <n v="15432"/>
    <n v="1.0287999999999999"/>
    <n v="308.64"/>
    <n v="154.32"/>
    <n v="462.96"/>
    <x v="0"/>
    <x v="0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9253"/>
    <s v="KHUSI BAZAR"/>
    <s v="3P"/>
    <n v="25000"/>
    <n v="26531"/>
    <n v="26531"/>
    <n v="1.06124"/>
    <n v="530.62"/>
    <n v="265.31"/>
    <n v="795.93000000000006"/>
    <x v="0"/>
    <x v="1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9287"/>
    <s v="DURGA STORE"/>
    <s v="3P"/>
    <n v="15000"/>
    <n v="15643"/>
    <n v="15643"/>
    <n v="1.0428666666666666"/>
    <n v="312.86"/>
    <n v="156.43"/>
    <n v="469.29"/>
    <x v="0"/>
    <x v="0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6051"/>
    <s v="SWARNA MEDICAL STORE"/>
    <s v="3P"/>
    <n v="15000"/>
    <n v="15654"/>
    <n v="15654"/>
    <n v="1.0436000000000001"/>
    <n v="313.08"/>
    <n v="156.54"/>
    <n v="469.62"/>
    <x v="0"/>
    <x v="2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9742"/>
    <s v="MANAS MOHANTY"/>
    <s v="3P"/>
    <n v="15000"/>
    <n v="15432"/>
    <n v="15432"/>
    <n v="1.0287999999999999"/>
    <n v="308.64"/>
    <n v="154.32"/>
    <n v="462.96"/>
    <x v="0"/>
    <x v="2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9144"/>
    <s v="BIRAJA MEDICINE STORE"/>
    <s v="3P"/>
    <n v="20000"/>
    <n v="36017.706399999995"/>
    <n v="36017.706399999995"/>
    <n v="1.8008853199999997"/>
    <n v="720.35412799999995"/>
    <n v="360.17706399999997"/>
    <n v="1080.5311919999999"/>
    <x v="0"/>
    <x v="0"/>
  </r>
  <r>
    <x v="0"/>
    <m/>
    <s v="BBR-TTB-AM1"/>
    <s v="PRITY CHOUDHARY"/>
    <s v="BBR-TTB-01"/>
    <s v="BHUBANESWAR"/>
    <n v="10027859"/>
    <s v="SHREE RAM TRADING CO"/>
    <s v="OD85904"/>
    <s v="GOPINATH AGENCY"/>
    <s v="BBR-ISR-02"/>
    <s v="Nilu Rout"/>
    <n v="9861790623"/>
    <s v="OD85904R19295"/>
    <s v="SAHOO GENERAL STORE"/>
    <s v="3P"/>
    <n v="10000"/>
    <n v="10432"/>
    <n v="10432"/>
    <n v="1.0431999999999999"/>
    <n v="208.64000000000001"/>
    <n v="104.32000000000001"/>
    <n v="312.96000000000004"/>
    <x v="0"/>
    <x v="0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CMQP"/>
    <s v="Sai Medicine Store"/>
    <s v="3P"/>
    <n v="20000"/>
    <n v="33406.078199999996"/>
    <n v="33406.078199999996"/>
    <n v="1.6703039099999999"/>
    <n v="668.12156399999992"/>
    <n v="334.06078199999996"/>
    <n v="1002.1823459999998"/>
    <x v="0"/>
    <x v="0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QWTB"/>
    <s v="DEBARAJ MEDICINE STORE"/>
    <s v="3P"/>
    <n v="20000"/>
    <n v="31549.637199999997"/>
    <n v="31549.637199999997"/>
    <n v="1.5774818599999998"/>
    <n v="630.99274400000002"/>
    <n v="315.49637200000001"/>
    <n v="946.48911599999997"/>
    <x v="0"/>
    <x v="0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XXEZ"/>
    <s v="Kakee Medicine Store"/>
    <s v="3P"/>
    <n v="15000"/>
    <n v="15876"/>
    <n v="15876"/>
    <n v="1.0584"/>
    <n v="317.52"/>
    <n v="158.76"/>
    <n v="476.28"/>
    <x v="0"/>
    <x v="1"/>
  </r>
  <r>
    <x v="0"/>
    <m/>
    <s v="BBR-TTB-AM1"/>
    <s v="PRITY CHOUDHARY"/>
    <s v="BBR-TTB-01"/>
    <s v="BHUBANESWAR"/>
    <n v="10027859"/>
    <s v="SHREE RAM TRADING CO"/>
    <s v="OD85909"/>
    <s v="KALYANI MEDICINE STORE"/>
    <s v="BBR-ISR-02"/>
    <s v="Nilu Rout"/>
    <n v="9861790623"/>
    <s v="YQHG"/>
    <s v="Maruti Medical Store"/>
    <s v="3P"/>
    <n v="10000"/>
    <n v="10564"/>
    <n v="10564"/>
    <n v="1.0564"/>
    <n v="211.28"/>
    <n v="105.64"/>
    <n v="316.92"/>
    <x v="0"/>
    <x v="1"/>
  </r>
  <r>
    <x v="0"/>
    <m/>
    <s v="BBR-TTB-AM1"/>
    <s v="PRITY CHOUDHARY"/>
    <s v="BBR-TTB-01"/>
    <s v="BHUBANESWAR"/>
    <n v="10027859"/>
    <s v="SHREE RAM TRADING CO"/>
    <s v="OD85909"/>
    <s v="KALYANI MEDICINE STORE"/>
    <s v="BBR-ISR-02"/>
    <s v="Nilu Rout"/>
    <n v="9861790623"/>
    <s v="FYQU"/>
    <s v="Kalyani Medical Store"/>
    <s v="3P"/>
    <n v="15000"/>
    <n v="15984"/>
    <n v="15984"/>
    <n v="1.0656000000000001"/>
    <n v="319.68"/>
    <n v="159.84"/>
    <n v="479.52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UETX"/>
    <s v="Sailashree Medicals"/>
    <s v="3P"/>
    <n v="10000"/>
    <n v="11342"/>
    <n v="11342"/>
    <n v="1.1342000000000001"/>
    <n v="226.84"/>
    <n v="113.42"/>
    <n v="340.26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YUHY"/>
    <s v="DURGA MEDICINE STORE"/>
    <s v="3P"/>
    <n v="15000"/>
    <n v="16734"/>
    <n v="16734"/>
    <n v="1.1155999999999999"/>
    <n v="334.68"/>
    <n v="167.34"/>
    <n v="502.02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YUJL"/>
    <s v="PADMALAYA STORE"/>
    <s v="3P"/>
    <n v="25000"/>
    <n v="25643"/>
    <n v="25643"/>
    <n v="1.02572"/>
    <n v="512.86"/>
    <n v="256.43"/>
    <n v="769.29"/>
    <x v="0"/>
    <x v="0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YUHM"/>
    <s v="HINDUJA BROTHERS"/>
    <s v="3P"/>
    <n v="15000"/>
    <n v="17653"/>
    <n v="17653"/>
    <n v="1.1768666666666667"/>
    <n v="353.06"/>
    <n v="176.53"/>
    <n v="529.59"/>
    <x v="0"/>
    <x v="1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D7CB"/>
    <s v="TARINI MEDICAL STORE"/>
    <s v="3P"/>
    <n v="10000"/>
    <n v="18743"/>
    <n v="18743"/>
    <n v="1.8743000000000001"/>
    <n v="374.86"/>
    <n v="187.43"/>
    <n v="562.29"/>
    <x v="0"/>
    <x v="0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OD21103R67020"/>
    <s v="MUNSAF MEDCINE STORE"/>
    <s v="3P"/>
    <n v="25000"/>
    <n v="25634"/>
    <n v="25634"/>
    <n v="1.02536"/>
    <n v="512.68000000000006"/>
    <n v="256.34000000000003"/>
    <n v="769.0200000000001"/>
    <x v="0"/>
    <x v="0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YUFG"/>
    <s v="SAHOO MEDICINE"/>
    <s v="3P"/>
    <n v="25000"/>
    <n v="25432"/>
    <n v="25432"/>
    <n v="1.01728"/>
    <n v="508.64"/>
    <n v="254.32"/>
    <n v="762.96"/>
    <x v="0"/>
    <x v="1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SBDV"/>
    <s v="Prakash Medical Store"/>
    <s v="3P"/>
    <n v="15000"/>
    <n v="15643"/>
    <n v="15643"/>
    <n v="1.0428666666666666"/>
    <n v="312.86"/>
    <n v="156.43"/>
    <n v="469.29"/>
    <x v="0"/>
    <x v="0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SBDZ"/>
    <s v="AMAR SAHOO STORE"/>
    <s v="3P"/>
    <n v="10000"/>
    <n v="10453"/>
    <n v="10453"/>
    <n v="1.0452999999999999"/>
    <n v="209.06"/>
    <n v="104.53"/>
    <n v="313.59000000000003"/>
    <x v="0"/>
    <x v="2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GM2V"/>
    <s v="Basanta Medical Store"/>
    <s v="3P"/>
    <n v="10000"/>
    <n v="11133.807400000002"/>
    <n v="11133.807400000002"/>
    <n v="1.1133807400000002"/>
    <n v="222.67614800000004"/>
    <n v="111.33807400000002"/>
    <n v="334.01422200000007"/>
    <x v="0"/>
    <x v="1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SBDW"/>
    <s v="AJAY KUMAR BISWAL"/>
    <s v="3P"/>
    <n v="10000"/>
    <n v="10874"/>
    <n v="10874"/>
    <n v="1.0873999999999999"/>
    <n v="217.48000000000002"/>
    <n v="108.74000000000001"/>
    <n v="326.22000000000003"/>
    <x v="0"/>
    <x v="0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YUFF"/>
    <s v="LAXMI MEGHA MART"/>
    <s v="3P"/>
    <n v="14000"/>
    <n v="14237"/>
    <n v="14237"/>
    <n v="1.0169285714285714"/>
    <n v="284.74"/>
    <n v="142.37"/>
    <n v="427.11"/>
    <x v="0"/>
    <x v="0"/>
  </r>
  <r>
    <x v="0"/>
    <m/>
    <s v="BBR-TTB-AM1"/>
    <s v="PRITY CHOUDHARY"/>
    <s v="BBR-TTB-01"/>
    <s v="BHUBANESWAR"/>
    <n v="10027211"/>
    <s v="J B DISTRIBUTOR"/>
    <s v="OD21106"/>
    <s v="MAA TARENI AGENCY"/>
    <s v="BBR-ISR-03"/>
    <s v="SUSANTA KUMAR NATH"/>
    <s v="8749938295"/>
    <s v="E9BF"/>
    <s v="SEBA PHARMACEUTICALS"/>
    <s v="3P"/>
    <n v="15000"/>
    <n v="15673"/>
    <n v="15673"/>
    <n v="1.0448666666666666"/>
    <n v="313.45999999999998"/>
    <n v="156.72999999999999"/>
    <n v="470.18999999999994"/>
    <x v="0"/>
    <x v="0"/>
  </r>
  <r>
    <x v="0"/>
    <m/>
    <s v="BBR-TTB-AM1"/>
    <s v="PRITY CHOUDHARY"/>
    <s v="BBR-TTB-01"/>
    <s v="BHUBANESWAR"/>
    <n v="10027211"/>
    <s v="J B DISTRIBUTOR"/>
    <s v="OD21106"/>
    <s v="MAA TARENI AGENCY"/>
    <s v="BBR-ISR-03"/>
    <s v="SUSANTA KUMAR NATH"/>
    <s v="8749938295"/>
    <s v="E9BD"/>
    <s v="MUNA MEDICINE STORE"/>
    <s v="3P"/>
    <n v="10000"/>
    <n v="10765"/>
    <n v="10765"/>
    <n v="1.0765"/>
    <n v="215.3"/>
    <n v="107.65"/>
    <n v="322.95000000000005"/>
    <x v="0"/>
    <x v="1"/>
  </r>
  <r>
    <x v="0"/>
    <m/>
    <s v="BBR-TTB-AM1"/>
    <s v="PRITY CHOUDHARY"/>
    <s v="BBR-TTB-01"/>
    <s v="BHUBANESWAR"/>
    <n v="10027211"/>
    <s v="J B DISTRIBUTOR"/>
    <s v="OD21106"/>
    <s v="MAA TARENI AGENCY"/>
    <s v="BBR-ISR-03"/>
    <s v="SUSANTA KUMAR NATH"/>
    <s v="8749938295"/>
    <s v="E9AX"/>
    <s v="CHANCHALA MEDICINE STORE"/>
    <s v="3P"/>
    <n v="15000"/>
    <n v="16432"/>
    <n v="16432"/>
    <n v="1.0954666666666666"/>
    <n v="328.64"/>
    <n v="164.32"/>
    <n v="492.96"/>
    <x v="0"/>
    <x v="0"/>
  </r>
  <r>
    <x v="0"/>
    <m/>
    <s v="BBR-TTB-AM1"/>
    <s v="PRITY CHOUDHARY"/>
    <s v="BBR-TTB-01"/>
    <s v="BHUBANESWAR"/>
    <n v="10027211"/>
    <s v="J B DISTRIBUTOR"/>
    <s v="OD21106"/>
    <s v="MAA TARENI AGENCY"/>
    <s v="BBR-ISR-03"/>
    <s v="SUSANTA KUMAR NATH"/>
    <s v="8749938295"/>
    <s v="E9AV"/>
    <s v="SUBHADRA DRUG HOUSE"/>
    <s v="3P"/>
    <n v="10000"/>
    <n v="11231"/>
    <n v="11231"/>
    <n v="1.1231"/>
    <n v="224.62"/>
    <n v="112.31"/>
    <n v="336.93"/>
    <x v="0"/>
    <x v="1"/>
  </r>
  <r>
    <x v="0"/>
    <m/>
    <s v="BBR-TTB-AM1"/>
    <s v="PRITY CHOUDHARY"/>
    <s v="BBR-TTB-01"/>
    <s v="BHUBANESWAR"/>
    <n v="10027211"/>
    <s v="J B DISTRIBUTOR"/>
    <s v="OD21105"/>
    <s v="KESHARI ENTERPRISES"/>
    <s v="BBR-ISR-03"/>
    <s v="SUSANTA KUMAR NATH"/>
    <s v="8749938295"/>
    <s v="SUEN"/>
    <s v="GOOGLE MEDICINE STORE"/>
    <s v="3P"/>
    <n v="15000"/>
    <n v="15654"/>
    <n v="15654"/>
    <n v="1.0436000000000001"/>
    <n v="313.08"/>
    <n v="156.54"/>
    <n v="469.62"/>
    <x v="0"/>
    <x v="1"/>
  </r>
  <r>
    <x v="0"/>
    <m/>
    <s v="BBR-TTB-AM1"/>
    <s v="PRITY CHOUDHARY"/>
    <s v="BBR-TTB-01"/>
    <s v="BHUBANESWAR"/>
    <n v="10027211"/>
    <s v="J B DISTRIBUTOR"/>
    <s v="OD21111"/>
    <s v="UTKAL ENTERPRISES"/>
    <s v="BBR-ISR-03"/>
    <s v="SUSANTA KUMAR NATH"/>
    <s v="8749938295"/>
    <s v="SAJL"/>
    <s v="Mahalaxmi Medicine Store"/>
    <s v="3P"/>
    <n v="15000"/>
    <n v="15432"/>
    <n v="15432"/>
    <n v="1.0287999999999999"/>
    <n v="308.64"/>
    <n v="154.32"/>
    <n v="462.96"/>
    <x v="0"/>
    <x v="1"/>
  </r>
  <r>
    <x v="0"/>
    <m/>
    <s v="BBR-TTB-AM1"/>
    <s v="PRITY CHOUDHARY"/>
    <s v="BBR-TTB-01"/>
    <s v="BHUBANESWAR"/>
    <n v="10027211"/>
    <s v="J B DISTRIBUTOR"/>
    <s v="OD21111"/>
    <s v="UTKAL ENTERPRISES"/>
    <s v="BBR-ISR-03"/>
    <s v="SUSANTA KUMAR NATH"/>
    <s v="8749938295"/>
    <s v="YULL"/>
    <s v="RAJALAXMI MEDICINE STORE"/>
    <s v="3P"/>
    <n v="20000"/>
    <n v="21543"/>
    <n v="21543"/>
    <n v="1.0771500000000001"/>
    <n v="430.86"/>
    <n v="215.43"/>
    <n v="646.29"/>
    <x v="0"/>
    <x v="1"/>
  </r>
  <r>
    <x v="0"/>
    <m/>
    <s v="BBR-TTB-AM1"/>
    <s v="PRITY CHOUDHARY"/>
    <s v="BBR-TTB-01"/>
    <s v="BHUBANESWAR"/>
    <n v="10027211"/>
    <s v="J B DISTRIBUTOR"/>
    <s v="OD21107"/>
    <s v="OMM MAA RAMACHANDI AGENCY"/>
    <s v="BBR-ISR-03"/>
    <s v="SUSANTA KUMAR NATH"/>
    <s v="8749938295"/>
    <s v="D7VP"/>
    <s v="BHAGYASHREE VERIERY STORE"/>
    <s v="3P"/>
    <n v="15000"/>
    <n v="15321"/>
    <n v="15321"/>
    <n v="1.0214000000000001"/>
    <n v="306.42"/>
    <n v="153.21"/>
    <n v="459.63"/>
    <x v="0"/>
    <x v="0"/>
  </r>
  <r>
    <x v="0"/>
    <m/>
    <s v="BBR-TTB-AM1"/>
    <s v="PRITY CHOUDHARY"/>
    <s v="BBR-TTB-01"/>
    <s v="BHUBANESWAR"/>
    <n v="10027859"/>
    <s v="SHREE RAM TRADING CO"/>
    <s v="OD85901"/>
    <s v="DURGA ENTERPRISES"/>
    <s v="BBR-ISR-01"/>
    <s v="Gyana Ranjan Jena"/>
    <n v="8658244474"/>
    <s v="VAWW"/>
    <s v="Uddip Medicine Store"/>
    <s v="3P"/>
    <n v="8000"/>
    <n v="8400"/>
    <n v="8400"/>
    <n v="1.05"/>
    <n v="168"/>
    <n v="84"/>
    <n v="252"/>
    <x v="0"/>
    <x v="0"/>
  </r>
  <r>
    <x v="0"/>
    <m/>
    <s v="BBR-TTB-AM1"/>
    <s v="PRITY CHOUDHARY"/>
    <s v="BBR-TTB-01"/>
    <s v="BHUBANESWAR"/>
    <n v="10027859"/>
    <s v="SHREE RAM TRADING CO"/>
    <s v="OD85901"/>
    <s v="DURGA ENTERPRISES"/>
    <s v="BBR-ISR-01"/>
    <s v="Gyana Ranjan Jena"/>
    <n v="8658244474"/>
    <s v="VCYL"/>
    <s v="Maa Charchika Medicine Store"/>
    <s v="3P"/>
    <n v="8000"/>
    <n v="8109"/>
    <n v="8109"/>
    <n v="1.013625"/>
    <n v="162.18"/>
    <n v="81.09"/>
    <n v="243.27"/>
    <x v="0"/>
    <x v="1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LG4S"/>
    <s v="Shree Medicine Store"/>
    <s v="3P"/>
    <n v="8000"/>
    <n v="8906"/>
    <n v="8906"/>
    <n v="1.1132500000000001"/>
    <n v="178.12"/>
    <n v="89.06"/>
    <n v="267.18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OD85906R15999"/>
    <s v="Jyoti medical Store"/>
    <s v="3P"/>
    <n v="8000"/>
    <n v="8974"/>
    <n v="8974"/>
    <n v="1.12175"/>
    <n v="179.48"/>
    <n v="89.74"/>
    <n v="269.21999999999997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RTNJ"/>
    <s v="Prakash Medicine Store"/>
    <s v="3P"/>
    <n v="8000"/>
    <n v="8921"/>
    <n v="8921"/>
    <n v="1.1151249999999999"/>
    <n v="178.42000000000002"/>
    <n v="89.210000000000008"/>
    <n v="267.63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ZBQM"/>
    <s v="Raj Gharona Retail"/>
    <s v="3P"/>
    <n v="8000"/>
    <n v="9034"/>
    <n v="9034"/>
    <n v="1.1292500000000001"/>
    <n v="180.68"/>
    <n v="90.34"/>
    <n v="271.02"/>
    <x v="0"/>
    <x v="0"/>
  </r>
  <r>
    <x v="0"/>
    <m/>
    <s v="BBR-TTB-AM1"/>
    <s v="PRITY CHOUDHARY"/>
    <s v="BBR-TTB-01"/>
    <s v="BHUBANESWAR"/>
    <n v="10027859"/>
    <s v="SHREE RAM TRADING CO"/>
    <s v="OD85906"/>
    <s v="J P ENTERPRISE"/>
    <s v="BBR-ISR-01"/>
    <s v="Gyana Ranjan Jena"/>
    <n v="8658244474"/>
    <s v="CZLQ"/>
    <s v="Sai Baba Medicine Store"/>
    <s v="3P"/>
    <n v="8000"/>
    <n v="9312"/>
    <n v="9312"/>
    <n v="1.1639999999999999"/>
    <n v="186.24"/>
    <n v="93.12"/>
    <n v="279.36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SJSC"/>
    <s v="Bishnu Priya Medical Store"/>
    <s v="3P"/>
    <n v="8000"/>
    <n v="8907"/>
    <n v="8907"/>
    <n v="1.113375"/>
    <n v="178.14000000000001"/>
    <n v="89.070000000000007"/>
    <n v="267.21000000000004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XXVN"/>
    <s v="Ugratara Verity Store"/>
    <s v="3P"/>
    <n v="8000"/>
    <n v="9864"/>
    <n v="9864"/>
    <n v="1.2330000000000001"/>
    <n v="197.28"/>
    <n v="98.64"/>
    <n v="295.92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DQGV"/>
    <s v="Sima Medical Store"/>
    <s v="3P"/>
    <n v="8000"/>
    <n v="8709"/>
    <n v="8709"/>
    <n v="1.088625"/>
    <n v="174.18"/>
    <n v="87.09"/>
    <n v="261.27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XYRS"/>
    <s v="Kalyani Medicines"/>
    <s v="3P"/>
    <n v="8000"/>
    <n v="10869.9948"/>
    <n v="10869.9948"/>
    <n v="1.3587493500000001"/>
    <n v="217.39989600000001"/>
    <n v="108.69994800000001"/>
    <n v="326.09984400000002"/>
    <x v="0"/>
    <x v="0"/>
  </r>
  <r>
    <x v="0"/>
    <m/>
    <s v="BBR-TTB-AM1"/>
    <s v="PRITY CHOUDHARY"/>
    <s v="BBR-TTB-01"/>
    <s v="BHUBANESWAR"/>
    <n v="10027859"/>
    <s v="SHREE RAM TRADING CO"/>
    <s v="OD85908"/>
    <s v="JAGANNATH TRADERS"/>
    <s v="BBR-ISR-01"/>
    <s v="Gyana Ranjan Jena"/>
    <n v="8658244474"/>
    <s v="XYZV"/>
    <s v="Rabindra Medicine Store"/>
    <s v="3P"/>
    <n v="8000"/>
    <n v="9030"/>
    <n v="9030"/>
    <n v="1.1287499999999999"/>
    <n v="180.6"/>
    <n v="90.3"/>
    <n v="270.89999999999998"/>
    <x v="0"/>
    <x v="0"/>
  </r>
  <r>
    <x v="0"/>
    <m/>
    <s v="BBR-TTB-AM1"/>
    <s v="PRITY CHOUDHARY"/>
    <s v="BBR-TTB-01"/>
    <s v="BHUBANESWAR"/>
    <n v="10027859"/>
    <s v="SHREE RAM TRADING CO"/>
    <s v="OD85919"/>
    <s v="SANJIBANI PHARMACEUTICALS AGENCY"/>
    <s v="BBR-ISR-01"/>
    <s v="Gyana Ranjan Jena"/>
    <n v="8658244474"/>
    <s v="E95R"/>
    <s v="Friends Medical Store"/>
    <s v="3P"/>
    <n v="8000"/>
    <n v="8730"/>
    <n v="8730"/>
    <n v="1.0912500000000001"/>
    <n v="174.6"/>
    <n v="87.3"/>
    <n v="261.89999999999998"/>
    <x v="0"/>
    <x v="0"/>
  </r>
  <r>
    <x v="0"/>
    <m/>
    <s v="BBR-TTB-AM1"/>
    <s v="PRITY CHOUDHARY"/>
    <s v="BBR-TTB-01"/>
    <s v="BHUBANESWAR"/>
    <n v="10027859"/>
    <s v="SHREE RAM TRADING CO"/>
    <s v="OD85919"/>
    <s v="SANJIBANI PHARMACEUTICALS AGENCY"/>
    <s v="BBR-ISR-01"/>
    <s v="Gyana Ranjan Jena"/>
    <n v="8658244474"/>
    <s v="FV8T"/>
    <s v="Maa Medical Hall"/>
    <s v="3P"/>
    <n v="8000"/>
    <n v="8763"/>
    <n v="8763"/>
    <n v="1.095375"/>
    <n v="175.26"/>
    <n v="87.63"/>
    <n v="262.89"/>
    <x v="0"/>
    <x v="0"/>
  </r>
  <r>
    <x v="0"/>
    <m/>
    <s v="BBR-TTB-AM1"/>
    <s v="PRITY CHOUDHARY"/>
    <s v="BBR-TTB-01"/>
    <s v="BHUBANESWAR"/>
    <n v="10027859"/>
    <s v="SHREE RAM TRADING CO"/>
    <s v="OD85902"/>
    <s v="BHANJA ENTERPRISERS"/>
    <s v="BBR-ISR-01"/>
    <s v="Gyana Ranjan Jena"/>
    <n v="8658244474"/>
    <s v="B3QA"/>
    <s v="M M Medicine Store"/>
    <s v="3P"/>
    <n v="8000"/>
    <n v="9076"/>
    <n v="9076"/>
    <n v="1.1345000000000001"/>
    <n v="181.52"/>
    <n v="90.76"/>
    <n v="272.28000000000003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OD85911R46885"/>
    <s v="Day 2 Day"/>
    <s v="3P"/>
    <n v="8000"/>
    <n v="8932"/>
    <n v="8932"/>
    <n v="1.1165"/>
    <n v="178.64000000000001"/>
    <n v="89.320000000000007"/>
    <n v="267.96000000000004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OD85911R33235"/>
    <s v="Value Day Store"/>
    <s v="3P"/>
    <n v="8000"/>
    <n v="8643"/>
    <n v="8643"/>
    <n v="1.0803750000000001"/>
    <n v="172.86"/>
    <n v="86.43"/>
    <n v="259.29000000000002"/>
    <x v="0"/>
    <x v="0"/>
  </r>
  <r>
    <x v="0"/>
    <m/>
    <s v="BBR-TTB-AM1"/>
    <s v="PRITY CHOUDHARY"/>
    <s v="BBR-TTB-01"/>
    <s v="BHUBANESWAR"/>
    <n v="10027859"/>
    <s v="SHREE RAM TRADING CO"/>
    <s v="OD85911"/>
    <s v="LAXMI AGENCY"/>
    <s v="BBR-ISR-01"/>
    <s v="Gyana Ranjan Jena"/>
    <n v="8658244474"/>
    <s v="ZPFZ"/>
    <s v="Satyanarayan Medicine Store"/>
    <s v="3P"/>
    <n v="8000"/>
    <n v="8054"/>
    <n v="8054"/>
    <n v="1.00675"/>
    <n v="161.08000000000001"/>
    <n v="80.540000000000006"/>
    <n v="241.62"/>
    <x v="0"/>
    <x v="0"/>
  </r>
  <r>
    <x v="0"/>
    <m/>
    <s v="BBR-TTB-AM1"/>
    <s v="PRITY CHOUDHARY"/>
    <s v="BBR-TTB-01"/>
    <s v="BHUBANESWAR"/>
    <n v="10027859"/>
    <s v="SHREE RAM TRADING CO"/>
    <s v="OD85918"/>
    <s v="M S SAI SHRADHA AGENCY"/>
    <s v="BBR-ISR-01"/>
    <s v="Gyana Ranjan Jena"/>
    <n v="8658244474"/>
    <s v="P5WQ"/>
    <s v="Achrayaj medicals"/>
    <s v="3P"/>
    <n v="8000"/>
    <n v="9087"/>
    <n v="9087"/>
    <n v="1.135875"/>
    <n v="181.74"/>
    <n v="90.87"/>
    <n v="272.61"/>
    <x v="0"/>
    <x v="0"/>
  </r>
  <r>
    <x v="0"/>
    <m/>
    <s v="BBR-TTB-AM1"/>
    <s v="PRITY CHOUDHARY"/>
    <s v="BBR-TTB-01"/>
    <s v="BHUBANESWAR"/>
    <n v="10027859"/>
    <s v="SHREE RAM TRADING CO"/>
    <s v="OD85918"/>
    <s v="M S SAI SHRADHA AGENCY"/>
    <s v="BBR-ISR-01"/>
    <s v="Gyana Ranjan Jena"/>
    <n v="8658244474"/>
    <s v="M8RP"/>
    <s v="Sai Sanjibani Pharma"/>
    <s v="3P"/>
    <n v="8000"/>
    <n v="10687.2718"/>
    <n v="10687.2718"/>
    <n v="1.3359089750000002"/>
    <n v="213.74543600000001"/>
    <n v="106.87271800000001"/>
    <n v="320.618154"/>
    <x v="0"/>
    <x v="0"/>
  </r>
  <r>
    <x v="0"/>
    <m/>
    <s v="BBR-TTB-AM1"/>
    <s v="PRITY CHOUDHARY"/>
    <s v="BBR-TTB-01"/>
    <s v="BHUBANESWAR"/>
    <n v="10027859"/>
    <s v="SHREE RAM TRADING CO"/>
    <s v="OD85912"/>
    <s v="M S MADHUSUDAN AGENCIES"/>
    <s v="BBR-ISR-01"/>
    <s v="Gyana Ranjan Jena"/>
    <n v="8658244474"/>
    <s v="PARTH50"/>
    <s v="Maa Santoshi drug houe"/>
    <s v="3P"/>
    <n v="8000"/>
    <n v="9865"/>
    <n v="9865"/>
    <n v="1.233125"/>
    <n v="197.3"/>
    <n v="98.65"/>
    <n v="295.95000000000005"/>
    <x v="0"/>
    <x v="0"/>
  </r>
  <r>
    <x v="0"/>
    <m/>
    <s v="BBR-TTB-AM1"/>
    <s v="PRITY CHOUDHARY"/>
    <s v="BBR-TTB-01"/>
    <s v="BHUBANESWAR"/>
    <n v="10027859"/>
    <s v="SHREE RAM TRADING CO"/>
    <s v="OD85912"/>
    <s v="M S MADHUSUDAN AGENCIES"/>
    <s v="BBR-ISR-01"/>
    <s v="Gyana Ranjan Jena"/>
    <n v="8658244474"/>
    <s v="F8ZQ"/>
    <s v="Nilachkra Medical Store"/>
    <s v="3P"/>
    <n v="8000"/>
    <n v="9087"/>
    <n v="9087"/>
    <n v="1.135875"/>
    <n v="181.74"/>
    <n v="90.87"/>
    <n v="272.61"/>
    <x v="0"/>
    <x v="0"/>
  </r>
  <r>
    <x v="0"/>
    <m/>
    <s v="BBR-TTB-AM1"/>
    <s v="PRITY CHOUDHARY"/>
    <s v="BBR-TTB-01"/>
    <s v="BHUBANESWAR"/>
    <n v="10027859"/>
    <s v="SHREE RAM TRADING CO"/>
    <s v="OD85915"/>
    <s v="OM SATYAM AND CO"/>
    <s v="BBR-ISR-02"/>
    <s v="Nilu Rout"/>
    <n v="9861790623"/>
    <s v="OD85915R159403"/>
    <s v="PRADHAN MEDICAL STORE"/>
    <s v="3P"/>
    <n v="8000"/>
    <n v="17471.929599999999"/>
    <n v="17471.929599999999"/>
    <n v="2.1839911999999999"/>
    <n v="349.43859199999997"/>
    <n v="174.71929599999999"/>
    <n v="524.15788799999996"/>
    <x v="0"/>
    <x v="0"/>
  </r>
  <r>
    <x v="0"/>
    <m/>
    <s v="BBR-TTB-AM1"/>
    <s v="PRITY CHOUDHARY"/>
    <s v="BBR-TTB-01"/>
    <s v="BHUBANESWAR"/>
    <n v="10027859"/>
    <s v="SHREE RAM TRADING CO"/>
    <s v="OD85915"/>
    <s v="OM SATYAM AND CO"/>
    <s v="BBR-ISR-02"/>
    <s v="Nilu Rout"/>
    <n v="9861790623"/>
    <s v="ZNYM"/>
    <s v="Sri Ram Medicine Store"/>
    <s v="3P"/>
    <n v="8000"/>
    <n v="8974"/>
    <n v="8974"/>
    <n v="1.12175"/>
    <n v="179.48"/>
    <n v="89.74"/>
    <n v="269.21999999999997"/>
    <x v="0"/>
    <x v="1"/>
  </r>
  <r>
    <x v="0"/>
    <m/>
    <s v="BBR-TTB-AM1"/>
    <s v="PRITY CHOUDHARY"/>
    <s v="BBR-TTB-01"/>
    <s v="BHUBANESWAR"/>
    <n v="10027859"/>
    <s v="SHREE RAM TRADING CO"/>
    <s v="OD85915"/>
    <s v="OM SATYAM AND CO"/>
    <s v="BBR-ISR-02"/>
    <s v="Nilu Rout"/>
    <n v="9861790623"/>
    <s v="WABH"/>
    <s v="Shyamakali Medicine Store"/>
    <s v="3P"/>
    <n v="8000"/>
    <n v="8974"/>
    <n v="8974"/>
    <n v="1.12175"/>
    <n v="179.48"/>
    <n v="89.74"/>
    <n v="269.21999999999997"/>
    <x v="0"/>
    <x v="0"/>
  </r>
  <r>
    <x v="0"/>
    <m/>
    <s v="BBR-TTB-AM1"/>
    <s v="PRITY CHOUDHARY"/>
    <s v="BBR-TTB-01"/>
    <s v="BHUBANESWAR"/>
    <n v="10027859"/>
    <s v="SHREE RAM TRADING CO"/>
    <s v="OD85915"/>
    <s v="OM SATYAM AND CO"/>
    <s v="BBR-ISR-02"/>
    <s v="Nilu Rout"/>
    <n v="9861790623"/>
    <s v="ZZMC"/>
    <s v="Sampad General Store"/>
    <s v="3P"/>
    <n v="8000"/>
    <n v="23200.457999999999"/>
    <n v="23200.457999999999"/>
    <n v="2.9000572499999997"/>
    <n v="464.00916000000001"/>
    <n v="232.00458"/>
    <n v="696.01373999999998"/>
    <x v="0"/>
    <x v="0"/>
  </r>
  <r>
    <x v="0"/>
    <m/>
    <s v="BBR-TTB-AM1"/>
    <s v="PRITY CHOUDHARY"/>
    <s v="BBR-TTB-01"/>
    <s v="BHUBANESWAR"/>
    <n v="10027859"/>
    <s v="SHREE RAM TRADING CO"/>
    <s v="OD85915"/>
    <s v="OM SATYAM AND CO"/>
    <s v="BBR-ISR-02"/>
    <s v="Nilu Rout"/>
    <n v="9861790623"/>
    <s v="PARTH136"/>
    <s v="Maa Rudrani store"/>
    <s v="3P"/>
    <n v="8000"/>
    <n v="8908"/>
    <n v="8908"/>
    <n v="1.1134999999999999"/>
    <n v="178.16"/>
    <n v="89.08"/>
    <n v="267.24"/>
    <x v="0"/>
    <x v="1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A64Q"/>
    <s v="Basudev Medicine Store"/>
    <s v="3P"/>
    <n v="8000"/>
    <n v="22085.629399999998"/>
    <n v="22085.629399999998"/>
    <n v="2.7607036749999998"/>
    <n v="441.71258799999998"/>
    <n v="220.85629399999999"/>
    <n v="662.56888200000003"/>
    <x v="0"/>
    <x v="0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PARTH160"/>
    <s v="Tarini medicine store"/>
    <s v="3P"/>
    <n v="8000"/>
    <n v="10988.220599999999"/>
    <n v="10988.220599999999"/>
    <n v="1.3735275749999998"/>
    <n v="219.76441199999999"/>
    <n v="109.882206"/>
    <n v="329.64661799999999"/>
    <x v="0"/>
    <x v="0"/>
  </r>
  <r>
    <x v="0"/>
    <m/>
    <s v="BBR-TTB-AM1"/>
    <s v="PRITY CHOUDHARY"/>
    <s v="BBR-TTB-01"/>
    <s v="BHUBANESWAR"/>
    <n v="10027859"/>
    <s v="SHREE RAM TRADING CO"/>
    <s v="OD85920"/>
    <s v="SHYAM SUNDAR SAHOO"/>
    <s v="BBR-ISR-02"/>
    <s v="Nilu Rout"/>
    <n v="9861790623"/>
    <s v="RTPJ"/>
    <s v="Nimapra Drug House"/>
    <s v="3P"/>
    <n v="8000"/>
    <n v="22413.3102"/>
    <n v="22413.3102"/>
    <n v="2.8016637750000002"/>
    <n v="448.26620400000002"/>
    <n v="224.13310200000001"/>
    <n v="672.39930600000002"/>
    <x v="0"/>
    <x v="0"/>
  </r>
  <r>
    <x v="0"/>
    <m/>
    <s v="BBR-TTB-AM1"/>
    <s v="PRITY CHOUDHARY"/>
    <s v="BBR-TTB-01"/>
    <s v="BHUBANESWAR"/>
    <n v="10027859"/>
    <s v="SHREE RAM TRADING CO"/>
    <s v="OD85903"/>
    <s v="DANISH AGENCY"/>
    <s v="BBR-ISR-02"/>
    <s v="Nilu Rout"/>
    <n v="9861790623"/>
    <s v="HR7M"/>
    <s v="Labanya Medical"/>
    <s v="3P"/>
    <n v="8000"/>
    <n v="9404.8595999999998"/>
    <n v="9404.8595999999998"/>
    <n v="1.17560745"/>
    <n v="188.09719200000001"/>
    <n v="94.048596000000003"/>
    <n v="282.14578800000004"/>
    <x v="0"/>
    <x v="1"/>
  </r>
  <r>
    <x v="0"/>
    <m/>
    <s v="BBR-TTB-AM1"/>
    <s v="PRITY CHOUDHARY"/>
    <s v="BBR-TTB-01"/>
    <s v="BHUBANESWAR"/>
    <n v="10027859"/>
    <s v="SHREE RAM TRADING CO"/>
    <s v="0010027859R98826"/>
    <s v="JAY DURGA ENTERPRISES"/>
    <s v="BBR-ISR-02"/>
    <s v="Nilu Rout"/>
    <n v="9861790623"/>
    <s v="XWQX"/>
    <s v="Sri Ganesh Treaders"/>
    <s v="3P"/>
    <n v="8000"/>
    <n v="8964"/>
    <n v="8964"/>
    <n v="1.1205000000000001"/>
    <n v="179.28"/>
    <n v="89.64"/>
    <n v="268.92"/>
    <x v="0"/>
    <x v="1"/>
  </r>
  <r>
    <x v="0"/>
    <m/>
    <s v="BBR-TTB-AM1"/>
    <s v="PRITY CHOUDHARY"/>
    <s v="BBR-TTB-01"/>
    <s v="BHUBANESWAR"/>
    <n v="10027859"/>
    <s v="SHREE RAM TRADING CO"/>
    <s v="0010027859R40303"/>
    <s v="ARADHYA AND CO"/>
    <s v="BBR-ISR-02"/>
    <s v="Nilu Rout"/>
    <n v="9861790623"/>
    <s v="0010027859R40303R67030"/>
    <s v="Depali medical"/>
    <s v="3P"/>
    <n v="8000"/>
    <n v="8743"/>
    <n v="8743"/>
    <n v="1.092875"/>
    <n v="174.86"/>
    <n v="87.43"/>
    <n v="262.29000000000002"/>
    <x v="0"/>
    <x v="1"/>
  </r>
  <r>
    <x v="0"/>
    <m/>
    <s v="BBR-TTB-AM1"/>
    <s v="PRITY CHOUDHARY"/>
    <s v="BBR-TTB-01"/>
    <s v="BHUBANESWAR"/>
    <n v="10027859"/>
    <s v="SHREE RAM TRADING CO"/>
    <s v="0010027859R40303"/>
    <s v="ARADHYA AND CO"/>
    <s v="BBR-ISR-02"/>
    <s v="Nilu Rout"/>
    <n v="9861790623"/>
    <s v="0010027859R40303R75063"/>
    <s v="Shriya medicine"/>
    <s v="3P"/>
    <n v="8000"/>
    <n v="8907"/>
    <n v="8907"/>
    <n v="1.113375"/>
    <n v="178.14000000000001"/>
    <n v="89.070000000000007"/>
    <n v="267.21000000000004"/>
    <x v="0"/>
    <x v="1"/>
  </r>
  <r>
    <x v="0"/>
    <m/>
    <s v="BBR-TTB-AM1"/>
    <s v="PRITY CHOUDHARY"/>
    <s v="BBR-TTB-01"/>
    <s v="BHUBANESWAR"/>
    <n v="10027859"/>
    <s v="SHREE RAM TRADING CO"/>
    <s v="0010027859R40303"/>
    <s v="ARADHYA AND CO"/>
    <s v="BBR-ISR-02"/>
    <s v="Nilu Rout"/>
    <n v="9861790623"/>
    <s v="0010027859R40303R67039"/>
    <s v="New bhagabati store"/>
    <s v="3P"/>
    <n v="8000"/>
    <n v="8974"/>
    <n v="8974"/>
    <n v="1.12175"/>
    <n v="179.48"/>
    <n v="89.74"/>
    <n v="269.21999999999997"/>
    <x v="0"/>
    <x v="0"/>
  </r>
  <r>
    <x v="0"/>
    <m/>
    <s v="BBR-TTB-AM1"/>
    <s v="PRITY CHOUDHARY"/>
    <s v="BBR-TTB-01"/>
    <s v="BHUBANESWAR"/>
    <n v="10027859"/>
    <s v="SHREE RAM TRADING CO"/>
    <s v="0010027859R40303"/>
    <s v="ARADHYA AND CO"/>
    <s v="BBR-ISR-02"/>
    <s v="Nilu Rout"/>
    <n v="9861790623"/>
    <s v="0010027859R40303R67027"/>
    <s v="Rajdhani medical store"/>
    <s v="3P"/>
    <n v="8000"/>
    <n v="13704.5916"/>
    <n v="13704.5916"/>
    <n v="1.7130739500000001"/>
    <n v="274.09183200000001"/>
    <n v="137.04591600000001"/>
    <n v="411.13774799999999"/>
    <x v="0"/>
    <x v="0"/>
  </r>
  <r>
    <x v="0"/>
    <m/>
    <s v="BBR-TTB-AM1"/>
    <s v="PRITY CHOUDHARY"/>
    <s v="BBR-TTB-01"/>
    <s v="BHUBANESWAR"/>
    <n v="10027859"/>
    <s v="SHREE RAM TRADING CO"/>
    <s v="0010027859R40303"/>
    <s v="ARADHYA AND CO"/>
    <s v="BBR-ISR-02"/>
    <s v="Nilu Rout"/>
    <n v="9861790623"/>
    <s v="0010027859R40303R67024"/>
    <s v="Priyansu health care"/>
    <s v="3P"/>
    <n v="8000"/>
    <n v="8754"/>
    <n v="8754"/>
    <n v="1.0942499999999999"/>
    <n v="175.08"/>
    <n v="87.54"/>
    <n v="262.62"/>
    <x v="0"/>
    <x v="1"/>
  </r>
  <r>
    <x v="0"/>
    <m/>
    <s v="BBR-TTB-AM1"/>
    <s v="PRITY CHOUDHARY"/>
    <s v="BBR-TTB-01"/>
    <s v="BHUBANESWAR"/>
    <n v="10027859"/>
    <s v="SHREE RAM TRADING CO"/>
    <s v="OD85913"/>
    <s v="MAHALAXMI BHANDAR"/>
    <s v="BBR-ISR-02"/>
    <s v="Nilu Rout"/>
    <n v="9861790623"/>
    <s v="ZQFY"/>
    <s v="Konark Medical Store"/>
    <s v="3P"/>
    <n v="8000"/>
    <n v="41782.596399999995"/>
    <n v="41782.596399999995"/>
    <n v="5.2228245499999995"/>
    <n v="835.65192799999988"/>
    <n v="417.82596399999994"/>
    <n v="1253.4778919999999"/>
    <x v="0"/>
    <x v="0"/>
  </r>
  <r>
    <x v="0"/>
    <m/>
    <s v="BBR-TTB-AM1"/>
    <s v="PRITY CHOUDHARY"/>
    <s v="BBR-TTB-01"/>
    <s v="BHUBANESWAR"/>
    <n v="10027859"/>
    <s v="SHREE RAM TRADING CO"/>
    <s v="OD85913"/>
    <s v="MAHALAXMI BHANDAR"/>
    <s v="BBR-ISR-02"/>
    <s v="Nilu Rout"/>
    <n v="9861790623"/>
    <s v="ZKYF"/>
    <s v="Badyanath Medicine Store"/>
    <s v="3P"/>
    <n v="8000"/>
    <n v="10819.886399999999"/>
    <n v="10819.886399999999"/>
    <n v="1.3524858"/>
    <n v="216.397728"/>
    <n v="108.198864"/>
    <n v="324.59659199999999"/>
    <x v="0"/>
    <x v="1"/>
  </r>
  <r>
    <x v="0"/>
    <m/>
    <s v="BBR-TTB-AM1"/>
    <s v="PRITY CHOUDHARY"/>
    <s v="BBR-TTB-01"/>
    <s v="BHUBANESWAR"/>
    <n v="10027859"/>
    <s v="SHREE RAM TRADING CO"/>
    <s v="OD85913"/>
    <s v="MAHALAXMI BHANDAR"/>
    <s v="BBR-ISR-02"/>
    <s v="Nilu Rout"/>
    <n v="9861790623"/>
    <s v="ZQFZ"/>
    <s v="Maa Mangal Store"/>
    <s v="3P"/>
    <n v="8000"/>
    <n v="32386.799199999994"/>
    <n v="32386.799199999994"/>
    <n v="4.0483498999999989"/>
    <n v="647.73598399999992"/>
    <n v="323.86799199999996"/>
    <n v="971.60397599999988"/>
    <x v="0"/>
    <x v="0"/>
  </r>
  <r>
    <x v="0"/>
    <m/>
    <s v="BBR-TTB-AM1"/>
    <s v="PRITY CHOUDHARY"/>
    <s v="BBR-TTB-01"/>
    <s v="BHUBANESWAR"/>
    <n v="10027859"/>
    <s v="SHREE RAM TRADING CO"/>
    <s v="OD85917"/>
    <s v="REENA TRADERS"/>
    <s v="BBR-ISR-02"/>
    <s v="Nilu Rout"/>
    <n v="9861790623"/>
    <s v="FEAQ"/>
    <s v="Smruti Drug House"/>
    <s v="3P"/>
    <n v="8000"/>
    <n v="12011.976000000001"/>
    <n v="12011.976000000001"/>
    <n v="1.5014970000000001"/>
    <n v="240.23952000000003"/>
    <n v="120.11976000000001"/>
    <n v="360.35928000000001"/>
    <x v="0"/>
    <x v="0"/>
  </r>
  <r>
    <x v="0"/>
    <m/>
    <s v="BBR-TTB-AM1"/>
    <s v="PRITY CHOUDHARY"/>
    <s v="BBR-TTB-01"/>
    <s v="BHUBANESWAR"/>
    <n v="10027859"/>
    <s v="SHREE RAM TRADING CO"/>
    <s v="OD85917"/>
    <s v="REENA TRADERS"/>
    <s v="BBR-ISR-02"/>
    <s v="Nilu Rout"/>
    <n v="9861790623"/>
    <s v="FDSQ"/>
    <s v="Santosi Bhandar"/>
    <s v="3P"/>
    <n v="8000"/>
    <n v="9870"/>
    <n v="9870"/>
    <n v="1.2337499999999999"/>
    <n v="197.4"/>
    <n v="98.7"/>
    <n v="296.10000000000002"/>
    <x v="0"/>
    <x v="0"/>
  </r>
  <r>
    <x v="0"/>
    <m/>
    <s v="BBR-TTB-AM1"/>
    <s v="PRITY CHOUDHARY"/>
    <s v="BBR-TTB-01"/>
    <s v="BHUBANESWAR"/>
    <n v="10027859"/>
    <s v="SHREE RAM TRADING CO"/>
    <s v="OD85917"/>
    <s v="REENA TRADERS"/>
    <s v="BBR-ISR-02"/>
    <s v="Nilu Rout"/>
    <n v="9861790623"/>
    <s v="PARTH172"/>
    <s v="PRAKASH MEDICINE STORE"/>
    <s v="3P"/>
    <n v="8000"/>
    <n v="8765"/>
    <n v="8765"/>
    <n v="1.0956250000000001"/>
    <n v="175.3"/>
    <n v="87.65"/>
    <n v="262.95000000000005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SQNG"/>
    <s v="Sai Medicine Store"/>
    <s v="3P"/>
    <n v="8000"/>
    <n v="8907"/>
    <n v="8907"/>
    <n v="1.113375"/>
    <n v="178.14000000000001"/>
    <n v="89.070000000000007"/>
    <n v="267.21000000000004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PARTH175"/>
    <s v="Lifeline Medicine Store"/>
    <s v="3P"/>
    <n v="8000"/>
    <n v="8756"/>
    <n v="8756"/>
    <n v="1.0945"/>
    <n v="175.12"/>
    <n v="87.56"/>
    <n v="262.68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TSKH"/>
    <s v="Annapurna Grocery"/>
    <s v="3P"/>
    <n v="8000"/>
    <n v="8765"/>
    <n v="8765"/>
    <n v="1.0956250000000001"/>
    <n v="175.3"/>
    <n v="87.65"/>
    <n v="262.95000000000005"/>
    <x v="0"/>
    <x v="1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SEVW"/>
    <s v="Hindustan Traders"/>
    <s v="3P"/>
    <n v="8000"/>
    <n v="8765"/>
    <n v="8765"/>
    <n v="1.0956250000000001"/>
    <n v="175.3"/>
    <n v="87.65"/>
    <n v="262.95000000000005"/>
    <x v="0"/>
    <x v="0"/>
  </r>
  <r>
    <x v="0"/>
    <m/>
    <s v="BBR-TTB-AM1"/>
    <s v="PRITY CHOUDHARY"/>
    <s v="BBR-TTB-01"/>
    <s v="BHUBANESWAR"/>
    <n v="10027211"/>
    <s v="J B DISTRIBUTOR"/>
    <s v="OD21102"/>
    <s v="CASH TRADING COMPANY"/>
    <s v="BBR-ISR-03"/>
    <s v="SUSANTA KUMAR NATH"/>
    <s v="8749938295"/>
    <s v="PARTH195"/>
    <s v="Mahalaxmi Medical Store"/>
    <s v="3P"/>
    <n v="8000"/>
    <n v="8765"/>
    <n v="8765"/>
    <n v="1.0956250000000001"/>
    <n v="175.3"/>
    <n v="87.65"/>
    <n v="262.95000000000005"/>
    <x v="0"/>
    <x v="1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SQHW"/>
    <s v="Biswanath Drug House"/>
    <s v="3P"/>
    <n v="8000"/>
    <n v="8976"/>
    <n v="8976"/>
    <n v="1.1220000000000001"/>
    <n v="179.52"/>
    <n v="89.76"/>
    <n v="269.28000000000003"/>
    <x v="0"/>
    <x v="1"/>
  </r>
  <r>
    <x v="0"/>
    <m/>
    <s v="BBR-TTB-AM1"/>
    <s v="PRITY CHOUDHARY"/>
    <s v="BBR-TTB-01"/>
    <s v="BHUBANESWAR"/>
    <n v="10027211"/>
    <s v="J B DISTRIBUTOR"/>
    <s v="OD21103"/>
    <s v="DEEPAK ENTERPRISES"/>
    <s v="BBR-ISR-03"/>
    <s v="SUSANTA KUMAR NATH"/>
    <s v="8749938295"/>
    <s v="SEQV"/>
    <s v="Kalinga Medicine Store"/>
    <s v="3P"/>
    <n v="8000"/>
    <n v="8543"/>
    <n v="8543"/>
    <n v="1.0678749999999999"/>
    <n v="170.86"/>
    <n v="85.43"/>
    <n v="256.29000000000002"/>
    <x v="0"/>
    <x v="1"/>
  </r>
  <r>
    <x v="0"/>
    <m/>
    <s v="BBR-TTB-AM1"/>
    <s v="PRITY CHOUDHARY"/>
    <s v="BBR-TTB-01"/>
    <s v="BHUBANESWAR"/>
    <n v="10027211"/>
    <s v="J B DISTRIBUTOR"/>
    <s v="OD21111"/>
    <s v="UTKAL ENTERPRISES"/>
    <s v="BBR-ISR-03"/>
    <s v="SUSANTA KUMAR NATH"/>
    <s v="8749938295"/>
    <s v="YULH"/>
    <s v="SHREE LAXMI MEDICINE STORE"/>
    <s v="3P"/>
    <n v="8000"/>
    <n v="8097"/>
    <n v="8097"/>
    <n v="1.0121249999999999"/>
    <n v="161.94"/>
    <n v="80.97"/>
    <n v="242.91"/>
    <x v="0"/>
    <x v="1"/>
  </r>
  <r>
    <x v="0"/>
    <m/>
    <s v="BBR-TTB-AM1"/>
    <s v="PRITY CHOUDHARY"/>
    <s v="BBR-TTB-01"/>
    <s v="BHUBANESWAR"/>
    <n v="10027211"/>
    <s v="J B DISTRIBUTOR"/>
    <s v="OD21111"/>
    <s v="UTKAL ENTERPRISES"/>
    <s v="BBR-ISR-03"/>
    <s v="SUSANTA KUMAR NATH"/>
    <s v="8749938295"/>
    <s v="SFDW"/>
    <s v="Parbati Medicine Store"/>
    <s v="3P"/>
    <n v="8000"/>
    <n v="8900"/>
    <n v="8900"/>
    <n v="1.1125"/>
    <n v="178"/>
    <n v="89"/>
    <n v="267"/>
    <x v="0"/>
    <x v="1"/>
  </r>
  <r>
    <x v="0"/>
    <m/>
    <s v="BBR-TTB-AM1"/>
    <s v="PRITY CHOUDHARY"/>
    <s v="BBR-TTB-01"/>
    <s v="BHUBANESWAR"/>
    <n v="10027211"/>
    <s v="J B DISTRIBUTOR"/>
    <s v="OD21113"/>
    <s v="SANJEEB STORES"/>
    <s v="BBR-ISR-03"/>
    <s v="SUSANTA KUMAR NATH"/>
    <s v="8749938295"/>
    <s v="GL7Q"/>
    <s v="Sai Medical Store"/>
    <s v="3P"/>
    <n v="8000"/>
    <n v="8754"/>
    <n v="8754"/>
    <n v="1.0942499999999999"/>
    <n v="175.08"/>
    <n v="87.54"/>
    <n v="262.62"/>
    <x v="0"/>
    <x v="1"/>
  </r>
  <r>
    <x v="0"/>
    <m/>
    <s v="BBR-TTB-AM1"/>
    <s v="PRITY CHOUDHARY"/>
    <s v="BBR-TTB-01"/>
    <s v="BHUBANESWAR"/>
    <n v="10027211"/>
    <s v="J B DISTRIBUTOR"/>
    <s v="0010027211SR345"/>
    <s v="RAMESHWAR AGENCY"/>
    <s v="BBR-ISR-03"/>
    <s v="SUSANTA KUMAR NATH"/>
    <s v="8749938295"/>
    <s v="SRAU"/>
    <s v="Holly Medicine Stpre"/>
    <s v="3P"/>
    <n v="8000"/>
    <n v="8543"/>
    <n v="8543"/>
    <n v="1.0678749999999999"/>
    <n v="170.86"/>
    <n v="85.43"/>
    <n v="256.29000000000002"/>
    <x v="0"/>
    <x v="0"/>
  </r>
  <r>
    <x v="0"/>
    <m/>
    <s v="BBR-TTB-AM1"/>
    <s v="PRITY CHOUDHARY"/>
    <s v="BBR-TTB-01"/>
    <s v="BHUBANESWAR"/>
    <n v="10027211"/>
    <s v="J B DISTRIBUTOR"/>
    <s v="0010027211SR345"/>
    <s v="RAMESHWAR AGENCY"/>
    <s v="BBR-ISR-03"/>
    <s v="SUSANTA KUMAR NATH"/>
    <s v="8749938295"/>
    <s v="ZUHM"/>
    <s v="chandan medicine store"/>
    <s v="3P"/>
    <n v="8000"/>
    <n v="8654"/>
    <n v="8654"/>
    <n v="1.08175"/>
    <n v="173.08"/>
    <n v="86.54"/>
    <n v="259.62"/>
    <x v="0"/>
    <x v="0"/>
  </r>
  <r>
    <x v="0"/>
    <m/>
    <s v="BBR-TTB-AM1"/>
    <s v="PRITY CHOUDHARY"/>
    <s v="BHP-TTB-01"/>
    <s v="BEHRAMPUR"/>
    <n v="10027424"/>
    <s v="BHARAT AGENCY"/>
    <s v="OD42401"/>
    <s v="MS AMURTHA TRADERS"/>
    <s v="BHP-ISR-01"/>
    <s v="Manoj ku Mallick"/>
    <n v="9040304080"/>
    <s v="OD42401R24656"/>
    <s v="Chinari medicos"/>
    <s v="3P"/>
    <n v="8000"/>
    <n v="8895.2708000000002"/>
    <n v="8895.2708000000002"/>
    <n v="1.1119088500000001"/>
    <n v="177.905416"/>
    <n v="88.952708000000001"/>
    <n v="266.85812399999998"/>
    <x v="0"/>
    <x v="0"/>
  </r>
  <r>
    <x v="0"/>
    <m/>
    <s v="BBR-TTB-AM1"/>
    <s v="PRITY CHOUDHARY"/>
    <s v="BHP-TTB-01"/>
    <s v="BEHRAMPUR"/>
    <n v="10027424"/>
    <s v="BHARAT AGENCY"/>
    <s v="OD42401"/>
    <s v="MS AMURTHA TRADERS"/>
    <s v="BHP-ISR-01"/>
    <s v="Manoj ku Mallick"/>
    <n v="9040304080"/>
    <s v="OD42401R31342"/>
    <s v="GENERAL MEDICAL STORE"/>
    <s v="3P"/>
    <n v="8000"/>
    <n v="9982.7057999999997"/>
    <n v="9982.7057999999997"/>
    <n v="1.247838225"/>
    <n v="199.65411599999999"/>
    <n v="99.827057999999994"/>
    <n v="299.48117400000001"/>
    <x v="0"/>
    <x v="0"/>
  </r>
  <r>
    <x v="0"/>
    <m/>
    <s v="BBR-TTB-AM1"/>
    <s v="PRITY CHOUDHARY"/>
    <s v="BHP-TTB-01"/>
    <s v="BEHRAMPUR"/>
    <n v="10027424"/>
    <s v="BHARAT AGENCY"/>
    <s v="OD58102"/>
    <s v="KARTIKEYA ENTERPRISES"/>
    <s v="BHP-ISR-01"/>
    <s v="Manoj ku Mallick"/>
    <n v="9040304080"/>
    <s v="YTWV"/>
    <s v="Konark Medical Store"/>
    <s v="3P"/>
    <n v="15000"/>
    <n v="16178.915199999999"/>
    <n v="16178.915199999999"/>
    <n v="1.0785943466666665"/>
    <n v="323.578304"/>
    <n v="161.789152"/>
    <n v="485.367456"/>
    <x v="0"/>
    <x v="0"/>
  </r>
  <r>
    <x v="0"/>
    <m/>
    <s v="BBR-TTB-AM1"/>
    <s v="PRITY CHOUDHARY"/>
    <s v="BHP-TTB-01"/>
    <s v="BEHRAMPUR"/>
    <n v="10027424"/>
    <s v="BHARAT AGENCY"/>
    <s v="OD58102"/>
    <s v="KARTIKEYA ENTERPRISES"/>
    <s v="BHP-ISR-01"/>
    <s v="Manoj ku Mallick"/>
    <n v="9040304080"/>
    <s v="AYQE"/>
    <s v="Sai Ram Medical Store"/>
    <s v="3P"/>
    <n v="15000"/>
    <n v="15820.3544"/>
    <n v="15820.3544"/>
    <n v="1.0546902933333333"/>
    <n v="316.40708799999999"/>
    <n v="158.20354399999999"/>
    <n v="474.61063200000001"/>
    <x v="0"/>
    <x v="0"/>
  </r>
  <r>
    <x v="0"/>
    <m/>
    <s v="BBR-TTB-AM1"/>
    <s v="PRITY CHOUDHARY"/>
    <s v="BHP-TTB-01"/>
    <s v="BEHRAMPUR"/>
    <n v="10027424"/>
    <s v="BHARAT AGENCY"/>
    <s v="OD58102"/>
    <s v="KARTIKEYA ENTERPRISES"/>
    <s v="BHP-ISR-01"/>
    <s v="Manoj ku Mallick"/>
    <n v="9040304080"/>
    <s v="OD58102R13549"/>
    <s v="Vijaya Krishna medicals"/>
    <s v="3P"/>
    <n v="15000"/>
    <n v="15201.615600000003"/>
    <n v="15201.615600000003"/>
    <n v="1.0134410400000002"/>
    <n v="304.03231200000005"/>
    <n v="152.01615600000002"/>
    <n v="456.04846800000007"/>
    <x v="0"/>
    <x v="0"/>
  </r>
  <r>
    <x v="0"/>
    <m/>
    <s v="BBR-TTB-AM1"/>
    <s v="PRITY CHOUDHARY"/>
    <s v="BHP-TTB-01"/>
    <s v="BEHRAMPUR"/>
    <n v="10027424"/>
    <s v="BHARAT AGENCY"/>
    <s v="OD58103"/>
    <s v="M S KISHORE TRADERS"/>
    <s v="BHP-ISR-01"/>
    <s v="Manoj ku Mallick"/>
    <n v="9040304080"/>
    <s v="QVYH"/>
    <s v="Laxmi Medical Store"/>
    <s v="3P"/>
    <n v="8000"/>
    <n v="9036.2866000000013"/>
    <n v="9036.2866000000013"/>
    <n v="1.129535825"/>
    <n v="180.72573200000002"/>
    <n v="90.362866000000011"/>
    <n v="271.08859800000005"/>
    <x v="0"/>
    <x v="0"/>
  </r>
  <r>
    <x v="0"/>
    <m/>
    <s v="BBR-TTB-AM1"/>
    <s v="PRITY CHOUDHARY"/>
    <s v="BHP-TTB-01"/>
    <s v="BEHRAMPUR"/>
    <n v="10027424"/>
    <s v="BHARAT AGENCY"/>
    <s v="OD58103"/>
    <s v="M S KISHORE TRADERS"/>
    <s v="BHP-ISR-01"/>
    <s v="Manoj ku Mallick"/>
    <n v="9040304080"/>
    <s v="YUCW"/>
    <s v="Ram Sagar Medical Store"/>
    <s v="3P"/>
    <n v="8000"/>
    <n v="8667.3124000000007"/>
    <n v="8667.3124000000007"/>
    <n v="1.08341405"/>
    <n v="173.34624800000003"/>
    <n v="86.673124000000016"/>
    <n v="260.01937200000003"/>
    <x v="0"/>
    <x v="0"/>
  </r>
  <r>
    <x v="0"/>
    <m/>
    <s v="BBR-TTB-AM1"/>
    <s v="PRITY CHOUDHARY"/>
    <s v="BHP-TTB-01"/>
    <s v="BEHRAMPUR"/>
    <n v="10027424"/>
    <s v="BHARAT AGENCY"/>
    <s v="OD58104"/>
    <s v="MS SAI ENTERPRISES"/>
    <s v="BHP-ISR-01"/>
    <s v="Manoj ku Mallick"/>
    <n v="9040304080"/>
    <s v="RVTL"/>
    <s v="Annapurna Medical Store"/>
    <s v="3P"/>
    <n v="40000"/>
    <n v="41500.610399999998"/>
    <n v="41500.610399999998"/>
    <n v="1.0375152599999999"/>
    <n v="830.01220799999999"/>
    <n v="415.00610399999999"/>
    <n v="1245.0183119999999"/>
    <x v="0"/>
    <x v="0"/>
  </r>
  <r>
    <x v="0"/>
    <m/>
    <s v="BBR-TTB-AM1"/>
    <s v="PRITY CHOUDHARY"/>
    <s v="BHP-TTB-01"/>
    <s v="BEHRAMPUR"/>
    <n v="10027424"/>
    <s v="BHARAT AGENCY"/>
    <s v="OD58104"/>
    <s v="MS SAI ENTERPRISES"/>
    <s v="BHP-ISR-01"/>
    <s v="Manoj ku Mallick"/>
    <n v="9040304080"/>
    <s v="TPJP"/>
    <s v="Dashrathi Medical Store"/>
    <s v="3P"/>
    <n v="20000"/>
    <n v="20506.405999999999"/>
    <n v="20506.405999999999"/>
    <n v="1.0253203"/>
    <n v="410.12811999999997"/>
    <n v="205.06405999999998"/>
    <n v="615.19218000000001"/>
    <x v="0"/>
    <x v="0"/>
  </r>
  <r>
    <x v="0"/>
    <m/>
    <s v="BBR-TTB-AM1"/>
    <s v="PRITY CHOUDHARY"/>
    <s v="BHP-TTB-01"/>
    <s v="BEHRAMPUR"/>
    <n v="10027424"/>
    <s v="BHARAT AGENCY"/>
    <s v="OD58104"/>
    <s v="MS SAI ENTERPRISES"/>
    <s v="BHP-ISR-01"/>
    <s v="Manoj ku Mallick"/>
    <n v="9040304080"/>
    <s v="QYQJ"/>
    <s v="Jagannath Medical Store"/>
    <s v="3P"/>
    <n v="15000"/>
    <n v="18090.821999999996"/>
    <n v="18090.821999999996"/>
    <n v="1.2060547999999998"/>
    <n v="361.81643999999994"/>
    <n v="180.90821999999997"/>
    <n v="542.72465999999986"/>
    <x v="0"/>
    <x v="0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GVQW"/>
    <s v="Arun Medicals"/>
    <s v="3P"/>
    <n v="20000"/>
    <n v="23427.972800000003"/>
    <n v="23427.972800000003"/>
    <n v="1.1713986400000003"/>
    <n v="468.55945600000007"/>
    <n v="234.27972800000003"/>
    <n v="702.83918400000016"/>
    <x v="0"/>
    <x v="0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OD58105R7747"/>
    <s v="SWATI MEDICAL STORE"/>
    <s v="3P"/>
    <n v="35000"/>
    <n v="50462.795599999998"/>
    <n v="50462.795599999998"/>
    <n v="1.4417941599999999"/>
    <n v="1009.255912"/>
    <n v="504.62795599999998"/>
    <n v="1513.8838679999999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G5LW"/>
    <s v="Binyak Medical store"/>
    <s v="3P"/>
    <n v="20000"/>
    <n v="23186.8298"/>
    <n v="23186.8298"/>
    <n v="1.1593414900000001"/>
    <n v="463.73659600000002"/>
    <n v="231.86829800000001"/>
    <n v="695.60489400000006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YFQV"/>
    <s v="Jai Durga Maa Medical Store"/>
    <s v="3P"/>
    <n v="15000"/>
    <n v="17394.639600000002"/>
    <n v="17394.639600000002"/>
    <n v="1.1596426400000002"/>
    <n v="347.89279200000004"/>
    <n v="173.94639600000002"/>
    <n v="521.83918800000004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YTYV"/>
    <s v="Padmavati Medical Store"/>
    <s v="3P"/>
    <n v="60000"/>
    <n v="69173.705599999987"/>
    <n v="69173.705599999987"/>
    <n v="1.1528950933333331"/>
    <n v="1383.4741119999996"/>
    <n v="691.73705599999982"/>
    <n v="2075.2111679999994"/>
    <x v="0"/>
    <x v="0"/>
  </r>
  <r>
    <x v="0"/>
    <m/>
    <s v="BBR-TTB-AM1"/>
    <s v="PRITY CHOUDHARY"/>
    <s v="BHP-TTB-01"/>
    <s v="BEHRAMPUR"/>
    <n v="10027424"/>
    <s v="BHARAT AGENCY"/>
    <s v="OD58108"/>
    <s v="KANKESWARI AGENCY"/>
    <s v="BHP-ISR-01"/>
    <s v="Manoj ku Mallick"/>
    <n v="9040304080"/>
    <s v="HNQG"/>
    <s v="Jayanta Medical Store"/>
    <s v="3P"/>
    <n v="15000"/>
    <n v="15687.954"/>
    <n v="15687.954"/>
    <n v="1.0458635999999999"/>
    <n v="313.75907999999998"/>
    <n v="156.87953999999999"/>
    <n v="470.63861999999995"/>
    <x v="0"/>
    <x v="0"/>
  </r>
  <r>
    <x v="0"/>
    <m/>
    <s v="BBR-TTB-AM1"/>
    <s v="PRITY CHOUDHARY"/>
    <s v="BHP-TTB-01"/>
    <s v="BEHRAMPUR"/>
    <n v="10027424"/>
    <s v="BHARAT AGENCY"/>
    <s v="OD42401"/>
    <s v="MS AMURTHA TRADERS"/>
    <s v="BHP-ISR-01"/>
    <s v="Manoj ku Mallick"/>
    <n v="9040304080"/>
    <s v="NEGQ"/>
    <s v="Tulo Medicos"/>
    <s v="3P"/>
    <n v="10000"/>
    <n v="11047.414000000001"/>
    <n v="11047.414000000001"/>
    <n v="1.1047414"/>
    <n v="220.94828000000001"/>
    <n v="110.47414000000001"/>
    <n v="331.42241999999999"/>
    <x v="0"/>
    <x v="0"/>
  </r>
  <r>
    <x v="0"/>
    <m/>
    <s v="BBR-TTB-AM1"/>
    <s v="PRITY CHOUDHARY"/>
    <s v="BHP-TTB-01"/>
    <s v="BEHRAMPUR"/>
    <n v="10027424"/>
    <s v="BHARAT AGENCY"/>
    <s v="OD42401"/>
    <s v="MS AMURTHA TRADERS"/>
    <s v="BHP-ISR-01"/>
    <s v="Manoj ku Mallick"/>
    <n v="9040304080"/>
    <s v="WHEX"/>
    <s v="Seven Hills Medical Store"/>
    <s v="3P"/>
    <n v="10000"/>
    <n v="10333.147199999999"/>
    <n v="10333.147199999999"/>
    <n v="1.0333147199999999"/>
    <n v="206.66294399999998"/>
    <n v="103.33147199999999"/>
    <n v="309.994416"/>
    <x v="0"/>
    <x v="0"/>
  </r>
  <r>
    <x v="0"/>
    <m/>
    <s v="BBR-TTB-AM1"/>
    <s v="PRITY CHOUDHARY"/>
    <s v="BHP-TTB-01"/>
    <s v="BEHRAMPUR"/>
    <n v="10027424"/>
    <s v="BHARAT AGENCY"/>
    <s v="OD42401"/>
    <s v="MS AMURTHA TRADERS"/>
    <s v="BHP-ISR-01"/>
    <s v="Manoj ku Mallick"/>
    <n v="9040304080"/>
    <s v="LU6M"/>
    <s v="Raj Medical"/>
    <s v="3P"/>
    <n v="10000"/>
    <n v="10464.995199999999"/>
    <n v="10464.995199999999"/>
    <n v="1.04649952"/>
    <n v="209.299904"/>
    <n v="104.649952"/>
    <n v="313.94985600000001"/>
    <x v="0"/>
    <x v="0"/>
  </r>
  <r>
    <x v="0"/>
    <m/>
    <s v="BBR-TTB-AM1"/>
    <s v="PRITY CHOUDHARY"/>
    <s v="BHP-TTB-01"/>
    <s v="BEHRAMPUR"/>
    <n v="10027424"/>
    <s v="BHARAT AGENCY"/>
    <s v="0010027424R66877"/>
    <s v="M/S MAHAMAD FAROOK"/>
    <s v="BHP-ISR-01"/>
    <s v="Manoj ku Mallick"/>
    <n v="9040304080"/>
    <s v="YTXX"/>
    <s v="Sewa Medical Store"/>
    <s v="3P"/>
    <n v="20000"/>
    <n v="22909.267599999999"/>
    <n v="22909.267599999999"/>
    <n v="1.14546338"/>
    <n v="458.18535199999997"/>
    <n v="229.09267599999998"/>
    <n v="687.27802799999995"/>
    <x v="0"/>
    <x v="0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OD58105R79125"/>
    <s v="Jagarnath medical store"/>
    <s v="3P"/>
    <n v="8000"/>
    <n v="10710.683000000001"/>
    <n v="10710.683000000001"/>
    <n v="1.3388353750000002"/>
    <n v="214.21366000000003"/>
    <n v="107.10683000000002"/>
    <n v="321.32049000000006"/>
    <x v="0"/>
    <x v="0"/>
  </r>
  <r>
    <x v="0"/>
    <m/>
    <s v="BBR-TTB-AM1"/>
    <s v="PRITY CHOUDHARY"/>
    <s v="BHP-TTB-01"/>
    <s v="BEHRAMPUR"/>
    <n v="10027424"/>
    <s v="BHARAT AGENCY"/>
    <s v="OD58108"/>
    <s v="KANKESWARI AGENCY"/>
    <s v="BHP-ISR-01"/>
    <s v="Manoj ku Mallick"/>
    <n v="9040304080"/>
    <s v="OD58108R65528"/>
    <s v="Lachaman Balaji medical Store"/>
    <s v="3P"/>
    <n v="20000"/>
    <n v="20519.609799999998"/>
    <n v="20519.609799999998"/>
    <n v="1.02598049"/>
    <n v="410.39219599999996"/>
    <n v="205.19609799999998"/>
    <n v="615.58829399999991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OD58107R82633"/>
    <s v="Divya Jyoti medical Store"/>
    <s v="3P"/>
    <n v="20000"/>
    <n v="20415.864599999997"/>
    <n v="20415.864599999997"/>
    <n v="1.0207932299999998"/>
    <n v="408.31729199999995"/>
    <n v="204.15864599999998"/>
    <n v="612.47593799999993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E2EA"/>
    <s v="SAGAR CITY MEDICAL STORE"/>
    <s v="3P"/>
    <n v="20000"/>
    <n v="7524"/>
    <n v="7524"/>
    <n v="0.37619999999999998"/>
    <n v="0"/>
    <n v="75.239999999999995"/>
    <n v="75.239999999999995"/>
    <x v="0"/>
    <x v="1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OD58107R8242"/>
    <s v="SHYAM SUNDAR MEDICAL STORE"/>
    <s v="3P"/>
    <n v="35000"/>
    <n v="40152.928999999989"/>
    <n v="40152.928999999989"/>
    <n v="1.1472265428571427"/>
    <n v="803.05857999999978"/>
    <n v="401.52928999999989"/>
    <n v="1204.5878699999996"/>
    <x v="0"/>
    <x v="0"/>
  </r>
  <r>
    <x v="0"/>
    <m/>
    <s v="BBR-TTB-AM1"/>
    <s v="PRITY CHOUDHARY"/>
    <s v="BHP-TTB-01"/>
    <s v="BEHRAMPUR"/>
    <n v="10027424"/>
    <s v="BHARAT AGENCY"/>
    <s v="OD58109"/>
    <s v="LAXMI GANESH PHARMACEUTICALS"/>
    <s v="BHP-ISR-01"/>
    <s v="Manoj ku Mallick"/>
    <n v="9040304080"/>
    <s v="OD58109R209440"/>
    <s v="BALAJI MEDICAL STORE"/>
    <s v="3P"/>
    <n v="20000"/>
    <n v="20511.597799999996"/>
    <n v="20511.597799999996"/>
    <n v="1.0255798899999997"/>
    <n v="410.23195599999991"/>
    <n v="205.11597799999996"/>
    <n v="615.3479339999999"/>
    <x v="0"/>
    <x v="0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OD58105R8240"/>
    <s v="SRI BALAJI MEDICAL STORE"/>
    <s v="3P"/>
    <n v="8000"/>
    <n v="8071.2518"/>
    <n v="8071.2518"/>
    <n v="1.0089064750000001"/>
    <n v="161.42503600000001"/>
    <n v="80.712518000000003"/>
    <n v="242.13755400000002"/>
    <x v="0"/>
    <x v="0"/>
  </r>
  <r>
    <x v="0"/>
    <m/>
    <s v="BBR-TTB-AM1"/>
    <s v="PRITY CHOUDHARY"/>
    <s v="BHP-TTB-01"/>
    <s v="BEHRAMPUR"/>
    <n v="10027424"/>
    <s v="BHARAT AGENCY"/>
    <s v="OD58108"/>
    <s v="KANKESWARI AGENCY"/>
    <s v="BHP-ISR-01"/>
    <s v="Manoj ku Mallick"/>
    <n v="9040304080"/>
    <s v="HNQF"/>
    <s v="Ranjan Medical Store"/>
    <s v="3P"/>
    <n v="10000"/>
    <n v="11088.4408"/>
    <n v="11088.4408"/>
    <n v="1.1088440800000001"/>
    <n v="221.76881600000002"/>
    <n v="110.88440800000001"/>
    <n v="332.65322400000002"/>
    <x v="0"/>
    <x v="1"/>
  </r>
  <r>
    <x v="0"/>
    <m/>
    <s v="BBR-TTB-AM1"/>
    <s v="PRITY CHOUDHARY"/>
    <s v="BHP-TTB-01"/>
    <s v="BEHRAMPUR"/>
    <n v="10027424"/>
    <s v="BHARAT AGENCY"/>
    <s v="0010027424R66877"/>
    <s v="M/S MAHAMAD FAROOK"/>
    <s v="BHP-ISR-01"/>
    <s v="Manoj ku Mallick"/>
    <n v="9040304080"/>
    <s v="0010027424R66877R222209"/>
    <s v="Medicure medical store"/>
    <s v="3P"/>
    <n v="15000"/>
    <n v="15103.099200000001"/>
    <n v="15103.099200000001"/>
    <n v="1.00687328"/>
    <n v="302.061984"/>
    <n v="151.030992"/>
    <n v="453.09297600000002"/>
    <x v="0"/>
    <x v="1"/>
  </r>
  <r>
    <x v="0"/>
    <m/>
    <s v="BBR-TTB-AM1"/>
    <s v="PRITY CHOUDHARY"/>
    <s v="BHP-TTB-01"/>
    <s v="BEHRAMPUR"/>
    <n v="10027424"/>
    <s v="BHARAT AGENCY"/>
    <s v="0010027424R66877"/>
    <s v="M/S MAHAMAD FAROOK"/>
    <s v="BHP-ISR-01"/>
    <s v="Manoj ku Mallick"/>
    <n v="9040304080"/>
    <s v="0010027424R66877R222210"/>
    <s v="Aaradhya medical store"/>
    <s v="3P"/>
    <n v="20000"/>
    <n v="1415.056"/>
    <n v="1415.056"/>
    <n v="7.0752800000000005E-2"/>
    <n v="0"/>
    <n v="14.15056"/>
    <n v="14.15056"/>
    <x v="0"/>
    <x v="1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OD58105R7735"/>
    <s v="SAPTAGIRI MEDICALS"/>
    <s v="3P"/>
    <n v="15000"/>
    <n v="15792.127399999999"/>
    <n v="15792.127399999999"/>
    <n v="1.0528084933333333"/>
    <n v="315.84254800000002"/>
    <n v="157.92127400000001"/>
    <n v="473.763822"/>
    <x v="0"/>
    <x v="0"/>
  </r>
  <r>
    <x v="0"/>
    <m/>
    <s v="BBR-TTB-AM1"/>
    <s v="PRITY CHOUDHARY"/>
    <s v="BHP-TTB-01"/>
    <s v="BEHRAMPUR"/>
    <n v="10027424"/>
    <s v="BHARAT AGENCY"/>
    <s v="OD58103"/>
    <s v="M S KISHORE TRADERS"/>
    <s v="BHP-ISR-01"/>
    <s v="Manoj ku Mallick"/>
    <n v="9040304080"/>
    <s v="FUVQ"/>
    <s v="M/S LAXMI DRUG STORE"/>
    <s v="3P"/>
    <n v="10000"/>
    <n v="10841"/>
    <n v="10841"/>
    <n v="1.0841000000000001"/>
    <n v="216.82"/>
    <n v="108.41"/>
    <n v="325.23"/>
    <x v="0"/>
    <x v="0"/>
  </r>
  <r>
    <x v="0"/>
    <m/>
    <s v="BBR-TTB-AM1"/>
    <s v="PRITY CHOUDHARY"/>
    <s v="BHP-TTB-01"/>
    <s v="BEHRAMPUR"/>
    <n v="10027424"/>
    <s v="BHARAT AGENCY"/>
    <s v="OD58105"/>
    <s v="MAA BHAVANI ENTERPRISES"/>
    <s v="BHP-ISR-01"/>
    <s v="Manoj ku Mallick"/>
    <n v="9040304080"/>
    <s v="GUMQ"/>
    <s v="Pvr Supermart"/>
    <s v="3P"/>
    <n v="10000"/>
    <n v="10542"/>
    <n v="10542"/>
    <n v="1.0542"/>
    <n v="210.84"/>
    <n v="105.42"/>
    <n v="316.26"/>
    <x v="0"/>
    <x v="0"/>
  </r>
  <r>
    <x v="0"/>
    <m/>
    <s v="BBR-TTB-AM1"/>
    <s v="PRITY CHOUDHARY"/>
    <s v="BHP-TTB-01"/>
    <s v="BEHRAMPUR"/>
    <n v="10027424"/>
    <s v="BHARAT AGENCY"/>
    <s v="OD58107"/>
    <s v="SUBRATA MEDICAL AGENCIES"/>
    <s v="BHP-ISR-01"/>
    <s v="Manoj ku Mallick"/>
    <n v="9040304080"/>
    <s v="YMUF"/>
    <s v="Kamala Medical Store"/>
    <s v="3P"/>
    <n v="15000"/>
    <n v="15429"/>
    <n v="15429"/>
    <n v="1.0286"/>
    <n v="308.58"/>
    <n v="154.29"/>
    <n v="462.87"/>
    <x v="0"/>
    <x v="1"/>
  </r>
  <r>
    <x v="0"/>
    <m/>
    <s v="BBR-TTB-AM1"/>
    <s v="PRITY CHOUDHARY"/>
    <s v="BHP-TTB-01"/>
    <s v="BEHRAMPUR"/>
    <n v="10027424"/>
    <s v="BHARAT AGENCY"/>
    <s v="0010027424R66877"/>
    <s v="M/S MAHAMAD FAROOK"/>
    <s v="BHP-ISR-01"/>
    <s v="Manoj ku Mallick"/>
    <n v="9040304080"/>
    <s v="0010027424R66877R222208"/>
    <s v="Chirayu medical store"/>
    <s v="3P"/>
    <n v="15000"/>
    <n v="1974.7005999999999"/>
    <n v="1974.7005999999999"/>
    <n v="0.13164670666666667"/>
    <n v="0"/>
    <n v="19.747005999999999"/>
    <n v="19.747005999999999"/>
    <x v="0"/>
    <x v="0"/>
  </r>
  <r>
    <x v="0"/>
    <m/>
    <s v="BBR-TTB-AM1"/>
    <s v="PRITY CHOUDHARY"/>
    <s v="BHP-TTB-01"/>
    <s v="BEHRAMPUR"/>
    <n v="10025236"/>
    <s v="FRIENDS ENTERPRISES"/>
    <s v="0010025236R65354"/>
    <s v="DASH PHARMACEUTICAL AGENCIES"/>
    <s v="BHP-ISR-02"/>
    <s v="SRIDHAR SAHU"/>
    <n v="8249658958"/>
    <s v="GAQC"/>
    <s v="Narayani Medical Store"/>
    <s v="3P"/>
    <n v="10000"/>
    <n v="10339"/>
    <n v="10339"/>
    <n v="1.0339"/>
    <n v="206.78"/>
    <n v="103.39"/>
    <n v="310.17"/>
    <x v="0"/>
    <x v="0"/>
  </r>
  <r>
    <x v="0"/>
    <m/>
    <s v="BBR-TTB-AM1"/>
    <s v="PRITY CHOUDHARY"/>
    <s v="BHP-TTB-01"/>
    <s v="BEHRAMPUR"/>
    <n v="10025236"/>
    <s v="FRIENDS ENTERPRISES"/>
    <s v="0010025236R65365"/>
    <s v="JYOTI AGENCIES"/>
    <s v="BHP-ISR-02"/>
    <s v="SRIDHAR SAHU"/>
    <n v="8249658958"/>
    <s v="J8AE"/>
    <s v="J Mart"/>
    <s v="3P"/>
    <n v="10000"/>
    <n v="12303.202600000001"/>
    <n v="12303.202600000001"/>
    <n v="1.2303202600000001"/>
    <n v="246.064052"/>
    <n v="123.032026"/>
    <n v="369.09607800000003"/>
    <x v="0"/>
    <x v="0"/>
  </r>
  <r>
    <x v="0"/>
    <m/>
    <s v="BBR-TTB-AM1"/>
    <s v="PRITY CHOUDHARY"/>
    <s v="BHP-TTB-01"/>
    <s v="BEHRAMPUR"/>
    <n v="10025236"/>
    <s v="FRIENDS ENTERPRISES"/>
    <s v="0010025236R65365"/>
    <s v="JYOTI AGENCIES"/>
    <s v="BHP-ISR-02"/>
    <s v="SRIDHAR SAHU"/>
    <n v="8249658958"/>
    <s v="HAQS"/>
    <s v="Pdn Murty medical store"/>
    <s v="3P"/>
    <n v="15000"/>
    <n v="15567.186"/>
    <n v="15567.186"/>
    <n v="1.0378124"/>
    <n v="311.34372000000002"/>
    <n v="155.67186000000001"/>
    <n v="467.01558"/>
    <x v="0"/>
    <x v="0"/>
  </r>
  <r>
    <x v="0"/>
    <m/>
    <s v="BBR-TTB-AM1"/>
    <s v="PRITY CHOUDHARY"/>
    <s v="BHP-TTB-01"/>
    <s v="BEHRAMPUR"/>
    <n v="10025236"/>
    <s v="FRIENDS ENTERPRISES"/>
    <s v="0010025236R65365"/>
    <s v="JYOTI AGENCIES"/>
    <s v="BHP-ISR-02"/>
    <s v="SRIDHAR SAHU"/>
    <n v="8249658958"/>
    <s v="LS5C"/>
    <s v="Syndicate Medical store"/>
    <s v="3P"/>
    <n v="20000"/>
    <n v="21530"/>
    <n v="21530"/>
    <n v="1.0765"/>
    <n v="430.6"/>
    <n v="215.3"/>
    <n v="645.90000000000009"/>
    <x v="0"/>
    <x v="0"/>
  </r>
  <r>
    <x v="0"/>
    <m/>
    <s v="BBR-TTB-AM1"/>
    <s v="PRITY CHOUDHARY"/>
    <s v="BHP-TTB-01"/>
    <s v="BEHRAMPUR"/>
    <n v="10025236"/>
    <s v="FRIENDS ENTERPRISES"/>
    <s v="OD23606"/>
    <s v="MADHULIKA PHARMACEUTICALS"/>
    <s v="BHP-ISR-02"/>
    <s v="SRIDHAR SAHU"/>
    <n v="8249658958"/>
    <s v="LX7E"/>
    <s v="Ambapua Medical Store"/>
    <s v="3P"/>
    <n v="15000"/>
    <n v="26677.605199999995"/>
    <n v="26677.605199999995"/>
    <n v="1.7785070133333329"/>
    <n v="533.55210399999987"/>
    <n v="266.77605199999994"/>
    <n v="800.32815599999981"/>
    <x v="0"/>
    <x v="0"/>
  </r>
  <r>
    <x v="0"/>
    <m/>
    <s v="BBR-TTB-AM1"/>
    <s v="PRITY CHOUDHARY"/>
    <s v="BHP-TTB-01"/>
    <s v="BEHRAMPUR"/>
    <n v="10025236"/>
    <s v="FRIENDS ENTERPRISES"/>
    <s v="OD23606"/>
    <s v="MADHULIKA PHARMACEUTICALS"/>
    <s v="BHP-ISR-02"/>
    <s v="SRIDHAR SAHU"/>
    <n v="8249658958"/>
    <s v="RTKB"/>
    <s v="Shree Medical Store"/>
    <s v="3P"/>
    <n v="15000"/>
    <n v="15446"/>
    <n v="15446"/>
    <n v="1.0297333333333334"/>
    <n v="308.92"/>
    <n v="154.46"/>
    <n v="463.38"/>
    <x v="0"/>
    <x v="0"/>
  </r>
  <r>
    <x v="0"/>
    <m/>
    <s v="BBR-TTB-AM1"/>
    <s v="PRITY CHOUDHARY"/>
    <s v="BHP-TTB-01"/>
    <s v="BEHRAMPUR"/>
    <n v="10025236"/>
    <s v="FRIENDS ENTERPRISES"/>
    <s v="OD23607"/>
    <s v="MAHAVEER TRADERS"/>
    <s v="BHP-ISR-02"/>
    <s v="SRIDHAR SAHU"/>
    <n v="8249658958"/>
    <s v="ZWCM"/>
    <s v="Annapurna Medical Store"/>
    <s v="3P"/>
    <n v="15000"/>
    <n v="27161.548400000003"/>
    <n v="27161.548400000003"/>
    <n v="1.8107698933333336"/>
    <n v="543.23096800000008"/>
    <n v="271.61548400000004"/>
    <n v="814.84645200000011"/>
    <x v="0"/>
    <x v="0"/>
  </r>
  <r>
    <x v="0"/>
    <m/>
    <s v="BBR-TTB-AM1"/>
    <s v="PRITY CHOUDHARY"/>
    <s v="BHP-TTB-01"/>
    <s v="BEHRAMPUR"/>
    <n v="10025236"/>
    <s v="FRIENDS ENTERPRISES"/>
    <s v="OD23607"/>
    <s v="MAHAVEER TRADERS"/>
    <s v="BHP-ISR-02"/>
    <s v="SRIDHAR SAHU"/>
    <n v="8249658958"/>
    <s v="GQMF"/>
    <s v="Ashok Medical Store"/>
    <s v="3P"/>
    <n v="10000"/>
    <n v="14991.647400000002"/>
    <n v="14991.647400000002"/>
    <n v="1.4991647400000001"/>
    <n v="299.83294800000004"/>
    <n v="149.91647400000002"/>
    <n v="449.7494220000001"/>
    <x v="0"/>
    <x v="0"/>
  </r>
  <r>
    <x v="0"/>
    <m/>
    <s v="BBR-TTB-AM1"/>
    <s v="PRITY CHOUDHARY"/>
    <s v="BHP-TTB-01"/>
    <s v="BEHRAMPUR"/>
    <n v="10025236"/>
    <s v="FRIENDS ENTERPRISES"/>
    <s v="OD23607"/>
    <s v="MAHAVEER TRADERS"/>
    <s v="BHP-ISR-02"/>
    <s v="SRIDHAR SAHU"/>
    <n v="8249658958"/>
    <s v="GQJT"/>
    <s v="Balunkeswari Medical Store"/>
    <s v="3P"/>
    <n v="10000"/>
    <n v="12093.897599999998"/>
    <n v="12093.897599999998"/>
    <n v="1.2093897599999999"/>
    <n v="241.87795199999996"/>
    <n v="120.93897599999998"/>
    <n v="362.81692799999996"/>
    <x v="0"/>
    <x v="0"/>
  </r>
  <r>
    <x v="0"/>
    <m/>
    <s v="BBR-TTB-AM1"/>
    <s v="PRITY CHOUDHARY"/>
    <s v="BHP-TTB-01"/>
    <s v="BEHRAMPUR"/>
    <n v="10025236"/>
    <s v="FRIENDS ENTERPRISES"/>
    <s v="OD23610"/>
    <s v="SAI NARAYAN BANGLE STORE"/>
    <s v="BHP-ISR-02"/>
    <s v="SRIDHAR SAHU"/>
    <n v="8249658958"/>
    <s v="FWQV"/>
    <s v="Santilata Medical Store"/>
    <s v="3P"/>
    <n v="10000"/>
    <n v="11491.382799999999"/>
    <n v="11491.382799999999"/>
    <n v="1.1491382799999998"/>
    <n v="229.82765599999999"/>
    <n v="114.913828"/>
    <n v="344.74148400000001"/>
    <x v="0"/>
    <x v="0"/>
  </r>
  <r>
    <x v="0"/>
    <m/>
    <s v="BBR-TTB-AM1"/>
    <s v="PRITY CHOUDHARY"/>
    <s v="BHP-TTB-01"/>
    <s v="BEHRAMPUR"/>
    <n v="10025236"/>
    <s v="FRIENDS ENTERPRISES"/>
    <s v="OD23610"/>
    <s v="SAI NARAYAN BANGLE STORE"/>
    <s v="BHP-ISR-02"/>
    <s v="SRIDHAR SAHU"/>
    <n v="8249658958"/>
    <s v="XDUU"/>
    <s v="Adyasakti Medical Store"/>
    <s v="3P"/>
    <n v="7000"/>
    <n v="13427.031199999999"/>
    <n v="13427.031199999999"/>
    <n v="1.9181473142857142"/>
    <n v="268.54062399999998"/>
    <n v="134.27031199999999"/>
    <n v="402.81093599999997"/>
    <x v="0"/>
    <x v="0"/>
  </r>
  <r>
    <x v="0"/>
    <m/>
    <s v="BBR-TTB-AM1"/>
    <s v="PRITY CHOUDHARY"/>
    <s v="BHP-TTB-01"/>
    <s v="BEHRAMPUR"/>
    <n v="10025236"/>
    <s v="FRIENDS ENTERPRISES"/>
    <s v="OD23610"/>
    <s v="SAI NARAYAN BANGLE STORE"/>
    <s v="BHP-ISR-02"/>
    <s v="SRIDHAR SAHU"/>
    <n v="8249658958"/>
    <s v="WWYP"/>
    <s v="binayak Medical Store"/>
    <s v="3P"/>
    <n v="7000"/>
    <n v="8453"/>
    <n v="8453"/>
    <n v="1.2075714285714285"/>
    <n v="169.06"/>
    <n v="84.53"/>
    <n v="253.59"/>
    <x v="0"/>
    <x v="0"/>
  </r>
  <r>
    <x v="0"/>
    <m/>
    <s v="BBR-TTB-AM1"/>
    <s v="PRITY CHOUDHARY"/>
    <s v="BHP-TTB-01"/>
    <s v="BEHRAMPUR"/>
    <n v="10025236"/>
    <s v="FRIENDS ENTERPRISES"/>
    <s v="OD23612"/>
    <s v="SURYA AGENCIES"/>
    <s v="BHP-ISR-02"/>
    <s v="SRIDHAR SAHU"/>
    <n v="8249658958"/>
    <s v="GUQR"/>
    <s v="Debananda Medical Store"/>
    <s v="3P"/>
    <n v="10000"/>
    <n v="10478.630200000003"/>
    <n v="10478.630200000003"/>
    <n v="1.0478630200000003"/>
    <n v="209.57260400000007"/>
    <n v="104.78630200000003"/>
    <n v="314.3589060000001"/>
    <x v="0"/>
    <x v="0"/>
  </r>
  <r>
    <x v="0"/>
    <m/>
    <s v="BBR-TTB-AM1"/>
    <s v="PRITY CHOUDHARY"/>
    <s v="BHP-TTB-01"/>
    <s v="BEHRAMPUR"/>
    <n v="10025236"/>
    <s v="FRIENDS ENTERPRISES"/>
    <s v="OD23612"/>
    <s v="SURYA AGENCIES"/>
    <s v="BHP-ISR-02"/>
    <s v="SRIDHAR SAHU"/>
    <n v="8249658958"/>
    <s v="LV2C"/>
    <s v="Senapati Medical Store"/>
    <s v="3P"/>
    <n v="10000"/>
    <n v="10401.9656"/>
    <n v="10401.9656"/>
    <n v="1.04019656"/>
    <n v="208.039312"/>
    <n v="104.019656"/>
    <n v="312.05896799999999"/>
    <x v="0"/>
    <x v="0"/>
  </r>
  <r>
    <x v="0"/>
    <m/>
    <s v="BBR-TTB-AM1"/>
    <s v="PRITY CHOUDHARY"/>
    <s v="BHP-TTB-01"/>
    <s v="BEHRAMPUR"/>
    <n v="10025236"/>
    <s v="FRIENDS ENTERPRISES"/>
    <s v="0010025236R84859"/>
    <s v="MADHULIKA PHARMA"/>
    <s v="BHP-ISR-02"/>
    <s v="SRIDHAR SAHU"/>
    <n v="8249658958"/>
    <s v="ZHRB"/>
    <s v="Rabi Medical Store"/>
    <s v="3P"/>
    <n v="7000"/>
    <n v="10829.0016"/>
    <n v="10829.0016"/>
    <n v="1.5470002285714286"/>
    <n v="216.58003199999999"/>
    <n v="108.29001599999999"/>
    <n v="324.870048"/>
    <x v="0"/>
    <x v="0"/>
  </r>
  <r>
    <x v="0"/>
    <m/>
    <s v="BBR-TTB-AM1"/>
    <s v="PRITY CHOUDHARY"/>
    <s v="BHP-TTB-01"/>
    <s v="BEHRAMPUR"/>
    <n v="10025236"/>
    <s v="FRIENDS ENTERPRISES"/>
    <s v="0010025236R84859"/>
    <s v="MADHULIKA PHARMA"/>
    <s v="BHP-ISR-02"/>
    <s v="SRIDHAR SAHU"/>
    <n v="8249658958"/>
    <s v="TKNW"/>
    <s v="Rabi Medicine store"/>
    <s v="3P"/>
    <n v="7000"/>
    <n v="11123.5296"/>
    <n v="11123.5296"/>
    <n v="1.589075657142857"/>
    <n v="222.47059200000001"/>
    <n v="111.23529600000001"/>
    <n v="333.70588800000002"/>
    <x v="0"/>
    <x v="0"/>
  </r>
  <r>
    <x v="0"/>
    <m/>
    <s v="BBR-TTB-AM1"/>
    <s v="PRITY CHOUDHARY"/>
    <s v="BHP-TTB-01"/>
    <s v="BEHRAMPUR"/>
    <n v="10025236"/>
    <s v="FRIENDS ENTERPRISES"/>
    <s v="OD23610"/>
    <s v="SAI NARAYAN BANGLE STORE"/>
    <s v="BHP-ISR-02"/>
    <s v="SRIDHAR SAHU"/>
    <n v="8249658958"/>
    <s v="GF5S"/>
    <s v="Swastik Medical store"/>
    <s v="3P"/>
    <n v="7000"/>
    <n v="15181.938999999998"/>
    <n v="15181.938999999998"/>
    <n v="2.1688484285714282"/>
    <n v="303.63878"/>
    <n v="151.81939"/>
    <n v="455.45817"/>
    <x v="0"/>
    <x v="0"/>
  </r>
  <r>
    <x v="0"/>
    <m/>
    <s v="BBR-TTB-AM1"/>
    <s v="PRITY CHOUDHARY"/>
    <s v="BHP-TTB-01"/>
    <s v="BEHRAMPUR"/>
    <n v="10025236"/>
    <s v="FRIENDS ENTERPRISES"/>
    <s v="0010025236R65365"/>
    <s v="JYOTI AGENCIES"/>
    <s v="BHP-ISR-02"/>
    <s v="SRIDHAR SAHU"/>
    <n v="8249658958"/>
    <s v="OD23619R65056"/>
    <s v="G Mart"/>
    <s v="3P"/>
    <n v="7000"/>
    <n v="11588.9334"/>
    <n v="11588.9334"/>
    <n v="1.6555619142857143"/>
    <n v="231.77866800000001"/>
    <n v="115.88933400000001"/>
    <n v="347.668002"/>
    <x v="0"/>
    <x v="0"/>
  </r>
  <r>
    <x v="0"/>
    <m/>
    <s v="BBR-TTB-AM1"/>
    <s v="PRITY CHOUDHARY"/>
    <s v="BHP-TTB-01"/>
    <s v="BEHRAMPUR"/>
    <n v="10025236"/>
    <s v="FRIENDS ENTERPRISES"/>
    <s v="OD23606"/>
    <s v="MADHULIKA PHARMACEUTICALS"/>
    <s v="BHP-ISR-02"/>
    <s v="SRIDHAR SAHU"/>
    <n v="8249658958"/>
    <s v="EF9U"/>
    <s v="SAROJ MEDICAL STORE"/>
    <s v="3P"/>
    <n v="10000"/>
    <n v="12040.318800000001"/>
    <n v="12040.318800000001"/>
    <n v="1.2040318800000001"/>
    <n v="240.80637600000003"/>
    <n v="120.40318800000001"/>
    <n v="361.20956400000006"/>
    <x v="0"/>
    <x v="0"/>
  </r>
  <r>
    <x v="0"/>
    <m/>
    <s v="BBR-TTB-AM1"/>
    <s v="PRITY CHOUDHARY"/>
    <s v="BHP-TTB-01"/>
    <s v="BEHRAMPUR"/>
    <n v="10025236"/>
    <s v="FRIENDS ENTERPRISES"/>
    <s v="OD23606"/>
    <s v="MADHULIKA PHARMACEUTICALS"/>
    <s v="BHP-ISR-02"/>
    <s v="SRIDHAR SAHU"/>
    <n v="8249658958"/>
    <s v="RTEQ"/>
    <s v="Madhulika Medical Store"/>
    <s v="3P"/>
    <n v="7000"/>
    <n v="7722"/>
    <n v="7722"/>
    <n v="1.1031428571428572"/>
    <n v="154.44"/>
    <n v="77.22"/>
    <n v="231.66"/>
    <x v="0"/>
    <x v="0"/>
  </r>
  <r>
    <x v="0"/>
    <m/>
    <s v="BBR-TTB-AM1"/>
    <s v="PRITY CHOUDHARY"/>
    <s v="BHP-TTB-01"/>
    <s v="BEHRAMPUR"/>
    <n v="10025236"/>
    <s v="FRIENDS ENTERPRISES"/>
    <s v="0010025236R65354"/>
    <s v="DASH PHARMACEUTICAL AGENCIES"/>
    <s v="BHP-ISR-02"/>
    <s v="SRIDHAR SAHU"/>
    <n v="8249658958"/>
    <s v="RTKA"/>
    <s v="Rabindra Medical Store"/>
    <s v="3P"/>
    <n v="20000"/>
    <n v="21893.662799999998"/>
    <n v="21893.662799999998"/>
    <n v="1.0946831399999999"/>
    <n v="437.87325599999997"/>
    <n v="218.93662799999998"/>
    <n v="656.80988400000001"/>
    <x v="0"/>
    <x v="0"/>
  </r>
  <r>
    <x v="0"/>
    <m/>
    <s v="BBR-TTB-AM1"/>
    <s v="PRITY CHOUDHARY"/>
    <s v="BHP-TTB-01"/>
    <s v="BEHRAMPUR"/>
    <n v="10025236"/>
    <s v="FRIENDS ENTERPRISES"/>
    <s v="OD23602"/>
    <s v="DIVINE TRADERS"/>
    <s v="BHP-ISR-02"/>
    <s v="SRIDHAR SAHU"/>
    <n v="8249658958"/>
    <s v="OD23602R192906"/>
    <s v="MAA TRIPUR MEDICAL STORE"/>
    <s v="3P"/>
    <n v="10000"/>
    <n v="10061"/>
    <n v="10061"/>
    <n v="1.0061"/>
    <n v="201.22"/>
    <n v="100.61"/>
    <n v="301.83"/>
    <x v="0"/>
    <x v="0"/>
  </r>
  <r>
    <x v="0"/>
    <m/>
    <s v="BBR-TTB-AM1"/>
    <s v="PRITY CHOUDHARY"/>
    <s v="BHP-TTB-01"/>
    <s v="BEHRAMPUR"/>
    <n v="10025236"/>
    <s v="FRIENDS ENTERPRISES"/>
    <s v="OD23602"/>
    <s v="DIVINE TRADERS"/>
    <s v="BHP-ISR-02"/>
    <s v="SRIDHAR SAHU"/>
    <n v="8249658958"/>
    <s v="RFRQ"/>
    <s v="Sai Drug House"/>
    <s v="3P"/>
    <n v="7000"/>
    <n v="7335"/>
    <n v="7335"/>
    <n v="1.0478571428571428"/>
    <n v="146.70000000000002"/>
    <n v="73.350000000000009"/>
    <n v="220.05"/>
    <x v="0"/>
    <x v="1"/>
  </r>
  <r>
    <x v="0"/>
    <m/>
    <s v="BBR-TTB-AM1"/>
    <s v="PRITY CHOUDHARY"/>
    <s v="BHP-TTB-01"/>
    <s v="BEHRAMPUR"/>
    <n v="10025236"/>
    <s v="FRIENDS ENTERPRISES"/>
    <s v="OD23602"/>
    <s v="DIVINE TRADERS"/>
    <s v="BHP-ISR-02"/>
    <s v="SRIDHAR SAHU"/>
    <n v="8249658958"/>
    <s v="ZKMY"/>
    <s v="Gopal Krushna Medical Store"/>
    <s v="3P"/>
    <n v="7000"/>
    <n v="7905"/>
    <n v="7905"/>
    <n v="1.1292857142857142"/>
    <n v="158.1"/>
    <n v="79.05"/>
    <n v="237.14999999999998"/>
    <x v="0"/>
    <x v="0"/>
  </r>
  <r>
    <x v="0"/>
    <m/>
    <s v="BBR-TTB-AM1"/>
    <s v="PRITY CHOUDHARY"/>
    <s v="BHP-TTB-01"/>
    <s v="BEHRAMPUR"/>
    <n v="10025236"/>
    <s v="FRIENDS ENTERPRISES"/>
    <s v="OD23618"/>
    <s v="UMA SANKAR TRADERS"/>
    <s v="BHP-ISR-02"/>
    <s v="SRIDHAR SAHU"/>
    <n v="8249658958"/>
    <s v="TNEU"/>
    <s v="Omm Sri Rabindra MedIcal Store"/>
    <s v="3P"/>
    <n v="20000"/>
    <n v="20097"/>
    <n v="20097"/>
    <n v="1.00485"/>
    <n v="401.94"/>
    <n v="200.97"/>
    <n v="602.91"/>
    <x v="0"/>
    <x v="0"/>
  </r>
  <r>
    <x v="0"/>
    <m/>
    <s v="BBR-TTB-AM1"/>
    <s v="PRITY CHOUDHARY"/>
    <s v="BHP-TTB-01"/>
    <s v="BEHRAMPUR"/>
    <n v="10025236"/>
    <s v="FRIENDS ENTERPRISES"/>
    <s v="OD23618"/>
    <s v="UMA SANKAR TRADERS"/>
    <s v="BHP-ISR-02"/>
    <s v="SRIDHAR SAHU"/>
    <n v="8249658958"/>
    <s v="TNEW"/>
    <s v="Pradeep Medical Store"/>
    <s v="3P"/>
    <n v="7000"/>
    <n v="7364"/>
    <n v="7364"/>
    <n v="1.052"/>
    <n v="147.28"/>
    <n v="73.64"/>
    <n v="220.92000000000002"/>
    <x v="0"/>
    <x v="0"/>
  </r>
  <r>
    <x v="0"/>
    <m/>
    <s v="BBR-TTB-AM1"/>
    <s v="PRITY CHOUDHARY"/>
    <s v="BHP-TTB-01"/>
    <s v="BEHRAMPUR"/>
    <n v="10025236"/>
    <s v="FRIENDS ENTERPRISES"/>
    <s v="OD23618"/>
    <s v="UMA SANKAR TRADERS"/>
    <s v="BHP-ISR-02"/>
    <s v="SRIDHAR SAHU"/>
    <n v="8249658958"/>
    <s v="OD23618R143710"/>
    <s v="Krushna Chandra Maharaja"/>
    <s v="3P"/>
    <n v="7000"/>
    <n v="7313"/>
    <n v="7313"/>
    <n v="1.0447142857142857"/>
    <n v="146.26"/>
    <n v="73.13"/>
    <n v="219.39"/>
    <x v="0"/>
    <x v="0"/>
  </r>
  <r>
    <x v="0"/>
    <m/>
    <s v="BBR-TTB-AM1"/>
    <s v="PRITY CHOUDHARY"/>
    <s v="BHP-TTB-01"/>
    <s v="BEHRAMPUR"/>
    <n v="10025236"/>
    <s v="FRIENDS ENTERPRISES"/>
    <s v="OD23618"/>
    <s v="UMA SANKAR TRADERS"/>
    <s v="BHP-ISR-02"/>
    <s v="SRIDHAR SAHU"/>
    <n v="8249658958"/>
    <s v="OD23618R223038"/>
    <s v="RUGUNATHA MEDICAL STORE"/>
    <s v="3P"/>
    <n v="7000"/>
    <n v="7658"/>
    <n v="7658"/>
    <n v="1.0940000000000001"/>
    <n v="153.16"/>
    <n v="76.58"/>
    <n v="229.74"/>
    <x v="0"/>
    <x v="0"/>
  </r>
  <r>
    <x v="0"/>
    <m/>
    <s v="BBR-TTB-AM1"/>
    <s v="PRITY CHOUDHARY"/>
    <s v="BHP-TTB-01"/>
    <s v="BEHRAMPUR"/>
    <n v="10025236"/>
    <s v="FRIENDS ENTERPRISES"/>
    <s v="OD23618"/>
    <s v="UMA SANKAR TRADERS"/>
    <s v="BHP-ISR-02"/>
    <s v="SRIDHAR SAHU"/>
    <n v="8249658958"/>
    <s v="OD23618R24671"/>
    <s v="MAX HEALTH CARE"/>
    <s v="3P"/>
    <n v="7000"/>
    <n v="10533.228799999999"/>
    <n v="10533.228799999999"/>
    <n v="1.5047469714285713"/>
    <n v="210.66457599999998"/>
    <n v="105.33228799999999"/>
    <n v="315.99686399999996"/>
    <x v="0"/>
    <x v="2"/>
  </r>
  <r>
    <x v="0"/>
    <m/>
    <s v="BBR-TTB-AM1"/>
    <s v="PRITY CHOUDHARY"/>
    <s v="BHP-TTB-01"/>
    <s v="BEHRAMPUR"/>
    <n v="10025236"/>
    <s v="FRIENDS ENTERPRISES"/>
    <s v="0010025236R65365"/>
    <s v="JYOTI AGENCIES"/>
    <s v="BHP-ISR-02"/>
    <s v="SRIDHAR SAHU"/>
    <n v="8249658958"/>
    <s v="RTKM"/>
    <s v="Meenakshi Medical Store"/>
    <s v="3P"/>
    <n v="10000"/>
    <n v="10828"/>
    <n v="10828"/>
    <n v="1.0828"/>
    <n v="216.56"/>
    <n v="108.28"/>
    <n v="324.84000000000003"/>
    <x v="0"/>
    <x v="1"/>
  </r>
  <r>
    <x v="0"/>
    <m/>
    <s v="BBR-TTB-AM1"/>
    <s v="PRITY CHOUDHARY"/>
    <s v="BHP-TTB-01"/>
    <s v="BEHRAMPUR"/>
    <n v="10025236"/>
    <s v="FRIENDS ENTERPRISES"/>
    <s v="OD23617"/>
    <s v="SUDHANSU AGENCIES"/>
    <s v="BHP-ISR-02"/>
    <s v="SRIDHAR SAHU"/>
    <n v="8249658958"/>
    <s v="OD23617R100096"/>
    <s v="Alok medical store"/>
    <s v="3P"/>
    <n v="7000"/>
    <n v="7605"/>
    <n v="7605"/>
    <n v="1.0864285714285715"/>
    <n v="152.1"/>
    <n v="76.05"/>
    <n v="228.14999999999998"/>
    <x v="0"/>
    <x v="1"/>
  </r>
  <r>
    <x v="0"/>
    <m/>
    <s v="BBR-TTB-AM1"/>
    <s v="PRITY CHOUDHARY"/>
    <s v="BHP-TTB-01"/>
    <s v="BEHRAMPUR"/>
    <n v="10025236"/>
    <s v="FRIENDS ENTERPRISES"/>
    <s v="OD23617"/>
    <s v="SUDHANSU AGENCIES"/>
    <s v="BHP-ISR-02"/>
    <s v="SRIDHAR SAHU"/>
    <n v="8249658958"/>
    <s v="OD23617R100099"/>
    <s v="Family medical store"/>
    <s v="3P"/>
    <n v="5000"/>
    <n v="6045"/>
    <n v="6045"/>
    <n v="1.2090000000000001"/>
    <n v="120.9"/>
    <n v="60.45"/>
    <n v="181.35000000000002"/>
    <x v="0"/>
    <x v="1"/>
  </r>
  <r>
    <x v="0"/>
    <m/>
    <s v="BBR-TTB-AM1"/>
    <s v="PRITY CHOUDHARY"/>
    <s v="BHP-TTB-01"/>
    <s v="BEHRAMPUR"/>
    <n v="10025236"/>
    <s v="FRIENDS ENTERPRISES"/>
    <s v="0010025236R84859"/>
    <s v="MADHULIKA PHARMA"/>
    <s v="BHP-ISR-02"/>
    <s v="SRIDHAR SAHU"/>
    <n v="8249658958"/>
    <s v="XRQC"/>
    <s v="Subudhi Stores"/>
    <s v="3P"/>
    <n v="7000"/>
    <n v="10211.4604"/>
    <n v="10211.4604"/>
    <n v="1.4587800571428571"/>
    <n v="204.229208"/>
    <n v="102.114604"/>
    <n v="306.34381200000001"/>
    <x v="0"/>
    <x v="1"/>
  </r>
  <r>
    <x v="0"/>
    <m/>
    <s v="BBR-TTB-AM1"/>
    <s v="PRITY CHOUDHARY"/>
    <s v="CTK-TTB-01"/>
    <s v="CUTTACK"/>
    <n v="10031259"/>
    <s v="OMM TECH POWER"/>
    <s v="OD83704"/>
    <s v="DURGA AGENCY"/>
    <s v="CTK-ISR-04"/>
    <s v="MANOJ SWAIN"/>
    <n v="7873170593"/>
    <s v="XJWX"/>
    <s v="MONALISA MEDICINE STORE"/>
    <s v="3P"/>
    <n v="8000"/>
    <n v="8019"/>
    <n v="8019"/>
    <n v="1.002375"/>
    <n v="160.38"/>
    <n v="80.19"/>
    <n v="240.57"/>
    <x v="0"/>
    <x v="1"/>
  </r>
  <r>
    <x v="0"/>
    <m/>
    <s v="BBR-TTB-AM1"/>
    <s v="PRITY CHOUDHARY"/>
    <s v="CTK-TTB-01"/>
    <s v="CUTTACK"/>
    <n v="10031259"/>
    <s v="OMM TECH POWER"/>
    <s v="OD83704"/>
    <s v="DURGA AGENCY"/>
    <s v="CTK-ISR-04"/>
    <s v="MANOJ SWAIN"/>
    <n v="7873170593"/>
    <s v="SWGB"/>
    <s v="MISHRA MEDICINE STORE"/>
    <s v="3P"/>
    <n v="8000"/>
    <n v="10002"/>
    <n v="10002"/>
    <n v="1.2502500000000001"/>
    <n v="200.04"/>
    <n v="100.02"/>
    <n v="300.06"/>
    <x v="0"/>
    <x v="1"/>
  </r>
  <r>
    <x v="0"/>
    <m/>
    <s v="BBR-TTB-AM1"/>
    <s v="PRITY CHOUDHARY"/>
    <s v="CTK-TTB-01"/>
    <s v="CUTTACK"/>
    <n v="10031259"/>
    <s v="OMM TECH POWER"/>
    <s v="OD83704"/>
    <s v="DURGA AGENCY"/>
    <s v="CTK-ISR-04"/>
    <s v="MANOJ SWAIN"/>
    <n v="7873170593"/>
    <s v="WYPZ"/>
    <s v="SARASWATI MEDICINE STORE"/>
    <s v="3P"/>
    <n v="8000"/>
    <n v="9902"/>
    <n v="9902"/>
    <n v="1.2377499999999999"/>
    <n v="198.04"/>
    <n v="99.02"/>
    <n v="297.06"/>
    <x v="0"/>
    <x v="1"/>
  </r>
  <r>
    <x v="0"/>
    <m/>
    <s v="BBR-TTB-AM1"/>
    <s v="PRITY CHOUDHARY"/>
    <s v="CTK-TTB-01"/>
    <s v="CUTTACK"/>
    <n v="10031259"/>
    <s v="OMM TECH POWER"/>
    <s v="OD83704"/>
    <s v="DURGA AGENCY"/>
    <s v="CTK-ISR-04"/>
    <s v="MANOJ SWAIN"/>
    <n v="7873170593"/>
    <s v="UYLF"/>
    <s v="PADMA MEDICINE STORE"/>
    <s v="3P"/>
    <n v="8000"/>
    <n v="7996"/>
    <n v="7996"/>
    <n v="0.99950000000000006"/>
    <n v="0"/>
    <n v="79.960000000000008"/>
    <n v="79.960000000000008"/>
    <x v="0"/>
    <x v="1"/>
  </r>
  <r>
    <x v="0"/>
    <m/>
    <s v="BBR-TTB-AM1"/>
    <s v="PRITY CHOUDHARY"/>
    <s v="CTK-TTB-01"/>
    <s v="CUTTACK"/>
    <n v="10031259"/>
    <s v="OMM TECH POWER"/>
    <s v="OD83711"/>
    <s v="SISU ANATA TRADING CO"/>
    <s v="CTK-ISR-04"/>
    <s v="MANOJ SWAIN"/>
    <n v="7873170593"/>
    <s v="SWFR"/>
    <s v="JAY MAA MANGALA "/>
    <s v="3P"/>
    <n v="8000"/>
    <n v="12003"/>
    <n v="12003"/>
    <n v="1.500375"/>
    <n v="240.06"/>
    <n v="120.03"/>
    <n v="360.09000000000003"/>
    <x v="0"/>
    <x v="1"/>
  </r>
  <r>
    <x v="0"/>
    <m/>
    <s v="BBR-TTB-AM1"/>
    <s v="PRITY CHOUDHARY"/>
    <s v="CTK-TTB-01"/>
    <s v="CUTTACK"/>
    <n v="10031259"/>
    <s v="OMM TECH POWER"/>
    <s v="OD83711"/>
    <s v="SISU ANATA TRADING CO"/>
    <s v="CTK-ISR-04"/>
    <s v="MANOJ SWAIN"/>
    <n v="7873170593"/>
    <s v="D8GB"/>
    <s v="BISWAL MEDICINE STORE"/>
    <s v="3P"/>
    <n v="8000"/>
    <n v="8005"/>
    <n v="8005"/>
    <n v="1.0006250000000001"/>
    <n v="160.1"/>
    <n v="80.05"/>
    <n v="240.14999999999998"/>
    <x v="0"/>
    <x v="1"/>
  </r>
  <r>
    <x v="0"/>
    <m/>
    <s v="BBR-TTB-AM1"/>
    <s v="PRITY CHOUDHARY"/>
    <s v="CTK-TTB-01"/>
    <s v="CUTTACK"/>
    <n v="10031259"/>
    <s v="OMM TECH POWER"/>
    <s v="OD83711"/>
    <s v="SISU ANATA TRADING CO"/>
    <s v="CTK-ISR-04"/>
    <s v="MANOJ SWAIN"/>
    <n v="7873170593"/>
    <s v="CH4J"/>
    <s v="DHANTRAUAYA MEDICINE STORE"/>
    <s v="3P"/>
    <n v="8000"/>
    <n v="8808"/>
    <n v="8808"/>
    <n v="1.101"/>
    <n v="176.16"/>
    <n v="88.08"/>
    <n v="264.24"/>
    <x v="0"/>
    <x v="1"/>
  </r>
  <r>
    <x v="0"/>
    <m/>
    <s v="BBR-TTB-AM1"/>
    <s v="PRITY CHOUDHARY"/>
    <s v="CTK-TTB-01"/>
    <s v="CUTTACK"/>
    <n v="10031259"/>
    <s v="OMM TECH POWER"/>
    <s v="OD83711"/>
    <s v="SISU ANATA TRADING CO"/>
    <s v="CTK-ISR-04"/>
    <s v="MANOJ SWAIN"/>
    <n v="7873170593"/>
    <s v="ZSCQ"/>
    <s v="PARIDA MEDICINE STORE"/>
    <s v="3P"/>
    <n v="8000"/>
    <n v="1362.4043999999999"/>
    <n v="1362.4043999999999"/>
    <n v="0.17030054999999999"/>
    <n v="0"/>
    <n v="13.624044"/>
    <n v="13.624044"/>
    <x v="0"/>
    <x v="1"/>
  </r>
  <r>
    <x v="0"/>
    <m/>
    <s v="BBR-TTB-AM1"/>
    <s v="PRITY CHOUDHARY"/>
    <s v="CTK-TTB-01"/>
    <s v="CUTTACK"/>
    <n v="10034671"/>
    <s v="Swastik Enterprises"/>
    <s v="OD34413"/>
    <s v="SHREE GANESH AGENCY"/>
    <s v="CTK-ISR-03"/>
    <s v="Vacant ISR"/>
    <m/>
    <s v="G9AE"/>
    <s v="Maa Laxmi Bhandar"/>
    <s v="3P"/>
    <n v="8487.5"/>
    <n v="8742.125"/>
    <n v="8742.125"/>
    <n v="1.03"/>
    <n v="174.8425"/>
    <n v="87.421250000000001"/>
    <n v="262.26375000000002"/>
    <x v="0"/>
    <x v="1"/>
  </r>
  <r>
    <x v="0"/>
    <m/>
    <s v="BBR-TTB-AM1"/>
    <s v="PRITY CHOUDHARY"/>
    <s v="CTK-TTB-01"/>
    <s v="CUTTACK"/>
    <n v="10034671"/>
    <s v="Swastik Enterprises"/>
    <s v="OD36615"/>
    <s v="JITENDRA KUMAR RATHOR"/>
    <s v="CTK-ISR-03"/>
    <s v="Vacant ISR"/>
    <m/>
    <s v="M4EV"/>
    <s v="Care Pharmacy"/>
    <s v="3P"/>
    <n v="8382.5"/>
    <n v="8466.3250000000007"/>
    <n v="8466.3250000000007"/>
    <n v="1.01"/>
    <n v="169.32650000000001"/>
    <n v="84.663250000000005"/>
    <n v="253.98975000000002"/>
    <x v="0"/>
    <x v="1"/>
  </r>
  <r>
    <x v="0"/>
    <m/>
    <s v="BBR-TTB-AM1"/>
    <s v="PRITY CHOUDHARY"/>
    <s v="CTK-TTB-01"/>
    <s v="CUTTACK"/>
    <n v="10034671"/>
    <s v="Swastik Enterprises"/>
    <s v="OD34413"/>
    <s v="SHREE GANESH AGENCY"/>
    <s v="CTK-ISR-03"/>
    <s v="Vacant ISR"/>
    <m/>
    <s v="F5WV"/>
    <s v="Radha Medcine Store"/>
    <s v="3P"/>
    <n v="8932.5"/>
    <n v="9468.4500000000007"/>
    <n v="9468.4500000000007"/>
    <n v="1.06"/>
    <n v="189.36900000000003"/>
    <n v="94.684500000000014"/>
    <n v="284.05350000000004"/>
    <x v="0"/>
    <x v="1"/>
  </r>
  <r>
    <x v="0"/>
    <m/>
    <s v="BBR-TTB-AM1"/>
    <s v="PRITY CHOUDHARY"/>
    <s v="CTK-TTB-01"/>
    <s v="CUTTACK"/>
    <n v="10034671"/>
    <s v="Swastik Enterprises"/>
    <s v="OD34401"/>
    <s v="AGNESHWAR BHANDAR"/>
    <s v="CTK-ISR-03"/>
    <s v="Vacant ISR"/>
    <m/>
    <s v="UHCTA"/>
    <s v="Radha madhab Medcine store"/>
    <s v="3P"/>
    <n v="8365.5"/>
    <n v="8365.5"/>
    <n v="8365.5"/>
    <n v="1"/>
    <n v="167.31"/>
    <n v="83.655000000000001"/>
    <n v="250.965"/>
    <x v="0"/>
    <x v="1"/>
  </r>
  <r>
    <x v="0"/>
    <m/>
    <s v="BBR-TTB-AM1"/>
    <s v="PRITY CHOUDHARY"/>
    <s v="CTK-TTB-01"/>
    <s v="CUTTACK"/>
    <n v="10034671"/>
    <s v="Swastik Enterprises"/>
    <s v="OD36602"/>
    <s v="LAXMI DISTRIBUTORS"/>
    <s v="CTK-ISR-03"/>
    <s v="Vacant ISR"/>
    <m/>
    <s v="QXYJ"/>
    <s v="Kumudin Med Store"/>
    <s v="3P"/>
    <n v="8493.5"/>
    <n v="1003"/>
    <n v="1003"/>
    <n v="0.11809030435038559"/>
    <n v="0"/>
    <n v="10.029999999999999"/>
    <n v="10.029999999999999"/>
    <x v="0"/>
    <x v="1"/>
  </r>
  <r>
    <x v="0"/>
    <m/>
    <s v="BBR-TTB-AM1"/>
    <s v="PRITY CHOUDHARY"/>
    <s v="CTK-TTB-01"/>
    <s v="CUTTACK"/>
    <n v="10034671"/>
    <s v="Swastik Enterprises"/>
    <s v="OD34401"/>
    <s v="AGNESHWAR BHANDAR"/>
    <s v="CTK-ISR-03"/>
    <s v="Vacant ISR"/>
    <m/>
    <s v="OD34401R120564"/>
    <s v="Aryaka Medcines"/>
    <s v="3P"/>
    <n v="8543.5"/>
    <n v="8550"/>
    <n v="8550"/>
    <n v="1.0007608123134546"/>
    <n v="171"/>
    <n v="85.5"/>
    <n v="256.5"/>
    <x v="0"/>
    <x v="1"/>
  </r>
  <r>
    <x v="0"/>
    <m/>
    <s v="BBR-TTB-AM1"/>
    <s v="PRITY CHOUDHARY"/>
    <s v="CTK-TTB-01"/>
    <s v="CUTTACK"/>
    <n v="10034671"/>
    <s v="Swastik Enterprises"/>
    <s v="0010034671R168660"/>
    <s v="M/S BANAMALI BHANDAR"/>
    <s v="CTK-ISR-03"/>
    <s v="Vacant ISR"/>
    <m/>
    <s v="0010034671R168660R176544"/>
    <s v="Madhuban medical store"/>
    <s v="3P"/>
    <n v="8000.5"/>
    <n v="9000"/>
    <n v="9000"/>
    <n v="1.1249296918942566"/>
    <n v="180"/>
    <n v="90"/>
    <n v="270"/>
    <x v="0"/>
    <x v="1"/>
  </r>
  <r>
    <x v="0"/>
    <m/>
    <s v="BBR-TTB-AM1"/>
    <s v="PRITY CHOUDHARY"/>
    <s v="CTK-TTB-01"/>
    <s v="CUTTACK"/>
    <n v="10034671"/>
    <s v="Swastik Enterprises"/>
    <s v="OD34421"/>
    <s v="JAYGRU ENTERPRISES"/>
    <s v="CTK-ISR-03"/>
    <s v="Vacant ISR"/>
    <m/>
    <s v="OD34421R176549"/>
    <s v="Univershal v store"/>
    <s v="3P"/>
    <n v="10198.7701"/>
    <n v="10800"/>
    <n v="10800"/>
    <n v="1.0589512160883008"/>
    <n v="216"/>
    <n v="108"/>
    <n v="324"/>
    <x v="0"/>
    <x v="1"/>
  </r>
  <r>
    <x v="0"/>
    <m/>
    <s v="BBR-TTB-AM1"/>
    <s v="PRITY CHOUDHARY"/>
    <s v="CTK-TTB-01"/>
    <s v="CUTTACK"/>
    <n v="10034671"/>
    <s v="Swastik Enterprises"/>
    <s v="OD34406"/>
    <s v="SIDHI PHARMACITICALS"/>
    <s v="CTK-ISR-03"/>
    <s v="Vacant ISR"/>
    <m/>
    <s v="EN5AA"/>
    <s v="Gaytri Medcine Store"/>
    <s v="3P"/>
    <n v="8487.5"/>
    <n v="9024"/>
    <n v="9024"/>
    <n v="1.0632106038291604"/>
    <n v="180.48"/>
    <n v="90.24"/>
    <n v="270.71999999999997"/>
    <x v="0"/>
    <x v="1"/>
  </r>
  <r>
    <x v="0"/>
    <m/>
    <s v="BBR-TTB-AM1"/>
    <s v="PRITY CHOUDHARY"/>
    <s v="CTK-TTB-01"/>
    <s v="CUTTACK"/>
    <n v="10034671"/>
    <s v="Swastik Enterprises"/>
    <s v="OD36602"/>
    <s v="LAXMI DISTRIBUTORS"/>
    <s v="CTK-ISR-03"/>
    <s v="Vacant ISR"/>
    <m/>
    <s v="OD36602R143615"/>
    <s v="Ankita med store"/>
    <s v="3P"/>
    <n v="8482"/>
    <n v="8500"/>
    <n v="8500"/>
    <n v="1.00212214100448"/>
    <n v="170"/>
    <n v="85"/>
    <n v="255"/>
    <x v="0"/>
    <x v="1"/>
  </r>
  <r>
    <x v="0"/>
    <m/>
    <s v="BBR-TTB-AM1"/>
    <s v="PRITY CHOUDHARY"/>
    <s v="CTK-TTB-01"/>
    <s v="CUTTACK"/>
    <n v="10034671"/>
    <s v="Swastik Enterprises"/>
    <s v="0010030366R141782"/>
    <s v="M/S PRASANTI ENTERPRISES"/>
    <s v="CTK-ISR-03"/>
    <s v="Vacant ISR"/>
    <m/>
    <s v="0010030366R141782R168652"/>
    <s v="Op mart"/>
    <s v="3P"/>
    <n v="10280.756600000001"/>
    <n v="10500"/>
    <n v="10500"/>
    <n v="1.0213256094400678"/>
    <n v="210"/>
    <n v="105"/>
    <n v="315"/>
    <x v="0"/>
    <x v="1"/>
  </r>
  <r>
    <x v="0"/>
    <m/>
    <s v="BBR-TTB-AM1"/>
    <s v="PRITY CHOUDHARY"/>
    <s v="CTK-TTB-01"/>
    <s v="CUTTACK"/>
    <n v="10034671"/>
    <s v="Swastik Enterprises"/>
    <s v="0010034671R168660"/>
    <s v="M/S BANAMALI BHANDAR"/>
    <s v="CTK-ISR-03"/>
    <s v="Vacant ISR"/>
    <m/>
    <s v="RYKZ"/>
    <s v="Jyoti Grossary"/>
    <s v="3P"/>
    <n v="8317"/>
    <n v="1530"/>
    <n v="1530"/>
    <n v="0.18396056270289768"/>
    <n v="0"/>
    <n v="15.3"/>
    <n v="15.3"/>
    <x v="0"/>
    <x v="1"/>
  </r>
  <r>
    <x v="0"/>
    <m/>
    <s v="BBR-TTB-AM1"/>
    <s v="PRITY CHOUDHARY"/>
    <s v="CTK-TTB-01"/>
    <s v="CUTTACK"/>
    <n v="10034671"/>
    <s v="Swastik Enterprises"/>
    <s v="OD34413"/>
    <s v="SHREE GANESH AGENCY"/>
    <s v="CTK-ISR-03"/>
    <s v="Vacant ISR"/>
    <m/>
    <s v="OD34413R61050"/>
    <s v="Haripur Medcine store"/>
    <s v="3P"/>
    <n v="8157.5"/>
    <n v="8200"/>
    <n v="8200"/>
    <n v="1.0052099295127184"/>
    <n v="164"/>
    <n v="82"/>
    <n v="246"/>
    <x v="0"/>
    <x v="1"/>
  </r>
  <r>
    <x v="0"/>
    <m/>
    <s v="BBR-TTB-AM1"/>
    <s v="PRITY CHOUDHARY"/>
    <s v="CTK-TTB-01"/>
    <s v="CUTTACK"/>
    <n v="10034671"/>
    <s v="Swastik Enterprises"/>
    <s v="OD34421"/>
    <s v="JAYGRU ENTERPRISES"/>
    <s v="CTK-ISR-03"/>
    <s v="Vacant ISR"/>
    <m/>
    <s v="LX3J"/>
    <s v="Grukrupa Medcine Store"/>
    <s v="3P"/>
    <n v="8111.5"/>
    <n v="9055"/>
    <n v="9055"/>
    <n v="1.1163163409973493"/>
    <n v="181.1"/>
    <n v="90.55"/>
    <n v="271.64999999999998"/>
    <x v="0"/>
    <x v="1"/>
  </r>
  <r>
    <x v="0"/>
    <m/>
    <s v="BBR-TTB-AM1"/>
    <s v="PRITY CHOUDHARY"/>
    <s v="CTK-TTB-01"/>
    <s v="CUTTACK"/>
    <n v="10034671"/>
    <s v="Swastik Enterprises"/>
    <s v="OD36607"/>
    <s v="PRABHAT AGENCY"/>
    <s v="CTK-ISR-03"/>
    <s v="Vacant ISR"/>
    <m/>
    <s v="M4GZ"/>
    <s v="Apna Bazar"/>
    <s v="3P"/>
    <n v="8488"/>
    <n v="9068"/>
    <n v="9068"/>
    <n v="1.0683317624882187"/>
    <n v="181.36"/>
    <n v="90.68"/>
    <n v="272.04000000000002"/>
    <x v="0"/>
    <x v="1"/>
  </r>
  <r>
    <x v="0"/>
    <m/>
    <s v="BBR-TTB-AM1"/>
    <s v="PRITY CHOUDHARY"/>
    <s v="CTK-TTB-01"/>
    <s v="CUTTACK"/>
    <n v="10034671"/>
    <s v="Swastik Enterprises"/>
    <s v="OD34401"/>
    <s v="AGNESHWAR BHANDAR"/>
    <s v="CTK-ISR-03"/>
    <s v="Vacant ISR"/>
    <m/>
    <s v="EN4BA"/>
    <s v="Arogya Medcine"/>
    <s v="3P"/>
    <n v="8326.5"/>
    <n v="5060"/>
    <n v="5060"/>
    <n v="0.60769831261634544"/>
    <n v="0"/>
    <n v="50.6"/>
    <n v="50.6"/>
    <x v="0"/>
    <x v="1"/>
  </r>
  <r>
    <x v="0"/>
    <m/>
    <s v="BBR-TTB-AM1"/>
    <s v="PRITY CHOUDHARY"/>
    <s v="CTK-TTB-01"/>
    <s v="CUTTACK"/>
    <n v="10034671"/>
    <s v="Swastik Enterprises"/>
    <s v="OD34413"/>
    <s v="SHREE GANESH AGENCY"/>
    <s v="CTK-ISR-03"/>
    <s v="Vacant ISR"/>
    <m/>
    <s v="GF9S"/>
    <s v="Gitanjali Verity Store"/>
    <s v="3P"/>
    <n v="8362.5"/>
    <n v="2033"/>
    <n v="2033"/>
    <n v="0.24310911808669655"/>
    <n v="0"/>
    <n v="20.330000000000002"/>
    <n v="20.330000000000002"/>
    <x v="0"/>
    <x v="1"/>
  </r>
  <r>
    <x v="0"/>
    <m/>
    <s v="BBR-TTB-AM1"/>
    <s v="PRITY CHOUDHARY"/>
    <s v="CTK-TTB-01"/>
    <s v="CUTTACK"/>
    <n v="10034671"/>
    <s v="Swastik Enterprises"/>
    <s v="0010034671R168660"/>
    <s v="M/S BANAMALI BHANDAR"/>
    <s v="CTK-ISR-03"/>
    <s v="Vacant ISR"/>
    <m/>
    <s v="EG7Z"/>
    <s v="Jay Durga Store"/>
    <s v="3P"/>
    <n v="4000"/>
    <n v="5060"/>
    <n v="5060"/>
    <n v="1.2649999999999999"/>
    <n v="101.2"/>
    <n v="50.6"/>
    <n v="151.80000000000001"/>
    <x v="0"/>
    <x v="1"/>
  </r>
  <r>
    <x v="0"/>
    <m/>
    <s v="BBR-TTB-AM1"/>
    <s v="PRITY CHOUDHARY"/>
    <s v="CTK-TTB-01"/>
    <s v="CUTTACK"/>
    <n v="10034671"/>
    <s v="Swastik Enterprises"/>
    <s v="0010034671R168660"/>
    <s v="M/S BANAMALI BHANDAR"/>
    <s v="CTK-ISR-03"/>
    <s v="Vacant ISR"/>
    <m/>
    <s v="0010034671R168660R176548"/>
    <s v="Kanchan medical store"/>
    <s v="3P"/>
    <n v="8488"/>
    <n v="8500"/>
    <n v="8500"/>
    <n v="1.0014137606032045"/>
    <n v="170"/>
    <n v="85"/>
    <n v="255"/>
    <x v="0"/>
    <x v="1"/>
  </r>
  <r>
    <x v="0"/>
    <m/>
    <s v="BBR-TTB-AM1"/>
    <s v="PRITY CHOUDHARY"/>
    <s v="CTK-TTB-01"/>
    <s v="CUTTACK"/>
    <n v="10034671"/>
    <s v="Swastik Enterprises"/>
    <s v="OD34413"/>
    <s v="SHREE GANESH AGENCY"/>
    <s v="CTK-ISR-03"/>
    <s v="Vacant ISR"/>
    <m/>
    <s v="H8LS"/>
    <s v="Dibyadi Medcine Store"/>
    <s v="3P"/>
    <n v="4000"/>
    <n v="5006"/>
    <n v="5006"/>
    <n v="1.2515000000000001"/>
    <n v="100.12"/>
    <n v="50.06"/>
    <n v="150.18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095"/>
    <s v="Maa Mangala Verity Store"/>
    <s v="3P"/>
    <n v="4000"/>
    <n v="1387.7449999999999"/>
    <n v="1387.7449999999999"/>
    <n v="0.34693624999999995"/>
    <n v="0"/>
    <n v="13.87745"/>
    <n v="13.87745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097"/>
    <s v="Durga Verity store"/>
    <s v="3P"/>
    <n v="4540.0033999999996"/>
    <n v="1333.1471999999999"/>
    <n v="1333.1471999999999"/>
    <n v="0.29364453779924482"/>
    <n v="0"/>
    <n v="13.331472"/>
    <n v="13.331472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00"/>
    <s v="Pradhan Verity store"/>
    <s v="3P"/>
    <n v="4540.0033999999996"/>
    <n v="1223.9492"/>
    <n v="1223.9492"/>
    <n v="0.26959213290457013"/>
    <n v="0"/>
    <n v="12.239492"/>
    <n v="12.239492"/>
    <x v="0"/>
    <x v="0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50"/>
    <s v="Dattatreya medcine store"/>
    <s v="3P"/>
    <n v="4620.3495999999996"/>
    <n v="1394.2534000000001"/>
    <n v="1394.2534000000001"/>
    <n v="0.3017636154632109"/>
    <n v="0"/>
    <n v="13.942534"/>
    <n v="13.942534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52"/>
    <s v="Ricky Medical store"/>
    <s v="3P"/>
    <n v="4893.3485000000001"/>
    <n v="1879.145"/>
    <n v="1879.145"/>
    <n v="0.38402026751211366"/>
    <n v="0"/>
    <n v="18.791450000000001"/>
    <n v="18.791450000000001"/>
    <x v="0"/>
    <x v="0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53"/>
    <s v="Maa Mangal Verity store"/>
    <s v="3P"/>
    <n v="4890.3513000000003"/>
    <n v="1223.9492"/>
    <n v="1223.9492"/>
    <n v="0.25027837979655981"/>
    <n v="0"/>
    <n v="12.239492"/>
    <n v="12.239492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54"/>
    <s v="Meera medcine store"/>
    <s v="3P"/>
    <n v="4893.3485000000001"/>
    <n v="1606.1512"/>
    <n v="1606.1512"/>
    <n v="0.32823151672111645"/>
    <n v="0"/>
    <n v="16.061512"/>
    <n v="16.061512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ZHN"/>
    <s v="Bikash Medcine Store"/>
    <s v="3P"/>
    <n v="8002.5"/>
    <n v="8000"/>
    <n v="8000"/>
    <n v="0.999687597625742"/>
    <n v="0"/>
    <n v="80"/>
    <n v="80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ZEZ"/>
    <s v="Sobeneswar Medcine Store"/>
    <s v="3P"/>
    <n v="8013.5"/>
    <n v="491.4"/>
    <n v="491.4"/>
    <n v="6.1321519935109502E-2"/>
    <n v="0"/>
    <n v="4.9139999999999997"/>
    <n v="4.9139999999999997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ZCM"/>
    <s v="Raghunath Medcine Store"/>
    <s v="3P"/>
    <n v="8601.5"/>
    <n v="491.4"/>
    <n v="491.4"/>
    <n v="5.7129570423763293E-2"/>
    <n v="0"/>
    <n v="4.9139999999999997"/>
    <n v="4.9139999999999997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YRN"/>
    <s v="Subashrer Medicine Store"/>
    <s v="3P"/>
    <n v="8000"/>
    <n v="1824.5472"/>
    <n v="1824.5472"/>
    <n v="0.2280684"/>
    <n v="0"/>
    <n v="18.245471999999999"/>
    <n v="18.245471999999999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ZEZ"/>
    <s v="Sobeneswar Medcine Store"/>
    <s v="3P"/>
    <n v="4000"/>
    <n v="491.4"/>
    <n v="491.4"/>
    <n v="0.12285"/>
    <n v="0"/>
    <n v="4.9139999999999997"/>
    <n v="4.9139999999999997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XUW"/>
    <s v="Anata Medcine Store"/>
    <s v="3P"/>
    <n v="8436"/>
    <n v="3253.2500000000005"/>
    <n v="3253.2500000000005"/>
    <n v="0.38563892840208636"/>
    <n v="0"/>
    <n v="32.532500000000006"/>
    <n v="32.532500000000006"/>
    <x v="0"/>
    <x v="1"/>
  </r>
  <r>
    <x v="0"/>
    <m/>
    <s v="BBR-TTB-AM1"/>
    <s v="PRITY CHOUDHARY"/>
    <s v="CTK-TTB-01"/>
    <s v="CUTTACK"/>
    <n v="10033840"/>
    <s v="M. S ENTERPRISES"/>
    <s v="OD34407"/>
    <s v="MAA DURGA MEDICAL STORE"/>
    <s v="CTK-ISR-02"/>
    <s v="MD ABRARUL HAQUE"/>
    <n v="8763812712"/>
    <s v="CX6K"/>
    <s v="Jena Variety Store"/>
    <s v="3P"/>
    <n v="4000"/>
    <n v="828.10040000000004"/>
    <n v="828.10040000000004"/>
    <n v="0.20702510000000002"/>
    <n v="0"/>
    <n v="8.2810040000000011"/>
    <n v="8.2810040000000011"/>
    <x v="0"/>
    <x v="1"/>
  </r>
  <r>
    <x v="0"/>
    <m/>
    <s v="BBR-TTB-AM1"/>
    <s v="PRITY CHOUDHARY"/>
    <s v="CTK-TTB-01"/>
    <s v="CUTTACK"/>
    <n v="10033840"/>
    <s v="M. S ENTERPRISES"/>
    <s v="OD34407"/>
    <s v="MAA DURGA MEDICAL STORE"/>
    <s v="CTK-ISR-02"/>
    <s v="MD ABRARUL HAQUE"/>
    <n v="8763812712"/>
    <s v="D66A"/>
    <s v="Sai Prasad Medicine Store"/>
    <s v="3P"/>
    <n v="8489"/>
    <n v="1387.7449999999999"/>
    <n v="1387.7449999999999"/>
    <n v="0.16347567440216751"/>
    <n v="0"/>
    <n v="13.87745"/>
    <n v="13.87745"/>
    <x v="0"/>
    <x v="1"/>
  </r>
  <r>
    <x v="0"/>
    <m/>
    <s v="BBR-TTB-AM1"/>
    <s v="PRITY CHOUDHARY"/>
    <s v="CTK-TTB-01"/>
    <s v="CUTTACK"/>
    <n v="10033840"/>
    <s v="M. S ENTERPRISES"/>
    <s v="OD34407"/>
    <s v="MAA DURGA MEDICAL STORE"/>
    <s v="CTK-ISR-02"/>
    <s v="MD ABRARUL HAQUE"/>
    <n v="8763812712"/>
    <s v="0010031259R60920R65450"/>
    <s v="Sahoo Verity Store"/>
    <s v="3P"/>
    <n v="8550"/>
    <s v="0"/>
    <s v="0"/>
    <n v="0"/>
    <n v="0"/>
    <n v="0"/>
    <n v="0"/>
    <x v="0"/>
    <x v="1"/>
  </r>
  <r>
    <x v="0"/>
    <m/>
    <s v="BBR-TTB-AM1"/>
    <s v="PRITY CHOUDHARY"/>
    <s v="CTK-TTB-01"/>
    <s v="CUTTACK"/>
    <n v="10033840"/>
    <s v="M. S ENTERPRISES"/>
    <s v="OD34407"/>
    <s v="MAA DURGA MEDICAL STORE"/>
    <s v="CTK-ISR-02"/>
    <s v="MD ABRARUL HAQUE"/>
    <n v="8763812712"/>
    <s v="D65Z"/>
    <s v="Indumati Medicine Store"/>
    <s v="3P"/>
    <n v="8328"/>
    <n v="1246.6936000000001"/>
    <n v="1246.6936000000001"/>
    <n v="0.14969903938520654"/>
    <n v="0"/>
    <n v="12.466936"/>
    <n v="12.466936"/>
    <x v="0"/>
    <x v="1"/>
  </r>
  <r>
    <x v="0"/>
    <m/>
    <s v="BBR-TTB-AM1"/>
    <s v="PRITY CHOUDHARY"/>
    <s v="CTK-TTB-01"/>
    <s v="CUTTACK"/>
    <n v="10033840"/>
    <s v="M. S ENTERPRISES"/>
    <s v="OD34407"/>
    <s v="MAA DURGA MEDICAL STORE"/>
    <s v="CTK-ISR-02"/>
    <s v="MD ABRARUL HAQUE"/>
    <n v="8763812712"/>
    <s v="D65X"/>
    <s v="Nilakantha Medicine Store"/>
    <s v="3P"/>
    <n v="8001"/>
    <n v="2789.1365999999998"/>
    <n v="2789.1365999999998"/>
    <n v="0.34859850018747657"/>
    <n v="0"/>
    <n v="27.891365999999998"/>
    <n v="27.891365999999998"/>
    <x v="0"/>
    <x v="1"/>
  </r>
  <r>
    <x v="0"/>
    <m/>
    <s v="BBR-TTB-AM1"/>
    <s v="PRITY CHOUDHARY"/>
    <s v="CTK-TTB-01"/>
    <s v="CUTTACK"/>
    <n v="10033840"/>
    <s v="M. S ENTERPRISES"/>
    <s v="OD34417"/>
    <s v="VARSA ENTERPRISES"/>
    <s v="CTK-ISR-02"/>
    <s v="MD ABRARUL HAQUE"/>
    <n v="8763812712"/>
    <s v="FH6B"/>
    <s v="Laxmi Naryana Medcine Store"/>
    <s v="3P"/>
    <n v="4545.9978000000001"/>
    <n v="2766.3922000000002"/>
    <n v="2766.3922000000002"/>
    <n v="0.60853355450369995"/>
    <n v="0"/>
    <n v="27.663922000000003"/>
    <n v="27.663922000000003"/>
    <x v="0"/>
    <x v="1"/>
  </r>
  <r>
    <x v="0"/>
    <m/>
    <s v="BBR-TTB-AM1"/>
    <s v="PRITY CHOUDHARY"/>
    <s v="CTK-TTB-01"/>
    <s v="CUTTACK"/>
    <n v="10033840"/>
    <s v="M. S ENTERPRISES"/>
    <s v="OD34417"/>
    <s v="VARSA ENTERPRISES"/>
    <s v="CTK-ISR-02"/>
    <s v="MD ABRARUL HAQUE"/>
    <n v="8763812712"/>
    <s v="FJ4S"/>
    <s v="Balu Medcine Store"/>
    <s v="3P"/>
    <n v="9000"/>
    <s v="0"/>
    <s v="0"/>
    <n v="0"/>
    <n v="0"/>
    <n v="0"/>
    <n v="0"/>
    <x v="0"/>
    <x v="1"/>
  </r>
  <r>
    <x v="0"/>
    <m/>
    <s v="BBR-TTB-AM1"/>
    <s v="PRITY CHOUDHARY"/>
    <s v="CTK-TTB-01"/>
    <s v="CUTTACK"/>
    <n v="10029344"/>
    <s v="M. S ENTERPRISES"/>
    <s v="OD34417"/>
    <s v="VARSA ENTERPRISES"/>
    <s v="CTK-ISR-02"/>
    <s v="MD ABRARUL HAQUE"/>
    <n v="8763812712"/>
    <s v="SFSA"/>
    <s v="Sarswati Drug House"/>
    <s v="3P"/>
    <n v="17747.398399999998"/>
    <n v="18023"/>
    <n v="18023"/>
    <n v="1.0155291267930291"/>
    <n v="360.46"/>
    <n v="180.23"/>
    <n v="540.68999999999994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576"/>
    <s v="Sai medcine store"/>
    <s v="3P"/>
    <n v="12316.6518"/>
    <n v="1933.7428"/>
    <n v="1933.7428"/>
    <n v="0.15700231129372352"/>
    <n v="0"/>
    <n v="19.337427999999999"/>
    <n v="19.337427999999999"/>
    <x v="0"/>
    <x v="0"/>
  </r>
  <r>
    <x v="0"/>
    <m/>
    <s v="BBR-TTB-AM1"/>
    <s v="PRITY CHOUDHARY"/>
    <s v="CTK-TTB-01"/>
    <s v="CUTTACK"/>
    <n v="10029344"/>
    <s v="M. S ENTERPRISES"/>
    <s v="OD34408"/>
    <s v="MAYUR TRADING AGENCY"/>
    <s v="CTK-ISR-02"/>
    <s v="MD ABRARUL HAQUE"/>
    <n v="8763812712"/>
    <s v="RXCT"/>
    <s v="Divain Medcine Store"/>
    <s v="3P"/>
    <n v="18084.509700000002"/>
    <n v="20020"/>
    <n v="20020"/>
    <n v="1.1070247594271243"/>
    <n v="400.40000000000003"/>
    <n v="200.20000000000002"/>
    <n v="600.6"/>
    <x v="0"/>
    <x v="1"/>
  </r>
  <r>
    <x v="0"/>
    <m/>
    <s v="BBR-TTB-AM1"/>
    <s v="PRITY CHOUDHARY"/>
    <s v="CTK-TTB-01"/>
    <s v="CUTTACK"/>
    <n v="10033840"/>
    <s v="M. S ENTERPRISES"/>
    <s v="0010033840R100104"/>
    <s v="M/S MAA DURGA BHANDAR"/>
    <s v="CTK-ISR-02"/>
    <s v="MD ABRARUL HAQUE"/>
    <n v="8763812712"/>
    <s v="0010033840R100104R107192"/>
    <s v="Baba Amreswar medcine store"/>
    <s v="3P"/>
    <n v="8484.8407999999999"/>
    <n v="8500"/>
    <n v="8500"/>
    <n v="1.0017866216181688"/>
    <n v="170"/>
    <n v="85"/>
    <n v="255"/>
    <x v="0"/>
    <x v="0"/>
  </r>
  <r>
    <x v="0"/>
    <m/>
    <s v="BBR-TTB-AM1"/>
    <s v="PRITY CHOUDHARY"/>
    <s v="CTK-TTB-01"/>
    <s v="CUTTACK"/>
    <n v="10029344"/>
    <s v="M. S ENTERPRISES"/>
    <s v="OD83703"/>
    <s v="CHOUDWARY FOOD AGENCY"/>
    <s v="CTK-ISR-02"/>
    <s v="MD ABRARUL HAQUE"/>
    <n v="8763812712"/>
    <s v="OD83703R14264"/>
    <s v="Kalisha medcine store"/>
    <s v="3P"/>
    <n v="8543.2626"/>
    <n v="1387.7449999999999"/>
    <n v="1387.7449999999999"/>
    <n v="0.16243735736274803"/>
    <n v="0"/>
    <n v="13.87745"/>
    <n v="13.87745"/>
    <x v="0"/>
    <x v="1"/>
  </r>
  <r>
    <x v="0"/>
    <m/>
    <s v="BBR-TTB-AM1"/>
    <s v="PRITY CHOUDHARY"/>
    <s v="CTK-TTB-01"/>
    <s v="CUTTACK"/>
    <n v="10029344"/>
    <s v="M. S ENTERPRISES"/>
    <s v="OD34415"/>
    <s v="TULUSI AGENCY"/>
    <s v="CTK-ISR-02"/>
    <s v="MD ABRARUL HAQUE"/>
    <n v="8763812712"/>
    <s v="F87U"/>
    <s v="Tulasi Medicos"/>
    <s v="3P"/>
    <n v="17607.592499999999"/>
    <n v="17600"/>
    <n v="17600"/>
    <n v="0.99956879397339538"/>
    <n v="0"/>
    <n v="176"/>
    <n v="176"/>
    <x v="0"/>
    <x v="1"/>
  </r>
  <r>
    <x v="0"/>
    <m/>
    <s v="BBR-TTB-AM1"/>
    <s v="PRITY CHOUDHARY"/>
    <s v="CTK-TTB-01"/>
    <s v="CUTTACK"/>
    <n v="10029344"/>
    <s v="M. S ENTERPRISES"/>
    <s v="OD34417"/>
    <s v="VARSA ENTERPRISES"/>
    <s v="CTK-ISR-02"/>
    <s v="MD ABRARUL HAQUE"/>
    <n v="8763812712"/>
    <s v="OD34417R153440"/>
    <s v="Raja Medi Point"/>
    <s v="3P"/>
    <n v="10144.968099999998"/>
    <n v="10413"/>
    <n v="10413"/>
    <n v="1.0264201816465053"/>
    <n v="208.26"/>
    <n v="104.13"/>
    <n v="312.39"/>
    <x v="0"/>
    <x v="1"/>
  </r>
  <r>
    <x v="0"/>
    <m/>
    <s v="BBR-TTB-AM1"/>
    <s v="PRITY CHOUDHARY"/>
    <s v="CTK-TTB-01"/>
    <s v="CUTTACK"/>
    <n v="10029344"/>
    <s v="M. S ENTERPRISES"/>
    <s v="OD34412"/>
    <s v="SENAPATI STORE"/>
    <s v="CTK-ISR-02"/>
    <s v="MD ABRARUL HAQUE"/>
    <n v="8763812712"/>
    <s v="CF6M"/>
    <s v="Senapati Store"/>
    <s v="3P"/>
    <n v="4000"/>
    <n v="4000"/>
    <n v="4000"/>
    <n v="1"/>
    <n v="80"/>
    <n v="40"/>
    <n v="120"/>
    <x v="0"/>
    <x v="1"/>
  </r>
  <r>
    <x v="0"/>
    <m/>
    <s v="BBR-TTB-AM1"/>
    <s v="PRITY CHOUDHARY"/>
    <s v="CTK-TTB-01"/>
    <s v="CUTTACK"/>
    <n v="10029344"/>
    <s v="M. S ENTERPRISES"/>
    <s v="OD34412"/>
    <s v="SENAPATI STORE"/>
    <s v="CTK-ISR-02"/>
    <s v="MD ABRARUL HAQUE"/>
    <n v="8763812712"/>
    <s v="UYGD"/>
    <s v="Manoranjan Medicine Store"/>
    <s v="3P"/>
    <n v="10039.4938"/>
    <n v="1542.443"/>
    <n v="1542.443"/>
    <n v="0.15363752702352382"/>
    <n v="0"/>
    <n v="15.424430000000001"/>
    <n v="15.424430000000001"/>
    <x v="0"/>
    <x v="1"/>
  </r>
  <r>
    <x v="0"/>
    <m/>
    <s v="BBR-TTB-AM1"/>
    <s v="PRITY CHOUDHARY"/>
    <s v="CTK-TTB-01"/>
    <s v="CUTTACK"/>
    <n v="10029344"/>
    <s v="M. S ENTERPRISES"/>
    <s v="OD34417"/>
    <s v="VARSA ENTERPRISES"/>
    <s v="CTK-ISR-02"/>
    <s v="MD ABRARUL HAQUE"/>
    <n v="8763812712"/>
    <s v="G7FN"/>
    <s v="Om Medcine Store"/>
    <s v="3P"/>
    <n v="11395.302"/>
    <n v="12034"/>
    <n v="12034"/>
    <n v="1.0560492385370743"/>
    <n v="240.68"/>
    <n v="120.34"/>
    <n v="361.02"/>
    <x v="0"/>
    <x v="1"/>
  </r>
  <r>
    <x v="0"/>
    <m/>
    <s v="BBR-TTB-AM1"/>
    <s v="PRITY CHOUDHARY"/>
    <s v="CTK-TTB-01"/>
    <s v="CUTTACK"/>
    <n v="10033840"/>
    <s v="M. S ENTERPRISES"/>
    <s v="0010033840R136939"/>
    <s v="M/S SAI TRADERS"/>
    <s v="CTK-ISR-02"/>
    <s v="MD ABRARUL HAQUE"/>
    <n v="8763812712"/>
    <s v="0010033840R136939R167858"/>
    <s v="Shama Medical Store"/>
    <s v="3P"/>
    <n v="13149.590200000001"/>
    <n v="14000"/>
    <n v="14000"/>
    <n v="1.064671962172631"/>
    <n v="280"/>
    <n v="140"/>
    <n v="420"/>
    <x v="0"/>
    <x v="2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F9PR"/>
    <s v="Mitu Medcine Store"/>
    <s v="3P"/>
    <n v="11842.2919"/>
    <n v="13502"/>
    <n v="13502"/>
    <n v="1.1401509196036621"/>
    <n v="270.04000000000002"/>
    <n v="135.02000000000001"/>
    <n v="405.06000000000006"/>
    <x v="0"/>
    <x v="0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TNFH"/>
    <s v="Mani Medicine Store"/>
    <s v="3P"/>
    <n v="8200"/>
    <n v="491.4"/>
    <n v="491.4"/>
    <n v="5.9926829268292681E-2"/>
    <n v="0"/>
    <n v="4.9139999999999997"/>
    <n v="4.9139999999999997"/>
    <x v="0"/>
    <x v="1"/>
  </r>
  <r>
    <x v="0"/>
    <m/>
    <s v="BBR-TTB-AM1"/>
    <s v="PRITY CHOUDHARY"/>
    <s v="CTK-TTB-01"/>
    <s v="CUTTACK"/>
    <n v="10033840"/>
    <s v="M. S ENTERPRISES"/>
    <s v="0010033840R120909"/>
    <s v="BASUDEV AGENCY"/>
    <s v="CTK-ISR-02"/>
    <s v="MD ABRARUL HAQUE"/>
    <n v="8763812712"/>
    <s v="VZGU"/>
    <s v="Anu Ladies Corner"/>
    <s v="3P"/>
    <n v="9993.4439013062402"/>
    <n v="10020"/>
    <n v="10020"/>
    <n v="1.0026573520556101"/>
    <n v="200.4"/>
    <n v="100.2"/>
    <n v="300.60000000000002"/>
    <x v="0"/>
    <x v="0"/>
  </r>
  <r>
    <x v="1"/>
    <s v="CHINGLEPUT UA"/>
    <s v="CNN-TTB-AM1"/>
    <s v="CHENNAI 1"/>
    <s v="CNN-TTB-02"/>
    <s v="CHENNAI 2"/>
    <n v="10030514"/>
    <s v="GANESH ENTERPRISES."/>
    <s v="0010030514R90587"/>
    <s v="SURIYA ENTERPRISES"/>
    <s v="PDY-ISR-04"/>
    <s v="Radhakrishnan"/>
    <n v="8344332332"/>
    <s v="0010030514R90587R155186"/>
    <s v="SRI ANDAL STORES"/>
    <s v="3P"/>
    <n v="7000"/>
    <n v="3400"/>
    <n v="3400"/>
    <n v="0.48571428571428571"/>
    <n v="0"/>
    <n v="34"/>
    <n v="34"/>
    <x v="0"/>
    <x v="0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8056801721"/>
    <s v="R193916"/>
    <s v="SARAVANAN STORES"/>
    <s v="3P"/>
    <n v="7000"/>
    <n v="4300"/>
    <n v="4300"/>
    <n v="0.61428571428571432"/>
    <n v="0"/>
    <n v="43"/>
    <n v="43"/>
    <x v="0"/>
    <x v="2"/>
  </r>
  <r>
    <x v="1"/>
    <s v="CHINGLEPUT UA"/>
    <s v="CNN-TTB-AM1"/>
    <s v="CHENNAI 1"/>
    <s v="CNN-TTB-02"/>
    <s v="CHENNAI 2"/>
    <n v="10030514"/>
    <s v="GANESH ENTERPRISES."/>
    <s v="TN66511"/>
    <s v="Sri Vasavi Agencies"/>
    <s v="PDY-ISR-04"/>
    <s v="Radhakrishnan"/>
    <n v="9008909896"/>
    <s v="KR3B"/>
    <s v="Andavar Medicals"/>
    <s v="3P"/>
    <n v="7000"/>
    <n v="2040"/>
    <n v="2040"/>
    <n v="0.29142857142857143"/>
    <n v="0"/>
    <n v="20.400000000000002"/>
    <n v="20.400000000000002"/>
    <x v="0"/>
    <x v="1"/>
  </r>
  <r>
    <x v="1"/>
    <s v="CHINGLEPUT UA"/>
    <s v="CNN-TTB-AM1"/>
    <s v="CHENNAI 1"/>
    <s v="CNN-TTB-02"/>
    <s v="CHENNAI 2"/>
    <n v="10030514"/>
    <s v="GANESH ENTERPRISES."/>
    <s v="0010030514R113447"/>
    <s v="SUBRAMANIYA AGENCY"/>
    <s v="PDY-ISR-04"/>
    <s v="Radhakrishnan"/>
    <n v="9159781081"/>
    <s v="0010030514R113447R161932"/>
    <s v="AKSHAYA SUPER MARKET"/>
    <s v="3P"/>
    <n v="7549"/>
    <n v="5890"/>
    <n v="5890"/>
    <n v="0.78023579282024114"/>
    <n v="0"/>
    <n v="58.9"/>
    <n v="58.9"/>
    <x v="0"/>
    <x v="0"/>
  </r>
  <r>
    <x v="1"/>
    <s v="CHINGLEPUT UA"/>
    <s v="CNN-TTB-AM1"/>
    <s v="CHENNAI 1"/>
    <s v="CNN-TTB-02"/>
    <s v="CHENNAI 2"/>
    <n v="10030514"/>
    <s v="GANESH ENTERPRISES."/>
    <s v="0010030514R113523"/>
    <s v="TAMIZHAN TRADERS"/>
    <s v="PDY-ISR-04"/>
    <s v="Radhakrishnan"/>
    <n v="8644864416"/>
    <s v="0010030514R113523R161475"/>
    <s v="QUALITY HYPER MARKET"/>
    <s v="3P"/>
    <n v="7611.666666666667"/>
    <n v="6100"/>
    <n v="6100"/>
    <n v="0.80140135756514119"/>
    <n v="0"/>
    <n v="61"/>
    <n v="61"/>
    <x v="0"/>
    <x v="0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7358502883"/>
    <s v="R193920"/>
    <s v="RV SUPER MARKET"/>
    <s v="3P"/>
    <n v="7700"/>
    <n v="7810"/>
    <n v="7810"/>
    <n v="1.0142857142857142"/>
    <n v="156.20000000000002"/>
    <n v="78.100000000000009"/>
    <n v="234.3"/>
    <x v="0"/>
    <x v="0"/>
  </r>
  <r>
    <x v="1"/>
    <s v="CHINGLEPUT UA"/>
    <s v="CNN-TTB-AM1"/>
    <s v="CHENNAI 1"/>
    <s v="CNN-TTB-02"/>
    <s v="CHENNAI 2"/>
    <n v="10030514"/>
    <s v="GANESH ENTERPRISES."/>
    <s v="TN68301"/>
    <s v="ARDHI AGENCIES"/>
    <s v="PDY-ISR-04"/>
    <s v="Radhakrishnan"/>
    <n v="9003064115"/>
    <s v="G8JM"/>
    <s v="JAI SUPER MARKET"/>
    <s v="3P"/>
    <n v="9340.3333333333339"/>
    <n v="9369"/>
    <n v="9369"/>
    <n v="1.0030691267263838"/>
    <n v="187.38"/>
    <n v="93.69"/>
    <n v="281.07"/>
    <x v="0"/>
    <x v="2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865065646"/>
    <s v="R193981"/>
    <s v="ANBU SUPER MARKET  2"/>
    <s v="3P"/>
    <n v="10428"/>
    <n v="10733"/>
    <n v="10733"/>
    <n v="1.0292481779823552"/>
    <n v="214.66"/>
    <n v="107.33"/>
    <n v="321.99"/>
    <x v="0"/>
    <x v="2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846108215"/>
    <s v="J3SE"/>
    <s v="KANDASAMY SUPER MARKET"/>
    <s v="3P"/>
    <n v="11030.333333333334"/>
    <n v="11670"/>
    <n v="11670"/>
    <n v="1.0579915989241788"/>
    <n v="233.4"/>
    <n v="116.7"/>
    <n v="350.1"/>
    <x v="0"/>
    <x v="0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485868108"/>
    <s v="R194014"/>
    <s v="NEW INDIA SUPER MARKET"/>
    <s v="3P"/>
    <n v="11683.333333333334"/>
    <n v="11690"/>
    <n v="11690"/>
    <n v="1.000570613409415"/>
    <n v="233.8"/>
    <n v="116.9"/>
    <n v="350.70000000000005"/>
    <x v="0"/>
    <x v="2"/>
  </r>
  <r>
    <x v="1"/>
    <s v="CHINGLEPUT UA"/>
    <s v="CNN-TTB-AM1"/>
    <s v="CHENNAI 1"/>
    <s v="CNN-TTB-02"/>
    <s v="CHENNAI 2"/>
    <n v="10030514"/>
    <s v="GANESH ENTERPRISES."/>
    <s v="0010030514R90587"/>
    <s v="SURIYA ENTERPRISES"/>
    <s v="PDY-ISR-04"/>
    <s v="Radhakrishnan"/>
    <n v="9922345621"/>
    <s v="0010030514R90587R155185"/>
    <s v="SUN SUPER MARKET"/>
    <s v="3P"/>
    <n v="11867.666666666666"/>
    <n v="8650"/>
    <n v="8650"/>
    <n v="0.72887116254248241"/>
    <n v="0"/>
    <n v="86.5"/>
    <n v="86.5"/>
    <x v="0"/>
    <x v="0"/>
  </r>
  <r>
    <x v="1"/>
    <s v="CHINGLEPUT UA"/>
    <s v="CNN-TTB-AM1"/>
    <s v="CHENNAI 1"/>
    <s v="CNN-TTB-02"/>
    <s v="CHENNAI 2"/>
    <n v="10030514"/>
    <s v="GANESH ENTERPRISES."/>
    <s v="0010030514R113447"/>
    <s v="SUBRAMANIYA AGENCY"/>
    <s v="PDY-ISR-04"/>
    <s v="Radhakrishnan"/>
    <n v="9632555888"/>
    <s v="0010030514R113447R161561"/>
    <s v="BAWA MEDICALS"/>
    <s v="3P"/>
    <n v="12788.333333333334"/>
    <n v="9300"/>
    <n v="9300"/>
    <n v="0.72722533559233671"/>
    <n v="0"/>
    <n v="93"/>
    <n v="93"/>
    <x v="0"/>
    <x v="0"/>
  </r>
  <r>
    <x v="1"/>
    <s v="CHINGLEPUT UA"/>
    <s v="CNN-TTB-AM1"/>
    <s v="CHENNAI 1"/>
    <s v="CNN-TTB-02"/>
    <s v="CHENNAI 2"/>
    <n v="10030514"/>
    <s v="GANESH ENTERPRISES."/>
    <s v="0010030514R164825"/>
    <s v="SRI MUTHUKUMAR AGENCIES"/>
    <s v="PDY-ISR-04"/>
    <s v="Radhakrishnan"/>
    <n v="9845605123"/>
    <s v="R208720"/>
    <s v="SAKTHI SUPER SHOPPIE"/>
    <s v="3P"/>
    <n v="14874.333333333334"/>
    <n v="15050"/>
    <n v="15050"/>
    <n v="1.0118100531116241"/>
    <n v="301"/>
    <n v="150.5"/>
    <n v="451.5"/>
    <x v="0"/>
    <x v="2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003930524"/>
    <s v="R193954"/>
    <s v="INDIA WHOLE SALE SUPER MARKET"/>
    <s v="3P"/>
    <n v="15292.333333333334"/>
    <n v="15331"/>
    <n v="15331"/>
    <n v="1.0025285001198858"/>
    <n v="306.62"/>
    <n v="153.31"/>
    <n v="459.93"/>
    <x v="0"/>
    <x v="0"/>
  </r>
  <r>
    <x v="1"/>
    <s v="CHINGLEPUT UA"/>
    <s v="CNN-TTB-AM1"/>
    <s v="CHENNAI 1"/>
    <s v="CNN-TTB-02"/>
    <s v="CHENNAI 2"/>
    <n v="10030514"/>
    <s v="GANESH ENTERPRISES."/>
    <s v="0010030514R113447"/>
    <s v="SUBRAMANIYA AGENCY"/>
    <s v="PDY-ISR-04"/>
    <s v="Radhakrishnan"/>
    <n v="9852369852"/>
    <s v="0010030514R113447R161936"/>
    <s v="G D N MALIGAI"/>
    <s v="3P"/>
    <n v="15490"/>
    <n v="15600"/>
    <n v="15600"/>
    <n v="1.0071013557133635"/>
    <n v="312"/>
    <n v="156"/>
    <n v="468"/>
    <x v="0"/>
    <x v="0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445582020"/>
    <s v="R193957"/>
    <s v="Anbu super market"/>
    <s v="3P"/>
    <n v="21700.666666666668"/>
    <n v="21780"/>
    <n v="21780"/>
    <n v="1.0036558016650794"/>
    <n v="435.6"/>
    <n v="217.8"/>
    <n v="653.40000000000009"/>
    <x v="0"/>
    <x v="0"/>
  </r>
  <r>
    <x v="1"/>
    <s v="CHINGLEPUT UA"/>
    <s v="CNN-TTB-AM1"/>
    <s v="CHENNAI 1"/>
    <s v="CNN-TTB-02"/>
    <s v="CHENNAI 2"/>
    <n v="10030514"/>
    <s v="GANESH ENTERPRISES."/>
    <s v="0010030514R113447"/>
    <s v="SUBRAMANIYA AGENCY"/>
    <s v="PDY-ISR-04"/>
    <s v="Radhakrishnan"/>
    <n v="9789355220"/>
    <s v="0010030514R113447R161801"/>
    <s v="SRI IYANAR SUPER MARKET"/>
    <s v="3P"/>
    <n v="22355"/>
    <n v="24221"/>
    <n v="24221"/>
    <n v="1.083471259226124"/>
    <n v="484.42"/>
    <n v="242.21"/>
    <n v="726.63"/>
    <x v="0"/>
    <x v="0"/>
  </r>
  <r>
    <x v="1"/>
    <s v="CHINGLEPUT UA"/>
    <s v="CNN-TTB-AM1"/>
    <s v="CHENNAI 1"/>
    <s v="CNN-TTB-02"/>
    <s v="CHENNAI 2"/>
    <n v="10030514"/>
    <s v="GANESH ENTERPRISES."/>
    <s v="0010030514R113447"/>
    <s v="SUBRAMANIYA AGENCY"/>
    <s v="PDY-ISR-04"/>
    <s v="Radhakrishnan"/>
    <n v="6385404553"/>
    <s v="0010030514R113447R161937"/>
    <s v="SRI KRISHNA SUPER MARKET"/>
    <s v="3P"/>
    <n v="22727.333333333332"/>
    <n v="23490"/>
    <n v="23490"/>
    <n v="1.0335572438473497"/>
    <n v="469.8"/>
    <n v="234.9"/>
    <n v="704.7"/>
    <x v="0"/>
    <x v="2"/>
  </r>
  <r>
    <x v="1"/>
    <s v="CHINGLEPUT UA"/>
    <s v="CNN-TTB-AM1"/>
    <s v="CHENNAI 1"/>
    <s v="CNN-TTB-02"/>
    <s v="CHENNAI 2"/>
    <n v="10030514"/>
    <s v="GANESH ENTERPRISES."/>
    <s v="TN66511"/>
    <s v="Sri Vasavi Agencies"/>
    <s v="PDY-ISR-04"/>
    <s v="Radhakrishnan"/>
    <n v="8489775507"/>
    <s v="FW5H"/>
    <s v="Zam Zam Medicals"/>
    <s v="3P"/>
    <n v="27775"/>
    <n v="3210"/>
    <n v="3210"/>
    <n v="0.11557155715571557"/>
    <n v="0"/>
    <n v="32.1"/>
    <n v="32.1"/>
    <x v="0"/>
    <x v="1"/>
  </r>
  <r>
    <x v="1"/>
    <s v="CHINGLEPUT UA"/>
    <s v="CNN-TTB-AM1"/>
    <s v="CHENNAI 1"/>
    <s v="CNN-TTB-02"/>
    <s v="CHENNAI 2"/>
    <n v="10030514"/>
    <s v="GANESH ENTERPRISES."/>
    <s v="TN68302"/>
    <s v="KBA AGENCIES"/>
    <s v="PDY-ISR-04"/>
    <s v="Radhakrishnan"/>
    <n v="9841700120"/>
    <s v="TN68302R161494"/>
    <s v="ALICE SUPER MARKET"/>
    <s v="3P"/>
    <n v="30666.666666666668"/>
    <n v="32670"/>
    <n v="32670"/>
    <n v="1.0653260869565218"/>
    <n v="653.4"/>
    <n v="326.7"/>
    <n v="980.09999999999991"/>
    <x v="0"/>
    <x v="0"/>
  </r>
  <r>
    <x v="1"/>
    <s v="VELLORE UA"/>
    <s v="CNN-TTB-AM1"/>
    <s v="CHENNAI 1"/>
    <s v="CNN-TTB-04"/>
    <s v="CHENNAI 4"/>
    <n v="10031855"/>
    <s v="GS AGENCIES"/>
    <s v="TN66511"/>
    <s v="Sri Vasavi Agencies"/>
    <s v="PDY-ISR-01"/>
    <s v="VIJAYVIGNESH"/>
    <n v="7339415855"/>
    <s v="TN66511R50414"/>
    <s v="Sri Sakthi Ganapathi super market"/>
    <s v="3P"/>
    <n v="7000"/>
    <n v="8122"/>
    <n v="8122"/>
    <n v="1.1602857142857144"/>
    <n v="162.44"/>
    <n v="81.22"/>
    <n v="243.66"/>
    <x v="0"/>
    <x v="1"/>
  </r>
  <r>
    <x v="1"/>
    <s v="VELLORE UA"/>
    <s v="CNN-TTB-AM1"/>
    <s v="CHENNAI 1"/>
    <s v="CNN-TTB-04"/>
    <s v="CHENNAI 4"/>
    <n v="10031855"/>
    <s v="GS AGENCIES"/>
    <s v="TN66507"/>
    <s v="Kumaran Agencies I"/>
    <s v="PDY-ISR-01"/>
    <s v="VIJAYVIGNESH"/>
    <n v="9003860265"/>
    <s v="MP2W"/>
    <s v="VASAVI SUPER MARKET"/>
    <s v="3P"/>
    <n v="7000"/>
    <n v="8665"/>
    <n v="8665"/>
    <n v="1.2378571428571428"/>
    <n v="173.3"/>
    <n v="86.65"/>
    <n v="259.95000000000005"/>
    <x v="0"/>
    <x v="1"/>
  </r>
  <r>
    <x v="1"/>
    <s v="VELLORE UA"/>
    <s v="CNN-TTB-AM1"/>
    <s v="CHENNAI 1"/>
    <s v="CNN-TTB-04"/>
    <s v="CHENNAI 4"/>
    <n v="10031855"/>
    <s v="GS AGENCIES"/>
    <s v="0010031855R47191"/>
    <s v="Thanigai Agencies"/>
    <s v="PDY-ISR-01"/>
    <s v="VIJAYVIGNESH"/>
    <n v="9003860292"/>
    <s v="0010031855R47191R161839"/>
    <s v="SIVA MEDICAL"/>
    <s v="3P"/>
    <n v="7000"/>
    <n v="7612"/>
    <n v="7612"/>
    <n v="1.0874285714285714"/>
    <n v="152.24"/>
    <n v="76.12"/>
    <n v="228.36"/>
    <x v="0"/>
    <x v="1"/>
  </r>
  <r>
    <x v="1"/>
    <s v="VELLORE UA"/>
    <s v="CNN-TTB-AM1"/>
    <s v="CHENNAI 1"/>
    <s v="CNN-TTB-04"/>
    <s v="CHENNAI 4"/>
    <n v="10031855"/>
    <s v="GS AGENCIES"/>
    <s v="TN48401"/>
    <s v="Shanmuga Agenices"/>
    <s v="PDY-ISR-01"/>
    <s v="VIJAYVIGNESH"/>
    <n v="7708886603"/>
    <s v="TN48401R50398"/>
    <s v="Fams super market"/>
    <s v="3P"/>
    <n v="7251.333333333333"/>
    <n v="9102"/>
    <n v="9102"/>
    <n v="1.2552174312770066"/>
    <n v="182.04"/>
    <n v="91.02"/>
    <n v="273.06"/>
    <x v="0"/>
    <x v="2"/>
  </r>
  <r>
    <x v="1"/>
    <s v="VELLORE UA"/>
    <s v="CNN-TTB-AM1"/>
    <s v="CHENNAI 1"/>
    <s v="CNN-TTB-04"/>
    <s v="CHENNAI 4"/>
    <n v="10031855"/>
    <s v="GS AGENCIES"/>
    <s v="TN66503"/>
    <s v="SRI RANGANATHAN AGENCIES"/>
    <s v="PDY-ISR-01"/>
    <s v="ELAIYARAJA"/>
    <n v="9003860248"/>
    <s v="ZHAU"/>
    <s v="Cnr Super Market"/>
    <s v="3P"/>
    <n v="7914.333333333333"/>
    <n v="6563"/>
    <n v="6563"/>
    <n v="0.82925493829760355"/>
    <n v="0"/>
    <n v="65.63"/>
    <n v="65.63"/>
    <x v="0"/>
    <x v="1"/>
  </r>
  <r>
    <x v="1"/>
    <s v="VELLORE UA"/>
    <s v="CNN-TTB-AM1"/>
    <s v="CHENNAI 1"/>
    <s v="CNN-TTB-04"/>
    <s v="CHENNAI 4"/>
    <n v="10031855"/>
    <s v="GS AGENCIES"/>
    <s v="TN66506"/>
    <s v="Arul Marketing I"/>
    <s v="PDY-ISR-01"/>
    <s v="ELAIYARAJA"/>
    <n v="9003860362"/>
    <s v="M3ZK"/>
    <s v="City Super Marker"/>
    <s v="3P"/>
    <n v="8795"/>
    <n v="9125"/>
    <n v="9125"/>
    <n v="1.0375213189312109"/>
    <n v="182.5"/>
    <n v="91.25"/>
    <n v="273.75"/>
    <x v="0"/>
    <x v="0"/>
  </r>
  <r>
    <x v="1"/>
    <s v="VELLORE UA"/>
    <s v="CNN-TTB-AM1"/>
    <s v="CHENNAI 1"/>
    <s v="CNN-TTB-04"/>
    <s v="CHENNAI 4"/>
    <n v="10031855"/>
    <s v="GS AGENCIES"/>
    <s v="TN66506"/>
    <s v="Arul Marketing I"/>
    <s v="PDY-ISR-01"/>
    <s v="ELAIYARAJA"/>
    <n v="9003860383"/>
    <s v="GF6E"/>
    <s v="Seema Super Market"/>
    <s v="3P"/>
    <n v="9365"/>
    <n v="9592"/>
    <n v="9592"/>
    <n v="1.0242391884676989"/>
    <n v="191.84"/>
    <n v="95.92"/>
    <n v="287.76"/>
    <x v="0"/>
    <x v="0"/>
  </r>
  <r>
    <x v="1"/>
    <s v="VELLORE UA"/>
    <s v="CNN-TTB-AM1"/>
    <s v="CHENNAI 1"/>
    <s v="CNN-TTB-04"/>
    <s v="CHENNAI 4"/>
    <n v="10031855"/>
    <s v="GS AGENCIES"/>
    <s v="TN66506"/>
    <s v="Arul Marketing I"/>
    <s v="PDY-ISR-01"/>
    <s v="ELAIYARAJA"/>
    <n v="9003860331"/>
    <s v="LM3N"/>
    <s v="Oas Supermarket"/>
    <s v="3P"/>
    <n v="9386.6666666666661"/>
    <n v="10254"/>
    <n v="10254"/>
    <n v="1.0924005681818183"/>
    <n v="205.08"/>
    <n v="102.54"/>
    <n v="307.62"/>
    <x v="0"/>
    <x v="0"/>
  </r>
  <r>
    <x v="1"/>
    <s v="VELLORE UA"/>
    <s v="CNN-TTB-AM1"/>
    <s v="CHENNAI 1"/>
    <s v="CNN-TTB-04"/>
    <s v="CHENNAI 4"/>
    <n v="10031855"/>
    <s v="GS AGENCIES"/>
    <s v="TN66503"/>
    <s v="SRI RANGANATHAN AGENCIES"/>
    <s v="PDY-ISR-01"/>
    <s v="ELAIYARAJA"/>
    <n v="9003860232"/>
    <s v="ZGUP"/>
    <s v="National Super Market"/>
    <s v="3P"/>
    <n v="11031.333333333334"/>
    <n v="8432"/>
    <n v="8432"/>
    <n v="0.76436816341330749"/>
    <n v="0"/>
    <n v="84.320000000000007"/>
    <n v="84.320000000000007"/>
    <x v="0"/>
    <x v="0"/>
  </r>
  <r>
    <x v="1"/>
    <s v="VELLORE UA"/>
    <s v="CNN-TTB-AM1"/>
    <s v="CHENNAI 1"/>
    <s v="CNN-TTB-04"/>
    <s v="CHENNAI 4"/>
    <n v="10031855"/>
    <s v="GS AGENCIES"/>
    <s v="0010031855R10359"/>
    <s v="NEW DHURGA AGENCIES"/>
    <s v="PDY-ISR-01"/>
    <s v="ELAIYARAJA"/>
    <n v="9894552827"/>
    <s v="R32477"/>
    <s v="Sri  Kumars Super Marker"/>
    <s v="3P"/>
    <n v="11812.333333333334"/>
    <n v="7822"/>
    <n v="7822"/>
    <n v="0.66218923723791512"/>
    <n v="0"/>
    <n v="78.22"/>
    <n v="78.22"/>
    <x v="0"/>
    <x v="0"/>
  </r>
  <r>
    <x v="1"/>
    <s v="VELLORE UA"/>
    <s v="CNN-TTB-AM1"/>
    <s v="CHENNAI 1"/>
    <s v="CNN-TTB-04"/>
    <s v="CHENNAI 4"/>
    <n v="10031855"/>
    <s v="GS AGENCIES"/>
    <s v="0010031855R47191"/>
    <s v="Thanigai Agencies"/>
    <s v="PDY-ISR-01"/>
    <s v="ELAIYARAJA"/>
    <n v="9787646494"/>
    <s v="0010031855R47191R85071"/>
    <s v="VV Mall"/>
    <s v="3P"/>
    <n v="12556.333333333334"/>
    <n v="14224"/>
    <n v="14224"/>
    <n v="1.1328147813852238"/>
    <n v="284.48"/>
    <n v="142.24"/>
    <n v="426.72"/>
    <x v="0"/>
    <x v="1"/>
  </r>
  <r>
    <x v="1"/>
    <s v="VELLORE UA"/>
    <s v="CNN-TTB-AM1"/>
    <s v="CHENNAI 1"/>
    <s v="CNN-TTB-04"/>
    <s v="CHENNAI 4"/>
    <n v="10031855"/>
    <s v="GS AGENCIES"/>
    <s v="0010031855R47191"/>
    <s v="Thanigai Agencies"/>
    <s v="PDY-ISR-01"/>
    <s v="ELAIYARAJA"/>
    <n v="9943989159"/>
    <s v="0010031855R47191R85070"/>
    <s v="Tamizhan super market"/>
    <s v="3P"/>
    <n v="13339.666666666666"/>
    <n v="15290"/>
    <n v="15290"/>
    <n v="1.1462055523626278"/>
    <n v="305.8"/>
    <n v="152.9"/>
    <n v="458.70000000000005"/>
    <x v="0"/>
    <x v="1"/>
  </r>
  <r>
    <x v="1"/>
    <s v="VELLORE UA"/>
    <s v="CNN-TTB-AM1"/>
    <s v="CHENNAI 1"/>
    <s v="CNN-TTB-04"/>
    <s v="CHENNAI 4"/>
    <n v="10031855"/>
    <s v="GS AGENCIES"/>
    <s v="TN66507"/>
    <s v="Kumaran Agencies I"/>
    <s v="PDY-ISR-01"/>
    <s v="VIJAYVIGNESH"/>
    <n v="9003860249"/>
    <s v="M39U"/>
    <s v="Mahaveer Super Marker"/>
    <s v="3P"/>
    <n v="13460"/>
    <n v="18343"/>
    <n v="18343"/>
    <n v="1.3627786032689451"/>
    <n v="366.86"/>
    <n v="183.43"/>
    <n v="550.29"/>
    <x v="0"/>
    <x v="0"/>
  </r>
  <r>
    <x v="1"/>
    <s v="VELLORE UA"/>
    <s v="CNN-TTB-AM1"/>
    <s v="CHENNAI 1"/>
    <s v="CNN-TTB-04"/>
    <s v="CHENNAI 4"/>
    <n v="10031855"/>
    <s v="GS AGENCIES"/>
    <s v="0010031855R47191"/>
    <s v="Thanigai Agencies"/>
    <s v="PDY-ISR-01"/>
    <s v="ELAIYARAJA"/>
    <n v="9443258687"/>
    <s v="0010031855R47191R161844"/>
    <s v="VADAMALAI SUPER MARKET"/>
    <s v="3P"/>
    <n v="14648.333333333334"/>
    <n v="16227"/>
    <n v="16227"/>
    <n v="1.1077710774832177"/>
    <n v="324.54000000000002"/>
    <n v="162.27000000000001"/>
    <n v="486.81000000000006"/>
    <x v="0"/>
    <x v="0"/>
  </r>
  <r>
    <x v="1"/>
    <s v="VELLORE UA"/>
    <s v="CNN-TTB-AM1"/>
    <s v="CHENNAI 1"/>
    <s v="CNN-TTB-04"/>
    <s v="CHENNAI 4"/>
    <n v="10031855"/>
    <s v="GS AGENCIES"/>
    <s v="0010031855R47191"/>
    <s v="Thanigai Agencies"/>
    <s v="PDY-ISR-01"/>
    <s v="ELAIYARAJA"/>
    <n v="6364694412"/>
    <s v="0010031855R47191R161861"/>
    <s v="Arunai medical"/>
    <s v="3P"/>
    <n v="14918.333333333334"/>
    <n v="18233"/>
    <n v="18233"/>
    <n v="1.2221874650876996"/>
    <n v="364.66"/>
    <n v="182.33"/>
    <n v="546.99"/>
    <x v="0"/>
    <x v="0"/>
  </r>
  <r>
    <x v="1"/>
    <s v="VELLORE UA"/>
    <s v="CNN-TTB-AM1"/>
    <s v="CHENNAI 1"/>
    <s v="CNN-TTB-04"/>
    <s v="CHENNAI 4"/>
    <n v="10031855"/>
    <s v="GS AGENCIES"/>
    <s v="TN48401"/>
    <s v="Shanmuga Agenices"/>
    <s v="PDY-ISR-01"/>
    <s v="ELAIYARAJA"/>
    <n v="9566788742"/>
    <s v="TN48401R162357"/>
    <s v="RDS SUPER MARKET"/>
    <s v="3P"/>
    <n v="15084.666666666666"/>
    <n v="17892"/>
    <n v="17892"/>
    <n v="1.1861050956821497"/>
    <n v="357.84000000000003"/>
    <n v="178.92000000000002"/>
    <n v="536.76"/>
    <x v="0"/>
    <x v="0"/>
  </r>
  <r>
    <x v="1"/>
    <s v="VELLORE UA"/>
    <s v="CNN-TTB-AM1"/>
    <s v="CHENNAI 1"/>
    <s v="CNN-TTB-04"/>
    <s v="CHENNAI 4"/>
    <n v="10031855"/>
    <s v="GS AGENCIES"/>
    <s v="TN66503"/>
    <s v="SRI RANGANATHAN AGENCIES"/>
    <s v="PDY-ISR-01"/>
    <s v="ELAIYARAJA"/>
    <n v="9003860223"/>
    <s v="LZ3N"/>
    <s v="Sri Vari Hyper Marker"/>
    <s v="3P"/>
    <n v="15458.666666666666"/>
    <n v="8221"/>
    <n v="8221"/>
    <n v="0.53180524409177166"/>
    <n v="0"/>
    <n v="82.210000000000008"/>
    <n v="82.210000000000008"/>
    <x v="0"/>
    <x v="0"/>
  </r>
  <r>
    <x v="1"/>
    <s v="VELLORE UA"/>
    <s v="CNN-TTB-AM1"/>
    <s v="CHENNAI 1"/>
    <s v="CNN-TTB-04"/>
    <s v="CHENNAI 4"/>
    <n v="10031855"/>
    <s v="GS AGENCIES"/>
    <s v="0010031855R10359"/>
    <s v="NEW DHURGA AGENCIES"/>
    <s v="PDY-ISR-01"/>
    <s v="ELAIYARAJA"/>
    <n v="9894552525"/>
    <s v="R32459"/>
    <s v="Ravla Shopping Mall"/>
    <s v="3P"/>
    <n v="15770"/>
    <n v="11024"/>
    <n v="11024"/>
    <n v="0.69904882688649339"/>
    <n v="0"/>
    <n v="110.24000000000001"/>
    <n v="110.24000000000001"/>
    <x v="0"/>
    <x v="0"/>
  </r>
  <r>
    <x v="1"/>
    <s v="VELLORE UA"/>
    <s v="CNN-TTB-AM1"/>
    <s v="CHENNAI 1"/>
    <s v="CNN-TTB-04"/>
    <s v="CHENNAI 4"/>
    <n v="10031855"/>
    <s v="GS AGENCIES"/>
    <s v="TN48401"/>
    <s v="Shanmuga Agenices"/>
    <s v=""/>
    <s v=""/>
    <n v="9894552988"/>
    <s v="M3CJ"/>
    <s v="Sri Vel Murugan Super Marker"/>
    <s v="3P"/>
    <n v="17893.666666666668"/>
    <n v="19044"/>
    <n v="19044"/>
    <n v="1.0642871779586818"/>
    <n v="380.88"/>
    <n v="190.44"/>
    <n v="571.31999999999994"/>
    <x v="0"/>
    <x v="1"/>
  </r>
  <r>
    <x v="1"/>
    <s v="VELLORE UA"/>
    <s v="CNN-TTB-AM1"/>
    <s v="CHENNAI 1"/>
    <s v="CNN-TTB-04"/>
    <s v="CHENNAI 4"/>
    <n v="10031855"/>
    <s v="GS AGENCIES"/>
    <s v="TN66507"/>
    <s v="Kumaran Agencies I"/>
    <s v="PDY-ISR-01"/>
    <s v="ELAIYARAJA"/>
    <n v="9757649464"/>
    <s v="TN66507R199805"/>
    <s v="Shozhan super market"/>
    <s v="3P"/>
    <n v="22625"/>
    <n v="8122"/>
    <n v="8122"/>
    <n v="0.35898342541436462"/>
    <n v="0"/>
    <n v="81.22"/>
    <n v="81.22"/>
    <x v="0"/>
    <x v="2"/>
  </r>
  <r>
    <x v="1"/>
    <s v="COIMBATORE UA"/>
    <s v="COM-TTB-AM1"/>
    <s v="COIMBATORE"/>
    <s v="COM-TTB-01"/>
    <s v="COIMBATORE 1"/>
    <n v="10034242"/>
    <s v="VIGNESH AGENCIES"/>
    <s v="TN71608"/>
    <s v="SRI KRISHNA AGENCIES"/>
    <s v=""/>
    <s v=""/>
    <n v="9842809496"/>
    <s v="R204649"/>
    <s v="Vijibala Store"/>
    <s v="3P"/>
    <n v="7000"/>
    <n v="8300"/>
    <n v="8300"/>
    <n v="1.1857142857142857"/>
    <n v="166"/>
    <n v="83"/>
    <n v="249"/>
    <x v="0"/>
    <x v="1"/>
  </r>
  <r>
    <x v="1"/>
    <s v="COIMBATORE UA"/>
    <s v="COM-TTB-AM1"/>
    <s v="COIMBATORE"/>
    <s v="COM-TTB-01"/>
    <s v="COIMBATORE 1"/>
    <n v="10034242"/>
    <s v="VIGNESH AGENCIES"/>
    <s v="TN71608"/>
    <s v="SRI KRISHNA AGENCIES"/>
    <s v=""/>
    <s v=""/>
    <n v="9199522571"/>
    <s v="R204666"/>
    <s v="Bhuvaneshwari Medical Ii"/>
    <s v="3P"/>
    <n v="7043.05"/>
    <n v="8203"/>
    <n v="8203"/>
    <n v="1.1646942730777148"/>
    <n v="164.06"/>
    <n v="82.03"/>
    <n v="246.09"/>
    <x v="0"/>
    <x v="1"/>
  </r>
  <r>
    <x v="1"/>
    <s v="COIMBATORE UA"/>
    <s v="COM-TTB-AM1"/>
    <s v="COIMBATORE"/>
    <s v="COM-TTB-01"/>
    <s v="COIMBATORE 1"/>
    <n v="10034242"/>
    <s v="VIGNESH AGENCIES"/>
    <s v="TN71613"/>
    <s v="SURYA AGENCIES"/>
    <s v="COM-ISR-01"/>
    <s v="NARAYANASAMY"/>
    <n v="432252545"/>
    <s v="YWCF"/>
    <s v="Ranaga Medicals"/>
    <n v="0"/>
    <n v="7462.35"/>
    <n v="8765"/>
    <n v="8765"/>
    <n v="1.1745629727900728"/>
    <n v="175.3"/>
    <n v="87.65"/>
    <n v="262.95000000000005"/>
    <x v="0"/>
    <x v="1"/>
  </r>
  <r>
    <x v="1"/>
    <s v="ERODE UA"/>
    <s v="COM-TTB-AM1"/>
    <s v="COIMBATORE"/>
    <s v="COM-TTB-01"/>
    <s v="COIMBATORE 1"/>
    <n v="10034798"/>
    <s v="SRI PONKUMARAN AGENCIES"/>
    <s v="TN59605"/>
    <s v="PARK AGENCIES"/>
    <s v="ERD-ISR-01"/>
    <s v="KARTHIKEYAN"/>
    <n v="9894552256"/>
    <s v="M9QC"/>
    <s v="Nellai Muthu Deprtmental Store"/>
    <n v="0"/>
    <n v="7565.9500000000007"/>
    <n v="8796"/>
    <n v="8796"/>
    <n v="1.1625770722777706"/>
    <n v="175.92000000000002"/>
    <n v="87.960000000000008"/>
    <n v="263.88"/>
    <x v="0"/>
    <x v="0"/>
  </r>
  <r>
    <x v="1"/>
    <s v="ERODE UA"/>
    <s v="COM-TTB-AM1"/>
    <s v="COIMBATORE"/>
    <s v="COM-TTB-01"/>
    <s v="COIMBATORE 1"/>
    <n v="10034798"/>
    <s v="SRI PONKUMARAN AGENCIES"/>
    <s v="TN59610"/>
    <s v="Sri Venkateswara Traders"/>
    <s v="ERD-ISR-01"/>
    <s v="KARTHIKEYAN"/>
    <n v="9952311600"/>
    <s v="ZRDU"/>
    <s v="Coprative Medical"/>
    <n v="0"/>
    <n v="7614.25"/>
    <n v="8769"/>
    <n v="8769"/>
    <n v="1.1516564336605706"/>
    <n v="175.38"/>
    <n v="87.69"/>
    <n v="263.07"/>
    <x v="0"/>
    <x v="0"/>
  </r>
  <r>
    <x v="1"/>
    <s v="ERODE UA"/>
    <s v="COM-TTB-AM1"/>
    <s v="COIMBATORE"/>
    <s v="COM-TTB-01"/>
    <s v="COIMBATORE 1"/>
    <n v="10034798"/>
    <s v="SRI PONKUMARAN AGENCIES"/>
    <s v="TN59601"/>
    <s v="BLUE STAR AGENCIES"/>
    <s v="ERD-ISR-01"/>
    <s v="KARTHIKEYAN"/>
    <n v="9994243430"/>
    <s v="RQKV"/>
    <s v="Alm Medical"/>
    <s v="3P"/>
    <n v="7770.3499999999995"/>
    <n v="8745"/>
    <n v="8745"/>
    <n v="1.1254319303506277"/>
    <n v="174.9"/>
    <n v="87.45"/>
    <n v="262.35000000000002"/>
    <x v="0"/>
    <x v="1"/>
  </r>
  <r>
    <x v="1"/>
    <s v="ERODE UA"/>
    <s v="COM-TTB-AM1"/>
    <s v="COIMBATORE"/>
    <s v="COM-TTB-01"/>
    <s v="COIMBATORE 1"/>
    <n v="10034798"/>
    <s v="SRI PONKUMARAN AGENCIES"/>
    <s v="0010029596R63119"/>
    <s v="VINAYAGAA  TRADERS"/>
    <s v="ERD-ISR-01"/>
    <s v="KARTHIKEYAN"/>
    <n v="6382132662"/>
    <s v="R168750"/>
    <s v="Deepa Medicals"/>
    <s v="3P"/>
    <n v="8186.85"/>
    <n v="8976"/>
    <n v="8976"/>
    <n v="1.0963923853496766"/>
    <n v="179.52"/>
    <n v="89.76"/>
    <n v="269.28000000000003"/>
    <x v="0"/>
    <x v="0"/>
  </r>
  <r>
    <x v="1"/>
    <s v="ERODE UA"/>
    <s v="COM-TTB-AM1"/>
    <s v="COIMBATORE"/>
    <s v="COM-TTB-01"/>
    <s v="COIMBATORE 1"/>
    <n v="10034798"/>
    <s v="SRI PONKUMARAN AGENCIES"/>
    <s v="TN59605"/>
    <s v="PARK AGENCIES"/>
    <s v="ERD-ISR-01"/>
    <s v="KARTHIKEYAN"/>
    <n v="9894551963"/>
    <s v="M9PX"/>
    <s v="Keerthi Super Market"/>
    <s v="3P"/>
    <n v="8419.25"/>
    <n v="9876"/>
    <n v="9876"/>
    <n v="1.1730261008997238"/>
    <n v="197.52"/>
    <n v="98.76"/>
    <n v="296.28000000000003"/>
    <x v="0"/>
    <x v="0"/>
  </r>
  <r>
    <x v="1"/>
    <s v="ERODE UA"/>
    <s v="COM-TTB-AM1"/>
    <s v="COIMBATORE"/>
    <s v="COM-TTB-01"/>
    <s v="COIMBATORE 1"/>
    <n v="10034798"/>
    <s v="SRI PONKUMARAN AGENCIES"/>
    <s v="TN59610"/>
    <s v="Sri Venkateswara Traders"/>
    <s v="ERD-ISR-01"/>
    <s v="KARTHIKEYAN"/>
    <n v="9942409023"/>
    <s v="HS8Q"/>
    <s v="Rathinam Super Store"/>
    <s v="3P"/>
    <n v="8537.2000000000007"/>
    <n v="9876"/>
    <n v="9876"/>
    <n v="1.1568195661340954"/>
    <n v="197.52"/>
    <n v="98.76"/>
    <n v="296.28000000000003"/>
    <x v="0"/>
    <x v="0"/>
  </r>
  <r>
    <x v="1"/>
    <s v="COIMBATORE UA"/>
    <s v="COM-TTB-AM1"/>
    <s v="COIMBATORE"/>
    <s v="COM-TTB-01"/>
    <s v="COIMBATORE 1"/>
    <n v="10034242"/>
    <s v="VIGNESH AGENCIES"/>
    <s v="TN71608"/>
    <s v="SRI KRISHNA AGENCIES"/>
    <s v="COM-ISR-01"/>
    <s v="NARAYANASAMY"/>
    <n v="9199522372"/>
    <s v="R204627"/>
    <s v="Palanippa Medicals"/>
    <n v="0"/>
    <n v="8575.35"/>
    <n v="9564"/>
    <n v="9564"/>
    <n v="1.1152897549371161"/>
    <n v="191.28"/>
    <n v="95.64"/>
    <n v="286.92"/>
    <x v="0"/>
    <x v="0"/>
  </r>
  <r>
    <x v="1"/>
    <s v="ERODE UA"/>
    <s v="COM-TTB-AM1"/>
    <s v="COIMBATORE"/>
    <s v="COM-TTB-01"/>
    <s v="COIMBATORE 1"/>
    <n v="10034798"/>
    <s v="SRI PONKUMARAN AGENCIES"/>
    <s v="TN59607"/>
    <s v="SUVETHA ENTERPRISES"/>
    <s v="ERD-ISR-01"/>
    <s v="KARTHIKEYAN"/>
    <n v="9965154565"/>
    <s v="K4DN"/>
    <s v="Pasumai Supermarket"/>
    <s v="3P"/>
    <n v="9219.35"/>
    <n v="10453"/>
    <n v="10453"/>
    <n v="1.1338109519651602"/>
    <n v="209.06"/>
    <n v="104.53"/>
    <n v="313.59000000000003"/>
    <x v="0"/>
    <x v="0"/>
  </r>
  <r>
    <x v="1"/>
    <s v="ERODE UA"/>
    <s v="COM-TTB-AM1"/>
    <s v="COIMBATORE"/>
    <s v="COM-TTB-01"/>
    <s v="COIMBATORE 1"/>
    <n v="10034798"/>
    <s v="SRI PONKUMARAN AGENCIES"/>
    <s v="TN59605"/>
    <s v="PARK AGENCIES"/>
    <s v="ERD-ISR-01"/>
    <s v="KARTHIKEYAN"/>
    <n v="9443367868"/>
    <s v="PGSM"/>
    <s v="Palaniappa Pharmacy"/>
    <s v="3P"/>
    <n v="9700.9500000000007"/>
    <n v="13245"/>
    <n v="13245"/>
    <n v="1.3653301996196248"/>
    <n v="264.89999999999998"/>
    <n v="132.44999999999999"/>
    <n v="397.34999999999997"/>
    <x v="0"/>
    <x v="0"/>
  </r>
  <r>
    <x v="1"/>
    <s v="ERODE UA"/>
    <s v="COM-TTB-AM1"/>
    <s v="COIMBATORE"/>
    <s v="COM-TTB-01"/>
    <s v="COIMBATORE 1"/>
    <n v="10034798"/>
    <s v="SRI PONKUMARAN AGENCIES"/>
    <s v="TN59601"/>
    <s v="BLUE STAR AGENCIES"/>
    <s v="ERD-ISR-01"/>
    <s v="KARTHIKEYAN"/>
    <n v="4295224277"/>
    <s v="YWQH"/>
    <s v="P r c Dept Stores"/>
    <s v="3P"/>
    <n v="9739.1"/>
    <n v="10243"/>
    <n v="10243"/>
    <n v="1.0517398938300253"/>
    <n v="204.86"/>
    <n v="102.43"/>
    <n v="307.29000000000002"/>
    <x v="0"/>
    <x v="0"/>
  </r>
  <r>
    <x v="1"/>
    <s v="ERODE UA"/>
    <s v="COM-TTB-AM1"/>
    <s v="COIMBATORE"/>
    <s v="COM-TTB-01"/>
    <s v="COIMBATORE 1"/>
    <n v="10034798"/>
    <s v="SRI PONKUMARAN AGENCIES"/>
    <s v="TN59607"/>
    <s v="SUVETHA ENTERPRISES"/>
    <s v="ERD-ISR-01"/>
    <s v="KARTHIKEYAN"/>
    <n v="4256232134"/>
    <s v="ZRLQ"/>
    <s v="Vamini Medical"/>
    <s v="3P"/>
    <n v="10043.949999999999"/>
    <n v="11232"/>
    <n v="11232"/>
    <n v="1.1182851368236602"/>
    <n v="224.64000000000001"/>
    <n v="112.32000000000001"/>
    <n v="336.96000000000004"/>
    <x v="0"/>
    <x v="0"/>
  </r>
  <r>
    <x v="1"/>
    <s v="COIMBATORE UA"/>
    <s v="COM-TTB-AM1"/>
    <s v="COIMBATORE"/>
    <s v="COM-TTB-01"/>
    <s v="COIMBATORE 1"/>
    <n v="10034242"/>
    <s v="VIGNESH AGENCIES"/>
    <s v="TN71609"/>
    <s v="SRI LAKSHMI AGENCIES"/>
    <s v="COM-ISR-01"/>
    <s v="NARAYANASAMY"/>
    <n v="8248800452"/>
    <s v="TN71609R170723"/>
    <s v="Fresco department stores"/>
    <s v="3P"/>
    <n v="10689.699999999999"/>
    <n v="12324"/>
    <n v="12324"/>
    <n v="1.1528854878995669"/>
    <n v="246.48000000000002"/>
    <n v="123.24000000000001"/>
    <n v="369.72"/>
    <x v="0"/>
    <x v="2"/>
  </r>
  <r>
    <x v="1"/>
    <s v="ERODE UA"/>
    <s v="COM-TTB-AM1"/>
    <s v="COIMBATORE"/>
    <s v="COM-TTB-01"/>
    <s v="COIMBATORE 1"/>
    <n v="10034798"/>
    <s v="SRI PONKUMARAN AGENCIES"/>
    <s v="TN59610"/>
    <s v="Sri Venkateswara Traders"/>
    <s v="ERD-ISR-01"/>
    <s v="KARTHIKEYAN"/>
    <n v="9894553140"/>
    <s v="N2LK"/>
    <s v="Thulasi Pharmacies India Pvt"/>
    <n v="0"/>
    <n v="11157.650000000001"/>
    <n v="12456"/>
    <n v="12456"/>
    <n v="1.1163641089297476"/>
    <n v="249.12"/>
    <n v="124.56"/>
    <n v="373.68"/>
    <x v="0"/>
    <x v="0"/>
  </r>
  <r>
    <x v="1"/>
    <s v="ERODE UA"/>
    <s v="COM-TTB-AM1"/>
    <s v="COIMBATORE"/>
    <s v="COM-TTB-01"/>
    <s v="COIMBATORE 1"/>
    <n v="10034798"/>
    <s v="SRI PONKUMARAN AGENCIES"/>
    <s v="TN59607"/>
    <s v="SUVETHA ENTERPRISES"/>
    <s v="ERD-ISR-01"/>
    <s v="KARTHIKEYAN"/>
    <n v="9843673000"/>
    <s v="LC6P"/>
    <s v="Thulasi Pharmacies India Pvt"/>
    <n v="0"/>
    <n v="11157.650000000001"/>
    <n v="13432"/>
    <n v="13432"/>
    <n v="1.2038377256859643"/>
    <n v="268.64"/>
    <n v="134.32"/>
    <n v="402.96"/>
    <x v="0"/>
    <x v="1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487"/>
    <s v="MGLG"/>
    <s v="Ramanathan Medicals Br"/>
    <n v="0"/>
    <n v="11230.1"/>
    <n v="0"/>
    <n v="0"/>
    <n v="0"/>
    <n v="0"/>
    <n v="0"/>
    <n v="0"/>
    <x v="0"/>
    <x v="0"/>
  </r>
  <r>
    <x v="1"/>
    <s v="COIMBATORE UA"/>
    <s v="COM-TTB-AM1"/>
    <s v="COIMBATORE"/>
    <s v="COM-TTB-01"/>
    <s v="COIMBATORE 1"/>
    <n v="10034242"/>
    <s v="VIGNESH AGENCIES"/>
    <s v="TN71613"/>
    <s v="SURYA AGENCIES"/>
    <s v="COM-ISR-01"/>
    <s v="NARAYANASAMY"/>
    <n v="45679002"/>
    <s v="PGSZ"/>
    <s v="Relief Pharmacy"/>
    <s v="3P"/>
    <n v="11414.900000000001"/>
    <n v="13246"/>
    <n v="13246"/>
    <n v="1.1604131442237775"/>
    <n v="264.92"/>
    <n v="132.46"/>
    <n v="397.38"/>
    <x v="0"/>
    <x v="1"/>
  </r>
  <r>
    <x v="1"/>
    <s v="ERODE UA"/>
    <s v="COM-TTB-AM1"/>
    <s v="COIMBATORE"/>
    <s v="COM-TTB-01"/>
    <s v="COIMBATORE 1"/>
    <n v="10034798"/>
    <s v="SRI PONKUMARAN AGENCIES"/>
    <s v="TN59612"/>
    <s v="JEEVANA AGENCIES"/>
    <s v="ERD-ISR-01"/>
    <s v="KARTHIKEYAN"/>
    <n v="9842740113"/>
    <s v="GX5S"/>
    <s v="Gowtham Medicals"/>
    <s v="3P"/>
    <n v="11751.6"/>
    <n v="12437"/>
    <n v="12437"/>
    <n v="1.0583239729058171"/>
    <n v="248.74"/>
    <n v="124.37"/>
    <n v="373.11"/>
    <x v="0"/>
    <x v="0"/>
  </r>
  <r>
    <x v="1"/>
    <s v="COIMBATORE UA"/>
    <s v="COM-TTB-AM1"/>
    <s v="COIMBATORE"/>
    <s v="COM-TTB-01"/>
    <s v="COIMBATORE 1"/>
    <n v="10034242"/>
    <s v="VIGNESH AGENCIES"/>
    <s v="TN71615"/>
    <s v="KKC AGENCIES"/>
    <s v="COM-ISR-01"/>
    <s v="NARAYANASAMY"/>
    <n v="9894552161"/>
    <s v="P2AA"/>
    <s v="Modern Stores"/>
    <s v="3P"/>
    <n v="12287.8"/>
    <n v="14356"/>
    <n v="14356"/>
    <n v="1.1683132863490617"/>
    <n v="287.12"/>
    <n v="143.56"/>
    <n v="430.68"/>
    <x v="0"/>
    <x v="0"/>
  </r>
  <r>
    <x v="1"/>
    <s v="COIMBATORE UA"/>
    <s v="COM-TTB-AM1"/>
    <s v="COIMBATORE"/>
    <s v="COM-TTB-01"/>
    <s v="COIMBATORE 1"/>
    <n v="10034242"/>
    <s v="VIGNESH AGENCIES"/>
    <s v="TN71608"/>
    <s v="SRI KRISHNA AGENCIES"/>
    <s v=""/>
    <s v=""/>
    <n v="9443122837"/>
    <s v="R204656"/>
    <s v="Zaa raa super market"/>
    <s v="3P"/>
    <n v="12479.6"/>
    <n v="21200"/>
    <n v="21200"/>
    <n v="1.6987723965511714"/>
    <n v="424"/>
    <n v="212"/>
    <n v="636"/>
    <x v="0"/>
    <x v="1"/>
  </r>
  <r>
    <x v="1"/>
    <s v="ERODE UA"/>
    <s v="COM-TTB-AM1"/>
    <s v="COIMBATORE"/>
    <s v="COM-TTB-01"/>
    <s v="COIMBATORE 1"/>
    <n v="10034798"/>
    <s v="SRI PONKUMARAN AGENCIES"/>
    <s v="TN59603"/>
    <s v="KARIKALI AMMAN AGENCY"/>
    <s v="ERD-ISR-01"/>
    <s v="KARTHIKEYAN"/>
    <n v="9843623388"/>
    <s v="ZRBD"/>
    <s v="Thilaga Medicals"/>
    <s v="3P"/>
    <n v="12492.2"/>
    <n v="14357"/>
    <n v="14357"/>
    <n v="1.149277148940939"/>
    <n v="287.14"/>
    <n v="143.57"/>
    <n v="430.71"/>
    <x v="0"/>
    <x v="0"/>
  </r>
  <r>
    <x v="1"/>
    <s v="ERODE UA"/>
    <s v="COM-TTB-AM1"/>
    <s v="COIMBATORE"/>
    <s v="COM-TTB-01"/>
    <s v="COIMBATORE 1"/>
    <n v="10034798"/>
    <s v="SRI PONKUMARAN AGENCIES"/>
    <s v="TN59610"/>
    <s v="Sri Venkateswara Traders"/>
    <s v="ERD-ISR-01"/>
    <s v="KARTHIKEYAN"/>
    <n v="9488608686"/>
    <s v="JM3L"/>
    <s v="Bharani Medical"/>
    <s v="3P"/>
    <n v="12977.65"/>
    <n v="16543"/>
    <n v="16543"/>
    <n v="1.2747300166054718"/>
    <n v="330.86"/>
    <n v="165.43"/>
    <n v="496.29"/>
    <x v="0"/>
    <x v="0"/>
  </r>
  <r>
    <x v="1"/>
    <s v="COIMBATORE UA"/>
    <s v="COM-TTB-AM1"/>
    <s v="COIMBATORE"/>
    <s v="COM-TTB-01"/>
    <s v="COIMBATORE 1"/>
    <n v="10034242"/>
    <s v="VIGNESH AGENCIES"/>
    <s v="TN71615"/>
    <s v="KKC AGENCIES"/>
    <s v="COM-ISR-01"/>
    <s v="NARAYANASAMY"/>
    <n v="9894552297"/>
    <s v="P8HC"/>
    <s v="Nilgiris Department Stores"/>
    <s v="3P"/>
    <n v="13262.199999999999"/>
    <n v="14345"/>
    <n v="14345"/>
    <n v="1.0816455791648445"/>
    <n v="286.90000000000003"/>
    <n v="143.45000000000002"/>
    <n v="430.35"/>
    <x v="0"/>
    <x v="2"/>
  </r>
  <r>
    <x v="1"/>
    <s v="COIMBATORE UA"/>
    <s v="COM-TTB-AM1"/>
    <s v="COIMBATORE"/>
    <s v="COM-TTB-01"/>
    <s v="COIMBATORE 1"/>
    <n v="10034242"/>
    <s v="VIGNESH AGENCIES"/>
    <s v="TN71613"/>
    <s v="SURYA AGENCIES"/>
    <s v="COM-ISR-01"/>
    <s v="NARAYANASAMY"/>
    <n v="9865036931"/>
    <s v="PGSY"/>
    <s v="Shalini Medical"/>
    <n v="0"/>
    <n v="13375.599999999999"/>
    <n v="13453"/>
    <n v="13453"/>
    <n v="1.0057866562995306"/>
    <n v="269.06"/>
    <n v="134.53"/>
    <n v="403.59000000000003"/>
    <x v="0"/>
    <x v="0"/>
  </r>
  <r>
    <x v="1"/>
    <s v="COIMBATORE UA"/>
    <s v="COM-TTB-AM1"/>
    <s v="COIMBATORE"/>
    <s v="COM-TTB-01"/>
    <s v="COIMBATORE 1"/>
    <n v="10034242"/>
    <s v="VIGNESH AGENCIES"/>
    <s v="HR88501"/>
    <s v="SRI RAMAR AGENCIES"/>
    <s v="COM-ISR-01"/>
    <s v="NARAYANASAMY"/>
    <n v="9894551513"/>
    <s v="JN8E"/>
    <s v="Annai Super Market"/>
    <s v="3P"/>
    <n v="14970.55"/>
    <n v="16457"/>
    <n v="16457"/>
    <n v="1.0992916091927152"/>
    <n v="329.14"/>
    <n v="164.57"/>
    <n v="493.71"/>
    <x v="0"/>
    <x v="1"/>
  </r>
  <r>
    <x v="1"/>
    <s v="COIMBATORE UA"/>
    <s v="COM-TTB-AM1"/>
    <s v="COIMBATORE"/>
    <s v="COM-TTB-01"/>
    <s v="COIMBATORE 1"/>
    <n v="10034242"/>
    <s v="VIGNESH AGENCIES"/>
    <s v="TN71613"/>
    <s v="SURYA AGENCIES"/>
    <s v="COM-ISR-01"/>
    <s v="NARAYANASAMY"/>
    <n v="66666666"/>
    <s v="YWCR"/>
    <s v="Sri Kumar Departmental Store"/>
    <s v="3P"/>
    <n v="15124.2"/>
    <n v="18657"/>
    <n v="18657"/>
    <n v="1.2335859086761614"/>
    <n v="373.14"/>
    <n v="186.57"/>
    <n v="559.71"/>
    <x v="0"/>
    <x v="1"/>
  </r>
  <r>
    <x v="1"/>
    <s v="ERODE UA"/>
    <s v="COM-TTB-AM1"/>
    <s v="COIMBATORE"/>
    <s v="COM-TTB-01"/>
    <s v="COIMBATORE 1"/>
    <n v="10034798"/>
    <s v="SRI PONKUMARAN AGENCIES"/>
    <s v="TN59603"/>
    <s v="KARIKALI AMMAN AGENCY"/>
    <s v="ERD-ISR-01"/>
    <s v="KARTHIKEYAN"/>
    <n v="9965904319"/>
    <s v="ZQZZ"/>
    <s v="Nathan Medicals C"/>
    <s v="3P"/>
    <n v="15552.6"/>
    <n v="17645"/>
    <n v="17645"/>
    <n v="1.1345369905996425"/>
    <n v="352.90000000000003"/>
    <n v="176.45000000000002"/>
    <n v="529.35"/>
    <x v="0"/>
    <x v="0"/>
  </r>
  <r>
    <x v="1"/>
    <s v="COIMBATORE UA"/>
    <s v="COM-TTB-AM1"/>
    <s v="COIMBATORE"/>
    <s v="COM-TTB-01"/>
    <s v="COIMBATORE 1"/>
    <n v="10034242"/>
    <s v="VIGNESH AGENCIES"/>
    <s v="TN71609"/>
    <s v="SRI LAKSHMI AGENCIES"/>
    <s v="COM-ISR-01"/>
    <s v="NARAYANASAMY"/>
    <n v="77777777"/>
    <s v="D4GP"/>
    <s v="Amma Medicals"/>
    <s v="3P"/>
    <n v="21633.850000000002"/>
    <n v="24347"/>
    <n v="24347"/>
    <n v="1.1254122590292526"/>
    <n v="486.94"/>
    <n v="243.47"/>
    <n v="730.41"/>
    <x v="0"/>
    <x v="1"/>
  </r>
  <r>
    <x v="1"/>
    <s v="COIMBATORE UA"/>
    <s v="COM-TTB-AM1"/>
    <s v="COIMBATORE"/>
    <s v="COM-TTB-01"/>
    <s v="COIMBATORE 1"/>
    <n v="10034242"/>
    <s v="VIGNESH AGENCIES"/>
    <s v="0010034242R193095"/>
    <s v="ZAM ZAM TRADERS"/>
    <s v="COM-ISR-01"/>
    <s v="NARAYANASAMY"/>
    <n v="45678980"/>
    <s v="R193114"/>
    <s v="Nellai Departmental Store"/>
    <s v="3P"/>
    <n v="23360.75"/>
    <n v="25643"/>
    <n v="25643"/>
    <n v="1.0976959215778603"/>
    <n v="512.86"/>
    <n v="256.43"/>
    <n v="769.29"/>
    <x v="0"/>
    <x v="1"/>
  </r>
  <r>
    <x v="1"/>
    <s v="ERODE UA"/>
    <s v="COM-TTB-AM1"/>
    <s v="COIMBATORE"/>
    <s v="COM-TTB-01"/>
    <s v="COIMBATORE 1"/>
    <n v="10034798"/>
    <s v="SRI PONKUMARAN AGENCIES"/>
    <s v="TN59610"/>
    <s v="Sri Venkateswara Traders"/>
    <s v="ERD-ISR-01"/>
    <s v="KARTHIKEYAN"/>
    <n v="9842724744"/>
    <s v="L3BN"/>
    <s v="Abirami Medical"/>
    <s v="3P"/>
    <n v="25615.45"/>
    <n v="28756"/>
    <n v="28756"/>
    <n v="1.1226037411015617"/>
    <n v="575.12"/>
    <n v="287.56"/>
    <n v="862.68000000000006"/>
    <x v="0"/>
    <x v="0"/>
  </r>
  <r>
    <x v="1"/>
    <s v="COIMBATORE UA"/>
    <s v="COM-TTB-AM1"/>
    <s v="COIMBATORE"/>
    <s v="COM-TTB-01"/>
    <s v="COIMBATORE 1"/>
    <n v="10034242"/>
    <s v="VIGNESH AGENCIES"/>
    <s v="TN71609"/>
    <s v="SRI LAKSHMI AGENCIES"/>
    <s v="COM-ISR-01"/>
    <s v="NARAYANASAMY"/>
    <n v="8542121555"/>
    <s v="ZMNC"/>
    <s v="Modern Store"/>
    <s v="3P"/>
    <n v="25889.5"/>
    <n v="27545"/>
    <n v="27545"/>
    <n v="1.0639448425037177"/>
    <n v="550.9"/>
    <n v="275.45"/>
    <n v="826.34999999999991"/>
    <x v="0"/>
    <x v="0"/>
  </r>
  <r>
    <x v="1"/>
    <s v="COIMBATORE UA"/>
    <s v="COM-TTB-AM1"/>
    <s v="COIMBATORE"/>
    <s v="COM-TTB-01"/>
    <s v="COIMBATORE 1"/>
    <n v="10034242"/>
    <s v="VIGNESH AGENCIES"/>
    <s v="TN71614"/>
    <s v="VIGNESH AGENCIES"/>
    <s v="COM-ISR-01"/>
    <s v="NARAYANASAMY"/>
    <n v="1112011555"/>
    <s v="YXTX"/>
    <s v="Zam Zam Medicals"/>
    <s v="3P"/>
    <n v="29163.75"/>
    <n v="31456"/>
    <n v="31456"/>
    <n v="1.0785992885002786"/>
    <n v="629.12"/>
    <n v="314.56"/>
    <n v="943.68000000000006"/>
    <x v="0"/>
    <x v="0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108"/>
    <s v="MGML"/>
    <s v="Mani Maligai"/>
    <s v="3P"/>
    <n v="29330.350000000002"/>
    <n v="0"/>
    <n v="0"/>
    <n v="0"/>
    <n v="0"/>
    <n v="0"/>
    <n v="0"/>
    <x v="0"/>
    <x v="0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385"/>
    <s v="MURG"/>
    <s v="Pollachi Pazhamudhir"/>
    <s v="3P"/>
    <n v="36717.449999999997"/>
    <n v="0"/>
    <n v="0"/>
    <n v="0"/>
    <n v="0"/>
    <n v="0"/>
    <n v="0"/>
    <x v="0"/>
    <x v="0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488"/>
    <s v="MGPX"/>
    <s v="Ramanathan Medicals M"/>
    <n v="0"/>
    <n v="42917"/>
    <n v="0"/>
    <n v="0"/>
    <n v="0"/>
    <n v="0"/>
    <n v="0"/>
    <n v="0"/>
    <x v="0"/>
    <x v="0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020"/>
    <s v="WMKJ"/>
    <s v="Kumaran Super Market"/>
    <s v="3P"/>
    <n v="57481.55"/>
    <n v="0"/>
    <n v="0"/>
    <n v="0"/>
    <n v="0"/>
    <n v="0"/>
    <n v="0"/>
    <x v="0"/>
    <x v="1"/>
  </r>
  <r>
    <x v="1"/>
    <s v="COIMBATORE UA"/>
    <s v="COM-TTB-AM1"/>
    <s v="COIMBATORE"/>
    <s v="COM-TTB-01"/>
    <s v="COIMBATORE 1"/>
    <n v="10034242"/>
    <s v="VIGNESH AGENCIES"/>
    <s v="TN00001"/>
    <s v="Sri Balaji Agencies"/>
    <s v="COM-ISR-01"/>
    <s v="NARAYANASAMY"/>
    <n v="9894552489"/>
    <s v="MGLF"/>
    <s v="Ramanathan Medicalsc"/>
    <s v="3P"/>
    <n v="78166.2"/>
    <n v="0"/>
    <n v="0"/>
    <n v="0"/>
    <n v="0"/>
    <n v="0"/>
    <n v="0"/>
    <x v="0"/>
    <x v="0"/>
  </r>
  <r>
    <x v="1"/>
    <s v="MADURAI UA"/>
    <s v="MAD-TTB-AM1"/>
    <s v="MADURAI"/>
    <s v="MAD-TTB-01"/>
    <s v="MADURAI 01"/>
    <n v="10026037"/>
    <s v="VALLIAPPA AGENCY LLP"/>
    <s v="0010026037R181834"/>
    <s v="SAIRAM AGENCY"/>
    <s v="MAD-ISR-02"/>
    <s v="JAYARAMACHANDRAN R"/>
    <n v="9789486638"/>
    <s v="R181863"/>
    <s v="BODI ANANTHAM DEPARTMENT STORE"/>
    <s v="3P"/>
    <n v="7000"/>
    <n v="4565"/>
    <n v="4565"/>
    <n v="0.65214285714285714"/>
    <n v="0"/>
    <n v="45.65"/>
    <n v="45.65"/>
    <x v="0"/>
    <x v="0"/>
  </r>
  <r>
    <x v="1"/>
    <s v="MADURAI UA"/>
    <s v="MAD-TTB-AM1"/>
    <s v="MADURAI"/>
    <s v="MAD-TTB-01"/>
    <s v="MADURAI 01"/>
    <n v="10026037"/>
    <s v="VALLIAPPA AGENCY LLP"/>
    <s v="0010026037R179489"/>
    <s v="SRI AGNI ENTERPRISES"/>
    <s v="MAD-ISR-03"/>
    <s v="ELRED NOVA K"/>
    <n v="9876906763"/>
    <s v="R179560"/>
    <s v="BAGAWAN MEDICAL"/>
    <s v="3P"/>
    <n v="7000"/>
    <n v="8230"/>
    <n v="8230"/>
    <n v="1.1757142857142857"/>
    <n v="164.6"/>
    <n v="82.3"/>
    <n v="246.89999999999998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442576276"/>
    <s v="EQLD"/>
    <s v="SAROJINI STORES"/>
    <s v="3P"/>
    <n v="7000"/>
    <n v="4310"/>
    <n v="4310"/>
    <n v="0.61571428571428577"/>
    <n v="0"/>
    <n v="43.1"/>
    <n v="43.1"/>
    <x v="0"/>
    <x v="1"/>
  </r>
  <r>
    <x v="1"/>
    <s v="MADURAI UA"/>
    <s v="MAD-TTB-AM1"/>
    <s v="MADURAI"/>
    <s v="MAD-TTB-01"/>
    <s v="MADURAI 01"/>
    <n v="10026037"/>
    <s v="VALLIAPPA AGENCY LLP"/>
    <s v="TN03742"/>
    <s v="SREE VETRIVEL AGENCIES"/>
    <s v="MAD-ISR-03"/>
    <s v="ELRED NOVA K"/>
    <n v="9443095630"/>
    <s v="H7VE"/>
    <s v="KANNAN SUPER MARKET"/>
    <s v="3P"/>
    <n v="7000"/>
    <n v="7562"/>
    <n v="7562"/>
    <n v="1.0802857142857143"/>
    <n v="151.24"/>
    <n v="75.62"/>
    <n v="226.86"/>
    <x v="0"/>
    <x v="0"/>
  </r>
  <r>
    <x v="1"/>
    <s v="MADURAI UA"/>
    <s v="MAD-TTB-AM1"/>
    <s v="MADURAI"/>
    <s v="MAD-TTB-01"/>
    <s v="MADURAI 01"/>
    <n v="10026037"/>
    <s v="VALLIAPPA AGENCY LLP"/>
    <s v="TN03742"/>
    <s v="SREE VETRIVEL AGENCIES"/>
    <s v="MAD-ISR-03"/>
    <s v="ELRED NOVA K"/>
    <n v="9876906925"/>
    <s v="M5RY"/>
    <s v="MAGIMAI MEDICALS"/>
    <s v="3P"/>
    <n v="7000"/>
    <n v="3045"/>
    <n v="3045"/>
    <n v="0.435"/>
    <n v="0"/>
    <n v="30.45"/>
    <n v="30.45"/>
    <x v="0"/>
    <x v="1"/>
  </r>
  <r>
    <x v="1"/>
    <s v="MADURAI UA"/>
    <s v="MAD-TTB-AM1"/>
    <s v="MADURAI"/>
    <s v="MAD-TTB-01"/>
    <s v="MADURAI 01"/>
    <n v="10026037"/>
    <s v="VALLIAPPA AGENCY LLP"/>
    <s v="0010026037R179489"/>
    <s v="SRI AGNI ENTERPRISES"/>
    <s v="MAD-ISR-03"/>
    <s v="ELRED NOVA K"/>
    <n v="9876906782"/>
    <s v="R179552"/>
    <s v="SATHYA MEDICAL"/>
    <s v="3P"/>
    <n v="7000"/>
    <n v="4789"/>
    <n v="4789"/>
    <n v="0.68414285714285716"/>
    <n v="0"/>
    <n v="47.89"/>
    <n v="47.89"/>
    <x v="0"/>
    <x v="1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906967"/>
    <s v="EQLB"/>
    <s v="SATHYA MEDICAL"/>
    <s v="3P"/>
    <n v="7000"/>
    <n v="5643"/>
    <n v="5643"/>
    <n v="0.80614285714285716"/>
    <n v="0"/>
    <n v="56.43"/>
    <n v="56.43"/>
    <x v="0"/>
    <x v="1"/>
  </r>
  <r>
    <x v="1"/>
    <s v="MADURAI UA"/>
    <s v="MAD-TTB-AM1"/>
    <s v="MADURAI"/>
    <s v="MAD-TTB-01"/>
    <s v="MADURAI 01"/>
    <n v="10026037"/>
    <s v="VALLIAPPA AGENCY LLP"/>
    <s v="TN03747"/>
    <s v="IMAYAM TRADERS"/>
    <s v="MAD-ISR-01"/>
    <s v="IKRAMMULLAH MOHAMMED ALI"/>
    <n v="9876907105"/>
    <s v="CQMP"/>
    <s v="RAJCO SUPER MARKET"/>
    <s v="3P"/>
    <n v="7000"/>
    <n v="8342"/>
    <n v="8342"/>
    <n v="1.1917142857142857"/>
    <n v="166.84"/>
    <n v="83.42"/>
    <n v="250.26"/>
    <x v="0"/>
    <x v="0"/>
  </r>
  <r>
    <x v="1"/>
    <s v="MADURAI UA"/>
    <s v="MAD-TTB-AM1"/>
    <s v="MADURAI"/>
    <s v="MAD-TTB-01"/>
    <s v="MADURAI 01"/>
    <n v="10026037"/>
    <s v="VALLIAPPA AGENCY LLP"/>
    <s v="0010026037R28148"/>
    <s v="FREINDZ CHAT"/>
    <s v="MAD-ISR-03"/>
    <s v="ELRED NOVA K"/>
    <n v="9842135498"/>
    <s v="0010026037R28148R45344"/>
    <s v="SASTHA MEDICAL"/>
    <s v="3P"/>
    <n v="7000"/>
    <n v="3452"/>
    <n v="3452"/>
    <n v="0.49314285714285716"/>
    <n v="0"/>
    <n v="34.520000000000003"/>
    <n v="34.520000000000003"/>
    <x v="0"/>
    <x v="1"/>
  </r>
  <r>
    <x v="1"/>
    <s v="MADURAI UA"/>
    <s v="MAD-TTB-AM1"/>
    <s v="MADURAI"/>
    <s v="MAD-TTB-01"/>
    <s v="MADURAI 01"/>
    <n v="10026037"/>
    <s v="VALLIAPPA AGENCY LLP"/>
    <s v="0010026037R181791"/>
    <s v="SRI ELUMALAIYAN AGENCIES"/>
    <s v="MAD-ISR-02"/>
    <s v="JAYARAMACHANDRAN R"/>
    <n v="9876906960"/>
    <s v="R181805"/>
    <s v="Thulasi pharmacy"/>
    <s v="3P"/>
    <n v="7000"/>
    <n v="10952"/>
    <n v="10952"/>
    <n v="1.5645714285714285"/>
    <n v="219.04"/>
    <n v="109.52"/>
    <n v="328.56"/>
    <x v="0"/>
    <x v="1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906754"/>
    <s v="EQLF"/>
    <s v="KENNEDY MEDICAL"/>
    <s v="3P"/>
    <n v="7000"/>
    <n v="7645"/>
    <n v="7645"/>
    <n v="1.0921428571428571"/>
    <n v="152.9"/>
    <n v="76.45"/>
    <n v="229.35000000000002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94484831"/>
    <s v="EQKV"/>
    <s v="THIRUPPATHI SHOPPING"/>
    <s v="3P"/>
    <n v="7005.88"/>
    <n v="8100"/>
    <n v="8100"/>
    <n v="1.1561716729375895"/>
    <n v="162"/>
    <n v="81"/>
    <n v="243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635552515"/>
    <s v="TN03735R71594"/>
    <s v="Sri nithi medical"/>
    <s v="3P"/>
    <n v="7022.9638888888885"/>
    <n v="3456"/>
    <n v="3456"/>
    <n v="0.49209992457283985"/>
    <n v="0"/>
    <n v="34.56"/>
    <n v="34.56"/>
    <x v="0"/>
    <x v="1"/>
  </r>
  <r>
    <x v="1"/>
    <s v="MADURAI UA"/>
    <s v="MAD-TTB-AM1"/>
    <s v="MADURAI"/>
    <s v="MAD-TTB-01"/>
    <s v="MADURAI 01"/>
    <n v="10026037"/>
    <s v="VALLIAPPA AGENCY LLP"/>
    <s v="TN03716"/>
    <s v="SRI KAMMACHIAMMAN AGENCIES"/>
    <s v="MAD-ISR-02"/>
    <s v="JAYARAMACHANDRAN R"/>
    <n v="9876906979"/>
    <s v="CVQY"/>
    <s v="SRI LAKSHMI DEPART MENTAL STORE"/>
    <s v="3P"/>
    <n v="7086.1"/>
    <n v="3350"/>
    <n v="3350"/>
    <n v="0.47275652333441526"/>
    <n v="0"/>
    <n v="33.5"/>
    <n v="33.5"/>
    <x v="0"/>
    <x v="0"/>
  </r>
  <r>
    <x v="1"/>
    <s v="MADURAI UA"/>
    <s v="MAD-TTB-AM1"/>
    <s v="MADURAI"/>
    <s v="MAD-TTB-01"/>
    <s v="MADURAI 01"/>
    <n v="10026037"/>
    <s v="VALLIAPPA AGENCY LLP"/>
    <s v="TN03736"/>
    <s v="K S and SONS"/>
    <s v="MAD-ISR-02"/>
    <s v="JAYARAMACHANDRAN R"/>
    <n v="8778066969"/>
    <s v="TN03736R92506"/>
    <s v="Sree Deiva Medical"/>
    <s v="3P"/>
    <n v="7089.0711111111113"/>
    <n v="12353"/>
    <n v="12353"/>
    <n v="1.7425414142959335"/>
    <n v="247.06"/>
    <n v="123.53"/>
    <n v="370.59000000000003"/>
    <x v="0"/>
    <x v="0"/>
  </r>
  <r>
    <x v="1"/>
    <s v="MADURAI UA"/>
    <s v="MAD-TTB-AM1"/>
    <s v="MADURAI"/>
    <s v="MAD-TTB-01"/>
    <s v="MADURAI 01"/>
    <n v="10026037"/>
    <s v="VALLIAPPA AGENCY LLP"/>
    <s v="TN03747"/>
    <s v="IMAYAM TRADERS"/>
    <s v="MAD-ISR-01"/>
    <s v="IKRAMMULLAH MOHAMMED ALI"/>
    <n v="9876907154"/>
    <s v="CQLH"/>
    <s v="VAIRAM MEDICAL"/>
    <s v="3P"/>
    <n v="7089.0711111111113"/>
    <n v="4287"/>
    <n v="4287"/>
    <n v="0.60473367142286627"/>
    <n v="0"/>
    <n v="42.87"/>
    <n v="42.87"/>
    <x v="0"/>
    <x v="1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316562536"/>
    <s v="TN03735R112706"/>
    <s v="Jancy mart"/>
    <s v="3P"/>
    <n v="7124.724444444445"/>
    <n v="2975"/>
    <n v="2975"/>
    <n v="0.41756000855861558"/>
    <n v="0"/>
    <n v="29.75"/>
    <n v="29.75"/>
    <x v="0"/>
    <x v="1"/>
  </r>
  <r>
    <x v="1"/>
    <s v="MADURAI UA"/>
    <s v="MAD-TTB-AM1"/>
    <s v="MADURAI"/>
    <s v="MAD-TTB-01"/>
    <s v="MADURAI 01"/>
    <n v="10026037"/>
    <s v="VALLIAPPA AGENCY LLP"/>
    <s v="TN03734"/>
    <s v="ABINAYA AGENCIES"/>
    <s v="MAD-ISR-02"/>
    <s v="JAYARAMACHANDRAN R"/>
    <n v="9876907050"/>
    <s v="EQHH"/>
    <s v="JEYA MEDICAL"/>
    <s v="3P"/>
    <n v="7170.7766666666666"/>
    <n v="8659"/>
    <n v="8659"/>
    <n v="1.2075400479631913"/>
    <n v="173.18"/>
    <n v="86.59"/>
    <n v="259.77"/>
    <x v="0"/>
    <x v="2"/>
  </r>
  <r>
    <x v="1"/>
    <s v="MADURAI UA"/>
    <s v="MAD-TTB-AM1"/>
    <s v="MADURAI"/>
    <s v="MAD-TTB-01"/>
    <s v="MADURAI 01"/>
    <n v="10026037"/>
    <s v="VALLIAPPA AGENCY LLP"/>
    <s v="0010026037R179489"/>
    <s v="SRI AGNI ENTERPRISES"/>
    <s v="MAD-ISR-03"/>
    <s v="ELRED NOVA K"/>
    <n v="9965887336"/>
    <s v="R179496"/>
    <s v="ADHIBAGAWAN MEDICAL"/>
    <s v="3P"/>
    <n v="8342.8799999999992"/>
    <n v="10341"/>
    <n v="10341"/>
    <n v="1.2395000287670446"/>
    <n v="206.82"/>
    <n v="103.41"/>
    <n v="310.23"/>
    <x v="0"/>
    <x v="0"/>
  </r>
  <r>
    <x v="1"/>
    <s v="MADURAI UA"/>
    <s v="MAD-TTB-AM1"/>
    <s v="MADURAI"/>
    <s v="MAD-TTB-01"/>
    <s v="MADURAI 01"/>
    <n v="10026037"/>
    <s v="VALLIAPPA AGENCY LLP"/>
    <s v="TN03715"/>
    <s v="SENTHIL AGENCIES"/>
    <s v="MAD-ISR-02"/>
    <s v="JAYARAMACHANDRAN R"/>
    <n v="9626474747"/>
    <s v="TN03715R72012"/>
    <s v="V super Mart"/>
    <s v="3P"/>
    <n v="8344.3655555555561"/>
    <n v="12329"/>
    <n v="12329"/>
    <n v="1.4775239552863948"/>
    <n v="246.58"/>
    <n v="123.29"/>
    <n v="369.87"/>
    <x v="0"/>
    <x v="0"/>
  </r>
  <r>
    <x v="1"/>
    <s v="MADURAI UA"/>
    <s v="MAD-TTB-AM1"/>
    <s v="MADURAI"/>
    <s v="MAD-TTB-01"/>
    <s v="MADURAI 01"/>
    <n v="10026037"/>
    <s v="VALLIAPPA AGENCY LLP"/>
    <s v="TN03714"/>
    <s v="RATHINAM AGENCY"/>
    <s v="MAD-ISR-02"/>
    <s v="JAYARAMACHANDRAN R"/>
    <n v="9876907042"/>
    <s v="CSXQ"/>
    <s v="SONA DEPARTMENTAL STORE"/>
    <s v="3P"/>
    <n v="8368.8772222222215"/>
    <n v="3785"/>
    <n v="3785"/>
    <n v="0.45227094381902688"/>
    <n v="0"/>
    <n v="37.85"/>
    <n v="37.85"/>
    <x v="0"/>
    <x v="0"/>
  </r>
  <r>
    <x v="1"/>
    <s v="MADURAI UA"/>
    <s v="MAD-TTB-AM1"/>
    <s v="MADURAI"/>
    <s v="MAD-TTB-01"/>
    <s v="MADURAI 01"/>
    <n v="10026037"/>
    <s v="VALLIAPPA AGENCY LLP"/>
    <s v="0010026037R37995"/>
    <s v="SRI PRAHASPATHI AGENCY"/>
    <s v="MAD-ISR-02"/>
    <s v="JAYARAMACHANDRAN R"/>
    <n v="8220029514"/>
    <s v="0010026037R37995R76104"/>
    <s v="Navir super market"/>
    <s v="3P"/>
    <n v="8409.7300000000014"/>
    <n v="2560"/>
    <n v="2560"/>
    <n v="0.3044092973258356"/>
    <n v="0"/>
    <n v="25.6"/>
    <n v="25.6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907120"/>
    <s v="PNYA"/>
    <s v="SRI LAKSHMI MEDICALS"/>
    <s v="3P"/>
    <n v="8410.4727777777789"/>
    <n v="9356"/>
    <n v="9356"/>
    <n v="1.1124226006319764"/>
    <n v="187.12"/>
    <n v="93.56"/>
    <n v="280.68"/>
    <x v="0"/>
    <x v="0"/>
  </r>
  <r>
    <x v="1"/>
    <s v="MADURAI UA"/>
    <s v="MAD-TTB-AM1"/>
    <s v="MADURAI"/>
    <s v="MAD-TTB-01"/>
    <s v="MADURAI 01"/>
    <n v="10026037"/>
    <s v="VALLIAPPA AGENCY LLP"/>
    <s v="0010026037R185329"/>
    <s v="TAAJ AGENCIES"/>
    <s v="MAD-ISR-02"/>
    <s v="JAYARAMACHANDRAN R"/>
    <n v="9994253884"/>
    <s v="R185346"/>
    <s v="THAI MEDICAL"/>
    <s v="3P"/>
    <n v="8541.9444444444453"/>
    <n v="9763"/>
    <n v="9763"/>
    <n v="1.1429481968066078"/>
    <n v="195.26"/>
    <n v="97.63"/>
    <n v="292.89"/>
    <x v="0"/>
    <x v="1"/>
  </r>
  <r>
    <x v="1"/>
    <s v="MADURAI UA"/>
    <s v="MAD-TTB-AM1"/>
    <s v="MADURAI"/>
    <s v="MAD-TTB-01"/>
    <s v="MADURAI 01"/>
    <n v="10026037"/>
    <s v="VALLIAPPA AGENCY LLP"/>
    <s v="TN03734"/>
    <s v="ABINAYA AGENCIES"/>
    <s v="MAD-ISR-02"/>
    <s v="JAYARAMACHANDRAN R"/>
    <n v="9629887999"/>
    <s v="EQHB"/>
    <s v="SUBHA SREE MEDICAL"/>
    <s v="3P"/>
    <n v="8574.626666666667"/>
    <n v="15324"/>
    <n v="15324"/>
    <n v="1.7871332007457661"/>
    <n v="306.48"/>
    <n v="153.24"/>
    <n v="459.72"/>
    <x v="0"/>
    <x v="0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9805389969"/>
    <s v="N5DV"/>
    <s v="NILA SUPER MARKET"/>
    <s v="3P"/>
    <n v="8656.3322222222214"/>
    <n v="10252"/>
    <n v="10252"/>
    <n v="1.1843353208742888"/>
    <n v="205.04"/>
    <n v="102.52"/>
    <n v="307.56"/>
    <x v="0"/>
    <x v="0"/>
  </r>
  <r>
    <x v="1"/>
    <s v="MADURAI UA"/>
    <s v="MAD-TTB-AM1"/>
    <s v="MADURAI"/>
    <s v="MAD-TTB-01"/>
    <s v="MADURAI 01"/>
    <n v="10026037"/>
    <s v="VALLIAPPA AGENCY LLP"/>
    <s v="TN03744"/>
    <s v="Om Enterprises"/>
    <s v="MAD-ISR-03"/>
    <s v="ELRED NOVA K"/>
    <n v="9738977923"/>
    <s v="TN03744R122412"/>
    <s v="BAWA MEDICAL"/>
    <s v="3P"/>
    <n v="8737.0499999999993"/>
    <n v="8957"/>
    <n v="8957"/>
    <n v="1.0251744009705794"/>
    <n v="179.14000000000001"/>
    <n v="89.570000000000007"/>
    <n v="268.71000000000004"/>
    <x v="0"/>
    <x v="2"/>
  </r>
  <r>
    <x v="1"/>
    <s v="MADURAI UA"/>
    <s v="MAD-TTB-AM1"/>
    <s v="MADURAI"/>
    <s v="MAD-TTB-01"/>
    <s v="MADURAI 01"/>
    <n v="10026037"/>
    <s v="VALLIAPPA AGENCY LLP"/>
    <s v="TN03744"/>
    <s v="Om Enterprises"/>
    <s v="MAD-ISR-03"/>
    <s v="ELRED NOVA K"/>
    <n v="8675779492"/>
    <s v="EMCQ"/>
    <s v="DURGA SUPER MARKET"/>
    <s v="3P"/>
    <n v="8993.5533333333351"/>
    <n v="9136"/>
    <n v="9136"/>
    <n v="1.0158387526472663"/>
    <n v="182.72"/>
    <n v="91.36"/>
    <n v="274.08"/>
    <x v="0"/>
    <x v="0"/>
  </r>
  <r>
    <x v="1"/>
    <s v="MADURAI UA"/>
    <s v="MAD-TTB-AM1"/>
    <s v="MADURAI"/>
    <s v="MAD-TTB-01"/>
    <s v="MADURAI 01"/>
    <n v="10026037"/>
    <s v="VALLIAPPA AGENCY LLP"/>
    <s v="0010026037R185329"/>
    <s v="TAAJ AGENCIES"/>
    <s v="MAD-ISR-02"/>
    <s v="JAYARAMACHANDRAN R"/>
    <n v="8438202737"/>
    <s v="0010026037R185329R204286"/>
    <s v="BAVA MEDICAL"/>
    <s v="3P"/>
    <n v="9137.6522222222211"/>
    <n v="10132"/>
    <n v="10132"/>
    <n v="1.1088187374169904"/>
    <n v="202.64000000000001"/>
    <n v="101.32000000000001"/>
    <n v="303.96000000000004"/>
    <x v="0"/>
    <x v="2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9342282536"/>
    <s v="TN03739R130251"/>
    <s v="Rajapalayam medical"/>
    <s v="3P"/>
    <n v="9151.0222222222219"/>
    <n v="12421"/>
    <n v="12421"/>
    <n v="1.3573346997056797"/>
    <n v="248.42000000000002"/>
    <n v="124.21000000000001"/>
    <n v="372.63"/>
    <x v="0"/>
    <x v="0"/>
  </r>
  <r>
    <x v="1"/>
    <s v="MADURAI UA"/>
    <s v="MAD-TTB-AM1"/>
    <s v="MADURAI"/>
    <s v="MAD-TTB-01"/>
    <s v="MADURAI 01"/>
    <n v="10026037"/>
    <s v="VALLIAPPA AGENCY LLP"/>
    <s v="TN03747"/>
    <s v="IMAYAM TRADERS"/>
    <s v="MAD-ISR-01"/>
    <s v="IKRAMMULLAH MOHAMMED ALI"/>
    <n v="9876907027"/>
    <s v="CQLJ"/>
    <s v="K M MEDICAL STORE"/>
    <s v="3P"/>
    <n v="9154.7361111111131"/>
    <n v="10624"/>
    <n v="10624"/>
    <n v="1.160492216384658"/>
    <n v="212.48000000000002"/>
    <n v="106.24000000000001"/>
    <n v="318.72000000000003"/>
    <x v="0"/>
    <x v="0"/>
  </r>
  <r>
    <x v="1"/>
    <s v="MADURAI UA"/>
    <s v="MAD-TTB-AM1"/>
    <s v="MADURAI"/>
    <s v="MAD-TTB-01"/>
    <s v="MADURAI 01"/>
    <n v="10026037"/>
    <s v="VALLIAPPA AGENCY LLP"/>
    <s v="0010026037R10708"/>
    <s v="MADHURAA AGENCY"/>
    <s v="MAD-ISR-02"/>
    <s v="JAYARAMACHANDRAN R"/>
    <n v="9876907251"/>
    <s v="R87746"/>
    <s v="SIRAJ MEDICAL"/>
    <s v="3P"/>
    <n v="9169.5916666666672"/>
    <n v="5892"/>
    <n v="5892"/>
    <n v="0.64255860175525803"/>
    <n v="0"/>
    <n v="58.92"/>
    <n v="58.92"/>
    <x v="0"/>
    <x v="1"/>
  </r>
  <r>
    <x v="1"/>
    <s v="MADURAI UA"/>
    <s v="MAD-TTB-AM1"/>
    <s v="MADURAI"/>
    <s v="MAD-TTB-01"/>
    <s v="MADURAI 01"/>
    <n v="10026037"/>
    <s v="VALLIAPPA AGENCY LLP"/>
    <s v="TN03717"/>
    <s v="SRI LAKSHMI AGENCIES"/>
    <s v="MAD-ISR-02"/>
    <s v="JAYARAMACHANDRAN R"/>
    <n v="7373008574"/>
    <s v="TN03717R45343"/>
    <s v="Sagar Medical"/>
    <s v="3P"/>
    <n v="9210.4444444444453"/>
    <n v="6340"/>
    <n v="6340"/>
    <n v="0.68834897580041976"/>
    <n v="0"/>
    <n v="63.4"/>
    <n v="63.4"/>
    <x v="0"/>
    <x v="2"/>
  </r>
  <r>
    <x v="1"/>
    <s v="MADURAI UA"/>
    <s v="MAD-TTB-AM1"/>
    <s v="MADURAI"/>
    <s v="MAD-TTB-01"/>
    <s v="MADURAI 01"/>
    <n v="10026037"/>
    <s v="VALLIAPPA AGENCY LLP"/>
    <s v="TN03736"/>
    <s v="K S and SONS"/>
    <s v="MAD-ISR-02"/>
    <s v="JAYARAMACHANDRAN R"/>
    <n v="9047772569"/>
    <s v="EQHS"/>
    <s v="KRISHNA DEPARTMENT STORE"/>
    <s v="3P"/>
    <n v="9250.5544444444458"/>
    <n v="11354"/>
    <n v="11354"/>
    <n v="1.2273858900229282"/>
    <n v="227.08"/>
    <n v="113.54"/>
    <n v="340.62"/>
    <x v="0"/>
    <x v="0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4562230903"/>
    <s v="PNUT"/>
    <s v="GOKULAM SUPER MARKET"/>
    <s v="3P"/>
    <n v="9252.0400000000009"/>
    <n v="3622"/>
    <n v="3622"/>
    <n v="0.39148123008547303"/>
    <n v="0"/>
    <n v="36.22"/>
    <n v="36.22"/>
    <x v="0"/>
    <x v="1"/>
  </r>
  <r>
    <x v="1"/>
    <s v="MADURAI UA"/>
    <s v="MAD-TTB-AM1"/>
    <s v="MADURAI"/>
    <s v="MAD-TTB-01"/>
    <s v="MADURAI 01"/>
    <n v="10026037"/>
    <s v="VALLIAPPA AGENCY LLP"/>
    <s v="0010026037R185329"/>
    <s v="TAAJ AGENCIES"/>
    <s v="MAD-ISR-02"/>
    <s v="JAYARAMACHANDRAN R"/>
    <n v="9526045965"/>
    <s v="R185339"/>
    <s v="VASANTHAM SUPER MARKET"/>
    <s v="3P"/>
    <n v="9286.2077777777777"/>
    <n v="10330"/>
    <n v="10330"/>
    <n v="1.112402419502184"/>
    <n v="206.6"/>
    <n v="103.3"/>
    <n v="309.89999999999998"/>
    <x v="0"/>
    <x v="0"/>
  </r>
  <r>
    <x v="1"/>
    <s v="MADURAI UA"/>
    <s v="MAD-TTB-AM1"/>
    <s v="MADURAI"/>
    <s v="MAD-TTB-01"/>
    <s v="MADURAI 01"/>
    <n v="10026037"/>
    <s v="VALLIAPPA AGENCY LLP"/>
    <s v="0010026037R28150"/>
    <s v="R TAMILARASAN AGENCIES"/>
    <s v="MAD-ISR-02"/>
    <s v="JAYARAMACHANDRAN R"/>
    <n v="9150664444"/>
    <s v="0010026037R28150R45498"/>
    <s v="Vasantham super market"/>
    <s v="3P"/>
    <n v="9286.2077777777777"/>
    <n v="10750"/>
    <n v="10750"/>
    <n v="1.1576307850579359"/>
    <n v="215"/>
    <n v="107.5"/>
    <n v="322.5"/>
    <x v="0"/>
    <x v="0"/>
  </r>
  <r>
    <x v="1"/>
    <s v="MADURAI UA"/>
    <s v="MAD-TTB-AM1"/>
    <s v="MADURAI"/>
    <s v="MAD-TTB-01"/>
    <s v="MADURAI 01"/>
    <n v="10026037"/>
    <s v="VALLIAPPA AGENCY LLP"/>
    <s v="0010026037R28150"/>
    <s v="R TAMILARASAN AGENCIES"/>
    <s v="MAD-ISR-02"/>
    <s v="JAYARAMACHANDRAN R"/>
    <n v="8012087849"/>
    <s v="0010026037R28150R45505"/>
    <s v="Renga Department Store"/>
    <s v="3P"/>
    <n v="9317.4044444444426"/>
    <n v="7851"/>
    <n v="7851"/>
    <n v="0.84261663715598445"/>
    <n v="0"/>
    <n v="78.510000000000005"/>
    <n v="78.510000000000005"/>
    <x v="0"/>
    <x v="0"/>
  </r>
  <r>
    <x v="1"/>
    <s v="MADURAI UA"/>
    <s v="MAD-TTB-AM1"/>
    <s v="MADURAI"/>
    <s v="MAD-TTB-01"/>
    <s v="MADURAI 01"/>
    <n v="10026037"/>
    <s v="VALLIAPPA AGENCY LLP"/>
    <s v="TN03742"/>
    <s v="SREE VETRIVEL AGENCIES"/>
    <s v="MAD-ISR-03"/>
    <s v="ELRED NOVA K"/>
    <n v="9876543460"/>
    <s v="PNUM"/>
    <s v="SARAVANA STORE"/>
    <s v="3P"/>
    <n v="9355.2861111111124"/>
    <n v="12674"/>
    <n v="12674"/>
    <n v="1.3547421051021955"/>
    <n v="253.48000000000002"/>
    <n v="126.74000000000001"/>
    <n v="380.22"/>
    <x v="0"/>
    <x v="0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4563222852"/>
    <s v="PNUR"/>
    <s v="NANAYAM SUPER MARKET"/>
    <s v="3P"/>
    <n v="9410.9944444444445"/>
    <n v="11238"/>
    <n v="11238"/>
    <n v="1.1941352283587932"/>
    <n v="224.76"/>
    <n v="112.38"/>
    <n v="337.14"/>
    <x v="0"/>
    <x v="0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4563221434"/>
    <s v="PNUS"/>
    <s v="NEW N D R SUPER MARKET"/>
    <s v="3P"/>
    <n v="9646.4549999999999"/>
    <n v="10364"/>
    <n v="10364"/>
    <n v="1.0743843204576189"/>
    <n v="207.28"/>
    <n v="103.64"/>
    <n v="310.92"/>
    <x v="0"/>
    <x v="0"/>
  </r>
  <r>
    <x v="1"/>
    <s v="MADURAI UA"/>
    <s v="MAD-TTB-AM1"/>
    <s v="MADURAI"/>
    <s v="MAD-TTB-01"/>
    <s v="MADURAI 01"/>
    <n v="10026037"/>
    <s v="VALLIAPPA AGENCY LLP"/>
    <s v="TN03742"/>
    <s v="SREE VETRIVEL AGENCIES"/>
    <s v="MAD-ISR-03"/>
    <s v="ELRED NOVA K"/>
    <n v="9876907564"/>
    <s v="EPDQ"/>
    <s v="JANATHA MEDICAL MART"/>
    <s v="3P"/>
    <n v="9837.3488888888878"/>
    <n v="9896"/>
    <n v="9896"/>
    <n v="1.0059620850875135"/>
    <n v="197.92000000000002"/>
    <n v="98.960000000000008"/>
    <n v="296.88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9876543443"/>
    <s v="R141839"/>
    <s v="NOOTHANAM DEPARTMENTAL STORE"/>
    <s v="3P"/>
    <n v="9994.8177777777782"/>
    <n v="11450"/>
    <n v="11450"/>
    <n v="1.1455936720985185"/>
    <n v="229"/>
    <n v="114.5"/>
    <n v="343.5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8870194108"/>
    <s v="0010026037R141807R204281"/>
    <s v="Mangalam store"/>
    <s v="3P"/>
    <n v="10005.216666666669"/>
    <n v="10672"/>
    <n v="10672"/>
    <n v="1.0666435676055654"/>
    <n v="213.44"/>
    <n v="106.72"/>
    <n v="320.15999999999997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543441"/>
    <s v="PNYB"/>
    <s v="DHANALAKSHMI MEDICALS"/>
    <s v="3P"/>
    <n v="10063.153333333332"/>
    <n v="11902"/>
    <n v="11902"/>
    <n v="1.1827306616282638"/>
    <n v="238.04"/>
    <n v="119.02"/>
    <n v="357.06"/>
    <x v="0"/>
    <x v="0"/>
  </r>
  <r>
    <x v="1"/>
    <s v="MADURAI UA"/>
    <s v="MAD-TTB-AM1"/>
    <s v="MADURAI"/>
    <s v="MAD-TTB-01"/>
    <s v="MADURAI 01"/>
    <n v="10026037"/>
    <s v="VALLIAPPA AGENCY LLP"/>
    <s v="TN03739"/>
    <s v="NILA VANIGAM"/>
    <s v="MAD-ISR-01"/>
    <s v="IKRAMMULLAH MOHAMMED ALI"/>
    <n v="4563230230"/>
    <s v="FX3N"/>
    <s v="BAWA MADICAL"/>
    <s v="3P"/>
    <n v="10224.336111111112"/>
    <n v="10537"/>
    <n v="10537"/>
    <n v="1.0305803609633986"/>
    <n v="210.74"/>
    <n v="105.37"/>
    <n v="316.11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906966"/>
    <s v="EQKY"/>
    <s v="JANCY SUPER MARKET"/>
    <s v="3P"/>
    <n v="10623.207777777778"/>
    <n v="13782"/>
    <n v="13782"/>
    <n v="1.2973482481280241"/>
    <n v="275.64"/>
    <n v="137.82"/>
    <n v="413.46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9442273716"/>
    <s v="R141823"/>
    <s v="SANJEEVI MEDICAL"/>
    <s v="3P"/>
    <n v="10630.635555555555"/>
    <n v="10874"/>
    <n v="10874"/>
    <n v="1.0228927464564679"/>
    <n v="217.48000000000002"/>
    <n v="108.74000000000001"/>
    <n v="326.22000000000003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9876907196"/>
    <s v="R141826"/>
    <s v="BALU STORE"/>
    <s v="3P"/>
    <n v="11654.183333333336"/>
    <n v="12125"/>
    <n v="12125"/>
    <n v="1.0403989411527474"/>
    <n v="242.5"/>
    <n v="121.25"/>
    <n v="363.75"/>
    <x v="0"/>
    <x v="0"/>
  </r>
  <r>
    <x v="1"/>
    <s v="MADURAI UA"/>
    <s v="MAD-TTB-AM1"/>
    <s v="MADURAI"/>
    <s v="MAD-TTB-01"/>
    <s v="MADURAI 01"/>
    <n v="10026037"/>
    <s v="VALLIAPPA AGENCY LLP"/>
    <s v="0010026037R10708"/>
    <s v="MADHURAA AGENCY"/>
    <s v="MAD-ISR-02"/>
    <s v="JAYARAMACHANDRAN R"/>
    <n v="9876907361"/>
    <s v="R87712"/>
    <s v="TAMILNADU MEDICAL"/>
    <s v="3P"/>
    <n v="12139.960000000003"/>
    <n v="4789"/>
    <n v="4789"/>
    <n v="0.39448235414284716"/>
    <n v="0"/>
    <n v="47.89"/>
    <n v="47.89"/>
    <x v="0"/>
    <x v="1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624885231"/>
    <s v="EQLG"/>
    <s v="SAROJINI SUPER MARKET"/>
    <s v="3P"/>
    <n v="12140.702777777777"/>
    <n v="14200"/>
    <n v="14200"/>
    <n v="1.1696192765703433"/>
    <n v="284"/>
    <n v="142"/>
    <n v="426"/>
    <x v="0"/>
    <x v="0"/>
  </r>
  <r>
    <x v="1"/>
    <s v="MADURAI UA"/>
    <s v="MAD-TTB-AM1"/>
    <s v="MADURAI"/>
    <s v="MAD-TTB-01"/>
    <s v="MADURAI 01"/>
    <n v="10026037"/>
    <s v="VALLIAPPA AGENCY LLP"/>
    <s v="TN03742"/>
    <s v="SREE VETRIVEL AGENCIES"/>
    <s v="MAD-ISR-03"/>
    <s v="ELRED NOVA K"/>
    <n v="9876906743"/>
    <s v="E5XS"/>
    <s v="Orange super market"/>
    <s v="3P"/>
    <n v="12243.206111111111"/>
    <n v="12867"/>
    <n v="12867"/>
    <n v="1.0509502072600718"/>
    <n v="257.34000000000003"/>
    <n v="128.67000000000002"/>
    <n v="386.01000000000005"/>
    <x v="0"/>
    <x v="0"/>
  </r>
  <r>
    <x v="1"/>
    <s v="MADURAI UA"/>
    <s v="MAD-TTB-AM1"/>
    <s v="MADURAI"/>
    <s v="MAD-TTB-01"/>
    <s v="MADURAI 01"/>
    <n v="10026037"/>
    <s v="VALLIAPPA AGENCY LLP"/>
    <s v="0010026037R179489"/>
    <s v="SRI AGNI ENTERPRISES"/>
    <s v="MAD-ISR-03"/>
    <s v="ELRED NOVA K"/>
    <n v="8220330220"/>
    <s v="R179547"/>
    <s v="ARUNA MEDICAL"/>
    <s v="3P"/>
    <n v="12315.255555555552"/>
    <n v="5784"/>
    <n v="5784"/>
    <n v="0.46966138655488737"/>
    <n v="0"/>
    <n v="57.84"/>
    <n v="57.84"/>
    <x v="0"/>
    <x v="1"/>
  </r>
  <r>
    <x v="1"/>
    <s v="MADURAI UA"/>
    <s v="MAD-TTB-AM1"/>
    <s v="MADURAI"/>
    <s v="MAD-TTB-01"/>
    <s v="MADURAI 01"/>
    <n v="10026037"/>
    <s v="VALLIAPPA AGENCY LLP"/>
    <s v="TN03734"/>
    <s v="ABINAYA AGENCIES"/>
    <s v="MAD-ISR-02"/>
    <s v="JAYARAMACHANDRAN R"/>
    <n v="9876907398"/>
    <s v="EQHE"/>
    <s v="KUMARAN DEPARTMENT STORE"/>
    <s v="3P"/>
    <n v="12801.03222222222"/>
    <n v="12910"/>
    <n v="12910"/>
    <n v="1.0085124211771466"/>
    <n v="258.2"/>
    <n v="129.1"/>
    <n v="387.29999999999995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8610176067"/>
    <s v="R141837"/>
    <s v="vanavil super market"/>
    <s v="3P"/>
    <n v="16486.695555555554"/>
    <n v="16876"/>
    <n v="16876"/>
    <n v="1.0236132488243384"/>
    <n v="337.52"/>
    <n v="168.76"/>
    <n v="506.28"/>
    <x v="0"/>
    <x v="0"/>
  </r>
  <r>
    <x v="1"/>
    <s v="MADURAI UA"/>
    <s v="MAD-TTB-AM1"/>
    <s v="MADURAI"/>
    <s v="MAD-TTB-01"/>
    <s v="MADURAI 01"/>
    <n v="10026037"/>
    <s v="VALLIAPPA AGENCY LLP"/>
    <s v="0010026037R179489"/>
    <s v="SRI AGNI ENTERPRISES"/>
    <s v="MAD-ISR-03"/>
    <s v="ELRED NOVA K"/>
    <n v="9656858888"/>
    <s v="R179508"/>
    <s v="A ONE SUPER MARKET"/>
    <s v="3P"/>
    <n v="18305.758333333335"/>
    <n v="19465"/>
    <n v="19465"/>
    <n v="1.0633266126187069"/>
    <n v="389.3"/>
    <n v="194.65"/>
    <n v="583.95000000000005"/>
    <x v="0"/>
    <x v="0"/>
  </r>
  <r>
    <x v="1"/>
    <s v="MADURAI UA"/>
    <s v="MAD-TTB-AM1"/>
    <s v="MADURAI"/>
    <s v="MAD-TTB-01"/>
    <s v="MADURAI 01"/>
    <n v="10026037"/>
    <s v="VALLIAPPA AGENCY LLP"/>
    <s v="TN03735"/>
    <s v="Srinivasa Perumal Agencies"/>
    <s v="MAD-ISR-01"/>
    <s v="IKRAMMULLAH MOHAMMED ALI"/>
    <n v="9876907022"/>
    <s v="PNYC"/>
    <s v="SRI BALAJI SUPER MARKET"/>
    <s v="3P"/>
    <n v="18917.064444444444"/>
    <n v="22745"/>
    <n v="22745"/>
    <n v="1.2023535716547047"/>
    <n v="454.90000000000003"/>
    <n v="227.45000000000002"/>
    <n v="682.35"/>
    <x v="0"/>
    <x v="0"/>
  </r>
  <r>
    <x v="1"/>
    <s v="MADURAI UA"/>
    <s v="MAD-TTB-AM1"/>
    <s v="MADURAI"/>
    <s v="MAD-TTB-01"/>
    <s v="MADURAI 01"/>
    <n v="10026037"/>
    <s v="VALLIAPPA AGENCY LLP"/>
    <s v="0010026037R141807"/>
    <s v="SPS Agency"/>
    <s v="MAD-ISR-03"/>
    <s v="ELRED NOVA K"/>
    <n v="9786592722"/>
    <s v="R141833"/>
    <s v="al mass family bazar"/>
    <s v="3P"/>
    <n v="23669.356666666667"/>
    <n v="24089"/>
    <n v="24089"/>
    <n v="1.0177293932929032"/>
    <n v="481.78000000000003"/>
    <n v="240.89000000000001"/>
    <n v="722.67000000000007"/>
    <x v="0"/>
    <x v="0"/>
  </r>
  <r>
    <x v="1"/>
    <s v="MADURAI UA"/>
    <s v="MAD-TTB-AM1"/>
    <s v="MADURAI"/>
    <s v="MAD-TTB-01"/>
    <s v="MADURAI 01"/>
    <n v="10026037"/>
    <s v="VALLIAPPA AGENCY LLP"/>
    <s v="TN03744"/>
    <s v="Om Enterprises"/>
    <s v="MAD-ISR-03"/>
    <s v="ELRED NOVA K"/>
    <n v="9876906943"/>
    <s v="PNVK"/>
    <s v="UDAYAM SUPER MARKET"/>
    <s v="3P"/>
    <n v="24370.538888888888"/>
    <n v="25166"/>
    <n v="25166"/>
    <n v="1.032640275815722"/>
    <n v="503.32"/>
    <n v="251.66"/>
    <n v="754.98"/>
    <x v="0"/>
    <x v="0"/>
  </r>
  <r>
    <x v="1"/>
    <s v="MADURAI UA"/>
    <s v="MAD-TTB-AM1"/>
    <s v="MADURAI"/>
    <s v="MAD-TTB-01"/>
    <s v="MADURAI 01"/>
    <n v="10026037"/>
    <s v="VALLIAPPA AGENCY LLP"/>
    <s v="TN03734"/>
    <s v="ABINAYA AGENCIES"/>
    <s v="MAD-ISR-02"/>
    <s v="JAYARAMACHANDRAN R"/>
    <n v="9876906962"/>
    <s v="WSEE"/>
    <s v="New Ammu Mall"/>
    <s v="3P"/>
    <n v="26643.43888888889"/>
    <n v="12100"/>
    <n v="12100"/>
    <n v="0.45414557972267094"/>
    <n v="0"/>
    <n v="121"/>
    <n v="121"/>
    <x v="0"/>
    <x v="0"/>
  </r>
  <r>
    <x v="1"/>
    <s v="VIRUDHACHALAM UA"/>
    <s v="COM-TTB-AM1"/>
    <s v="COIMBATORE"/>
    <s v="PDY-TTB-01"/>
    <s v="PONDICHERRY"/>
    <n v="10034457"/>
    <s v="SHANMUGANATHAN COMPANY"/>
    <s v="TN344060018"/>
    <s v="S R B Enterprises"/>
    <s v="PDY-ISR-02"/>
    <s v="JAYASEELAN M"/>
    <n v="9004844206"/>
    <s v="YZXF"/>
    <s v="Family Super Market"/>
    <s v="3P"/>
    <n v="7000"/>
    <n v="7900"/>
    <n v="7900"/>
    <n v="1.1285714285714286"/>
    <n v="158"/>
    <n v="79"/>
    <n v="237"/>
    <x v="0"/>
    <x v="1"/>
  </r>
  <r>
    <x v="1"/>
    <s v="VIRUDHACHALAM UA"/>
    <s v="COM-TTB-AM1"/>
    <s v="COIMBATORE"/>
    <s v="PDY-TTB-01"/>
    <s v="PONDICHERRY"/>
    <n v="10034457"/>
    <s v="SHANMUGANATHAN COMPANY"/>
    <s v="TN34414"/>
    <s v="SAN AGENCY"/>
    <s v="PDY-ISR-02"/>
    <s v="JAYASEELAN M"/>
    <n v="9894551530"/>
    <s v="YYNC"/>
    <s v="Apple Super Market"/>
    <s v="3P"/>
    <n v="8010"/>
    <n v="1049"/>
    <n v="1049"/>
    <n v="0.13096129837702872"/>
    <n v="0"/>
    <n v="10.49"/>
    <n v="10.49"/>
    <x v="0"/>
    <x v="0"/>
  </r>
  <r>
    <x v="1"/>
    <s v="VIRUDHACHALAM UA"/>
    <s v="COM-TTB-AM1"/>
    <s v="COIMBATORE"/>
    <s v="PDY-TTB-01"/>
    <s v="PONDICHERRY"/>
    <n v="10034457"/>
    <s v="SHANMUGANATHAN COMPANY"/>
    <s v="0010028344R7175"/>
    <s v="S P J AGENCY"/>
    <s v="PDY-ISR-02"/>
    <s v="JAYASEELAN M"/>
    <n v="8300188851"/>
    <s v="0010028344R7175R89689"/>
    <s v="Senthamarai supermarket"/>
    <s v="3P"/>
    <n v="8993.3333333333339"/>
    <n v="9500"/>
    <n v="9500"/>
    <n v="1.056338028169014"/>
    <n v="190"/>
    <n v="95"/>
    <n v="285"/>
    <x v="0"/>
    <x v="0"/>
  </r>
  <r>
    <x v="1"/>
    <s v="VIRUDHACHALAM UA"/>
    <s v="COM-TTB-AM1"/>
    <s v="COIMBATORE"/>
    <s v="PDY-TTB-01"/>
    <s v="PONDICHERRY"/>
    <n v="10034457"/>
    <s v="SHANMUGANATHAN COMPANY"/>
    <s v="0010028344R141989"/>
    <s v="Sri Palani Raam Agencies"/>
    <s v="PDY-ISR-02"/>
    <s v="JAYASEELAN M"/>
    <n v="9004844255"/>
    <s v="YYMV"/>
    <s v="Makka Super Market"/>
    <s v="3P"/>
    <n v="9362.6666666666661"/>
    <n v="1089"/>
    <n v="1089"/>
    <n v="0.11631301623469098"/>
    <n v="0"/>
    <n v="10.89"/>
    <n v="10.89"/>
    <x v="0"/>
    <x v="0"/>
  </r>
  <r>
    <x v="1"/>
    <s v="VIRUDHACHALAM UA"/>
    <s v="COM-TTB-AM1"/>
    <s v="COIMBATORE"/>
    <s v="PDY-TTB-01"/>
    <s v="PONDICHERRY"/>
    <n v="10034457"/>
    <s v="SHANMUGANATHAN COMPANY"/>
    <s v="TN34422"/>
    <s v="VINUS AGENCY"/>
    <s v="PDY-ISR-03"/>
    <s v="ARUL S"/>
    <n v="9963305073"/>
    <s v="ET8S"/>
    <s v="Rvn Super Market"/>
    <s v="3P"/>
    <n v="9439.3333333333339"/>
    <n v="11200"/>
    <n v="11200"/>
    <n v="1.1865244720672363"/>
    <n v="224"/>
    <n v="112"/>
    <n v="336"/>
    <x v="0"/>
    <x v="0"/>
  </r>
  <r>
    <x v="1"/>
    <s v="VIRUDHACHALAM UA"/>
    <s v="COM-TTB-AM1"/>
    <s v="COIMBATORE"/>
    <s v="PDY-TTB-01"/>
    <s v="PONDICHERRY"/>
    <n v="10034457"/>
    <s v="SHANMUGANATHAN COMPANY"/>
    <s v="TN34402"/>
    <s v="BALA MARKETING AGENICES"/>
    <s v="PDY-ISR-03"/>
    <s v="ARUL S"/>
    <n v="9963304975"/>
    <s v="F8HN"/>
    <s v="Sahara Super Market"/>
    <s v="3P"/>
    <n v="9669.6666666666661"/>
    <n v="10989"/>
    <n v="10989"/>
    <n v="1.1364404150436072"/>
    <n v="219.78"/>
    <n v="109.89"/>
    <n v="329.67"/>
    <x v="0"/>
    <x v="0"/>
  </r>
  <r>
    <x v="1"/>
    <s v="VIRUDHACHALAM UA"/>
    <s v="COM-TTB-AM1"/>
    <s v="COIMBATORE"/>
    <s v="PDY-TTB-01"/>
    <s v="PONDICHERRY"/>
    <n v="10034457"/>
    <s v="SHANMUGANATHAN COMPANY"/>
    <s v="TN34425"/>
    <s v="R K L AGENCY"/>
    <s v="PDY-ISR-03"/>
    <s v="ARUL S"/>
    <n v="9963305036"/>
    <s v="ZPNS"/>
    <s v="Meena Medicals"/>
    <s v="3P"/>
    <n v="9985.3333333333339"/>
    <n v="11340"/>
    <n v="11340"/>
    <n v="1.135665642942983"/>
    <n v="226.8"/>
    <n v="113.4"/>
    <n v="340.20000000000005"/>
    <x v="0"/>
    <x v="0"/>
  </r>
  <r>
    <x v="1"/>
    <s v="VIRUDHACHALAM UA"/>
    <s v="COM-TTB-AM1"/>
    <s v="COIMBATORE"/>
    <s v="PDY-TTB-01"/>
    <s v="PONDICHERRY"/>
    <n v="10034457"/>
    <s v="SHANMUGANATHAN COMPANY"/>
    <s v="TN34402"/>
    <s v="BALA MARKETING AGENICES"/>
    <s v="PDY-ISR-03"/>
    <s v="ARUL S"/>
    <n v="9963304977"/>
    <s v="F8NJ"/>
    <s v="Thulasi Pharmacies India  p lt"/>
    <s v="3P"/>
    <n v="10551.666666666666"/>
    <n v="12657"/>
    <n v="12657"/>
    <n v="1.1995261412099194"/>
    <n v="253.14000000000001"/>
    <n v="126.57000000000001"/>
    <n v="379.71000000000004"/>
    <x v="0"/>
    <x v="0"/>
  </r>
  <r>
    <x v="1"/>
    <s v="VIRUDHACHALAM UA"/>
    <s v="COM-TTB-AM1"/>
    <s v="COIMBATORE"/>
    <s v="PDY-TTB-01"/>
    <s v="PONDICHERRY"/>
    <n v="10034457"/>
    <s v="SHANMUGANATHAN COMPANY"/>
    <s v="TN34412"/>
    <s v="S S AGENCIES"/>
    <s v="PDY-ISR-03"/>
    <s v="ARUL S"/>
    <n v="9963305109"/>
    <s v="JN3V"/>
    <s v="Thangam Hiper Supermarket"/>
    <s v="3P"/>
    <n v="10812.333333333334"/>
    <n v="12909"/>
    <n v="12909"/>
    <n v="1.1939143570613804"/>
    <n v="258.18"/>
    <n v="129.09"/>
    <n v="387.27"/>
    <x v="0"/>
    <x v="0"/>
  </r>
  <r>
    <x v="1"/>
    <s v="VIRUDHACHALAM UA"/>
    <s v="COM-TTB-AM1"/>
    <s v="COIMBATORE"/>
    <s v="PDY-TTB-01"/>
    <s v="PONDICHERRY"/>
    <n v="10034457"/>
    <s v="SHANMUGANATHAN COMPANY"/>
    <s v="TN34405"/>
    <s v="HARSHI AGENCIES"/>
    <s v="PDY-ISR-02"/>
    <s v="JAYASEELAN M"/>
    <n v="9004844200"/>
    <s v="D2WX"/>
    <s v="National Super Market"/>
    <s v="3P"/>
    <n v="11031.333333333334"/>
    <n v="12540"/>
    <n v="12540"/>
    <n v="1.1367619508067928"/>
    <n v="250.8"/>
    <n v="125.4"/>
    <n v="376.20000000000005"/>
    <x v="0"/>
    <x v="0"/>
  </r>
  <r>
    <x v="1"/>
    <s v="VIRUDHACHALAM UA"/>
    <s v="COM-TTB-AM1"/>
    <s v="COIMBATORE"/>
    <s v="PDY-TTB-01"/>
    <s v="PONDICHERRY"/>
    <n v="10034457"/>
    <s v="SHANMUGANATHAN COMPANY"/>
    <s v="TN34428"/>
    <s v="MEERA TRADERS"/>
    <s v="PDY-ISR-03"/>
    <s v="ARUL S"/>
    <n v="9894552639"/>
    <s v="N6ET"/>
    <s v="Saraswathi Super Market"/>
    <s v="3P"/>
    <n v="11122.666666666666"/>
    <n v="12760"/>
    <n v="12760"/>
    <n v="1.1472069048189883"/>
    <n v="255.20000000000002"/>
    <n v="127.60000000000001"/>
    <n v="382.8"/>
    <x v="0"/>
    <x v="0"/>
  </r>
  <r>
    <x v="1"/>
    <s v="VIRUDHACHALAM UA"/>
    <s v="COM-TTB-AM1"/>
    <s v="COIMBATORE"/>
    <s v="PDY-TTB-01"/>
    <s v="PONDICHERRY"/>
    <n v="10034457"/>
    <s v="SHANMUGANATHAN COMPANY"/>
    <s v="TN34412"/>
    <s v="S S AGENCIES"/>
    <s v="PDY-ISR-03"/>
    <s v="ARUL S"/>
    <n v="9963305132"/>
    <s v="ZQSW"/>
    <s v="Cholan Super Market"/>
    <s v="3P"/>
    <n v="11420"/>
    <n v="13254"/>
    <n v="13254"/>
    <n v="1.1605954465849386"/>
    <n v="265.08"/>
    <n v="132.54"/>
    <n v="397.62"/>
    <x v="0"/>
    <x v="0"/>
  </r>
  <r>
    <x v="1"/>
    <s v="VIRUDHACHALAM UA"/>
    <s v="COM-TTB-AM1"/>
    <s v="COIMBATORE"/>
    <s v="PDY-TTB-01"/>
    <s v="PONDICHERRY"/>
    <n v="10034457"/>
    <s v="SHANMUGANATHAN COMPANY"/>
    <s v="TN34401"/>
    <s v="ANNAPOORANI AGENCIES"/>
    <s v="PDY-ISR-02"/>
    <s v="JAYASEELAN M"/>
    <n v="9004844268"/>
    <s v="L3UA"/>
    <s v="Annapoorani Super Market"/>
    <s v="3P"/>
    <n v="11825"/>
    <n v="12570"/>
    <n v="12570"/>
    <n v="1.0630021141649049"/>
    <n v="251.4"/>
    <n v="125.7"/>
    <n v="377.1"/>
    <x v="0"/>
    <x v="0"/>
  </r>
  <r>
    <x v="1"/>
    <s v="VIRUDHACHALAM UA"/>
    <s v="COM-TTB-AM1"/>
    <s v="COIMBATORE"/>
    <s v="PDY-TTB-01"/>
    <s v="PONDICHERRY"/>
    <n v="10034457"/>
    <s v="SHANMUGANATHAN COMPANY"/>
    <s v="0010028344R4787"/>
    <s v="M S V AGENCIES"/>
    <s v="PDY-ISR-02"/>
    <s v="JAYASEELAN M"/>
    <n v="9004844243"/>
    <s v="R87321"/>
    <s v="Smart Supermarket"/>
    <s v="3P"/>
    <n v="12010"/>
    <n v="13240"/>
    <n v="13240"/>
    <n v="1.1024146544546212"/>
    <n v="264.8"/>
    <n v="132.4"/>
    <n v="397.20000000000005"/>
    <x v="0"/>
    <x v="0"/>
  </r>
  <r>
    <x v="1"/>
    <s v="VIRUDHACHALAM UA"/>
    <s v="COM-TTB-AM1"/>
    <s v="COIMBATORE"/>
    <s v="PDY-TTB-01"/>
    <s v="PONDICHERRY"/>
    <n v="10034457"/>
    <s v="SHANMUGANATHAN COMPANY"/>
    <s v="TN34402"/>
    <s v="BALA MARKETING AGENICES"/>
    <s v="PDY-ISR-03"/>
    <s v="ARUL S"/>
    <n v="9963304972"/>
    <s v="ET7N"/>
    <s v="National Shopping"/>
    <s v="3P"/>
    <n v="12334.666666666666"/>
    <n v="13980"/>
    <n v="13980"/>
    <n v="1.1333909847584045"/>
    <n v="279.60000000000002"/>
    <n v="139.80000000000001"/>
    <n v="419.40000000000003"/>
    <x v="0"/>
    <x v="0"/>
  </r>
  <r>
    <x v="1"/>
    <s v="VIRUDHACHALAM UA"/>
    <s v="COM-TTB-AM1"/>
    <s v="COIMBATORE"/>
    <s v="PDY-TTB-01"/>
    <s v="PONDICHERRY"/>
    <n v="10034457"/>
    <s v="SHANMUGANATHAN COMPANY"/>
    <s v="0010028344R118429"/>
    <s v="SATHIYAM TRADING COMPANY"/>
    <s v="PDY-ISR-02"/>
    <s v="JAYASEELAN M"/>
    <n v="9004844073"/>
    <s v="R126058"/>
    <s v="National Supermarket"/>
    <s v="3P"/>
    <n v="13729.333333333334"/>
    <n v="14570"/>
    <n v="14570"/>
    <n v="1.0612314266291152"/>
    <n v="291.40000000000003"/>
    <n v="145.70000000000002"/>
    <n v="437.1"/>
    <x v="0"/>
    <x v="0"/>
  </r>
  <r>
    <x v="1"/>
    <s v="VIRUDHACHALAM UA"/>
    <s v="COM-TTB-AM1"/>
    <s v="COIMBATORE"/>
    <s v="PDY-TTB-01"/>
    <s v="PONDICHERRY"/>
    <n v="10034457"/>
    <s v="SHANMUGANATHAN COMPANY"/>
    <s v="0010028344R118429"/>
    <s v="SATHIYAM TRADING COMPANY"/>
    <s v="PDY-ISR-02"/>
    <s v="JAYASEELAN M"/>
    <n v="9004844071"/>
    <s v="R126049"/>
    <s v="Radha Superstores"/>
    <s v="3P"/>
    <n v="14164.333333333334"/>
    <n v="16738"/>
    <n v="16738"/>
    <n v="1.1817005153790034"/>
    <n v="334.76"/>
    <n v="167.38"/>
    <n v="502.14"/>
    <x v="0"/>
    <x v="0"/>
  </r>
  <r>
    <x v="1"/>
    <s v="VIRUDHACHALAM UA"/>
    <s v="COM-TTB-AM1"/>
    <s v="COIMBATORE"/>
    <s v="PDY-TTB-01"/>
    <s v="PONDICHERRY"/>
    <n v="10034457"/>
    <s v="SHANMUGANATHAN COMPANY"/>
    <s v="TN34423"/>
    <s v="VRS ENTERPRISES"/>
    <s v="PDY-ISR-03"/>
    <s v="ARUL S"/>
    <n v="9963305181"/>
    <s v="ZPCU"/>
    <s v="Baba Medicals"/>
    <s v="3P"/>
    <n v="14882"/>
    <n v="16400"/>
    <n v="16400"/>
    <n v="1.1020024190297004"/>
    <n v="328"/>
    <n v="164"/>
    <n v="492"/>
    <x v="0"/>
    <x v="0"/>
  </r>
  <r>
    <x v="1"/>
    <s v="VIRUDHACHALAM UA"/>
    <s v="COM-TTB-AM1"/>
    <s v="COIMBATORE"/>
    <s v="PDY-TTB-01"/>
    <s v="PONDICHERRY"/>
    <n v="10034457"/>
    <s v="SHANMUGANATHAN COMPANY"/>
    <s v="TN34402"/>
    <s v="BALA MARKETING AGENICES"/>
    <s v="PDY-ISR-03"/>
    <s v="ARUL S"/>
    <n v="9963304979"/>
    <s v="G6CS"/>
    <s v="S s Metro Bazzar"/>
    <s v="3P"/>
    <n v="15260"/>
    <n v="17840"/>
    <n v="17840"/>
    <n v="1.1690694626474443"/>
    <n v="356.8"/>
    <n v="178.4"/>
    <n v="535.20000000000005"/>
    <x v="0"/>
    <x v="0"/>
  </r>
  <r>
    <x v="1"/>
    <s v="VIRUDHACHALAM UA"/>
    <s v="COM-TTB-AM1"/>
    <s v="COIMBATORE"/>
    <s v="PDY-TTB-01"/>
    <s v="PONDICHERRY"/>
    <n v="10034457"/>
    <s v="SHANMUGANATHAN COMPANY"/>
    <s v="TN34425"/>
    <s v="R K L AGENCY"/>
    <s v="PDY-ISR-03"/>
    <s v="ARUL S"/>
    <n v="9963305038"/>
    <s v="CM9N"/>
    <s v="National Shopping Mall"/>
    <s v="3P"/>
    <n v="18746.666666666668"/>
    <n v="19455"/>
    <n v="19455"/>
    <n v="1.0377844950213371"/>
    <n v="389.1"/>
    <n v="194.55"/>
    <n v="583.65000000000009"/>
    <x v="0"/>
    <x v="0"/>
  </r>
  <r>
    <x v="1"/>
    <s v="VIRUDHACHALAM UA"/>
    <s v="COM-TTB-AM1"/>
    <s v="COIMBATORE"/>
    <s v="PDY-TTB-01"/>
    <s v="PONDICHERRY"/>
    <n v="10034457"/>
    <s v="SHANMUGANATHAN COMPANY"/>
    <s v="TN34408"/>
    <s v="MADHURA AGENCIES"/>
    <s v="PDY-ISR-02"/>
    <s v="JAYASEELAN M"/>
    <n v="9004844135"/>
    <s v="L4MK"/>
    <s v="Merin Super Market"/>
    <s v="3P"/>
    <n v="20971"/>
    <n v="22300"/>
    <n v="22300"/>
    <n v="1.0633732296981546"/>
    <n v="446"/>
    <n v="223"/>
    <n v="669"/>
    <x v="0"/>
    <x v="0"/>
  </r>
  <r>
    <x v="1"/>
    <s v="VIRUDHACHALAM UA"/>
    <s v="COM-TTB-AM1"/>
    <s v="COIMBATORE"/>
    <s v="PDY-TTB-01"/>
    <s v="PONDICHERRY"/>
    <n v="10034457"/>
    <s v="SHANMUGANATHAN COMPANY"/>
    <s v="0010028344R118429"/>
    <s v="SATHIYAM TRADING COMPANY"/>
    <s v="PDY-ISR-02"/>
    <s v="JAYASEELAN M"/>
    <n v="9004844245"/>
    <s v="R126096"/>
    <s v="Sri Sakthi Supermarket"/>
    <s v="3P"/>
    <n v="21699.666666666668"/>
    <n v="23098"/>
    <n v="23098"/>
    <n v="1.0644403139833176"/>
    <n v="461.96000000000004"/>
    <n v="230.98000000000002"/>
    <n v="692.94"/>
    <x v="0"/>
    <x v="0"/>
  </r>
  <r>
    <x v="1"/>
    <s v="VIRUDHACHALAM UA"/>
    <s v="COM-TTB-AM1"/>
    <s v="COIMBATORE"/>
    <s v="PDY-TTB-01"/>
    <s v="PONDICHERRY"/>
    <n v="10034457"/>
    <s v="SHANMUGANATHAN COMPANY"/>
    <s v="TN34401"/>
    <s v="ANNAPOORANI AGENCIES"/>
    <s v="PDY-ISR-02"/>
    <s v="JAYASEELAN M"/>
    <n v="9004844152"/>
    <s v="ZNSW"/>
    <s v="Vijay Supermarket"/>
    <s v="3P"/>
    <n v="24201.333333333332"/>
    <n v="25488"/>
    <n v="25488"/>
    <n v="1.0531651148697041"/>
    <n v="509.76"/>
    <n v="254.88"/>
    <n v="764.64"/>
    <x v="0"/>
    <x v="0"/>
  </r>
  <r>
    <x v="1"/>
    <s v="VIRUDHACHALAM UA"/>
    <s v="COM-TTB-AM1"/>
    <s v="COIMBATORE"/>
    <s v="PDY-TTB-01"/>
    <s v="PONDICHERRY"/>
    <n v="10034457"/>
    <s v="SHANMUGANATHAN COMPANY"/>
    <s v="TN34425"/>
    <s v="R K L AGENCY"/>
    <s v="PDY-ISR-03"/>
    <s v="ARUL S"/>
    <n v="9894552139"/>
    <s v="P2BM"/>
    <s v="Meenakshi Medical"/>
    <s v="3P"/>
    <n v="25361"/>
    <n v="27339"/>
    <n v="27339"/>
    <n v="1.0779937699617523"/>
    <n v="546.78"/>
    <n v="273.39"/>
    <n v="820.17"/>
    <x v="0"/>
    <x v="0"/>
  </r>
  <r>
    <x v="1"/>
    <s v="VIRUDHACHALAM UA"/>
    <s v="COM-TTB-AM1"/>
    <s v="COIMBATORE"/>
    <s v="PDY-TTB-01"/>
    <s v="PONDICHERRY"/>
    <n v="10034457"/>
    <s v="SHANMUGANATHAN COMPANY"/>
    <s v="TN34405"/>
    <s v="HARSHI AGENCIES"/>
    <s v="PDY-ISR-02"/>
    <s v="JAYASEELAN M"/>
    <n v="9894552147"/>
    <s v="M8BW"/>
    <s v="Metro Shopping Mall"/>
    <s v="3P"/>
    <n v="32913.333333333336"/>
    <n v="35008"/>
    <n v="35008"/>
    <n v="1.0636418877861049"/>
    <n v="700.16"/>
    <n v="350.08"/>
    <n v="1050.24"/>
    <x v="0"/>
    <x v="0"/>
  </r>
  <r>
    <x v="1"/>
    <s v="VIRUDHACHALAM UA"/>
    <s v="COM-TTB-AM1"/>
    <s v="COIMBATORE"/>
    <s v="PDY-TTB-01"/>
    <s v="PONDICHERRY"/>
    <n v="10034457"/>
    <s v="SHANMUGANATHAN COMPANY"/>
    <s v="TN34423"/>
    <s v="VRS ENTERPRISES"/>
    <s v="PDY-ISR-03"/>
    <s v="ARUL S"/>
    <n v="9963305197"/>
    <s v="ZPFL"/>
    <s v="Kss Supermarket"/>
    <s v="3P"/>
    <n v="33010"/>
    <n v="35000"/>
    <n v="35000"/>
    <n v="1.0602847621932747"/>
    <n v="700"/>
    <n v="350"/>
    <n v="1050"/>
    <x v="0"/>
    <x v="0"/>
  </r>
  <r>
    <x v="1"/>
    <s v="KRISHNAGIRI UA"/>
    <s v="COM-TTB-AM1"/>
    <s v="COIMBATORE"/>
    <s v="SAL-TTB-01"/>
    <s v="SALEM"/>
    <n v="10033983"/>
    <s v="VGB TRADERS"/>
    <s v="0010031043R42772"/>
    <s v="KEERTHI AGENCIES"/>
    <s v="SAL-ISR-02"/>
    <s v="MANIKANDAN .C"/>
    <n v="8097153246"/>
    <s v="0010031043R42772R127427"/>
    <s v="Sri venkateshwara stroe"/>
    <s v="3P"/>
    <n v="7000"/>
    <n v="8100"/>
    <n v="8100"/>
    <n v="1.1571428571428573"/>
    <n v="162"/>
    <n v="81"/>
    <n v="243"/>
    <x v="0"/>
    <x v="1"/>
  </r>
  <r>
    <x v="1"/>
    <s v="KRISHNAGIRI UA"/>
    <s v="COM-TTB-AM1"/>
    <s v="COIMBATORE"/>
    <s v="SAL-TTB-01"/>
    <s v="SALEM"/>
    <n v="10033983"/>
    <s v="VGB TRADERS"/>
    <s v="0010031043R1511"/>
    <s v="MRA ENTERPRISES"/>
    <s v="SAL-ISR-01"/>
    <s v="MURALI"/>
    <n v="9894552145"/>
    <s v="N2MD"/>
    <s v="Senthil Department Store"/>
    <s v="3P"/>
    <n v="7000"/>
    <n v="9000"/>
    <n v="9000"/>
    <n v="1.2857142857142858"/>
    <n v="180"/>
    <n v="90"/>
    <n v="270"/>
    <x v="0"/>
    <x v="1"/>
  </r>
  <r>
    <x v="1"/>
    <s v="KRISHNAGIRI UA"/>
    <s v="COM-TTB-AM1"/>
    <s v="COIMBATORE"/>
    <s v="SAL-TTB-01"/>
    <s v="SALEM"/>
    <n v="10033983"/>
    <s v="VGB TRADERS"/>
    <s v="0010031043R42772"/>
    <s v="KEERTHI AGENCIES"/>
    <s v=""/>
    <s v=""/>
    <n v="9842629305"/>
    <s v="R106387"/>
    <s v="New Colombo department store"/>
    <s v="3P"/>
    <n v="7000"/>
    <n v="8190"/>
    <n v="8190"/>
    <n v="1.17"/>
    <n v="163.80000000000001"/>
    <n v="81.900000000000006"/>
    <n v="245.70000000000002"/>
    <x v="0"/>
    <x v="1"/>
  </r>
  <r>
    <x v="1"/>
    <s v="KRISHNAGIRI UA"/>
    <s v="COM-TTB-AM1"/>
    <s v="COIMBATORE"/>
    <s v="SAL-TTB-01"/>
    <s v="SALEM"/>
    <n v="10033983"/>
    <s v="VGB TRADERS"/>
    <s v="0010031043R42772"/>
    <s v="KEERTHI AGENCIES"/>
    <s v=""/>
    <s v=""/>
    <n v="9999999999"/>
    <s v="R106413"/>
    <s v="Ranga department store"/>
    <s v="3P"/>
    <n v="7000"/>
    <n v="7900"/>
    <n v="7900"/>
    <n v="1.1285714285714286"/>
    <n v="158"/>
    <n v="79"/>
    <n v="237"/>
    <x v="0"/>
    <x v="1"/>
  </r>
  <r>
    <x v="1"/>
    <s v="KRISHNAGIRI UA"/>
    <s v="COM-TTB-AM1"/>
    <s v="COIMBATORE"/>
    <s v="SAL-TTB-01"/>
    <s v="SALEM"/>
    <n v="10033983"/>
    <s v="VGB TRADERS"/>
    <s v="0010031043R1509"/>
    <s v="NAFIL TRADERS"/>
    <s v="SAL-ISR-02"/>
    <s v="MANIKANDAN .C"/>
    <n v="9445511615"/>
    <s v="J7GK"/>
    <s v="Ayya Store"/>
    <n v="0"/>
    <n v="7000"/>
    <n v="8056"/>
    <n v="8056"/>
    <n v="1.1508571428571428"/>
    <n v="161.12"/>
    <n v="80.56"/>
    <n v="241.68"/>
    <x v="0"/>
    <x v="1"/>
  </r>
  <r>
    <x v="1"/>
    <s v="KRISHNAGIRI UA"/>
    <s v="COM-TTB-AM1"/>
    <s v="COIMBATORE"/>
    <s v="SAL-TTB-01"/>
    <s v="SALEM"/>
    <n v="10033983"/>
    <s v="VGB TRADERS"/>
    <s v="0010031043R42772"/>
    <s v="KEERTHI AGENCIES"/>
    <s v="SAL-ISR-02"/>
    <s v="MANIKANDAN .C"/>
    <n v="8072193458"/>
    <s v="0010031043R42772R127435"/>
    <s v="Annai medicals"/>
    <n v="0"/>
    <n v="11092.666666666666"/>
    <n v="12760"/>
    <n v="12760"/>
    <n v="1.1503095137928963"/>
    <n v="255.20000000000002"/>
    <n v="127.60000000000001"/>
    <n v="382.8"/>
    <x v="0"/>
    <x v="0"/>
  </r>
  <r>
    <x v="1"/>
    <s v="SALEM UA"/>
    <s v="COM-TTB-AM1"/>
    <s v="COIMBATORE"/>
    <s v="SAL-TTB-01"/>
    <s v="SALEM"/>
    <n v="10033983"/>
    <s v="VGB TRADERS"/>
    <s v="0010033983R105318"/>
    <s v="RAJA TRADERS"/>
    <s v="SAL-ISR-02"/>
    <s v="MANIKANDAN .C"/>
    <n v="9708541623"/>
    <s v="0010033983R105318R125474"/>
    <s v="Sri selvamathi supermarket"/>
    <n v="0"/>
    <n v="11115.333333333334"/>
    <n v="12897"/>
    <n v="12897"/>
    <n v="1.1602890901457446"/>
    <n v="257.94"/>
    <n v="128.97"/>
    <n v="386.90999999999997"/>
    <x v="0"/>
    <x v="1"/>
  </r>
  <r>
    <x v="1"/>
    <s v="KRISHNAGIRI UA"/>
    <s v="COM-TTB-AM1"/>
    <s v="COIMBATORE"/>
    <s v="SAL-TTB-01"/>
    <s v="SALEM"/>
    <n v="10033983"/>
    <s v="VGB TRADERS"/>
    <s v="0010031043R1509"/>
    <s v="NAFIL TRADERS"/>
    <s v="SAL-ISR-02"/>
    <s v="MANIKANDAN .C"/>
    <n v="9791874602"/>
    <s v="R106806"/>
    <s v="Sriganapthi Supermarket"/>
    <n v="0"/>
    <n v="11146.666666666666"/>
    <n v="13904"/>
    <n v="13904"/>
    <n v="1.2473684210526317"/>
    <n v="278.08"/>
    <n v="139.04"/>
    <n v="417.12"/>
    <x v="0"/>
    <x v="0"/>
  </r>
  <r>
    <x v="1"/>
    <s v="KRISHNAGIRI UA"/>
    <s v="COM-TTB-AM1"/>
    <s v="COIMBATORE"/>
    <s v="SAL-TTB-01"/>
    <s v="SALEM"/>
    <n v="10033983"/>
    <s v="VGB TRADERS"/>
    <s v="0010031043R24271"/>
    <s v="B S L DISTRIBUTORS"/>
    <s v="SAL-ISR-01"/>
    <s v="MURALI"/>
    <n v="9857979835"/>
    <s v="R106612"/>
    <s v="Sarathi dept store"/>
    <n v="0"/>
    <n v="11318.666666666666"/>
    <n v="12098"/>
    <n v="12098"/>
    <n v="1.0688538108139947"/>
    <n v="241.96"/>
    <n v="120.98"/>
    <n v="362.94"/>
    <x v="0"/>
    <x v="1"/>
  </r>
  <r>
    <x v="1"/>
    <s v="KRISHNAGIRI UA"/>
    <s v="COM-TTB-AM1"/>
    <s v="COIMBATORE"/>
    <s v="SAL-TTB-01"/>
    <s v="SALEM"/>
    <n v="10033983"/>
    <s v="VGB TRADERS"/>
    <s v="0010031043R1509"/>
    <s v="NAFIL TRADERS"/>
    <s v="SAL-ISR-02"/>
    <s v="MANIKANDAN .C"/>
    <n v="9786571378"/>
    <s v="R106833"/>
    <s v="Amman Pharmacy"/>
    <n v="0"/>
    <n v="11423.333333333334"/>
    <n v="12788"/>
    <n v="12788"/>
    <n v="1.119463087248322"/>
    <n v="255.76000000000002"/>
    <n v="127.88000000000001"/>
    <n v="383.64000000000004"/>
    <x v="0"/>
    <x v="0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600783777"/>
    <s v="R145377"/>
    <s v="MAHARISHI MEDICALS"/>
    <n v="0"/>
    <n v="11802"/>
    <n v="12540"/>
    <n v="12540"/>
    <n v="1.0625317742755465"/>
    <n v="250.8"/>
    <n v="125.4"/>
    <n v="376.20000000000005"/>
    <x v="0"/>
    <x v="0"/>
  </r>
  <r>
    <x v="1"/>
    <s v="KRISHNAGIRI UA"/>
    <s v="COM-TTB-AM1"/>
    <s v="COIMBATORE"/>
    <s v="SAL-TTB-01"/>
    <s v="SALEM"/>
    <n v="10033983"/>
    <s v="VGB TRADERS"/>
    <s v="TN90312"/>
    <s v="SRI KAMALI AGENCIES"/>
    <s v="SAL-ISR-02"/>
    <s v="MANIKANDAN .C"/>
    <n v="9466446433"/>
    <s v="G46G"/>
    <s v="Lakshmi Medicals"/>
    <n v="0"/>
    <n v="11851.333333333334"/>
    <n v="12870"/>
    <n v="12870"/>
    <n v="1.0859537604770209"/>
    <n v="257.39999999999998"/>
    <n v="128.69999999999999"/>
    <n v="386.09999999999997"/>
    <x v="0"/>
    <x v="0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876543340"/>
    <s v="R145405"/>
    <s v="SRI SRINIVASA STORES"/>
    <n v="0"/>
    <n v="12158"/>
    <n v="13200"/>
    <n v="13200"/>
    <n v="1.0857048856719855"/>
    <n v="264"/>
    <n v="132"/>
    <n v="396"/>
    <x v="0"/>
    <x v="0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842651819"/>
    <s v="R145260"/>
    <s v="Kanna Super markets"/>
    <n v="0"/>
    <n v="12333.333333333334"/>
    <n v="13222"/>
    <n v="13222"/>
    <n v="1.072054054054054"/>
    <n v="264.44"/>
    <n v="132.22"/>
    <n v="396.65999999999997"/>
    <x v="0"/>
    <x v="0"/>
  </r>
  <r>
    <x v="1"/>
    <s v="KRISHNAGIRI UA"/>
    <s v="COM-TTB-AM1"/>
    <s v="COIMBATORE"/>
    <s v="SAL-TTB-01"/>
    <s v="SALEM"/>
    <n v="10033983"/>
    <s v="VGB TRADERS"/>
    <s v="TN90302"/>
    <s v="ALFAAR AGENCIES"/>
    <s v="SAL-ISR-02"/>
    <s v="MANIKANDAN .C"/>
    <n v="9443920756"/>
    <s v="VGLX"/>
    <s v="Sugam Medical"/>
    <n v="0"/>
    <n v="13016"/>
    <n v="13980"/>
    <n v="13980"/>
    <n v="1.0740626920712968"/>
    <n v="279.60000000000002"/>
    <n v="139.80000000000001"/>
    <n v="419.40000000000003"/>
    <x v="0"/>
    <x v="0"/>
  </r>
  <r>
    <x v="1"/>
    <s v="KRISHNAGIRI UA"/>
    <s v="COM-TTB-AM1"/>
    <s v="COIMBATORE"/>
    <s v="SAL-TTB-01"/>
    <s v="SALEM"/>
    <n v="10033983"/>
    <s v="VGB TRADERS"/>
    <s v="TN90312"/>
    <s v="SRI KAMALI AGENCIES"/>
    <s v="SAL-ISR-02"/>
    <s v="MANIKANDAN .C"/>
    <n v="9443331483"/>
    <s v="F8NV"/>
    <s v="Lakshmi Supermarket"/>
    <n v="0"/>
    <n v="13185"/>
    <n v="14300"/>
    <n v="14300"/>
    <n v="1.0845657944634053"/>
    <n v="286"/>
    <n v="143"/>
    <n v="429"/>
    <x v="0"/>
    <x v="0"/>
  </r>
  <r>
    <x v="1"/>
    <s v="KRISHNAGIRI UA"/>
    <s v="COM-TTB-AM1"/>
    <s v="COIMBATORE"/>
    <s v="SAL-TTB-01"/>
    <s v="SALEM"/>
    <n v="10033983"/>
    <s v="VGB TRADERS"/>
    <s v="0010031043R24271"/>
    <s v="B S L DISTRIBUTORS"/>
    <s v="SAL-ISR-01"/>
    <s v="MURALI"/>
    <n v="9894552365"/>
    <s v="R106641"/>
    <s v="Paul Sons Super Market"/>
    <s v="3P"/>
    <n v="13392.666666666666"/>
    <n v="14599"/>
    <n v="14599"/>
    <n v="1.0900741699437504"/>
    <n v="291.98"/>
    <n v="145.99"/>
    <n v="437.97"/>
    <x v="0"/>
    <x v="0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876543315"/>
    <s v="R145445"/>
    <s v="NALAM MEDICALS"/>
    <n v="0"/>
    <n v="13690"/>
    <n v="14669"/>
    <n v="14669"/>
    <n v="1.0715120525931336"/>
    <n v="293.38"/>
    <n v="146.69"/>
    <n v="440.07"/>
    <x v="0"/>
    <x v="0"/>
  </r>
  <r>
    <x v="1"/>
    <s v="KRISHNAGIRI UA"/>
    <s v="COM-TTB-AM1"/>
    <s v="COIMBATORE"/>
    <s v="SAL-TTB-01"/>
    <s v="SALEM"/>
    <n v="10033983"/>
    <s v="VGB TRADERS"/>
    <s v="0010031043R24271"/>
    <s v="B S L DISTRIBUTORS"/>
    <s v="SAL-ISR-01"/>
    <s v="MURALI"/>
    <n v="9894552145"/>
    <s v="R106614"/>
    <s v="Metro Bazaar"/>
    <s v="3P"/>
    <n v="14644.666666666666"/>
    <n v="16400"/>
    <n v="16400"/>
    <n v="1.1198616105977148"/>
    <n v="328"/>
    <n v="164"/>
    <n v="492"/>
    <x v="0"/>
    <x v="1"/>
  </r>
  <r>
    <x v="1"/>
    <s v="KRISHNAGIRI UA"/>
    <s v="COM-TTB-AM1"/>
    <s v="COIMBATORE"/>
    <s v="SAL-TTB-01"/>
    <s v="SALEM"/>
    <n v="10033983"/>
    <s v="VGB TRADERS"/>
    <s v="0010031043R1511"/>
    <s v="MRA ENTERPRISES"/>
    <s v="SAL-ISR-01"/>
    <s v="MURALI"/>
    <n v="9894552145"/>
    <s v="0010031043R1511R26417"/>
    <s v="New Colombo department store"/>
    <s v="3P"/>
    <n v="18584"/>
    <n v="19000"/>
    <n v="19000"/>
    <n v="1.0223848471803703"/>
    <n v="380"/>
    <n v="190"/>
    <n v="570"/>
    <x v="0"/>
    <x v="1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843977764"/>
    <s v="R145428"/>
    <s v="THULASI PHARMACIES INDIA PVT LTD"/>
    <s v="3P"/>
    <n v="25866.666666666668"/>
    <n v="26768"/>
    <n v="26768"/>
    <n v="1.0348453608247423"/>
    <n v="535.36"/>
    <n v="267.68"/>
    <n v="803.04"/>
    <x v="0"/>
    <x v="0"/>
  </r>
  <r>
    <x v="1"/>
    <s v="KRISHNAGIRI UA"/>
    <s v="COM-TTB-AM1"/>
    <s v="COIMBATORE"/>
    <s v="SAL-TTB-01"/>
    <s v="SALEM"/>
    <n v="10033983"/>
    <s v="VGB TRADERS"/>
    <s v="TN90312"/>
    <s v="SRI KAMALI AGENCIES"/>
    <s v="SAL-ISR-02"/>
    <s v="MANIKANDAN .C"/>
    <n v="9791911333"/>
    <s v="F8PK"/>
    <s v="New National A1 Shopping Mhall"/>
    <s v="3P"/>
    <n v="31436.666666666668"/>
    <n v="32002"/>
    <n v="32002"/>
    <n v="1.0179832467394763"/>
    <n v="640.04"/>
    <n v="320.02"/>
    <n v="960.06"/>
    <x v="0"/>
    <x v="1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843977765"/>
    <s v="R145422"/>
    <s v="THULASI PHARMACIES INDIA PRIVATE LTD"/>
    <s v="3P"/>
    <n v="33074.666666666664"/>
    <n v="35400"/>
    <n v="35400"/>
    <n v="1.0703055712327663"/>
    <n v="708"/>
    <n v="354"/>
    <n v="1062"/>
    <x v="0"/>
    <x v="0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4286223800"/>
    <s v="R145292"/>
    <s v="Seetha Medical Stores"/>
    <s v="3P"/>
    <n v="33252"/>
    <n v="35409"/>
    <n v="35409"/>
    <n v="1.0648682785997834"/>
    <n v="708.18000000000006"/>
    <n v="354.09000000000003"/>
    <n v="1062.27"/>
    <x v="0"/>
    <x v="1"/>
  </r>
  <r>
    <x v="1"/>
    <s v="SALEM UA"/>
    <s v="COM-TTB-AM1"/>
    <s v="COIMBATORE"/>
    <s v="SAL-TTB-01"/>
    <s v="SALEM"/>
    <n v="10033983"/>
    <s v="VGB TRADERS"/>
    <s v="0010033983R141959"/>
    <s v="DARSHI AGENCIES"/>
    <s v="SAL-ISR-02"/>
    <s v="MANIKANDAN .C"/>
    <n v="9500546953"/>
    <s v="R145409"/>
    <s v="Thulasi Pharmacies Private Limited"/>
    <s v="3P"/>
    <n v="34897"/>
    <n v="35780"/>
    <n v="35780"/>
    <n v="1.025303034644812"/>
    <n v="715.6"/>
    <n v="357.8"/>
    <n v="1073.4000000000001"/>
    <x v="0"/>
    <x v="0"/>
  </r>
  <r>
    <x v="1"/>
    <s v="KRISHNAGIRI UA"/>
    <s v="COM-TTB-AM1"/>
    <s v="COIMBATORE"/>
    <s v="SAL-TTB-01"/>
    <s v="SALEM"/>
    <n v="10033983"/>
    <s v="VGB TRADERS"/>
    <s v="0010031043R1511"/>
    <s v="MRA ENTERPRISES"/>
    <s v="SAL-ISR-01"/>
    <s v="MURALI"/>
    <n v="9894552145"/>
    <s v="0010031043R1511R26702"/>
    <s v="Ranga department store"/>
    <s v="3P"/>
    <n v="46875.333333333336"/>
    <n v="47220"/>
    <n v="47220"/>
    <n v="1.0073528366020508"/>
    <n v="944.4"/>
    <n v="472.2"/>
    <n v="1416.6"/>
    <x v="0"/>
    <x v="1"/>
  </r>
  <r>
    <x v="1"/>
    <s v="KRISHNAGIRI UA"/>
    <s v="COM-TTB-AM1"/>
    <s v="COIMBATORE"/>
    <s v="SAL-TTB-01"/>
    <s v="SALEM"/>
    <n v="10033983"/>
    <s v="VGB TRADERS"/>
    <s v="0010031043R10056"/>
    <s v="P V AGENCIES"/>
    <s v="SAL-ISR-01"/>
    <s v="MURALI"/>
    <n v="8584648846"/>
    <s v="0010031043R10056R26454"/>
    <s v="Kumaran super market"/>
    <n v="0"/>
    <n v="54744.333333333336"/>
    <n v="62399"/>
    <n v="62399"/>
    <n v="1.1398257353881376"/>
    <n v="1247.98"/>
    <n v="623.99"/>
    <n v="1871.97"/>
    <x v="0"/>
    <x v="1"/>
  </r>
  <r>
    <x v="1"/>
    <s v="TRICHY UA"/>
    <s v="MAD-TTB-AM1"/>
    <s v="MADURAI"/>
    <s v="TCY-TTB-01"/>
    <s v="TIRUCHIRAPPALLI-TSE"/>
    <n v="10033596"/>
    <s v="GUNA ENTERPRISES"/>
    <s v="TN02818"/>
    <s v="SATHYA AGENCIES"/>
    <s v="TCY-ISR-01"/>
    <s v="K SureshBabu"/>
    <n v="9787121999"/>
    <s v="GH8V"/>
    <s v="Jawahar Medical"/>
    <s v="3P"/>
    <n v="7000"/>
    <n v="8108"/>
    <n v="8108"/>
    <n v="1.1582857142857144"/>
    <n v="162.16"/>
    <n v="81.08"/>
    <n v="243.24"/>
    <x v="0"/>
    <x v="0"/>
  </r>
  <r>
    <x v="1"/>
    <s v="TRICHY UA"/>
    <s v="MAD-TTB-AM1"/>
    <s v="MADURAI"/>
    <s v="TCY-TTB-01"/>
    <s v="TIRUCHIRAPPALLI-TSE"/>
    <n v="10033596"/>
    <s v="GUNA ENTERPRISES"/>
    <s v="TN02819"/>
    <s v="MATHAN TRADERWS"/>
    <s v="TCY-ISR-01"/>
    <s v="K SureshBabu"/>
    <n v="9443188156"/>
    <s v="WQQG"/>
    <s v="Ean Jay Super Market"/>
    <s v="3P"/>
    <n v="7000"/>
    <n v="11092"/>
    <n v="11092"/>
    <n v="1.5845714285714285"/>
    <n v="221.84"/>
    <n v="110.92"/>
    <n v="332.76"/>
    <x v="0"/>
    <x v="1"/>
  </r>
  <r>
    <x v="1"/>
    <s v="TRICHY UA"/>
    <s v="MAD-TTB-AM1"/>
    <s v="MADURAI"/>
    <s v="TCY-TTB-01"/>
    <s v="TIRUCHIRAPPALLI-TSE"/>
    <n v="10033596"/>
    <s v="GUNA ENTERPRISES"/>
    <s v="0010030028R35584"/>
    <s v="SIVAMURUGAN AGENCIES"/>
    <s v="TCY-ISR-01"/>
    <s v="K SureshBabu"/>
    <n v="9751111110"/>
    <s v="0010030028R35584R71295"/>
    <s v="Prabhu Hyper market"/>
    <s v="3P"/>
    <n v="7000"/>
    <n v="6762"/>
    <n v="6762"/>
    <n v="0.96599999999999997"/>
    <n v="0"/>
    <n v="67.62"/>
    <n v="67.62"/>
    <x v="0"/>
    <x v="1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8865236528"/>
    <s v="R85162"/>
    <s v="Lakshmi Medical"/>
    <s v="3P"/>
    <n v="7000"/>
    <n v="0"/>
    <n v="0"/>
    <n v="0"/>
    <n v="0"/>
    <n v="0"/>
    <n v="0"/>
    <x v="0"/>
    <x v="1"/>
  </r>
  <r>
    <x v="1"/>
    <s v="TRICHY UA"/>
    <s v="MAD-TTB-AM1"/>
    <s v="MADURAI"/>
    <s v="TCY-TTB-01"/>
    <s v="TIRUCHIRAPPALLI-TSE"/>
    <n v="10033596"/>
    <s v="GUNA ENTERPRISES"/>
    <s v="TN02818"/>
    <s v="SATHYA AGENCIES"/>
    <s v="TCY-ISR-01"/>
    <s v="K SureshBabu"/>
    <n v="9865862761"/>
    <s v="EQUY"/>
    <s v="Balamurugan Medical"/>
    <s v="3P"/>
    <n v="7000"/>
    <n v="7223"/>
    <n v="7223"/>
    <n v="1.0318571428571428"/>
    <n v="144.46"/>
    <n v="72.23"/>
    <n v="216.69"/>
    <x v="0"/>
    <x v="0"/>
  </r>
  <r>
    <x v="1"/>
    <s v="TRICHY UA"/>
    <s v="MAD-TTB-AM1"/>
    <s v="MADURAI"/>
    <s v="TCY-TTB-01"/>
    <s v="TIRUCHIRAPPALLI-TSE"/>
    <n v="10033596"/>
    <s v="GUNA ENTERPRISES"/>
    <s v="TN02806"/>
    <s v="M M AGENCIES"/>
    <s v="TCY-ISR-02"/>
    <s v="MUTHURAJ ANBURAJ"/>
    <n v="9698946701"/>
    <s v="DMBQ"/>
    <s v="Hamithyamedical"/>
    <s v="3P"/>
    <n v="7000"/>
    <n v="5671"/>
    <n v="5671"/>
    <n v="0.81014285714285716"/>
    <n v="0"/>
    <n v="56.71"/>
    <n v="56.71"/>
    <x v="0"/>
    <x v="1"/>
  </r>
  <r>
    <x v="1"/>
    <s v="TRICHY UA"/>
    <s v="MAD-TTB-AM1"/>
    <s v="MADURAI"/>
    <s v="TCY-TTB-01"/>
    <s v="TIRUCHIRAPPALLI-TSE"/>
    <n v="10033596"/>
    <s v="GUNA ENTERPRISES"/>
    <s v="TN02811"/>
    <s v="SRI SAKTHI ENTERPRISES"/>
    <s v="TCY-ISR-02"/>
    <s v="MUTHURAJ ANBURAJ"/>
    <n v="9655945000"/>
    <s v="TN02811R159083"/>
    <s v="Thulasi Pharmacies"/>
    <s v="3P"/>
    <n v="7000"/>
    <n v="5879"/>
    <n v="5879"/>
    <n v="0.83985714285714286"/>
    <n v="0"/>
    <n v="58.79"/>
    <n v="58.79"/>
    <x v="0"/>
    <x v="1"/>
  </r>
  <r>
    <x v="1"/>
    <s v="TRICHY UA"/>
    <s v="MAD-TTB-AM1"/>
    <s v="MADURAI"/>
    <s v="TCY-TTB-01"/>
    <s v="TIRUCHIRAPPALLI-TSE"/>
    <n v="10033596"/>
    <s v="GUNA ENTERPRISES"/>
    <s v="0010030028R39680"/>
    <s v="KANNA AGENCIES"/>
    <s v="TCY-ISR-01"/>
    <s v="K SureshBabu"/>
    <n v="4312560114"/>
    <s v="R45258"/>
    <s v="Shanmuga Medical Manachanallur"/>
    <s v="3P"/>
    <n v="7000"/>
    <n v="5610"/>
    <n v="5610"/>
    <n v="0.80142857142857138"/>
    <n v="0"/>
    <n v="56.1"/>
    <n v="56.1"/>
    <x v="0"/>
    <x v="1"/>
  </r>
  <r>
    <x v="1"/>
    <s v="TRICHY UA"/>
    <s v="MAD-TTB-AM1"/>
    <s v="MADURAI"/>
    <s v="TCY-TTB-01"/>
    <s v="TIRUCHIRAPPALLI-TSE"/>
    <n v="10033596"/>
    <s v="GUNA ENTERPRISES"/>
    <s v="0010033596R84504"/>
    <s v="KA S AGENCIES"/>
    <s v="TCY-ISR-01"/>
    <s v="K SureshBabu"/>
    <n v="9884885501"/>
    <s v="R9378"/>
    <s v="Grandsupermarket"/>
    <s v="3P"/>
    <n v="7260.75"/>
    <n v="8121"/>
    <n v="8121"/>
    <n v="1.118479495919843"/>
    <n v="162.42000000000002"/>
    <n v="81.210000000000008"/>
    <n v="243.63000000000002"/>
    <x v="0"/>
    <x v="1"/>
  </r>
  <r>
    <x v="1"/>
    <s v="TRICHY UA"/>
    <s v="MAD-TTB-AM1"/>
    <s v="MADURAI"/>
    <s v="TCY-TTB-01"/>
    <s v="TIRUCHIRAPPALLI-TSE"/>
    <n v="10033596"/>
    <s v="GUNA ENTERPRISES"/>
    <s v="TN02806"/>
    <s v="M M AGENCIES"/>
    <s v="TCY-ISR-02"/>
    <s v="MUTHURAJ ANBURAJ"/>
    <n v="9865053847"/>
    <s v="EQYK"/>
    <s v="Abu Medicals"/>
    <s v="3P"/>
    <n v="7867.3"/>
    <n v="8110"/>
    <n v="8110"/>
    <n v="1.0308492112923111"/>
    <n v="162.20000000000002"/>
    <n v="81.100000000000009"/>
    <n v="243.3"/>
    <x v="0"/>
    <x v="1"/>
  </r>
  <r>
    <x v="1"/>
    <s v="TRICHY UA"/>
    <s v="MAD-TTB-AM1"/>
    <s v="MADURAI"/>
    <s v="TCY-TTB-01"/>
    <s v="TIRUCHIRAPPALLI-TSE"/>
    <n v="10033596"/>
    <s v="GUNA ENTERPRISES"/>
    <s v="TN02822"/>
    <s v="K PRIYA AGENCIES"/>
    <s v="TCY-ISR-01"/>
    <s v="K SureshBabu"/>
    <n v="9956388406"/>
    <s v="PRWN"/>
    <s v="Akshaya Super Market"/>
    <s v="3P"/>
    <n v="7926.45"/>
    <n v="11021"/>
    <n v="11021"/>
    <n v="1.3904080641396843"/>
    <n v="220.42000000000002"/>
    <n v="110.21000000000001"/>
    <n v="330.63"/>
    <x v="0"/>
    <x v="0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8300882905"/>
    <s v="0010033596R83977R192523"/>
    <s v="Apple Super market"/>
    <s v="3P"/>
    <n v="8410.5"/>
    <n v="0"/>
    <n v="0"/>
    <n v="0"/>
    <n v="0"/>
    <n v="0"/>
    <n v="0"/>
    <x v="0"/>
    <x v="0"/>
  </r>
  <r>
    <x v="1"/>
    <s v="TRICHY UA"/>
    <s v="MAD-TTB-AM1"/>
    <s v="MADURAI"/>
    <s v="TCY-TTB-01"/>
    <s v="TIRUCHIRAPPALLI-TSE"/>
    <n v="10033596"/>
    <s v="GUNA ENTERPRISES"/>
    <s v="TN02811"/>
    <s v="SRI SAKTHI ENTERPRISES"/>
    <s v="TCY-ISR-02"/>
    <s v="MUTHURAJ ANBURAJ"/>
    <n v="9443165284"/>
    <s v="LU9V"/>
    <s v="Bawaa Medical Shop"/>
    <s v="3P"/>
    <n v="8667.0500000000011"/>
    <n v="12111"/>
    <n v="12111"/>
    <n v="1.3973612705591867"/>
    <n v="242.22"/>
    <n v="121.11"/>
    <n v="363.33"/>
    <x v="0"/>
    <x v="2"/>
  </r>
  <r>
    <x v="1"/>
    <s v="TRICHY UA"/>
    <s v="MAD-TTB-AM1"/>
    <s v="MADURAI"/>
    <s v="TCY-TTB-01"/>
    <s v="TIRUCHIRAPPALLI-TSE"/>
    <n v="10033596"/>
    <s v="GUNA ENTERPRISES"/>
    <s v="TN02823"/>
    <s v="BARATH AGENCIES SENTHURAI"/>
    <s v="TCY-ISR-01"/>
    <s v="K SureshBabu"/>
    <n v="9487202122"/>
    <s v="TN02823R122331"/>
    <s v="National department stores"/>
    <s v="3P"/>
    <n v="8703.8000000000011"/>
    <n v="9091"/>
    <n v="9091"/>
    <n v="1.0444863163216065"/>
    <n v="181.82"/>
    <n v="90.91"/>
    <n v="272.73"/>
    <x v="0"/>
    <x v="1"/>
  </r>
  <r>
    <x v="1"/>
    <s v="TRICHY UA"/>
    <s v="MAD-TTB-AM1"/>
    <s v="MADURAI"/>
    <s v="TCY-TTB-01"/>
    <s v="TIRUCHIRAPPALLI-TSE"/>
    <n v="10033596"/>
    <s v="GUNA ENTERPRISES"/>
    <s v="TN02822"/>
    <s v="K PRIYA AGENCIES"/>
    <s v="TCY-ISR-01"/>
    <s v="K SureshBabu"/>
    <n v="9865133219"/>
    <s v="PRWS"/>
    <s v="Bawa Medical"/>
    <s v="3P"/>
    <n v="8737.0499999999993"/>
    <n v="11092"/>
    <n v="11092"/>
    <n v="1.269536056220349"/>
    <n v="221.84"/>
    <n v="110.92"/>
    <n v="332.76"/>
    <x v="0"/>
    <x v="1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9865324678"/>
    <s v="R85182"/>
    <s v="Bawa Medical"/>
    <s v="3P"/>
    <n v="8737.0499999999993"/>
    <n v="0"/>
    <n v="0"/>
    <n v="0"/>
    <n v="0"/>
    <n v="0"/>
    <n v="0"/>
    <x v="0"/>
    <x v="1"/>
  </r>
  <r>
    <x v="1"/>
    <s v="TRICHY UA"/>
    <s v="MAD-TTB-AM1"/>
    <s v="MADURAI"/>
    <s v="TCY-TTB-01"/>
    <s v="TIRUCHIRAPPALLI-TSE"/>
    <n v="10033596"/>
    <s v="GUNA ENTERPRISES"/>
    <s v="TN02806"/>
    <s v="M M AGENCIES"/>
    <s v="TCY-ISR-02"/>
    <s v="MUTHURAJ ANBURAJ"/>
    <n v="9944752863"/>
    <s v="EQYS"/>
    <s v="Smns Super Market"/>
    <s v="3P"/>
    <n v="8906.1"/>
    <n v="9009"/>
    <n v="9009"/>
    <n v="1.0115538788021692"/>
    <n v="180.18"/>
    <n v="90.09"/>
    <n v="270.27"/>
    <x v="0"/>
    <x v="1"/>
  </r>
  <r>
    <x v="1"/>
    <s v="TRICHY UA"/>
    <s v="MAD-TTB-AM1"/>
    <s v="MADURAI"/>
    <s v="TCY-TTB-01"/>
    <s v="TIRUCHIRAPPALLI-TSE"/>
    <n v="10033596"/>
    <s v="GUNA ENTERPRISES"/>
    <s v="TN02809"/>
    <s v="RASI AGENCIES"/>
    <s v="TCY-ISR-02"/>
    <s v="MUTHURAJ ANBURAJ"/>
    <n v="9499020969"/>
    <s v="GNVQ"/>
    <s v="New Fancy Store"/>
    <s v="3P"/>
    <n v="8935.85"/>
    <n v="9271"/>
    <n v="9271"/>
    <n v="1.0375062249254408"/>
    <n v="185.42000000000002"/>
    <n v="92.710000000000008"/>
    <n v="278.13"/>
    <x v="0"/>
    <x v="0"/>
  </r>
  <r>
    <x v="1"/>
    <s v="TRICHY UA"/>
    <s v="MAD-TTB-AM1"/>
    <s v="MADURAI"/>
    <s v="TCY-TTB-01"/>
    <s v="TIRUCHIRAPPALLI-TSE"/>
    <n v="10033596"/>
    <s v="GUNA ENTERPRISES"/>
    <s v="TN02801"/>
    <s v="BHARATHI AGENCIES PONNAMARAVATHY"/>
    <s v="TCY-ISR-02"/>
    <s v="MUTHURAJ ANBURAJ"/>
    <n v="8220082202"/>
    <s v="TN02801R22403"/>
    <s v="Athikalathu Alangara maligai"/>
    <s v="3P"/>
    <n v="9000.25"/>
    <n v="11092"/>
    <n v="11092"/>
    <n v="1.232410210827477"/>
    <n v="221.84"/>
    <n v="110.92"/>
    <n v="332.76"/>
    <x v="0"/>
    <x v="0"/>
  </r>
  <r>
    <x v="1"/>
    <s v="TRICHY UA"/>
    <s v="MAD-TTB-AM1"/>
    <s v="MADURAI"/>
    <s v="TCY-TTB-01"/>
    <s v="TIRUCHIRAPPALLI-TSE"/>
    <n v="10033596"/>
    <s v="GUNA ENTERPRISES"/>
    <s v="TN02811"/>
    <s v="SRI SAKTHI ENTERPRISES"/>
    <s v="TCY-ISR-02"/>
    <s v="MUTHURAJ ANBURAJ"/>
    <n v="9865054665"/>
    <s v="DVZQ"/>
    <s v="Little Anantha Medical"/>
    <s v="3P"/>
    <n v="9160.2000000000007"/>
    <n v="11221"/>
    <n v="11221"/>
    <n v="1.2249732538590858"/>
    <n v="224.42000000000002"/>
    <n v="112.21000000000001"/>
    <n v="336.63"/>
    <x v="0"/>
    <x v="0"/>
  </r>
  <r>
    <x v="1"/>
    <s v="TRICHY UA"/>
    <s v="MAD-TTB-AM1"/>
    <s v="MADURAI"/>
    <s v="TCY-TTB-01"/>
    <s v="TIRUCHIRAPPALLI-TSE"/>
    <n v="10033596"/>
    <s v="GUNA ENTERPRISES"/>
    <s v="TN02806"/>
    <s v="M M AGENCIES"/>
    <s v="TCY-ISR-02"/>
    <s v="MUTHURAJ ANBURAJ"/>
    <n v="9865053521"/>
    <s v="ERCQ"/>
    <s v="Maruthy Super Market"/>
    <s v="3P"/>
    <n v="9358.65"/>
    <n v="12080"/>
    <n v="12080"/>
    <n v="1.2907844614340744"/>
    <n v="241.6"/>
    <n v="120.8"/>
    <n v="362.4"/>
    <x v="0"/>
    <x v="1"/>
  </r>
  <r>
    <x v="1"/>
    <s v="TRICHY UA"/>
    <s v="MAD-TTB-AM1"/>
    <s v="MADURAI"/>
    <s v="TCY-TTB-01"/>
    <s v="TIRUCHIRAPPALLI-TSE"/>
    <n v="10033596"/>
    <s v="GUNA ENTERPRISES"/>
    <s v="TN02809"/>
    <s v="RASI AGENCIES"/>
    <s v="TCY-ISR-02"/>
    <s v="MUTHURAJ ANBURAJ"/>
    <n v="9865053544"/>
    <s v="DQWY"/>
    <s v="Green Super Market"/>
    <s v="3P"/>
    <n v="9641.7999999999993"/>
    <n v="12009"/>
    <n v="12009"/>
    <n v="1.2455143230517125"/>
    <n v="240.18"/>
    <n v="120.09"/>
    <n v="360.27"/>
    <x v="0"/>
    <x v="0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9944785544"/>
    <s v="R85129"/>
    <s v="Singapopre Shopping"/>
    <s v="3P"/>
    <n v="9722.3000000000011"/>
    <n v="0"/>
    <n v="0"/>
    <n v="0"/>
    <n v="0"/>
    <n v="0"/>
    <n v="0"/>
    <x v="0"/>
    <x v="1"/>
  </r>
  <r>
    <x v="1"/>
    <s v="TRICHY UA"/>
    <s v="MAD-TTB-AM1"/>
    <s v="MADURAI"/>
    <s v="TCY-TTB-01"/>
    <s v="TIRUCHIRAPPALLI-TSE"/>
    <n v="10033596"/>
    <s v="GUNA ENTERPRISES"/>
    <s v="TN02818"/>
    <s v="SATHYA AGENCIES"/>
    <s v="TCY-ISR-01"/>
    <s v="K SureshBabu"/>
    <n v="9486334120"/>
    <s v="PRWC"/>
    <s v="Sri Mahalakshmi Super Market"/>
    <s v="3P"/>
    <n v="9762.9"/>
    <n v="11092"/>
    <n v="11092"/>
    <n v="1.1361378278994971"/>
    <n v="221.84"/>
    <n v="110.92"/>
    <n v="332.76"/>
    <x v="0"/>
    <x v="1"/>
  </r>
  <r>
    <x v="1"/>
    <s v="TRICHY UA"/>
    <s v="MAD-TTB-AM1"/>
    <s v="MADURAI"/>
    <s v="TCY-TTB-01"/>
    <s v="TIRUCHIRAPPALLI-TSE"/>
    <n v="10033596"/>
    <s v="GUNA ENTERPRISES"/>
    <s v="TN02822"/>
    <s v="K PRIYA AGENCIES"/>
    <s v="TCY-ISR-01"/>
    <s v="K SureshBabu"/>
    <n v="9865633215"/>
    <s v="G6ER"/>
    <s v="Sri Ramachandra Medical"/>
    <s v="3P"/>
    <n v="10424.049999999999"/>
    <n v="11108"/>
    <n v="11108"/>
    <n v="1.0656126937226895"/>
    <n v="222.16"/>
    <n v="111.08"/>
    <n v="333.24"/>
    <x v="0"/>
    <x v="0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9080303050"/>
    <s v="0010033596R83977R163729"/>
    <s v="Apple shoping Mart"/>
    <s v="3P"/>
    <n v="10476.549999999999"/>
    <n v="0"/>
    <n v="0"/>
    <n v="0"/>
    <n v="0"/>
    <n v="0"/>
    <n v="0"/>
    <x v="0"/>
    <x v="1"/>
  </r>
  <r>
    <x v="1"/>
    <s v="TRICHY UA"/>
    <s v="MAD-TTB-AM1"/>
    <s v="MADURAI"/>
    <s v="TCY-TTB-01"/>
    <s v="TIRUCHIRAPPALLI-TSE"/>
    <n v="10033596"/>
    <s v="GUNA ENTERPRISES"/>
    <s v="TN02818"/>
    <s v="SATHYA AGENCIES"/>
    <s v="TCY-ISR-01"/>
    <s v="K SureshBabu"/>
    <n v="8778094379"/>
    <s v="EQUP"/>
    <s v="National Super Market"/>
    <s v="3P"/>
    <n v="11582.900000000001"/>
    <n v="11909"/>
    <n v="11909"/>
    <n v="1.0281535712127359"/>
    <n v="238.18"/>
    <n v="119.09"/>
    <n v="357.27"/>
    <x v="0"/>
    <x v="0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9363692085"/>
    <s v="0010033596R83977R147210"/>
    <s v="National super market"/>
    <s v="3P"/>
    <n v="11582.900000000001"/>
    <n v="0"/>
    <n v="0"/>
    <n v="0"/>
    <n v="0"/>
    <n v="0"/>
    <n v="0"/>
    <x v="0"/>
    <x v="0"/>
  </r>
  <r>
    <x v="1"/>
    <s v="TRICHY UA"/>
    <s v="MAD-TTB-AM1"/>
    <s v="MADURAI"/>
    <s v="TCY-TTB-01"/>
    <s v="TIRUCHIRAPPALLI-TSE"/>
    <n v="10033596"/>
    <s v="GUNA ENTERPRISES"/>
    <s v="TN02806"/>
    <s v="M M AGENCIES"/>
    <s v="TCY-ISR-02"/>
    <s v="MUTHURAJ ANBURAJ"/>
    <n v="8220663655"/>
    <s v="TN02806R45012"/>
    <s v="CHOZHAN SHOPING MALL ARANTHANGI"/>
    <s v="3P"/>
    <n v="13557.95"/>
    <n v="16555"/>
    <n v="16555"/>
    <n v="1.2210548054831298"/>
    <n v="331.1"/>
    <n v="165.55"/>
    <n v="496.65000000000003"/>
    <x v="0"/>
    <x v="2"/>
  </r>
  <r>
    <x v="1"/>
    <s v="TRICHY UA"/>
    <s v="MAD-TTB-AM1"/>
    <s v="MADURAI"/>
    <s v="TCY-TTB-01"/>
    <s v="TIRUCHIRAPPALLI-TSE"/>
    <n v="10033596"/>
    <s v="GUNA ENTERPRISES"/>
    <s v="TN02811"/>
    <s v="SRI SAKTHI ENTERPRISES"/>
    <s v="TCY-ISR-02"/>
    <s v="MUTHURAJ ANBURAJ"/>
    <n v="4327255944"/>
    <s v="L2TH"/>
    <s v="Thanga Mayel Super Shoppi"/>
    <s v="3P"/>
    <n v="13663.3"/>
    <n v="14487"/>
    <n v="14487"/>
    <n v="1.0602855825459443"/>
    <n v="289.74"/>
    <n v="144.87"/>
    <n v="434.61"/>
    <x v="0"/>
    <x v="1"/>
  </r>
  <r>
    <x v="1"/>
    <s v="TRICHY UA"/>
    <s v="MAD-TTB-AM1"/>
    <s v="MADURAI"/>
    <s v="TCY-TTB-01"/>
    <s v="TIRUCHIRAPPALLI-TSE"/>
    <n v="10033596"/>
    <s v="GUNA ENTERPRISES"/>
    <s v="TN02801"/>
    <s v="BHARATHI AGENCIES PONNAMARAVATHY"/>
    <s v="TCY-ISR-02"/>
    <s v="MUTHURAJ ANBURAJ"/>
    <n v="9788101122"/>
    <s v="TN02801R87006"/>
    <s v="National Shopping Mall"/>
    <s v="3P"/>
    <n v="19684"/>
    <n v="21211"/>
    <n v="21211"/>
    <n v="1.0775756959967486"/>
    <n v="424.22"/>
    <n v="212.11"/>
    <n v="636.33000000000004"/>
    <x v="0"/>
    <x v="0"/>
  </r>
  <r>
    <x v="1"/>
    <s v="TRICHY UA"/>
    <s v="MAD-TTB-AM1"/>
    <s v="MADURAI"/>
    <s v="TCY-TTB-01"/>
    <s v="TIRUCHIRAPPALLI-TSE"/>
    <n v="10033596"/>
    <s v="GUNA ENTERPRISES"/>
    <s v="0010033596R83977"/>
    <s v="CHELLA AGENCIES PUDHUKOTTAI"/>
    <s v="TCY-ISR-02"/>
    <s v="MUTHURAJ ANBURAJ"/>
    <n v="9600235604"/>
    <s v="R85131"/>
    <s v="Janapriya Super Market"/>
    <s v="3P"/>
    <n v="43556.450000000004"/>
    <n v="55434"/>
    <n v="55434"/>
    <n v="1.2726932520901035"/>
    <n v="1108.68"/>
    <n v="554.34"/>
    <n v="1663.02"/>
    <x v="0"/>
    <x v="1"/>
  </r>
  <r>
    <x v="1"/>
    <s v="TRICHY UA"/>
    <s v="MAD-TTB-AM1"/>
    <s v="MADURAI"/>
    <s v="TCY-TTB-01"/>
    <s v="TIRUCHIRAPPALLI-TSE"/>
    <n v="10033596"/>
    <s v="GUNA ENTERPRISES"/>
    <s v="TN02818"/>
    <s v="SATHYA AGENCIES"/>
    <s v="TCY-ISR-01"/>
    <s v="K SureshBabu"/>
    <n v="9894863778"/>
    <s v="EQTP"/>
    <s v="Drug Store"/>
    <s v="3P"/>
    <n v="43740.9"/>
    <n v="49982"/>
    <n v="49982"/>
    <n v="1.14268339243134"/>
    <n v="999.64"/>
    <n v="499.82"/>
    <n v="1499.46"/>
    <x v="0"/>
    <x v="0"/>
  </r>
  <r>
    <x v="1"/>
    <s v="TRICHY UA"/>
    <s v="MAD-TTB-AM1"/>
    <s v="MADURAI"/>
    <s v="TCY-TTB-01"/>
    <s v="TIRUCHIRAPPALLI-TSE"/>
    <n v="10033596"/>
    <s v="GUNA ENTERPRISES"/>
    <s v="0010033596R206804"/>
    <s v="OM MURUGA AGENCIES"/>
    <s v="TCY-ISR-01"/>
    <s v="K SureshBabu"/>
    <n v="9865633215"/>
    <s v="DCQS"/>
    <s v="Iraivan Medical"/>
    <s v="3P"/>
    <n v="55542"/>
    <n v="66762"/>
    <n v="66762"/>
    <n v="1.2020092902668251"/>
    <n v="1335.24"/>
    <n v="667.62"/>
    <n v="2002.8600000000001"/>
    <x v="0"/>
    <x v="1"/>
  </r>
  <r>
    <x v="1"/>
    <s v="TANJORE UA"/>
    <s v="MAD-TTB-AM1"/>
    <s v="MADURAI"/>
    <s v="TJR-TTB-01"/>
    <s v="THANJAVUR"/>
    <n v="10029399"/>
    <s v="MADHAN ENTERPRISES"/>
    <s v="TN39903"/>
    <s v="GANAPATHY AGENCY"/>
    <s v="TJR-ISR-01"/>
    <s v="M Narguna Sigamani"/>
    <n v="9524667580"/>
    <s v="ESXQ"/>
    <s v="Vanitha Medical"/>
    <s v="3P"/>
    <n v="7000"/>
    <n v="7762"/>
    <n v="7762"/>
    <n v="1.1088571428571428"/>
    <n v="155.24"/>
    <n v="77.62"/>
    <n v="232.86"/>
    <x v="0"/>
    <x v="1"/>
  </r>
  <r>
    <x v="1"/>
    <s v="TANJORE UA"/>
    <s v="MAD-TTB-AM1"/>
    <s v="MADURAI"/>
    <s v="TJR-TTB-01"/>
    <s v="THANJAVUR"/>
    <n v="10029399"/>
    <s v="MADHAN ENTERPRISES"/>
    <s v="TN39915"/>
    <s v="SRI JAYARAM AGENCIES"/>
    <s v="TJR-ISR-01"/>
    <s v="M Narguna Sigamani"/>
    <n v="9790779419"/>
    <s v="LX7K"/>
    <s v="Udayam Max"/>
    <s v="3P"/>
    <n v="7000"/>
    <n v="7615"/>
    <n v="7615"/>
    <n v="1.0878571428571429"/>
    <n v="152.30000000000001"/>
    <n v="76.150000000000006"/>
    <n v="228.45000000000002"/>
    <x v="0"/>
    <x v="0"/>
  </r>
  <r>
    <x v="1"/>
    <s v="TANJORE UA"/>
    <s v="MAD-TTB-AM1"/>
    <s v="MADURAI"/>
    <s v="TJR-TTB-01"/>
    <s v="THANJAVUR"/>
    <n v="10029399"/>
    <s v="MADHAN ENTERPRISES"/>
    <s v="TN39919"/>
    <s v="THIRUMALAI AGENCIES"/>
    <s v="TJR-ISR-01"/>
    <s v="M Narguna Sigamani"/>
    <n v="8124634752"/>
    <s v="HF5B"/>
    <s v="Thayagam Supermarket"/>
    <s v="3P"/>
    <n v="8077.3"/>
    <n v="9981"/>
    <n v="9981"/>
    <n v="1.2356851918339049"/>
    <n v="199.62"/>
    <n v="99.81"/>
    <n v="299.43"/>
    <x v="0"/>
    <x v="2"/>
  </r>
  <r>
    <x v="1"/>
    <s v="TANJORE UA"/>
    <s v="MAD-TTB-AM1"/>
    <s v="MADURAI"/>
    <s v="TJR-TTB-01"/>
    <s v="THANJAVUR"/>
    <n v="10029399"/>
    <s v="MADHAN ENTERPRISES"/>
    <s v="TN39904"/>
    <s v="GAUTHAM MARKETING"/>
    <s v="TJR-ISR-01"/>
    <s v="M Narguna Sigamani"/>
    <n v="9487900470"/>
    <s v="LP5Y"/>
    <s v="Shivani Super Market"/>
    <s v="3P"/>
    <n v="8284.5"/>
    <n v="9918"/>
    <n v="9918"/>
    <n v="1.1971754481260184"/>
    <n v="198.36"/>
    <n v="99.18"/>
    <n v="297.54000000000002"/>
    <x v="0"/>
    <x v="0"/>
  </r>
  <r>
    <x v="1"/>
    <s v="TANJORE UA"/>
    <s v="MAD-TTB-AM1"/>
    <s v="MADURAI"/>
    <s v="TJR-TTB-01"/>
    <s v="THANJAVUR"/>
    <n v="10029399"/>
    <s v="MADHAN ENTERPRISES"/>
    <s v="TN39904"/>
    <s v="GAUTHAM MARKETING"/>
    <s v="TJR-ISR-01"/>
    <s v="M Narguna Sigamani"/>
    <n v="8248434834"/>
    <s v="TN39904R208808"/>
    <s v="Neo Centre Supermarket"/>
    <s v="3P"/>
    <n v="8396.5"/>
    <n v="8228.57"/>
    <n v="8228.57"/>
    <n v="0.98"/>
    <n v="0"/>
    <n v="82.285700000000006"/>
    <n v="82.285700000000006"/>
    <x v="0"/>
    <x v="0"/>
  </r>
  <r>
    <x v="1"/>
    <s v="TANJORE UA"/>
    <s v="MAD-TTB-AM1"/>
    <s v="MADURAI"/>
    <s v="TJR-TTB-01"/>
    <s v="THANJAVUR"/>
    <n v="10029399"/>
    <s v="MADHAN ENTERPRISES"/>
    <s v="0010029399R59713"/>
    <s v="Jai Traders"/>
    <s v="TJR-ISR-01"/>
    <s v="M Narguna Sigamani"/>
    <n v="9486928686"/>
    <s v="0010029399R59713R75632"/>
    <s v="Apple Super Market"/>
    <s v="3P"/>
    <n v="8410.5"/>
    <n v="8074.08"/>
    <n v="8074.08"/>
    <n v="0.96"/>
    <n v="0"/>
    <n v="80.740800000000007"/>
    <n v="80.740800000000007"/>
    <x v="0"/>
    <x v="0"/>
  </r>
  <r>
    <x v="1"/>
    <s v="TANJORE UA"/>
    <s v="MAD-TTB-AM1"/>
    <s v="MADURAI"/>
    <s v="TJR-TTB-01"/>
    <s v="THANJAVUR"/>
    <n v="10029399"/>
    <s v="MADHAN ENTERPRISES"/>
    <s v="TN39916"/>
    <s v="RN AGENCY"/>
    <s v="TJR-ISR-01"/>
    <s v="M Narguna Sigamani"/>
    <n v="9600632373"/>
    <s v="EWQD"/>
    <s v="Apple Super Market"/>
    <s v="3P"/>
    <n v="8410.5"/>
    <n v="8326.3950000000004"/>
    <n v="8326.3950000000004"/>
    <n v="0.9900000000000001"/>
    <n v="0"/>
    <n v="83.263950000000008"/>
    <n v="83.263950000000008"/>
    <x v="0"/>
    <x v="1"/>
  </r>
  <r>
    <x v="1"/>
    <s v="TANJORE UA"/>
    <s v="MAD-TTB-AM1"/>
    <s v="MADURAI"/>
    <s v="TJR-TTB-01"/>
    <s v="THANJAVUR"/>
    <n v="10029399"/>
    <s v="MADHAN ENTERPRISES"/>
    <s v="TN39919"/>
    <s v="THIRUMALAI AGENCIES"/>
    <s v="TJR-ISR-01"/>
    <s v="M Narguna Sigamani"/>
    <n v="9488172333"/>
    <s v="TN39919R206792"/>
    <s v="EMart super Market"/>
    <s v="3P"/>
    <n v="8577.1"/>
    <n v="8662.8709999999992"/>
    <n v="8662.8709999999992"/>
    <n v="1.0099999999999998"/>
    <n v="173.25742"/>
    <n v="86.628709999999998"/>
    <n v="259.88612999999998"/>
    <x v="0"/>
    <x v="0"/>
  </r>
  <r>
    <x v="1"/>
    <s v="TANJORE UA"/>
    <s v="MAD-TTB-AM1"/>
    <s v="MADURAI"/>
    <s v="TJR-TTB-01"/>
    <s v="THANJAVUR"/>
    <n v="10029399"/>
    <s v="MADHAN ENTERPRISES"/>
    <s v="TN39903"/>
    <s v="GANAPATHY AGENCY"/>
    <s v="TJR-ISR-01"/>
    <s v="M Narguna Sigamani"/>
    <n v="9489275742"/>
    <s v="ESYQ"/>
    <s v="Bawa Medical"/>
    <s v="3P"/>
    <n v="8737.0499999999993"/>
    <n v="9086.5319999999992"/>
    <n v="9086.5319999999992"/>
    <n v="1.04"/>
    <n v="181.73063999999999"/>
    <n v="90.865319999999997"/>
    <n v="272.59595999999999"/>
    <x v="0"/>
    <x v="0"/>
  </r>
  <r>
    <x v="1"/>
    <s v="TANJORE UA"/>
    <s v="MAD-TTB-AM1"/>
    <s v="MADURAI"/>
    <s v="TJR-TTB-01"/>
    <s v="THANJAVUR"/>
    <n v="10029399"/>
    <s v="MADHAN ENTERPRISES"/>
    <s v="TN39912"/>
    <s v="SRI VENKATRAMANA AGENCIES"/>
    <s v="TJR-ISR-01"/>
    <s v="M Narguna Sigamani"/>
    <n v="4352400028"/>
    <s v="K2TQ"/>
    <s v="Bawa Medical"/>
    <s v="3P"/>
    <n v="8737.0499999999993"/>
    <n v="8911.7909999999993"/>
    <n v="8911.7909999999993"/>
    <n v="1.02"/>
    <n v="178.23581999999999"/>
    <n v="89.117909999999995"/>
    <n v="267.35372999999998"/>
    <x v="0"/>
    <x v="1"/>
  </r>
  <r>
    <x v="1"/>
    <s v="TANJORE UA"/>
    <s v="MAD-TTB-AM1"/>
    <s v="MADURAI"/>
    <s v="TJR-TTB-01"/>
    <s v="THANJAVUR"/>
    <n v="10029399"/>
    <s v="MADHAN ENTERPRISES"/>
    <s v="TN39912"/>
    <s v="SRI VENKATRAMANA AGENCIES"/>
    <s v="TJR-ISR-01"/>
    <s v="M Narguna Sigamani"/>
    <n v="9976984626"/>
    <s v="K38R"/>
    <s v="Marvel Hyper Market"/>
    <s v="3P"/>
    <n v="9618.35"/>
    <n v="9522.1664999999994"/>
    <n v="9522.1664999999994"/>
    <n v="0.98999999999999988"/>
    <n v="0"/>
    <n v="95.221665000000002"/>
    <n v="95.221665000000002"/>
    <x v="0"/>
    <x v="0"/>
  </r>
  <r>
    <x v="1"/>
    <s v="TANJORE UA"/>
    <s v="MAD-TTB-AM1"/>
    <s v="MADURAI"/>
    <s v="TJR-TTB-01"/>
    <s v="THANJAVUR"/>
    <n v="10029399"/>
    <s v="MADHAN ENTERPRISES"/>
    <s v="0010029399R59713"/>
    <s v="Jai Traders"/>
    <s v="TJR-ISR-01"/>
    <s v="M Narguna Sigamani"/>
    <n v="9360008090"/>
    <s v="R59756"/>
    <s v="Sahara Super Market"/>
    <s v="3P"/>
    <n v="10153.15"/>
    <n v="10356.213"/>
    <n v="10356.213"/>
    <n v="1.02"/>
    <n v="207.12425999999999"/>
    <n v="103.56213"/>
    <n v="310.68638999999996"/>
    <x v="0"/>
    <x v="0"/>
  </r>
  <r>
    <x v="1"/>
    <s v="TANJORE UA"/>
    <s v="MAD-TTB-AM1"/>
    <s v="MADURAI"/>
    <s v="TJR-TTB-01"/>
    <s v="THANJAVUR"/>
    <n v="10029399"/>
    <s v="MADHAN ENTERPRISES"/>
    <s v="TN39911"/>
    <s v="T G S AGENCY"/>
    <s v="TJR-ISR-01"/>
    <s v="M Narguna Sigamani"/>
    <n v="9750245447"/>
    <s v="LH6N"/>
    <s v="Kings Shopping Mall"/>
    <s v="3P"/>
    <n v="10427.900000000001"/>
    <n v="9697.9470000000001"/>
    <n v="9697.9470000000001"/>
    <n v="0.92999999999999983"/>
    <n v="0"/>
    <n v="96.979470000000006"/>
    <n v="96.979470000000006"/>
    <x v="0"/>
    <x v="0"/>
  </r>
  <r>
    <x v="1"/>
    <s v="TANJORE UA"/>
    <s v="MAD-TTB-AM1"/>
    <s v="MADURAI"/>
    <s v="TJR-TTB-01"/>
    <s v="THANJAVUR"/>
    <n v="10029399"/>
    <s v="MADHAN ENTERPRISES"/>
    <s v="TN39919"/>
    <s v="THIRUMALAI AGENCIES"/>
    <s v="TJR-ISR-01"/>
    <s v="M Narguna Sigamani"/>
    <n v="436422865"/>
    <s v="NZZB"/>
    <s v="Palaam Super Market"/>
    <s v="3P"/>
    <n v="11771.55"/>
    <n v="11889.2655"/>
    <n v="11889.2655"/>
    <n v="1.01"/>
    <n v="237.78530999999998"/>
    <n v="118.89265499999999"/>
    <n v="356.67796499999997"/>
    <x v="0"/>
    <x v="0"/>
  </r>
  <r>
    <x v="1"/>
    <s v="TANJORE UA"/>
    <s v="MAD-TTB-AM1"/>
    <s v="MADURAI"/>
    <s v="TJR-TTB-01"/>
    <s v="THANJAVUR"/>
    <n v="10029399"/>
    <s v="MADHAN ENTERPRISES"/>
    <s v="TN39901"/>
    <s v="ARUN MARKETING"/>
    <s v="TJR-ISR-01"/>
    <s v="M Narguna Sigamani"/>
    <n v="9488430035"/>
    <s v="DJSQ"/>
    <s v="Cholan Super Market"/>
    <s v="3P"/>
    <n v="11991"/>
    <n v="12211"/>
    <n v="12211"/>
    <n v="1.0183470936535735"/>
    <n v="244.22"/>
    <n v="122.11"/>
    <n v="366.33"/>
    <x v="0"/>
    <x v="0"/>
  </r>
  <r>
    <x v="1"/>
    <s v="TANJORE UA"/>
    <s v="MAD-TTB-AM1"/>
    <s v="MADURAI"/>
    <s v="TJR-TTB-01"/>
    <s v="THANJAVUR"/>
    <n v="10029399"/>
    <s v="MADHAN ENTERPRISES"/>
    <s v="TN39904"/>
    <s v="GAUTHAM MARKETING"/>
    <s v="TJR-ISR-01"/>
    <s v="M Narguna Sigamani"/>
    <n v="9047314490"/>
    <s v="EUMQ"/>
    <s v="Sun Super Market"/>
    <s v="3P"/>
    <n v="12461.05"/>
    <n v="11962.608"/>
    <n v="11962.608"/>
    <n v="0.96000000000000008"/>
    <n v="0"/>
    <n v="119.62608"/>
    <n v="119.62608"/>
    <x v="0"/>
    <x v="0"/>
  </r>
  <r>
    <x v="1"/>
    <s v="TANJORE UA"/>
    <s v="MAD-TTB-AM1"/>
    <s v="MADURAI"/>
    <s v="TJR-TTB-01"/>
    <s v="THANJAVUR"/>
    <n v="10029399"/>
    <s v="MADHAN ENTERPRISES"/>
    <s v="TN39901"/>
    <s v="ARUN MARKETING"/>
    <s v="TJR-ISR-01"/>
    <s v="M Narguna Sigamani"/>
    <n v="9443589410"/>
    <s v="N6SH"/>
    <s v="Apple Shopping Mall"/>
    <s v="3P"/>
    <n v="12720.4"/>
    <n v="12084.38"/>
    <n v="12084.38"/>
    <n v="0.95"/>
    <n v="0"/>
    <n v="120.84379999999999"/>
    <n v="120.84379999999999"/>
    <x v="0"/>
    <x v="0"/>
  </r>
  <r>
    <x v="1"/>
    <s v="TANJORE UA"/>
    <s v="MAD-TTB-AM1"/>
    <s v="MADURAI"/>
    <s v="TJR-TTB-01"/>
    <s v="THANJAVUR"/>
    <n v="10029399"/>
    <s v="MADHAN ENTERPRISES"/>
    <s v="TN39915"/>
    <s v="SRI JAYARAM AGENCIES"/>
    <s v="TJR-ISR-01"/>
    <s v="M Narguna Sigamani"/>
    <n v="9865050971"/>
    <s v="TN39915R208807"/>
    <s v="Apple Shopping Mall"/>
    <s v="3P"/>
    <n v="12720.4"/>
    <n v="11957.175999999999"/>
    <n v="11957.175999999999"/>
    <n v="0.94"/>
    <n v="0"/>
    <n v="119.57176"/>
    <n v="119.57176"/>
    <x v="0"/>
    <x v="1"/>
  </r>
  <r>
    <x v="1"/>
    <s v="TANJORE UA"/>
    <s v="MAD-TTB-AM1"/>
    <s v="MADURAI"/>
    <s v="TJR-TTB-01"/>
    <s v="THANJAVUR"/>
    <n v="10029399"/>
    <s v="MADHAN ENTERPRISES"/>
    <s v="TN39916"/>
    <s v="RN AGENCY"/>
    <s v="TJR-ISR-01"/>
    <s v="M Narguna Sigamani"/>
    <n v="970250654"/>
    <s v="EWQZ"/>
    <s v="Makkal Anantham Shopping Mall"/>
    <s v="3P"/>
    <n v="13044.5"/>
    <n v="11641"/>
    <n v="11641"/>
    <n v="0.89240676147035147"/>
    <n v="0"/>
    <n v="116.41"/>
    <n v="116.41"/>
    <x v="0"/>
    <x v="0"/>
  </r>
  <r>
    <x v="1"/>
    <s v="TANJORE UA"/>
    <s v="MAD-TTB-AM1"/>
    <s v="MADURAI"/>
    <s v="TJR-TTB-01"/>
    <s v="THANJAVUR"/>
    <n v="10029399"/>
    <s v="MADHAN ENTERPRISES"/>
    <s v="TN39904"/>
    <s v="GAUTHAM MARKETING"/>
    <s v="TJR-ISR-01"/>
    <s v="M Narguna Sigamani"/>
    <n v="7010151730"/>
    <s v="M3FU"/>
    <s v="Popular Shopping Mall"/>
    <s v="3P"/>
    <n v="13076"/>
    <n v="12683.72"/>
    <n v="12683.72"/>
    <n v="0.97"/>
    <n v="0"/>
    <n v="126.8372"/>
    <n v="126.8372"/>
    <x v="0"/>
    <x v="0"/>
  </r>
  <r>
    <x v="1"/>
    <s v="TANJORE UA"/>
    <s v="MAD-TTB-AM1"/>
    <s v="MADURAI"/>
    <s v="TJR-TTB-01"/>
    <s v="THANJAVUR"/>
    <n v="10029399"/>
    <s v="MADHAN ENTERPRISES"/>
    <s v="TN39901"/>
    <s v="ARUN MARKETING"/>
    <s v="TJR-ISR-01"/>
    <s v="M Narguna Sigamani"/>
    <n v="7708288642"/>
    <s v="DKQJ"/>
    <s v="Bava Pharmacy"/>
    <s v="3P"/>
    <n v="13302.099999999999"/>
    <n v="17761"/>
    <n v="17761"/>
    <n v="1.3352027123536887"/>
    <n v="355.22"/>
    <n v="177.61"/>
    <n v="532.83000000000004"/>
    <x v="0"/>
    <x v="0"/>
  </r>
  <r>
    <x v="1"/>
    <s v="TANJORE UA"/>
    <s v="MAD-TTB-AM1"/>
    <s v="MADURAI"/>
    <s v="TJR-TTB-01"/>
    <s v="THANJAVUR"/>
    <n v="10029399"/>
    <s v="MADHAN ENTERPRISES"/>
    <s v="TN39919"/>
    <s v="THIRUMALAI AGENCIES"/>
    <s v="TJR-ISR-01"/>
    <s v="M Narguna Sigamani"/>
    <n v="8667301725"/>
    <s v="RPFE"/>
    <s v="Bawaa Pharmacy"/>
    <s v="3P"/>
    <n v="13534.85"/>
    <n v="14076.244000000001"/>
    <n v="14076.244000000001"/>
    <n v="1.04"/>
    <n v="281.52488"/>
    <n v="140.76244"/>
    <n v="422.28732000000002"/>
    <x v="0"/>
    <x v="0"/>
  </r>
  <r>
    <x v="1"/>
    <s v="TANJORE UA"/>
    <s v="MAD-TTB-AM1"/>
    <s v="MADURAI"/>
    <s v="TJR-TTB-01"/>
    <s v="THANJAVUR"/>
    <n v="10029399"/>
    <s v="MADHAN ENTERPRISES"/>
    <s v="TN39901"/>
    <s v="ARUN MARKETING"/>
    <s v="TJR-ISR-01"/>
    <s v="M Narguna Sigamani"/>
    <n v="7010114330"/>
    <s v="DJQL"/>
    <s v="Anatha Deperment Store"/>
    <s v="3P"/>
    <n v="14859.6"/>
    <n v="16421"/>
    <n v="16421"/>
    <n v="1.1050768526743653"/>
    <n v="328.42"/>
    <n v="164.21"/>
    <n v="492.63"/>
    <x v="0"/>
    <x v="0"/>
  </r>
  <r>
    <x v="1"/>
    <s v="TANJORE UA"/>
    <s v="MAD-TTB-AM1"/>
    <s v="MADURAI"/>
    <s v="TJR-TTB-01"/>
    <s v="THANJAVUR"/>
    <n v="10029399"/>
    <s v="MADHAN ENTERPRISES"/>
    <s v="TN39910"/>
    <s v="SUNRISE AGENCY"/>
    <s v="TJR-ISR-01"/>
    <s v="M Narguna Sigamani"/>
    <n v="9443429677"/>
    <s v="DUQM"/>
    <s v="Applesupermarket"/>
    <s v="3P"/>
    <n v="15330.35"/>
    <n v="15177.0465"/>
    <n v="15177.0465"/>
    <n v="0.99"/>
    <n v="0"/>
    <n v="151.770465"/>
    <n v="151.770465"/>
    <x v="0"/>
    <x v="0"/>
  </r>
  <r>
    <x v="1"/>
    <s v="TANJORE UA"/>
    <s v="MAD-TTB-AM1"/>
    <s v="MADURAI"/>
    <s v="TJR-TTB-01"/>
    <s v="THANJAVUR"/>
    <n v="10029399"/>
    <s v="MADHAN ENTERPRISES"/>
    <s v="TN39912"/>
    <s v="SRI VENKATRAMANA AGENCIES"/>
    <s v="TJR-ISR-01"/>
    <s v="M Narguna Sigamani"/>
    <n v="852362541"/>
    <s v="N5BM"/>
    <s v="M a n Mega Mart"/>
    <s v="3P"/>
    <n v="15519"/>
    <n v="15674.19"/>
    <n v="15674.19"/>
    <n v="1.01"/>
    <n v="313.48380000000003"/>
    <n v="156.74190000000002"/>
    <n v="470.22570000000007"/>
    <x v="0"/>
    <x v="0"/>
  </r>
  <r>
    <x v="1"/>
    <s v="TANJORE UA"/>
    <s v="MAD-TTB-AM1"/>
    <s v="MADURAI"/>
    <s v="TJR-TTB-01"/>
    <s v="THANJAVUR"/>
    <n v="10029399"/>
    <s v="MADHAN ENTERPRISES"/>
    <s v="TN39919"/>
    <s v="THIRUMALAI AGENCIES"/>
    <s v="TJR-ISR-01"/>
    <s v="M Narguna Sigamani"/>
    <n v="8124429951"/>
    <s v="JHXM"/>
    <s v="National Shopping Mall"/>
    <s v="3P"/>
    <n v="19684"/>
    <n v="23120"/>
    <n v="23120"/>
    <n v="1.1745580166632799"/>
    <n v="462.40000000000003"/>
    <n v="231.20000000000002"/>
    <n v="693.6"/>
    <x v="0"/>
    <x v="0"/>
  </r>
  <r>
    <x v="1"/>
    <s v="TIRUNELVELI UA"/>
    <s v="MAD-TTB-AM1"/>
    <s v="MADURAI"/>
    <s v="TNL-TTB-01"/>
    <s v="TIRUNELVELI"/>
    <n v="10026038"/>
    <s v="MARTHANDAM HONEY AGENCIES"/>
    <s v="0010026038R5447"/>
    <s v="BALAN ENTERPRISES"/>
    <s v="TNL-ISR-01"/>
    <s v="ESAKKIRAJ M"/>
    <n v="9965888393"/>
    <s v="R41766"/>
    <s v="Fivestar Supermarket"/>
    <s v="3P"/>
    <n v="7000"/>
    <n v="8438"/>
    <n v="8438"/>
    <n v="1.2054285714285715"/>
    <n v="168.76"/>
    <n v="84.38"/>
    <n v="253.14"/>
    <x v="0"/>
    <x v="0"/>
  </r>
  <r>
    <x v="1"/>
    <s v="TIRUNELVELI UA"/>
    <s v="MAD-TTB-AM1"/>
    <s v="MADURAI"/>
    <s v="TNL-TTB-01"/>
    <s v="TIRUNELVELI"/>
    <n v="10032264"/>
    <s v="M R TRADERS"/>
    <s v="0010032264R89056"/>
    <s v="AA ENTERPRISES"/>
    <s v="TNL-ISR-02"/>
    <s v="SHAMPU B S"/>
    <n v="9443109727"/>
    <s v="R113540"/>
    <s v="Asian Medical"/>
    <s v="3P"/>
    <n v="7000"/>
    <n v="9654"/>
    <n v="9654"/>
    <n v="1.3791428571428572"/>
    <n v="193.08"/>
    <n v="96.54"/>
    <n v="289.62"/>
    <x v="0"/>
    <x v="1"/>
  </r>
  <r>
    <x v="1"/>
    <s v="TIRUNELVELI UA"/>
    <s v="MAD-TTB-AM1"/>
    <s v="MADURAI"/>
    <s v="TNL-TTB-01"/>
    <s v="TIRUNELVELI"/>
    <n v="10026038"/>
    <s v="MARTHANDAM HONEY AGENCIES"/>
    <s v="TN03822"/>
    <s v="S THAVAMANI NADAR SONS"/>
    <s v="TNL-ISR-01"/>
    <s v="ESAKKIRAJ M"/>
    <n v="9789576805"/>
    <s v="HB6R"/>
    <s v="Sri Lingam Medical"/>
    <s v="3P"/>
    <n v="7000"/>
    <n v="4320"/>
    <n v="4320"/>
    <n v="0.6171428571428571"/>
    <n v="0"/>
    <n v="43.2"/>
    <n v="43.2"/>
    <x v="0"/>
    <x v="0"/>
  </r>
  <r>
    <x v="1"/>
    <s v="TIRUNELVELI UA"/>
    <s v="MAD-TTB-AM1"/>
    <s v="MADURAI"/>
    <s v="TNL-TTB-01"/>
    <s v="TIRUNELVELI"/>
    <n v="10026038"/>
    <s v="MARTHANDAM HONEY AGENCIES"/>
    <s v="TN03821"/>
    <s v="SRI GOMATHY TRADERS"/>
    <s v="TNL-ISR-01"/>
    <s v="ESAKKIRAJ M"/>
    <n v="9486590577"/>
    <s v="H7CM"/>
    <s v="Velmurugan Medical Store"/>
    <s v="3P"/>
    <n v="7000"/>
    <n v="5497"/>
    <n v="5497"/>
    <n v="0.78528571428571425"/>
    <n v="0"/>
    <n v="54.97"/>
    <n v="54.97"/>
    <x v="0"/>
    <x v="1"/>
  </r>
  <r>
    <x v="1"/>
    <s v="TIRUNELVELI UA"/>
    <s v="MAD-TTB-AM1"/>
    <s v="MADURAI"/>
    <s v="TNL-TTB-01"/>
    <s v="TIRUNELVELI"/>
    <n v="10026038"/>
    <s v="MARTHANDAM HONEY AGENCIES"/>
    <s v="TN26402"/>
    <s v="M J N AGENCIES"/>
    <s v="TNL-ISR-02"/>
    <s v="SHAMPU B S"/>
    <n v="9488347455"/>
    <s v="LVSY1"/>
    <s v="Sastha Medical"/>
    <s v="3P"/>
    <n v="7000"/>
    <n v="9054"/>
    <n v="9054"/>
    <n v="1.2934285714285714"/>
    <n v="181.08"/>
    <n v="90.54"/>
    <n v="271.62"/>
    <x v="0"/>
    <x v="1"/>
  </r>
  <r>
    <x v="1"/>
    <s v="TIRUNELVELI UA"/>
    <s v="MAD-TTB-AM1"/>
    <s v="MADURAI"/>
    <s v="TNL-TTB-01"/>
    <s v="TIRUNELVELI"/>
    <n v="10026038"/>
    <s v="MARTHANDAM HONEY AGENCIES"/>
    <s v="TN03817"/>
    <s v="VASANTHAM AGENCY"/>
    <s v="TNL-ISR-01"/>
    <s v="ESAKKIRAJ M"/>
    <n v="9944672174"/>
    <s v="PRPK"/>
    <s v="Arun Medical"/>
    <s v="3P"/>
    <n v="7000"/>
    <n v="11689"/>
    <n v="11689"/>
    <n v="1.6698571428571429"/>
    <n v="233.78"/>
    <n v="116.89"/>
    <n v="350.67"/>
    <x v="0"/>
    <x v="1"/>
  </r>
  <r>
    <x v="1"/>
    <s v="TIRUNELVELI UA"/>
    <s v="MAD-TTB-AM1"/>
    <s v="MADURAI"/>
    <s v="TNL-TTB-01"/>
    <s v="TIRUNELVELI"/>
    <n v="10026038"/>
    <s v="MARTHANDAM HONEY AGENCIES"/>
    <s v="TN03817"/>
    <s v="VASANTHAM AGENCY"/>
    <s v="TNL-ISR-01"/>
    <s v="ESAKKIRAJ M"/>
    <n v="9442945764"/>
    <s v="PRPM"/>
    <s v="R s p Medical"/>
    <s v="3P"/>
    <n v="7000"/>
    <n v="9754"/>
    <n v="9754"/>
    <n v="1.3934285714285715"/>
    <n v="195.08"/>
    <n v="97.54"/>
    <n v="292.62"/>
    <x v="0"/>
    <x v="0"/>
  </r>
  <r>
    <x v="1"/>
    <s v="TIRUNELVELI UA"/>
    <s v="MAD-TTB-AM1"/>
    <s v="MADURAI"/>
    <s v="TNL-TTB-01"/>
    <s v="TIRUNELVELI"/>
    <n v="10026038"/>
    <s v="MARTHANDAM HONEY AGENCIES"/>
    <s v="TN03817"/>
    <s v="VASANTHAM AGENCY"/>
    <s v="TNL-ISR-01"/>
    <s v="ESAKKIRAJ M"/>
    <n v="7684878433"/>
    <s v="PRNY"/>
    <s v="Fowziya Store"/>
    <s v="3P"/>
    <n v="7000"/>
    <n v="10843"/>
    <n v="10843"/>
    <n v="1.5489999999999999"/>
    <n v="216.86"/>
    <n v="108.43"/>
    <n v="325.29000000000002"/>
    <x v="0"/>
    <x v="0"/>
  </r>
  <r>
    <x v="1"/>
    <s v="TIRUNELVELI UA"/>
    <s v="MAD-TTB-AM1"/>
    <s v="MADURAI"/>
    <s v="TNL-TTB-01"/>
    <s v="TIRUNELVELI"/>
    <n v="10026038"/>
    <s v="MARTHANDAM HONEY AGENCIES"/>
    <s v="TN03821"/>
    <s v="SRI GOMATHY TRADERS"/>
    <s v="TNL-ISR-01"/>
    <s v="ESAKKIRAJ M"/>
    <n v="9842623175"/>
    <s v="TN03821R39119"/>
    <s v="Annamalai medical"/>
    <s v="3P"/>
    <n v="7116.5538888888896"/>
    <n v="9621"/>
    <n v="9621"/>
    <n v="1.3519183793466827"/>
    <n v="192.42000000000002"/>
    <n v="96.210000000000008"/>
    <n v="288.63"/>
    <x v="0"/>
    <x v="0"/>
  </r>
  <r>
    <x v="1"/>
    <s v="TIRUNELVELI UA"/>
    <s v="MAD-TTB-AM1"/>
    <s v="MADURAI"/>
    <s v="TNL-TTB-01"/>
    <s v="TIRUNELVELI"/>
    <n v="10026038"/>
    <s v="MARTHANDAM HONEY AGENCIES"/>
    <s v="TN26404"/>
    <s v="SHIVA LAKSHMI AGENCIES"/>
    <s v="TNL-ISR-02"/>
    <s v="SHAMPU B S"/>
    <n v="9489027600"/>
    <s v="LWDC1"/>
    <s v="Agni Margin Free Market"/>
    <s v="3P"/>
    <n v="8486.9788888888888"/>
    <n v="10576"/>
    <n v="10576"/>
    <n v="1.2461442568033305"/>
    <n v="211.52"/>
    <n v="105.76"/>
    <n v="317.28000000000003"/>
    <x v="0"/>
    <x v="1"/>
  </r>
  <r>
    <x v="1"/>
    <s v="TIRUNELVELI UA"/>
    <s v="MAD-TTB-AM1"/>
    <s v="MADURAI"/>
    <s v="TNL-TTB-01"/>
    <s v="TIRUNELVELI"/>
    <n v="10026038"/>
    <s v="MARTHANDAM HONEY AGENCIES"/>
    <s v="TN03813"/>
    <s v="SENTHIL PHARMA"/>
    <s v="TNL-ISR-01"/>
    <s v="ESAKKIRAJ M"/>
    <n v="9442520820"/>
    <s v="EDQT"/>
    <s v="J p r Store"/>
    <s v="3P"/>
    <n v="8587.2538888888885"/>
    <n v="12670"/>
    <n v="12670"/>
    <n v="1.4754425761644019"/>
    <n v="253.4"/>
    <n v="126.7"/>
    <n v="380.1"/>
    <x v="0"/>
    <x v="0"/>
  </r>
  <r>
    <x v="1"/>
    <s v="TIRUNELVELI UA"/>
    <s v="MAD-TTB-AM1"/>
    <s v="MADURAI"/>
    <s v="TNL-TTB-01"/>
    <s v="TIRUNELVELI"/>
    <n v="10026038"/>
    <s v="MARTHANDAM HONEY AGENCIES"/>
    <s v="TN26404"/>
    <s v="SHIVA LAKSHMI AGENCIES"/>
    <s v="TNL-ISR-02"/>
    <s v="SHAMPU B S"/>
    <n v="9500249928"/>
    <s v="LWCZ1"/>
    <s v="A r Sreya Medical"/>
    <s v="3P"/>
    <n v="9079.7155555555564"/>
    <n v="7548"/>
    <n v="7548"/>
    <n v="0.83130357485501249"/>
    <n v="0"/>
    <n v="75.48"/>
    <n v="75.48"/>
    <x v="0"/>
    <x v="1"/>
  </r>
  <r>
    <x v="1"/>
    <s v="TIRUNELVELI UA"/>
    <s v="MAD-TTB-AM1"/>
    <s v="MADURAI"/>
    <s v="TNL-TTB-01"/>
    <s v="TIRUNELVELI"/>
    <n v="10032264"/>
    <s v="M R TRADERS"/>
    <s v="0010032264R20771"/>
    <s v="GULFA TRADERS"/>
    <s v="TNL-ISR-02"/>
    <s v="SHAMPU B S"/>
    <n v="9858965877"/>
    <s v="LVZX1"/>
    <s v="Sajin Medical kulachal"/>
    <s v="3P"/>
    <n v="9223.0716666666667"/>
    <n v="9300"/>
    <n v="9300"/>
    <n v="1.0083408582426354"/>
    <n v="186"/>
    <n v="93"/>
    <n v="279"/>
    <x v="0"/>
    <x v="1"/>
  </r>
  <r>
    <x v="1"/>
    <s v="TIRUNELVELI UA"/>
    <s v="MAD-TTB-AM1"/>
    <s v="MADURAI"/>
    <s v="TNL-TTB-01"/>
    <s v="TIRUNELVELI"/>
    <n v="10026038"/>
    <s v="MARTHANDAM HONEY AGENCIES"/>
    <s v="TN26406"/>
    <s v="A M S TRADERS"/>
    <s v="TNL-ISR-02"/>
    <s v="SHAMPU B S"/>
    <n v="7708045063"/>
    <s v="TN26406R161588"/>
    <s v="Harini super market"/>
    <s v="3P"/>
    <n v="9229.0138888888887"/>
    <n v="10129"/>
    <n v="10129"/>
    <n v="1.0975170394092302"/>
    <n v="202.58"/>
    <n v="101.29"/>
    <n v="303.87"/>
    <x v="0"/>
    <x v="1"/>
  </r>
  <r>
    <x v="1"/>
    <s v="TIRUNELVELI UA"/>
    <s v="MAD-TTB-AM1"/>
    <s v="MADURAI"/>
    <s v="TNL-TTB-01"/>
    <s v="TIRUNELVELI"/>
    <n v="10026038"/>
    <s v="MARTHANDAM HONEY AGENCIES"/>
    <s v="TN03817"/>
    <s v="VASANTHAM AGENCY"/>
    <s v="TNL-ISR-01"/>
    <s v="ESAKKIRAJ M"/>
    <n v="9842074451"/>
    <s v="EJYQ"/>
    <s v="Sivasakthi Store"/>
    <s v="3P"/>
    <n v="9232.7277777777763"/>
    <n v="6548"/>
    <n v="6548"/>
    <n v="0.70921618806528242"/>
    <n v="0"/>
    <n v="65.48"/>
    <n v="65.48"/>
    <x v="0"/>
    <x v="0"/>
  </r>
  <r>
    <x v="1"/>
    <s v="TIRUNELVELI UA"/>
    <s v="MAD-TTB-AM1"/>
    <s v="MADURAI"/>
    <s v="TNL-TTB-01"/>
    <s v="TIRUNELVELI"/>
    <n v="10026038"/>
    <s v="MARTHANDAM HONEY AGENCIES"/>
    <s v="TN03822"/>
    <s v="S THAVAMANI NADAR SONS"/>
    <s v="TNL-ISR-01"/>
    <s v="ESAKKIRAJ M"/>
    <n v="9443195288"/>
    <s v="HB3D"/>
    <s v="New Supermarket"/>
    <s v="3P"/>
    <n v="10083.951111111111"/>
    <n v="10578"/>
    <n v="10578"/>
    <n v="1.0489935823215679"/>
    <n v="211.56"/>
    <n v="105.78"/>
    <n v="317.34000000000003"/>
    <x v="0"/>
    <x v="0"/>
  </r>
  <r>
    <x v="1"/>
    <s v="TIRUNELVELI UA"/>
    <s v="MAD-TTB-AM1"/>
    <s v="MADURAI"/>
    <s v="TNL-TTB-01"/>
    <s v="TIRUNELVELI"/>
    <n v="10026038"/>
    <s v="MARTHANDAM HONEY AGENCIES"/>
    <s v="TN03813"/>
    <s v="SENTHIL PHARMA"/>
    <s v="TNL-ISR-01"/>
    <s v="ESAKKIRAJ M"/>
    <n v="9385797300"/>
    <s v="EDQS"/>
    <s v="National Super Market"/>
    <s v="3P"/>
    <n v="11582.900000000001"/>
    <n v="8943"/>
    <n v="8943"/>
    <n v="0.77208643776601704"/>
    <n v="0"/>
    <n v="89.43"/>
    <n v="89.43"/>
    <x v="0"/>
    <x v="0"/>
  </r>
  <r>
    <x v="1"/>
    <s v="TIRUNELVELI UA"/>
    <s v="MAD-TTB-AM1"/>
    <s v="MADURAI"/>
    <s v="TNL-TTB-01"/>
    <s v="TIRUNELVELI"/>
    <n v="10026038"/>
    <s v="MARTHANDAM HONEY AGENCIES"/>
    <s v="0010026038R71047"/>
    <s v="WELSON TRADER"/>
    <s v="TNL-ISR-01"/>
    <s v="ESAKKIRAJ M"/>
    <n v="9950050033"/>
    <s v="0010026038R71047R118340"/>
    <s v="VSR super market"/>
    <s v="3P"/>
    <n v="11825.764999999998"/>
    <n v="13689"/>
    <n v="13689"/>
    <n v="1.1575572489390753"/>
    <n v="273.78000000000003"/>
    <n v="136.89000000000001"/>
    <n v="410.67000000000007"/>
    <x v="0"/>
    <x v="0"/>
  </r>
  <r>
    <x v="1"/>
    <s v="TIRUNELVELI UA"/>
    <s v="MAD-TTB-AM1"/>
    <s v="MADURAI"/>
    <s v="TNL-TTB-01"/>
    <s v="TIRUNELVELI"/>
    <n v="10026038"/>
    <s v="MARTHANDAM HONEY AGENCIES"/>
    <s v="TN03813"/>
    <s v="SENTHIL PHARMA"/>
    <s v="TNL-ISR-01"/>
    <s v="ESAKKIRAJ M"/>
    <n v="8760207928"/>
    <s v="EDRQ"/>
    <s v="Gaross Super Market"/>
    <s v="3P"/>
    <n v="11858.447222222225"/>
    <n v="15540"/>
    <n v="15540"/>
    <n v="1.3104582504595292"/>
    <n v="310.8"/>
    <n v="155.4"/>
    <n v="466.20000000000005"/>
    <x v="0"/>
    <x v="0"/>
  </r>
  <r>
    <x v="1"/>
    <s v="TIRUNELVELI UA"/>
    <s v="MAD-TTB-AM1"/>
    <s v="MADURAI"/>
    <s v="TNL-TTB-01"/>
    <s v="TIRUNELVELI"/>
    <n v="10026038"/>
    <s v="MARTHANDAM HONEY AGENCIES"/>
    <s v="TN03821"/>
    <s v="SRI GOMATHY TRADERS"/>
    <s v="TNL-ISR-01"/>
    <s v="ESAKKIRAJ M"/>
    <n v="9566499145"/>
    <s v="PRNL"/>
    <s v="Refresh Supermarket"/>
    <s v="3P"/>
    <n v="12289.258333333335"/>
    <n v="14966"/>
    <n v="14966"/>
    <n v="1.2178114898444508"/>
    <n v="299.32"/>
    <n v="149.66"/>
    <n v="448.98"/>
    <x v="0"/>
    <x v="0"/>
  </r>
  <r>
    <x v="1"/>
    <s v="TIRUNELVELI UA"/>
    <s v="MAD-TTB-AM1"/>
    <s v="MADURAI"/>
    <s v="TNL-TTB-01"/>
    <s v="TIRUNELVELI"/>
    <n v="10026038"/>
    <s v="MARTHANDAM HONEY AGENCIES"/>
    <s v="TN03802"/>
    <s v="KP ENTERPRISES"/>
    <s v="TNL-ISR-01"/>
    <s v="ESAKKIRAJ M"/>
    <n v="9786934192"/>
    <s v="EDPQ"/>
    <s v="K p medical"/>
    <s v="3P"/>
    <n v="12470.49611111111"/>
    <n v="13348"/>
    <n v="13348"/>
    <n v="1.0703663977014548"/>
    <n v="266.95999999999998"/>
    <n v="133.47999999999999"/>
    <n v="400.43999999999994"/>
    <x v="0"/>
    <x v="0"/>
  </r>
  <r>
    <x v="1"/>
    <s v="TIRUNELVELI UA"/>
    <s v="MAD-TTB-AM1"/>
    <s v="MADURAI"/>
    <s v="TNL-TTB-01"/>
    <s v="TIRUNELVELI"/>
    <n v="10026038"/>
    <s v="MARTHANDAM HONEY AGENCIES"/>
    <s v="TN26402"/>
    <s v="M J N AGENCIES"/>
    <s v="TNL-ISR-02"/>
    <s v="SHAMPU B S"/>
    <n v="9842413390"/>
    <s v="TN26402R71037"/>
    <s v="Blue moon super market"/>
    <s v="3P"/>
    <n v="13687.166111111113"/>
    <n v="14767"/>
    <n v="14767"/>
    <n v="1.0788938981322282"/>
    <n v="295.34000000000003"/>
    <n v="147.67000000000002"/>
    <n v="443.01000000000005"/>
    <x v="0"/>
    <x v="1"/>
  </r>
  <r>
    <x v="1"/>
    <s v="TIRUNELVELI UA"/>
    <s v="MAD-TTB-AM1"/>
    <s v="MADURAI"/>
    <s v="TNL-TTB-01"/>
    <s v="TIRUNELVELI"/>
    <n v="10026038"/>
    <s v="MARTHANDAM HONEY AGENCIES"/>
    <s v="TN26404"/>
    <s v="SHIVA LAKSHMI AGENCIES"/>
    <s v="TNL-ISR-02"/>
    <s v="SHAMPU B S"/>
    <n v="9842413390"/>
    <s v="LWDA1"/>
    <s v="A r s  Medical"/>
    <s v="3P"/>
    <n v="14968.457777777778"/>
    <n v="15700"/>
    <n v="15700"/>
    <n v="1.0488722507744432"/>
    <n v="314"/>
    <n v="157"/>
    <n v="471"/>
    <x v="0"/>
    <x v="1"/>
  </r>
  <r>
    <x v="1"/>
    <s v="TIRUNELVELI UA"/>
    <s v="MAD-TTB-AM1"/>
    <s v="MADURAI"/>
    <s v="TNL-TTB-01"/>
    <s v="TIRUNELVELI"/>
    <n v="10026038"/>
    <s v="MARTHANDAM HONEY AGENCIES"/>
    <s v="TN26406"/>
    <s v="A M S TRADERS"/>
    <s v="TNL-ISR-02"/>
    <s v="SHAMPU B S"/>
    <n v="9487392689"/>
    <s v="XBRT1"/>
    <s v="Ramaswamy Margin Free Market"/>
    <s v="3P"/>
    <n v="16658.277222222223"/>
    <n v="18219"/>
    <n v="18219"/>
    <n v="1.0936905273551196"/>
    <n v="364.38"/>
    <n v="182.19"/>
    <n v="546.56999999999994"/>
    <x v="0"/>
    <x v="1"/>
  </r>
  <r>
    <x v="1"/>
    <s v="TIRUNELVELI UA"/>
    <s v="MAD-TTB-AM1"/>
    <s v="MADURAI"/>
    <s v="TNL-TTB-01"/>
    <s v="TIRUNELVELI"/>
    <n v="10032264"/>
    <s v="M R TRADERS"/>
    <s v="0010032264R89056"/>
    <s v="AA ENTERPRISES"/>
    <s v="TNL-ISR-02"/>
    <s v="SHAMPU B S"/>
    <n v="9486716542"/>
    <s v="R113560"/>
    <s v="Manoj  Medicalm  M"/>
    <s v="3P"/>
    <n v="18588.756666666668"/>
    <n v="20345"/>
    <n v="20345"/>
    <n v="1.0944787951570008"/>
    <n v="406.90000000000003"/>
    <n v="203.45000000000002"/>
    <n v="610.35"/>
    <x v="0"/>
    <x v="1"/>
  </r>
  <r>
    <x v="1"/>
    <s v="TIRUNELVELI UA"/>
    <s v="MAD-TTB-AM1"/>
    <s v="MADURAI"/>
    <s v="TNL-TTB-01"/>
    <s v="TIRUNELVELI"/>
    <n v="10026038"/>
    <s v="MARTHANDAM HONEY AGENCIES"/>
    <s v="TN26406"/>
    <s v="A M S TRADERS"/>
    <s v="TNL-ISR-02"/>
    <s v="SHAMPU B S"/>
    <n v="9443450220"/>
    <s v="LVMC1"/>
    <s v="Sanmathi Medical"/>
    <s v="3P"/>
    <n v="18804.904999999999"/>
    <n v="19000"/>
    <n v="19000"/>
    <n v="1.0103746868170831"/>
    <n v="380"/>
    <n v="190"/>
    <n v="570"/>
    <x v="0"/>
    <x v="1"/>
  </r>
  <r>
    <x v="1"/>
    <s v="TIRUNELVELI UA"/>
    <s v="MAD-TTB-AM1"/>
    <s v="MADURAI"/>
    <s v="TNL-TTB-01"/>
    <s v="TIRUNELVELI"/>
    <n v="10026038"/>
    <s v="MARTHANDAM HONEY AGENCIES"/>
    <s v="TN26402"/>
    <s v="M J N AGENCIES"/>
    <s v="TNL-ISR-02"/>
    <s v="SHAMPU B S"/>
    <n v="7694319731"/>
    <s v="LVRV1"/>
    <s v="G Mart"/>
    <s v="3P"/>
    <n v="19621.960555555554"/>
    <n v="20375"/>
    <n v="20375"/>
    <n v="1.0383773804005145"/>
    <n v="407.5"/>
    <n v="203.75"/>
    <n v="611.25"/>
    <x v="0"/>
    <x v="1"/>
  </r>
  <r>
    <x v="1"/>
    <s v="TIRUNELVELI UA"/>
    <s v="MAD-TTB-AM1"/>
    <s v="MADURAI"/>
    <s v="TNL-TTB-01"/>
    <s v="TIRUNELVELI"/>
    <n v="10032264"/>
    <s v="M R TRADERS"/>
    <s v="0010032264R190593"/>
    <s v="YMS TRADERS"/>
    <s v="TNL-ISR-02"/>
    <s v="SHAMPU B S"/>
    <n v="9448754223"/>
    <s v="0010032264R190593R197122"/>
    <s v="Jayam medical"/>
    <s v="3P"/>
    <n v="21701.738333333331"/>
    <n v="15065"/>
    <n v="15065"/>
    <n v="0.69418402197120466"/>
    <n v="0"/>
    <n v="150.65"/>
    <n v="150.65"/>
    <x v="0"/>
    <x v="1"/>
  </r>
  <r>
    <x v="1"/>
    <s v="TIRUNELVELI UA"/>
    <s v="MAD-TTB-AM1"/>
    <s v="MADURAI"/>
    <s v="TNL-TTB-01"/>
    <s v="TIRUNELVELI"/>
    <n v="10026038"/>
    <s v="MARTHANDAM HONEY AGENCIES"/>
    <s v="TN03822"/>
    <s v="S THAVAMANI NADAR SONS"/>
    <s v="TNL-ISR-01"/>
    <s v="ESAKKIRAJ M"/>
    <n v="9976619836"/>
    <s v="PRML"/>
    <s v="Shanthi Medical Genaral Store"/>
    <s v="3P"/>
    <n v="24086.797777777781"/>
    <n v="32004"/>
    <n v="32004"/>
    <n v="1.3286946772777968"/>
    <n v="640.08000000000004"/>
    <n v="320.04000000000002"/>
    <n v="960.12000000000012"/>
    <x v="0"/>
    <x v="0"/>
  </r>
  <r>
    <x v="1"/>
    <s v="TIRUNELVELI UA"/>
    <s v="MAD-TTB-AM1"/>
    <s v="MADURAI"/>
    <s v="TNL-TTB-01"/>
    <s v="TIRUNELVELI"/>
    <n v="10026038"/>
    <s v="MARTHANDAM HONEY AGENCIES"/>
    <s v="TN03813"/>
    <s v="SENTHIL PHARMA"/>
    <s v="TNL-ISR-01"/>
    <s v="ESAKKIRAJ M"/>
    <n v="9842171137"/>
    <s v="EDQX"/>
    <s v="Nambi Medical"/>
    <s v="3P"/>
    <n v="40656.684444444443"/>
    <n v="56010"/>
    <n v="56010"/>
    <n v="1.3776332419957948"/>
    <n v="1120.2"/>
    <n v="560.1"/>
    <n v="1680.3000000000002"/>
    <x v="0"/>
    <x v="0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QFWZ"/>
    <s v="Vasavi Medicals"/>
    <s v="3P"/>
    <n v="5000"/>
    <n v="5798.4591999999993"/>
    <n v="5798.4591999999993"/>
    <n v="1.1596918399999998"/>
    <n v="115.96918399999998"/>
    <n v="57.984591999999992"/>
    <n v="173.95377599999998"/>
    <x v="0"/>
    <x v="0"/>
  </r>
  <r>
    <x v="2"/>
    <s v="VINUKONDA"/>
    <s v="VZG-TTB-AM1"/>
    <s v="VISAKHAPATNAM"/>
    <s v="GUN-TTB-01"/>
    <s v="GUNTUR"/>
    <n v="10022173"/>
    <s v="SRI HYMA AGENCIES"/>
    <s v="AD17304"/>
    <s v="SHANMUKHA SAI AGENCIES"/>
    <s v="VYD-ISR-06"/>
    <s v="MARUTHI RAO"/>
    <s v="9502952131"/>
    <s v="PLDN"/>
    <s v="Sanjeev Medical"/>
    <s v="3P"/>
    <n v="6900"/>
    <n v="7447.9012000000002"/>
    <n v="7447.9012000000002"/>
    <n v="1.0794059710144928"/>
    <n v="148.95802399999999"/>
    <n v="74.479011999999997"/>
    <n v="223.43703599999998"/>
    <x v="0"/>
    <x v="0"/>
  </r>
  <r>
    <x v="2"/>
    <s v="VINUKONDA"/>
    <s v="VZG-TTB-AM1"/>
    <s v="VISAKHAPATNAM"/>
    <s v="GUN-TTB-01"/>
    <s v="GUNTUR"/>
    <n v="10022173"/>
    <s v="SRI HYMA AGENCIES"/>
    <s v="AD17304"/>
    <s v="SHANMUKHA SAI AGENCIES"/>
    <s v="VYD-ISR-06"/>
    <s v="MARUTHI RAO"/>
    <s v="9502952131"/>
    <s v="PLHR"/>
    <s v="Durga Medical Stores"/>
    <s v="3P"/>
    <n v="5800"/>
    <n v="6326.2548000000006"/>
    <n v="6326.2548000000006"/>
    <n v="1.0907335862068968"/>
    <n v="126.52509600000002"/>
    <n v="63.26254800000001"/>
    <n v="189.78764400000003"/>
    <x v="0"/>
    <x v="0"/>
  </r>
  <r>
    <x v="2"/>
    <s v="SATTENAPALLE"/>
    <s v="VZG-TTB-AM1"/>
    <s v="VISAKHAPATNAM"/>
    <s v="GUN-TTB-01"/>
    <s v="GUNTUR"/>
    <n v="10022173"/>
    <s v="SRI HYMA AGENCIES"/>
    <s v="AD17320"/>
    <s v="SREE SAMBASIVA AGENCIES"/>
    <s v="VYD-ISR-06"/>
    <s v="MARUTHI RAO"/>
    <s v="9502952131"/>
    <s v="QPFG"/>
    <s v="Ss Fancy Store"/>
    <s v="3P"/>
    <n v="5800"/>
    <n v="6455.1545999999998"/>
    <n v="6455.1545999999998"/>
    <n v="1.1129576896551723"/>
    <n v="129.103092"/>
    <n v="64.551546000000002"/>
    <n v="193.65463800000001"/>
    <x v="0"/>
    <x v="0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PMGY"/>
    <s v="Vayuputra Medical And Fancy"/>
    <s v="3P"/>
    <n v="6700"/>
    <n v="7266.1576000000005"/>
    <n v="7266.1576000000005"/>
    <n v="1.0845011343283584"/>
    <n v="145.32315200000002"/>
    <n v="72.661576000000011"/>
    <n v="217.98472800000002"/>
    <x v="0"/>
    <x v="0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PMGX"/>
    <s v="Vamsi Medical And Fancy"/>
    <s v="3P"/>
    <n v="6000"/>
    <n v="6496.3483999999989"/>
    <n v="6496.3483999999989"/>
    <n v="1.0827247333333332"/>
    <n v="129.92696799999999"/>
    <n v="64.963483999999994"/>
    <n v="194.89045199999998"/>
    <x v="0"/>
    <x v="0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PMGZ"/>
    <s v="Kanyakaparmeswari Super Market"/>
    <s v="3P"/>
    <n v="6200"/>
    <n v="7129.8649999999998"/>
    <n v="7129.8649999999998"/>
    <n v="1.1499782258064515"/>
    <n v="142.59729999999999"/>
    <n v="71.298649999999995"/>
    <n v="213.89594999999997"/>
    <x v="0"/>
    <x v="0"/>
  </r>
  <r>
    <x v="2"/>
    <s v="SATTENAPALLE"/>
    <s v="VZG-TTB-AM1"/>
    <s v="VISAKHAPATNAM"/>
    <s v="GUN-TTB-01"/>
    <s v="GUNTUR"/>
    <n v="10022173"/>
    <s v="SRI HYMA AGENCIES"/>
    <s v="AD17320"/>
    <s v="SREE SAMBASIVA AGENCIES"/>
    <s v="VYD-ISR-06"/>
    <s v="MARUTHI RAO"/>
    <s v="9502952131"/>
    <s v="PMHB"/>
    <s v="Sri Anjaneya Medicals"/>
    <s v="3P"/>
    <n v="5900"/>
    <n v="8261.9621999999999"/>
    <n v="8261.9621999999999"/>
    <n v="1.4003325762711865"/>
    <n v="165.23924400000001"/>
    <n v="82.619622000000007"/>
    <n v="247.85886600000003"/>
    <x v="0"/>
    <x v="0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QPVA"/>
    <s v="pavani medicals"/>
    <s v="3P"/>
    <n v="5000"/>
    <n v="427.50220000000002"/>
    <n v="427.50220000000002"/>
    <n v="8.5500439999999997E-2"/>
    <n v="0"/>
    <n v="4.2750219999999999"/>
    <n v="4.2750219999999999"/>
    <x v="0"/>
    <x v="1"/>
  </r>
  <r>
    <x v="2"/>
    <s v="PIDUGURALLA"/>
    <s v="VZG-TTB-AM1"/>
    <s v="VISAKHAPATNAM"/>
    <s v="GUN-TTB-01"/>
    <s v="GUNTUR"/>
    <n v="10022173"/>
    <s v="SRI HYMA AGENCIES"/>
    <s v="AD17321"/>
    <s v="SRI LAKSHMI SRINIVASA AGENCIES"/>
    <s v="VYD-ISR-06"/>
    <s v="MARUTHI RAO"/>
    <s v="9502952131"/>
    <s v="UDCP"/>
    <s v="Pavan Sai Fancy and medical"/>
    <s v="3P"/>
    <n v="6115.0013400000016"/>
    <n v="6565.6597999999985"/>
    <n v="6565.6597999999985"/>
    <n v="1.0736971972601395"/>
    <n v="131.31319599999998"/>
    <n v="65.656597999999988"/>
    <n v="196.96979399999998"/>
    <x v="0"/>
    <x v="0"/>
  </r>
  <r>
    <x v="2"/>
    <s v="GURUZALA"/>
    <s v="VZG-TTB-AM1"/>
    <s v="VISAKHAPATNAM"/>
    <s v="GUN-TTB-01"/>
    <s v="GUNTUR"/>
    <n v="10022173"/>
    <s v="SRI HYMA AGENCIES"/>
    <s v="AD17335"/>
    <s v="SIVA SATISH AGENCIES"/>
    <s v="VYD-ISR-06"/>
    <s v="MARUTHI RAO"/>
    <s v="9502952131"/>
    <s v="AD17335R111258"/>
    <s v="AMARAVATI MEDICAL STORES"/>
    <s v="3P"/>
    <n v="6400"/>
    <n v="7618.2578000000003"/>
    <n v="7618.2578000000003"/>
    <n v="1.1903527812500001"/>
    <n v="152.36515600000001"/>
    <n v="76.182578000000007"/>
    <n v="228.54773400000002"/>
    <x v="0"/>
    <x v="0"/>
  </r>
  <r>
    <x v="2"/>
    <s v="GURUZALA"/>
    <s v="VZG-TTB-AM1"/>
    <s v="VISAKHAPATNAM"/>
    <s v="GUN-TTB-01"/>
    <s v="GUNTUR"/>
    <n v="10022173"/>
    <s v="SRI HYMA AGENCIES"/>
    <s v="AD17335"/>
    <s v="SIVA SATISH AGENCIES"/>
    <s v="VYD-ISR-06"/>
    <s v="MARUTHI RAO"/>
    <s v="9502952131"/>
    <s v="AD17335R111264"/>
    <s v="MADHURIMA MEDICALS"/>
    <s v="3P"/>
    <n v="6400"/>
    <n v="5821.0142000000005"/>
    <n v="5821.0142000000005"/>
    <n v="0.90953346875000007"/>
    <n v="0"/>
    <n v="58.210142000000005"/>
    <n v="58.210142000000005"/>
    <x v="0"/>
    <x v="0"/>
  </r>
  <r>
    <x v="2"/>
    <s v="VINUKONDA"/>
    <s v="VZG-TTB-AM1"/>
    <s v="VISAKHAPATNAM"/>
    <s v="GUN-TTB-01"/>
    <s v="GUNTUR"/>
    <n v="10022173"/>
    <s v="SRI HYMA AGENCIES"/>
    <s v="AD17304"/>
    <s v="SHANMUKHA SAI AGENCIES"/>
    <s v="VYD-ISR-06"/>
    <s v="MARUTHI RAO"/>
    <s v="9502952131"/>
    <s v="K72U"/>
    <s v="Babu Kirana"/>
    <s v="3P"/>
    <n v="5000"/>
    <n v="2083.9070000000002"/>
    <n v="2083.9070000000002"/>
    <n v="0.41678140000000002"/>
    <n v="0"/>
    <n v="20.839070000000003"/>
    <n v="20.839070000000003"/>
    <x v="0"/>
    <x v="0"/>
  </r>
  <r>
    <x v="2"/>
    <s v="GURUZALA"/>
    <s v="VZG-TTB-AM1"/>
    <s v="VISAKHAPATNAM"/>
    <s v="GUN-TTB-01"/>
    <s v="GUNTUR"/>
    <n v="10022173"/>
    <s v="SRI HYMA AGENCIES"/>
    <s v="AD17335"/>
    <s v="SIVA SATISH AGENCIES"/>
    <s v="VYD-ISR-06"/>
    <s v="MARUTHI RAO"/>
    <s v="9502952131"/>
    <s v="AD17335R111277"/>
    <s v="BAVYSRI FANCY STORES"/>
    <s v="3P"/>
    <n v="6267.980669999999"/>
    <n v="7507.4701999999997"/>
    <n v="7507.4701999999997"/>
    <n v="1.1977494180753434"/>
    <n v="150.149404"/>
    <n v="75.074702000000002"/>
    <n v="225.22410600000001"/>
    <x v="0"/>
    <x v="0"/>
  </r>
  <r>
    <x v="2"/>
    <s v="VINUKONDA"/>
    <s v="VZG-TTB-AM1"/>
    <s v="VISAKHAPATNAM"/>
    <s v="GUN-TTB-01"/>
    <s v="GUNTUR"/>
    <n v="10022173"/>
    <s v="SRI HYMA AGENCIES"/>
    <s v="AD17304"/>
    <s v="SHANMUKHA SAI AGENCIES"/>
    <s v="VYD-ISR-06"/>
    <s v="MARUTHI RAO"/>
    <s v="9502952131"/>
    <s v="QAGF"/>
    <s v="Sai Sivam Medicals"/>
    <s v="3P"/>
    <n v="5000"/>
    <n v="4185.8022000000001"/>
    <n v="4185.8022000000001"/>
    <n v="0.83716044000000001"/>
    <n v="0"/>
    <n v="41.858021999999998"/>
    <n v="41.858021999999998"/>
    <x v="0"/>
    <x v="0"/>
  </r>
  <r>
    <x v="2"/>
    <s v="PONNUR"/>
    <s v="VZG-TTB-AM1"/>
    <s v="VISAKHAPATNAM"/>
    <s v="GUN-TTB-01"/>
    <s v="GUNTUR"/>
    <n v="10022173"/>
    <s v="SRI HYMA AGENCIES"/>
    <s v="AD17303"/>
    <s v="VIJAYA LAKSHMI AGENCIES"/>
    <s v="VYD-ISR-06"/>
    <s v="MARUTHI RAO"/>
    <s v="9502952131"/>
    <s v="QBPN"/>
    <s v="Sai Sankar Medicals"/>
    <s v="3P"/>
    <n v="5900"/>
    <n v="6387.9898000000012"/>
    <n v="6387.9898000000012"/>
    <n v="1.0827101355932205"/>
    <n v="127.75979600000002"/>
    <n v="63.879898000000011"/>
    <n v="191.63969400000002"/>
    <x v="0"/>
    <x v="0"/>
  </r>
  <r>
    <x v="2"/>
    <s v="VINUKONDA"/>
    <s v="VZG-TTB-AM1"/>
    <s v="VISAKHAPATNAM"/>
    <s v="GUN-TTB-01"/>
    <s v="GUNTUR"/>
    <n v="10022173"/>
    <s v="SRI HYMA AGENCIES"/>
    <s v="AD17304"/>
    <s v="SHANMUKHA SAI AGENCIES"/>
    <s v="VYD-ISR-06"/>
    <s v="MARUTHI RAO"/>
    <s v="9502952131"/>
    <s v="QCWB"/>
    <s v="Sudheer Kiran And General Store"/>
    <s v="3P"/>
    <n v="5000"/>
    <n v="491.4"/>
    <n v="491.4"/>
    <n v="9.8279999999999992E-2"/>
    <n v="0"/>
    <n v="4.9139999999999997"/>
    <n v="4.9139999999999997"/>
    <x v="0"/>
    <x v="1"/>
  </r>
  <r>
    <x v="2"/>
    <s v="PONNUR"/>
    <s v="VZG-TTB-AM1"/>
    <s v="VISAKHAPATNAM"/>
    <s v="GUN-TTB-01"/>
    <s v="GUNTUR"/>
    <n v="10022173"/>
    <s v="SRI HYMA AGENCIES"/>
    <s v="AD17303"/>
    <s v="VIJAYA LAKSHMI AGENCIES"/>
    <s v="VYD-ISR-06"/>
    <s v="MARUTHI RAO"/>
    <s v="9502952131"/>
    <s v="LP5Z"/>
    <s v="Sri Bramarambica Medical  fanc"/>
    <s v="3P"/>
    <n v="5000"/>
    <n v="4829.3076000000001"/>
    <n v="4829.3076000000001"/>
    <n v="0.96586152000000003"/>
    <n v="0"/>
    <n v="48.293075999999999"/>
    <n v="48.293075999999999"/>
    <x v="0"/>
    <x v="0"/>
  </r>
  <r>
    <x v="2"/>
    <s v="PONNUR"/>
    <s v="VZG-TTB-AM1"/>
    <s v="VISAKHAPATNAM"/>
    <s v="GUN-TTB-01"/>
    <s v="GUNTUR"/>
    <n v="10022173"/>
    <s v="SRI HYMA AGENCIES"/>
    <s v="AD17303"/>
    <s v="VIJAYA LAKSHMI AGENCIES"/>
    <s v="VYD-ISR-06"/>
    <s v="MARUTHI RAO"/>
    <s v="9502952131"/>
    <s v="LP6C"/>
    <s v="Jvr Medical Agencies"/>
    <s v="3P"/>
    <n v="6611.8491600000007"/>
    <n v="7327.0608000000002"/>
    <n v="7327.0608000000002"/>
    <n v="1.1081711972993649"/>
    <n v="146.54121600000002"/>
    <n v="73.27060800000001"/>
    <n v="219.81182400000003"/>
    <x v="0"/>
    <x v="0"/>
  </r>
  <r>
    <x v="2"/>
    <s v="PONNUR"/>
    <s v="VZG-TTB-AM1"/>
    <s v="VISAKHAPATNAM"/>
    <s v="GUN-TTB-01"/>
    <s v="GUNTUR"/>
    <n v="10022173"/>
    <s v="SRI HYMA AGENCIES"/>
    <s v="AD17303"/>
    <s v="VIJAYA LAKSHMI AGENCIES"/>
    <s v="VYD-ISR-06"/>
    <s v="MARUTHI RAO"/>
    <s v="9502952131"/>
    <s v="LP6G"/>
    <s v="Shanmukhamedical"/>
    <s v="3P"/>
    <n v="5000"/>
    <n v="4018.9536000000003"/>
    <n v="4018.9536000000003"/>
    <n v="0.80379072000000007"/>
    <n v="0"/>
    <n v="40.189536000000004"/>
    <n v="40.189536000000004"/>
    <x v="0"/>
    <x v="0"/>
  </r>
  <r>
    <x v="2"/>
    <s v="PONNUR"/>
    <s v="VZG-TTB-AM1"/>
    <s v="VISAKHAPATNAM"/>
    <s v="GUN-TTB-01"/>
    <s v="GUNTUR"/>
    <n v="10022173"/>
    <s v="SRI HYMA AGENCIES"/>
    <s v="AD17303"/>
    <s v="VIJAYA LAKSHMI AGENCIES"/>
    <s v="VYD-ISR-06"/>
    <s v="MARUTHI RAO"/>
    <s v="9502952131"/>
    <s v="LP6K"/>
    <s v="Navabarathmedicalstores"/>
    <s v="3P"/>
    <n v="5000"/>
    <n v="4624.5540000000001"/>
    <n v="4624.5540000000001"/>
    <n v="0.92491080000000003"/>
    <n v="0"/>
    <n v="46.245539999999998"/>
    <n v="46.245539999999998"/>
    <x v="0"/>
    <x v="0"/>
  </r>
  <r>
    <x v="2"/>
    <s v="BAPATLA"/>
    <s v="VZG-TTB-AM1"/>
    <s v="VISAKHAPATNAM"/>
    <s v="GUN-TTB-01"/>
    <s v="GUNTUR"/>
    <n v="10022173"/>
    <s v="SRI HYMA AGENCIES"/>
    <s v="AD17341"/>
    <s v="SARAVAN MARKETTING"/>
    <s v="VYD-ISR-05"/>
    <s v="T VASU"/>
    <s v="9052699369"/>
    <s v="LT9T"/>
    <s v="Keerthi Medicals"/>
    <s v="3P"/>
    <n v="5800"/>
    <n v="5955.9235999999992"/>
    <n v="5955.9235999999992"/>
    <n v="1.0268833793103447"/>
    <n v="119.11847199999998"/>
    <n v="59.559235999999991"/>
    <n v="178.67770799999997"/>
    <x v="0"/>
    <x v="0"/>
  </r>
  <r>
    <x v="2"/>
    <s v="BAPATLA"/>
    <s v="VZG-TTB-AM1"/>
    <s v="VISAKHAPATNAM"/>
    <s v="GUN-TTB-01"/>
    <s v="GUNTUR"/>
    <n v="10022173"/>
    <s v="SRI HYMA AGENCIES"/>
    <s v="AD17341"/>
    <s v="SARAVAN MARKETTING"/>
    <s v="VYD-ISR-05"/>
    <s v="T VASU"/>
    <s v="9052699369"/>
    <s v="QFYM"/>
    <s v="Rama Medicals"/>
    <s v="3P"/>
    <n v="6400"/>
    <n v="6511.0427999999993"/>
    <n v="6511.0427999999993"/>
    <n v="1.0173504375"/>
    <n v="130.220856"/>
    <n v="65.110427999999999"/>
    <n v="195.33128399999998"/>
    <x v="0"/>
    <x v="0"/>
  </r>
  <r>
    <x v="2"/>
    <s v="BAPATLA"/>
    <s v="VZG-TTB-AM1"/>
    <s v="VISAKHAPATNAM"/>
    <s v="GUN-TTB-01"/>
    <s v="GUNTUR"/>
    <n v="10022173"/>
    <s v="SRI HYMA AGENCIES"/>
    <s v="AD17341"/>
    <s v="SARAVAN MARKETTING"/>
    <s v="VYD-ISR-05"/>
    <s v="T VASU"/>
    <s v="9052699369"/>
    <s v="AD17341R108158"/>
    <s v="Sri Sambasiva Medical And General Stores"/>
    <s v="3P"/>
    <n v="5900"/>
    <n v="5951.4041999999999"/>
    <n v="5951.4041999999999"/>
    <n v="1.0087125762711864"/>
    <n v="119.02808400000001"/>
    <n v="59.514042000000003"/>
    <n v="178.542126"/>
    <x v="0"/>
    <x v="0"/>
  </r>
  <r>
    <x v="2"/>
    <s v="BAPATLA"/>
    <s v="VZG-TTB-AM1"/>
    <s v="VISAKHAPATNAM"/>
    <s v="GUN-TTB-01"/>
    <s v="GUNTUR"/>
    <n v="10022173"/>
    <s v="SRI HYMA AGENCIES"/>
    <s v="AD17341"/>
    <s v="SARAVAN MARKETTING"/>
    <s v="VYD-ISR-05"/>
    <s v="T VASU"/>
    <s v="9052699369"/>
    <s v="AD17341R108159"/>
    <s v="Sri Shirdi Sai Medical And Fancy Stores"/>
    <s v="3P"/>
    <n v="5900"/>
    <n v="6115.1764000000003"/>
    <n v="6115.1764000000003"/>
    <n v="1.0364705762711865"/>
    <n v="122.30352800000001"/>
    <n v="61.151764000000007"/>
    <n v="183.45529200000001"/>
    <x v="0"/>
    <x v="0"/>
  </r>
  <r>
    <x v="2"/>
    <s v="CHERUKUPALLI AD"/>
    <s v="VZG-TTB-AM1"/>
    <s v="VISAKHAPATNAM"/>
    <s v="GUN-TTB-01"/>
    <s v="GUNTUR"/>
    <n v="10022173"/>
    <s v="SRI HYMA AGENCIES"/>
    <s v="0010022173R1648"/>
    <s v="VIGNESWARA AGENCIES"/>
    <s v="VYD-ISR-05"/>
    <s v="T VASU"/>
    <s v="9052699369"/>
    <s v="0010022173R1648R133785"/>
    <s v="SPURTHI MEDICAL"/>
    <s v="3P"/>
    <n v="5500"/>
    <n v="5764.8554000000013"/>
    <n v="5764.8554000000013"/>
    <n v="1.0481555272727274"/>
    <n v="115.29710800000002"/>
    <n v="57.648554000000011"/>
    <n v="172.94566200000003"/>
    <x v="0"/>
    <x v="0"/>
  </r>
  <r>
    <x v="2"/>
    <s v="MACHERLA"/>
    <s v="VZG-TTB-AM1"/>
    <s v="VISAKHAPATNAM"/>
    <s v="GUN-TTB-01"/>
    <s v="GUNTUR"/>
    <n v="10022173"/>
    <s v="SRI HYMA AGENCIES"/>
    <s v="AD17306"/>
    <s v="SRI VIGNESWARA AGENCIES"/>
    <s v="VYD-ISR-05"/>
    <s v="T VASU"/>
    <s v="9052699369"/>
    <s v="QMUU"/>
    <s v="Gayathri Medicals"/>
    <s v="3P"/>
    <n v="6100"/>
    <n v="6206.1989999999996"/>
    <n v="6206.1989999999996"/>
    <n v="1.0174096721311474"/>
    <n v="124.12397999999999"/>
    <n v="62.061989999999994"/>
    <n v="186.18597"/>
    <x v="0"/>
    <x v="0"/>
  </r>
  <r>
    <x v="2"/>
    <s v="MACHERLA"/>
    <s v="VZG-TTB-AM1"/>
    <s v="VISAKHAPATNAM"/>
    <s v="GUN-TTB-01"/>
    <s v="GUNTUR"/>
    <n v="10022173"/>
    <s v="SRI HYMA AGENCIES"/>
    <s v="AD17306"/>
    <s v="SRI VIGNESWARA AGENCIES"/>
    <s v="VYD-ISR-05"/>
    <s v="T VASU"/>
    <s v="9052699369"/>
    <s v="AD17306R108138"/>
    <s v="Sri Venkateswara Medical Stores"/>
    <s v="3P"/>
    <n v="6300"/>
    <n v="6392.7451999999994"/>
    <n v="6392.7451999999994"/>
    <n v="1.0147214603174601"/>
    <n v="127.85490399999999"/>
    <n v="63.927451999999995"/>
    <n v="191.78235599999999"/>
    <x v="0"/>
    <x v="0"/>
  </r>
  <r>
    <x v="2"/>
    <s v="MACHERLA"/>
    <s v="VZG-TTB-AM1"/>
    <s v="VISAKHAPATNAM"/>
    <s v="GUN-TTB-01"/>
    <s v="GUNTUR"/>
    <n v="10022173"/>
    <s v="SRI HYMA AGENCIES"/>
    <s v="AD17306"/>
    <s v="SRI VIGNESWARA AGENCIES"/>
    <s v="VYD-ISR-05"/>
    <s v="T VASU"/>
    <s v="9052699369"/>
    <s v="AD17306R108141"/>
    <s v="Suresh Medical Stores"/>
    <s v="3P"/>
    <n v="6100"/>
    <n v="6383.6592000000001"/>
    <n v="6383.6592000000001"/>
    <n v="1.0465015081967213"/>
    <n v="127.67318400000001"/>
    <n v="63.836592000000003"/>
    <n v="191.50977600000002"/>
    <x v="0"/>
    <x v="0"/>
  </r>
  <r>
    <x v="2"/>
    <s v="MANGALAGIRI"/>
    <s v="VZG-TTB-AM1"/>
    <s v="VISAKHAPATNAM"/>
    <s v="GUN-TTB-01"/>
    <s v="GUNTUR"/>
    <n v="10022173"/>
    <s v="SRI HYMA AGENCIES"/>
    <s v="0010022173R189639"/>
    <s v="Sri Lakshmi Agencies"/>
    <s v="VYD-ISR-05"/>
    <s v="T VASU"/>
    <s v="9052699369"/>
    <s v="LP2V"/>
    <s v="Bhavani Medical Stores"/>
    <s v="3P"/>
    <n v="5900"/>
    <n v="6219.8398000000007"/>
    <n v="6219.8398000000007"/>
    <n v="1.0542101355932205"/>
    <n v="124.39679600000001"/>
    <n v="62.198398000000005"/>
    <n v="186.59519400000002"/>
    <x v="0"/>
    <x v="0"/>
  </r>
  <r>
    <x v="2"/>
    <s v="MANGALAGIRI"/>
    <s v="VZG-TTB-AM1"/>
    <s v="VISAKHAPATNAM"/>
    <s v="GUN-TTB-01"/>
    <s v="GUNTUR"/>
    <n v="10022173"/>
    <s v="SRI HYMA AGENCIES"/>
    <s v="0010022173R189639"/>
    <s v="Sri Lakshmi Agencies"/>
    <s v="VYD-ISR-05"/>
    <s v="T VASU"/>
    <s v="9052699369"/>
    <s v="AD17301R108144"/>
    <s v="Durga Medicals"/>
    <s v="3P"/>
    <n v="5900"/>
    <n v="6147.0455999999995"/>
    <n v="6147.0455999999995"/>
    <n v="1.0418721355932203"/>
    <n v="122.940912"/>
    <n v="61.470455999999999"/>
    <n v="184.41136799999998"/>
    <x v="0"/>
    <x v="0"/>
  </r>
  <r>
    <x v="2"/>
    <s v="MANGALAGIRI"/>
    <s v="VZG-TTB-AM1"/>
    <s v="VISAKHAPATNAM"/>
    <s v="GUN-TTB-01"/>
    <s v="GUNTUR"/>
    <n v="10022173"/>
    <s v="SRI HYMA AGENCIES"/>
    <s v="0010022173R189639"/>
    <s v="Sri Lakshmi Agencies"/>
    <s v="VYD-ISR-05"/>
    <s v="T VASU"/>
    <s v="9052699369"/>
    <s v="C76F"/>
    <s v="Lakshmi Medical   Fancy"/>
    <s v="3P"/>
    <n v="5500"/>
    <n v="5682.939800000001"/>
    <n v="5682.939800000001"/>
    <n v="1.033261781818182"/>
    <n v="113.65879600000002"/>
    <n v="56.829398000000012"/>
    <n v="170.48819400000002"/>
    <x v="0"/>
    <x v="0"/>
  </r>
  <r>
    <x v="2"/>
    <s v="MANGALAGIRI"/>
    <s v="VZG-TTB-AM1"/>
    <s v="VISAKHAPATNAM"/>
    <s v="GUN-TTB-01"/>
    <s v="GUNTUR"/>
    <n v="10022173"/>
    <s v="SRI HYMA AGENCIES"/>
    <s v="0010022173R189639"/>
    <s v="Sri Lakshmi Agencies"/>
    <s v="VYD-ISR-05"/>
    <s v="T VASU"/>
    <s v="9052699369"/>
    <s v="AD17301R108145"/>
    <s v="Laxmi Narasimha Medicals"/>
    <s v="3P"/>
    <n v="5900"/>
    <n v="5924.0727999999999"/>
    <n v="5924.0727999999999"/>
    <n v="1.0040801355932203"/>
    <n v="118.48145599999999"/>
    <n v="59.240727999999997"/>
    <n v="177.722184"/>
    <x v="0"/>
    <x v="0"/>
  </r>
  <r>
    <x v="2"/>
    <s v="MANGALAGIRI"/>
    <s v="VZG-TTB-AM1"/>
    <s v="VISAKHAPATNAM"/>
    <s v="GUN-TTB-01"/>
    <s v="GUNTUR"/>
    <n v="10022173"/>
    <s v="SRI HYMA AGENCIES"/>
    <s v="0010022173R189639"/>
    <s v="Sri Lakshmi Agencies"/>
    <s v="VYD-ISR-05"/>
    <s v="T VASU"/>
    <s v="9052699369"/>
    <s v="AD17301R108147"/>
    <s v="Ravi Medicals"/>
    <s v="3P"/>
    <n v="5900"/>
    <n v="5965.0424000000003"/>
    <n v="5965.0424000000003"/>
    <n v="1.0110241355932204"/>
    <n v="119.300848"/>
    <n v="59.650424000000001"/>
    <n v="178.95127200000002"/>
    <x v="0"/>
    <x v="0"/>
  </r>
  <r>
    <x v="2"/>
    <s v="NIZAMPATNAM"/>
    <s v="VZG-TTB-AM1"/>
    <s v="VISAKHAPATNAM"/>
    <s v="GUN-TTB-01"/>
    <s v="GUNTUR"/>
    <n v="10022173"/>
    <s v="SRI HYMA AGENCIES"/>
    <s v="0010022173R112499"/>
    <s v="SESHASAI ENTERPRISES"/>
    <s v="VYD-ISR-05"/>
    <s v="T VASU"/>
    <s v="9052699369"/>
    <s v="0010022173R112499R133732"/>
    <s v="Sri Lakshmi Medicals"/>
    <s v="3P"/>
    <n v="5000"/>
    <n v="1410.5012000000002"/>
    <n v="1410.5012000000002"/>
    <n v="0.28210024000000006"/>
    <n v="0"/>
    <n v="14.105012000000002"/>
    <n v="14.105012000000002"/>
    <x v="0"/>
    <x v="1"/>
  </r>
  <r>
    <x v="2"/>
    <s v="NIZAMPATNAM"/>
    <s v="VZG-TTB-AM1"/>
    <s v="VISAKHAPATNAM"/>
    <s v="GUN-TTB-01"/>
    <s v="GUNTUR"/>
    <n v="10022173"/>
    <s v="SRI HYMA AGENCIES"/>
    <s v="0010022173R112499"/>
    <s v="SESHASAI ENTERPRISES"/>
    <s v="VYD-ISR-05"/>
    <s v="T VASU"/>
    <s v="9052699369"/>
    <s v="0010022173R112499R133721"/>
    <s v="Sri Kamakshi Medicals"/>
    <s v="3P"/>
    <n v="5000"/>
    <n v="1251.2483999999999"/>
    <n v="1251.2483999999999"/>
    <n v="0.25024967999999997"/>
    <n v="0"/>
    <n v="12.512484000000001"/>
    <n v="12.512484000000001"/>
    <x v="0"/>
    <x v="1"/>
  </r>
  <r>
    <x v="2"/>
    <s v="REPALLE"/>
    <s v="VZG-TTB-AM1"/>
    <s v="VISAKHAPATNAM"/>
    <s v="GUN-TTB-01"/>
    <s v="GUNTUR"/>
    <n v="10022173"/>
    <s v="SRI HYMA AGENCIES"/>
    <s v="AD17307"/>
    <s v="VISHNU AGENCIES"/>
    <s v="VYD-ISR-05"/>
    <s v="T VASU"/>
    <s v="9052699369"/>
    <s v="AD17307R108130"/>
    <s v="Kanakadurga Medicals"/>
    <s v="3P"/>
    <n v="6000"/>
    <n v="6137.9629999999997"/>
    <n v="6137.9629999999997"/>
    <n v="1.0229938333333333"/>
    <n v="122.75926"/>
    <n v="61.379629999999999"/>
    <n v="184.13889"/>
    <x v="0"/>
    <x v="0"/>
  </r>
  <r>
    <x v="2"/>
    <s v="REPALLE"/>
    <s v="VZG-TTB-AM1"/>
    <s v="VISAKHAPATNAM"/>
    <s v="GUN-TTB-01"/>
    <s v="GUNTUR"/>
    <n v="10022173"/>
    <s v="SRI HYMA AGENCIES"/>
    <s v="AD17307"/>
    <s v="VISHNU AGENCIES"/>
    <s v="VYD-ISR-05"/>
    <s v="T VASU"/>
    <s v="9052699369"/>
    <s v="AD17307R108126"/>
    <s v="Life Care Medical"/>
    <s v="3P"/>
    <n v="5001.5704200000009"/>
    <n v="5018.6504000000004"/>
    <n v="5018.6504000000004"/>
    <n v="1.0034149234271903"/>
    <n v="100.37300800000001"/>
    <n v="50.186504000000006"/>
    <n v="150.55951200000001"/>
    <x v="0"/>
    <x v="0"/>
  </r>
  <r>
    <x v="2"/>
    <s v="REPALLE"/>
    <s v="VZG-TTB-AM1"/>
    <s v="VISAKHAPATNAM"/>
    <s v="GUN-TTB-01"/>
    <s v="GUNTUR"/>
    <n v="10022173"/>
    <s v="SRI HYMA AGENCIES"/>
    <s v="AD17307"/>
    <s v="VISHNU AGENCIES"/>
    <s v="VYD-ISR-05"/>
    <s v="T VASU"/>
    <s v="9052699369"/>
    <s v="AD17307R108132"/>
    <s v="Swarup Medical"/>
    <s v="3P"/>
    <n v="5000"/>
    <n v="5209.7362000000003"/>
    <n v="5209.7362000000003"/>
    <n v="1.0419472400000001"/>
    <n v="104.19472400000001"/>
    <n v="52.097362000000004"/>
    <n v="156.29208600000001"/>
    <x v="0"/>
    <x v="0"/>
  </r>
  <r>
    <x v="2"/>
    <s v="REPALLE"/>
    <s v="VZG-TTB-AM1"/>
    <s v="VISAKHAPATNAM"/>
    <s v="GUN-TTB-01"/>
    <s v="GUNTUR"/>
    <n v="10022173"/>
    <s v="SRI HYMA AGENCIES"/>
    <s v="AD17307"/>
    <s v="VISHNU AGENCIES"/>
    <s v="VYD-ISR-05"/>
    <s v="T VASU"/>
    <s v="9052699369"/>
    <s v="AD17307R108128"/>
    <s v="Venkata Padmavathi Medicals"/>
    <s v="3P"/>
    <n v="6000"/>
    <n v="8003.4249999999993"/>
    <n v="8003.4249999999993"/>
    <n v="1.3339041666666664"/>
    <n v="160.0685"/>
    <n v="80.03425"/>
    <n v="240.10275000000001"/>
    <x v="0"/>
    <x v="0"/>
  </r>
  <r>
    <x v="2"/>
    <s v="REPALLE, REPALLE"/>
    <s v="VZG-TTB-AM1"/>
    <s v="VISAKHAPATNAM"/>
    <s v="GUN-TTB-01"/>
    <s v="GUNTUR"/>
    <n v="10022173"/>
    <s v="SRI HYMA AGENCIES"/>
    <s v="AD17307"/>
    <s v="VISHNU AGENCIES"/>
    <s v="VYD-ISR-05"/>
    <s v="T VASU"/>
    <s v="9052699369"/>
    <s v="AD17307R44270"/>
    <s v="S D MART"/>
    <s v="3P"/>
    <n v="5700"/>
    <n v="5937.7380000000003"/>
    <n v="5937.7380000000003"/>
    <n v="1.0417084210526317"/>
    <n v="118.75476"/>
    <n v="59.377380000000002"/>
    <n v="178.13213999999999"/>
    <x v="0"/>
    <x v="0"/>
  </r>
  <r>
    <x v="2"/>
    <s v="Amadalavalasa"/>
    <s v="VZG-TTB-AM1"/>
    <s v="VISAKHAPATNAM"/>
    <s v="VZG-TTB-02"/>
    <s v="VISHAKAPATNAM"/>
    <n v="10034245"/>
    <s v="SRI SAI HARSHA ENTERPRISES"/>
    <s v="AD07117"/>
    <s v="SRI KANYA MEDICALS"/>
    <s v="VYD-ISR-04"/>
    <s v="Nageswara Rao CH"/>
    <s v="9100308702"/>
    <s v="LXHQ"/>
    <s v="Vasavi Medical And General Store"/>
    <s v="3P"/>
    <n v="15000"/>
    <n v="17572.100999999999"/>
    <n v="17572.100999999999"/>
    <n v="1.1714734"/>
    <n v="351.44201999999996"/>
    <n v="175.72100999999998"/>
    <n v="527.16302999999994"/>
    <x v="0"/>
    <x v="0"/>
  </r>
  <r>
    <x v="2"/>
    <s v="Haripuram"/>
    <s v="VZG-TTB-AM1"/>
    <s v="VISAKHAPATNAM"/>
    <s v="VZG-TTB-02"/>
    <s v="VISHAKAPATNAM"/>
    <n v="10034245"/>
    <s v="SRI SAI HARSHA ENTERPRISES"/>
    <s v="AD07127"/>
    <s v="SRI VENKATA SAI TREDERS"/>
    <s v="VYD-ISR-04"/>
    <s v="Nageswara Rao CH"/>
    <s v="9100308702"/>
    <s v="UCWV"/>
    <s v="Srinivasa Medicals"/>
    <s v="3P"/>
    <n v="6500"/>
    <n v="0"/>
    <n v="0"/>
    <n v="0"/>
    <n v="0"/>
    <n v="0"/>
    <n v="0"/>
    <x v="0"/>
    <x v="0"/>
  </r>
  <r>
    <x v="2"/>
    <s v="Haripuram"/>
    <s v="VZG-TTB-AM1"/>
    <s v="VISAKHAPATNAM"/>
    <s v="VZG-TTB-02"/>
    <s v="VISHAKAPATNAM"/>
    <n v="10034245"/>
    <s v="SRI SAI HARSHA ENTERPRISES"/>
    <s v="AD07127"/>
    <s v="SRI VENKATA SAI TREDERS"/>
    <s v="VYD-ISR-04"/>
    <s v="Nageswara Rao CH"/>
    <s v="9100308702"/>
    <s v="UCWW"/>
    <s v="Bharathi Medicals"/>
    <s v="3P"/>
    <n v="11000"/>
    <n v="13780.7256"/>
    <n v="13780.7256"/>
    <n v="1.2527932363636363"/>
    <n v="275.61451199999999"/>
    <n v="137.807256"/>
    <n v="413.42176799999999"/>
    <x v="0"/>
    <x v="0"/>
  </r>
  <r>
    <x v="2"/>
    <s v="Ichchapuram"/>
    <s v="VZG-TTB-AM1"/>
    <s v="VISAKHAPATNAM"/>
    <s v="VZG-TTB-02"/>
    <s v="VISHAKAPATNAM"/>
    <n v="10034245"/>
    <s v="SRI SAI HARSHA ENTERPRISES"/>
    <s v="AD07113"/>
    <s v="MARUTHI SRINIVASA AGENCIES"/>
    <s v="VYD-ISR-04"/>
    <s v="Nageswara Rao CH"/>
    <s v="9100308702"/>
    <s v="HCQA"/>
    <s v="Kishore Medicals And General Store"/>
    <s v="3P"/>
    <n v="12500"/>
    <n v="14571.289000000004"/>
    <n v="14571.289000000004"/>
    <n v="1.1657031200000003"/>
    <n v="291.42578000000009"/>
    <n v="145.71289000000004"/>
    <n v="437.13867000000016"/>
    <x v="0"/>
    <x v="0"/>
  </r>
  <r>
    <x v="2"/>
    <s v="Ichchapuram"/>
    <s v="VZG-TTB-AM1"/>
    <s v="VISAKHAPATNAM"/>
    <s v="VZG-TTB-02"/>
    <s v="VISHAKAPATNAM"/>
    <n v="10034245"/>
    <s v="SRI SAI HARSHA ENTERPRISES"/>
    <s v="AD07113"/>
    <s v="MARUTHI SRINIVASA AGENCIES"/>
    <s v="VYD-ISR-04"/>
    <s v="Nageswara Rao CH"/>
    <s v="9100308702"/>
    <s v="PMAE"/>
    <s v="Sri Ramakrishna Medical And General Store"/>
    <s v="3P"/>
    <n v="12660.399360000001"/>
    <n v="15431.120400000002"/>
    <n v="15431.120400000002"/>
    <n v="1.2188494186647838"/>
    <n v="308.62240800000006"/>
    <n v="154.31120400000003"/>
    <n v="462.9336120000001"/>
    <x v="0"/>
    <x v="0"/>
  </r>
  <r>
    <x v="2"/>
    <s v="Ichchapuram"/>
    <s v="VZG-TTB-AM1"/>
    <s v="VISAKHAPATNAM"/>
    <s v="VZG-TTB-02"/>
    <s v="VISHAKAPATNAM"/>
    <n v="10034245"/>
    <s v="SRI SAI HARSHA ENTERPRISES"/>
    <s v="AD07113"/>
    <s v="MARUTHI SRINIVASA AGENCIES"/>
    <s v="VYD-ISR-04"/>
    <s v="Nageswara Rao CH"/>
    <s v="9100308702"/>
    <s v="PMAC"/>
    <s v="Maruthi Medicals"/>
    <s v="3P"/>
    <n v="21500"/>
    <n v="25442.341800000006"/>
    <n v="25442.341800000006"/>
    <n v="1.1833647348837213"/>
    <n v="508.84683600000011"/>
    <n v="254.42341800000005"/>
    <n v="763.27025400000014"/>
    <x v="0"/>
    <x v="0"/>
  </r>
  <r>
    <x v="2"/>
    <s v="Narasannapeta"/>
    <s v="VZG-TTB-AM1"/>
    <s v="VISAKHAPATNAM"/>
    <s v="VZG-TTB-02"/>
    <s v="VISHAKAPATNAM"/>
    <n v="10034245"/>
    <s v="SRI SAI HARSHA ENTERPRISES"/>
    <s v="AD07124"/>
    <s v="KRISHNA CHANDAN AGENCIES"/>
    <s v="VYD-ISR-04"/>
    <s v="Nageswara Rao CH"/>
    <s v="9100308702"/>
    <s v="JGQN"/>
    <s v="Sri Surya Medicals And Generals"/>
    <s v="3P"/>
    <n v="26500"/>
    <n v="31864.311200000007"/>
    <n v="31864.311200000007"/>
    <n v="1.2024268377358494"/>
    <n v="637.28622400000017"/>
    <n v="318.64311200000009"/>
    <n v="955.92933600000026"/>
    <x v="0"/>
    <x v="0"/>
  </r>
  <r>
    <x v="2"/>
    <s v="Narasannapeta"/>
    <s v="VZG-TTB-AM1"/>
    <s v="VISAKHAPATNAM"/>
    <s v="VZG-TTB-02"/>
    <s v="VISHAKAPATNAM"/>
    <n v="10034245"/>
    <s v="SRI SAI HARSHA ENTERPRISES"/>
    <s v="AD07124"/>
    <s v="KRISHNA CHANDAN AGENCIES"/>
    <s v="VYD-ISR-04"/>
    <s v="Nageswara Rao CH"/>
    <s v="9100308702"/>
    <s v="HYQW"/>
    <s v="Manikanta Generl Store"/>
    <s v="3P"/>
    <n v="11000"/>
    <n v="14934.410400000001"/>
    <n v="14934.410400000001"/>
    <n v="1.3576736727272727"/>
    <n v="298.68820800000003"/>
    <n v="149.34410400000002"/>
    <n v="448.03231200000005"/>
    <x v="0"/>
    <x v="0"/>
  </r>
  <r>
    <x v="2"/>
    <s v="Narasannapeta"/>
    <s v="VZG-TTB-AM1"/>
    <s v="VISAKHAPATNAM"/>
    <s v="VZG-TTB-02"/>
    <s v="VISHAKAPATNAM"/>
    <n v="10034245"/>
    <s v="SRI SAI HARSHA ENTERPRISES"/>
    <s v="AD07124"/>
    <s v="KRISHNA CHANDAN AGENCIES"/>
    <s v="VYD-ISR-04"/>
    <s v="Nageswara Rao CH"/>
    <s v="9100308702"/>
    <s v="JDZQ"/>
    <s v="Vijaya Lakshmi Medicals"/>
    <s v="3P"/>
    <n v="13000"/>
    <n v="17007.906400000003"/>
    <n v="17007.906400000003"/>
    <n v="1.3083004923076926"/>
    <n v="340.15812800000009"/>
    <n v="170.07906400000005"/>
    <n v="510.23719200000016"/>
    <x v="0"/>
    <x v="0"/>
  </r>
  <r>
    <x v="2"/>
    <s v="Narasannapeta"/>
    <s v="VZG-TTB-AM1"/>
    <s v="VISAKHAPATNAM"/>
    <s v="VZG-TTB-02"/>
    <s v="VISHAKAPATNAM"/>
    <n v="10034245"/>
    <s v="SRI SAI HARSHA ENTERPRISES"/>
    <s v="AD07124"/>
    <s v="KRISHNA CHANDAN AGENCIES"/>
    <s v="VYD-ISR-04"/>
    <s v="Nageswara Rao CH"/>
    <s v="9100308702"/>
    <s v="AD07124R204374"/>
    <s v="Sri surya Chandra medical"/>
    <s v="3P"/>
    <n v="15700"/>
    <n v="15865.823"/>
    <n v="15865.823"/>
    <n v="1.0105619745222929"/>
    <n v="317.31646000000001"/>
    <n v="158.65823"/>
    <n v="475.97469000000001"/>
    <x v="0"/>
    <x v="0"/>
  </r>
  <r>
    <x v="2"/>
    <s v="Narasannapeta"/>
    <s v="VZG-TTB-AM1"/>
    <s v="VISAKHAPATNAM"/>
    <s v="VZG-TTB-02"/>
    <s v="VISHAKAPATNAM"/>
    <n v="10034245"/>
    <s v="SRI SAI HARSHA ENTERPRISES"/>
    <s v="AD07124"/>
    <s v="KRISHNA CHANDAN AGENCIES"/>
    <s v="VYD-ISR-04"/>
    <s v="Nageswara Rao CH"/>
    <s v="9100308702"/>
    <s v="PMAN"/>
    <s v="Sri Balaji Medicals And General Store"/>
    <s v="3P"/>
    <n v="13900"/>
    <n v="18626.016800000001"/>
    <n v="18626.016800000001"/>
    <n v="1.3400012086330937"/>
    <n v="372.52033600000004"/>
    <n v="186.26016800000002"/>
    <n v="558.78050400000006"/>
    <x v="0"/>
    <x v="0"/>
  </r>
  <r>
    <x v="2"/>
    <s v="Pathapatnam"/>
    <s v="VZG-TTB-AM1"/>
    <s v="VISAKHAPATNAM"/>
    <s v="VZG-TTB-02"/>
    <s v="VISHAKAPATNAM"/>
    <n v="10034245"/>
    <s v="SRI SAI HARSHA ENTERPRISES"/>
    <s v="AD07126"/>
    <s v="SAI DURGA AGENCIES"/>
    <s v="VYD-ISR-04"/>
    <s v="Nageswara Rao CH"/>
    <s v="9100308702"/>
    <s v="PMBA"/>
    <s v="Madhu Medicals Store"/>
    <s v="3P"/>
    <n v="10500"/>
    <n v="13863.831800000002"/>
    <n v="13863.831800000002"/>
    <n v="1.3203649333333336"/>
    <n v="277.27663600000005"/>
    <n v="138.63831800000003"/>
    <n v="415.91495400000008"/>
    <x v="0"/>
    <x v="0"/>
  </r>
  <r>
    <x v="2"/>
    <s v="Pathapatnam"/>
    <s v="VZG-TTB-AM1"/>
    <s v="VISAKHAPATNAM"/>
    <s v="VZG-TTB-02"/>
    <s v="VISHAKAPATNAM"/>
    <n v="10034245"/>
    <s v="SRI SAI HARSHA ENTERPRISES"/>
    <s v="AD07126"/>
    <s v="SAI DURGA AGENCIES"/>
    <s v="VYD-ISR-04"/>
    <s v="Nageswara Rao CH"/>
    <s v="9100308702"/>
    <s v="LAYQ"/>
    <s v="Sri Srinivasa Medical And General Store"/>
    <s v="3P"/>
    <n v="10900"/>
    <n v="15226.543000000003"/>
    <n v="15226.543000000003"/>
    <n v="1.3969305504587159"/>
    <n v="304.53086000000008"/>
    <n v="152.26543000000004"/>
    <n v="456.79629000000011"/>
    <x v="0"/>
    <x v="0"/>
  </r>
  <r>
    <x v="2"/>
    <s v="Sompeta"/>
    <s v="VZG-TTB-AM1"/>
    <s v="VISAKHAPATNAM"/>
    <s v="VZG-TTB-02"/>
    <s v="VISHAKAPATNAM"/>
    <n v="10034245"/>
    <s v="SRI SAI HARSHA ENTERPRISES"/>
    <s v="AD07112"/>
    <s v="JANARDHANA AGENCIES"/>
    <s v="VYD-ISR-04"/>
    <s v="Nageswara Rao CH"/>
    <s v="9100308702"/>
    <s v="MUSQ"/>
    <s v="Sri Devi Medical Store"/>
    <s v="3P"/>
    <n v="13000"/>
    <n v="17185.366600000001"/>
    <n v="17185.366600000001"/>
    <n v="1.321951276923077"/>
    <n v="343.70733200000001"/>
    <n v="171.853666"/>
    <n v="515.56099800000004"/>
    <x v="0"/>
    <x v="1"/>
  </r>
  <r>
    <x v="2"/>
    <s v="Sompeta"/>
    <s v="VZG-TTB-AM1"/>
    <s v="VISAKHAPATNAM"/>
    <s v="VZG-TTB-02"/>
    <s v="VISHAKAPATNAM"/>
    <n v="10034245"/>
    <s v="SRI SAI HARSHA ENTERPRISES"/>
    <s v="AD07112"/>
    <s v="JANARDHANA AGENCIES"/>
    <s v="VYD-ISR-04"/>
    <s v="Nageswara Rao CH"/>
    <s v="9100308702"/>
    <s v="PLMU"/>
    <s v="Murali Medical And Fancy"/>
    <s v="3P"/>
    <n v="18200"/>
    <n v="22701.588799999998"/>
    <n v="22701.588799999998"/>
    <n v="1.2473400439560438"/>
    <n v="454.03177599999998"/>
    <n v="227.01588799999999"/>
    <n v="681.04766399999994"/>
    <x v="0"/>
    <x v="0"/>
  </r>
  <r>
    <x v="2"/>
    <s v="Sompeta"/>
    <s v="VZG-TTB-AM1"/>
    <s v="VISAKHAPATNAM"/>
    <s v="VZG-TTB-02"/>
    <s v="VISHAKAPATNAM"/>
    <n v="10034245"/>
    <s v="SRI SAI HARSHA ENTERPRISES"/>
    <s v="AD07112"/>
    <s v="JANARDHANA AGENCIES"/>
    <s v="VYD-ISR-04"/>
    <s v="Nageswara Rao CH"/>
    <s v="9100308702"/>
    <s v="MSQY"/>
    <s v="Rama Medical Syndicate"/>
    <s v="3P"/>
    <n v="15600"/>
    <n v="21338.874800000005"/>
    <n v="21338.874800000005"/>
    <n v="1.3678765897435901"/>
    <n v="426.7774960000001"/>
    <n v="213.38874800000005"/>
    <n v="640.16624400000012"/>
    <x v="0"/>
    <x v="0"/>
  </r>
  <r>
    <x v="2"/>
    <s v="Tekkali"/>
    <s v="VZG-TTB-AM1"/>
    <s v="VISAKHAPATNAM"/>
    <s v="VZG-TTB-02"/>
    <s v="VISHAKAPATNAM"/>
    <n v="10034245"/>
    <s v="SRI SAI HARSHA ENTERPRISES"/>
    <s v="AD07123"/>
    <s v="SRI THATIPOLAMMA MEDICAL AGENCIES"/>
    <s v="VYD-ISR-04"/>
    <s v="Nageswara Rao CH"/>
    <s v="9100308702"/>
    <s v="PMBH"/>
    <s v="Sri Rama Medical And General Store"/>
    <s v="3P"/>
    <n v="5000"/>
    <n v="414.05020000000002"/>
    <n v="414.05020000000002"/>
    <n v="8.2810040000000001E-2"/>
    <n v="0"/>
    <n v="4.1405020000000006"/>
    <n v="4.1405020000000006"/>
    <x v="0"/>
    <x v="0"/>
  </r>
  <r>
    <x v="2"/>
    <s v="Tekkali"/>
    <s v="VZG-TTB-AM1"/>
    <s v="VISAKHAPATNAM"/>
    <s v="VZG-TTB-02"/>
    <s v="VISHAKAPATNAM"/>
    <n v="10034245"/>
    <s v="SRI SAI HARSHA ENTERPRISES"/>
    <s v="AD07123"/>
    <s v="SRI THATIPOLAMMA MEDICAL AGENCIES"/>
    <s v="VYD-ISR-04"/>
    <s v="Nageswara Rao CH"/>
    <s v="9100308702"/>
    <s v="AD07123R205694"/>
    <s v="Sri Kameswari Medicals"/>
    <s v="3P"/>
    <n v="12500"/>
    <n v="20993.612799999999"/>
    <n v="20993.612799999999"/>
    <n v="1.679489024"/>
    <n v="419.87225599999999"/>
    <n v="209.936128"/>
    <n v="629.80838399999993"/>
    <x v="0"/>
    <x v="0"/>
  </r>
  <r>
    <x v="2"/>
    <s v="Tekkali"/>
    <s v="VZG-TTB-AM1"/>
    <s v="VISAKHAPATNAM"/>
    <s v="VZG-TTB-02"/>
    <s v="VISHAKAPATNAM"/>
    <n v="10034245"/>
    <s v="SRI SAI HARSHA ENTERPRISES"/>
    <s v="AD07123"/>
    <s v="SRI THATIPOLAMMA MEDICAL AGENCIES"/>
    <s v="VYD-ISR-04"/>
    <s v="Nageswara Rao CH"/>
    <s v="9100308702"/>
    <s v="L8EG"/>
    <s v="Sri Anjaneya Medical And Gener"/>
    <s v="3P"/>
    <n v="12500"/>
    <n v="18941.630000000005"/>
    <n v="18941.630000000005"/>
    <n v="1.5153304000000003"/>
    <n v="378.83260000000013"/>
    <n v="189.41630000000006"/>
    <n v="568.24890000000016"/>
    <x v="0"/>
    <x v="0"/>
  </r>
  <r>
    <x v="2"/>
    <s v="Parvathipuram"/>
    <s v="VZG-TTB-AM1"/>
    <s v="VISAKHAPATNAM"/>
    <s v="VZG-TTB-02"/>
    <s v="VISHAKAPATNAM"/>
    <n v="10022071"/>
    <s v="SRI JAGADHAMBHA ENTERPRISES"/>
    <s v="AD07102"/>
    <s v="SRI SRINIVASA AGENCIES"/>
    <s v="VYD-ISR-03"/>
    <s v="G NANA BABU"/>
    <s v="9912199009"/>
    <s v="PMAX"/>
    <s v="Bhavani Medicals"/>
    <s v="3P"/>
    <n v="12800"/>
    <n v="13808.838199999997"/>
    <n v="13808.838199999997"/>
    <n v="1.0788154843749997"/>
    <n v="276.17676399999993"/>
    <n v="138.08838199999997"/>
    <n v="414.2651459999999"/>
    <x v="0"/>
    <x v="0"/>
  </r>
  <r>
    <x v="2"/>
    <s v="Parvathipuram"/>
    <s v="VZG-TTB-AM1"/>
    <s v="VISAKHAPATNAM"/>
    <s v="VZG-TTB-02"/>
    <s v="VISHAKAPATNAM"/>
    <n v="10022071"/>
    <s v="SRI JAGADHAMBHA ENTERPRISES"/>
    <s v="AD07102"/>
    <s v="SRI SRINIVASA AGENCIES"/>
    <s v="VYD-ISR-03"/>
    <s v="G NANA BABU"/>
    <s v="9912199009"/>
    <s v="GQZF"/>
    <s v="Sumitra Departmental Stores"/>
    <s v="3P"/>
    <n v="9700"/>
    <n v="10505.929400000001"/>
    <n v="10505.929400000001"/>
    <n v="1.0830855051546393"/>
    <n v="210.11858800000002"/>
    <n v="105.05929400000001"/>
    <n v="315.17788200000001"/>
    <x v="0"/>
    <x v="0"/>
  </r>
  <r>
    <x v="2"/>
    <s v="Parvathipuram"/>
    <s v="VZG-TTB-AM1"/>
    <s v="VISAKHAPATNAM"/>
    <s v="VZG-TTB-02"/>
    <s v="VISHAKAPATNAM"/>
    <n v="10022071"/>
    <s v="SRI JAGADHAMBHA ENTERPRISES"/>
    <s v="AD07102"/>
    <s v="SRI SRINIVASA AGENCIES"/>
    <s v="VYD-ISR-03"/>
    <s v="G NANA BABU"/>
    <s v="9912199009"/>
    <s v="M3WX"/>
    <s v="Sai Gayatri Medical And Gs"/>
    <s v="3P"/>
    <n v="7200"/>
    <n v="1337.6952000000001"/>
    <n v="1337.6952000000001"/>
    <n v="0.18579100000000001"/>
    <n v="0"/>
    <n v="13.376952000000001"/>
    <n v="13.376952000000001"/>
    <x v="0"/>
    <x v="1"/>
  </r>
  <r>
    <x v="2"/>
    <s v="Parvathipuram"/>
    <s v="VZG-TTB-AM1"/>
    <s v="VISAKHAPATNAM"/>
    <s v="VZG-TTB-02"/>
    <s v="VISHAKAPATNAM"/>
    <n v="10022071"/>
    <s v="SRI JAGADHAMBHA ENTERPRISES"/>
    <s v="AD07102"/>
    <s v="SRI SRINIVASA AGENCIES"/>
    <s v="VYD-ISR-03"/>
    <s v="G NANA BABU"/>
    <s v="9912199009"/>
    <s v="M3WZ"/>
    <s v="K N B Medicals"/>
    <s v="3P"/>
    <n v="5000"/>
    <n v="732.53219999999999"/>
    <n v="732.53219999999999"/>
    <n v="0.14650643999999999"/>
    <n v="0"/>
    <n v="7.3253219999999999"/>
    <n v="7.3253219999999999"/>
    <x v="0"/>
    <x v="2"/>
  </r>
  <r>
    <x v="2"/>
    <s v="Bobbili"/>
    <s v="VZG-TTB-AM1"/>
    <s v="VISAKHAPATNAM"/>
    <s v="VZG-TTB-02"/>
    <s v="VISHAKAPATNAM"/>
    <n v="10022071"/>
    <s v="SRI JAGADHAMBHA ENTERPRISES"/>
    <s v="AD07122"/>
    <s v="SRI SAI AGENCIES"/>
    <s v="VYD-ISR-03"/>
    <s v="G NANA BABU"/>
    <s v="9912199009"/>
    <s v="PLZZ"/>
    <s v="Vasavi Medicals"/>
    <s v="3P"/>
    <n v="5000"/>
    <n v="14202.080599999999"/>
    <n v="14202.080599999999"/>
    <n v="2.84041612"/>
    <n v="284.04161199999999"/>
    <n v="142.02080599999999"/>
    <n v="426.06241799999998"/>
    <x v="0"/>
    <x v="0"/>
  </r>
  <r>
    <x v="2"/>
    <s v="Bobbili"/>
    <s v="VZG-TTB-AM1"/>
    <s v="VISAKHAPATNAM"/>
    <s v="VZG-TTB-02"/>
    <s v="VISHAKAPATNAM"/>
    <n v="10022071"/>
    <s v="SRI JAGADHAMBHA ENTERPRISES"/>
    <s v="AD07122"/>
    <s v="SRI SAI AGENCIES"/>
    <s v="VYD-ISR-03"/>
    <s v="G NANA BABU"/>
    <s v="9912199009"/>
    <s v="PMAB"/>
    <s v="Hanuman Medicals"/>
    <s v="3P"/>
    <n v="8500"/>
    <n v="14605.944000000001"/>
    <n v="14605.944000000001"/>
    <n v="1.7183463529411767"/>
    <n v="292.11888000000005"/>
    <n v="146.05944000000002"/>
    <n v="438.1783200000001"/>
    <x v="0"/>
    <x v="0"/>
  </r>
  <r>
    <x v="2"/>
    <s v="Bobbili"/>
    <s v="VZG-TTB-AM1"/>
    <s v="VISAKHAPATNAM"/>
    <s v="VZG-TTB-02"/>
    <s v="VISHAKAPATNAM"/>
    <n v="10022071"/>
    <s v="SRI JAGADHAMBHA ENTERPRISES"/>
    <s v="AD07122"/>
    <s v="SRI SAI AGENCIES"/>
    <s v="VYD-ISR-03"/>
    <s v="G NANA BABU"/>
    <s v="9912199009"/>
    <s v="AD07122R205690"/>
    <s v="Sri Sai Medical and General store"/>
    <s v="3P"/>
    <n v="5000"/>
    <n v="4131.3932000000004"/>
    <n v="4131.3932000000004"/>
    <n v="0.82627864000000006"/>
    <n v="0"/>
    <n v="41.313932000000008"/>
    <n v="41.313932000000008"/>
    <x v="0"/>
    <x v="2"/>
  </r>
  <r>
    <x v="2"/>
    <s v="Bobbili"/>
    <s v="VZG-TTB-AM1"/>
    <s v="VISAKHAPATNAM"/>
    <s v="VZG-TTB-02"/>
    <s v="VISHAKAPATNAM"/>
    <n v="10022071"/>
    <s v="SRI JAGADHAMBHA ENTERPRISES"/>
    <s v="AD07122"/>
    <s v="SRI SAI AGENCIES"/>
    <s v="VYD-ISR-03"/>
    <s v="G NANA BABU"/>
    <s v="9912199009"/>
    <s v="AD07122R205689"/>
    <s v="Sri Sai Ram Family Mart"/>
    <s v="3P"/>
    <n v="6500"/>
    <n v="10096.4678"/>
    <n v="10096.4678"/>
    <n v="1.5533027384615385"/>
    <n v="201.92935600000001"/>
    <n v="100.96467800000001"/>
    <n v="302.89403400000003"/>
    <x v="0"/>
    <x v="0"/>
  </r>
  <r>
    <x v="2"/>
    <s v="Salur"/>
    <s v="VZG-TTB-AM1"/>
    <s v="VISAKHAPATNAM"/>
    <s v="VZG-TTB-02"/>
    <s v="VISHAKAPATNAM"/>
    <n v="10022071"/>
    <s v="SRI JAGADHAMBHA ENTERPRISES"/>
    <s v="AD07116"/>
    <s v="RAMA AGENCIES"/>
    <s v="VYD-ISR-03"/>
    <s v="G NANA BABU"/>
    <s v="9912199009"/>
    <s v="PLMT"/>
    <s v="sai medical"/>
    <s v="3P"/>
    <n v="10700"/>
    <n v="10860.856599999999"/>
    <n v="10860.856599999999"/>
    <n v="1.0150333271028036"/>
    <n v="217.21713199999999"/>
    <n v="108.608566"/>
    <n v="325.82569799999999"/>
    <x v="0"/>
    <x v="0"/>
  </r>
  <r>
    <x v="2"/>
    <s v="Salur"/>
    <s v="VZG-TTB-AM1"/>
    <s v="VISAKHAPATNAM"/>
    <s v="VZG-TTB-02"/>
    <s v="VISHAKAPATNAM"/>
    <n v="10022071"/>
    <s v="SRI JAGADHAMBHA ENTERPRISES"/>
    <s v="AD07116"/>
    <s v="RAMA AGENCIES"/>
    <s v="VYD-ISR-03"/>
    <s v="G NANA BABU"/>
    <s v="9912199009"/>
    <s v="AD07116R8886"/>
    <s v="SRI VINAYAKA MEDICAL AND GENERALAL STORE"/>
    <s v="3P"/>
    <n v="10000"/>
    <n v="10669.566800000001"/>
    <n v="10669.566800000001"/>
    <n v="1.0669566800000001"/>
    <n v="213.39133600000002"/>
    <n v="106.69566800000001"/>
    <n v="320.08700400000004"/>
    <x v="0"/>
    <x v="0"/>
  </r>
  <r>
    <x v="2"/>
    <s v="Salur"/>
    <s v="VZG-TTB-AM1"/>
    <s v="VISAKHAPATNAM"/>
    <s v="VZG-TTB-02"/>
    <s v="VISHAKAPATNAM"/>
    <n v="10022071"/>
    <s v="SRI JAGADHAMBHA ENTERPRISES"/>
    <s v="AD07116"/>
    <s v="RAMA AGENCIES"/>
    <s v="VYD-ISR-03"/>
    <s v="G NANA BABU"/>
    <s v="9912199009"/>
    <s v="AD07116R205692"/>
    <s v="Krishna pharmacy"/>
    <s v="3P"/>
    <n v="20634.79278"/>
    <n v="20883.438399999995"/>
    <n v="20883.438399999995"/>
    <n v="1.0120498239381881"/>
    <n v="417.66876799999994"/>
    <n v="208.83438399999997"/>
    <n v="626.50315199999989"/>
    <x v="0"/>
    <x v="0"/>
  </r>
  <r>
    <x v="2"/>
    <s v="Salur"/>
    <s v="VZG-TTB-AM1"/>
    <s v="VISAKHAPATNAM"/>
    <s v="VZG-TTB-02"/>
    <s v="VISHAKAPATNAM"/>
    <n v="10022071"/>
    <s v="SRI JAGADHAMBHA ENTERPRISES"/>
    <s v="AD07116"/>
    <s v="RAMA AGENCIES"/>
    <s v="VYD-ISR-03"/>
    <s v="G NANA BABU"/>
    <s v="9912199009"/>
    <s v="AD07116R205691"/>
    <s v="Shiva Sai Medical"/>
    <s v="3P"/>
    <n v="14276.696490000002"/>
    <n v="14573.667599999999"/>
    <n v="14573.667599999999"/>
    <n v="1.0208011083101758"/>
    <n v="291.47335199999998"/>
    <n v="145.73667599999999"/>
    <n v="437.21002799999997"/>
    <x v="0"/>
    <x v="1"/>
  </r>
  <r>
    <x v="2"/>
    <s v="Narsipatnam"/>
    <s v="VZG-TTB-AM1"/>
    <s v="VISAKHAPATNAM"/>
    <s v="VZG-TTB-02"/>
    <s v="VISHAKAPATNAM"/>
    <n v="10022071"/>
    <s v="SRI JAGADHAMBHA ENTERPRISES"/>
    <s v="AD07131"/>
    <s v="SRI BALAJI AGENCIES"/>
    <s v="VYD-ISR-03"/>
    <s v="G NANA BABU"/>
    <s v="9912199009"/>
    <s v="PMAT"/>
    <s v="Kumari Medicals And General Store"/>
    <s v="3P"/>
    <n v="10801.707630000003"/>
    <n v="12231.007200000002"/>
    <n v="12231.007200000002"/>
    <n v="1.1323216308901336"/>
    <n v="244.62014400000004"/>
    <n v="122.31007200000002"/>
    <n v="366.93021600000009"/>
    <x v="0"/>
    <x v="0"/>
  </r>
  <r>
    <x v="2"/>
    <s v="Narsipatnam"/>
    <s v="VZG-TTB-AM1"/>
    <s v="VISAKHAPATNAM"/>
    <s v="VZG-TTB-02"/>
    <s v="VISHAKAPATNAM"/>
    <n v="10022071"/>
    <s v="SRI JAGADHAMBHA ENTERPRISES"/>
    <s v="AD07131"/>
    <s v="SRI BALAJI AGENCIES"/>
    <s v="VYD-ISR-03"/>
    <s v="G NANA BABU"/>
    <s v="9912199009"/>
    <s v="PMAS"/>
    <s v="Kanyaka Medicals And General Store"/>
    <s v="3P"/>
    <n v="6173.8874400000004"/>
    <n v="8180.4924000000001"/>
    <n v="8180.4924000000001"/>
    <n v="1.3250148272868414"/>
    <n v="163.609848"/>
    <n v="81.804924"/>
    <n v="245.414772"/>
    <x v="0"/>
    <x v="0"/>
  </r>
  <r>
    <x v="2"/>
    <s v="Thagarapuvalasa"/>
    <s v="VZG-TTB-AM1"/>
    <s v="VISAKHAPATNAM"/>
    <s v="VZG-TTB-02"/>
    <s v="VISHAKAPATNAM"/>
    <n v="10022071"/>
    <s v="SRI JAGADHAMBHA ENTERPRISES"/>
    <s v="AD07137"/>
    <s v="SRI KODANDA RAMA AGENCIES"/>
    <s v="VYD-ISR-03"/>
    <s v="G NANA BABU"/>
    <s v="9912199009"/>
    <s v="AD07137R90727"/>
    <s v="M M Deparmental Store"/>
    <s v="3P"/>
    <n v="5116.7046000000009"/>
    <n v="5309.8356000000003"/>
    <n v="5309.8356000000003"/>
    <n v="1.0377451924818955"/>
    <n v="106.19671200000001"/>
    <n v="53.098356000000003"/>
    <n v="159.29506800000001"/>
    <x v="0"/>
    <x v="2"/>
  </r>
  <r>
    <x v="2"/>
    <s v="ANAKAPALLE"/>
    <s v="VZG-TTB-AM1"/>
    <s v="VISAKHAPATNAM"/>
    <s v="VZG-TTB-02"/>
    <s v="VISHAKAPATNAM"/>
    <n v="10022071"/>
    <s v="SRI JAGADHAMBHA ENTERPRISES"/>
    <s v="0010022071R177791"/>
    <s v="SRI NOOKAMBIKA AGENCIES"/>
    <s v="VYD-ISR-03"/>
    <s v="G NANA BABU"/>
    <s v="9912199009"/>
    <s v="AD07139R42039"/>
    <s v="Real choice"/>
    <s v="3P"/>
    <n v="7228.3640100000021"/>
    <n v="9869.9330000000009"/>
    <n v="9869.9330000000009"/>
    <n v="1.3654449314320016"/>
    <n v="197.39866000000004"/>
    <n v="98.699330000000018"/>
    <n v="296.09799000000004"/>
    <x v="0"/>
    <x v="0"/>
  </r>
  <r>
    <x v="2"/>
    <s v="Pendurthi"/>
    <s v="VZG-TTB-AM1"/>
    <s v="VISAKHAPATNAM"/>
    <s v="VZG-TTB-02"/>
    <s v="VISHAKAPATNAM"/>
    <n v="10022071"/>
    <s v="SRI JAGADHAMBHA ENTERPRISES"/>
    <s v="AD07119"/>
    <s v="DEVI SRI LAKSHMI  AGENCIES"/>
    <s v="VYD-ISR-03"/>
    <s v="G NANA BABU"/>
    <s v="9912199009"/>
    <s v="NHQU"/>
    <s v="T V S Hyper Market"/>
    <s v="3P"/>
    <n v="8503.9609199999995"/>
    <n v="5409.9585999999999"/>
    <n v="5409.9585999999999"/>
    <n v="0.63616926875529434"/>
    <n v="0"/>
    <n v="54.099586000000002"/>
    <n v="54.099586000000002"/>
    <x v="0"/>
    <x v="0"/>
  </r>
  <r>
    <x v="2"/>
    <s v="Nellimarla"/>
    <s v="VZG-TTB-AM1"/>
    <s v="VISAKHAPATNAM"/>
    <s v="VZG-TTB-02"/>
    <s v="VISHAKAPATNAM"/>
    <n v="10022071"/>
    <s v="SRI JAGADHAMBHA ENTERPRISES"/>
    <s v="AD07135"/>
    <s v="SRI SRIKAR ENTERPRISES"/>
    <s v="VYD-ISR-03"/>
    <s v="G NANA BABU"/>
    <s v="9912199009"/>
    <s v="PLMG"/>
    <s v="Satyanarayana Medicals"/>
    <s v="3P"/>
    <n v="12712.521570000001"/>
    <n v="7188.4218000000001"/>
    <n v="7188.4218000000001"/>
    <n v="0.56545994910748454"/>
    <n v="0"/>
    <n v="71.884218000000004"/>
    <n v="71.884218000000004"/>
    <x v="0"/>
    <x v="0"/>
  </r>
  <r>
    <x v="2"/>
    <s v="Nellimarla"/>
    <s v="VZG-TTB-AM1"/>
    <s v="VISAKHAPATNAM"/>
    <s v="VZG-TTB-02"/>
    <s v="VISHAKAPATNAM"/>
    <n v="10022071"/>
    <s v="SRI JAGADHAMBHA ENTERPRISES"/>
    <s v="AD07135"/>
    <s v="SRI SRIKAR ENTERPRISES"/>
    <s v="VYD-ISR-03"/>
    <s v="G NANA BABU"/>
    <s v="9912199009"/>
    <s v="AD07135R205688"/>
    <s v="SST Pharmacy"/>
    <s v="3P"/>
    <n v="15946.680540000001"/>
    <n v="4385.8189999999995"/>
    <n v="4385.8189999999995"/>
    <n v="0.27503021641392955"/>
    <n v="0"/>
    <n v="43.858189999999993"/>
    <n v="43.858189999999993"/>
    <x v="0"/>
    <x v="1"/>
  </r>
  <r>
    <x v="2"/>
    <s v="Narsipatnam"/>
    <s v="VZG-TTB-AM1"/>
    <s v="VISAKHAPATNAM"/>
    <s v="VZG-TTB-02"/>
    <s v="VISHAKAPATNAM"/>
    <n v="10022071"/>
    <s v="SRI JAGADHAMBHA ENTERPRISES"/>
    <s v="AD07131"/>
    <s v="SRI BALAJI AGENCIES"/>
    <s v="VYD-ISR-03"/>
    <s v="G NANA BABU"/>
    <s v="9912199009"/>
    <s v="AD07131R204459"/>
    <s v="Sai Durga Medical"/>
    <s v="3P"/>
    <n v="11294.420970000001"/>
    <n v="3726.4643999999998"/>
    <n v="3726.4643999999998"/>
    <n v="0.32993850768429428"/>
    <n v="0"/>
    <n v="37.264643999999997"/>
    <n v="37.264643999999997"/>
    <x v="0"/>
    <x v="0"/>
  </r>
  <r>
    <x v="2"/>
    <s v="ANAKAPALLE"/>
    <s v="VZG-TTB-AM1"/>
    <s v="VISAKHAPATNAM"/>
    <s v="VZG-TTB-02"/>
    <s v="VISHAKAPATNAM"/>
    <n v="10022071"/>
    <s v="SRI JAGADHAMBHA ENTERPRISES"/>
    <s v="0010022071R177791"/>
    <s v="SRI NOOKAMBIKA AGENCIES"/>
    <s v="VYD-ISR-03"/>
    <s v="G NANA BABU"/>
    <s v="9912199009"/>
    <s v="AD07139R42042"/>
    <s v="General and medical store"/>
    <s v="3P"/>
    <n v="7741.6004400000011"/>
    <n v="10917.4166"/>
    <n v="10917.4166"/>
    <n v="1.410227340536836"/>
    <n v="218.34833200000003"/>
    <n v="109.17416600000001"/>
    <n v="327.52249800000004"/>
    <x v="0"/>
    <x v="0"/>
  </r>
  <r>
    <x v="2"/>
    <s v="Narsipatnam"/>
    <s v="VZG-TTB-AM1"/>
    <s v="VISAKHAPATNAM"/>
    <s v="VZG-TTB-02"/>
    <s v="VISHAKAPATNAM"/>
    <n v="10022071"/>
    <s v="SRI JAGADHAMBHA ENTERPRISES"/>
    <s v="AD07131"/>
    <s v="SRI BALAJI AGENCIES"/>
    <s v="VYD-ISR-03"/>
    <s v="G NANA BABU"/>
    <s v="9912199009"/>
    <s v="AD07131R175552"/>
    <s v="Ma apollo"/>
    <s v="3P"/>
    <n v="16871.228220000001"/>
    <n v="17788.000599999999"/>
    <n v="17788.000599999999"/>
    <n v="1.0543393977039093"/>
    <n v="355.76001200000002"/>
    <n v="177.88000600000001"/>
    <n v="533.64001800000005"/>
    <x v="0"/>
    <x v="0"/>
  </r>
  <r>
    <x v="2"/>
    <s v="Narsipatnam"/>
    <s v="VZG-TTB-AM1"/>
    <s v="VISAKHAPATNAM"/>
    <s v="VZG-TTB-02"/>
    <s v="VISHAKAPATNAM"/>
    <n v="10022071"/>
    <s v="SRI JAGADHAMBHA ENTERPRISES"/>
    <s v="AD07131"/>
    <s v="SRI BALAJI AGENCIES"/>
    <s v="VYD-ISR-03"/>
    <s v="G NANA BABU"/>
    <s v="9912199009"/>
    <s v="KBQK"/>
    <s v="Reddy Medicals"/>
    <s v="3P"/>
    <n v="16406.355630000002"/>
    <n v="18031.433599999997"/>
    <n v="18031.433599999997"/>
    <n v="1.0990517337700789"/>
    <n v="360.62867199999994"/>
    <n v="180.31433599999997"/>
    <n v="540.94300799999996"/>
    <x v="0"/>
    <x v="0"/>
  </r>
  <r>
    <x v="2"/>
    <s v="Vuyyuru"/>
    <s v="VZG-TTB-AM1"/>
    <s v="VISAKHAPATNAM"/>
    <s v="VYD-TTB-01"/>
    <s v="VIJAYAWADA 1"/>
    <n v="10024707"/>
    <s v="RAM SAI AGENCIES"/>
    <s v="AD70708"/>
    <s v="VANKATSWARAAGENCIES"/>
    <s v="VYD-ISR-07"/>
    <s v="Palagani venkata Nagababu"/>
    <s v="7989663154"/>
    <s v="CT7U"/>
    <s v="Vijaya lakshmi Super Market"/>
    <s v="3P"/>
    <n v="10304.639520000001"/>
    <n v="10619.794400000001"/>
    <n v="10619.794400000001"/>
    <n v="1.0305837850405464"/>
    <n v="212.39588800000001"/>
    <n v="106.19794400000001"/>
    <n v="318.59383200000002"/>
    <x v="0"/>
    <x v="0"/>
  </r>
  <r>
    <x v="2"/>
    <s v="Vuyyuru"/>
    <s v="VZG-TTB-AM1"/>
    <s v="VISAKHAPATNAM"/>
    <s v="VYD-TTB-01"/>
    <s v="VIJAYAWADA 1"/>
    <n v="10024707"/>
    <s v="RAM SAI AGENCIES"/>
    <s v="AD70708"/>
    <s v="VANKATSWARAAGENCIES"/>
    <s v="VYD-ISR-07"/>
    <s v="Palagani venkata Nagababu"/>
    <s v="7989663154"/>
    <s v="PLUH"/>
    <s v="Vijaya lakshmi Medical Stores"/>
    <s v="3P"/>
    <n v="11952.889200000001"/>
    <n v="11952.846800000001"/>
    <n v="11952.846800000001"/>
    <n v="0.99999645274048055"/>
    <n v="0"/>
    <n v="119.52846800000002"/>
    <n v="119.52846800000002"/>
    <x v="0"/>
    <x v="0"/>
  </r>
  <r>
    <x v="2"/>
    <s v="Vuyyuru"/>
    <s v="VZG-TTB-AM1"/>
    <s v="VISAKHAPATNAM"/>
    <s v="VYD-TTB-01"/>
    <s v="VIJAYAWADA 1"/>
    <n v="10024707"/>
    <s v="RAM SAI AGENCIES"/>
    <s v="AD70708"/>
    <s v="VANKATSWARAAGENCIES"/>
    <s v="VYD-ISR-07"/>
    <s v="Palagani venkata Nagababu"/>
    <s v="7989663154"/>
    <s v="SXMJ"/>
    <s v="Dhana Laxmi Medicals"/>
    <s v="3P"/>
    <n v="11509.02312"/>
    <n v="11661.659799999999"/>
    <n v="11661.659799999999"/>
    <n v="1.013262348889955"/>
    <n v="233.23319599999999"/>
    <n v="116.616598"/>
    <n v="349.84979399999997"/>
    <x v="0"/>
    <x v="0"/>
  </r>
  <r>
    <x v="2"/>
    <s v="Vuyyuru"/>
    <s v="VZG-TTB-AM1"/>
    <s v="VISAKHAPATNAM"/>
    <s v="VYD-TTB-01"/>
    <s v="VIJAYAWADA 1"/>
    <n v="10024707"/>
    <s v="RAM SAI AGENCIES"/>
    <s v="AD70708"/>
    <s v="VANKATSWARAAGENCIES"/>
    <s v="VYD-ISR-07"/>
    <s v="Palagani venkata Nagababu"/>
    <s v="7989663154"/>
    <s v="PLUG"/>
    <s v="Srinivasa Medical Stores"/>
    <s v="3P"/>
    <n v="8838.3693299999995"/>
    <n v="9345.7020000000011"/>
    <n v="9345.7020000000011"/>
    <n v="1.0574011620308699"/>
    <n v="186.91404000000003"/>
    <n v="93.457020000000014"/>
    <n v="280.37106000000006"/>
    <x v="0"/>
    <x v="0"/>
  </r>
  <r>
    <x v="2"/>
    <s v="Kankipadu"/>
    <s v="VZG-TTB-AM1"/>
    <s v="VISAKHAPATNAM"/>
    <s v="VYD-TTB-01"/>
    <s v="VIJAYAWADA 1"/>
    <n v="10024707"/>
    <s v="RAM SAI AGENCIES"/>
    <s v="AD70705"/>
    <s v="MURALI KRISHNA MEDICAL AGENCIES"/>
    <s v="VYD-ISR-07"/>
    <s v="Palagani venkata Nagababu"/>
    <s v="7989663154"/>
    <s v="PLTL"/>
    <s v="Muralikrishna Medical Agencies"/>
    <s v="3P"/>
    <n v="10892.704200000002"/>
    <n v="11520.589199999999"/>
    <n v="11520.589199999999"/>
    <n v="1.0576427109808046"/>
    <n v="230.41178399999998"/>
    <n v="115.20589199999999"/>
    <n v="345.61767599999996"/>
    <x v="0"/>
    <x v="0"/>
  </r>
  <r>
    <x v="2"/>
    <s v="Kankipadu"/>
    <s v="VZG-TTB-AM1"/>
    <s v="VISAKHAPATNAM"/>
    <s v="VYD-TTB-01"/>
    <s v="VIJAYAWADA 1"/>
    <n v="10024707"/>
    <s v="RAM SAI AGENCIES"/>
    <s v="AD70705"/>
    <s v="MURALI KRISHNA MEDICAL AGENCIES"/>
    <s v="VYD-ISR-07"/>
    <s v="Palagani venkata Nagababu"/>
    <s v="7989663154"/>
    <s v="TJLS"/>
    <s v="Sai Krishna Medicals"/>
    <s v="3P"/>
    <n v="8073.9565200000015"/>
    <n v="9500.3950000000004"/>
    <n v="9500.3950000000004"/>
    <n v="1.1766715582956842"/>
    <n v="190.00790000000001"/>
    <n v="95.003950000000003"/>
    <n v="285.01184999999998"/>
    <x v="0"/>
    <x v="0"/>
  </r>
  <r>
    <x v="2"/>
    <s v="Gannavaram"/>
    <s v="VZG-TTB-AM1"/>
    <s v="VISAKHAPATNAM"/>
    <s v="VYD-TTB-01"/>
    <s v="VIJAYAWADA 1"/>
    <n v="10024707"/>
    <s v="RAM SAI AGENCIES"/>
    <s v="AD70709"/>
    <s v="SHANMUKA AGENCIES"/>
    <s v="VYD-ISR-07"/>
    <s v="Palagani venkata Nagababu"/>
    <s v="7989663154"/>
    <s v="C6PF"/>
    <s v="Siri Medicals"/>
    <s v="3P"/>
    <n v="8800.1587799999998"/>
    <n v="9040.8279999999995"/>
    <n v="9040.8279999999995"/>
    <n v="1.0273482815499835"/>
    <n v="180.81655999999998"/>
    <n v="90.408279999999991"/>
    <n v="271.22483999999997"/>
    <x v="0"/>
    <x v="0"/>
  </r>
  <r>
    <x v="2"/>
    <s v="Nandigama"/>
    <s v="VZG-TTB-AM1"/>
    <s v="VISAKHAPATNAM"/>
    <s v="VYD-TTB-01"/>
    <s v="VIJAYAWADA 1"/>
    <n v="10024707"/>
    <s v="RAM SAI AGENCIES"/>
    <s v="AD70714"/>
    <s v="SG ENTERPRISES"/>
    <s v="VYD-ISR-07"/>
    <s v="Palagani venkata Nagababu"/>
    <s v="7989663154"/>
    <s v="R89242"/>
    <s v="Om Sai Medical"/>
    <s v="3P"/>
    <n v="7949.5541999999996"/>
    <n v="8144.5007999999998"/>
    <n v="8144.5007999999998"/>
    <n v="1.0245229600422121"/>
    <n v="162.890016"/>
    <n v="81.445008000000001"/>
    <n v="244.335024"/>
    <x v="0"/>
    <x v="0"/>
  </r>
  <r>
    <x v="2"/>
    <s v="Vuyyuru"/>
    <s v="VZG-TTB-AM1"/>
    <s v="VISAKHAPATNAM"/>
    <s v="VYD-TTB-01"/>
    <s v="VIJAYAWADA 1"/>
    <n v="10024707"/>
    <s v="RAM SAI AGENCIES"/>
    <s v="AD70708"/>
    <s v="VANKATSWARAAGENCIES"/>
    <s v="VYD-ISR-07"/>
    <s v="Palagani venkata Nagababu"/>
    <s v="7989663154"/>
    <s v="SXDY"/>
    <s v="Vijayadurga Medicals"/>
    <s v="3P"/>
    <n v="10281.17244"/>
    <n v="10751.6674"/>
    <n v="10751.6674"/>
    <n v="1.0457627729469345"/>
    <n v="215.03334800000002"/>
    <n v="107.51667400000001"/>
    <n v="322.55002200000001"/>
    <x v="0"/>
    <x v="0"/>
  </r>
  <r>
    <x v="2"/>
    <s v="Jaggayyapet"/>
    <s v="VZG-TTB-AM1"/>
    <s v="VISAKHAPATNAM"/>
    <s v="VYD-TTB-01"/>
    <s v="VIJAYAWADA 1"/>
    <n v="10024707"/>
    <s v="RAM SAI AGENCIES"/>
    <s v="0010024707R87574"/>
    <s v="SRI SHANMUKA ENTERPRISES"/>
    <s v="VYD-ISR-07"/>
    <s v="Palagani venkata Nagababu"/>
    <s v="7989663154"/>
    <s v="R89293"/>
    <s v="Ganesh Medical"/>
    <s v="3P"/>
    <n v="11542.425300000001"/>
    <n v="11900.409199999998"/>
    <n v="11900.409199999998"/>
    <n v="1.0310146170060115"/>
    <n v="238.00818399999997"/>
    <n v="119.00409199999999"/>
    <n v="357.01227599999993"/>
    <x v="0"/>
    <x v="0"/>
  </r>
  <r>
    <x v="2"/>
    <s v="Jaggayyapet"/>
    <s v="VZG-TTB-AM1"/>
    <s v="VISAKHAPATNAM"/>
    <s v="VYD-TTB-01"/>
    <s v="VIJAYAWADA 1"/>
    <n v="10024707"/>
    <s v="RAM SAI AGENCIES"/>
    <s v="0010024707R87574"/>
    <s v="SRI SHANMUKA ENTERPRISES"/>
    <s v="VYD-ISR-07"/>
    <s v="Palagani venkata Nagababu"/>
    <s v="7989663154"/>
    <s v="R89289"/>
    <s v="Vasavi Medical "/>
    <s v="3P"/>
    <n v="19463.556630000003"/>
    <n v="20788.9542"/>
    <n v="20788.9542"/>
    <n v="1.0680963708327134"/>
    <n v="415.77908400000001"/>
    <n v="207.88954200000001"/>
    <n v="623.66862600000002"/>
    <x v="0"/>
    <x v="0"/>
  </r>
  <r>
    <x v="2"/>
    <s v="Jaggayyapet"/>
    <s v="VZG-TTB-AM1"/>
    <s v="VISAKHAPATNAM"/>
    <s v="VYD-TTB-01"/>
    <s v="VIJAYAWADA 1"/>
    <n v="10024707"/>
    <s v="RAM SAI AGENCIES"/>
    <s v="0010024707R87574"/>
    <s v="SRI SHANMUKA ENTERPRISES"/>
    <s v="VYD-ISR-07"/>
    <s v="Palagani venkata Nagababu"/>
    <s v="7989663154"/>
    <s v="M4AQ"/>
    <s v="Venkataramana Medicals"/>
    <s v="3P"/>
    <n v="5000"/>
    <n v="0"/>
    <n v="0"/>
    <n v="0"/>
    <n v="0"/>
    <n v="0"/>
    <n v="0"/>
    <x v="0"/>
    <x v="0"/>
  </r>
  <r>
    <x v="2"/>
    <s v="Jaggayapeta"/>
    <s v="VZG-TTB-AM1"/>
    <s v="VISAKHAPATNAM"/>
    <s v="VYD-TTB-01"/>
    <s v="VIJAYAWADA 1"/>
    <n v="10024707"/>
    <s v="RAM SAI AGENCIES"/>
    <s v="0010024707R87574"/>
    <s v="SRI SHANMUKA ENTERPRISES"/>
    <s v="VYD-ISR-07"/>
    <s v="Palagani venkata Nagababu"/>
    <s v="7989663154"/>
    <s v="R89292"/>
    <s v="Sneha Medical"/>
    <s v="3P"/>
    <n v="9898.9657200000001"/>
    <n v="11179.344999999999"/>
    <n v="11179.344999999999"/>
    <n v="1.1293447534031869"/>
    <n v="223.58689999999999"/>
    <n v="111.79344999999999"/>
    <n v="335.38034999999996"/>
    <x v="0"/>
    <x v="0"/>
  </r>
  <r>
    <x v="2"/>
    <s v="Jaggayyapet"/>
    <s v="VZG-TTB-AM1"/>
    <s v="VISAKHAPATNAM"/>
    <s v="VYD-TTB-01"/>
    <s v="VIJAYAWADA 1"/>
    <n v="10024707"/>
    <s v="RAM SAI AGENCIES"/>
    <s v="0010024707R87574"/>
    <s v="SRI SHANMUKA ENTERPRISES"/>
    <s v="VYD-ISR-07"/>
    <s v="Palagani venkata Nagababu"/>
    <s v="7989663154"/>
    <s v="0010024707R87574R204427"/>
    <s v="sai supermarket"/>
    <s v="3P"/>
    <n v="11346.581609999999"/>
    <n v="13841.1252"/>
    <n v="13841.1252"/>
    <n v="1.2198497905132506"/>
    <n v="276.82250400000004"/>
    <n v="138.41125200000002"/>
    <n v="415.23375600000008"/>
    <x v="0"/>
    <x v="0"/>
  </r>
  <r>
    <x v="2"/>
    <s v="Hanuman Junction"/>
    <s v="VZG-TTB-AM1"/>
    <s v="VISAKHAPATNAM"/>
    <s v="VYD-TTB-01"/>
    <s v="VIJAYAWADA 1"/>
    <n v="10024707"/>
    <s v="RAM SAI AGENCIES"/>
    <s v="0010024707R13211"/>
    <s v="CHINI ENTERPRISES"/>
    <s v="VYD-ISR-07"/>
    <s v="Palagani venkata Nagababu"/>
    <s v="7989663154"/>
    <s v="QE8J"/>
    <s v="H-mart"/>
    <s v="3P"/>
    <n v="5000"/>
    <n v="0"/>
    <n v="0"/>
    <n v="0"/>
    <n v="0"/>
    <n v="0"/>
    <n v="0"/>
    <x v="0"/>
    <x v="0"/>
  </r>
  <r>
    <x v="2"/>
    <s v="kanchikacherla"/>
    <s v="VZG-TTB-AM1"/>
    <s v="VISAKHAPATNAM"/>
    <s v="VYD-TTB-01"/>
    <s v="VIJAYAWADA 1"/>
    <n v="10024707"/>
    <s v="RAM SAI AGENCIES"/>
    <s v="0010024707R158826"/>
    <s v="Gayatri Enterprises"/>
    <s v="VYD-ISR-07"/>
    <s v="Palagani venkata Nagababu"/>
    <s v="7989663154"/>
    <s v="R172371"/>
    <s v="alfa mart"/>
    <s v="3P"/>
    <n v="8594.7447599999996"/>
    <n v="8740.5745999999999"/>
    <n v="8740.5745999999999"/>
    <n v="1.0169673264386736"/>
    <n v="174.81149200000002"/>
    <n v="87.405746000000008"/>
    <n v="262.21723800000001"/>
    <x v="0"/>
    <x v="0"/>
  </r>
  <r>
    <x v="2"/>
    <s v="Gannavaram"/>
    <s v="VZG-TTB-AM1"/>
    <s v="VISAKHAPATNAM"/>
    <s v="VYD-TTB-01"/>
    <s v="VIJAYAWADA 1"/>
    <n v="10024707"/>
    <s v="RAM SAI AGENCIES"/>
    <s v="AD70709"/>
    <s v="SHANMUKA AGENCIES"/>
    <s v="VYD-ISR-07"/>
    <s v="Palagani venkata Nagababu"/>
    <s v="7989663154"/>
    <s v="AD70709R204424"/>
    <s v="alfa mart Supermarket"/>
    <s v="3P"/>
    <n v="11322.688230000002"/>
    <n v="11652.571600000001"/>
    <n v="11652.571600000001"/>
    <n v="1.0291347216578797"/>
    <n v="233.05143200000003"/>
    <n v="116.52571600000002"/>
    <n v="349.57714800000008"/>
    <x v="0"/>
    <x v="0"/>
  </r>
  <r>
    <x v="2"/>
    <s v="Nandigama"/>
    <s v="VZG-TTB-AM1"/>
    <s v="VISAKHAPATNAM"/>
    <s v="VYD-TTB-01"/>
    <s v="VIJAYAWADA 1"/>
    <n v="10024707"/>
    <s v="RAM SAI AGENCIES"/>
    <s v="AD70714"/>
    <s v="SG ENTERPRISES"/>
    <s v="VYD-ISR-07"/>
    <s v="Palagani venkata Nagababu"/>
    <s v="7989663154"/>
    <s v="AD70714R204423"/>
    <s v="seetarama medical emporium"/>
    <s v="3P"/>
    <n v="27676.056660000002"/>
    <n v="31549.504400000002"/>
    <n v="31549.504400000002"/>
    <n v="1.1399566342700209"/>
    <n v="630.99008800000001"/>
    <n v="315.49504400000001"/>
    <n v="946.48513200000002"/>
    <x v="0"/>
    <x v="0"/>
  </r>
  <r>
    <x v="2"/>
    <s v="Nandigama"/>
    <s v="VZG-TTB-AM1"/>
    <s v="VISAKHAPATNAM"/>
    <s v="VYD-TTB-01"/>
    <s v="VIJAYAWADA 1"/>
    <n v="10024707"/>
    <s v="RAM SAI AGENCIES"/>
    <s v="AD70714"/>
    <s v="SG ENTERPRISES"/>
    <s v="VYD-ISR-07"/>
    <s v="Palagani venkata Nagababu"/>
    <s v="7989663154"/>
    <s v="TAGH"/>
    <s v="Hanuman Medicals"/>
    <s v="3P"/>
    <n v="5000"/>
    <n v="0"/>
    <n v="0"/>
    <n v="0"/>
    <n v="0"/>
    <n v="0"/>
    <n v="0"/>
    <x v="0"/>
    <x v="1"/>
  </r>
  <r>
    <x v="2"/>
    <s v="Gannavaram"/>
    <s v="VZG-TTB-AM1"/>
    <s v="VISAKHAPATNAM"/>
    <s v="VYD-TTB-01"/>
    <s v="VIJAYAWADA 1"/>
    <n v="10024707"/>
    <s v="RAM SAI AGENCIES"/>
    <s v="AD70709"/>
    <s v="SHANMUKA AGENCIES"/>
    <s v="VYD-ISR-07"/>
    <s v="Palagani venkata Nagababu"/>
    <s v="7989663154"/>
    <s v="AD70709R204460"/>
    <s v="MK WHOLESALE MART"/>
    <s v="3P"/>
    <n v="8642.50821"/>
    <n v="8813.3469999999998"/>
    <n v="8813.3469999999998"/>
    <n v="1.0197672696222986"/>
    <n v="176.26694000000001"/>
    <n v="88.133470000000003"/>
    <n v="264.40041000000002"/>
    <x v="0"/>
    <x v="0"/>
  </r>
  <r>
    <x v="2"/>
    <s v="Agirpalli"/>
    <s v="VZG-TTB-AM1"/>
    <s v="VISAKHAPATNAM"/>
    <s v="VYD-TTB-01"/>
    <s v="VIJAYAWADA 1"/>
    <n v="10024707"/>
    <s v="RAM SAI AGENCIES"/>
    <s v="0010024707R7719"/>
    <s v="YVK SATHISH GENERAL STORES"/>
    <s v="VYD-ISR-08"/>
    <s v="MECHARLA SRINIVAS"/>
    <s v="8880222576"/>
    <s v="M2VV"/>
    <s v="Svs Medicals"/>
    <s v="3P"/>
    <n v="8188.641300000002"/>
    <n v="8440.2492000000002"/>
    <n v="8440.2492000000002"/>
    <n v="1.0307264527510807"/>
    <n v="168.80498400000002"/>
    <n v="84.402492000000009"/>
    <n v="253.20747600000004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2791"/>
    <s v="Alamuri Department Stores "/>
    <s v="3P"/>
    <n v="8924.3784000000014"/>
    <n v="9787.0186000000012"/>
    <n v="9787.0186000000012"/>
    <n v="1.0966610963067187"/>
    <n v="195.74037200000004"/>
    <n v="97.870186000000018"/>
    <n v="293.61055800000008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2864"/>
    <s v="Anna Pharmacy "/>
    <s v="3P"/>
    <n v="9970.6586699999989"/>
    <n v="10951.861800000001"/>
    <n v="10951.861800000001"/>
    <n v="1.0984090582653554"/>
    <n v="219.03723600000001"/>
    <n v="109.518618"/>
    <n v="328.55585400000001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2983"/>
    <s v="Mohan Medical And General Stor"/>
    <s v="3P"/>
    <n v="8838.3852900000002"/>
    <n v="9987.2708000000002"/>
    <n v="9987.2708000000002"/>
    <n v="1.1299881677821719"/>
    <n v="199.74541600000001"/>
    <n v="99.872708000000003"/>
    <n v="299.61812400000002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9411"/>
    <s v="Tarakarama Medical "/>
    <s v="3P"/>
    <n v="8752.3986900000018"/>
    <n v="9650.5688000000009"/>
    <n v="9650.5688000000009"/>
    <n v="1.1026198807677943"/>
    <n v="193.01137600000001"/>
    <n v="96.505688000000006"/>
    <n v="289.517064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9408"/>
    <s v="Star Pharmacy "/>
    <s v="3P"/>
    <n v="8427.5205000000005"/>
    <n v="9322.9661999999989"/>
    <n v="9322.9661999999989"/>
    <n v="1.1062525685935736"/>
    <n v="186.45932399999998"/>
    <n v="93.22966199999999"/>
    <n v="279.688986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MC9C"/>
    <s v="Vijaya Medical And Chemist "/>
    <s v="3P"/>
    <n v="5000"/>
    <n v="0"/>
    <n v="0"/>
    <n v="0"/>
    <n v="0"/>
    <n v="0"/>
    <n v="0"/>
    <x v="0"/>
    <x v="0"/>
  </r>
  <r>
    <x v="2"/>
    <s v="Gudiwada"/>
    <s v="VZG-TTB-AM1"/>
    <s v="VISAKHAPATNAM"/>
    <s v="VYD-TTB-01"/>
    <s v="VIJAYAWADA 1"/>
    <n v="10024707"/>
    <s v="RAM SAI AGENCIES"/>
    <s v="AD70728"/>
    <s v="RAJA ENTERPRISES"/>
    <s v="VYD-ISR-08"/>
    <s v="MECHARLA SRINIVAS"/>
    <s v="8880222576"/>
    <s v="AD70728R19423"/>
    <s v="Vishwa Medical"/>
    <s v="3P"/>
    <n v="8728.4992199999997"/>
    <n v="9441.2722000000012"/>
    <n v="9441.2722000000012"/>
    <n v="1.0816604277590807"/>
    <n v="188.82544400000003"/>
    <n v="94.412722000000016"/>
    <n v="283.23816600000004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PLTU"/>
    <s v="Balaji Medical"/>
    <s v="3P"/>
    <n v="5675.6731500000005"/>
    <n v="6811.3654000000015"/>
    <n v="6811.3654000000015"/>
    <n v="1.2000982473770536"/>
    <n v="136.22730800000002"/>
    <n v="68.113654000000011"/>
    <n v="204.34096200000005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PLTW"/>
    <s v="Siva Medical"/>
    <s v="3P"/>
    <n v="7281.5473500000007"/>
    <n v="8403.8698000000022"/>
    <n v="8403.8698000000022"/>
    <n v="1.1541324111557143"/>
    <n v="168.07739600000005"/>
    <n v="84.038698000000025"/>
    <n v="252.11609400000009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AD70702R13239"/>
    <s v="Medpoint Medical "/>
    <s v="3P"/>
    <n v="8628.1526099999992"/>
    <n v="9595.9648000000034"/>
    <n v="9595.9648000000034"/>
    <n v="1.1121691089328105"/>
    <n v="191.91929600000006"/>
    <n v="95.95964800000003"/>
    <n v="287.8789440000001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AD70702R13231"/>
    <s v="Vyshya Pharmacy"/>
    <s v="3P"/>
    <n v="10701.621840000003"/>
    <n v="11952.855799999999"/>
    <n v="11952.855799999999"/>
    <n v="1.1169200312538792"/>
    <n v="239.05711599999998"/>
    <n v="119.52855799999999"/>
    <n v="358.58567399999998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PLTV"/>
    <s v="Star General Store"/>
    <s v="3P"/>
    <n v="9946.7787300000036"/>
    <n v="10924.569800000005"/>
    <n v="10924.569800000005"/>
    <n v="1.0983022842411214"/>
    <n v="218.49139600000009"/>
    <n v="109.24569800000005"/>
    <n v="327.73709400000013"/>
    <x v="0"/>
    <x v="0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AD70702R13237"/>
    <s v="Laxmi Venkateshwara General St"/>
    <s v="3P"/>
    <n v="10027.977540000002"/>
    <n v="0"/>
    <n v="0"/>
    <n v="0"/>
    <n v="0"/>
    <n v="0"/>
    <n v="0"/>
    <x v="0"/>
    <x v="1"/>
  </r>
  <r>
    <x v="2"/>
    <s v="Nuzvid"/>
    <s v="VZG-TTB-AM1"/>
    <s v="VISAKHAPATNAM"/>
    <s v="VYD-TTB-01"/>
    <s v="VIJAYAWADA 1"/>
    <n v="10024707"/>
    <s v="RAM SAI AGENCIES"/>
    <s v="AD70702"/>
    <s v="Y V R AGENCIES"/>
    <s v="VYD-ISR-08"/>
    <s v="MECHARLA SRINIVAS"/>
    <s v="8880222576"/>
    <s v="SVAV"/>
    <s v="Aditya Medicals"/>
    <s v="3P"/>
    <n v="8116.9678800000011"/>
    <n v="8376.5646000000015"/>
    <n v="8376.5646000000015"/>
    <n v="1.0319819819220475"/>
    <n v="167.53129200000004"/>
    <n v="83.765646000000018"/>
    <n v="251.29693800000007"/>
    <x v="0"/>
    <x v="0"/>
  </r>
  <r>
    <x v="2"/>
    <s v="Vissanapeta"/>
    <s v="VZG-TTB-AM1"/>
    <s v="VISAKHAPATNAM"/>
    <s v="VYD-TTB-01"/>
    <s v="VIJAYAWADA 1"/>
    <n v="10024707"/>
    <s v="RAM SAI AGENCIES"/>
    <s v="AD70719"/>
    <s v="CHAKRA AGENCIES"/>
    <s v="VYD-ISR-08"/>
    <s v="MECHARLA SRINIVAS"/>
    <s v="8880222576"/>
    <s v="CB8V"/>
    <s v="Lalitha Suparmarkat"/>
    <s v="3P"/>
    <n v="9287.4740700000002"/>
    <n v="10724.362600000002"/>
    <n v="10724.362600000002"/>
    <n v="1.1547125213131284"/>
    <n v="214.48725200000004"/>
    <n v="107.24362600000002"/>
    <n v="321.73087800000008"/>
    <x v="0"/>
    <x v="0"/>
  </r>
  <r>
    <x v="2"/>
    <s v="Vissanapeta"/>
    <s v="VZG-TTB-AM1"/>
    <s v="VISAKHAPATNAM"/>
    <s v="VYD-TTB-01"/>
    <s v="VIJAYAWADA 1"/>
    <n v="10024707"/>
    <s v="RAM SAI AGENCIES"/>
    <s v="AD70719"/>
    <s v="CHAKRA AGENCIES"/>
    <s v="VYD-ISR-08"/>
    <s v="MECHARLA SRINIVAS"/>
    <s v="8880222576"/>
    <s v="TCGM"/>
    <s v="Srinivasa Medicals"/>
    <s v="3P"/>
    <n v="8876.5933199999999"/>
    <n v="9996.3624"/>
    <n v="9996.3624"/>
    <n v="1.1261485166248442"/>
    <n v="199.92724799999999"/>
    <n v="99.963623999999996"/>
    <n v="299.890872"/>
    <x v="0"/>
    <x v="0"/>
  </r>
  <r>
    <x v="2"/>
    <s v="Tiruvuru"/>
    <s v="VZG-TTB-AM1"/>
    <s v="VISAKHAPATNAM"/>
    <s v="VYD-TTB-01"/>
    <s v="VIJAYAWADA 1"/>
    <n v="10024707"/>
    <s v="RAM SAI AGENCIES"/>
    <s v="AD70704"/>
    <s v="STAR AGENCIES"/>
    <s v="VYD-ISR-08"/>
    <s v="MECHARLA SRINIVAS"/>
    <s v="8880222576"/>
    <s v="TEFJ"/>
    <s v="Sri Sai Ayyappa"/>
    <s v="3P"/>
    <n v="8661.6075000000019"/>
    <n v="9477.6580000000013"/>
    <n v="9477.6580000000013"/>
    <n v="1.0942146708910556"/>
    <n v="189.55316000000002"/>
    <n v="94.77658000000001"/>
    <n v="284.32974000000002"/>
    <x v="0"/>
    <x v="0"/>
  </r>
  <r>
    <x v="2"/>
    <s v="Tiruvuru"/>
    <s v="VZG-TTB-AM1"/>
    <s v="VISAKHAPATNAM"/>
    <s v="VYD-TTB-01"/>
    <s v="VIJAYAWADA 1"/>
    <n v="10024707"/>
    <s v="RAM SAI AGENCIES"/>
    <s v="AD70704"/>
    <s v="STAR AGENCIES"/>
    <s v="VYD-ISR-08"/>
    <s v="MECHARLA SRINIVAS"/>
    <s v="8880222576"/>
    <s v="TEAW"/>
    <s v="Madena Medicals"/>
    <s v="3P"/>
    <n v="9125.0287800000006"/>
    <n v="9591.4161999999997"/>
    <n v="9591.4161999999997"/>
    <n v="1.0511107889349582"/>
    <n v="191.82832400000001"/>
    <n v="95.914162000000005"/>
    <n v="287.74248599999999"/>
    <x v="0"/>
    <x v="0"/>
  </r>
  <r>
    <x v="2"/>
    <s v="Kaikaluru"/>
    <s v="VZG-TTB-AM1"/>
    <s v="VISAKHAPATNAM"/>
    <s v="VYD-TTB-01"/>
    <s v="VIJAYAWADA 1"/>
    <n v="10024707"/>
    <s v="RAM SAI AGENCIES"/>
    <s v="AD70717"/>
    <s v="KESHAVA AGENCIES"/>
    <s v="VYD-ISR-08"/>
    <s v="MECHARLA SRINIVAS"/>
    <s v="8880222576"/>
    <s v="PLTG"/>
    <s v="Medicare Medical"/>
    <s v="3P"/>
    <n v="5000"/>
    <n v="10314.875"/>
    <n v="10314.875"/>
    <n v="2.0629749999999998"/>
    <n v="206.29750000000001"/>
    <n v="103.14875000000001"/>
    <n v="309.44625000000002"/>
    <x v="0"/>
    <x v="2"/>
  </r>
  <r>
    <x v="2"/>
    <s v="JANGAREDDIGUDEM"/>
    <s v="VZG-TTB-AM1"/>
    <s v="VISAKHAPATNAM"/>
    <s v="RMY-TTB-01"/>
    <s v="RAJAHMUNDRY"/>
    <n v="10034085"/>
    <s v="GANESH AGENCIES"/>
    <s v="AD07018"/>
    <s v="LALITHA DATTA SAI TREDARS"/>
    <s v="VZG-ISR-01"/>
    <s v="A Phanindra babu"/>
    <s v="9133774786"/>
    <s v="YEKY"/>
    <s v="Annapurna Medical General"/>
    <s v="3P"/>
    <n v="10042.318020000001"/>
    <n v="10260.218800000001"/>
    <n v="10260.218800000001"/>
    <n v="1.0216982552799099"/>
    <n v="205.20437600000002"/>
    <n v="102.60218800000001"/>
    <n v="307.80656400000004"/>
    <x v="0"/>
    <x v="0"/>
  </r>
  <r>
    <x v="2"/>
    <s v="JANGAREDDIGUDEM"/>
    <s v="VZG-TTB-AM1"/>
    <s v="VISAKHAPATNAM"/>
    <s v="RMY-TTB-01"/>
    <s v="RAJAHMUNDRY"/>
    <n v="10034085"/>
    <s v="GANESH AGENCIES"/>
    <s v="AD07018"/>
    <s v="LALITHA DATTA SAI TREDARS"/>
    <s v="VZG-ISR-01"/>
    <s v="A Phanindra babu"/>
    <s v="9133774786"/>
    <s v="YEKS"/>
    <s v="Muralikrishna Medicalgeneral"/>
    <s v="3P"/>
    <n v="9163.2533999999996"/>
    <n v="9655.103000000001"/>
    <n v="9655.103000000001"/>
    <n v="1.0536763067143817"/>
    <n v="193.10206000000002"/>
    <n v="96.551030000000011"/>
    <n v="289.65309000000002"/>
    <x v="0"/>
    <x v="0"/>
  </r>
  <r>
    <x v="2"/>
    <s v="JANGAREDDIGUDEM"/>
    <s v="VZG-TTB-AM1"/>
    <s v="VISAKHAPATNAM"/>
    <s v="RMY-TTB-01"/>
    <s v="RAJAHMUNDRY"/>
    <n v="10034085"/>
    <s v="GANESH AGENCIES"/>
    <s v="AD07018"/>
    <s v="LALITHA DATTA SAI TREDARS"/>
    <s v="VZG-ISR-01"/>
    <s v="A Phanindra babu"/>
    <s v="9133774786"/>
    <s v="YELM"/>
    <s v="Sony Medicalgeneral"/>
    <s v="3P"/>
    <n v="7495.9145100000014"/>
    <n v="7759.7772000000004"/>
    <n v="7759.7772000000004"/>
    <n v="1.0352008670387036"/>
    <n v="155.19554400000001"/>
    <n v="77.597772000000006"/>
    <n v="232.793316"/>
    <x v="0"/>
    <x v="0"/>
  </r>
  <r>
    <x v="2"/>
    <s v="TUNI AD"/>
    <s v="VZG-TTB-AM1"/>
    <s v="VISAKHAPATNAM"/>
    <s v="RMY-TTB-01"/>
    <s v="RAJAHMUNDRY"/>
    <n v="10034085"/>
    <s v="GANESH AGENCIES"/>
    <s v="AD07042"/>
    <s v="Surya Ganesh Agencies"/>
    <s v="VYD-ISR-02"/>
    <s v="B SUBRAHMANYAM"/>
    <s v="8499939974"/>
    <s v="AD07042R14971"/>
    <s v="South Central"/>
    <s v="3P"/>
    <n v="13830.85872"/>
    <n v="15624.529400000003"/>
    <n v="15624.529400000003"/>
    <n v="1.1296861399796008"/>
    <n v="312.49058800000006"/>
    <n v="156.24529400000003"/>
    <n v="468.73588200000006"/>
    <x v="0"/>
    <x v="0"/>
  </r>
  <r>
    <x v="2"/>
    <s v="PEDDAPURAM"/>
    <s v="VZG-TTB-AM1"/>
    <s v="VISAKHAPATNAM"/>
    <s v="RMY-TTB-01"/>
    <s v="RAJAHMUNDRY"/>
    <n v="10034085"/>
    <s v="GANESH AGENCIES"/>
    <s v="AD07022"/>
    <s v="SRI SWAMY SRINIVASA AGENICIES"/>
    <s v="VYD-ISR-02"/>
    <s v="B SUBRAHMANYAM"/>
    <s v="8499939974"/>
    <s v="YFGH"/>
    <s v="K V R Medical"/>
    <s v="3P"/>
    <n v="8503.9260599999998"/>
    <n v="12635.317799999997"/>
    <n v="12635.317799999997"/>
    <n v="1.485821691163669"/>
    <n v="252.70635599999994"/>
    <n v="126.35317799999997"/>
    <n v="379.05953399999993"/>
    <x v="0"/>
    <x v="0"/>
  </r>
  <r>
    <x v="2"/>
    <s v="TATIPAKA"/>
    <s v="VZG-TTB-AM1"/>
    <s v="VISAKHAPATNAM"/>
    <s v="RMY-TTB-01"/>
    <s v="RAJAHMUNDRY"/>
    <n v="10034085"/>
    <s v="GANESH AGENCIES"/>
    <s v="AD07014"/>
    <s v="SATYA JYOTHI AGENCIES"/>
    <s v="VYD-ISR-01"/>
    <s v="D RAJESH"/>
    <s v="7396666456"/>
    <s v="AD07014R13668"/>
    <s v="S K K MEDICAL"/>
    <s v="3P"/>
    <n v="7691.7615599999999"/>
    <n v="8585.8455999999987"/>
    <n v="8585.8455999999987"/>
    <n v="1.116239177856158"/>
    <n v="171.71691199999998"/>
    <n v="85.85845599999999"/>
    <n v="257.57536799999997"/>
    <x v="0"/>
    <x v="0"/>
  </r>
  <r>
    <x v="2"/>
    <s v="TATIPAKA"/>
    <s v="VZG-TTB-AM1"/>
    <s v="VISAKHAPATNAM"/>
    <s v="RMY-TTB-01"/>
    <s v="RAJAHMUNDRY"/>
    <n v="10034085"/>
    <s v="GANESH AGENCIES"/>
    <s v="AD07014"/>
    <s v="SATYA JYOTHI AGENCIES"/>
    <s v="VYD-ISR-01"/>
    <s v="D RAJESH"/>
    <s v="7396666456"/>
    <s v="AD07014R13667"/>
    <s v="R K MEDICAL"/>
    <s v="3P"/>
    <n v="7677.438720000001"/>
    <n v="8567.644400000001"/>
    <n v="8567.644400000001"/>
    <n v="1.1159508675309882"/>
    <n v="171.35288800000004"/>
    <n v="85.676444000000018"/>
    <n v="257.02933200000007"/>
    <x v="0"/>
    <x v="0"/>
  </r>
  <r>
    <x v="2"/>
    <s v="PITAPURAM"/>
    <s v="VZG-TTB-AM1"/>
    <s v="VISAKHAPATNAM"/>
    <s v="RMY-TTB-01"/>
    <s v="RAJAHMUNDRY"/>
    <n v="10034085"/>
    <s v="GANESH AGENCIES"/>
    <s v="AD07026"/>
    <s v="SRI DATTA SAI AGENCIES"/>
    <s v="VYD-ISR-02"/>
    <s v="B SUBRAHMANYAM"/>
    <s v="8499939974"/>
    <s v="YFQN"/>
    <s v="Ganesh Medical"/>
    <s v="3P"/>
    <n v="12000"/>
    <n v="12703.605399999999"/>
    <n v="12703.605399999999"/>
    <n v="1.0586337833333332"/>
    <n v="254.07210799999999"/>
    <n v="127.03605399999999"/>
    <n v="381.10816199999999"/>
    <x v="0"/>
    <x v="0"/>
  </r>
  <r>
    <x v="2"/>
    <s v="ISRDefaultRoute"/>
    <s v="VZG-TTB-AM1"/>
    <s v="VISAKHAPATNAM"/>
    <s v="RMY-TTB-01"/>
    <s v="RAJAHMUNDRY"/>
    <n v="10034085"/>
    <s v="GANESH AGENCIES"/>
    <s v="0010022070R29720"/>
    <s v="AB ENTERPRISES"/>
    <s v="VYD-ISR-02"/>
    <s v="B SUBRAHMANYAM"/>
    <s v="8499939974"/>
    <s v="0010022070R29720R88750"/>
    <s v="Sri ramalingaswara medical stores"/>
    <s v="3P"/>
    <n v="9100"/>
    <n v="10298.392199999998"/>
    <n v="10298.392199999998"/>
    <n v="1.1316914505494504"/>
    <n v="205.96784399999999"/>
    <n v="102.98392199999999"/>
    <n v="308.95176599999996"/>
    <x v="0"/>
    <x v="0"/>
  </r>
  <r>
    <x v="2"/>
    <s v="JAGGAMPETA"/>
    <s v="VZG-TTB-AM1"/>
    <s v="VISAKHAPATNAM"/>
    <s v="RMY-TTB-01"/>
    <s v="RAJAHMUNDRY"/>
    <n v="10034085"/>
    <s v="GANESH AGENCIES"/>
    <s v="AD07023"/>
    <s v="SRI RAMA KRISHNA AGENCIES"/>
    <s v="VYD-ISR-02"/>
    <s v="B SUBRAHMANYAM"/>
    <s v="8499939974"/>
    <s v="F74L"/>
    <s v="Jagajjanani Medical Store"/>
    <s v="3P"/>
    <n v="9234.6578100000006"/>
    <n v="11050.439600000002"/>
    <n v="11050.439600000002"/>
    <n v="1.1966268623439118"/>
    <n v="221.00879200000003"/>
    <n v="110.50439600000001"/>
    <n v="331.51318800000001"/>
    <x v="0"/>
    <x v="0"/>
  </r>
  <r>
    <x v="2"/>
    <s v="TUNI AD"/>
    <s v="VZG-TTB-AM1"/>
    <s v="VISAKHAPATNAM"/>
    <s v="RMY-TTB-01"/>
    <s v="RAJAHMUNDRY"/>
    <n v="10034085"/>
    <s v="GANESH AGENCIES"/>
    <s v="AD07042"/>
    <s v="Surya Ganesh Agencies"/>
    <s v="VYD-ISR-02"/>
    <s v="B SUBRAHMANYAM"/>
    <s v="8499939974"/>
    <s v="AD07042R9002"/>
    <s v="Dasari babji super market"/>
    <s v="3P"/>
    <n v="7777.7544600000001"/>
    <n v="8922.5364000000027"/>
    <n v="8922.5364000000027"/>
    <n v="1.1471866906942705"/>
    <n v="178.45072800000005"/>
    <n v="89.225364000000027"/>
    <n v="267.6760920000001"/>
    <x v="0"/>
    <x v="0"/>
  </r>
  <r>
    <x v="2"/>
    <s v="TUNI AD"/>
    <s v="VZG-TTB-AM1"/>
    <s v="VISAKHAPATNAM"/>
    <s v="RMY-TTB-01"/>
    <s v="RAJAHMUNDRY"/>
    <n v="10034085"/>
    <s v="GANESH AGENCIES"/>
    <s v="AD07042"/>
    <s v="Surya Ganesh Agencies"/>
    <s v="VYD-ISR-02"/>
    <s v="B SUBRAHMANYAM"/>
    <s v="8499939974"/>
    <s v="AD07042R13460"/>
    <s v="Santosh medicals"/>
    <s v="3P"/>
    <n v="9435.5433900000007"/>
    <n v="11463.0224"/>
    <n v="11463.0224"/>
    <n v="1.2148767618565315"/>
    <n v="229.260448"/>
    <n v="114.630224"/>
    <n v="343.890672"/>
    <x v="0"/>
    <x v="0"/>
  </r>
  <r>
    <x v="2"/>
    <s v="PERAVALLI"/>
    <s v="VZG-TTB-AM1"/>
    <s v="VISAKHAPATNAM"/>
    <s v="RMY-TTB-01"/>
    <s v="RAJAHMUNDRY"/>
    <n v="10034085"/>
    <s v="GANESH AGENCIES"/>
    <s v="AD07031"/>
    <s v="SATYA  VASAVI AGENCIES"/>
    <s v="VZG-ISR-01"/>
    <s v="A Phanindra babu"/>
    <s v="9133774786"/>
    <s v="ZKSZ"/>
    <s v="Rajya Lakshmi Medical"/>
    <s v="3P"/>
    <n v="8570.8354200000012"/>
    <n v="8772.3948"/>
    <n v="8772.3948"/>
    <n v="1.0235168883921935"/>
    <n v="175.44789600000001"/>
    <n v="87.723948000000007"/>
    <n v="263.17184400000002"/>
    <x v="0"/>
    <x v="0"/>
  </r>
  <r>
    <x v="2"/>
    <s v="KOTHAPETA"/>
    <s v="VZG-TTB-AM1"/>
    <s v="VISAKHAPATNAM"/>
    <s v="RMY-TTB-01"/>
    <s v="RAJAHMUNDRY"/>
    <n v="10034085"/>
    <s v="GANESH AGENCIES"/>
    <s v="0010022070R66632"/>
    <s v="SRI  VASAVI AGENCIES"/>
    <s v="VZG-ISR-01"/>
    <s v="A Phanindra babu"/>
    <s v="9133774786"/>
    <s v="0010022070R66632R88536"/>
    <s v="Manasa medical general stores"/>
    <s v="3P"/>
    <n v="7548.4497899999997"/>
    <n v="8062.5920000000006"/>
    <n v="8062.5920000000006"/>
    <n v="1.0681122911728345"/>
    <n v="161.25184000000002"/>
    <n v="80.625920000000008"/>
    <n v="241.87776000000002"/>
    <x v="0"/>
    <x v="0"/>
  </r>
  <r>
    <x v="2"/>
    <s v="ISRDefaultRoute"/>
    <s v="VZG-TTB-AM1"/>
    <s v="VISAKHAPATNAM"/>
    <s v="RMY-TTB-01"/>
    <s v="RAJAHMUNDRY"/>
    <n v="10034085"/>
    <s v="GANESH AGENCIES"/>
    <s v="AD07044"/>
    <s v="SRI SSANMUKA AGENCIES"/>
    <s v="VZG-ISR-01"/>
    <s v="A Phanindra babu"/>
    <s v="9133774786"/>
    <s v="AD07044R90557"/>
    <s v="Pulse pharmacy"/>
    <s v="3P"/>
    <n v="9153.7072200000002"/>
    <n v="14841.8992"/>
    <n v="14841.8992"/>
    <n v="1.6214085553852791"/>
    <n v="296.83798400000001"/>
    <n v="148.418992"/>
    <n v="445.25697600000001"/>
    <x v="0"/>
    <x v="1"/>
  </r>
  <r>
    <x v="2"/>
    <s v="KOTHAPETA"/>
    <s v="VZG-TTB-AM1"/>
    <s v="VISAKHAPATNAM"/>
    <s v="RMY-TTB-01"/>
    <s v="RAJAHMUNDRY"/>
    <n v="10034085"/>
    <s v="GANESH AGENCIES"/>
    <s v="0010022070R66632"/>
    <s v="SRI  VASAVI AGENCIES"/>
    <s v="VZG-ISR-01"/>
    <s v="A Phanindra babu"/>
    <s v="9133774786"/>
    <s v="0010022070R66632R88570"/>
    <s v="Manyam medicals"/>
    <s v="3P"/>
    <n v="9774.76836"/>
    <n v="9923.5404000000017"/>
    <n v="9923.5404000000017"/>
    <n v="1.0152200067071464"/>
    <n v="198.47080800000003"/>
    <n v="99.235404000000017"/>
    <n v="297.70621200000005"/>
    <x v="0"/>
    <x v="0"/>
  </r>
  <r>
    <x v="2"/>
    <s v="NARASAPURR"/>
    <s v="VZG-TTB-AM1"/>
    <s v="VISAKHAPATNAM"/>
    <s v="RMY-TTB-01"/>
    <s v="RAJAHMUNDRY"/>
    <n v="10034085"/>
    <s v="GANESH AGENCIES"/>
    <s v="AD07027"/>
    <s v="BHAIRAVA MEDICALS"/>
    <s v="VYD-ISR-01"/>
    <s v="D RAJESH"/>
    <s v="7396666456"/>
    <s v="LM3W"/>
    <s v="Sanka Krishna Murthy And Sons"/>
    <s v="3P"/>
    <n v="7750"/>
    <n v="9536.8209999999999"/>
    <n v="9536.8209999999999"/>
    <n v="1.2305575483870967"/>
    <n v="190.73642000000001"/>
    <n v="95.368210000000005"/>
    <n v="286.10463000000004"/>
    <x v="0"/>
    <x v="0"/>
  </r>
  <r>
    <x v="2"/>
    <s v="MALIKIPURAM"/>
    <s v="VZG-TTB-AM1"/>
    <s v="VISAKHAPATNAM"/>
    <s v="RMY-TTB-01"/>
    <s v="RAJAHMUNDRY"/>
    <n v="10034085"/>
    <s v="GANESH AGENCIES"/>
    <s v="AD07043"/>
    <s v="SHANMUKI SAI AGENCIES"/>
    <s v="VYD-ISR-01"/>
    <s v="D RAJESH"/>
    <s v="7396666456"/>
    <s v="AD07043R87529"/>
    <s v="A To Z medicals"/>
    <s v="3P"/>
    <n v="8200"/>
    <n v="4536.3550000000005"/>
    <n v="4536.3550000000005"/>
    <n v="0.55321402439024392"/>
    <n v="0"/>
    <n v="45.363550000000004"/>
    <n v="45.363550000000004"/>
    <x v="0"/>
    <x v="0"/>
  </r>
  <r>
    <x v="2"/>
    <s v="MANDAPETA"/>
    <s v="VZG-TTB-AM1"/>
    <s v="VISAKHAPATNAM"/>
    <s v="RMY-TTB-01"/>
    <s v="RAJAHMUNDRY"/>
    <n v="10034085"/>
    <s v="GANESH AGENCIES"/>
    <s v="AD07001"/>
    <s v="SRI RAMKUMAR ENTETRPRISES"/>
    <s v="VYD-ISR-01"/>
    <s v="D RAJESH"/>
    <s v="7396666456"/>
    <s v="YCKU"/>
    <s v="Nittala Medical Hall"/>
    <s v="3P"/>
    <n v="9550.2185100000006"/>
    <n v="10392.217400000001"/>
    <n v="10392.217400000001"/>
    <n v="1.0881654057567738"/>
    <n v="207.84434800000002"/>
    <n v="103.92217400000001"/>
    <n v="311.76652200000001"/>
    <x v="0"/>
    <x v="0"/>
  </r>
  <r>
    <x v="2"/>
    <s v="MANDAPETA"/>
    <s v="VZG-TTB-AM1"/>
    <s v="VISAKHAPATNAM"/>
    <s v="RMY-TTB-01"/>
    <s v="RAJAHMUNDRY"/>
    <n v="10034085"/>
    <s v="GANESH AGENCIES"/>
    <s v="AD07001"/>
    <s v="SRI RAMKUMAR ENTETRPRISES"/>
    <s v="VYD-ISR-01"/>
    <s v="D RAJESH"/>
    <s v="7396666456"/>
    <s v="YCLX"/>
    <s v="Satyavanta Medical Stores"/>
    <s v="3P"/>
    <n v="25000"/>
    <n v="25784.867600000001"/>
    <n v="25784.867600000001"/>
    <n v="1.031394704"/>
    <n v="515.69735200000002"/>
    <n v="257.84867600000001"/>
    <n v="773.54602799999998"/>
    <x v="0"/>
    <x v="0"/>
  </r>
  <r>
    <x v="2"/>
    <s v="JANGAREDDIGUDEM"/>
    <s v="VZG-TTB-AM1"/>
    <s v="VISAKHAPATNAM"/>
    <s v="RMY-TTB-01"/>
    <s v="RAJAHMUNDRY"/>
    <n v="10034085"/>
    <s v="GANESH AGENCIES"/>
    <s v="AD07018"/>
    <s v="LALITHA DATTA SAI TREDARS"/>
    <s v="VZG-ISR-01"/>
    <s v="A Phanindra babu"/>
    <s v="9133774786"/>
    <s v="G6UH"/>
    <s v="S lakshmi Surya Ganesh Medical"/>
    <s v="3P"/>
    <n v="14000"/>
    <n v="14177.7716"/>
    <n v="14177.7716"/>
    <n v="1.0126979714285715"/>
    <n v="283.555432"/>
    <n v="141.777716"/>
    <n v="425.33314799999999"/>
    <x v="0"/>
    <x v="0"/>
  </r>
  <r>
    <x v="2"/>
    <s v="PENUGONDA"/>
    <s v="VZG-TTB-AM1"/>
    <s v="VISAKHAPATNAM"/>
    <s v="RMY-TTB-01"/>
    <s v="RAJAHMUNDRY"/>
    <n v="10034085"/>
    <s v="GANESH AGENCIES"/>
    <s v="AD07016"/>
    <s v="BALAJI AGENCIES"/>
    <s v="VZG-ISR-01"/>
    <s v="A Phanindra babu"/>
    <s v="9133774786"/>
    <s v="YCXN"/>
    <s v="Madhuri Medical"/>
    <s v="3P"/>
    <n v="10000"/>
    <n v="10060.054599999999"/>
    <n v="10060.054599999999"/>
    <n v="1.0060054599999999"/>
    <n v="201.20109199999999"/>
    <n v="100.60054599999999"/>
    <n v="301.80163799999997"/>
    <x v="0"/>
    <x v="0"/>
  </r>
  <r>
    <x v="2"/>
    <s v="PENUGONDA"/>
    <s v="VZG-TTB-AM1"/>
    <s v="VISAKHAPATNAM"/>
    <s v="RMY-TTB-01"/>
    <s v="RAJAHMUNDRY"/>
    <n v="10034085"/>
    <s v="GANESH AGENCIES"/>
    <s v="AD07016"/>
    <s v="BALAJI AGENCIES"/>
    <s v="VZG-ISR-01"/>
    <s v="A Phanindra babu"/>
    <s v="9133774786"/>
    <s v="YDBH"/>
    <s v="P venkateswara Medical"/>
    <s v="3P"/>
    <n v="10000"/>
    <n v="10244.654600000002"/>
    <n v="10244.654600000002"/>
    <n v="1.0244654600000003"/>
    <n v="204.89309200000002"/>
    <n v="102.44654600000001"/>
    <n v="307.33963800000004"/>
    <x v="0"/>
    <x v="0"/>
  </r>
  <r>
    <x v="2"/>
    <s v="RAMACHANDRAPURAM"/>
    <s v="VZG-TTB-AM1"/>
    <s v="VISAKHAPATNAM"/>
    <s v="RMY-TTB-01"/>
    <s v="RAJAHMUNDRY"/>
    <n v="10034085"/>
    <s v="GANESH AGENCIES"/>
    <s v="AD07008"/>
    <s v="NAHIDA ENTER PRISES"/>
    <s v="VYD-ISR-01"/>
    <s v="D RAJESH"/>
    <s v="7396666456"/>
    <s v="YDDZ"/>
    <s v="Sri Prasanna Vigneswara Super Bazar"/>
    <s v="3P"/>
    <n v="10000"/>
    <n v="11352.243"/>
    <n v="11352.243"/>
    <n v="1.1352243"/>
    <n v="227.04486"/>
    <n v="113.52243"/>
    <n v="340.56729000000001"/>
    <x v="0"/>
    <x v="0"/>
  </r>
  <r>
    <x v="2"/>
    <s v="RAMACHANDRAPURAM"/>
    <s v="VZG-TTB-AM1"/>
    <s v="VISAKHAPATNAM"/>
    <s v="RMY-TTB-01"/>
    <s v="RAJAHMUNDRY"/>
    <n v="10034085"/>
    <s v="GANESH AGENCIES"/>
    <s v="AD07008"/>
    <s v="NAHIDA ENTER PRISES"/>
    <s v="VYD-ISR-01"/>
    <s v="D RAJESH"/>
    <s v="7396666456"/>
    <s v="YDGN"/>
    <s v="Siddvinayaka Medical"/>
    <s v="3P"/>
    <n v="9000"/>
    <n v="9832.5552000000007"/>
    <n v="9832.5552000000007"/>
    <n v="1.0925061333333335"/>
    <n v="196.65110400000003"/>
    <n v="98.325552000000016"/>
    <n v="294.97665600000005"/>
    <x v="0"/>
    <x v="1"/>
  </r>
  <r>
    <x v="2"/>
    <s v="RAMACHANDRAPURAM"/>
    <s v="VZG-TTB-AM1"/>
    <s v="VISAKHAPATNAM"/>
    <s v="RMY-TTB-01"/>
    <s v="RAJAHMUNDRY"/>
    <n v="10034085"/>
    <s v="GANESH AGENCIES"/>
    <s v="AD07008"/>
    <s v="NAHIDA ENTER PRISES"/>
    <s v="VYD-ISR-01"/>
    <s v="D RAJESH"/>
    <s v="7396666456"/>
    <s v="YDFM"/>
    <s v="Sai Medical"/>
    <s v="3P"/>
    <n v="12000"/>
    <n v="12048.400600000003"/>
    <n v="12048.400600000003"/>
    <n v="1.0040333833333335"/>
    <n v="240.96801200000004"/>
    <n v="120.48400600000002"/>
    <n v="361.45201800000007"/>
    <x v="0"/>
    <x v="0"/>
  </r>
  <r>
    <x v="2"/>
    <s v="SKOTA"/>
    <s v="VZG-TTB-AM1"/>
    <s v="VISAKHAPATNAM"/>
    <s v="RMY-TTB-01"/>
    <s v="RAJAHMUNDRY"/>
    <n v="10034085"/>
    <s v="GANESH AGENCIES"/>
    <s v="AD07013"/>
    <s v="SRI VIJAYA KRISHNA ENTERPRIASES"/>
    <s v="VYD-ISR-02"/>
    <s v="B SUBRAHMANYAM"/>
    <s v="8499939974"/>
    <s v="YDNA"/>
    <s v="Sanjivini Medical"/>
    <s v="3P"/>
    <n v="8400"/>
    <n v="8431.1422000000002"/>
    <n v="8431.1422000000002"/>
    <n v="1.0037074047619048"/>
    <n v="168.62284400000001"/>
    <n v="84.311422000000007"/>
    <n v="252.93426600000004"/>
    <x v="0"/>
    <x v="0"/>
  </r>
  <r>
    <x v="2"/>
    <s v="TATIPAKA"/>
    <s v="VZG-TTB-AM1"/>
    <s v="VISAKHAPATNAM"/>
    <s v="RMY-TTB-01"/>
    <s v="RAJAHMUNDRY"/>
    <n v="10034085"/>
    <s v="GANESH AGENCIES"/>
    <s v="AD07014"/>
    <s v="SATYA JYOTHI AGENCIES"/>
    <s v="VYD-ISR-01"/>
    <s v="D RAJESH"/>
    <s v="7396666456"/>
    <s v="YDTD"/>
    <s v="Kkm Medical"/>
    <s v="3P"/>
    <n v="8500"/>
    <n v="10542.344999999999"/>
    <n v="10542.344999999999"/>
    <n v="1.2402758823529412"/>
    <n v="210.84690000000001"/>
    <n v="105.42345"/>
    <n v="316.27035000000001"/>
    <x v="0"/>
    <x v="0"/>
  </r>
  <r>
    <x v="2"/>
    <s v="TUNI AD"/>
    <s v="VZG-TTB-AM1"/>
    <s v="VISAKHAPATNAM"/>
    <s v="RMY-TTB-01"/>
    <s v="RAJAHMUNDRY"/>
    <n v="10034085"/>
    <s v="GANESH AGENCIES"/>
    <s v="AD07042"/>
    <s v="Surya Ganesh Agencies"/>
    <s v="VYD-ISR-02"/>
    <s v="B SUBRAHMANYAM"/>
    <s v="8499939974"/>
    <s v="AD07042R8985"/>
    <s v="A to  Z medicals"/>
    <s v="3P"/>
    <n v="9000"/>
    <n v="9922.0698000000011"/>
    <n v="9922.0698000000011"/>
    <n v="1.1024522000000001"/>
    <n v="198.44139600000003"/>
    <n v="99.220698000000013"/>
    <n v="297.66209400000002"/>
    <x v="0"/>
    <x v="0"/>
  </r>
  <r>
    <x v="2"/>
    <s v="Kothavalasa"/>
    <s v="VZG-TTB-AM1"/>
    <s v="VISAKHAPATNAM"/>
    <s v="VZG-TTB-02"/>
    <s v="VISHAKAPATNAM"/>
    <n v="10022071"/>
    <s v="SRI JAGADHAMBHA ENTERPRISES"/>
    <s v="AD07107"/>
    <s v="PARADESIMAMBA TREDERS"/>
    <s v="VYD-ISR-03"/>
    <s v="G NANA BABU"/>
    <s v="9912199009"/>
    <s v="PMAJ"/>
    <s v="Ramakrishna Medicals And G s"/>
    <s v="3P"/>
    <n v="10900"/>
    <n v="10596.919999999998"/>
    <n v="10596.919999999998"/>
    <n v="0.97219449541284386"/>
    <n v="0"/>
    <n v="105.96919999999999"/>
    <n v="105.96919999999999"/>
    <x v="0"/>
    <x v="0"/>
  </r>
  <r>
    <x v="2"/>
    <s v="Parwada"/>
    <s v="VZG-TTB-AM1"/>
    <s v="VISAKHAPATNAM"/>
    <s v="VZG-TTB-02"/>
    <s v="VISHAKAPATNAM"/>
    <n v="10022071"/>
    <s v="SRI JAGADHAMBHA ENTERPRISES"/>
    <s v="AD07108"/>
    <s v="LAKSHMI AGENCIES"/>
    <s v="VYD-ISR-03"/>
    <s v="G NANA BABU"/>
    <s v="9912199009"/>
    <s v="UCWN"/>
    <s v="Subadra Super Market"/>
    <s v="3P"/>
    <n v="14000"/>
    <n v="17794.093999999997"/>
    <n v="17794.093999999997"/>
    <n v="1.271006714285714"/>
    <n v="355.88187999999997"/>
    <n v="177.94093999999998"/>
    <n v="533.82281999999998"/>
    <x v="0"/>
    <x v="0"/>
  </r>
  <r>
    <x v="2"/>
    <s v="Parwada"/>
    <s v="VZG-TTB-AM1"/>
    <s v="VISAKHAPATNAM"/>
    <s v="VZG-TTB-02"/>
    <s v="VISHAKAPATNAM"/>
    <n v="10022071"/>
    <s v="SRI JAGADHAMBHA ENTERPRISES"/>
    <s v="AD07108"/>
    <s v="LAKSHMI AGENCIES"/>
    <s v="VYD-ISR-03"/>
    <s v="G NANA BABU"/>
    <s v="9912199009"/>
    <s v="H8CZ"/>
    <s v="Vijaya Sai Medicalas dplm"/>
    <s v="3P"/>
    <n v="5000"/>
    <n v="2611.7057999999997"/>
    <n v="2611.7057999999997"/>
    <n v="0.52234115999999997"/>
    <n v="0"/>
    <n v="26.117057999999997"/>
    <n v="26.117057999999997"/>
    <x v="0"/>
    <x v="1"/>
  </r>
  <r>
    <x v="2"/>
    <s v="Parwada"/>
    <s v="VZG-TTB-AM1"/>
    <s v="VISAKHAPATNAM"/>
    <s v="VZG-TTB-02"/>
    <s v="VISHAKAPATNAM"/>
    <n v="10022071"/>
    <s v="SRI JAGADHAMBHA ENTERPRISES"/>
    <s v="AD07108"/>
    <s v="LAKSHMI AGENCIES"/>
    <s v="VYD-ISR-03"/>
    <s v="G NANA BABU"/>
    <s v="9912199009"/>
    <s v="H3BM"/>
    <s v="Sri Sai Aditya Medical"/>
    <s v="3P"/>
    <n v="5000"/>
    <n v="1182.9972"/>
    <n v="1182.9972"/>
    <n v="0.23659943999999999"/>
    <n v="0"/>
    <n v="11.829972"/>
    <n v="11.829972"/>
    <x v="0"/>
    <x v="1"/>
  </r>
  <r>
    <x v="2"/>
    <s v="Achyutapuram"/>
    <s v="VZG-TTB-AM1"/>
    <s v="VISAKHAPATNAM"/>
    <s v="VZG-TTB-02"/>
    <s v="VISHAKAPATNAM"/>
    <n v="10022071"/>
    <s v="SRI JAGADHAMBHA ENTERPRISES"/>
    <s v="AD07103"/>
    <s v="SRI VIJAYA DURGA AGENCIES"/>
    <s v="VYD-ISR-03"/>
    <s v="G NANA BABU"/>
    <s v="9912199009"/>
    <s v="H6KV"/>
    <s v="Ss Mart"/>
    <s v="3P"/>
    <n v="5000"/>
    <n v="7680.3848000000007"/>
    <n v="7680.3848000000007"/>
    <n v="1.5360769600000002"/>
    <n v="153.607696"/>
    <n v="76.803848000000002"/>
    <n v="230.41154399999999"/>
    <x v="0"/>
    <x v="0"/>
  </r>
  <r>
    <x v="2"/>
    <s v="Achyutapuram"/>
    <s v="VZG-TTB-AM1"/>
    <s v="VISAKHAPATNAM"/>
    <s v="VZG-TTB-02"/>
    <s v="VISHAKAPATNAM"/>
    <n v="10022071"/>
    <s v="SRI JAGADHAMBHA ENTERPRISES"/>
    <s v="AD07103"/>
    <s v="SRI VIJAYA DURGA AGENCIES"/>
    <s v="VYD-ISR-03"/>
    <s v="G NANA BABU"/>
    <s v="9912199009"/>
    <s v="JWZQ"/>
    <s v="Venkateswara Medicals And General Store"/>
    <s v="3P"/>
    <n v="10900"/>
    <n v="9018.1089999999986"/>
    <n v="9018.1089999999986"/>
    <n v="0.82734944954128431"/>
    <n v="0"/>
    <n v="90.181089999999983"/>
    <n v="90.181089999999983"/>
    <x v="0"/>
    <x v="0"/>
  </r>
  <r>
    <x v="2"/>
    <s v="Achyutapuram"/>
    <s v="VZG-TTB-AM1"/>
    <s v="VISAKHAPATNAM"/>
    <s v="VZG-TTB-02"/>
    <s v="VISHAKAPATNAM"/>
    <n v="10022071"/>
    <s v="SRI JAGADHAMBHA ENTERPRISES"/>
    <s v="AD07103"/>
    <s v="SRI VIJAYA DURGA AGENCIES"/>
    <s v="VYD-ISR-03"/>
    <s v="G NANA BABU"/>
    <s v="9912199009"/>
    <s v="PLVK"/>
    <s v="Benifit Supermarket"/>
    <s v="3P"/>
    <n v="5000"/>
    <n v="764.404"/>
    <n v="764.404"/>
    <n v="0.15288080000000001"/>
    <n v="0"/>
    <n v="7.6440400000000004"/>
    <n v="7.6440400000000004"/>
    <x v="0"/>
    <x v="1"/>
  </r>
  <r>
    <x v="2"/>
    <s v="Parwada"/>
    <s v="VZG-TTB-AM1"/>
    <s v="VISAKHAPATNAM"/>
    <s v="VZG-TTB-02"/>
    <s v="VISHAKAPATNAM"/>
    <n v="10022071"/>
    <s v="SRI JAGADHAMBHA ENTERPRISES"/>
    <s v="AD07108"/>
    <s v="LAKSHMI AGENCIES"/>
    <s v="VYD-ISR-03"/>
    <s v="G NANA BABU"/>
    <s v="9912199009"/>
    <s v="AD07108R208957"/>
    <s v="Kushi Super Market"/>
    <s v="3P"/>
    <n v="9370.9914900000003"/>
    <n v="11124.757599999999"/>
    <n v="11124.757599999999"/>
    <n v="1.187148404933617"/>
    <n v="222.49515199999999"/>
    <n v="111.247576"/>
    <n v="333.742728"/>
    <x v="0"/>
    <x v="0"/>
  </r>
  <r>
    <x v="2"/>
    <s v="MANDAPETA"/>
    <s v="VZG-TTB-AM1"/>
    <s v="VISAKHAPATNAM"/>
    <s v="RMY-TTB-01"/>
    <s v="RAJAHMUNDRY"/>
    <n v="10034085"/>
    <s v="GANESH AGENCIES"/>
    <s v="AD07001"/>
    <s v="SRI RAMKUMAR ENTETRPRISES"/>
    <s v="VYD-ISR-01"/>
    <s v="D RAJESH"/>
    <s v="7396666456"/>
    <s v="AD07001R16671"/>
    <s v="BNR STORES"/>
    <s v="3P"/>
    <n v="7725.2210700000005"/>
    <n v="8317.4081999999999"/>
    <n v="8317.4081999999999"/>
    <n v="1.0766563344445494"/>
    <n v="166.348164"/>
    <n v="83.174081999999999"/>
    <n v="249.522246"/>
    <x v="0"/>
    <x v="0"/>
  </r>
  <r>
    <x v="2"/>
    <s v="MANDAPETA"/>
    <s v="VZG-TTB-AM1"/>
    <s v="VISAKHAPATNAM"/>
    <s v="RMY-TTB-01"/>
    <s v="RAJAHMUNDRY"/>
    <n v="10034085"/>
    <s v="GANESH AGENCIES"/>
    <s v="AD07001"/>
    <s v="SRI RAMKUMAR ENTETRPRISES"/>
    <s v="VYD-ISR-01"/>
    <s v="D RAJESH"/>
    <s v="7396666456"/>
    <s v="YCLQ"/>
    <s v="Star Pharma"/>
    <s v="3P"/>
    <n v="7500"/>
    <n v="4263.3652000000002"/>
    <n v="4263.3652000000002"/>
    <n v="0.56844869333333337"/>
    <n v="0"/>
    <n v="42.633652000000005"/>
    <n v="42.633652000000005"/>
    <x v="0"/>
    <x v="0"/>
  </r>
  <r>
    <x v="2"/>
    <s v="VEMAGIRI"/>
    <s v="VZG-TTB-AM1"/>
    <s v="VISAKHAPATNAM"/>
    <s v="RMY-TTB-01"/>
    <s v="RAJAHMUNDRY"/>
    <n v="10034085"/>
    <s v="GANESH AGENCIES"/>
    <s v="AD07034"/>
    <s v="V S AGENCIES"/>
    <s v="VYD-ISR-01"/>
    <s v="D RAJESH"/>
    <s v="7396666456"/>
    <s v="YECD"/>
    <s v="Surya Medical"/>
    <s v="3P"/>
    <n v="9004.0717199999999"/>
    <n v="1385.7094000000002"/>
    <n v="1385.7094000000002"/>
    <n v="0.15389808556522694"/>
    <n v="0"/>
    <n v="13.857094000000002"/>
    <n v="13.857094000000002"/>
    <x v="0"/>
    <x v="0"/>
  </r>
  <r>
    <x v="2"/>
    <s v="MALIKIPURAM"/>
    <s v="VZG-TTB-AM1"/>
    <s v="VISAKHAPATNAM"/>
    <s v="RMY-TTB-01"/>
    <s v="RAJAHMUNDRY"/>
    <n v="10034085"/>
    <s v="GANESH AGENCIES"/>
    <s v="AD07043"/>
    <s v="SHANMUKI SAI AGENCIES"/>
    <s v="VYD-ISR-01"/>
    <s v="D RAJESH"/>
    <s v="7396666456"/>
    <s v="AD07043R13285"/>
    <s v="BASKAR MEDICAL"/>
    <s v="3P"/>
    <n v="10000"/>
    <n v="6438.2556000000004"/>
    <n v="6438.2556000000004"/>
    <n v="0.64382556000000002"/>
    <n v="0"/>
    <n v="64.382556000000008"/>
    <n v="64.382556000000008"/>
    <x v="0"/>
    <x v="0"/>
  </r>
  <r>
    <x v="2"/>
    <s v="NIDADAVOLU"/>
    <s v="VZG-TTB-AM1"/>
    <s v="VISAKHAPATNAM"/>
    <s v="RMY-TTB-01"/>
    <s v="RAJAHMUNDRY"/>
    <n v="10034085"/>
    <s v="GANESH AGENCIES"/>
    <s v="AD07004"/>
    <s v="Sree Venkatasiva Durga Agencies"/>
    <s v="VYD-ISR-01"/>
    <s v="D RAJESH"/>
    <s v="7396666456"/>
    <s v="YCRL"/>
    <s v="Padma Sri Medical"/>
    <s v="3P"/>
    <n v="8503.9672200000005"/>
    <n v="8881.5966000000008"/>
    <n v="8881.5966000000008"/>
    <n v="1.0444062600702264"/>
    <n v="177.63193200000001"/>
    <n v="88.815966000000003"/>
    <n v="266.44789800000001"/>
    <x v="0"/>
    <x v="0"/>
  </r>
  <r>
    <x v="2"/>
    <s v="PENUGONDA"/>
    <s v="VZG-TTB-AM1"/>
    <s v="VISAKHAPATNAM"/>
    <s v="RMY-TTB-01"/>
    <s v="RAJAHMUNDRY"/>
    <n v="10034085"/>
    <s v="GANESH AGENCIES"/>
    <s v="AD07016"/>
    <s v="BALAJI AGENCIES"/>
    <s v="VZG-ISR-01"/>
    <s v="A Phanindra babu"/>
    <s v="9133774786"/>
    <s v="AD07016R112347"/>
    <s v="Sai Baba medical"/>
    <s v="3P"/>
    <n v="10672.9938"/>
    <n v="10701.5396"/>
    <n v="10701.5396"/>
    <n v="1.0026745822713774"/>
    <n v="214.03079200000002"/>
    <n v="107.01539600000001"/>
    <n v="321.04618800000003"/>
    <x v="0"/>
    <x v="0"/>
  </r>
  <r>
    <x v="2"/>
    <s v="PENUGONDA"/>
    <s v="VZG-TTB-AM1"/>
    <s v="VISAKHAPATNAM"/>
    <s v="RMY-TTB-01"/>
    <s v="RAJAHMUNDRY"/>
    <n v="10034085"/>
    <s v="GANESH AGENCIES"/>
    <s v="AD07016"/>
    <s v="BALAJI AGENCIES"/>
    <s v="VZG-ISR-01"/>
    <s v="A Phanindra babu"/>
    <s v="9133774786"/>
    <s v="AD07016R112315"/>
    <s v="BSR medical"/>
    <s v="3P"/>
    <n v="9769.9982099999997"/>
    <n v="10082.740400000001"/>
    <n v="10082.740400000001"/>
    <n v="1.0320104654348756"/>
    <n v="201.654808"/>
    <n v="100.827404"/>
    <n v="302.482212"/>
    <x v="0"/>
    <x v="0"/>
  </r>
  <r>
    <x v="2"/>
    <s v="PENUGONDA"/>
    <s v="VZG-TTB-AM1"/>
    <s v="VISAKHAPATNAM"/>
    <s v="RMY-TTB-01"/>
    <s v="RAJAHMUNDRY"/>
    <n v="10034085"/>
    <s v="GANESH AGENCIES"/>
    <s v="AD07016"/>
    <s v="BALAJI AGENCIES"/>
    <s v="VZG-ISR-01"/>
    <s v="A Phanindra babu"/>
    <s v="9133774786"/>
    <s v="YCZC"/>
    <s v="Anitha Medical"/>
    <s v="3P"/>
    <n v="7900"/>
    <n v="1283.1091999999999"/>
    <n v="1283.1091999999999"/>
    <n v="0.16241888607594934"/>
    <n v="0"/>
    <n v="12.831091999999998"/>
    <n v="12.831091999999998"/>
    <x v="0"/>
    <x v="2"/>
  </r>
  <r>
    <x v="2"/>
    <s v="CHINTHALAPUDI"/>
    <s v="VZG-TTB-AM1"/>
    <s v="VISAKHAPATNAM"/>
    <s v="RMY-TTB-01"/>
    <s v="RAJAHMUNDRY"/>
    <n v="10034085"/>
    <s v="GANESH AGENCIES"/>
    <s v="AD07017"/>
    <s v="SRI LAKSHMI SAI AGENCIES"/>
    <s v="VZG-ISR-01"/>
    <s v="A Phanindra babu"/>
    <s v="9133774786"/>
    <s v="YDWV"/>
    <s v="Ganapathi Traders"/>
    <s v="3P"/>
    <n v="7800"/>
    <n v="8358.3799999999992"/>
    <n v="8358.3799999999992"/>
    <n v="1.0715871794871794"/>
    <n v="167.16759999999999"/>
    <n v="83.583799999999997"/>
    <n v="250.75139999999999"/>
    <x v="0"/>
    <x v="1"/>
  </r>
  <r>
    <x v="2"/>
    <s v="CHINTHALAPUDI"/>
    <s v="VZG-TTB-AM1"/>
    <s v="VISAKHAPATNAM"/>
    <s v="RMY-TTB-01"/>
    <s v="RAJAHMUNDRY"/>
    <n v="10034085"/>
    <s v="GANESH AGENCIES"/>
    <s v="AD07017"/>
    <s v="SRI LAKSHMI SAI AGENCIES"/>
    <s v="VZG-ISR-01"/>
    <s v="A Phanindra babu"/>
    <s v="9133774786"/>
    <s v="YDXK"/>
    <s v="Asha Medical"/>
    <s v="3P"/>
    <n v="8449.820819999999"/>
    <n v="8476.6986000000015"/>
    <n v="8476.6986000000015"/>
    <n v="1.0031808698163618"/>
    <n v="169.53397200000003"/>
    <n v="84.766986000000017"/>
    <n v="254.30095800000004"/>
    <x v="0"/>
    <x v="0"/>
  </r>
  <r>
    <x v="2"/>
    <s v="SKOTA"/>
    <s v="VZG-TTB-AM1"/>
    <s v="VISAKHAPATNAM"/>
    <s v="RMY-TTB-01"/>
    <s v="RAJAHMUNDRY"/>
    <n v="10034085"/>
    <s v="GANESH AGENCIES"/>
    <s v="AD07013"/>
    <s v="SRI VIJAYA KRISHNA ENTERPRIASES"/>
    <s v="VYD-ISR-02"/>
    <s v="B SUBRAHMANYAM"/>
    <s v="8499939974"/>
    <s v="YDKS"/>
    <s v="K V Rao Sonsmedical"/>
    <s v="3P"/>
    <n v="9559.75965"/>
    <n v="11252.139800000001"/>
    <n v="11252.139800000001"/>
    <n v="1.1770316631339157"/>
    <n v="225.04279600000001"/>
    <n v="112.521398"/>
    <n v="337.56419400000004"/>
    <x v="0"/>
    <x v="0"/>
  </r>
  <r>
    <x v="2"/>
    <s v="YANAM"/>
    <s v="VZG-TTB-AM1"/>
    <s v="VISAKHAPATNAM"/>
    <s v="RMY-TTB-01"/>
    <s v="RAJAHMUNDRY"/>
    <n v="10034085"/>
    <s v="GANESH AGENCIES"/>
    <s v="AD07019"/>
    <s v="RATNA AGENCY"/>
    <s v="VYD-ISR-02"/>
    <s v="B SUBRAHMANYAM"/>
    <s v="8499939974"/>
    <s v="YFZU"/>
    <s v="Rama Medical"/>
    <s v="3P"/>
    <n v="9588.4582499999997"/>
    <n v="10837.912200000001"/>
    <n v="10837.912200000001"/>
    <n v="1.1303081180960455"/>
    <n v="216.75824400000002"/>
    <n v="108.37912200000001"/>
    <n v="325.13736600000004"/>
    <x v="0"/>
    <x v="0"/>
  </r>
  <r>
    <x v="2"/>
    <s v="YANAM"/>
    <s v="VZG-TTB-AM1"/>
    <s v="VISAKHAPATNAM"/>
    <s v="RMY-TTB-01"/>
    <s v="RAJAHMUNDRY"/>
    <n v="10034085"/>
    <s v="GANESH AGENCIES"/>
    <s v="AD07019"/>
    <s v="RATNA AGENCY"/>
    <s v="VYD-ISR-02"/>
    <s v="B SUBRAHMANYAM"/>
    <s v="8499939974"/>
    <s v="YFZY"/>
    <s v="Lakshmi Medical"/>
    <s v="3P"/>
    <n v="11652.336570000001"/>
    <n v="13993.868600000002"/>
    <n v="13993.868600000002"/>
    <n v="1.2009495705804178"/>
    <n v="279.87737200000004"/>
    <n v="139.93868600000002"/>
    <n v="419.81605800000006"/>
    <x v="0"/>
    <x v="0"/>
  </r>
  <r>
    <x v="2"/>
    <s v="PEDDAPURAM"/>
    <s v="VZG-TTB-AM1"/>
    <s v="VISAKHAPATNAM"/>
    <s v="RMY-TTB-01"/>
    <s v="RAJAHMUNDRY"/>
    <n v="10034085"/>
    <s v="GANESH AGENCIES"/>
    <s v="AD07022"/>
    <s v="SRI SWAMY SRINIVASA AGENICIES"/>
    <s v="VYD-ISR-02"/>
    <s v="B SUBRAHMANYAM"/>
    <s v="8499939974"/>
    <s v="YFHM"/>
    <s v="Annapoorna Medical 1"/>
    <s v="3P"/>
    <n v="9500"/>
    <n v="10983.692799999999"/>
    <n v="10983.692799999999"/>
    <n v="1.156178189473684"/>
    <n v="219.67385599999997"/>
    <n v="109.83692799999999"/>
    <n v="329.51078399999994"/>
    <x v="0"/>
    <x v="0"/>
  </r>
  <r>
    <x v="2"/>
    <s v="PEDDAPURAM"/>
    <s v="VZG-TTB-AM1"/>
    <s v="VISAKHAPATNAM"/>
    <s v="RMY-TTB-01"/>
    <s v="RAJAHMUNDRY"/>
    <n v="10034085"/>
    <s v="GANESH AGENCIES"/>
    <s v="AD07022"/>
    <s v="SRI SWAMY SRINIVASA AGENICIES"/>
    <s v="VYD-ISR-02"/>
    <s v="B SUBRAHMANYAM"/>
    <s v="8499939974"/>
    <s v="YFGR"/>
    <s v="Anand Medical"/>
    <s v="3P"/>
    <n v="9500"/>
    <n v="10528.4758"/>
    <n v="10528.4758"/>
    <n v="1.1082606105263157"/>
    <n v="210.56951600000002"/>
    <n v="105.28475800000001"/>
    <n v="315.85427400000003"/>
    <x v="0"/>
    <x v="0"/>
  </r>
  <r>
    <x v="2"/>
    <s v="KAMAREDDY"/>
    <s v="HYD-TTB-AM2"/>
    <s v="HYDERABAD 2"/>
    <s v="HYD-TTB-06"/>
    <s v="HYDERABAD 6"/>
    <n v="10034112"/>
    <s v="SHRAAVAN AGENCIES"/>
    <s v="R121487"/>
    <s v="SHIVA TRADERS"/>
    <s v="HYD-ISR-08"/>
    <s v="G PRASAD GOUD"/>
    <s v="9959096646"/>
    <s v="TZNU"/>
    <s v="DURGA MATHA MEDICAL"/>
    <s v="3P"/>
    <n v="15300"/>
    <n v="18224.738999999998"/>
    <n v="18224.738999999998"/>
    <n v="1.1911594117647057"/>
    <n v="364.49477999999993"/>
    <n v="182.24738999999997"/>
    <n v="546.74216999999987"/>
    <x v="0"/>
    <x v="1"/>
  </r>
  <r>
    <x v="2"/>
    <s v="KAMAREDDY"/>
    <s v="HYD-TTB-AM2"/>
    <s v="HYDERABAD 2"/>
    <s v="HYD-TTB-06"/>
    <s v="HYDERABAD 6"/>
    <n v="10034112"/>
    <s v="SHRAAVAN AGENCIES"/>
    <s v="R121487"/>
    <s v="SHIVA TRADERS"/>
    <s v="HYD-ISR-08"/>
    <s v="G PRASAD GOUD"/>
    <s v="9959096646"/>
    <s v="XPNF"/>
    <s v="Mediciti Medical"/>
    <s v="3P"/>
    <n v="20400"/>
    <n v="23314.224399999996"/>
    <n v="23314.224399999996"/>
    <n v="1.1428541372549017"/>
    <n v="466.2844879999999"/>
    <n v="233.14224399999995"/>
    <n v="699.4267319999999"/>
    <x v="0"/>
    <x v="0"/>
  </r>
  <r>
    <x v="2"/>
    <s v="ARMOOR"/>
    <s v="HYD-TTB-AM2"/>
    <s v="HYDERABAD 2"/>
    <s v="HYD-TTB-06"/>
    <s v="HYDERABAD 6"/>
    <n v="10034112"/>
    <s v="SHRAAVAN AGENCIES"/>
    <s v="R121494"/>
    <s v="GOOGLE PHARMA DISTRIBUTORS"/>
    <s v="HYD-ISR-08"/>
    <s v="G PRASAD GOUD"/>
    <s v="9959096646"/>
    <s v="PHKA"/>
    <s v="SrivDevi Medical"/>
    <s v="3P"/>
    <n v="16320"/>
    <n v="21139.344399999998"/>
    <n v="21139.344399999998"/>
    <n v="1.2953029656862745"/>
    <n v="422.78688799999998"/>
    <n v="211.39344399999999"/>
    <n v="634.18033199999991"/>
    <x v="0"/>
    <x v="0"/>
  </r>
  <r>
    <x v="2"/>
    <s v="NIRMAL"/>
    <s v="HYD-TTB-AM2"/>
    <s v="HYDERABAD 2"/>
    <s v="HYD-TTB-06"/>
    <s v="HYDERABAD 6"/>
    <n v="10034112"/>
    <s v="SHRAAVAN AGENCIES"/>
    <s v="R121495"/>
    <s v="OM SRI MANIKANTA MARKETERS"/>
    <s v="HYD-ISR-08"/>
    <s v="G PRASAD GOUD"/>
    <s v="9959096646"/>
    <s v="TZHA"/>
    <s v="D s mart"/>
    <s v="3P"/>
    <n v="17340"/>
    <n v="4631.9130000000005"/>
    <n v="4631.9130000000005"/>
    <n v="0.26712301038062286"/>
    <n v="0"/>
    <n v="46.319130000000008"/>
    <n v="46.319130000000008"/>
    <x v="0"/>
    <x v="0"/>
  </r>
  <r>
    <x v="2"/>
    <s v="NIRMAL"/>
    <s v="HYD-TTB-AM2"/>
    <s v="HYDERABAD 2"/>
    <s v="HYD-TTB-06"/>
    <s v="HYDERABAD 6"/>
    <n v="10034112"/>
    <s v="SHRAAVAN AGENCIES"/>
    <s v="R121495"/>
    <s v="OM SRI MANIKANTA MARKETERS"/>
    <s v="HYD-ISR-08"/>
    <s v="G PRASAD GOUD"/>
    <s v="9959096646"/>
    <s v="TZHB"/>
    <s v="Maruti mart"/>
    <s v="3P"/>
    <n v="18360"/>
    <n v="24874.904199999997"/>
    <n v="24874.904199999997"/>
    <n v="1.3548422766884529"/>
    <n v="497.49808399999995"/>
    <n v="248.74904199999997"/>
    <n v="746.24712599999998"/>
    <x v="0"/>
    <x v="0"/>
  </r>
  <r>
    <x v="2"/>
    <s v="BHONGIR"/>
    <s v="HYD-TTB-AM2"/>
    <s v="HYDERABAD 2"/>
    <s v="HYD-TTB-06"/>
    <s v="HYDERABAD 6"/>
    <n v="10032465"/>
    <s v="VINAYAKA SALES"/>
    <s v="0010032465R173625"/>
    <s v="VINAYAKA AGENCIES"/>
    <s v="HYD-ISR-04"/>
    <s v="GANGAIAH N"/>
    <s v="8184861690"/>
    <s v="XVZD"/>
    <s v="Alaid Mh"/>
    <s v="3P"/>
    <n v="25500"/>
    <n v="31654.449200000003"/>
    <n v="31654.449200000003"/>
    <n v="1.241350949019608"/>
    <n v="633.0889840000001"/>
    <n v="316.54449200000005"/>
    <n v="949.6334760000002"/>
    <x v="0"/>
    <x v="0"/>
  </r>
  <r>
    <x v="2"/>
    <s v="BHONGIR"/>
    <s v="HYD-TTB-AM2"/>
    <s v="HYDERABAD 2"/>
    <s v="HYD-TTB-06"/>
    <s v="HYDERABAD 6"/>
    <n v="10032465"/>
    <s v="VINAYAKA SALES"/>
    <s v="0010032465R173625"/>
    <s v="VINAYAKA AGENCIES"/>
    <s v="HYD-ISR-04"/>
    <s v="GANGAIAH N"/>
    <s v="8184861690"/>
    <s v="XVZJ"/>
    <s v="New Prince Mh"/>
    <s v="3P"/>
    <n v="51000"/>
    <n v="58446.426599999999"/>
    <n v="58446.426599999999"/>
    <n v="1.1460083647058823"/>
    <n v="1168.9285319999999"/>
    <n v="584.46426599999995"/>
    <n v="1753.3927979999999"/>
    <x v="0"/>
    <x v="0"/>
  </r>
  <r>
    <x v="2"/>
    <s v="BHONGIR"/>
    <s v="HYD-TTB-AM2"/>
    <s v="HYDERABAD 2"/>
    <s v="HYD-TTB-06"/>
    <s v="HYDERABAD 6"/>
    <n v="10032465"/>
    <s v="VINAYAKA SALES"/>
    <s v="0010032465R173625"/>
    <s v="VINAYAKA AGENCIES"/>
    <s v="HYD-ISR-04"/>
    <s v="GANGAIAH N"/>
    <s v="8184861690"/>
    <s v="XVZG"/>
    <s v="Prince Mh"/>
    <s v="3P"/>
    <n v="40800"/>
    <n v="45170.171400000007"/>
    <n v="45170.171400000007"/>
    <n v="1.1071120441176472"/>
    <n v="903.40342800000019"/>
    <n v="451.70171400000009"/>
    <n v="1355.1051420000003"/>
    <x v="0"/>
    <x v="0"/>
  </r>
  <r>
    <x v="2"/>
    <s v="BHONGIR"/>
    <s v="HYD-TTB-AM2"/>
    <s v="HYDERABAD 2"/>
    <s v="HYD-TTB-06"/>
    <s v="HYDERABAD 6"/>
    <n v="10032465"/>
    <s v="VINAYAKA SALES"/>
    <s v="0010032465R173625"/>
    <s v="VINAYAKA AGENCIES"/>
    <s v="HYD-ISR-04"/>
    <s v="GANGAIAH N"/>
    <s v="8184861690"/>
    <s v="XVWV"/>
    <s v="Santosh Mh"/>
    <s v="3P"/>
    <n v="40800"/>
    <n v="41190.800599999995"/>
    <n v="41190.800599999995"/>
    <n v="1.0095784460784312"/>
    <n v="823.81601199999989"/>
    <n v="411.90800599999994"/>
    <n v="1235.7240179999999"/>
    <x v="0"/>
    <x v="0"/>
  </r>
  <r>
    <x v="2"/>
    <s v="BHONGIRI RURAL"/>
    <s v="HYD-TTB-AM2"/>
    <s v="HYDERABAD 2"/>
    <s v="HYD-TTB-06"/>
    <s v="HYDERABAD 6"/>
    <n v="10032465"/>
    <s v="VINAYAKA SALES"/>
    <s v="0010032465R41986"/>
    <s v="VINAYAKA TRADERS"/>
    <s v="HYD-ISR-04"/>
    <s v="GANGAIAH N"/>
    <s v="8184861690"/>
    <s v="TYAW"/>
    <s v="Sri Vekateshwara Mh"/>
    <s v="3P"/>
    <n v="20400"/>
    <n v="20961.856400000001"/>
    <n v="20961.856400000001"/>
    <n v="1.0275419803921568"/>
    <n v="419.23712800000004"/>
    <n v="209.61856400000002"/>
    <n v="628.85569200000009"/>
    <x v="0"/>
    <x v="1"/>
  </r>
  <r>
    <x v="2"/>
    <s v="BHONGIRI RURAL"/>
    <s v="HYD-TTB-AM2"/>
    <s v="HYDERABAD 2"/>
    <s v="HYD-TTB-06"/>
    <s v="HYDERABAD 6"/>
    <n v="10032465"/>
    <s v="VINAYAKA SALES"/>
    <s v="0010032465R41986"/>
    <s v="VINAYAKA TRADERS"/>
    <s v="HYD-ISR-04"/>
    <s v="GANGAIAH N"/>
    <s v="8184861690"/>
    <s v="TYBE"/>
    <s v="Srinivasa Mh"/>
    <s v="3P"/>
    <n v="10200"/>
    <n v="10906.3514"/>
    <n v="10906.3514"/>
    <n v="1.0692501372549019"/>
    <n v="218.127028"/>
    <n v="109.063514"/>
    <n v="327.19054199999999"/>
    <x v="0"/>
    <x v="1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XZJS"/>
    <s v="Balaji spm"/>
    <s v="3P"/>
    <n v="10200"/>
    <n v="16894.155200000001"/>
    <n v="16894.155200000001"/>
    <n v="1.6562897254901963"/>
    <n v="337.883104"/>
    <n v="168.941552"/>
    <n v="506.824656"/>
    <x v="0"/>
    <x v="0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RWJE"/>
    <s v="City Mart"/>
    <s v="3P"/>
    <n v="7000"/>
    <n v="8936.2142000000003"/>
    <n v="8936.2142000000003"/>
    <n v="1.2766020285714286"/>
    <n v="178.72428400000001"/>
    <n v="89.362142000000006"/>
    <n v="268.08642600000002"/>
    <x v="0"/>
    <x v="0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XUPE"/>
    <s v="Ramachandra M h"/>
    <s v="3P"/>
    <n v="5100"/>
    <n v="10933.6558"/>
    <n v="10933.6558"/>
    <n v="2.1438540784313727"/>
    <n v="218.67311600000002"/>
    <n v="109.33655800000001"/>
    <n v="328.00967400000002"/>
    <x v="0"/>
    <x v="0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XZGK"/>
    <s v="Sai Baliji M h"/>
    <s v="3P"/>
    <n v="8160"/>
    <n v="8822.4706000000006"/>
    <n v="8822.4706000000006"/>
    <n v="1.0811851225490197"/>
    <n v="176.44941200000002"/>
    <n v="88.224706000000012"/>
    <n v="264.67411800000002"/>
    <x v="0"/>
    <x v="0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XZGR"/>
    <s v="Siri Ramakrishna Kg"/>
    <s v="3P"/>
    <n v="20400"/>
    <n v="22536.182799999995"/>
    <n v="22536.182799999995"/>
    <n v="1.1047148431372547"/>
    <n v="450.72365599999989"/>
    <n v="225.36182799999995"/>
    <n v="676.08548399999984"/>
    <x v="0"/>
    <x v="0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R182570"/>
    <s v="Chenna keshava M h"/>
    <s v="3P"/>
    <n v="10200"/>
    <n v="11375.038199999999"/>
    <n v="11375.038199999999"/>
    <n v="1.1151998235294116"/>
    <n v="227.50076399999998"/>
    <n v="113.75038199999999"/>
    <n v="341.25114599999995"/>
    <x v="0"/>
    <x v="1"/>
  </r>
  <r>
    <x v="2"/>
    <s v="KODADA"/>
    <s v="HYD-TTB-AM2"/>
    <s v="HYDERABAD 2"/>
    <s v="HYD-TTB-06"/>
    <s v="HYDERABAD 6"/>
    <n v="10032465"/>
    <s v="VINAYAKA SALES"/>
    <s v="0010032465R81097"/>
    <s v="SHESHA SAI AGENCIES"/>
    <s v="HYD-ISR-04"/>
    <s v="GANGAIAH N"/>
    <s v="8184861690"/>
    <s v="XHMP"/>
    <s v="Sri Venkateswara Sm"/>
    <s v="3P"/>
    <n v="10200"/>
    <n v="10173.822400000001"/>
    <n v="10173.822400000001"/>
    <n v="0.99743356862745103"/>
    <n v="0"/>
    <n v="101.73822400000002"/>
    <n v="101.73822400000002"/>
    <x v="0"/>
    <x v="0"/>
  </r>
  <r>
    <x v="2"/>
    <s v="CHOUTUPPAL"/>
    <s v="HYD-TTB-AM2"/>
    <s v="HYDERABAD 2"/>
    <s v="HYD-TTB-06"/>
    <s v="HYDERABAD 6"/>
    <n v="10032465"/>
    <s v="VINAYAKA SALES"/>
    <s v="TS82905"/>
    <s v="SRI THRINETHRA AGENCIES"/>
    <s v="HYD-ISR-04"/>
    <s v="GANGAIAH N"/>
    <s v="8184861690"/>
    <s v="XWLF"/>
    <s v="Trinetra Sm"/>
    <s v="3P"/>
    <n v="20400"/>
    <n v="22340.550600000002"/>
    <n v="22340.550600000002"/>
    <n v="1.0951250294117649"/>
    <n v="446.81101200000006"/>
    <n v="223.40550600000003"/>
    <n v="670.21651800000006"/>
    <x v="0"/>
    <x v="0"/>
  </r>
  <r>
    <x v="2"/>
    <s v="HALIYA"/>
    <s v="HYD-TTB-AM2"/>
    <s v="HYDERABAD 2"/>
    <s v="HYD-TTB-06"/>
    <s v="HYDERABAD 6"/>
    <n v="10032465"/>
    <s v="VINAYAKA SALES"/>
    <s v="TS82910"/>
    <s v="ANANTHALAKSHMI AGENCIES"/>
    <s v="HYD-ISR-04"/>
    <s v="GANGAIAH N"/>
    <s v="8184861690"/>
    <s v="XWXZ"/>
    <s v="Balaji Mh"/>
    <s v="3P"/>
    <n v="10200"/>
    <n v="8058.0936000000002"/>
    <n v="8058.0936000000002"/>
    <n v="0.79000917647058821"/>
    <n v="0"/>
    <n v="80.580936000000008"/>
    <n v="80.580936000000008"/>
    <x v="0"/>
    <x v="1"/>
  </r>
  <r>
    <x v="2"/>
    <s v="SURYAPET"/>
    <s v="HYD-TTB-AM2"/>
    <s v="HYDERABAD 2"/>
    <s v="HYD-TTB-06"/>
    <s v="HYDERABAD 6"/>
    <n v="10032465"/>
    <s v="VINAYAKA SALES"/>
    <s v="TS82929"/>
    <s v="RAVI CHANDRA AGENCIES"/>
    <s v="HYD-ISR-04"/>
    <s v="GANGAIAH N"/>
    <s v="8184861690"/>
    <s v="XXVP"/>
    <s v="A S K Kg"/>
    <s v="3P"/>
    <n v="10200"/>
    <n v="11557.0278"/>
    <n v="11557.0278"/>
    <n v="1.1330419411764705"/>
    <n v="231.140556"/>
    <n v="115.570278"/>
    <n v="346.71083399999998"/>
    <x v="0"/>
    <x v="0"/>
  </r>
  <r>
    <x v="2"/>
    <s v="SURYAPET"/>
    <s v="HYD-TTB-AM2"/>
    <s v="HYDERABAD 2"/>
    <s v="HYD-TTB-06"/>
    <s v="HYDERABAD 6"/>
    <n v="10032465"/>
    <s v="VINAYAKA SALES"/>
    <s v="TS82929"/>
    <s v="RAVI CHANDRA AGENCIES"/>
    <s v="HYD-ISR-04"/>
    <s v="GANGAIAH N"/>
    <s v="8184861690"/>
    <s v="XYAC"/>
    <s v="Suman M h"/>
    <s v="3P"/>
    <n v="8160"/>
    <n v="10783.535400000001"/>
    <n v="10783.535400000001"/>
    <n v="1.3215116911764706"/>
    <n v="215.67070800000002"/>
    <n v="107.83535400000001"/>
    <n v="323.50606200000004"/>
    <x v="0"/>
    <x v="0"/>
  </r>
  <r>
    <x v="2"/>
    <s v="SURYAPET"/>
    <s v="HYD-TTB-AM2"/>
    <s v="HYDERABAD 2"/>
    <s v="HYD-TTB-06"/>
    <s v="HYDERABAD 6"/>
    <n v="10032465"/>
    <s v="VINAYAKA SALES"/>
    <s v="TS82929"/>
    <s v="RAVI CHANDRA AGENCIES"/>
    <s v="HYD-ISR-04"/>
    <s v="GANGAIAH N"/>
    <s v="8184861690"/>
    <s v="XXUQ"/>
    <s v="Kerthi M h"/>
    <s v="3P"/>
    <n v="10200"/>
    <n v="10510.558400000002"/>
    <n v="10510.558400000002"/>
    <n v="1.0304469019607845"/>
    <n v="210.21116800000004"/>
    <n v="105.10558400000002"/>
    <n v="315.31675200000006"/>
    <x v="0"/>
    <x v="0"/>
  </r>
  <r>
    <x v="2"/>
    <s v="HUZUR NAGAR"/>
    <s v="HYD-TTB-AM2"/>
    <s v="HYDERABAD 2"/>
    <s v="HYD-TTB-06"/>
    <s v="HYDERABAD 6"/>
    <n v="10032465"/>
    <s v="VINAYAKA SALES"/>
    <s v="TS82911"/>
    <s v="SRI SATYANARAYANA SWAMY ENTERPRISES"/>
    <s v="HYD-ISR-04"/>
    <s v="GANGAIAH N"/>
    <s v="8184861690"/>
    <s v="XYWT"/>
    <s v="Raghavendra Kgs"/>
    <s v="3P"/>
    <n v="10200"/>
    <n v="11311.3688"/>
    <n v="11311.3688"/>
    <n v="1.1089577254901961"/>
    <n v="226.22737600000002"/>
    <n v="113.11368800000001"/>
    <n v="339.34106400000002"/>
    <x v="0"/>
    <x v="0"/>
  </r>
  <r>
    <x v="2"/>
    <s v="HUZUR NAGAR"/>
    <s v="HYD-TTB-AM2"/>
    <s v="HYDERABAD 2"/>
    <s v="HYD-TTB-06"/>
    <s v="HYDERABAD 6"/>
    <n v="10032465"/>
    <s v="VINAYAKA SALES"/>
    <s v="TS82911"/>
    <s v="SRI SATYANARAYANA SWAMY ENTERPRISES"/>
    <s v="HYD-ISR-04"/>
    <s v="GANGAIAH N"/>
    <s v="8184861690"/>
    <s v="XYVX"/>
    <s v="Sai Balaji  S m"/>
    <s v="3P"/>
    <n v="15300"/>
    <n v="10269.405199999997"/>
    <n v="10269.405199999997"/>
    <n v="0.67120295424836585"/>
    <n v="0"/>
    <n v="102.69405199999997"/>
    <n v="102.69405199999997"/>
    <x v="0"/>
    <x v="0"/>
  </r>
  <r>
    <x v="2"/>
    <s v="NALGONDA"/>
    <s v="HYD-TTB-AM2"/>
    <s v="HYDERABAD 2"/>
    <s v="HYD-TTB-06"/>
    <s v="HYDERABAD 6"/>
    <n v="10032465"/>
    <s v="VINAYAKA SALES"/>
    <s v="TS82934"/>
    <s v="SAI NIKHIL AGENICES"/>
    <s v="HYD-ISR-04"/>
    <s v="GANGAIAH N"/>
    <s v="8184861690"/>
    <s v="C95Y"/>
    <s v="Ravi M/h"/>
    <s v="3P"/>
    <n v="10200"/>
    <n v="10911.814000000002"/>
    <n v="10911.814000000002"/>
    <n v="1.0697856862745101"/>
    <n v="218.23628000000005"/>
    <n v="109.11814000000003"/>
    <n v="327.35442000000006"/>
    <x v="0"/>
    <x v="0"/>
  </r>
  <r>
    <x v="2"/>
    <s v="NALGONDA"/>
    <s v="HYD-TTB-AM2"/>
    <s v="HYDERABAD 2"/>
    <s v="HYD-TTB-06"/>
    <s v="HYDERABAD 6"/>
    <n v="10032465"/>
    <s v="VINAYAKA SALES"/>
    <s v="TS82934"/>
    <s v="SAI NIKHIL AGENICES"/>
    <s v="HYD-ISR-04"/>
    <s v="GANGAIAH N"/>
    <s v="8184861690"/>
    <s v="SZGD"/>
    <s v="Sri Sai Venkateshwra M h"/>
    <s v="3P"/>
    <n v="6120"/>
    <n v="1155.7046"/>
    <n v="1155.7046"/>
    <n v="0.18884062091503268"/>
    <n v="0"/>
    <n v="11.557046"/>
    <n v="11.557046"/>
    <x v="0"/>
    <x v="0"/>
  </r>
  <r>
    <x v="2"/>
    <s v="TANDUR"/>
    <s v="HYD-TTB-AM2"/>
    <s v="HYDERABAD 2"/>
    <s v="HYD-TTB-06"/>
    <s v="HYDERABAD 6"/>
    <n v="10029259"/>
    <s v="SRI ADITYA DISTRBUTOR'S"/>
    <s v="TS25914"/>
    <s v="VENKATESHWARA MEDICAL SURGICAL AGENCIES"/>
    <s v="HYD-ISR-07"/>
    <s v="K RAGHAVENDAR"/>
    <s v="7993739811"/>
    <s v="XJPG"/>
    <s v="Sneha spm"/>
    <s v="3P"/>
    <n v="9164.7000000000007"/>
    <n v="9536.8014000000003"/>
    <n v="9536.8014000000003"/>
    <n v="1.0406015908867721"/>
    <n v="190.736028"/>
    <n v="95.368014000000002"/>
    <n v="286.10404199999999"/>
    <x v="0"/>
    <x v="1"/>
  </r>
  <r>
    <x v="2"/>
    <s v="JADCHERLA"/>
    <s v="HYD-TTB-AM2"/>
    <s v="HYDERABAD 2"/>
    <s v="HYD-TTB-06"/>
    <s v="HYDERABAD 6"/>
    <n v="10029259"/>
    <s v="SRI ADITYA DISTRBUTOR'S"/>
    <s v="TS25904"/>
    <s v="SRI MURALI BROTHERS"/>
    <s v="HYD-ISR-07"/>
    <s v="K RAGHAVENDAR"/>
    <s v="7993739811"/>
    <s v="FA7R"/>
    <s v="Aaradya Mart"/>
    <s v="3P"/>
    <n v="15300"/>
    <n v="15606.284799999998"/>
    <n v="15606.284799999998"/>
    <n v="1.0200186143790848"/>
    <n v="312.12569599999995"/>
    <n v="156.06284799999997"/>
    <n v="468.18854399999992"/>
    <x v="0"/>
    <x v="0"/>
  </r>
  <r>
    <x v="2"/>
    <s v="JADCHERLA"/>
    <s v="HYD-TTB-AM2"/>
    <s v="HYDERABAD 2"/>
    <s v="HYD-TTB-06"/>
    <s v="HYDERABAD 6"/>
    <n v="10029259"/>
    <s v="SRI ADITYA DISTRBUTOR'S"/>
    <s v="TS25904"/>
    <s v="SRI MURALI BROTHERS"/>
    <s v="HYD-ISR-07"/>
    <s v="K RAGHAVENDAR"/>
    <s v="7993739811"/>
    <s v="TS25904R19033"/>
    <s v="Sri Aaradya Mart"/>
    <s v="3P"/>
    <n v="15300"/>
    <n v="15542.7948"/>
    <n v="15542.7948"/>
    <n v="1.0158689411764705"/>
    <n v="310.85589599999997"/>
    <n v="155.42794799999999"/>
    <n v="466.28384399999993"/>
    <x v="0"/>
    <x v="0"/>
  </r>
  <r>
    <x v="2"/>
    <s v="KOTHAKOTA"/>
    <s v="HYD-TTB-AM2"/>
    <s v="HYDERABAD 2"/>
    <s v="HYD-TTB-06"/>
    <s v="HYDERABAD 6"/>
    <n v="10029259"/>
    <s v="SRI ADITYA DISTRBUTOR'S"/>
    <s v="TS25907"/>
    <s v="SRI MANNI AGENCIES"/>
    <s v="HYD-ISR-07"/>
    <s v="K RAGHAVENDAR"/>
    <s v="7993739811"/>
    <s v="TS25907R68363"/>
    <s v="CARE PHARMACY"/>
    <s v="3P"/>
    <n v="8160"/>
    <n v="13449.608400000001"/>
    <n v="13449.608400000001"/>
    <n v="1.648236323529412"/>
    <n v="268.99216800000005"/>
    <n v="134.49608400000002"/>
    <n v="403.4882520000001"/>
    <x v="0"/>
    <x v="0"/>
  </r>
  <r>
    <x v="2"/>
    <s v="NARAYANPET"/>
    <s v="HYD-TTB-AM2"/>
    <s v="HYDERABAD 2"/>
    <s v="HYD-TTB-06"/>
    <s v="HYDERABAD 6"/>
    <n v="10029259"/>
    <s v="SRI ADITYA DISTRBUTOR'S"/>
    <s v="TS25911"/>
    <s v="SRI DHANALAXMI KIRANAM GENERAL"/>
    <s v="HYD-ISR-07"/>
    <s v="K RAGHAVENDAR"/>
    <s v="7993739811"/>
    <s v="TS25911R32277"/>
    <s v="CARE PHARMACY"/>
    <s v="3P"/>
    <n v="51000"/>
    <n v="51580.140200000002"/>
    <n v="51580.140200000002"/>
    <n v="1.0113752980392157"/>
    <n v="1031.6028040000001"/>
    <n v="515.80140200000005"/>
    <n v="1547.4042060000002"/>
    <x v="0"/>
    <x v="1"/>
  </r>
  <r>
    <x v="2"/>
    <s v="MARIKAL"/>
    <s v="HYD-TTB-AM2"/>
    <s v="HYDERABAD 2"/>
    <s v="HYD-TTB-06"/>
    <s v="HYDERABAD 6"/>
    <n v="10029259"/>
    <s v="SRI ADITYA DISTRBUTOR'S"/>
    <s v="TS25909"/>
    <s v="RAGHAVENDRA DISTRIBUTOR"/>
    <s v="HYD-ISR-07"/>
    <s v="K RAGHAVENDAR"/>
    <s v="7993739811"/>
    <s v="XHVP"/>
    <s v="ADITHYA"/>
    <s v="3P"/>
    <n v="8160"/>
    <n v="973.5"/>
    <n v="973.5"/>
    <n v="0.1193014705882353"/>
    <n v="0"/>
    <n v="9.7349999999999994"/>
    <n v="9.7349999999999994"/>
    <x v="0"/>
    <x v="1"/>
  </r>
  <r>
    <x v="2"/>
    <s v="GADWAL"/>
    <s v="HYD-TTB-AM2"/>
    <s v="HYDERABAD 2"/>
    <s v="HYD-TTB-06"/>
    <s v="HYDERABAD 6"/>
    <n v="10029259"/>
    <s v="SRI ADITYA DISTRBUTOR'S"/>
    <s v="TS25902"/>
    <s v="SRI VENKATA VISWESHWARA TRADERS"/>
    <s v="HYD-ISR-07"/>
    <s v="K RAGHAVENDAR"/>
    <s v="7993739811"/>
    <s v="FG3E"/>
    <s v="CENTRAL PHARMACY"/>
    <s v="3P"/>
    <n v="10200"/>
    <n v="1519.4978000000001"/>
    <n v="1519.4978000000001"/>
    <n v="0.14897037254901963"/>
    <n v="0"/>
    <n v="15.194978000000001"/>
    <n v="15.194978000000001"/>
    <x v="0"/>
    <x v="1"/>
  </r>
  <r>
    <x v="2"/>
    <s v="KALWAKURTHY"/>
    <s v="HYD-TTB-AM2"/>
    <s v="HYDERABAD 2"/>
    <s v="HYD-TTB-06"/>
    <s v="HYDERABAD 6"/>
    <n v="10029259"/>
    <s v="SRI ADITYA DISTRBUTOR'S"/>
    <s v="TS25905"/>
    <s v="SRI SAI SRINIVASA AGENCIES"/>
    <s v="HYD-ISR-07"/>
    <s v="K RAGHAVENDAR"/>
    <s v="7993739811"/>
    <s v="G34Q"/>
    <s v="Sai Srinivasa Medical g"/>
    <s v="3P"/>
    <n v="15300"/>
    <n v="15544.741800000002"/>
    <n v="15544.741800000002"/>
    <n v="1.0159961960784314"/>
    <n v="310.89483600000005"/>
    <n v="155.44741800000003"/>
    <n v="466.34225400000008"/>
    <x v="0"/>
    <x v="1"/>
  </r>
  <r>
    <x v="2"/>
    <s v="ZAHEERABAD"/>
    <s v="HYD-TTB-AM2"/>
    <s v="HYDERABAD 2"/>
    <s v="HYD-TTB-06"/>
    <s v="HYDERABAD 6"/>
    <n v="10032465"/>
    <s v="VINAYAKA SALES"/>
    <s v="0010032465R122726"/>
    <s v="PREETHI AGENCIES"/>
    <s v="HYD-ISR-05"/>
    <s v="S PRAVEEN KUMAR"/>
    <s v="8184861690"/>
    <s v="R128201"/>
    <s v="Alladi Padma Medical"/>
    <s v="3P"/>
    <n v="20400"/>
    <n v="1583.3948"/>
    <n v="1583.3948"/>
    <n v="7.7617392156862752E-2"/>
    <n v="0"/>
    <n v="15.833948000000001"/>
    <n v="15.833948000000001"/>
    <x v="0"/>
    <x v="0"/>
  </r>
  <r>
    <x v="2"/>
    <s v="ZAHEERABAD"/>
    <s v="HYD-TTB-AM2"/>
    <s v="HYDERABAD 2"/>
    <s v="HYD-TTB-06"/>
    <s v="HYDERABAD 6"/>
    <n v="10032465"/>
    <s v="VINAYAKA SALES"/>
    <s v="0010032465R122726"/>
    <s v="PREETHI AGENCIES"/>
    <s v="HYD-ISR-05"/>
    <s v="S PRAVEEN KUMAR"/>
    <s v="8184861690"/>
    <s v="R128187"/>
    <s v="Ambika Medical"/>
    <s v="3P"/>
    <n v="10200"/>
    <n v="10865.357399999999"/>
    <n v="10865.357399999999"/>
    <n v="1.0652311176470588"/>
    <n v="217.30714799999998"/>
    <n v="108.65357399999999"/>
    <n v="325.96072199999998"/>
    <x v="0"/>
    <x v="0"/>
  </r>
  <r>
    <x v="2"/>
    <s v="ZAHEERABAD"/>
    <s v="HYD-TTB-AM2"/>
    <s v="HYDERABAD 2"/>
    <s v="HYD-TTB-06"/>
    <s v="HYDERABAD 6"/>
    <n v="10032465"/>
    <s v="VINAYAKA SALES"/>
    <s v="0010032465R122726"/>
    <s v="PREETHI AGENCIES"/>
    <s v="HYD-ISR-05"/>
    <s v="S PRAVEEN KUMAR"/>
    <s v="8184861690"/>
    <s v="R128186"/>
    <s v="Al rayyan Medical"/>
    <s v="3P"/>
    <n v="15300"/>
    <n v="16138.793400000002"/>
    <n v="16138.793400000002"/>
    <n v="1.0548230980392159"/>
    <n v="322.77586800000006"/>
    <n v="161.38793400000003"/>
    <n v="484.16380200000009"/>
    <x v="0"/>
    <x v="0"/>
  </r>
  <r>
    <x v="2"/>
    <s v="MEDAK"/>
    <s v="HYD-TTB-AM2"/>
    <s v="HYDERABAD 2"/>
    <s v="HYD-TTB-06"/>
    <s v="HYDERABAD 6"/>
    <n v="10032465"/>
    <s v="VINAYAKA SALES"/>
    <s v="0010032465R42037"/>
    <s v="POLA VITTAL"/>
    <s v="HYD-ISR-05"/>
    <s v="S PRAVEEN KUMAR"/>
    <s v="8184861690"/>
    <s v="TS82917R64249"/>
    <s v="S V MEDICAL HALL"/>
    <s v="3P"/>
    <n v="10200"/>
    <n v="16416.3406"/>
    <n v="16416.3406"/>
    <n v="1.609445156862745"/>
    <n v="328.32681200000002"/>
    <n v="164.16340600000001"/>
    <n v="492.49021800000003"/>
    <x v="0"/>
    <x v="1"/>
  </r>
  <r>
    <x v="2"/>
    <s v="VIKARABAD"/>
    <s v="HYD-TTB-AM2"/>
    <s v="HYDERABAD 2"/>
    <s v="HYD-TTB-06"/>
    <s v="HYDERABAD 6"/>
    <n v="10032465"/>
    <s v="VINAYAKA SALES"/>
    <s v="R13872"/>
    <s v="M/S AADHYAN DISTRIBUTORS"/>
    <s v="HYD-ISR-05"/>
    <s v="S PRAVEEN KUMAR"/>
    <s v="8184861690"/>
    <s v="XTMS"/>
    <s v="SOMANATH MH"/>
    <s v="3P"/>
    <n v="10200"/>
    <n v="11493.262400000001"/>
    <n v="11493.262400000001"/>
    <n v="1.1267904313725492"/>
    <n v="229.86524800000004"/>
    <n v="114.93262400000002"/>
    <n v="344.79787200000004"/>
    <x v="0"/>
    <x v="0"/>
  </r>
  <r>
    <x v="2"/>
    <s v="VIKARABAD"/>
    <s v="HYD-TTB-AM2"/>
    <s v="HYDERABAD 2"/>
    <s v="HYD-TTB-06"/>
    <s v="HYDERABAD 6"/>
    <n v="10032465"/>
    <s v="VINAYAKA SALES"/>
    <s v="R13872"/>
    <s v="M/S AADHYAN DISTRIBUTORS"/>
    <s v="HYD-ISR-05"/>
    <s v="S PRAVEEN KUMAR"/>
    <s v="8184861690"/>
    <s v="TJJN"/>
    <s v="SRI SAI TIRUMALA MEDICAL"/>
    <s v="3P"/>
    <n v="10200"/>
    <n v="11133.810799999999"/>
    <n v="11133.810799999999"/>
    <n v="1.0915500784313725"/>
    <n v="222.67621599999998"/>
    <n v="111.33810799999999"/>
    <n v="334.01432399999999"/>
    <x v="0"/>
    <x v="0"/>
  </r>
  <r>
    <x v="2"/>
    <s v="SADASIVAPET"/>
    <s v="HYD-TTB-AM2"/>
    <s v="HYDERABAD 2"/>
    <s v="HYD-TTB-06"/>
    <s v="HYDERABAD 6"/>
    <n v="10032465"/>
    <s v="VINAYAKA SALES"/>
    <s v="R13866"/>
    <s v="SRI LALITHAMBIKA TRADERS"/>
    <s v="HYD-ISR-05"/>
    <s v="S PRAVEEN KUMAR"/>
    <s v="8184861690"/>
    <s v="LS3J"/>
    <s v="E HEALTH "/>
    <s v="3P"/>
    <n v="10200"/>
    <n v="14327.866800000002"/>
    <n v="14327.866800000002"/>
    <n v="1.4046928235294118"/>
    <n v="286.55733600000002"/>
    <n v="143.27866800000001"/>
    <n v="429.836004"/>
    <x v="0"/>
    <x v="1"/>
  </r>
  <r>
    <x v="2"/>
    <s v="ZAHEERABAD"/>
    <s v="HYD-TTB-AM2"/>
    <s v="HYDERABAD 2"/>
    <s v="HYD-TTB-06"/>
    <s v="HYDERABAD 6"/>
    <n v="10032465"/>
    <s v="VINAYAKA SALES"/>
    <s v="0010032465R122726"/>
    <s v="PREETHI AGENCIES"/>
    <s v="HYD-ISR-05"/>
    <s v="S PRAVEEN KUMAR"/>
    <s v="8184861690"/>
    <s v="0010032465R122726R219983"/>
    <s v="New Apollo Pharmacy"/>
    <s v="3P"/>
    <n v="10200"/>
    <n v="10756.1602"/>
    <n v="10756.1602"/>
    <n v="1.0545255098039217"/>
    <n v="215.12320400000002"/>
    <n v="107.56160200000001"/>
    <n v="322.68480600000004"/>
    <x v="0"/>
    <x v="1"/>
  </r>
  <r>
    <x v="2"/>
    <s v="VIKARABAD"/>
    <s v="HYD-TTB-AM2"/>
    <s v="HYDERABAD 2"/>
    <s v="HYD-TTB-06"/>
    <s v="HYDERABAD 6"/>
    <n v="10032465"/>
    <s v="VINAYAKA SALES"/>
    <s v="R13872"/>
    <s v="M/S AADHYAN DISTRIBUTORS"/>
    <s v="HYD-ISR-05"/>
    <s v="S PRAVEEN KUMAR"/>
    <s v="8184861690"/>
    <s v="0010032465R122165R219980"/>
    <s v="SANDEEP MEDICAL"/>
    <s v="3P"/>
    <n v="10200"/>
    <n v="6579.3047999999999"/>
    <n v="6579.3047999999999"/>
    <n v="0.64502988235294112"/>
    <n v="0"/>
    <n v="65.793047999999999"/>
    <n v="65.793047999999999"/>
    <x v="0"/>
    <x v="0"/>
  </r>
  <r>
    <x v="2"/>
    <s v="MEDAK"/>
    <s v="HYD-TTB-AM2"/>
    <s v="HYDERABAD 2"/>
    <s v="HYD-TTB-06"/>
    <s v="HYDERABAD 6"/>
    <n v="10032465"/>
    <s v="VINAYAKA SALES"/>
    <s v="R13858"/>
    <s v="POLA VITTAL"/>
    <s v="HYD-ISR-05"/>
    <s v="S PRAVEEN KUMAR"/>
    <s v="8184861690"/>
    <s v="TS82917R219982"/>
    <s v="NB Children medical and general store"/>
    <s v="3P"/>
    <n v="5100"/>
    <n v="9408.3188000000009"/>
    <n v="9408.3188000000009"/>
    <n v="1.8447683921568629"/>
    <n v="188.16637600000001"/>
    <n v="94.083188000000007"/>
    <n v="282.24956400000002"/>
    <x v="0"/>
    <x v="0"/>
  </r>
  <r>
    <x v="2"/>
    <s v="SANGAREDDY"/>
    <s v="HYD-TTB-AM2"/>
    <s v="HYDERABAD 2"/>
    <s v="HYD-TTB-06"/>
    <s v="HYDERABAD 6"/>
    <n v="10032465"/>
    <s v="VINAYAKA SALES"/>
    <s v="10032465SR35"/>
    <s v="HARINI TRADERS"/>
    <s v="HYD-ISR-05"/>
    <s v="S PRAVEEN KUMAR"/>
    <s v="8184861690"/>
    <s v="R129496"/>
    <s v="M A RAZAK AND SONS"/>
    <s v="3P"/>
    <n v="8160"/>
    <n v="9373.0148000000008"/>
    <n v="9373.0148000000008"/>
    <n v="1.148653774509804"/>
    <n v="187.46029600000003"/>
    <n v="93.730148000000014"/>
    <n v="281.19044400000007"/>
    <x v="0"/>
    <x v="0"/>
  </r>
  <r>
    <x v="2"/>
    <s v="SANGAREDDY"/>
    <s v="HYD-TTB-AM2"/>
    <s v="HYDERABAD 2"/>
    <s v="HYD-TTB-06"/>
    <s v="HYDERABAD 6"/>
    <n v="10032465"/>
    <s v="VINAYAKA SALES"/>
    <s v="10032465SR35"/>
    <s v="HARINI TRADERS"/>
    <s v="HYD-ISR-05"/>
    <s v="S PRAVEEN KUMAR"/>
    <s v="8184861690"/>
    <s v="0010032465R9497R219984"/>
    <s v="ADITHYA MEDICAL"/>
    <s v="3P"/>
    <n v="10200"/>
    <n v="10865.358200000001"/>
    <n v="10865.358200000001"/>
    <n v="1.0652311960784315"/>
    <n v="217.30716400000003"/>
    <n v="108.65358200000001"/>
    <n v="325.96074600000003"/>
    <x v="0"/>
    <x v="0"/>
  </r>
  <r>
    <x v="2"/>
    <s v="TOOPRAN"/>
    <s v="HYD-TTB-AM2"/>
    <s v="HYDERABAD 2"/>
    <s v="HYD-TTB-06"/>
    <s v="HYDERABAD 6"/>
    <n v="10032465"/>
    <s v="VINAYAKA SALES"/>
    <s v="R13871"/>
    <s v="DEVATHA RATNAIAH KIRANA AND  GENERAL STORES"/>
    <s v="HYD-ISR-05"/>
    <s v="S PRAVEEN KUMAR"/>
    <s v="8184861690"/>
    <s v="TS82931R177820"/>
    <s v="RAMAKRISHNA MEDICAL AND GENERAL STORE"/>
    <s v="3P"/>
    <n v="8160"/>
    <n v="9095.4197999999997"/>
    <n v="9095.4197999999997"/>
    <n v="1.1146347794117646"/>
    <n v="181.90839600000001"/>
    <n v="90.954198000000005"/>
    <n v="272.862594"/>
    <x v="0"/>
    <x v="1"/>
  </r>
  <r>
    <x v="2"/>
    <s v="PUTTUR"/>
    <s v="HYD-TTB-AM2"/>
    <s v="HYDERABAD 2"/>
    <s v="TRP-TTB-01"/>
    <s v="THIRUPATI"/>
    <n v="10025696"/>
    <s v="RKSN ENTERPRISES"/>
    <s v="AD69611"/>
    <s v="SRI KRISHNAKEERTHANA AGENSES"/>
    <s v="NEL-ISR-01"/>
    <s v="T. MUNUPRASAD"/>
    <s v="9908450485"/>
    <s v="PLRE"/>
    <s v="SIRI SUPERMARKET"/>
    <s v="3P"/>
    <n v="8420.1"/>
    <n v="2288.6571999999996"/>
    <n v="2288.6571999999996"/>
    <n v="0.27180879086946708"/>
    <n v="0"/>
    <n v="22.886571999999997"/>
    <n v="22.886571999999997"/>
    <x v="0"/>
    <x v="0"/>
  </r>
  <r>
    <x v="2"/>
    <s v="PUTTUR"/>
    <s v="HYD-TTB-AM2"/>
    <s v="HYDERABAD 2"/>
    <s v="TRP-TTB-01"/>
    <s v="THIRUPATI"/>
    <n v="10025696"/>
    <s v="RKSN ENTERPRISES"/>
    <s v="AD69611"/>
    <s v="SRI KRISHNAKEERTHANA AGENSES"/>
    <s v="NEL-ISR-01"/>
    <s v="T. MUNUPRASAD"/>
    <s v="9908450485"/>
    <s v="PLRA"/>
    <s v="MANJULA MEDICAL "/>
    <s v="3P"/>
    <n v="8540.8000000000011"/>
    <n v="13304.2"/>
    <n v="13304.2"/>
    <n v="1.5577229299363056"/>
    <n v="266.084"/>
    <n v="133.042"/>
    <n v="399.12599999999998"/>
    <x v="0"/>
    <x v="0"/>
  </r>
  <r>
    <x v="2"/>
    <s v="PUTTUR"/>
    <s v="HYD-TTB-AM2"/>
    <s v="HYDERABAD 2"/>
    <s v="TRP-TTB-01"/>
    <s v="THIRUPATI"/>
    <n v="10025696"/>
    <s v="RKSN ENTERPRISES"/>
    <s v="AD69611"/>
    <s v="SRI KRISHNAKEERTHANA AGENSES"/>
    <s v="NEL-ISR-01"/>
    <s v="T. MUNUPRASAD"/>
    <s v="9908450485"/>
    <s v="LA9P"/>
    <s v="MAATRAA PHARMACY"/>
    <s v="3P"/>
    <n v="5100"/>
    <n v="2798.2462"/>
    <n v="2798.2462"/>
    <n v="0.54867572549019605"/>
    <n v="0"/>
    <n v="27.982462000000002"/>
    <n v="27.982462000000002"/>
    <x v="0"/>
    <x v="0"/>
  </r>
  <r>
    <x v="2"/>
    <s v="PUTTUR"/>
    <s v="HYD-TTB-AM2"/>
    <s v="HYDERABAD 2"/>
    <s v="TRP-TTB-01"/>
    <s v="THIRUPATI"/>
    <n v="10025696"/>
    <s v="RKSN ENTERPRISES"/>
    <s v="AD69611"/>
    <s v="SRI KRISHNAKEERTHANA AGENSES"/>
    <s v="NEL-ISR-01"/>
    <s v="T. MUNUPRASAD"/>
    <s v="9908450485"/>
    <s v="FD8Q"/>
    <s v="SSK SUPER MARKET"/>
    <s v="3P"/>
    <n v="5100"/>
    <n v="4386.2083999999995"/>
    <n v="4386.2083999999995"/>
    <n v="0.86004086274509794"/>
    <n v="0"/>
    <n v="43.862083999999996"/>
    <n v="43.862083999999996"/>
    <x v="0"/>
    <x v="0"/>
  </r>
  <r>
    <x v="2"/>
    <s v="SRIKALAHASTI"/>
    <s v="HYD-TTB-AM2"/>
    <s v="HYDERABAD 2"/>
    <s v="TRP-TTB-01"/>
    <s v="THIRUPATI"/>
    <n v="10025696"/>
    <s v="RKSN ENTERPRISES"/>
    <s v="AD69613"/>
    <s v="CHENCHULAKSHMI AGENCES"/>
    <s v="NEL-ISR-01"/>
    <s v="T. MUNUPRASAD"/>
    <s v="9908450485"/>
    <s v="H6LS"/>
    <s v="INDIAN PHARMACY"/>
    <s v="3P"/>
    <n v="5000"/>
    <n v="4013.0924"/>
    <n v="4013.0924"/>
    <n v="0.80261848000000002"/>
    <n v="0"/>
    <n v="40.130924"/>
    <n v="40.130924"/>
    <x v="0"/>
    <x v="0"/>
  </r>
  <r>
    <x v="2"/>
    <s v="SRIKALAHASTI"/>
    <s v="HYD-TTB-AM2"/>
    <s v="HYDERABAD 2"/>
    <s v="TRP-TTB-01"/>
    <s v="THIRUPATI"/>
    <n v="10025696"/>
    <s v="RKSN ENTERPRISES"/>
    <s v="AD69613"/>
    <s v="CHENCHULAKSHMI AGENCES"/>
    <s v="NEL-ISR-01"/>
    <s v="T. MUNUPRASAD"/>
    <s v="9908450485"/>
    <s v="PLRN"/>
    <s v="Aruna Medicals"/>
    <s v="3P"/>
    <n v="5000"/>
    <n v="8745.1334000000006"/>
    <n v="8745.1334000000006"/>
    <n v="1.7490266800000001"/>
    <n v="174.90266800000001"/>
    <n v="87.451334000000003"/>
    <n v="262.35400200000004"/>
    <x v="0"/>
    <x v="0"/>
  </r>
  <r>
    <x v="2"/>
    <s v="SRIKALAHASTI"/>
    <s v="HYD-TTB-AM2"/>
    <s v="HYDERABAD 2"/>
    <s v="TRP-TTB-01"/>
    <s v="THIRUPATI"/>
    <n v="10025696"/>
    <s v="RKSN ENTERPRISES"/>
    <s v="AD69613"/>
    <s v="CHENCHULAKSHMI AGENCES"/>
    <s v="NEL-ISR-01"/>
    <s v="T. MUNUPRASAD"/>
    <s v="9908450485"/>
    <s v="J62F"/>
    <s v="E G MART"/>
    <s v="3P"/>
    <n v="9119.82"/>
    <n v="4540.8879999999999"/>
    <n v="4540.8879999999999"/>
    <n v="0.49791421321912055"/>
    <n v="0"/>
    <n v="45.408880000000003"/>
    <n v="45.408880000000003"/>
    <x v="0"/>
    <x v="0"/>
  </r>
  <r>
    <x v="2"/>
    <s v="SRIKALAHASTI"/>
    <s v="HYD-TTB-AM2"/>
    <s v="HYDERABAD 2"/>
    <s v="TRP-TTB-01"/>
    <s v="THIRUPATI"/>
    <n v="10025696"/>
    <s v="RKSN ENTERPRISES"/>
    <s v="AD69613"/>
    <s v="CHENCHULAKSHMI AGENCES"/>
    <s v="NEL-ISR-01"/>
    <s v="T. MUNUPRASAD"/>
    <s v="9908450485"/>
    <s v="G5PA"/>
    <s v="Sai Latha Medical Shop"/>
    <s v="3P"/>
    <n v="9690"/>
    <n v="6015.0974000000006"/>
    <n v="6015.0974000000006"/>
    <n v="0.62075308565531484"/>
    <n v="0"/>
    <n v="60.150974000000005"/>
    <n v="60.150974000000005"/>
    <x v="0"/>
    <x v="0"/>
  </r>
  <r>
    <x v="2"/>
    <s v="SRIKALAHASTI"/>
    <s v="HYD-TTB-AM2"/>
    <s v="HYDERABAD 2"/>
    <s v="TRP-TTB-01"/>
    <s v="THIRUPATI"/>
    <n v="10025696"/>
    <s v="RKSN ENTERPRISES"/>
    <s v="AD69613"/>
    <s v="CHENCHULAKSHMI AGENCES"/>
    <s v="NEL-ISR-01"/>
    <s v="T. MUNUPRASAD"/>
    <s v="9908450485"/>
    <s v="H2XH"/>
    <s v="New Saravana Supermarket"/>
    <s v="3P"/>
    <n v="9379.2400000000016"/>
    <n v="8030.7682000000004"/>
    <n v="8030.7682000000004"/>
    <n v="0.856228031269058"/>
    <n v="0"/>
    <n v="80.307682"/>
    <n v="80.307682"/>
    <x v="0"/>
    <x v="0"/>
  </r>
  <r>
    <x v="2"/>
    <s v="CHITTOOR"/>
    <s v="HYD-TTB-AM2"/>
    <s v="HYDERABAD 2"/>
    <s v="TRP-TTB-01"/>
    <s v="THIRUPATI"/>
    <n v="10025696"/>
    <s v="RKSN ENTERPRISES"/>
    <s v="AD69603"/>
    <s v="SRG ENTERPRISES"/>
    <s v="NEL-ISR-01"/>
    <s v="T. MUNUPRASAD"/>
    <s v="9908450485"/>
    <s v="GA3K"/>
    <s v="bawa medicals"/>
    <s v="3P"/>
    <n v="9691.6999999999989"/>
    <n v="9905.356600000001"/>
    <n v="9905.356600000001"/>
    <n v="1.0220453171270265"/>
    <n v="198.10713200000004"/>
    <n v="99.053566000000018"/>
    <n v="297.16069800000002"/>
    <x v="0"/>
    <x v="0"/>
  </r>
  <r>
    <x v="2"/>
    <s v="CHITTOOR"/>
    <s v="HYD-TTB-AM2"/>
    <s v="HYDERABAD 2"/>
    <s v="TRP-TTB-01"/>
    <s v="THIRUPATI"/>
    <n v="10025696"/>
    <s v="RKSN ENTERPRISES"/>
    <s v="AD69603"/>
    <s v="SRG ENTERPRISES"/>
    <s v="NEL-ISR-01"/>
    <s v="T. MUNUPRASAD"/>
    <s v="9908450485"/>
    <s v="J3QL"/>
    <s v="GOUTHAM STORES"/>
    <s v="3P"/>
    <n v="9207.1999999999989"/>
    <n v="4258.7970000000005"/>
    <n v="4258.7970000000005"/>
    <n v="0.46255072117473295"/>
    <n v="0"/>
    <n v="42.587970000000006"/>
    <n v="42.587970000000006"/>
    <x v="0"/>
    <x v="0"/>
  </r>
  <r>
    <x v="2"/>
    <s v="PUNGANURU"/>
    <s v="HYD-TTB-AM2"/>
    <s v="HYDERABAD 2"/>
    <s v="TRP-TTB-01"/>
    <s v="THIRUPATI"/>
    <n v="10025696"/>
    <s v="RKSN ENTERPRISES"/>
    <s v="AD69610"/>
    <s v="SRI KRISHNA TRADERS"/>
    <s v="NEL-ISR-01"/>
    <s v="T. MUNUPRASAD"/>
    <s v="9908450485"/>
    <s v="RWEG"/>
    <s v="Amarnath medicals"/>
    <s v="3P"/>
    <n v="9520"/>
    <n v="6943.3087999999989"/>
    <n v="6943.3087999999989"/>
    <n v="0.72933915966386542"/>
    <n v="0"/>
    <n v="69.433087999999984"/>
    <n v="69.433087999999984"/>
    <x v="0"/>
    <x v="0"/>
  </r>
  <r>
    <x v="2"/>
    <s v="PUNGANURU"/>
    <s v="HYD-TTB-AM2"/>
    <s v="HYDERABAD 2"/>
    <s v="TRP-TTB-01"/>
    <s v="THIRUPATI"/>
    <n v="10025696"/>
    <s v="RKSN ENTERPRISES"/>
    <s v="AD69610"/>
    <s v="SRI KRISHNA TRADERS"/>
    <s v="NEL-ISR-01"/>
    <s v="T. MUNUPRASAD"/>
    <s v="9908450485"/>
    <s v="PLPY"/>
    <s v="Daily Needs"/>
    <s v="3P"/>
    <n v="11862.6"/>
    <n v="4877.5984000000008"/>
    <n v="4877.5984000000008"/>
    <n v="0.41117448114241401"/>
    <n v="0"/>
    <n v="48.775984000000008"/>
    <n v="48.775984000000008"/>
    <x v="0"/>
    <x v="0"/>
  </r>
  <r>
    <x v="2"/>
    <s v="PUNGANURU"/>
    <s v="HYD-TTB-AM2"/>
    <s v="HYDERABAD 2"/>
    <s v="TRP-TTB-01"/>
    <s v="THIRUPATI"/>
    <n v="10025696"/>
    <s v="RKSN ENTERPRISES"/>
    <s v="AD69610"/>
    <s v="SRI KRISHNA TRADERS"/>
    <s v="NEL-ISR-01"/>
    <s v="T. MUNUPRASAD"/>
    <s v="9908450485"/>
    <s v="G6TD"/>
    <s v="Prakash Jeneral Stores"/>
    <s v="3P"/>
    <n v="9846.4000000000015"/>
    <n v="5819.4535999999998"/>
    <n v="5819.4535999999998"/>
    <n v="0.59102348066298327"/>
    <n v="0"/>
    <n v="58.194535999999999"/>
    <n v="58.194535999999999"/>
    <x v="0"/>
    <x v="0"/>
  </r>
  <r>
    <x v="2"/>
    <s v="piler"/>
    <s v="HYD-TTB-AM2"/>
    <s v="HYDERABAD 2"/>
    <s v="TRP-TTB-01"/>
    <s v="THIRUPATI"/>
    <n v="10025696"/>
    <s v="RKSN ENTERPRISES"/>
    <s v="AD69609"/>
    <s v="OM SAIRAM AGENCES"/>
    <s v="NEL-ISR-01"/>
    <s v="T. MUNUPRASAD"/>
    <s v="9908450485"/>
    <s v="GT7W"/>
    <s v="Extramart Supermarket"/>
    <s v="3P"/>
    <n v="9860"/>
    <n v="5673.8371999999999"/>
    <n v="5673.8371999999999"/>
    <n v="0.57543987829614607"/>
    <n v="0"/>
    <n v="56.738371999999998"/>
    <n v="56.738371999999998"/>
    <x v="0"/>
    <x v="0"/>
  </r>
  <r>
    <x v="2"/>
    <s v="piler"/>
    <s v="HYD-TTB-AM2"/>
    <s v="HYDERABAD 2"/>
    <s v="TRP-TTB-01"/>
    <s v="THIRUPATI"/>
    <n v="10025696"/>
    <s v="RKSN ENTERPRISES"/>
    <s v="AD69609"/>
    <s v="OM SAIRAM AGENCES"/>
    <s v="NEL-ISR-01"/>
    <s v="T. MUNUPRASAD"/>
    <s v="9908450485"/>
    <s v="PLPW"/>
    <s v="Pandu Medical"/>
    <s v="3P"/>
    <n v="5100"/>
    <n v="3758.3118000000004"/>
    <n v="3758.3118000000004"/>
    <n v="0.73692388235294126"/>
    <n v="0"/>
    <n v="37.583118000000006"/>
    <n v="37.583118000000006"/>
    <x v="0"/>
    <x v="0"/>
  </r>
  <r>
    <x v="2"/>
    <s v="piler"/>
    <s v="HYD-TTB-AM2"/>
    <s v="HYDERABAD 2"/>
    <s v="TRP-TTB-01"/>
    <s v="THIRUPATI"/>
    <n v="10025696"/>
    <s v="RKSN ENTERPRISES"/>
    <s v="AD69609"/>
    <s v="OM SAIRAM AGENCES"/>
    <s v="NEL-ISR-01"/>
    <s v="T. MUNUPRASAD"/>
    <s v="9908450485"/>
    <s v="RYDD"/>
    <s v="Sathyanarayana Medicals"/>
    <s v="3P"/>
    <n v="5100"/>
    <n v="2443.3449999999998"/>
    <n v="2443.3449999999998"/>
    <n v="0.47908725490196075"/>
    <n v="0"/>
    <n v="24.433449999999997"/>
    <n v="24.433449999999997"/>
    <x v="0"/>
    <x v="0"/>
  </r>
  <r>
    <x v="2"/>
    <s v="piler"/>
    <s v="HYD-TTB-AM2"/>
    <s v="HYDERABAD 2"/>
    <s v="TRP-TTB-01"/>
    <s v="THIRUPATI"/>
    <n v="10025696"/>
    <s v="RKSN ENTERPRISES"/>
    <s v="AD69609"/>
    <s v="OM SAIRAM AGENCES"/>
    <s v="NEL-ISR-01"/>
    <s v="T. MUNUPRASAD"/>
    <s v="9908450485"/>
    <s v="RYEN"/>
    <s v="Sridhar Medicals"/>
    <s v="3P"/>
    <n v="8160"/>
    <n v="5651.0850000000009"/>
    <n v="5651.0850000000009"/>
    <n v="0.69253492647058834"/>
    <n v="0"/>
    <n v="56.510850000000012"/>
    <n v="56.510850000000012"/>
    <x v="0"/>
    <x v="0"/>
  </r>
  <r>
    <x v="2"/>
    <s v="MADANAPALLE"/>
    <s v="HYD-TTB-AM2"/>
    <s v="HYDERABAD 2"/>
    <s v="TRP-TTB-01"/>
    <s v="THIRUPATI"/>
    <n v="10025696"/>
    <s v="RKSN ENTERPRISES"/>
    <s v="AD69616"/>
    <s v="LAKSHMI SREENIVASA AGENCES"/>
    <s v="NEL-ISR-01"/>
    <s v="T. MUNUPRASAD"/>
    <s v="9908450485"/>
    <s v="M4DJ"/>
    <s v="BYSANI STORES"/>
    <s v="3P"/>
    <n v="9846.4000000000015"/>
    <n v="7935.1991999999991"/>
    <n v="7935.1991999999991"/>
    <n v="0.8058985212869676"/>
    <n v="0"/>
    <n v="79.351991999999996"/>
    <n v="79.351991999999996"/>
    <x v="0"/>
    <x v="0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AV28"/>
    <s v="Pranitha Medicals"/>
    <s v="3P"/>
    <n v="9860"/>
    <n v="4408.5594000000001"/>
    <n v="4408.5594000000001"/>
    <n v="0.44711555780933065"/>
    <n v="0"/>
    <n v="44.085594"/>
    <n v="44.085594"/>
    <x v="0"/>
    <x v="1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AV24"/>
    <s v="SRI VENKATEASWARA MEDICAL STORE"/>
    <s v="3P"/>
    <n v="5100"/>
    <n v="4562.6480000000001"/>
    <n v="4562.6480000000001"/>
    <n v="0.89463686274509802"/>
    <n v="0"/>
    <n v="45.626480000000001"/>
    <n v="45.626480000000001"/>
    <x v="0"/>
    <x v="1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QV13"/>
    <s v="VENKATA SAI MEDICAL STORE"/>
    <s v="3P"/>
    <n v="5100"/>
    <n v="4371.5428000000002"/>
    <n v="4371.5428000000002"/>
    <n v="0.85716525490196083"/>
    <n v="0"/>
    <n v="43.715428000000003"/>
    <n v="43.715428000000003"/>
    <x v="0"/>
    <x v="1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AV29"/>
    <s v="Y JAIYANTHI MEDICAL STORE"/>
    <s v="3P"/>
    <n v="8160"/>
    <n v="2720.8922000000002"/>
    <n v="2720.8922000000002"/>
    <n v="0.3334426715686275"/>
    <n v="0"/>
    <n v="27.208922000000001"/>
    <n v="27.208922000000001"/>
    <x v="0"/>
    <x v="1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QV12"/>
    <s v="VYSHANAVI MEDICAL STORE"/>
    <s v="3P"/>
    <n v="10200"/>
    <n v="4800.0421999999999"/>
    <n v="4800.0421999999999"/>
    <n v="0.47059237254901959"/>
    <n v="0"/>
    <n v="48.000422"/>
    <n v="48.000422"/>
    <x v="0"/>
    <x v="1"/>
  </r>
  <r>
    <x v="2"/>
    <s v="Kodur"/>
    <s v="HYD-TTB-AM2"/>
    <s v="HYDERABAD 2"/>
    <s v="TRP-TTB-01"/>
    <s v="THIRUPATI"/>
    <n v="10034150"/>
    <s v="SRI VIJAY AGENCIES"/>
    <s v="0010026495R46043"/>
    <s v="Sri Lakshmi Narasimha Agencies"/>
    <s v="NEL-ISR-03"/>
    <s v="G RAJASEKHAR"/>
    <n v="7382276613"/>
    <s v="AV16"/>
    <s v="S L S GANERAL STORE"/>
    <s v="3P"/>
    <n v="5100"/>
    <n v="3717.3507999999997"/>
    <n v="3717.3507999999997"/>
    <n v="0.72889231372549013"/>
    <n v="0"/>
    <n v="37.173507999999998"/>
    <n v="37.173507999999998"/>
    <x v="0"/>
    <x v="1"/>
  </r>
  <r>
    <x v="2"/>
    <s v="RAYACHOTY"/>
    <s v="HYD-TTB-AM2"/>
    <s v="HYDERABAD 2"/>
    <s v="TRP-TTB-01"/>
    <s v="THIRUPATI"/>
    <n v="10034150"/>
    <s v="SRI VIJAY AGENCIES"/>
    <s v="AD49513"/>
    <s v="Sri Lakshmi Narasimha Medical Agencies"/>
    <s v="NEL-ISR-03"/>
    <s v="G RAJASEKHAR"/>
    <n v="7382276613"/>
    <s v="UDNP"/>
    <s v="Suresh Medical Store"/>
    <s v="3P"/>
    <n v="8160"/>
    <n v="1464.9110000000001"/>
    <n v="1464.9110000000001"/>
    <n v="0.17952340686274509"/>
    <n v="0"/>
    <n v="14.64911"/>
    <n v="14.64911"/>
    <x v="0"/>
    <x v="0"/>
  </r>
  <r>
    <x v="2"/>
    <s v="RAYACHOTY"/>
    <s v="HYD-TTB-AM2"/>
    <s v="HYDERABAD 2"/>
    <s v="TRP-TTB-01"/>
    <s v="THIRUPATI"/>
    <n v="10034150"/>
    <s v="SRI VIJAY AGENCIES"/>
    <s v="AD49513"/>
    <s v="Sri Lakshmi Narasimha Medical Agencies"/>
    <s v="NEL-ISR-03"/>
    <s v="G RAJASEKHAR"/>
    <n v="7382276613"/>
    <s v="PMFF"/>
    <s v="Ranganayaka Medical"/>
    <s v="3P"/>
    <n v="10200"/>
    <n v="1783.4048"/>
    <n v="1783.4048"/>
    <n v="0.17484360784313727"/>
    <n v="0"/>
    <n v="17.834047999999999"/>
    <n v="17.834047999999999"/>
    <x v="0"/>
    <x v="0"/>
  </r>
  <r>
    <x v="2"/>
    <s v="JAMMALAMADUGU"/>
    <s v="HYD-TTB-AM2"/>
    <s v="HYDERABAD 2"/>
    <s v="TRP-TTB-01"/>
    <s v="THIRUPATI"/>
    <n v="10034150"/>
    <s v="SRI VIJAY AGENCIES"/>
    <s v="AD49507"/>
    <s v="Sri Lakshmi Srinivasa Enterprises"/>
    <s v="NEL-ISR-03"/>
    <s v="G RAJASEKHAR"/>
    <n v="7382276613"/>
    <s v="M4NN"/>
    <s v="E Mart Super Market"/>
    <s v="3P"/>
    <n v="8160"/>
    <n v="2416.0518000000002"/>
    <n v="2416.0518000000002"/>
    <n v="0.29608477941176475"/>
    <n v="0"/>
    <n v="24.160518000000003"/>
    <n v="24.160518000000003"/>
    <x v="0"/>
    <x v="0"/>
  </r>
  <r>
    <x v="2"/>
    <s v="JAMMALAMADUGU"/>
    <s v="HYD-TTB-AM2"/>
    <s v="HYDERABAD 2"/>
    <s v="TRP-TTB-01"/>
    <s v="THIRUPATI"/>
    <n v="10034150"/>
    <s v="SRI VIJAY AGENCIES"/>
    <s v="AD49507"/>
    <s v="Sri Lakshmi Srinivasa Enterprises"/>
    <s v="NEL-ISR-03"/>
    <s v="G RAJASEKHAR"/>
    <n v="7382276613"/>
    <s v="TSVL"/>
    <s v="srinivasa medical  fancy"/>
    <s v="3P"/>
    <n v="10200"/>
    <n v="1956.3044"/>
    <n v="1956.3044"/>
    <n v="0.19179454901960785"/>
    <n v="0"/>
    <n v="19.563044000000001"/>
    <n v="19.563044000000001"/>
    <x v="0"/>
    <x v="0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HU"/>
    <s v="B mart"/>
    <s v="3P"/>
    <n v="8160"/>
    <n v="2916.5471999999995"/>
    <n v="2916.5471999999995"/>
    <n v="0.35741999999999996"/>
    <n v="0"/>
    <n v="29.165471999999994"/>
    <n v="29.165471999999994"/>
    <x v="0"/>
    <x v="0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UY"/>
    <s v="Janata Medical Stores Rmwarm"/>
    <s v="3P"/>
    <n v="8160"/>
    <n v="2338.7078000000006"/>
    <n v="2338.7078000000006"/>
    <n v="0.28660634803921575"/>
    <n v="0"/>
    <n v="23.387078000000006"/>
    <n v="23.387078000000006"/>
    <x v="0"/>
    <x v="0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P3HD"/>
    <s v="Sm Mart Mdpalle"/>
    <s v="3P"/>
    <n v="5100"/>
    <n v="3225.9431999999997"/>
    <n v="3225.9431999999997"/>
    <n v="0.63253788235294117"/>
    <n v="0"/>
    <n v="32.259431999999997"/>
    <n v="32.259431999999997"/>
    <x v="0"/>
    <x v="0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VB"/>
    <s v="Sri Bhavani Medical Fancy Sror Rmwarm"/>
    <s v="3P"/>
    <n v="8160"/>
    <n v="3677.7358000000004"/>
    <n v="3677.7358000000004"/>
    <n v="0.45070291666666673"/>
    <n v="0"/>
    <n v="36.777358000000007"/>
    <n v="36.777358000000007"/>
    <x v="0"/>
    <x v="0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HD"/>
    <s v="kubera supermarket"/>
    <s v="3P"/>
    <n v="8160"/>
    <n v="2907.4375999999997"/>
    <n v="2907.4375999999997"/>
    <n v="0.35630362745098038"/>
    <n v="0"/>
    <n v="29.074375999999997"/>
    <n v="29.074375999999997"/>
    <x v="0"/>
    <x v="2"/>
  </r>
  <r>
    <x v="2"/>
    <s v="SULURPETA"/>
    <s v="HYD-TTB-AM2"/>
    <s v="HYDERABAD 2"/>
    <s v="NEL-TTB-T1"/>
    <s v="NELLORE"/>
    <n v="10031743"/>
    <s v="G S ENTERPRISES"/>
    <s v="AD95509"/>
    <s v="Haritham Ayurvedhik"/>
    <s v="NEL-ISR-02"/>
    <s v="MADHAVARAO MANEPALLI"/>
    <s v="8309777511"/>
    <s v="GE7Y"/>
    <s v="Ks Super Market"/>
    <s v="3P"/>
    <n v="25500"/>
    <n v="14701.039400000001"/>
    <n v="14701.039400000001"/>
    <n v="0.57651134901960788"/>
    <n v="0"/>
    <n v="147.01039400000002"/>
    <n v="147.01039400000002"/>
    <x v="0"/>
    <x v="0"/>
  </r>
  <r>
    <x v="2"/>
    <s v="SULURPETA"/>
    <s v="HYD-TTB-AM2"/>
    <s v="HYDERABAD 2"/>
    <s v="NEL-TTB-T1"/>
    <s v="NELLORE"/>
    <n v="10031743"/>
    <s v="G S ENTERPRISES"/>
    <s v="AD95509"/>
    <s v="Haritham Ayurvedhik"/>
    <s v="NEL-ISR-02"/>
    <s v="MADHAVARAO MANEPALLI"/>
    <s v="8309777511"/>
    <s v="F9ZR"/>
    <s v="New Srinivasa Medicals"/>
    <s v="3P"/>
    <n v="10000"/>
    <n v="10715.264800000001"/>
    <n v="10715.264800000001"/>
    <n v="1.0715264800000002"/>
    <n v="214.30529600000003"/>
    <n v="107.15264800000001"/>
    <n v="321.45794400000005"/>
    <x v="0"/>
    <x v="0"/>
  </r>
  <r>
    <x v="2"/>
    <s v="SULURPETA"/>
    <s v="HYD-TTB-AM2"/>
    <s v="HYDERABAD 2"/>
    <s v="NEL-TTB-T1"/>
    <s v="NELLORE"/>
    <n v="10031743"/>
    <s v="G S ENTERPRISES"/>
    <s v="AD95509"/>
    <s v="Haritham Ayurvedhik"/>
    <s v="NEL-ISR-02"/>
    <s v="MADHAVARAO MANEPALLI"/>
    <s v="8309777511"/>
    <s v="H9UW"/>
    <s v="SRI RAM SUPER MARKET"/>
    <s v="3P"/>
    <n v="8000"/>
    <n v="9268.3572000000004"/>
    <n v="9268.3572000000004"/>
    <n v="1.1585446500000001"/>
    <n v="185.36714400000002"/>
    <n v="92.683572000000012"/>
    <n v="278.05071600000002"/>
    <x v="0"/>
    <x v="0"/>
  </r>
  <r>
    <x v="2"/>
    <s v="NAIDUPET"/>
    <s v="HYD-TTB-AM2"/>
    <s v="HYDERABAD 2"/>
    <s v="NEL-TTB-T1"/>
    <s v="NELLORE"/>
    <n v="10031743"/>
    <s v="G S ENTERPRISES"/>
    <s v="AD95507"/>
    <s v="SRI VENKATARAMANA AGENCIES"/>
    <s v="NEL-ISR-02"/>
    <s v="MADHAVARAO MANEPALLI"/>
    <s v="8309777511"/>
    <s v="SACH"/>
    <s v="Harini Medicals And Fancy"/>
    <s v="3P"/>
    <n v="27200"/>
    <n v="11170.25"/>
    <n v="11170.25"/>
    <n v="0.41067095588235292"/>
    <n v="0"/>
    <n v="111.7025"/>
    <n v="111.7025"/>
    <x v="0"/>
    <x v="0"/>
  </r>
  <r>
    <x v="2"/>
    <s v="NAIDUPET"/>
    <s v="HYD-TTB-AM2"/>
    <s v="HYDERABAD 2"/>
    <s v="NEL-TTB-T1"/>
    <s v="NELLORE"/>
    <n v="10031743"/>
    <s v="G S ENTERPRISES"/>
    <s v="AD95507"/>
    <s v="SRI VENKATARAMANA AGENCIES"/>
    <s v="NEL-ISR-02"/>
    <s v="MADHAVARAO MANEPALLI"/>
    <s v="8309777511"/>
    <s v="PLPL"/>
    <s v="Sarvana Supermarket"/>
    <s v="3P"/>
    <n v="10000"/>
    <n v="11361.353000000001"/>
    <n v="11361.353000000001"/>
    <n v="1.1361353000000001"/>
    <n v="227.22706000000002"/>
    <n v="113.61353000000001"/>
    <n v="340.84059000000002"/>
    <x v="0"/>
    <x v="0"/>
  </r>
  <r>
    <x v="2"/>
    <s v="KAVALI"/>
    <s v="HYD-TTB-AM2"/>
    <s v="HYDERABAD 2"/>
    <s v="NEL-TTB-T1"/>
    <s v="NELLORE"/>
    <n v="10031743"/>
    <s v="G S ENTERPRISES"/>
    <s v="AD74301"/>
    <s v="SRI KAMAKSHI TAI AGENCIES"/>
    <s v="NEL-ISR-02"/>
    <s v="MADHAVARAO MANEPALLI"/>
    <s v="8309777511"/>
    <s v="AD74301R82127"/>
    <s v="SRI SRINIVASA MEDICALS"/>
    <s v="3P"/>
    <n v="9180"/>
    <n v="10738.0008"/>
    <n v="10738.0008"/>
    <n v="1.169716862745098"/>
    <n v="214.76001600000001"/>
    <n v="107.380008"/>
    <n v="322.14002400000004"/>
    <x v="0"/>
    <x v="0"/>
  </r>
  <r>
    <x v="2"/>
    <s v="GUDURU"/>
    <s v="HYD-TTB-AM2"/>
    <s v="HYDERABAD 2"/>
    <s v="NEL-TTB-T1"/>
    <s v="NELLORE"/>
    <n v="10031743"/>
    <s v="G S ENTERPRISES"/>
    <s v="AD95503"/>
    <s v="Rathna Fancy   Gift Center"/>
    <s v="NEL-ISR-02"/>
    <s v="MADHAVARAO MANEPALLI"/>
    <s v="8309777511"/>
    <s v="G9SX"/>
    <s v="C V S Medicals"/>
    <s v="3P"/>
    <n v="10000"/>
    <n v="11643.450800000002"/>
    <n v="11643.450800000002"/>
    <n v="1.1643450800000001"/>
    <n v="232.86901600000004"/>
    <n v="116.43450800000002"/>
    <n v="349.30352400000004"/>
    <x v="0"/>
    <x v="0"/>
  </r>
  <r>
    <x v="2"/>
    <s v="GUDURU"/>
    <s v="HYD-TTB-AM2"/>
    <s v="HYDERABAD 2"/>
    <s v="NEL-TTB-T1"/>
    <s v="NELLORE"/>
    <n v="10031743"/>
    <s v="G S ENTERPRISES"/>
    <s v="AD95503"/>
    <s v="Rathna Fancy   Gift Center"/>
    <s v="NEL-ISR-02"/>
    <s v="MADHAVARAO MANEPALLI"/>
    <s v="8309777511"/>
    <s v="H6FE"/>
    <s v="Lavanya Medicals"/>
    <s v="3P"/>
    <n v="8840"/>
    <n v="11657.102800000002"/>
    <n v="11657.102800000002"/>
    <n v="1.3186767873303169"/>
    <n v="233.14205600000005"/>
    <n v="116.57102800000003"/>
    <n v="349.71308400000009"/>
    <x v="0"/>
    <x v="0"/>
  </r>
  <r>
    <x v="2"/>
    <s v="GUDURU"/>
    <s v="HYD-TTB-AM2"/>
    <s v="HYDERABAD 2"/>
    <s v="NEL-TTB-T1"/>
    <s v="NELLORE"/>
    <n v="10031743"/>
    <s v="G S ENTERPRISES"/>
    <s v="AD95503"/>
    <s v="Rathna Fancy   Gift Center"/>
    <s v="NEL-ISR-02"/>
    <s v="MADHAVARAO MANEPALLI"/>
    <s v="8309777511"/>
    <s v="PM2Y"/>
    <s v="Kalyani Medicals"/>
    <s v="3P"/>
    <n v="8160"/>
    <n v="0"/>
    <n v="0"/>
    <n v="0"/>
    <n v="0"/>
    <n v="0"/>
    <n v="0"/>
    <x v="0"/>
    <x v="0"/>
  </r>
  <r>
    <x v="2"/>
    <s v="KAVALI"/>
    <s v="HYD-TTB-AM2"/>
    <s v="HYDERABAD 2"/>
    <s v="NEL-TTB-T1"/>
    <s v="NELLORE"/>
    <n v="10031743"/>
    <s v="G S ENTERPRISES"/>
    <s v="AD74301"/>
    <s v="SRI KAMAKSHI TAI AGENCIES"/>
    <s v="NEL-ISR-02"/>
    <s v="MADHAVARAO MANEPALLI"/>
    <s v="8309777511"/>
    <s v="AD74301R82129"/>
    <s v="Sri ambika medicals"/>
    <s v="3P"/>
    <n v="15000"/>
    <n v="16784.934399999998"/>
    <n v="16784.934399999998"/>
    <n v="1.1189956266666665"/>
    <n v="335.69868799999995"/>
    <n v="167.84934399999997"/>
    <n v="503.54803199999992"/>
    <x v="0"/>
    <x v="0"/>
  </r>
  <r>
    <x v="2"/>
    <s v="KAVALI"/>
    <s v="HYD-TTB-AM2"/>
    <s v="HYDERABAD 2"/>
    <s v="NEL-TTB-T1"/>
    <s v="NELLORE"/>
    <n v="10031743"/>
    <s v="G S ENTERPRISES"/>
    <s v="AD74301"/>
    <s v="SRI KAMAKSHI TAI AGENCIES"/>
    <s v="NEL-ISR-02"/>
    <s v="MADHAVARAO MANEPALLI"/>
    <s v="8309777511"/>
    <s v="AD74301R94553"/>
    <s v="New satyanarayana medicals"/>
    <s v="3P"/>
    <n v="8160"/>
    <n v="9509.508200000002"/>
    <n v="9509.508200000002"/>
    <n v="1.1653809068627454"/>
    <n v="190.19016400000004"/>
    <n v="95.095082000000019"/>
    <n v="285.28524600000003"/>
    <x v="0"/>
    <x v="0"/>
  </r>
  <r>
    <x v="2"/>
    <s v="NAIDUPET"/>
    <s v="HYD-TTB-AM2"/>
    <s v="HYDERABAD 2"/>
    <s v="NEL-TTB-T1"/>
    <s v="NELLORE"/>
    <n v="10031743"/>
    <s v="G S ENTERPRISES"/>
    <s v="AD95507"/>
    <s v="SRI VENKATARAMANA AGENCIES"/>
    <s v="NEL-ISR-02"/>
    <s v="MADHAVARAO MANEPALLI"/>
    <s v="8309777511"/>
    <s v="AD95507R208948"/>
    <s v="SRI VENKATESWARA MEDICALS-2"/>
    <s v="3P"/>
    <n v="11000"/>
    <n v="11761.750399999999"/>
    <n v="11761.750399999999"/>
    <n v="1.0692500363636364"/>
    <n v="235.23500799999999"/>
    <n v="117.617504"/>
    <n v="352.85251199999999"/>
    <x v="0"/>
    <x v="0"/>
  </r>
  <r>
    <x v="2"/>
    <s v="KOTA"/>
    <s v="HYD-TTB-AM2"/>
    <s v="HYDERABAD 2"/>
    <s v="NEL-TTB-T1"/>
    <s v="NELLORE"/>
    <n v="10031743"/>
    <s v="G S ENTERPRISES"/>
    <s v="AD95504"/>
    <s v="SAI VIGNESHWARA ENTERPRISES"/>
    <s v="NEL-ISR-02"/>
    <s v="MADHAVARAO MANEPALLI"/>
    <s v="8309777511"/>
    <s v="AD95504R208947"/>
    <s v="S G MEDICALS"/>
    <s v="3P"/>
    <n v="12000"/>
    <n v="18445.742599999998"/>
    <n v="18445.742599999998"/>
    <n v="1.5371452166666664"/>
    <n v="368.91485199999994"/>
    <n v="184.45742599999997"/>
    <n v="553.37227799999994"/>
    <x v="0"/>
    <x v="0"/>
  </r>
  <r>
    <x v="2"/>
    <s v="KOTA"/>
    <s v="HYD-TTB-AM2"/>
    <s v="HYDERABAD 2"/>
    <s v="NEL-TTB-T1"/>
    <s v="NELLORE"/>
    <n v="10031743"/>
    <s v="G S ENTERPRISES"/>
    <s v="AD95504"/>
    <s v="SAI VIGNESHWARA ENTERPRISES"/>
    <s v="NEL-ISR-02"/>
    <s v="MADHAVARAO MANEPALLI"/>
    <s v="8309777511"/>
    <s v="SGAS"/>
    <s v="SAI MOHAN MEDICAL"/>
    <s v="3P"/>
    <n v="8840"/>
    <n v="10414.954800000001"/>
    <n v="10414.954800000001"/>
    <n v="1.1781623076923078"/>
    <n v="208.29909600000002"/>
    <n v="104.14954800000001"/>
    <n v="312.44864400000006"/>
    <x v="0"/>
    <x v="0"/>
  </r>
  <r>
    <x v="2"/>
    <s v="VENKATAGIRI"/>
    <s v="HYD-TTB-AM2"/>
    <s v="HYDERABAD 2"/>
    <s v="NEL-TTB-T1"/>
    <s v="NELLORE"/>
    <n v="10031743"/>
    <s v="G S ENTERPRISES"/>
    <s v="AD95511"/>
    <s v="SAI VIGNESHWARA AGENCIES"/>
    <s v="NEL-ISR-02"/>
    <s v="MADHAVARAO MANEPALLI"/>
    <s v="8309777511"/>
    <s v="GP5F"/>
    <s v="B K SUPER MARKET"/>
    <s v="3P"/>
    <n v="13000"/>
    <n v="15642.905999999999"/>
    <n v="15642.905999999999"/>
    <n v="1.2033004615384615"/>
    <n v="312.85811999999999"/>
    <n v="156.42905999999999"/>
    <n v="469.28717999999998"/>
    <x v="0"/>
    <x v="0"/>
  </r>
  <r>
    <x v="2"/>
    <s v="BUCHI"/>
    <s v="HYD-TTB-AM2"/>
    <s v="HYDERABAD 2"/>
    <s v="NEL-TTB-T1"/>
    <s v="NELLORE"/>
    <n v="10031743"/>
    <s v="G S ENTERPRISES"/>
    <s v="AD95502"/>
    <s v="SRI LAKSHMI TRADERS"/>
    <s v="NEL-ISR-02"/>
    <s v="MADHAVARAO MANEPALLI"/>
    <s v="8309777511"/>
    <s v="GV8H"/>
    <s v="SIVA MADHU MEDICALS"/>
    <s v="3P"/>
    <n v="10200"/>
    <n v="10410.422"/>
    <n v="10410.422"/>
    <n v="1.0206296078431374"/>
    <n v="208.20844000000002"/>
    <n v="104.10422000000001"/>
    <n v="312.31266000000005"/>
    <x v="0"/>
    <x v="0"/>
  </r>
  <r>
    <x v="2"/>
    <s v="ATMAKUR"/>
    <s v="HYD-TTB-AM2"/>
    <s v="HYDERABAD 2"/>
    <s v="NEL-TTB-T1"/>
    <s v="NELLORE"/>
    <n v="10031743"/>
    <s v="G S ENTERPRISES"/>
    <s v="AD95501"/>
    <s v="SRI BALAJI AGENCEIS"/>
    <s v="NEL-ISR-02"/>
    <s v="MADHAVARAO MANEPALLI"/>
    <s v="8309777511"/>
    <s v="GB6Z"/>
    <s v="AROGYA MEDICALS"/>
    <s v="3P"/>
    <n v="9520"/>
    <n v="10060.019200000001"/>
    <n v="10060.019200000001"/>
    <n v="1.056724705882353"/>
    <n v="201.20038400000001"/>
    <n v="100.60019200000001"/>
    <n v="301.80057600000004"/>
    <x v="0"/>
    <x v="0"/>
  </r>
  <r>
    <x v="2"/>
    <s v="CHIRALA"/>
    <s v="HYD-TTB-AM2"/>
    <s v="HYDERABAD 2"/>
    <s v="NEL-TTB-T1"/>
    <s v="NELLORE"/>
    <n v="10031743"/>
    <s v="G S ENTERPRISES"/>
    <s v="AD17350"/>
    <s v="TSN DISTRIBUTOR"/>
    <s v="VYD-ISR-09"/>
    <s v="Karavadi Arun kumar"/>
    <s v="8639790918"/>
    <s v="AD17350R95491"/>
    <s v="RK FANCY AND GENERAL STORE"/>
    <s v="3P"/>
    <n v="10200"/>
    <n v="10901.8076"/>
    <n v="10901.8076"/>
    <n v="1.0688046666666666"/>
    <n v="218.03615200000002"/>
    <n v="109.01807600000001"/>
    <n v="327.05422800000002"/>
    <x v="0"/>
    <x v="0"/>
  </r>
  <r>
    <x v="2"/>
    <s v="CHIRALA"/>
    <s v="HYD-TTB-AM2"/>
    <s v="HYDERABAD 2"/>
    <s v="NEL-TTB-T1"/>
    <s v="NELLORE"/>
    <n v="10031743"/>
    <s v="G S ENTERPRISES"/>
    <s v="AD17350"/>
    <s v="TSN DISTRIBUTOR"/>
    <s v="VYD-ISR-09"/>
    <s v="Karavadi Arun kumar"/>
    <s v="8639790918"/>
    <s v="AD17350R89786"/>
    <s v="SRI RAMA MEDICAL ENTERPRISES"/>
    <s v="3P"/>
    <n v="8840"/>
    <n v="9013.5951999999997"/>
    <n v="9013.5951999999997"/>
    <n v="1.0196374660633485"/>
    <n v="180.27190400000001"/>
    <n v="90.135952000000003"/>
    <n v="270.40785600000004"/>
    <x v="0"/>
    <x v="0"/>
  </r>
  <r>
    <x v="2"/>
    <s v="CHIRALA"/>
    <s v="HYD-TTB-AM2"/>
    <s v="HYDERABAD 2"/>
    <s v="NEL-TTB-T1"/>
    <s v="NELLORE"/>
    <n v="10031743"/>
    <s v="G S ENTERPRISES"/>
    <s v="AD17350"/>
    <s v="TSN DISTRIBUTOR"/>
    <s v="VYD-ISR-09"/>
    <s v="Karavadi Arun kumar"/>
    <s v="8639790918"/>
    <s v="AD17350R79481"/>
    <s v="SHIVA MEDICAL"/>
    <s v="3P"/>
    <n v="8500"/>
    <n v="11120.9218"/>
    <n v="11120.9218"/>
    <n v="1.3083437411764707"/>
    <n v="222.41843600000001"/>
    <n v="111.20921800000001"/>
    <n v="333.62765400000001"/>
    <x v="0"/>
    <x v="1"/>
  </r>
  <r>
    <x v="2"/>
    <s v="KANDUKUR"/>
    <s v="HYD-TTB-AM2"/>
    <s v="HYDERABAD 2"/>
    <s v="NEL-TTB-T1"/>
    <s v="NELLORE"/>
    <n v="10031743"/>
    <s v="G S ENTERPRISES"/>
    <s v="AD17305"/>
    <s v="SRI VENKATA SATYANARAYANA AGENCIES"/>
    <s v="VYD-ISR-09"/>
    <s v="Karavadi Arun kumar"/>
    <s v="8639790918"/>
    <s v="QTKJ"/>
    <s v="Sri Rama Medicals"/>
    <s v="3P"/>
    <n v="8160"/>
    <n v="9391.1758000000009"/>
    <n v="9391.1758000000009"/>
    <n v="1.1508793872549021"/>
    <n v="187.82351600000001"/>
    <n v="93.911758000000006"/>
    <n v="281.735274"/>
    <x v="0"/>
    <x v="0"/>
  </r>
  <r>
    <x v="2"/>
    <s v="KANDUKUR"/>
    <s v="HYD-TTB-AM2"/>
    <s v="HYDERABAD 2"/>
    <s v="NEL-TTB-T1"/>
    <s v="NELLORE"/>
    <n v="10031743"/>
    <s v="G S ENTERPRISES"/>
    <s v="AD17305"/>
    <s v="SRI VENKATA SATYANARAYANA AGENCIES"/>
    <s v="VYD-ISR-09"/>
    <s v="Karavadi Arun kumar"/>
    <s v="8639790918"/>
    <s v="QPVB"/>
    <s v="Sai Lakshmi Medicals"/>
    <s v="3P"/>
    <n v="7990"/>
    <n v="1114.7341999999999"/>
    <n v="1114.7341999999999"/>
    <n v="0.13951617021276594"/>
    <n v="0"/>
    <n v="11.147341999999998"/>
    <n v="11.147341999999998"/>
    <x v="0"/>
    <x v="0"/>
  </r>
  <r>
    <x v="2"/>
    <s v="KANDUKUR"/>
    <s v="HYD-TTB-AM2"/>
    <s v="HYDERABAD 2"/>
    <s v="NEL-TTB-T1"/>
    <s v="NELLORE"/>
    <n v="10031743"/>
    <s v="G S ENTERPRISES"/>
    <s v="AD17305"/>
    <s v="SRI VENKATA SATYANARAYANA AGENCIES"/>
    <s v="VYD-ISR-09"/>
    <s v="Karavadi Arun kumar"/>
    <s v="8639790918"/>
    <s v="QVHX"/>
    <s v="Lakshmi Srinivasa Fancy And Generals"/>
    <s v="3P"/>
    <n v="7480"/>
    <n v="4195.0889999999999"/>
    <n v="4195.0889999999999"/>
    <n v="0.56084077540106947"/>
    <n v="0"/>
    <n v="41.950890000000001"/>
    <n v="41.950890000000001"/>
    <x v="0"/>
    <x v="1"/>
  </r>
  <r>
    <x v="2"/>
    <s v="CHIRALA"/>
    <s v="HYD-TTB-AM2"/>
    <s v="HYDERABAD 2"/>
    <s v="NEL-TTB-T1"/>
    <s v="NELLORE"/>
    <n v="10031743"/>
    <s v="G S ENTERPRISES"/>
    <s v="AD17350"/>
    <s v="TSN DISTRIBUTOR"/>
    <s v="VYD-ISR-09"/>
    <s v="Karavadi Arun kumar"/>
    <s v="8639790918"/>
    <s v="AD17350R89785"/>
    <s v="SRINIVASA MEDICAL"/>
    <s v="3P"/>
    <n v="8840"/>
    <n v="12821.974399999999"/>
    <n v="12821.974399999999"/>
    <n v="1.4504495927601808"/>
    <n v="256.43948799999998"/>
    <n v="128.21974399999999"/>
    <n v="384.65923199999997"/>
    <x v="0"/>
    <x v="0"/>
  </r>
  <r>
    <x v="2"/>
    <s v="KANIGIRI"/>
    <s v="HYD-TTB-AM2"/>
    <s v="HYDERABAD 2"/>
    <s v="NEL-TTB-T1"/>
    <s v="NELLORE"/>
    <n v="10031743"/>
    <s v="G S ENTERPRISES"/>
    <s v="AD17308"/>
    <s v="SRI VENKATA SAI AGENCIES"/>
    <s v="VYD-ISR-09"/>
    <s v="Karavadi Arun kumar"/>
    <s v="8639790918"/>
    <s v="QJER"/>
    <s v="Rajya Lakshmi Medicals"/>
    <s v="3P"/>
    <n v="7752"/>
    <n v="7159.1603999999998"/>
    <n v="7159.1603999999998"/>
    <n v="0.92352430340557268"/>
    <n v="0"/>
    <n v="71.591604000000004"/>
    <n v="71.591604000000004"/>
    <x v="0"/>
    <x v="0"/>
  </r>
  <r>
    <x v="2"/>
    <s v="INKOLLU"/>
    <s v="HYD-TTB-AM2"/>
    <s v="HYDERABAD 2"/>
    <s v="NEL-TTB-T1"/>
    <s v="NELLORE"/>
    <n v="10031743"/>
    <s v="G S ENTERPRISES"/>
    <s v="AD17344"/>
    <s v="SAI AGENCIES"/>
    <s v="VYD-ISR-09"/>
    <s v="Karavadi Arun kumar"/>
    <s v="8639790918"/>
    <s v="AD17344R95500"/>
    <s v="MARUTHI MEDICAL"/>
    <s v="3P"/>
    <n v="7480"/>
    <n v="7830.5626000000002"/>
    <n v="7830.5626000000002"/>
    <n v="1.0468666577540107"/>
    <n v="156.61125200000001"/>
    <n v="78.305626000000004"/>
    <n v="234.916878"/>
    <x v="0"/>
    <x v="1"/>
  </r>
  <r>
    <x v="2"/>
    <s v="DARSI"/>
    <s v="HYD-TTB-AM2"/>
    <s v="HYDERABAD 2"/>
    <s v="NEL-TTB-T1"/>
    <s v="NELLORE"/>
    <n v="10031743"/>
    <s v="G S ENTERPRISES"/>
    <s v="AD17310"/>
    <s v="CHARAN ENTERPRISES"/>
    <s v="VYD-ISR-09"/>
    <s v="Karavadi Arun kumar"/>
    <s v="8639790918"/>
    <s v="QAHR"/>
    <s v="Siva Sai Medicals"/>
    <s v="3P"/>
    <n v="7140"/>
    <n v="0"/>
    <n v="0"/>
    <n v="0"/>
    <n v="0"/>
    <n v="0"/>
    <n v="0"/>
    <x v="0"/>
    <x v="1"/>
  </r>
  <r>
    <x v="2"/>
    <s v="ATMAKUR"/>
    <s v="HYD-TTB-AM2"/>
    <s v="HYDERABAD 2"/>
    <s v="NEL-TTB-T1"/>
    <s v="NELLORE"/>
    <n v="10031743"/>
    <s v="G S ENTERPRISES"/>
    <s v="AD95501"/>
    <s v="SRI BALAJI AGENCIES"/>
    <s v="NEL-ISR-02"/>
    <s v="MADHAVARAO MANEPALLI"/>
    <s v="8309777511"/>
    <s v="AD95501R220481"/>
    <s v="RAMALAKSHMANA MEDICAL &amp; FANCY"/>
    <s v="3P"/>
    <n v="10000"/>
    <n v="11138.421199999999"/>
    <n v="11138.421199999999"/>
    <n v="1.1138421199999999"/>
    <n v="222.76842399999998"/>
    <n v="111.38421199999999"/>
    <n v="334.15263599999997"/>
    <x v="0"/>
    <x v="1"/>
  </r>
  <r>
    <x v="2"/>
    <s v="SULLURPET"/>
    <s v="HYD-TTB-AM2"/>
    <s v="HYDERABAD 2"/>
    <s v="NEL-TTB-T1"/>
    <s v="NELLORE"/>
    <n v="10031743"/>
    <s v="G S ENTERPRISES"/>
    <s v="AD95509"/>
    <s v="Haritham Ayurvedhik"/>
    <s v="NEL-ISR-02"/>
    <s v="MADHAVARAO MANEPALLI"/>
    <s v="8309777511"/>
    <s v="F9WX"/>
    <s v="Sri Srinivasa Medicals  fancy"/>
    <s v="3P"/>
    <n v="7140"/>
    <n v="7716.8049999999994"/>
    <n v="7716.8049999999994"/>
    <n v="1.0807850140056021"/>
    <n v="154.33609999999999"/>
    <n v="77.168049999999994"/>
    <n v="231.50414999999998"/>
    <x v="0"/>
    <x v="0"/>
  </r>
  <r>
    <x v="2"/>
    <s v="ATMAKUR"/>
    <s v="HYD-TTB-AM2"/>
    <s v="HYDERABAD 2"/>
    <s v="NEL-TTB-T1"/>
    <s v="NELLORE"/>
    <n v="10031743"/>
    <s v="G S ENTERPRISES"/>
    <s v="10031743SR753"/>
    <s v="SRI BALAJI AGENCIES"/>
    <s v="NEL-ISR-02"/>
    <s v="MADHAVARAO MANEPALLI"/>
    <s v="8309777511"/>
    <s v="SUTH"/>
    <s v="MOHAN MEDICALS"/>
    <s v="3P"/>
    <n v="10000"/>
    <n v="11861.8236"/>
    <n v="11861.8236"/>
    <n v="1.1861823599999999"/>
    <n v="237.23647199999999"/>
    <n v="118.618236"/>
    <n v="355.85470799999996"/>
    <x v="0"/>
    <x v="0"/>
  </r>
  <r>
    <x v="2"/>
    <s v="BUCHI"/>
    <s v="HYD-TTB-AM2"/>
    <s v="HYDERABAD 2"/>
    <s v="NEL-TTB-T1"/>
    <s v="NELLORE"/>
    <n v="10031743"/>
    <s v="G S ENTERPRISES"/>
    <s v="AD95502"/>
    <s v="SRI LAKSHMI TRADERS"/>
    <s v="NEL-ISR-02"/>
    <s v="MADHAVARAO MANEPALLI"/>
    <s v="8309777511"/>
    <s v="GV3A"/>
    <s v="RAJYA LAKSHMI MEDICALS"/>
    <s v="3P"/>
    <n v="7820"/>
    <n v="8608.6226000000006"/>
    <n v="8608.6226000000006"/>
    <n v="1.1008468797953965"/>
    <n v="172.17245200000002"/>
    <n v="86.086226000000011"/>
    <n v="258.25867800000003"/>
    <x v="0"/>
    <x v="1"/>
  </r>
  <r>
    <x v="2"/>
    <s v="KAVALI"/>
    <s v="HYD-TTB-AM2"/>
    <s v="HYDERABAD 2"/>
    <s v="NEL-TTB-T1"/>
    <s v="NELLORE"/>
    <n v="10031743"/>
    <s v="G S ENTERPRISES"/>
    <s v="AD74301"/>
    <s v="SRI KAMAKSHI TAI AGENCIES"/>
    <s v="NEL-ISR-02"/>
    <s v="MADHAVARAO MANEPALLI"/>
    <s v="8309777511"/>
    <s v="AD74301R81427"/>
    <s v="SRI LAKSHMI VIGNESHWARA MEDICALS"/>
    <s v="3P"/>
    <n v="5440"/>
    <n v="6943.2860000000001"/>
    <n v="6943.2860000000001"/>
    <n v="1.2763393382352941"/>
    <n v="138.86572000000001"/>
    <n v="69.432860000000005"/>
    <n v="208.29858000000002"/>
    <x v="0"/>
    <x v="0"/>
  </r>
  <r>
    <x v="2"/>
    <s v="GUDURU"/>
    <s v="HYD-TTB-AM2"/>
    <s v="HYDERABAD 2"/>
    <s v="NEL-TTB-T1"/>
    <s v="NELLORE"/>
    <n v="10031743"/>
    <s v="G S ENTERPRISES"/>
    <s v="AD95503"/>
    <s v="Rathna Fancy   Gift Center"/>
    <s v="NEL-ISR-02"/>
    <s v="MADHAVARAO MANEPALLI"/>
    <s v="8309777511"/>
    <s v="G9SE"/>
    <s v="Cr Mart"/>
    <s v="3P"/>
    <n v="7650"/>
    <n v="9577.7657999999992"/>
    <n v="9577.7657999999992"/>
    <n v="1.2519955294117646"/>
    <n v="191.55531599999998"/>
    <n v="95.777657999999988"/>
    <n v="287.33297399999998"/>
    <x v="0"/>
    <x v="1"/>
  </r>
  <r>
    <x v="2"/>
    <s v="GUDURU"/>
    <s v="HYD-TTB-AM2"/>
    <s v="HYDERABAD 2"/>
    <s v="NEL-TTB-T1"/>
    <s v="NELLORE"/>
    <n v="10031743"/>
    <s v="G S ENTERPRISES"/>
    <s v="AD95503"/>
    <s v="Rathna Fancy   Gift Center"/>
    <s v="NEL-ISR-02"/>
    <s v="MADHAVARAO MANEPALLI"/>
    <s v="8309777511"/>
    <s v="AD95503R220482"/>
    <s v="KAMAKSHI PHARMACY"/>
    <s v="3P"/>
    <n v="10000"/>
    <n v="0"/>
    <n v="0"/>
    <n v="0"/>
    <n v="0"/>
    <n v="0"/>
    <n v="0"/>
    <x v="0"/>
    <x v="1"/>
  </r>
  <r>
    <x v="2"/>
    <s v="NAIDUPET"/>
    <s v="HYD-TTB-AM2"/>
    <s v="HYDERABAD 2"/>
    <s v="NEL-TTB-T1"/>
    <s v="NELLORE"/>
    <n v="10031743"/>
    <s v="G S ENTERPRISES"/>
    <s v="AD95507"/>
    <s v="SRI VENKATARAMANA AGENCIES"/>
    <s v="NEL-ISR-02"/>
    <s v="MADHAVARAO MANEPALLI"/>
    <s v="8309777511"/>
    <s v="PLPN"/>
    <s v="PREETHI SUPER MARKET"/>
    <s v="3P"/>
    <n v="7531"/>
    <n v="11020.103000000001"/>
    <n v="11020.103000000001"/>
    <n v="1.463298765104236"/>
    <n v="220.40206000000003"/>
    <n v="110.20103000000002"/>
    <n v="330.60309000000007"/>
    <x v="0"/>
    <x v="1"/>
  </r>
  <r>
    <x v="2"/>
    <s v="NAIDUPET"/>
    <s v="HYD-TTB-AM2"/>
    <s v="HYDERABAD 2"/>
    <s v="NEL-TTB-T1"/>
    <s v="NELLORE"/>
    <n v="10031743"/>
    <s v="G S ENTERPRISES"/>
    <s v="AD95507"/>
    <s v="SRI VENKATARAMANA AGENCIES"/>
    <s v="NEL-ISR-02"/>
    <s v="MADHAVARAO MANEPALLI"/>
    <s v="8309777511"/>
    <s v="AD95507R220484"/>
    <s v="SRI KAMAKSHI PHARMACY"/>
    <s v="3P"/>
    <n v="10000"/>
    <n v="10610.158800000003"/>
    <n v="10610.158800000003"/>
    <n v="1.0610158800000002"/>
    <n v="212.20317600000007"/>
    <n v="106.10158800000004"/>
    <n v="318.30476400000009"/>
    <x v="0"/>
    <x v="1"/>
  </r>
  <r>
    <x v="2"/>
    <s v="ADDANKI"/>
    <s v="HYD-TTB-AM2"/>
    <s v="HYDERABAD 2"/>
    <s v="NEL-TTB-T1"/>
    <s v="NELLORE"/>
    <n v="10031743"/>
    <s v="G S ENTERPRISES"/>
    <s v="R16081"/>
    <s v="SRI PRASANNANJANEYA AGENCEIS"/>
    <s v="VYD-ISR-09"/>
    <s v="Karavadi Arun kumar"/>
    <s v="8639790918"/>
    <s v="QSKL"/>
    <s v="TIRUMALA MEDICAL"/>
    <s v="3P"/>
    <n v="7752"/>
    <n v="8508.5384000000013"/>
    <n v="8508.5384000000013"/>
    <n v="1.0975926728586174"/>
    <n v="170.17076800000004"/>
    <n v="85.085384000000019"/>
    <n v="255.25615200000004"/>
    <x v="0"/>
    <x v="1"/>
  </r>
  <r>
    <x v="2"/>
    <s v="ADDANKI"/>
    <s v="HYD-TTB-AM2"/>
    <s v="HYDERABAD 2"/>
    <s v="NEL-TTB-T1"/>
    <s v="NELLORE"/>
    <n v="10031743"/>
    <s v="G S ENTERPRISES"/>
    <s v="R16081"/>
    <s v="SRI PRASANNANJANEYA AGENCEIS"/>
    <s v="VYD-ISR-09"/>
    <s v="Karavadi Arun kumar"/>
    <s v="8639790918"/>
    <s v="AD17324R94540"/>
    <s v="SRI VENKATESWARA MEDICAL"/>
    <s v="3P"/>
    <n v="7344"/>
    <n v="7571.2348000000002"/>
    <n v="7571.2348000000002"/>
    <n v="1.0309415577342049"/>
    <n v="151.42469600000001"/>
    <n v="75.712348000000006"/>
    <n v="227.137044"/>
    <x v="0"/>
    <x v="1"/>
  </r>
  <r>
    <x v="2"/>
    <s v="ADDANKI"/>
    <s v="HYD-TTB-AM2"/>
    <s v="HYDERABAD 2"/>
    <s v="NEL-TTB-T1"/>
    <s v="NELLORE"/>
    <n v="10031743"/>
    <s v="G S ENTERPRISES"/>
    <s v="R16081"/>
    <s v="SRI PRASANNANJANEYA AGENCEIS"/>
    <s v="VYD-ISR-09"/>
    <s v="Karavadi Arun kumar"/>
    <s v="8639790918"/>
    <s v="AD17324R94541"/>
    <s v="RAVI MEDICAL"/>
    <s v="3P"/>
    <n v="7888"/>
    <n v="10087.383400000001"/>
    <n v="10087.383400000001"/>
    <n v="1.278826495943205"/>
    <n v="201.747668"/>
    <n v="100.873834"/>
    <n v="302.62150200000002"/>
    <x v="0"/>
    <x v="1"/>
  </r>
  <r>
    <x v="2"/>
    <s v="ADDANKI"/>
    <s v="HYD-TTB-AM2"/>
    <s v="HYDERABAD 2"/>
    <s v="NEL-TTB-T1"/>
    <s v="NELLORE"/>
    <n v="10031743"/>
    <s v="G S ENTERPRISES"/>
    <s v="R16081"/>
    <s v="SRI PRASANNANJANEYA AGENCEIS"/>
    <s v="VYD-ISR-09"/>
    <s v="Karavadi Arun kumar"/>
    <s v="8639790918"/>
    <s v="QRJN"/>
    <s v="SRINIVASA MEDICALS"/>
    <s v="3P"/>
    <n v="74120"/>
    <n v="9787.0447999999997"/>
    <n v="9787.0447999999997"/>
    <n v="0.13204323799244469"/>
    <n v="0"/>
    <n v="97.870447999999996"/>
    <n v="97.870447999999996"/>
    <x v="0"/>
    <x v="1"/>
  </r>
  <r>
    <x v="2"/>
    <s v="ADDANKI"/>
    <s v="HYD-TTB-AM2"/>
    <s v="HYDERABAD 2"/>
    <s v="NEL-TTB-T1"/>
    <s v="NELLORE"/>
    <n v="10031743"/>
    <s v="G S ENTERPRISES"/>
    <s v="R16081"/>
    <s v="SRI PRASANNANJANEYA AGENCEIS"/>
    <s v="VYD-ISR-09"/>
    <s v="Karavadi Arun kumar"/>
    <s v="8639790918"/>
    <s v="AD17324R94546"/>
    <s v="SHIRDI SAI MEDICAL &amp; FANCY"/>
    <s v="3P"/>
    <n v="7425.6"/>
    <n v="9450.3427999999985"/>
    <n v="9450.3427999999985"/>
    <n v="1.2726705990088341"/>
    <n v="189.00685599999997"/>
    <n v="94.503427999999985"/>
    <n v="283.51028399999996"/>
    <x v="0"/>
    <x v="1"/>
  </r>
  <r>
    <x v="2"/>
    <s v="KANIGIRI"/>
    <s v="HYD-TTB-AM2"/>
    <s v="HYDERABAD 2"/>
    <s v="NEL-TTB-T1"/>
    <s v="NELLORE"/>
    <n v="10031743"/>
    <s v="G S ENTERPRISES"/>
    <s v="AD17308"/>
    <s v="SRI VENKATA SAI AGENCIES"/>
    <s v="VYD-ISR-09"/>
    <s v="Karavadi Arun kumar"/>
    <s v="8639790918"/>
    <s v="QDNY"/>
    <s v="SAI SRINIVASA MEDICAL"/>
    <s v="3P"/>
    <n v="7480"/>
    <n v="9427.6360000000004"/>
    <n v="9427.6360000000004"/>
    <n v="1.2603791443850267"/>
    <n v="188.55272000000002"/>
    <n v="94.276360000000011"/>
    <n v="282.82908000000003"/>
    <x v="0"/>
    <x v="1"/>
  </r>
  <r>
    <x v="2"/>
    <s v="KANIGIRI"/>
    <s v="HYD-TTB-AM2"/>
    <s v="HYDERABAD 2"/>
    <s v="NEL-TTB-T1"/>
    <s v="NELLORE"/>
    <n v="10031743"/>
    <s v="G S ENTERPRISES"/>
    <s v="AD17308"/>
    <s v="SRI VENKATA SAI AGENCIES"/>
    <s v="VYD-ISR-09"/>
    <s v="Karavadi Arun kumar"/>
    <s v="8639790918"/>
    <s v="QFUC"/>
    <s v="BHASKAR MEDICAL"/>
    <s v="3P"/>
    <n v="7881.2000000000007"/>
    <n v="10069.175999999999"/>
    <n v="10069.175999999999"/>
    <n v="1.2776196518296705"/>
    <n v="201.38352"/>
    <n v="100.69176"/>
    <n v="302.07528000000002"/>
    <x v="0"/>
    <x v="0"/>
  </r>
  <r>
    <x v="2"/>
    <s v="KANIGIRI"/>
    <s v="HYD-TTB-AM2"/>
    <s v="HYDERABAD 2"/>
    <s v="NEL-TTB-T1"/>
    <s v="NELLORE"/>
    <n v="10031743"/>
    <s v="G S ENTERPRISES"/>
    <s v="AD17308"/>
    <s v="SRI VENKATA SAI AGENCIES"/>
    <s v="VYD-ISR-09"/>
    <s v="Karavadi Arun kumar"/>
    <s v="8639790918"/>
    <s v="QDQH"/>
    <s v="BALAJI MEDICAL"/>
    <s v="3P"/>
    <n v="8221.2000000000007"/>
    <n v="11488.727799999999"/>
    <n v="11488.727799999999"/>
    <n v="1.3974514426117839"/>
    <n v="229.77455599999999"/>
    <n v="114.88727799999999"/>
    <n v="344.661834"/>
    <x v="0"/>
    <x v="1"/>
  </r>
  <r>
    <x v="2"/>
    <s v="KANIGIRI"/>
    <s v="HYD-TTB-AM2"/>
    <s v="HYDERABAD 2"/>
    <s v="NEL-TTB-T1"/>
    <s v="NELLORE"/>
    <n v="10031743"/>
    <s v="G S ENTERPRISES"/>
    <s v="AD17308"/>
    <s v="SRI VENKATA SAI AGENCIES"/>
    <s v="VYD-ISR-09"/>
    <s v="Karavadi Arun kumar"/>
    <s v="8639790918"/>
    <s v="UDFC"/>
    <s v="SATYANARAYANA FANCY"/>
    <s v="3P"/>
    <n v="6596"/>
    <n v="6834.0855999999994"/>
    <n v="6834.0855999999994"/>
    <n v="1.0360954517889629"/>
    <n v="136.681712"/>
    <n v="68.340856000000002"/>
    <n v="205.02256800000001"/>
    <x v="0"/>
    <x v="2"/>
  </r>
  <r>
    <x v="2"/>
    <s v="YEMMIGANUR"/>
    <s v="HYD-TTB-AM2"/>
    <s v="HYDERABAD 2"/>
    <s v="KNL-TTB-01"/>
    <s v="KURNOOL"/>
    <n v="10025785"/>
    <s v="MEGHANA AGENCIES"/>
    <s v="AD78505"/>
    <s v="SREE SRINIVASA AGENCIES"/>
    <s v="KNL-ISR-02"/>
    <s v="Janagam Ganesh Kumar"/>
    <s v="9666301132"/>
    <s v="PMDU"/>
    <s v="RAVI  CHANDRA  MEDICAL  HALL"/>
    <s v="3P"/>
    <n v="9520"/>
    <n v="0"/>
    <n v="0"/>
    <n v="0"/>
    <n v="0"/>
    <n v="0"/>
    <n v="0"/>
    <x v="0"/>
    <x v="1"/>
  </r>
  <r>
    <x v="2"/>
    <s v="YEMMIGANUR"/>
    <s v="HYD-TTB-AM2"/>
    <s v="HYDERABAD 2"/>
    <s v="KNL-TTB-01"/>
    <s v="KURNOOL"/>
    <n v="10025785"/>
    <s v="MEGHANA AGENCIES"/>
    <s v="AD78505"/>
    <s v="SREE SRINIVASA AGENCIES"/>
    <s v="KNL-ISR-02"/>
    <s v="Janagam Ganesh Kumar"/>
    <s v="9666301132"/>
    <s v="TNUB"/>
    <s v="SHIVA SHAKTI MEDICALS"/>
    <s v="3P"/>
    <n v="8840"/>
    <n v="0"/>
    <n v="0"/>
    <n v="0"/>
    <n v="0"/>
    <n v="0"/>
    <n v="0"/>
    <x v="0"/>
    <x v="1"/>
  </r>
  <r>
    <x v="2"/>
    <s v="YEMMIGANUR"/>
    <s v="HYD-TTB-AM2"/>
    <s v="HYDERABAD 2"/>
    <s v="KNL-TTB-01"/>
    <s v="KURNOOL"/>
    <n v="10025785"/>
    <s v="MEGHANA AGENCIES"/>
    <s v="AD78505"/>
    <s v="SREE SRINIVASA AGENCIES"/>
    <s v="KNL-ISR-02"/>
    <s v="Janagam Ganesh Kumar"/>
    <s v="9666301132"/>
    <s v="PMDV"/>
    <s v="NEW SAPTHA SHILA SUPER MARKET"/>
    <s v="3P"/>
    <n v="15300"/>
    <n v="0"/>
    <n v="0"/>
    <n v="0"/>
    <n v="0"/>
    <n v="0"/>
    <n v="0"/>
    <x v="0"/>
    <x v="1"/>
  </r>
  <r>
    <x v="2"/>
    <s v="YEMMIGANUR"/>
    <s v="HYD-TTB-AM2"/>
    <s v="HYDERABAD 2"/>
    <s v="KNL-TTB-01"/>
    <s v="KURNOOL"/>
    <n v="10025785"/>
    <s v="MEGHANA AGENCIES"/>
    <s v="AD78505"/>
    <s v="SREE SRINIVASA AGENCIES"/>
    <s v="KNL-ISR-02"/>
    <s v="Janagam Ganesh Kumar"/>
    <s v="9666301132"/>
    <s v="TNSP"/>
    <s v="PRATHAP SUPER MARKET"/>
    <s v="3P"/>
    <n v="10200"/>
    <n v="0"/>
    <n v="0"/>
    <n v="0"/>
    <n v="0"/>
    <n v="0"/>
    <n v="0"/>
    <x v="0"/>
    <x v="1"/>
  </r>
  <r>
    <x v="2"/>
    <s v="ATMAKUR"/>
    <s v="HYD-TTB-AM2"/>
    <s v="HYDERABAD 2"/>
    <s v="KNL-TTB-01"/>
    <s v="KURNOOL"/>
    <n v="10025785"/>
    <s v="MEGHANA AGENCIES"/>
    <s v="AD78503"/>
    <s v="RAMU AGENCIES"/>
    <s v="KNL-ISR-02"/>
    <s v="Janagam Ganesh Kumar"/>
    <s v="9666301132"/>
    <s v="AD78503R95392"/>
    <s v="Aruna Medical   General Stores"/>
    <s v="3P"/>
    <n v="9520"/>
    <n v="0"/>
    <n v="0"/>
    <n v="0"/>
    <n v="0"/>
    <n v="0"/>
    <n v="0"/>
    <x v="0"/>
    <x v="1"/>
  </r>
  <r>
    <x v="2"/>
    <s v="ADONI RURAL"/>
    <s v="HYD-TTB-AM2"/>
    <s v="HYDERABAD 2"/>
    <s v="KNL-TTB-01"/>
    <s v="KURNOOL"/>
    <n v="10025785"/>
    <s v="MEGHANA AGENCIES"/>
    <s v="AD78502"/>
    <s v="VASANT MEDICAL CORPORATION"/>
    <s v="KNL-ISR-02"/>
    <s v="Janagam Ganesh Kumar"/>
    <s v="9666301132"/>
    <s v="FG8A"/>
    <s v="Satheesh medical center"/>
    <s v="3P"/>
    <n v="10200"/>
    <n v="0"/>
    <n v="0"/>
    <n v="0"/>
    <n v="0"/>
    <n v="0"/>
    <n v="0"/>
    <x v="0"/>
    <x v="0"/>
  </r>
  <r>
    <x v="2"/>
    <s v="ADONI RURAL"/>
    <s v="HYD-TTB-AM2"/>
    <s v="HYDERABAD 2"/>
    <s v="KNL-TTB-01"/>
    <s v="KURNOOL"/>
    <n v="10025785"/>
    <s v="MEGHANA AGENCIES"/>
    <s v="AD78502"/>
    <s v="VASANT MEDICAL CORPORATION"/>
    <s v="KNL-ISR-02"/>
    <s v="Janagam Ganesh Kumar"/>
    <s v="9666301132"/>
    <s v="UDPV"/>
    <s v="NEW SURESH MEDICAL"/>
    <s v="3P"/>
    <n v="8840"/>
    <n v="0"/>
    <n v="0"/>
    <n v="0"/>
    <n v="0"/>
    <n v="0"/>
    <n v="0"/>
    <x v="0"/>
    <x v="0"/>
  </r>
  <r>
    <x v="2"/>
    <s v="ADONI RURAL"/>
    <s v="HYD-TTB-AM2"/>
    <s v="HYDERABAD 2"/>
    <s v="KNL-TTB-01"/>
    <s v="KURNOOL"/>
    <n v="10025785"/>
    <s v="MEGHANA AGENCIES"/>
    <s v="AD78502"/>
    <s v="VASANT MEDICAL CORPORATION"/>
    <s v="KNL-ISR-02"/>
    <s v="Janagam Ganesh Kumar"/>
    <s v="9666301132"/>
    <s v="AD78502R36792"/>
    <s v="Deepak Pharmacy"/>
    <s v="3P"/>
    <n v="8500"/>
    <n v="0"/>
    <n v="0"/>
    <n v="0"/>
    <n v="0"/>
    <n v="0"/>
    <n v="0"/>
    <x v="0"/>
    <x v="1"/>
  </r>
  <r>
    <x v="2"/>
    <s v="ATMAKUR"/>
    <s v="HYD-TTB-AM2"/>
    <s v="HYDERABAD 2"/>
    <s v="KNL-TTB-01"/>
    <s v="KURNOOL"/>
    <n v="10025785"/>
    <s v="MEGHANA AGENCIES"/>
    <s v="AD78503"/>
    <s v="RAMU AGENCIES"/>
    <s v="KNL-ISR-02"/>
    <s v="Janagam Ganesh Kumar"/>
    <s v="9666301132"/>
    <s v="F9EP"/>
    <s v="Archana Medical stores"/>
    <s v="3P"/>
    <n v="8160"/>
    <n v="0"/>
    <n v="0"/>
    <n v="0"/>
    <n v="0"/>
    <n v="0"/>
    <n v="0"/>
    <x v="0"/>
    <x v="1"/>
  </r>
  <r>
    <x v="2"/>
    <s v="ATMAKUR"/>
    <s v="HYD-TTB-AM2"/>
    <s v="HYDERABAD 2"/>
    <s v="KNL-TTB-01"/>
    <s v="KURNOOL"/>
    <n v="10025785"/>
    <s v="MEGHANA AGENCIES"/>
    <s v="AD78503"/>
    <s v="RAMU AGENCIES"/>
    <s v="KNL-ISR-02"/>
    <s v="Janagam Ganesh Kumar"/>
    <s v="9666301132"/>
    <s v="G2BJ"/>
    <s v="New Mahaboob medical   Fancy"/>
    <s v="3P"/>
    <n v="7990"/>
    <n v="0"/>
    <n v="0"/>
    <n v="0"/>
    <n v="0"/>
    <n v="0"/>
    <n v="0"/>
    <x v="0"/>
    <x v="1"/>
  </r>
  <r>
    <x v="2"/>
    <s v="ATMAKUR"/>
    <s v="HYD-TTB-AM2"/>
    <s v="HYDERABAD 2"/>
    <s v="KNL-TTB-01"/>
    <s v="KURNOOL"/>
    <n v="10025785"/>
    <s v="MEGHANA AGENCIES"/>
    <s v="AD78503"/>
    <s v="RAMU AGENCIES"/>
    <s v="KNL-ISR-02"/>
    <s v="Janagam Ganesh Kumar"/>
    <s v="9666301132"/>
    <s v="F9GL"/>
    <s v="Santhosh Medical stores"/>
    <s v="3P"/>
    <n v="7480"/>
    <n v="0"/>
    <n v="0"/>
    <n v="0"/>
    <n v="0"/>
    <n v="0"/>
    <n v="0"/>
    <x v="0"/>
    <x v="1"/>
  </r>
  <r>
    <x v="2"/>
    <s v="ATMAKUR"/>
    <s v="HYD-TTB-AM2"/>
    <s v="HYDERABAD 2"/>
    <s v="KNL-TTB-01"/>
    <s v="KURNOOL"/>
    <n v="10025785"/>
    <s v="MEGHANA AGENCIES"/>
    <s v="AD78503"/>
    <s v="RAMU AGENCIES"/>
    <s v="KNL-ISR-02"/>
    <s v="Janagam Ganesh Kumar"/>
    <s v="9666301132"/>
    <s v="TRYE"/>
    <s v="VIJAYA LAXMI MEDICALS"/>
    <s v="3P"/>
    <n v="9520"/>
    <n v="0"/>
    <n v="0"/>
    <n v="0"/>
    <n v="0"/>
    <n v="0"/>
    <n v="0"/>
    <x v="0"/>
    <x v="1"/>
  </r>
  <r>
    <x v="2"/>
    <s v="NANDIKOTKUR"/>
    <s v="HYD-TTB-AM2"/>
    <s v="HYDERABAD 2"/>
    <s v="KNL-TTB-01"/>
    <s v="KURNOOL"/>
    <n v="10025785"/>
    <s v="MEGHANA AGENCIES"/>
    <s v="0010025785R4097"/>
    <s v="GANESH AGENCIES"/>
    <s v="KNL-ISR-02"/>
    <s v="Janagam Ganesh Kumar"/>
    <s v="9666301132"/>
    <s v="AD78511R26898"/>
    <s v="Anagha Supermarket"/>
    <s v="3P"/>
    <n v="8840"/>
    <n v="0"/>
    <n v="0"/>
    <n v="0"/>
    <n v="0"/>
    <n v="0"/>
    <n v="0"/>
    <x v="0"/>
    <x v="1"/>
  </r>
  <r>
    <x v="2"/>
    <s v="NANDIKOTKUR"/>
    <s v="HYD-TTB-AM2"/>
    <s v="HYDERABAD 2"/>
    <s v="KNL-TTB-01"/>
    <s v="KURNOOL"/>
    <n v="10025785"/>
    <s v="MEGHANA AGENCIES"/>
    <s v="0010025785R4097"/>
    <s v="GANESH AGENCIES"/>
    <s v="KNL-ISR-02"/>
    <s v="Janagam Ganesh Kumar"/>
    <s v="9666301132"/>
    <s v="TYAR"/>
    <s v="KRISHNA MEDICALS"/>
    <s v="3P"/>
    <n v="15300"/>
    <n v="0"/>
    <n v="0"/>
    <n v="0"/>
    <n v="0"/>
    <n v="0"/>
    <n v="0"/>
    <x v="0"/>
    <x v="0"/>
  </r>
  <r>
    <x v="2"/>
    <s v="NANDIKOTKUR"/>
    <s v="HYD-TTB-AM2"/>
    <s v="HYDERABAD 2"/>
    <s v="KNL-TTB-01"/>
    <s v="KURNOOL"/>
    <n v="10025785"/>
    <s v="MEGHANA AGENCIES"/>
    <s v="0010025785R4097"/>
    <s v="GANESH AGENCIES"/>
    <s v="KNL-ISR-02"/>
    <s v="Janagam Ganesh Kumar"/>
    <s v="9666301132"/>
    <s v="L7ST"/>
    <s v="P Mart Supermarket"/>
    <s v="3P"/>
    <n v="10200"/>
    <n v="0"/>
    <n v="0"/>
    <n v="0"/>
    <n v="0"/>
    <n v="0"/>
    <n v="0"/>
    <x v="0"/>
    <x v="0"/>
  </r>
  <r>
    <x v="2"/>
    <s v="NANDIKOTKUR"/>
    <s v="HYD-TTB-AM2"/>
    <s v="HYDERABAD 2"/>
    <s v="KNL-TTB-01"/>
    <s v="KURNOOL"/>
    <n v="10025785"/>
    <s v="MEGHANA AGENCIES"/>
    <s v="0010025785R4097"/>
    <s v="GANESH AGENCIES"/>
    <s v="KNL-ISR-02"/>
    <s v="Janagam Ganesh Kumar"/>
    <s v="9666301132"/>
    <s v="FG2Z"/>
    <s v="Sri Mamatha medicals"/>
    <s v="3P"/>
    <n v="9520"/>
    <n v="0"/>
    <n v="0"/>
    <n v="0"/>
    <n v="0"/>
    <n v="0"/>
    <n v="0"/>
    <x v="0"/>
    <x v="1"/>
  </r>
  <r>
    <x v="2"/>
    <s v="DHONE"/>
    <s v="HYD-TTB-AM2"/>
    <s v="HYDERABAD 2"/>
    <s v="KNL-TTB-01"/>
    <s v="KURNOOL"/>
    <n v="10025785"/>
    <s v="MEGHANA AGENCIES"/>
    <s v="AD49505"/>
    <s v="SREE  VASAVI ENTERPRISES"/>
    <s v="KNL-ISR-02"/>
    <s v="Janagam Ganesh Kumar"/>
    <s v="9666301132"/>
    <s v="PMCU"/>
    <s v="GURU RAJA SUPERMARKET"/>
    <s v="3P"/>
    <n v="10200"/>
    <n v="0"/>
    <n v="0"/>
    <n v="0"/>
    <n v="0"/>
    <n v="0"/>
    <n v="0"/>
    <x v="0"/>
    <x v="2"/>
  </r>
  <r>
    <x v="2"/>
    <s v="DHONE"/>
    <s v="HYD-TTB-AM2"/>
    <s v="HYDERABAD 2"/>
    <s v="KNL-TTB-01"/>
    <s v="KURNOOL"/>
    <n v="10025785"/>
    <s v="MEGHANA AGENCIES"/>
    <s v="AD49505"/>
    <s v="SREE  VASAVI ENTERPRISES"/>
    <s v="KNL-ISR-02"/>
    <s v="Janagam Ganesh Kumar"/>
    <s v="9666301132"/>
    <s v="TPPW"/>
    <s v="NEW SLV MEDICALS"/>
    <s v="3P"/>
    <n v="8840"/>
    <n v="0"/>
    <n v="0"/>
    <n v="0"/>
    <n v="0"/>
    <n v="0"/>
    <n v="0"/>
    <x v="0"/>
    <x v="2"/>
  </r>
  <r>
    <x v="2"/>
    <s v="DHONE"/>
    <s v="HYD-TTB-AM2"/>
    <s v="HYDERABAD 2"/>
    <s v="KNL-TTB-01"/>
    <s v="KURNOOL"/>
    <n v="10025785"/>
    <s v="MEGHANA AGENCIES"/>
    <s v="AD49505"/>
    <s v="SREE  VASAVI ENTERPRISES"/>
    <s v="KNL-ISR-02"/>
    <s v="Janagam Ganesh Kumar"/>
    <s v="9666301132"/>
    <s v="AD49505R33099"/>
    <s v="Raghavendra Pharmacy"/>
    <s v="3P"/>
    <n v="8500"/>
    <n v="0"/>
    <n v="0"/>
    <n v="0"/>
    <n v="0"/>
    <n v="0"/>
    <n v="0"/>
    <x v="0"/>
    <x v="1"/>
  </r>
  <r>
    <x v="2"/>
    <s v="DHONE"/>
    <s v="HYD-TTB-AM2"/>
    <s v="HYDERABAD 2"/>
    <s v="KNL-TTB-01"/>
    <s v="KURNOOL"/>
    <n v="10025785"/>
    <s v="MEGHANA AGENCIES"/>
    <s v="AD49505"/>
    <s v="SREE  VASAVI ENTERPRISES"/>
    <s v="KNL-ISR-02"/>
    <s v="Janagam Ganesh Kumar"/>
    <s v="9666301132"/>
    <s v="P2NX"/>
    <s v="Sri Manjunatha Medicals"/>
    <s v="3P"/>
    <n v="8160"/>
    <n v="0"/>
    <n v="0"/>
    <n v="0"/>
    <n v="0"/>
    <n v="0"/>
    <n v="0"/>
    <x v="0"/>
    <x v="2"/>
  </r>
  <r>
    <x v="2"/>
    <s v="ADONI RURAL"/>
    <s v="HYD-TTB-AM2"/>
    <s v="HYDERABAD 2"/>
    <s v="KNL-TTB-01"/>
    <s v="KURNOOL"/>
    <n v="10025785"/>
    <s v="MEGHANA AGENCIES"/>
    <s v="AD78502"/>
    <s v="VASANT MEDICAL CORPORATION"/>
    <s v="KNL-ISR-02"/>
    <s v="Janagam Ganesh Kumar"/>
    <s v="9666301132"/>
    <s v="UDRD"/>
    <s v="BALAJI MEDICAL"/>
    <s v="3P"/>
    <n v="7990"/>
    <n v="0"/>
    <n v="0"/>
    <n v="0"/>
    <n v="0"/>
    <n v="0"/>
    <n v="0"/>
    <x v="0"/>
    <x v="1"/>
  </r>
  <r>
    <x v="2"/>
    <s v="ADONI RURAL"/>
    <s v="HYD-TTB-AM2"/>
    <s v="HYDERABAD 2"/>
    <s v="KNL-TTB-01"/>
    <s v="KURNOOL"/>
    <n v="10025785"/>
    <s v="MEGHANA AGENCIES"/>
    <s v="AD78502"/>
    <s v="VASANT MEDICAL CORPORATION"/>
    <s v="KNL-ISR-02"/>
    <s v="Janagam Ganesh Kumar"/>
    <s v="9666301132"/>
    <s v="AD78502R41663"/>
    <s v="Janardhan Medicals"/>
    <s v="3P"/>
    <n v="7480"/>
    <n v="0"/>
    <n v="0"/>
    <n v="0"/>
    <n v="0"/>
    <n v="0"/>
    <n v="0"/>
    <x v="0"/>
    <x v="2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AD785080060"/>
    <s v="SRI PRABHAKAR MEDICAL AND GEN STORES"/>
    <s v="3P"/>
    <n v="17000"/>
    <n v="0"/>
    <n v="0"/>
    <n v="0"/>
    <n v="0"/>
    <n v="0"/>
    <n v="0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AD785080002"/>
    <s v="ANIL MEDICALS"/>
    <s v="3P"/>
    <n v="12000"/>
    <n v="0"/>
    <n v="0"/>
    <n v="0"/>
    <n v="0"/>
    <n v="0"/>
    <n v="0"/>
    <x v="0"/>
    <x v="0"/>
  </r>
  <r>
    <x v="2"/>
    <s v="TADIPATRI"/>
    <s v="HYD-TTB-AM2"/>
    <s v="HYDERABAD 2"/>
    <s v="KNL-TTB-01"/>
    <s v="KURNOOL"/>
    <n v="10025785"/>
    <s v="MEGHANA AGENCIES"/>
    <s v="AD78515"/>
    <s v="ASHOK AGENCIES"/>
    <s v="KNL-ISR-03"/>
    <s v="CHAKALA SREENIVASULU"/>
    <s v="9346994462"/>
    <s v="PMDP"/>
    <s v="LALITHA MEGA MALL"/>
    <s v="3P"/>
    <n v="15000"/>
    <n v="0"/>
    <n v="0"/>
    <n v="0"/>
    <n v="0"/>
    <n v="0"/>
    <n v="0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AD785080079"/>
    <s v="FOOD MART STORES"/>
    <s v="3P"/>
    <n v="15000"/>
    <n v="0"/>
    <n v="0"/>
    <n v="0"/>
    <n v="0"/>
    <n v="0"/>
    <n v="0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L95C"/>
    <s v="Keerthi Medicals"/>
    <s v="3P"/>
    <n v="7752"/>
    <n v="2930.1701999999996"/>
    <n v="2930.1701999999996"/>
    <n v="0.37798893188854482"/>
    <n v="0"/>
    <n v="29.301701999999995"/>
    <n v="29.301701999999995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TUHZ"/>
    <s v="NEW SRINIVAS MEDICALS"/>
    <s v="3P"/>
    <n v="7684"/>
    <n v="7507.4880000000003"/>
    <n v="7507.4880000000003"/>
    <n v="0.97702863092139514"/>
    <n v="0"/>
    <n v="75.074880000000007"/>
    <n v="75.074880000000007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GD4L"/>
    <s v="NAGASREE MEDICALS"/>
    <s v="3P"/>
    <n v="8214.4"/>
    <n v="16466.434799999999"/>
    <n v="16466.434799999999"/>
    <n v="2.0045815640825868"/>
    <n v="329.32869599999998"/>
    <n v="164.66434799999999"/>
    <n v="493.99304399999994"/>
    <x v="0"/>
    <x v="0"/>
  </r>
  <r>
    <x v="2"/>
    <s v="HINDUPUR"/>
    <s v="HYD-TTB-AM2"/>
    <s v="HYDERABAD 2"/>
    <s v="KNL-TTB-01"/>
    <s v="KURNOOL"/>
    <n v="10025785"/>
    <s v="MEGHANA AGENCIES"/>
    <s v="AD78508"/>
    <s v="AMITHA AGENCIES"/>
    <s v="KNL-ISR-03"/>
    <s v="CHAKALA SREENIVASULU"/>
    <s v="9346994462"/>
    <s v="AD78508R221005"/>
    <s v="ANAND MEDICALS"/>
    <s v="3P"/>
    <n v="7881.2000000000007"/>
    <n v="5896.8059999999996"/>
    <n v="5896.8059999999996"/>
    <n v="0.74821169365071294"/>
    <n v="0"/>
    <n v="58.968059999999994"/>
    <n v="58.968059999999994"/>
    <x v="0"/>
    <x v="0"/>
  </r>
  <r>
    <x v="2"/>
    <s v="TADIPATRI"/>
    <s v="HYD-TTB-AM2"/>
    <s v="HYDERABAD 2"/>
    <s v="KNL-TTB-01"/>
    <s v="KURNOOL"/>
    <n v="10025785"/>
    <s v="MEGHANA AGENCIES"/>
    <s v="AD78515"/>
    <s v="ASHOK AGENCIES"/>
    <s v="KNL-ISR-03"/>
    <s v="CHAKALA SREENIVASULU"/>
    <s v="9346994462"/>
    <s v="G7NB"/>
    <s v="Hajivalli medicals   General s"/>
    <s v="3P"/>
    <n v="7731.6"/>
    <n v="2889.2418000000002"/>
    <n v="2889.2418000000002"/>
    <n v="0.37369261213720317"/>
    <n v="0"/>
    <n v="28.892418000000003"/>
    <n v="28.892418000000003"/>
    <x v="0"/>
    <x v="0"/>
  </r>
  <r>
    <x v="2"/>
    <s v="TADIPATRI"/>
    <s v="HYD-TTB-AM2"/>
    <s v="HYDERABAD 2"/>
    <s v="KNL-TTB-01"/>
    <s v="KURNOOL"/>
    <n v="10025785"/>
    <s v="MEGHANA AGENCIES"/>
    <s v="AD78515"/>
    <s v="ASHOK AGENCIES"/>
    <s v="KNL-ISR-03"/>
    <s v="CHAKALA SREENIVASULU"/>
    <s v="9346994462"/>
    <s v="F79X"/>
    <s v="Sri Lakshmi Ganesh Pharma"/>
    <s v="3P"/>
    <n v="7412"/>
    <n v="759.8492"/>
    <n v="759.8492"/>
    <n v="0.10251608202914193"/>
    <n v="0"/>
    <n v="7.5984920000000002"/>
    <n v="7.5984920000000002"/>
    <x v="0"/>
    <x v="0"/>
  </r>
  <r>
    <x v="2"/>
    <s v="TADIPATRI"/>
    <s v="HYD-TTB-AM2"/>
    <s v="HYDERABAD 2"/>
    <s v="KNL-TTB-01"/>
    <s v="KURNOOL"/>
    <n v="10025785"/>
    <s v="MEGHANA AGENCIES"/>
    <s v="AD78515"/>
    <s v="ASHOK AGENCIES"/>
    <s v="KNL-ISR-03"/>
    <s v="CHAKALA SREENIVASULU"/>
    <s v="9346994462"/>
    <s v="F73S"/>
    <s v="SREE LAKSHMI GANESH MEDICAL  G"/>
    <s v="3P"/>
    <n v="7786"/>
    <n v="0"/>
    <n v="0"/>
    <n v="0"/>
    <n v="0"/>
    <n v="0"/>
    <n v="0"/>
    <x v="0"/>
    <x v="0"/>
  </r>
  <r>
    <x v="2"/>
    <s v="DHARMAVARAM"/>
    <s v="HYD-TTB-AM2"/>
    <s v="HYDERABAD 2"/>
    <s v="KNL-TTB-01"/>
    <s v="KURNOOL"/>
    <n v="10025785"/>
    <s v="MEGHANA AGENCIES"/>
    <s v="AD78504"/>
    <s v="SRI LAKSHMI VENKATESWARA AGENCIES"/>
    <s v="KNL-ISR-03"/>
    <s v="CHAKALA SREENIVASULU"/>
    <s v="9346994462"/>
    <s v="F89D"/>
    <s v="K K STORES"/>
    <s v="3P"/>
    <n v="8051.2"/>
    <n v="7853.2972"/>
    <n v="7853.2972"/>
    <n v="0.97541946542130364"/>
    <n v="0"/>
    <n v="78.532972000000001"/>
    <n v="78.532972000000001"/>
    <x v="0"/>
    <x v="0"/>
  </r>
  <r>
    <x v="2"/>
    <s v="DHARMAVARAM"/>
    <s v="HYD-TTB-AM2"/>
    <s v="HYDERABAD 2"/>
    <s v="KNL-TTB-01"/>
    <s v="KURNOOL"/>
    <n v="10025785"/>
    <s v="MEGHANA AGENCIES"/>
    <s v="AD78504"/>
    <s v="SRI LAKSHMI VENKATESWARA AGENCIES"/>
    <s v="KNL-ISR-03"/>
    <s v="CHAKALA SREENIVASULU"/>
    <s v="9346994462"/>
    <s v="TMDC"/>
    <s v="PAVITRA SUPER MARKET"/>
    <s v="3P"/>
    <n v="7398.4"/>
    <n v="11452.343400000002"/>
    <n v="11452.343400000002"/>
    <n v="1.5479486645761249"/>
    <n v="229.04686800000005"/>
    <n v="114.52343400000002"/>
    <n v="343.57030200000008"/>
    <x v="0"/>
    <x v="0"/>
  </r>
  <r>
    <x v="2"/>
    <s v="KADIRI"/>
    <s v="HYD-TTB-AM2"/>
    <s v="HYDERABAD 2"/>
    <s v="KNL-TTB-01"/>
    <s v="KURNOOL"/>
    <n v="10025785"/>
    <s v="MEGHANA AGENCIES"/>
    <s v="0010025785R162931"/>
    <s v="KGN ENTERPRISES"/>
    <s v="KNL-ISR-03"/>
    <s v="CHAKALA SREENIVASULU"/>
    <s v="9346994462"/>
    <s v="AD49508R87592"/>
    <s v="LIFE CARE PHARMACY"/>
    <s v="3P"/>
    <n v="7544.6"/>
    <n v="13349.6924"/>
    <n v="13349.6924"/>
    <n v="1.7694367362086789"/>
    <n v="266.99384800000001"/>
    <n v="133.49692400000001"/>
    <n v="400.49077199999999"/>
    <x v="0"/>
    <x v="0"/>
  </r>
  <r>
    <x v="2"/>
    <s v="KADIRI"/>
    <s v="HYD-TTB-AM2"/>
    <s v="HYDERABAD 2"/>
    <s v="KNL-TTB-01"/>
    <s v="KURNOOL"/>
    <n v="10025785"/>
    <s v="MEGHANA AGENCIES"/>
    <s v="0010025785R162931"/>
    <s v="KGN ENTERPRISES"/>
    <s v="KNL-ISR-03"/>
    <s v="CHAKALA SREENIVASULU"/>
    <s v="9346994462"/>
    <s v="TVDE"/>
    <s v="VASAVI MEDICALS"/>
    <s v="3P"/>
    <n v="7993.4000000000005"/>
    <n v="10096.4172"/>
    <n v="10096.4172"/>
    <n v="1.2630942027172416"/>
    <n v="201.92834400000001"/>
    <n v="100.964172"/>
    <n v="302.892516"/>
    <x v="0"/>
    <x v="0"/>
  </r>
  <r>
    <x v="2"/>
    <s v="Madanapalle"/>
    <s v="HYD-TTB-AM2"/>
    <s v="HYDERABAD 2"/>
    <s v="TRP-TTB-01"/>
    <s v="THIRUPATI"/>
    <n v="10025696"/>
    <s v="RKSN ENTERPRISES"/>
    <s v="AD69616"/>
    <s v="LAKSHMI SREENIVASA AGENCIES"/>
    <s v="NEL-ISR-01"/>
    <s v="T. MUNUPRASAD"/>
    <s v="9908450485"/>
    <s v="LW9K"/>
    <s v="Bysani Supermarket"/>
    <s v="3P"/>
    <n v="8160"/>
    <n v="7248.1625999999997"/>
    <n v="7248.1625999999997"/>
    <n v="0.88825522058823525"/>
    <n v="0"/>
    <n v="72.481625999999991"/>
    <n v="72.481625999999991"/>
    <x v="0"/>
    <x v="1"/>
  </r>
  <r>
    <x v="2"/>
    <s v="Madanapalle"/>
    <s v="HYD-TTB-AM2"/>
    <s v="HYDERABAD 2"/>
    <s v="TRP-TTB-01"/>
    <s v="THIRUPATI"/>
    <n v="10025696"/>
    <s v="RKSN ENTERPRISES"/>
    <s v="AD69616"/>
    <s v="LAKSHMI SREENIVASA AGENCIES"/>
    <s v="NEL-ISR-01"/>
    <s v="T. MUNUPRASAD"/>
    <s v="9908450485"/>
    <s v="LW9V"/>
    <s v="Sri Chaithanya Medicals"/>
    <s v="3P"/>
    <n v="8160"/>
    <n v="5714.8001999999997"/>
    <n v="5714.8001999999997"/>
    <n v="0.70034316176470579"/>
    <n v="0"/>
    <n v="57.148001999999998"/>
    <n v="57.148001999999998"/>
    <x v="0"/>
    <x v="1"/>
  </r>
  <r>
    <x v="2"/>
    <s v="Madanapalle"/>
    <s v="HYD-TTB-AM2"/>
    <s v="HYDERABAD 2"/>
    <s v="TRP-TTB-01"/>
    <s v="THIRUPATI"/>
    <n v="10025696"/>
    <s v="RKSN ENTERPRISES"/>
    <s v="AD69616"/>
    <s v="LAKSHMI SREENIVASA AGENCIES"/>
    <s v="NEL-ISR-01"/>
    <s v="T. MUNUPRASAD"/>
    <s v="9908450485"/>
    <s v="M9XY"/>
    <s v="Ssb Life Care Medicals"/>
    <s v="3P"/>
    <n v="8160"/>
    <n v="3594.4958000000001"/>
    <n v="3594.4958000000001"/>
    <n v="0.44050193627450984"/>
    <n v="0"/>
    <n v="35.944958"/>
    <n v="35.944958"/>
    <x v="0"/>
    <x v="1"/>
  </r>
  <r>
    <x v="2"/>
    <s v="Madanapalle"/>
    <s v="HYD-TTB-AM2"/>
    <s v="HYDERABAD 2"/>
    <s v="TRP-TTB-01"/>
    <s v="THIRUPATI"/>
    <n v="10025696"/>
    <s v="RKSN ENTERPRISES"/>
    <s v="AD69616"/>
    <s v="LAKSHMI SREENIVASA AGENCIES"/>
    <s v="NEL-ISR-01"/>
    <s v="T. MUNUPRASAD"/>
    <s v="9908450485"/>
    <s v="LW9Y"/>
    <s v="Guptha Medicals"/>
    <s v="3P"/>
    <n v="8160"/>
    <n v="3444.3442"/>
    <n v="3444.3442"/>
    <n v="0.42210100490196079"/>
    <n v="0"/>
    <n v="34.443441999999997"/>
    <n v="34.443441999999997"/>
    <x v="0"/>
    <x v="1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WL"/>
    <s v="Sri Jayalakshmi Medicals Mdpalle"/>
    <s v="3P"/>
    <n v="5100"/>
    <n v="2722.4548"/>
    <n v="2722.4548"/>
    <n v="0.53381466666666666"/>
    <n v="0"/>
    <n v="27.224547999999999"/>
    <n v="27.224547999999999"/>
    <x v="0"/>
    <x v="1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7AZ"/>
    <s v="Harsha care pharmacy"/>
    <s v="3P"/>
    <n v="8160"/>
    <n v="2943.8413999999998"/>
    <n v="2943.8413999999998"/>
    <n v="0.36076487745098035"/>
    <n v="0"/>
    <n v="29.438413999999998"/>
    <n v="29.438413999999998"/>
    <x v="0"/>
    <x v="1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VM"/>
    <s v="Sri raghavendra fancy stores"/>
    <s v="3P"/>
    <n v="5100"/>
    <n v="2497.9422000000004"/>
    <n v="2497.9422000000004"/>
    <n v="0.4897925882352942"/>
    <n v="0"/>
    <n v="24.979422000000003"/>
    <n v="24.979422000000003"/>
    <x v="0"/>
    <x v="1"/>
  </r>
  <r>
    <x v="2"/>
    <s v="PRODDUTUR"/>
    <s v="HYD-TTB-AM2"/>
    <s v="HYDERABAD 2"/>
    <s v="TRP-TTB-01"/>
    <s v="THIRUPATI"/>
    <n v="10034150"/>
    <s v="SRI VIJAY AGENCIES"/>
    <s v="AD49519"/>
    <s v="KVS Traders"/>
    <s v="NEL-ISR-03"/>
    <s v="G RAJASEKHAR"/>
    <n v="7382276613"/>
    <s v="L8HW"/>
    <s v="Healthcare medicals"/>
    <s v="3P"/>
    <n v="8160"/>
    <n v="2521.1055999999999"/>
    <n v="2521.1055999999999"/>
    <n v="0.30895901960784311"/>
    <n v="0"/>
    <n v="25.211055999999999"/>
    <n v="25.211055999999999"/>
    <x v="0"/>
    <x v="1"/>
  </r>
  <r>
    <x v="2"/>
    <s v="ISRDefaultRoute"/>
    <s v="HYD-TTB-AM2"/>
    <s v="HYDERABAD 2"/>
    <s v="WAR-TTB-01"/>
    <s v="WARANGAL"/>
    <n v="10034670"/>
    <s v="SRI VENKATESHWARA AGENCIES"/>
    <s v="TS10315"/>
    <s v="SRI SAI AGENCIES"/>
    <s v="HYD-ISR-09"/>
    <s v="MUNIGANTI RAJKUMAR"/>
    <s v="9014349409"/>
    <s v="TS10315R68360"/>
    <s v="Sri sai tirumala medical"/>
    <s v="3P"/>
    <n v="9860"/>
    <n v="5396.3059999999996"/>
    <n v="5396.3059999999996"/>
    <n v="0.54729269776876266"/>
    <n v="0"/>
    <n v="53.963059999999999"/>
    <n v="53.963059999999999"/>
    <x v="0"/>
    <x v="0"/>
  </r>
  <r>
    <x v="2"/>
    <s v="SIRICILLA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YSSG"/>
    <s v="Sadana Super Market"/>
    <s v="3P"/>
    <n v="7820"/>
    <n v="7043.3997999999992"/>
    <n v="7043.3997999999992"/>
    <n v="0.9006905115089513"/>
    <n v="0"/>
    <n v="70.433997999999988"/>
    <n v="70.433997999999988"/>
    <x v="0"/>
    <x v="0"/>
  </r>
  <r>
    <x v="2"/>
    <s v="SIRICILLA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TS10317R219371"/>
    <s v="SIDDI MEDICAL"/>
    <s v="3P"/>
    <n v="10200"/>
    <n v="382.202"/>
    <n v="382.202"/>
    <n v="3.747078431372549E-2"/>
    <n v="0"/>
    <n v="3.8220200000000002"/>
    <n v="3.8220200000000002"/>
    <x v="0"/>
    <x v="1"/>
  </r>
  <r>
    <x v="2"/>
    <s v="JAGTIAL"/>
    <s v="HYD-TTB-AM2"/>
    <s v="HYDERABAD 2"/>
    <s v="WAR-TTB-01"/>
    <s v="WARANGAL"/>
    <n v="10034670"/>
    <s v="SRI VENKATESHWARA AGENCIES"/>
    <s v="TS10307"/>
    <s v="JAYANTHI MARKETERS"/>
    <s v="HYD-ISR-09"/>
    <s v="MUNIGANTI RAJKUMAR"/>
    <s v="9014349409"/>
    <s v="E89A"/>
    <s v="Ashritha Sup"/>
    <s v="3P"/>
    <n v="8330"/>
    <n v="7311.8296"/>
    <n v="7311.8296"/>
    <n v="0.87777066026410566"/>
    <n v="0"/>
    <n v="73.118296000000001"/>
    <n v="73.118296000000001"/>
    <x v="0"/>
    <x v="0"/>
  </r>
  <r>
    <x v="2"/>
    <s v="JAGTIAL"/>
    <s v="HYD-TTB-AM2"/>
    <s v="HYDERABAD 2"/>
    <s v="WAR-TTB-01"/>
    <s v="WARANGAL"/>
    <n v="10034670"/>
    <s v="SRI VENKATESHWARA AGENCIES"/>
    <s v="TS10307"/>
    <s v="JAYANTHI MARKETERS"/>
    <s v="HYD-ISR-09"/>
    <s v="MUNIGANTI RAJKUMAR"/>
    <s v="9014349409"/>
    <s v="XLJY"/>
    <s v="Ganesh Grind Bazer"/>
    <s v="3P"/>
    <n v="7820"/>
    <n v="5541.9179999999997"/>
    <n v="5541.9179999999997"/>
    <n v="0.70868516624040911"/>
    <n v="0"/>
    <n v="55.419179999999997"/>
    <n v="55.419179999999997"/>
    <x v="0"/>
    <x v="0"/>
  </r>
  <r>
    <x v="2"/>
    <s v="SIRICILLA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EQTG"/>
    <s v="Sri Siddi Medical"/>
    <s v="3P"/>
    <n v="7480"/>
    <n v="4126.8653999999997"/>
    <n v="4126.8653999999997"/>
    <n v="0.55171997326203204"/>
    <n v="0"/>
    <n v="41.268653999999998"/>
    <n v="41.268653999999998"/>
    <x v="0"/>
    <x v="0"/>
  </r>
  <r>
    <x v="2"/>
    <s v="SIRICILLA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FQCF"/>
    <s v="Sri Gayatri Super Market"/>
    <s v="3P"/>
    <n v="7820"/>
    <n v="5733.0064000000002"/>
    <n v="5733.0064000000002"/>
    <n v="0.73312102301790283"/>
    <n v="0"/>
    <n v="57.330064"/>
    <n v="57.330064"/>
    <x v="0"/>
    <x v="0"/>
  </r>
  <r>
    <x v="2"/>
    <s v="PEDDA PALLI"/>
    <s v="HYD-TTB-AM2"/>
    <s v="HYDERABAD 2"/>
    <s v="WAR-TTB-01"/>
    <s v="WARANGAL"/>
    <n v="10034670"/>
    <s v="SRI VENKATESHWARA AGENCIES"/>
    <s v="TS10314"/>
    <s v="DHARMAIAH AGENCIES"/>
    <s v="HYD-ISR-09"/>
    <s v="MUNIGANTI RAJKUMAR"/>
    <s v="9014349409"/>
    <s v="XMND"/>
    <s v="Manasa Medical"/>
    <s v="3P"/>
    <n v="8840"/>
    <n v="2206.5569999999998"/>
    <n v="2206.5569999999998"/>
    <n v="0.24961052036199094"/>
    <n v="0"/>
    <n v="22.065569999999997"/>
    <n v="22.065569999999997"/>
    <x v="0"/>
    <x v="0"/>
  </r>
  <r>
    <x v="2"/>
    <s v="PEDDA PALLI"/>
    <s v="HYD-TTB-AM2"/>
    <s v="HYDERABAD 2"/>
    <s v="WAR-TTB-01"/>
    <s v="WARANGAL"/>
    <n v="10034670"/>
    <s v="SRI VENKATESHWARA AGENCIES"/>
    <s v="TS10314"/>
    <s v="DHARMAIAH AGENCIES"/>
    <s v="HYD-ISR-09"/>
    <s v="MUNIGANTI RAJKUMAR"/>
    <s v="9014349409"/>
    <s v="XMPC"/>
    <s v="Hari Krishna M h"/>
    <s v="3P"/>
    <n v="8330"/>
    <n v="4202.2986000000001"/>
    <n v="4202.2986000000001"/>
    <n v="0.50447762304921973"/>
    <n v="0"/>
    <n v="42.022986000000003"/>
    <n v="42.022986000000003"/>
    <x v="0"/>
    <x v="0"/>
  </r>
  <r>
    <x v="2"/>
    <s v="PEDDA PALLI"/>
    <s v="HYD-TTB-AM2"/>
    <s v="HYDERABAD 2"/>
    <s v="WAR-TTB-01"/>
    <s v="WARANGAL"/>
    <n v="10034670"/>
    <s v="SRI VENKATESHWARA AGENCIES"/>
    <s v="TS10314"/>
    <s v="DHARMAIAH AGENCIES"/>
    <s v="HYD-ISR-09"/>
    <s v="MUNIGANTI RAJKUMAR"/>
    <s v="9014349409"/>
    <s v="XMPV"/>
    <s v="Sri Hari Nath M h"/>
    <s v="3P"/>
    <n v="7820"/>
    <n v="2106.6540000000005"/>
    <n v="2106.6540000000005"/>
    <n v="0.26939309462915606"/>
    <n v="0"/>
    <n v="21.066540000000003"/>
    <n v="21.066540000000003"/>
    <x v="0"/>
    <x v="0"/>
  </r>
  <r>
    <x v="2"/>
    <s v="PEDDA PALLI"/>
    <s v="HYD-TTB-AM2"/>
    <s v="HYDERABAD 2"/>
    <s v="WAR-TTB-01"/>
    <s v="WARANGAL"/>
    <n v="10034670"/>
    <s v="SRI VENKATESHWARA AGENCIES"/>
    <s v="TS10314"/>
    <s v="DHARMAIAH AGENCIES"/>
    <s v="HYD-ISR-09"/>
    <s v="MUNIGANTI RAJKUMAR"/>
    <s v="9014349409"/>
    <s v="TS10314R219370"/>
    <s v="RB MEDICALS"/>
    <s v="3P"/>
    <n v="10200"/>
    <n v="7202.2049999999999"/>
    <n v="7202.2049999999999"/>
    <n v="0.70609852941176465"/>
    <n v="0"/>
    <n v="72.022050000000007"/>
    <n v="72.022050000000007"/>
    <x v="0"/>
    <x v="0"/>
  </r>
  <r>
    <x v="2"/>
    <s v="ISRDefaultRoute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TS10317R38056"/>
    <s v="A toZ medical"/>
    <s v="3P"/>
    <n v="8840"/>
    <n v="3335.1638000000003"/>
    <n v="3335.1638000000003"/>
    <n v="0.37728097285067874"/>
    <n v="0"/>
    <n v="33.351638000000001"/>
    <n v="33.351638000000001"/>
    <x v="0"/>
    <x v="0"/>
  </r>
  <r>
    <x v="2"/>
    <s v="PEDDA PALLI"/>
    <s v="HYD-TTB-AM2"/>
    <s v="HYDERABAD 2"/>
    <s v="WAR-TTB-01"/>
    <s v="WARANGAL"/>
    <n v="10034670"/>
    <s v="SRI VENKATESHWARA AGENCIES"/>
    <s v="TS10314"/>
    <s v="DHARMAIAH AGENCIES"/>
    <s v="HYD-ISR-09"/>
    <s v="MUNIGANTI RAJKUMAR"/>
    <s v="9014349409"/>
    <s v="XMQW"/>
    <s v="Hari Shanker M h"/>
    <s v="3P"/>
    <n v="7820"/>
    <n v="2020.2013999999999"/>
    <n v="2020.2013999999999"/>
    <n v="0.25833777493606136"/>
    <n v="0"/>
    <n v="20.202013999999998"/>
    <n v="20.202013999999998"/>
    <x v="0"/>
    <x v="0"/>
  </r>
  <r>
    <x v="2"/>
    <s v="SIDDIPET"/>
    <s v="HYD-TTB-AM2"/>
    <s v="HYDERABAD 2"/>
    <s v="WAR-TTB-01"/>
    <s v="WARANGAL"/>
    <n v="10034670"/>
    <s v="SRI VENKATESHWARA AGENCIES"/>
    <s v="TS10315"/>
    <s v="SRI SAI AGENCIES"/>
    <s v="HYD-ISR-09"/>
    <s v="MUNIGANTI RAJKUMAR"/>
    <s v="9014349409"/>
    <s v="XMVV"/>
    <s v="Gayathri Medical"/>
    <s v="3P"/>
    <n v="7480"/>
    <n v="8130.8650000000007"/>
    <n v="8130.8650000000007"/>
    <n v="1.0870140374331552"/>
    <n v="162.61730000000003"/>
    <n v="81.308650000000014"/>
    <n v="243.92595000000006"/>
    <x v="0"/>
    <x v="0"/>
  </r>
  <r>
    <x v="2"/>
    <s v="SIDDIPET"/>
    <s v="HYD-TTB-AM2"/>
    <s v="HYDERABAD 2"/>
    <s v="WAR-TTB-01"/>
    <s v="WARANGAL"/>
    <n v="10034670"/>
    <s v="SRI VENKATESHWARA AGENCIES"/>
    <s v="TS10315"/>
    <s v="SRI SAI AGENCIES"/>
    <s v="HYD-ISR-09"/>
    <s v="MUNIGANTI RAJKUMAR"/>
    <s v="9014349409"/>
    <s v="EX6P"/>
    <s v="Siddpat Medical"/>
    <s v="3P"/>
    <n v="24480"/>
    <n v="20083.736800000002"/>
    <n v="20083.736800000002"/>
    <n v="0.82041408496732038"/>
    <n v="0"/>
    <n v="200.83736800000003"/>
    <n v="200.83736800000003"/>
    <x v="0"/>
    <x v="0"/>
  </r>
  <r>
    <x v="2"/>
    <s v="JAGTIAL"/>
    <s v="HYD-TTB-AM2"/>
    <s v="HYDERABAD 2"/>
    <s v="WAR-TTB-01"/>
    <s v="WARANGAL"/>
    <n v="10034670"/>
    <s v="SRI VENKATESHWARA AGENCIES"/>
    <s v="TS10307"/>
    <s v="JAYANTHI MARKETERS"/>
    <s v="HYD-ISR-09"/>
    <s v="MUNIGANTI RAJKUMAR"/>
    <s v="9014349409"/>
    <s v="XLJD"/>
    <s v="Maruthi"/>
    <s v="3P"/>
    <n v="5000"/>
    <n v="6993.3350000000009"/>
    <n v="6993.3350000000009"/>
    <n v="1.3986670000000001"/>
    <n v="139.86670000000001"/>
    <n v="69.933350000000004"/>
    <n v="209.80005"/>
    <x v="0"/>
    <x v="0"/>
  </r>
  <r>
    <x v="2"/>
    <s v="JAGTIAL"/>
    <s v="HYD-TTB-AM2"/>
    <s v="HYDERABAD 2"/>
    <s v="WAR-TTB-01"/>
    <s v="WARANGAL"/>
    <n v="10034670"/>
    <s v="SRI VENKATESHWARA AGENCIES"/>
    <s v="TS10307"/>
    <s v="SRI SAI AGENCIES"/>
    <s v="HYD-ISR-09"/>
    <s v="MUNIGANTI RAJKUMAR"/>
    <s v="9014349409"/>
    <s v="E45B"/>
    <s v="New venkata Sai"/>
    <s v="3P"/>
    <n v="5000"/>
    <n v="6065.8616000000002"/>
    <n v="6065.8616000000002"/>
    <n v="1.21317232"/>
    <n v="121.317232"/>
    <n v="60.658616000000002"/>
    <n v="181.97584800000001"/>
    <x v="0"/>
    <x v="0"/>
  </r>
  <r>
    <x v="2"/>
    <s v="JAGTIAL"/>
    <s v="HYD-TTB-AM2"/>
    <s v="HYDERABAD 2"/>
    <s v="WAR-TTB-01"/>
    <s v="WARANGAL"/>
    <n v="10034670"/>
    <s v="SRI VENKATESHWARA AGENCIES"/>
    <s v="TS10307"/>
    <s v="JAYANTHI MARKETERS"/>
    <s v="HYD-ISR-09"/>
    <s v="MUNIGANTI RAJKUMAR"/>
    <s v="9014349409"/>
    <s v="XLRC"/>
    <s v="Lalitha"/>
    <s v="3P"/>
    <n v="5000"/>
    <n v="1810.9030000000002"/>
    <n v="1810.9030000000002"/>
    <n v="0.36218060000000007"/>
    <n v="0"/>
    <n v="18.109030000000004"/>
    <n v="18.109030000000004"/>
    <x v="0"/>
    <x v="0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ZYEW"/>
    <s v="M M  Hyper Market"/>
    <s v="3P"/>
    <n v="7480"/>
    <n v="13804.7006"/>
    <n v="13804.7006"/>
    <n v="1.8455482085561496"/>
    <n v="276.09401200000002"/>
    <n v="138.04700600000001"/>
    <n v="414.14101800000003"/>
    <x v="0"/>
    <x v="0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ZYDQ"/>
    <s v="Maheshwari Medical"/>
    <s v="3P"/>
    <n v="7820"/>
    <n v="13165.7986"/>
    <n v="13165.7986"/>
    <n v="1.6836059590792838"/>
    <n v="263.31597199999999"/>
    <n v="131.65798599999999"/>
    <n v="394.97395799999998"/>
    <x v="0"/>
    <x v="0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ZZBS"/>
    <s v="Maheshwari Pharmacyy"/>
    <s v="3P"/>
    <n v="24480"/>
    <n v="35866.356800000001"/>
    <n v="35866.356800000001"/>
    <n v="1.4651289542483661"/>
    <n v="717.327136"/>
    <n v="358.663568"/>
    <n v="1075.9907040000001"/>
    <x v="0"/>
    <x v="0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ZRKQ"/>
    <s v="Mahaver Medical"/>
    <s v="3P"/>
    <n v="7820"/>
    <n v="11601.1996"/>
    <n v="11601.1996"/>
    <n v="1.4835293606138107"/>
    <n v="232.02399199999999"/>
    <n v="116.011996"/>
    <n v="348.03598799999997"/>
    <x v="0"/>
    <x v="1"/>
  </r>
  <r>
    <x v="2"/>
    <s v="MANDAMARRY"/>
    <s v="HYD-TTB-AM2"/>
    <s v="HYDERABAD 2"/>
    <s v="WAR-TTB-01"/>
    <s v="WARANGAL"/>
    <n v="10034670"/>
    <s v="SRI VENKATESHWARA AGENCIES"/>
    <s v="TS10312"/>
    <s v="ESHWARA AGENCIES"/>
    <s v="HYD-ISR-03"/>
    <s v="Bandari Dileep Kumar"/>
    <s v="9701816364"/>
    <s v="PHXP"/>
    <s v="S Kondaiah Super Market"/>
    <s v="3P"/>
    <n v="7820"/>
    <n v="13858.516000000001"/>
    <n v="13858.516000000001"/>
    <n v="1.7721887468030693"/>
    <n v="277.17032000000006"/>
    <n v="138.58516000000003"/>
    <n v="415.75548000000009"/>
    <x v="0"/>
    <x v="1"/>
  </r>
  <r>
    <x v="2"/>
    <s v="BELLAMPALLY"/>
    <s v="HYD-TTB-AM2"/>
    <s v="HYDERABAD 2"/>
    <s v="WAR-TTB-01"/>
    <s v="WARANGAL"/>
    <n v="10034670"/>
    <s v="SRI VENKATESHWARA AGENCIES"/>
    <s v="TS20001"/>
    <s v="MAHALAKSHMI AGENCIES"/>
    <s v="HYD-ISR-03"/>
    <s v="Bandari Dileep Kumar"/>
    <s v="9701816364"/>
    <s v="TS20001R18894"/>
    <s v="Laxmi Venkateshwara Medical And Gen store"/>
    <s v="3P"/>
    <n v="7820"/>
    <n v="11614.864"/>
    <n v="11614.864"/>
    <n v="1.4852767263427109"/>
    <n v="232.29728"/>
    <n v="116.14864"/>
    <n v="348.44592"/>
    <x v="0"/>
    <x v="1"/>
  </r>
  <r>
    <x v="2"/>
    <s v="KAGHAZNAGAR"/>
    <s v="HYD-TTB-AM2"/>
    <s v="HYDERABAD 2"/>
    <s v="WAR-TTB-01"/>
    <s v="WARANGAL"/>
    <n v="10034670"/>
    <s v="SRI VENKATESHWARA AGENCIES"/>
    <s v="TS10333"/>
    <s v="SAI NIHAR HEALTH CARE MEDICAL   GENERAL"/>
    <s v="HYD-ISR-03"/>
    <s v="Bandari Dileep Kumar"/>
    <s v="9701816364"/>
    <s v="XLSJ"/>
    <s v="Saineher M h"/>
    <s v="3P"/>
    <n v="7820"/>
    <n v="9791.0622000000021"/>
    <n v="9791.0622000000021"/>
    <n v="1.2520539897698213"/>
    <n v="195.82124400000004"/>
    <n v="97.910622000000018"/>
    <n v="293.73186600000008"/>
    <x v="0"/>
    <x v="0"/>
  </r>
  <r>
    <x v="2"/>
    <s v="MANDAMARRY"/>
    <s v="HYD-TTB-AM2"/>
    <s v="HYDERABAD 2"/>
    <s v="WAR-TTB-01"/>
    <s v="WARANGAL"/>
    <n v="10034670"/>
    <s v="SRI VENKATESHWARA AGENCIES"/>
    <s v="TS10312"/>
    <s v="ESHWARA AGENCIES"/>
    <s v="HYD-ISR-03"/>
    <s v="Bandari Dileep Kumar"/>
    <s v="9701816364"/>
    <s v="PHXT"/>
    <s v="Nandhini Super Market"/>
    <s v="3P"/>
    <n v="5000"/>
    <n v="15938.069000000001"/>
    <n v="15938.069000000001"/>
    <n v="3.1876138000000003"/>
    <n v="318.76138000000003"/>
    <n v="159.38069000000002"/>
    <n v="478.14207000000005"/>
    <x v="0"/>
    <x v="1"/>
  </r>
  <r>
    <x v="2"/>
    <s v="MANDAMARRY"/>
    <s v="HYD-TTB-AM2"/>
    <s v="HYDERABAD 2"/>
    <s v="WAR-TTB-01"/>
    <s v="WARANGAL"/>
    <n v="10034670"/>
    <s v="SRI VENKATESHWARA AGENCIES"/>
    <s v="TS10312"/>
    <s v="ESHWARA AGENCIES"/>
    <s v="HYD-ISR-03"/>
    <s v="Bandari Dileep Kumar"/>
    <s v="9701816364"/>
    <s v="G2PN"/>
    <s v="Padmavathi Medical"/>
    <s v="3P"/>
    <n v="5000"/>
    <n v="16048.564800000002"/>
    <n v="16048.564800000002"/>
    <n v="3.2097129600000005"/>
    <n v="320.97129600000005"/>
    <n v="160.48564800000003"/>
    <n v="481.45694400000008"/>
    <x v="0"/>
    <x v="1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TS10311R13521"/>
    <s v="Sri Raghavendra children hospital"/>
    <s v="3P"/>
    <n v="5000"/>
    <n v="7900.0528000000004"/>
    <n v="7900.0528000000004"/>
    <n v="1.5800105600000001"/>
    <n v="158.00105600000001"/>
    <n v="79.000528000000003"/>
    <n v="237.00158400000001"/>
    <x v="0"/>
    <x v="0"/>
  </r>
  <r>
    <x v="2"/>
    <s v="GODAVARIKHANI"/>
    <s v="HYD-TTB-AM2"/>
    <s v="HYDERABAD 2"/>
    <s v="WAR-TTB-01"/>
    <s v="WARANGAL"/>
    <n v="10034670"/>
    <s v="SRI VENKATESHWARA AGENCIES"/>
    <s v="TS10306"/>
    <s v="R S  GENERAL AGENCIES"/>
    <s v="HYD-ISR-03"/>
    <s v="Bandari Dileep Kumar"/>
    <s v="9701816364"/>
    <s v="XLCY"/>
    <s v="Ambica Druges M h"/>
    <s v="3P"/>
    <n v="5000"/>
    <n v="17283.535799999998"/>
    <n v="17283.535799999998"/>
    <n v="3.4567071599999997"/>
    <n v="345.67071599999997"/>
    <n v="172.83535799999999"/>
    <n v="518.5060739999999"/>
    <x v="0"/>
    <x v="1"/>
  </r>
  <r>
    <x v="2"/>
    <s v="VEMULAWADA"/>
    <s v="HYD-TTB-AM2"/>
    <s v="HYDERABAD 2"/>
    <s v="WAR-TTB-01"/>
    <s v="WARANGAL"/>
    <n v="10034670"/>
    <s v="SRI VENKATESHWARA AGENCIES"/>
    <s v="TS10306"/>
    <s v="LAXMI NARAYANA TRADERS"/>
    <s v="HYD-ISR-03"/>
    <s v="MUNIGANTI RAJKUMAR"/>
    <s v="9701816364"/>
    <s v="TS10319R219372"/>
    <s v="RAJANNA PHARMACY"/>
    <s v="3P"/>
    <n v="20400"/>
    <n v="12576.233800000004"/>
    <n v="12576.233800000004"/>
    <n v="0.61648204901960801"/>
    <n v="0"/>
    <n v="125.76233800000004"/>
    <n v="125.76233800000004"/>
    <x v="0"/>
    <x v="1"/>
  </r>
  <r>
    <x v="2"/>
    <s v="MANDAMARRY"/>
    <s v="HYD-TTB-AM2"/>
    <s v="HYDERABAD 2"/>
    <s v="WAR-TTB-01"/>
    <s v="WARANGAL"/>
    <n v="10034670"/>
    <s v="SRI VENKATESHWARA AGENCIES"/>
    <s v="TS10312"/>
    <s v="ESHWARA AGENCIES"/>
    <s v="HYD-ISR-03"/>
    <s v="Bandari Dileep Kumar"/>
    <s v="9701816364"/>
    <s v="PHXS"/>
    <s v="Laxmiganpathi Super Market"/>
    <s v="3P"/>
    <n v="5100"/>
    <n v="3166.8132000000001"/>
    <n v="3166.8132000000001"/>
    <n v="0.62094376470588242"/>
    <n v="0"/>
    <n v="31.668132"/>
    <n v="31.668132"/>
    <x v="0"/>
    <x v="1"/>
  </r>
  <r>
    <x v="2"/>
    <s v="MANTHANI"/>
    <s v="HYD-TTB-AM2"/>
    <s v="HYDERABAD 2"/>
    <s v="WAR-TTB-01"/>
    <s v="WARANGAL"/>
    <n v="10034670"/>
    <s v="SRI VENKATESHWARA AGENCIES"/>
    <s v="0010025897R75820"/>
    <s v="SIRI AGENCIES"/>
    <s v="HYD-ISR-03"/>
    <s v="Bandari Dileep Kumar"/>
    <s v="9701816364"/>
    <s v="TRIV"/>
    <s v="TRIVEDI SUPER MARKET"/>
    <s v="3P"/>
    <n v="5100"/>
    <n v="7166.2580000000016"/>
    <n v="7166.2580000000016"/>
    <n v="1.4051486274509808"/>
    <n v="143.32516000000004"/>
    <n v="71.66258000000002"/>
    <n v="214.98774000000006"/>
    <x v="0"/>
    <x v="1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TS10311R219373"/>
    <s v="MEDIMART PHARMACY"/>
    <s v="3P"/>
    <n v="5100"/>
    <n v="6579.3024000000005"/>
    <n v="6579.3024000000005"/>
    <n v="1.2900592941176472"/>
    <n v="131.58604800000001"/>
    <n v="65.793024000000003"/>
    <n v="197.37907200000001"/>
    <x v="0"/>
    <x v="1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TS10311R219374"/>
    <s v="LIFECARE PHARMACY"/>
    <s v="3P"/>
    <n v="5100"/>
    <n v="6711.25"/>
    <n v="6711.25"/>
    <n v="1.3159313725490196"/>
    <n v="134.22499999999999"/>
    <n v="67.112499999999997"/>
    <n v="201.33749999999998"/>
    <x v="0"/>
    <x v="1"/>
  </r>
  <r>
    <x v="2"/>
    <s v="MANCHRIYAL"/>
    <s v="HYD-TTB-AM2"/>
    <s v="HYDERABAD 2"/>
    <s v="WAR-TTB-01"/>
    <s v="WARANGAL"/>
    <n v="10034670"/>
    <s v="SRI VENKATESHWARA AGENCIES"/>
    <s v="TS10311"/>
    <s v="SAI TEJA TRADERS"/>
    <s v="HYD-ISR-03"/>
    <s v="Bandari Dileep Kumar"/>
    <s v="9701816364"/>
    <s v="TS10311R219375"/>
    <s v="VASAVI MEDICAL AND GENERAL STORE"/>
    <s v="3P"/>
    <n v="5100"/>
    <n v="8762.1085999999996"/>
    <n v="8762.1085999999996"/>
    <n v="1.7180605098039214"/>
    <n v="175.24217199999998"/>
    <n v="87.621085999999991"/>
    <n v="262.86325799999997"/>
    <x v="0"/>
    <x v="1"/>
  </r>
  <r>
    <x v="2"/>
    <s v="ISRDefaultRoute"/>
    <s v="HYD-TTB-AM2"/>
    <s v="HYDERABAD 2"/>
    <s v="WAR-TTB-01"/>
    <s v="WARANGAL"/>
    <n v="10034670"/>
    <s v="SRI VENKATESHWARA AGENCIES"/>
    <s v="TS10312"/>
    <s v="ESHWARA AGENCIES"/>
    <s v="HYD-ISR-03"/>
    <s v="Bandari Dileep Kumar"/>
    <s v="9701816364"/>
    <s v="TS10312R38055"/>
    <s v="SHREE MART"/>
    <s v="3P"/>
    <n v="5100"/>
    <n v="0"/>
    <n v="0"/>
    <n v="0"/>
    <n v="0"/>
    <n v="0"/>
    <n v="0"/>
    <x v="0"/>
    <x v="1"/>
  </r>
  <r>
    <x v="2"/>
    <s v="ISRDefaultRoute"/>
    <s v="HYD-TTB-AM2"/>
    <s v="HYDERABAD 2"/>
    <s v="WAR-TTB-01"/>
    <s v="WARANGAL"/>
    <n v="10025897"/>
    <s v="SRI GANAPATHI AGENCIES"/>
    <s v="TS89712"/>
    <s v="BHAVANI AGENCIES"/>
    <s v="HYD-ISR-06"/>
    <s v="RAM PRASAD"/>
    <s v="9866114726"/>
    <s v="TS89712R38057"/>
    <s v="Sri parvathi ms"/>
    <s v="3P"/>
    <n v="7310"/>
    <n v="0"/>
    <n v="0"/>
    <n v="0"/>
    <n v="0"/>
    <n v="0"/>
    <n v="0"/>
    <x v="0"/>
    <x v="0"/>
  </r>
  <r>
    <x v="2"/>
    <s v="Parkal"/>
    <s v="HYD-TTB-AM2"/>
    <s v="HYDERABAD 2"/>
    <s v="WAR-TTB-01"/>
    <s v="WARANGAL"/>
    <n v="10025897"/>
    <s v="SRI GANAPATHI AGENCIES"/>
    <s v="TS89717"/>
    <s v="JAYA MEDICAL AND GEN STORES"/>
    <s v="HYD-ISR-06"/>
    <s v="RAM PRASAD"/>
    <s v="9866114726"/>
    <s v="TZEC"/>
    <s v="Sri Srinivasa Medical"/>
    <s v="3P"/>
    <n v="6120"/>
    <n v="11789.050599999997"/>
    <n v="11789.050599999997"/>
    <n v="1.9263154575163393"/>
    <n v="235.78101199999995"/>
    <n v="117.89050599999997"/>
    <n v="353.67151799999994"/>
    <x v="0"/>
    <x v="0"/>
  </r>
  <r>
    <x v="2"/>
    <s v="Parkal"/>
    <s v="HYD-TTB-AM2"/>
    <s v="HYDERABAD 2"/>
    <s v="WAR-TTB-01"/>
    <s v="WARANGAL"/>
    <n v="10025897"/>
    <s v="SRI GANAPATHI AGENCIES"/>
    <s v="TS89717"/>
    <s v="JAYA MEDICAL AND GEN STORES"/>
    <s v="HYD-ISR-06"/>
    <s v="RAM PRASAD"/>
    <s v="9866114726"/>
    <s v="XVNJ"/>
    <s v="Madhava Medical"/>
    <s v="3P"/>
    <n v="5000"/>
    <n v="9850.7597999999998"/>
    <n v="9850.7597999999998"/>
    <n v="1.9701519599999999"/>
    <n v="197.015196"/>
    <n v="98.507598000000002"/>
    <n v="295.52279399999998"/>
    <x v="0"/>
    <x v="0"/>
  </r>
  <r>
    <x v="2"/>
    <s v="Thorrur"/>
    <s v="HYD-TTB-AM2"/>
    <s v="HYDERABAD 2"/>
    <s v="WAR-TTB-01"/>
    <s v="WARANGAL"/>
    <n v="10025897"/>
    <s v="SRI GANAPATHI AGENCIES"/>
    <s v="TS89723"/>
    <s v="LAVANYA MEDICAL  GENERAL STORES"/>
    <s v="HYD-ISR-06"/>
    <s v="RAM PRASAD"/>
    <s v="9866114726"/>
    <s v="FP2M"/>
    <s v="Lavanya Medical And General St"/>
    <s v="3P"/>
    <n v="6800"/>
    <n v="14723.804400000001"/>
    <n v="14723.804400000001"/>
    <n v="2.1652653529411765"/>
    <n v="294.476088"/>
    <n v="147.238044"/>
    <n v="441.71413200000001"/>
    <x v="0"/>
    <x v="0"/>
  </r>
  <r>
    <x v="2"/>
    <s v="Thorrur"/>
    <s v="HYD-TTB-AM2"/>
    <s v="HYDERABAD 2"/>
    <s v="WAR-TTB-01"/>
    <s v="WARANGAL"/>
    <n v="10025897"/>
    <s v="SRI GANAPATHI AGENCIES"/>
    <s v="TS89723"/>
    <s v="LAVANYA MEDICAL  GENERAL STORES"/>
    <s v="HYD-ISR-06"/>
    <s v="RAM PRASAD"/>
    <s v="9866114726"/>
    <s v="XVRR"/>
    <s v="Damera Sri Hari Medical"/>
    <s v="3P"/>
    <n v="5000"/>
    <n v="6210.7482"/>
    <n v="6210.7482"/>
    <n v="1.2421496400000001"/>
    <n v="124.21496400000001"/>
    <n v="62.107482000000005"/>
    <n v="186.32244600000001"/>
    <x v="0"/>
    <x v="0"/>
  </r>
  <r>
    <x v="2"/>
    <s v="Thorrur"/>
    <s v="HYD-TTB-AM2"/>
    <s v="HYDERABAD 2"/>
    <s v="WAR-TTB-01"/>
    <s v="WARANGAL"/>
    <n v="10025897"/>
    <s v="SRI GANAPATHI AGENCIES"/>
    <s v="TS89723"/>
    <s v="LAVANYA MEDICAL  GENERAL STORES"/>
    <s v="HYD-ISR-06"/>
    <s v="RAM PRASAD"/>
    <s v="9866114726"/>
    <s v="XVTR"/>
    <s v="Health Care Pharmacy"/>
    <s v="3P"/>
    <n v="7310"/>
    <n v="18240.957200000004"/>
    <n v="18240.957200000004"/>
    <n v="2.495342982216143"/>
    <n v="364.81914400000011"/>
    <n v="182.40957200000005"/>
    <n v="547.22871600000019"/>
    <x v="0"/>
    <x v="0"/>
  </r>
  <r>
    <x v="2"/>
    <s v="Thorrur"/>
    <s v="HYD-TTB-AM2"/>
    <s v="HYDERABAD 2"/>
    <s v="WAR-TTB-01"/>
    <s v="WARANGAL"/>
    <n v="10025897"/>
    <s v="SRI GANAPATHI AGENCIES"/>
    <s v="TS89723"/>
    <s v="LAVANYA MEDICAL  GENERAL STORES"/>
    <s v="HYD-ISR-06"/>
    <s v="RAM PRASAD"/>
    <s v="9866114726"/>
    <s v="XVSE"/>
    <s v="Laxmi Sai Medical"/>
    <s v="3P"/>
    <n v="5000"/>
    <n v="10060.060799999999"/>
    <n v="10060.060799999999"/>
    <n v="2.0120121599999998"/>
    <n v="201.20121599999999"/>
    <n v="100.60060799999999"/>
    <n v="301.80182400000001"/>
    <x v="0"/>
    <x v="0"/>
  </r>
  <r>
    <x v="2"/>
    <s v="Narsampet"/>
    <s v="HYD-TTB-AM2"/>
    <s v="HYDERABAD 2"/>
    <s v="WAR-TTB-01"/>
    <s v="WARANGAL"/>
    <n v="10025897"/>
    <s v="SRI GANAPATHI AGENCIES"/>
    <s v="TS89714"/>
    <s v="RAJA MEDICAL AGENCIES"/>
    <s v="HYD-ISR-06"/>
    <s v="RAM PRASAD"/>
    <s v="9866114726"/>
    <s v="XVKP"/>
    <s v="Manasa Medical And General Store"/>
    <s v="3P"/>
    <n v="5000"/>
    <n v="9564.1074000000008"/>
    <n v="9564.1074000000008"/>
    <n v="1.9128214800000001"/>
    <n v="191.28214800000001"/>
    <n v="95.641074000000003"/>
    <n v="286.92322200000001"/>
    <x v="0"/>
    <x v="0"/>
  </r>
  <r>
    <x v="2"/>
    <s v="Jamikuta"/>
    <s v="HYD-TTB-AM2"/>
    <s v="HYDERABAD 2"/>
    <s v="WAR-TTB-01"/>
    <s v="WARANGAL"/>
    <n v="10025897"/>
    <s v="SRI GANAPATHI AGENCIES"/>
    <s v="TS89708"/>
    <s v="SRI LAXMI SAI TRADERS"/>
    <s v="HYD-ISR-06"/>
    <s v="RAM PRASAD"/>
    <s v="9866114726"/>
    <s v="TXYQ"/>
    <s v="Mega Pharmacy"/>
    <s v="3P"/>
    <n v="5000"/>
    <n v="7038.8595999999998"/>
    <n v="7038.8595999999998"/>
    <n v="1.4077719200000001"/>
    <n v="140.77719199999999"/>
    <n v="70.388595999999993"/>
    <n v="211.16578799999996"/>
    <x v="0"/>
    <x v="0"/>
  </r>
  <r>
    <x v="2"/>
    <s v="Jamikuta"/>
    <s v="HYD-TTB-AM2"/>
    <s v="HYDERABAD 2"/>
    <s v="WAR-TTB-01"/>
    <s v="WARANGAL"/>
    <n v="10025897"/>
    <s v="SRI GANAPATHI AGENCIES"/>
    <s v="TS89708"/>
    <s v="SRI LAXMI SAI TRADERS"/>
    <s v="HYD-ISR-06"/>
    <s v="RAM PRASAD"/>
    <s v="9866114726"/>
    <s v="M2NP"/>
    <s v="Big Mart"/>
    <s v="3P"/>
    <n v="5000"/>
    <n v="6206.21"/>
    <n v="6206.21"/>
    <n v="1.241242"/>
    <n v="124.1242"/>
    <n v="62.062100000000001"/>
    <n v="186.18630000000002"/>
    <x v="0"/>
    <x v="0"/>
  </r>
  <r>
    <x v="2"/>
    <s v="Jamikuta"/>
    <s v="HYD-TTB-AM2"/>
    <s v="HYDERABAD 2"/>
    <s v="WAR-TTB-01"/>
    <s v="WARANGAL"/>
    <n v="10025897"/>
    <s v="SRI GANAPATHI AGENCIES"/>
    <s v="TS89708"/>
    <s v="SRI LAXMI SAI TRADERS"/>
    <s v="HYD-ISR-06"/>
    <s v="RAM PRASAD"/>
    <s v="9866114726"/>
    <s v="XUVX"/>
    <s v="Shiva Shanker M h"/>
    <s v="3P"/>
    <n v="6120"/>
    <n v="19724.306200000003"/>
    <n v="19724.306200000003"/>
    <n v="3.2229258496732029"/>
    <n v="394.48612400000007"/>
    <n v="197.24306200000004"/>
    <n v="591.72918600000014"/>
    <x v="0"/>
    <x v="0"/>
  </r>
  <r>
    <x v="2"/>
    <s v="Jamikuta"/>
    <s v="HYD-TTB-AM2"/>
    <s v="HYDERABAD 2"/>
    <s v="WAR-TTB-01"/>
    <s v="WARANGAL"/>
    <n v="10025897"/>
    <s v="SRI GANAPATHI AGENCIES"/>
    <s v="TS89708"/>
    <s v="SRI LAXMI SAI TRADERS"/>
    <s v="HYD-ISR-06"/>
    <s v="RAM PRASAD"/>
    <s v="9866114726"/>
    <s v="XUVP"/>
    <s v="Natraj M h"/>
    <s v="3P"/>
    <n v="6120"/>
    <n v="10824.456200000001"/>
    <n v="10824.456200000001"/>
    <n v="1.7687019934640524"/>
    <n v="216.489124"/>
    <n v="108.244562"/>
    <n v="324.73368600000003"/>
    <x v="0"/>
    <x v="0"/>
  </r>
  <r>
    <x v="2"/>
    <s v="Jangoan"/>
    <s v="HYD-TTB-AM2"/>
    <s v="HYDERABAD 2"/>
    <s v="WAR-TTB-01"/>
    <s v="WARANGAL"/>
    <n v="10025897"/>
    <s v="SRI GANAPATHI AGENCIES"/>
    <s v="TS89709"/>
    <s v="SUNNYMEDICAL  AGENCIES"/>
    <s v="HYD-ISR-06"/>
    <s v="RAM PRASAD"/>
    <s v="9866114726"/>
    <s v="F94L"/>
    <s v="Sri Srinivasa Pharmacy"/>
    <s v="3P"/>
    <n v="10200"/>
    <n v="12307.779199999997"/>
    <n v="12307.779199999997"/>
    <n v="1.2066450196078429"/>
    <n v="246.15558399999995"/>
    <n v="123.07779199999997"/>
    <n v="369.23337599999991"/>
    <x v="0"/>
    <x v="1"/>
  </r>
  <r>
    <x v="2"/>
    <s v="Huzurabad"/>
    <s v="HYD-TTB-AM2"/>
    <s v="HYDERABAD 2"/>
    <s v="WAR-TTB-01"/>
    <s v="WARANGAL"/>
    <n v="10025897"/>
    <s v="SRI GANAPATHI AGENCIES"/>
    <s v="TS89707"/>
    <s v="VASAVI ENTERPRISES"/>
    <s v="HYD-ISR-06"/>
    <s v="RAM PRASAD"/>
    <s v="9866114726"/>
    <s v="XURS"/>
    <s v="A To Z Medical"/>
    <s v="3P"/>
    <n v="25840"/>
    <n v="30166.493800000004"/>
    <n v="30166.493800000004"/>
    <n v="1.1674339705882355"/>
    <n v="603.32987600000013"/>
    <n v="301.66493800000006"/>
    <n v="904.99481400000013"/>
    <x v="0"/>
    <x v="0"/>
  </r>
  <r>
    <x v="2"/>
    <s v="Huzurabad"/>
    <s v="HYD-TTB-AM2"/>
    <s v="HYDERABAD 2"/>
    <s v="WAR-TTB-01"/>
    <s v="WARANGAL"/>
    <n v="10025897"/>
    <s v="SRI GANAPATHI AGENCIES"/>
    <s v="TS89707"/>
    <s v="VASAVI ENTERPRISES"/>
    <s v="HYD-ISR-06"/>
    <s v="RAM PRASAD"/>
    <s v="9866114726"/>
    <s v="XURY"/>
    <s v="Sagar Medical"/>
    <s v="3P"/>
    <n v="6120"/>
    <n v="841.74720000000002"/>
    <n v="841.74720000000002"/>
    <n v="0.13754039215686276"/>
    <n v="0"/>
    <n v="8.4174720000000001"/>
    <n v="8.4174720000000001"/>
    <x v="0"/>
    <x v="0"/>
  </r>
  <r>
    <x v="2"/>
    <s v="Sathupally"/>
    <s v="HYD-TTB-AM2"/>
    <s v="HYDERABAD 2"/>
    <s v="WAR-TTB-01"/>
    <s v="WARANGAL"/>
    <n v="10025897"/>
    <s v="SRI GANAPATHI AGENCIES"/>
    <s v="TS89718"/>
    <s v="DEVI RAJA RAJESWARI AGENCIES"/>
    <s v="HYD-ISR-02"/>
    <s v="MINUMULA SIVA KRISHNA"/>
    <s v="9876654323"/>
    <s v="YAEU"/>
    <s v="Bharath Medical"/>
    <s v="3P"/>
    <n v="5270"/>
    <n v="6288.1088"/>
    <n v="6288.1088"/>
    <n v="1.1931895256166982"/>
    <n v="125.762176"/>
    <n v="62.881087999999998"/>
    <n v="188.64326399999999"/>
    <x v="0"/>
    <x v="0"/>
  </r>
  <r>
    <x v="2"/>
    <s v="Sathupally"/>
    <s v="HYD-TTB-AM2"/>
    <s v="HYDERABAD 2"/>
    <s v="WAR-TTB-01"/>
    <s v="WARANGAL"/>
    <n v="10025897"/>
    <s v="SRI GANAPATHI AGENCIES"/>
    <s v="TS89718"/>
    <s v="SRI MEENAKSHI TRADING COMPANY"/>
    <s v="HYD-ISR-02"/>
    <s v="MINUMULA SIVA KRISHNA"/>
    <s v="9876654323"/>
    <s v="J6VU"/>
    <s v="New Vikram Super Market"/>
    <s v="3P"/>
    <n v="5440"/>
    <n v="6856.8654000000006"/>
    <n v="6856.8654000000006"/>
    <n v="1.2604531985294118"/>
    <n v="137.13730800000002"/>
    <n v="68.568654000000009"/>
    <n v="205.70596200000003"/>
    <x v="0"/>
    <x v="0"/>
  </r>
  <r>
    <x v="2"/>
    <s v="Sathupally"/>
    <s v="HYD-TTB-AM2"/>
    <s v="HYDERABAD 2"/>
    <s v="WAR-TTB-01"/>
    <s v="WARANGAL"/>
    <n v="10025897"/>
    <s v="SRI GANAPATHI AGENCIES"/>
    <s v="TS89718"/>
    <s v="DEVI RAJA RAJESWARI AGENCIES"/>
    <s v="HYD-ISR-02"/>
    <s v="MINUMULA SIVA KRISHNA"/>
    <s v="9876654323"/>
    <s v="TS89718R68364"/>
    <s v="MADHURI MEDICAL"/>
    <s v="3P"/>
    <n v="14280"/>
    <n v="14969.528200000001"/>
    <n v="14969.528200000001"/>
    <n v="1.0482862885154063"/>
    <n v="299.39056400000004"/>
    <n v="149.69528200000002"/>
    <n v="449.08584600000006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XYPJ"/>
    <s v="Sri Rama Medical"/>
    <s v="3P"/>
    <n v="13260"/>
    <n v="13299.6502"/>
    <n v="13299.6502"/>
    <n v="1.0029902111613875"/>
    <n v="265.99300399999998"/>
    <n v="132.99650199999999"/>
    <n v="398.98950600000001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XYRM"/>
    <s v="Vikram Super Market"/>
    <s v="3P"/>
    <n v="9180"/>
    <n v="9682.3956000000017"/>
    <n v="9682.3956000000017"/>
    <n v="1.0547271895424839"/>
    <n v="193.64791200000005"/>
    <n v="96.823956000000024"/>
    <n v="290.47186800000009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XYTA"/>
    <s v="Badra Maruthi Super Market"/>
    <s v="3P"/>
    <n v="12920"/>
    <n v="15774.856200000004"/>
    <n v="15774.856200000004"/>
    <n v="1.2209641021671829"/>
    <n v="315.4971240000001"/>
    <n v="157.74856200000005"/>
    <n v="473.24568600000015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PJDF"/>
    <s v="Sai Sagar Medical"/>
    <s v="3P"/>
    <n v="12920"/>
    <n v="13094.884800000002"/>
    <n v="13094.884800000002"/>
    <n v="1.0135359752321982"/>
    <n v="261.89769600000005"/>
    <n v="130.94884800000003"/>
    <n v="392.84654400000011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PJDD"/>
    <s v="Laxmi Narayana Medical"/>
    <s v="3P"/>
    <n v="9520"/>
    <n v="9527.6867999999995"/>
    <n v="9527.6867999999995"/>
    <n v="1.0008074369747899"/>
    <n v="190.55373599999999"/>
    <n v="95.276867999999993"/>
    <n v="285.83060399999999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H6SU"/>
    <s v="Nr Medical"/>
    <s v="3P"/>
    <n v="16320"/>
    <n v="16948.764999999999"/>
    <n v="16948.764999999999"/>
    <n v="1.0385272671568626"/>
    <n v="338.9753"/>
    <n v="169.48765"/>
    <n v="508.46294999999998"/>
    <x v="0"/>
    <x v="0"/>
  </r>
  <r>
    <x v="2"/>
    <s v="Sathupally"/>
    <s v="HYD-TTB-AM2"/>
    <s v="HYDERABAD 2"/>
    <s v="WAR-TTB-01"/>
    <s v="WARANGAL"/>
    <n v="10025897"/>
    <s v="SRI GANAPATHI AGENCIES"/>
    <s v="TS89718"/>
    <s v="SRI MEENAKSHI TRADING COMPANY"/>
    <s v="HYD-ISR-02"/>
    <s v="MINUMULA SIVA KRISHNA"/>
    <s v="9876654323"/>
    <s v="XYTF"/>
    <s v="Dwaraka Sai Super Market"/>
    <s v="3P"/>
    <n v="14960"/>
    <n v="15278.918399999999"/>
    <n v="15278.918399999999"/>
    <n v="1.02131807486631"/>
    <n v="305.57836799999995"/>
    <n v="152.78918399999998"/>
    <n v="458.36755199999993"/>
    <x v="0"/>
    <x v="1"/>
  </r>
  <r>
    <x v="2"/>
    <s v="Sathupally"/>
    <s v="HYD-TTB-AM2"/>
    <s v="HYDERABAD 2"/>
    <s v="WAR-TTB-01"/>
    <s v="WARANGAL"/>
    <n v="10025897"/>
    <s v="SRI GANAPATHI AGENCIES"/>
    <s v="TS89718"/>
    <s v="DEVI RAJA RAJESWARI AGENCIES"/>
    <s v="HYD-ISR-02"/>
    <s v="MINUMULA SIVA KRISHNA"/>
    <s v="9876654323"/>
    <s v="YADV"/>
    <s v="Hyper Super Market"/>
    <s v="3P"/>
    <n v="5000"/>
    <n v="15779.378400000003"/>
    <n v="15779.378400000003"/>
    <n v="3.1558756800000007"/>
    <n v="315.58756800000009"/>
    <n v="157.79378400000004"/>
    <n v="473.38135200000011"/>
    <x v="0"/>
    <x v="0"/>
  </r>
  <r>
    <x v="2"/>
    <s v="Sathupally"/>
    <s v="HYD-TTB-AM2"/>
    <s v="HYDERABAD 2"/>
    <s v="WAR-TTB-01"/>
    <s v="WARANGAL"/>
    <n v="10025897"/>
    <s v="SRI GANAPATHI AGENCIES"/>
    <s v="TS89718"/>
    <s v="DEVI RAJA RAJESWARI AGENCIES"/>
    <s v="HYD-ISR-02"/>
    <s v="MINUMULA SIVA KRISHNA"/>
    <s v="9876654323"/>
    <s v="YAGC"/>
    <s v="Sai Ram Super Market"/>
    <s v="3P"/>
    <n v="5000"/>
    <n v="5473.6541999999999"/>
    <n v="5473.6541999999999"/>
    <n v="1.09473084"/>
    <n v="109.473084"/>
    <n v="54.736542"/>
    <n v="164.20962600000001"/>
    <x v="0"/>
    <x v="1"/>
  </r>
  <r>
    <x v="2"/>
    <s v="Sathupally"/>
    <s v="HYD-TTB-AM2"/>
    <s v="HYDERABAD 2"/>
    <s v="WAR-TTB-01"/>
    <s v="WARANGAL"/>
    <n v="10025897"/>
    <s v="SRI GANAPATHI AGENCIES"/>
    <s v="TS89718"/>
    <s v="DEVI RAJA RAJESWARI AGENCIES"/>
    <s v="HYD-ISR-02"/>
    <s v="MINUMULA SIVA KRISHNA"/>
    <s v="9876654323"/>
    <s v="YAFW"/>
    <s v="Sri Medical"/>
    <s v="3P"/>
    <n v="5000"/>
    <n v="4281.5415999999996"/>
    <n v="4281.5415999999996"/>
    <n v="0.8563083199999999"/>
    <n v="0"/>
    <n v="42.815415999999999"/>
    <n v="42.815415999999999"/>
    <x v="0"/>
    <x v="1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PJDM"/>
    <s v="Sangeeth Medical"/>
    <s v="3P"/>
    <n v="5000"/>
    <n v="6483.7530000000006"/>
    <n v="6483.7530000000006"/>
    <n v="1.2967506000000002"/>
    <n v="129.67506"/>
    <n v="64.837530000000001"/>
    <n v="194.51258999999999"/>
    <x v="0"/>
    <x v="0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H6TE"/>
    <s v="Nr Medical"/>
    <s v="3P"/>
    <n v="5000"/>
    <n v="5018.6588000000002"/>
    <n v="5018.6588000000002"/>
    <n v="1.00373176"/>
    <n v="100.373176"/>
    <n v="50.186588"/>
    <n v="150.559764"/>
    <x v="0"/>
    <x v="1"/>
  </r>
  <r>
    <x v="2"/>
    <s v="BELLAMPALLY"/>
    <s v="HYD-TTB-AM2"/>
    <s v="HYDERABAD 2"/>
    <s v="WAR-TTB-01"/>
    <s v="WARANGAL"/>
    <n v="10034670"/>
    <s v="SRI VENKATESHWARA AGENCIES"/>
    <s v="TS20001"/>
    <s v="MAHALAKSHMI AGENCIES"/>
    <s v="HYD-ISR-03"/>
    <s v="Bandari Dileep Kumar"/>
    <s v="9701816364"/>
    <s v="TS20001R18896"/>
    <s v="Padmavathi Medical And General Stores"/>
    <s v="3P"/>
    <n v="8160"/>
    <n v="14312.3838"/>
    <n v="14312.3838"/>
    <n v="1.7539686029411765"/>
    <n v="286.24767600000001"/>
    <n v="143.12383800000001"/>
    <n v="429.37151400000005"/>
    <x v="0"/>
    <x v="0"/>
  </r>
  <r>
    <x v="2"/>
    <s v="SIDDIPET"/>
    <s v="HYD-TTB-AM2"/>
    <s v="HYDERABAD 2"/>
    <s v="WAR-TTB-01"/>
    <s v="WARANGAL"/>
    <n v="10034670"/>
    <s v="SRI VENKATESHWARA AGENCIES"/>
    <s v="TS10315"/>
    <s v="SRI SAI AGENCIES"/>
    <s v="HYD-ISR-09"/>
    <s v="MUNIGANTI RAJKUMAR"/>
    <s v="9014349409"/>
    <s v="XNEJ"/>
    <s v="Vaishnavi Supermarket"/>
    <s v="3P"/>
    <n v="8160"/>
    <n v="2097.5569999999998"/>
    <n v="2097.5569999999998"/>
    <n v="0.25705355392156859"/>
    <n v="0"/>
    <n v="20.975569999999998"/>
    <n v="20.975569999999998"/>
    <x v="0"/>
    <x v="1"/>
  </r>
  <r>
    <x v="2"/>
    <s v="SIRICILLA"/>
    <s v="HYD-TTB-AM2"/>
    <s v="HYDERABAD 2"/>
    <s v="WAR-TTB-01"/>
    <s v="WARANGAL"/>
    <n v="10034670"/>
    <s v="SRI VENKATESHWARA AGENCIES"/>
    <s v="TS10317"/>
    <s v="RUCHITHA ENTERPRISES"/>
    <s v="HYD-ISR-09"/>
    <s v="MUNIGANTI RAJKUMAR"/>
    <s v="9014349409"/>
    <s v="FRQY"/>
    <s v="Durga Medical"/>
    <s v="3P"/>
    <n v="5000"/>
    <n v="2566.1992"/>
    <n v="2566.1992"/>
    <n v="0.51323984"/>
    <n v="0"/>
    <n v="25.661992000000001"/>
    <n v="25.661992000000001"/>
    <x v="0"/>
    <x v="1"/>
  </r>
  <r>
    <x v="2"/>
    <s v="Huzurabad"/>
    <s v="HYD-TTB-AM2"/>
    <s v="HYDERABAD 2"/>
    <s v="WAR-TTB-01"/>
    <s v="WARANGAL"/>
    <n v="10025897"/>
    <s v="SRI GANAPATHI AGENCIES"/>
    <s v="TS89707"/>
    <s v="VASAVI ENTERPRISES"/>
    <s v="HYD-ISR-06"/>
    <s v="RAM PRASAD"/>
    <s v="9866114726"/>
    <s v="XURQ"/>
    <s v="Mega Pharmacy"/>
    <s v="3P"/>
    <n v="8160"/>
    <n v="841.74720000000002"/>
    <n v="841.74720000000002"/>
    <n v="0.10315529411764707"/>
    <n v="0"/>
    <n v="8.4174720000000001"/>
    <n v="8.4174720000000001"/>
    <x v="0"/>
    <x v="1"/>
  </r>
  <r>
    <x v="2"/>
    <s v="ISRDefaultRoute"/>
    <s v="HYD-TTB-AM2"/>
    <s v="HYDERABAD 2"/>
    <s v="WAR-TTB-01"/>
    <s v="WARANGAL"/>
    <n v="10025897"/>
    <s v="SRI GANAPATHI AGENCIES"/>
    <s v="TS89712"/>
    <s v="BHAVANI AGENCIES"/>
    <s v="HYD-ISR-06"/>
    <s v="RAM PRASAD"/>
    <s v="9866114726"/>
    <s v="TS89712R19165"/>
    <s v="Rachana mart"/>
    <s v="3P"/>
    <n v="5000"/>
    <n v="0"/>
    <n v="0"/>
    <n v="0"/>
    <n v="0"/>
    <n v="0"/>
    <n v="0"/>
    <x v="0"/>
    <x v="1"/>
  </r>
  <r>
    <x v="2"/>
    <s v="Jangoan"/>
    <s v="HYD-TTB-AM2"/>
    <s v="HYDERABAD 2"/>
    <s v="WAR-TTB-01"/>
    <s v="WARANGAL"/>
    <n v="10025897"/>
    <s v="SRI GANAPATHI AGENCIES"/>
    <s v="TS89709"/>
    <s v="SUNNYMEDICAL  AGENCIES"/>
    <s v="HYD-ISR-06"/>
    <s v="RAM PRASAD"/>
    <s v="9866114726"/>
    <s v="XUZD"/>
    <s v="Bhavani Medical Store"/>
    <s v="3P"/>
    <n v="5000"/>
    <n v="491.4"/>
    <n v="491.4"/>
    <n v="9.8279999999999992E-2"/>
    <n v="0"/>
    <n v="4.9139999999999997"/>
    <n v="4.9139999999999997"/>
    <x v="0"/>
    <x v="1"/>
  </r>
  <r>
    <x v="2"/>
    <s v="Badrachelam"/>
    <s v="HYD-TTB-AM2"/>
    <s v="HYDERABAD 2"/>
    <s v="WAR-TTB-01"/>
    <s v="WARANGAL"/>
    <n v="10025897"/>
    <s v="SRI GANAPATHI AGENCIES"/>
    <s v="TS89701"/>
    <s v="SRI MEENAKSHI TRADING COMPANY"/>
    <s v="HYD-ISR-02"/>
    <s v="MINUMULA SIVA KRISHNA"/>
    <s v="9876654323"/>
    <s v="J6GJ"/>
    <s v="Tavidisetti Krishnamurthy  son"/>
    <s v="3P"/>
    <n v="5000"/>
    <n v="6101.5439999999999"/>
    <n v="6101.5439999999999"/>
    <n v="1.2203088"/>
    <n v="122.03088"/>
    <n v="61.015439999999998"/>
    <n v="183.04631999999998"/>
    <x v="0"/>
    <x v="1"/>
  </r>
  <r>
    <x v="2"/>
    <s v="Yellandu"/>
    <s v="HYD-TTB-AM2"/>
    <s v="HYDERABAD 2"/>
    <s v="WAR-TTB-01"/>
    <s v="WARANGAL"/>
    <n v="10025897"/>
    <s v="SRI GANAPATHI AGENCIES"/>
    <s v="TS89725"/>
    <s v="T MOHANRAO MEDICAL STORES"/>
    <s v="HYD-ISR-02"/>
    <s v="MINUMULA SIVA KRISHNA"/>
    <s v="9876654323"/>
    <s v="YANB"/>
    <s v="Mohan Rao Medical"/>
    <s v="3P"/>
    <n v="5000"/>
    <n v="5778.5015999999996"/>
    <n v="5778.5015999999996"/>
    <n v="1.15570032"/>
    <n v="115.570032"/>
    <n v="57.785015999999999"/>
    <n v="173.35504800000001"/>
    <x v="0"/>
    <x v="1"/>
  </r>
  <r>
    <x v="2"/>
    <s v="Madhira"/>
    <s v="HYD-TTB-AM2"/>
    <s v="HYDERABAD 2"/>
    <s v="WAR-TTB-01"/>
    <s v="WARANGAL"/>
    <n v="10025897"/>
    <s v="SRI GANAPATHI AGENCIES"/>
    <s v="TS89711"/>
    <s v="VENKATESHWARA TRADERS AND GEN MARCHANT"/>
    <s v="HYD-ISR-02"/>
    <s v="MINUMULA SIVA KRISHNA"/>
    <s v="9876654323"/>
    <s v="XZMJ"/>
    <s v="Siri Medical"/>
    <s v="3P"/>
    <n v="13260"/>
    <n v="13713.7184"/>
    <n v="13713.7184"/>
    <n v="1.0342170739064858"/>
    <n v="274.27436799999998"/>
    <n v="137.13718399999999"/>
    <n v="411.41155199999997"/>
    <x v="0"/>
    <x v="1"/>
  </r>
  <r>
    <x v="2"/>
    <s v="Madhira"/>
    <s v="HYD-TTB-AM2"/>
    <s v="HYDERABAD 2"/>
    <s v="WAR-TTB-01"/>
    <s v="WARANGAL"/>
    <n v="10025897"/>
    <s v="SRI GANAPATHI AGENCIES"/>
    <s v="TS89711"/>
    <s v="VENKATESHWARA TRADERS AND GEN MARCHANT"/>
    <s v="HYD-ISR-02"/>
    <s v="MINUMULA SIVA KRISHNA"/>
    <s v="9876654323"/>
    <s v="HX4M"/>
    <s v="Sri Laxmi Medical And General"/>
    <s v="3P"/>
    <n v="5000"/>
    <n v="5136.9354000000003"/>
    <n v="5136.9354000000003"/>
    <n v="1.02738708"/>
    <n v="102.738708"/>
    <n v="51.369354000000001"/>
    <n v="154.10806200000002"/>
    <x v="0"/>
    <x v="1"/>
  </r>
  <r>
    <x v="2"/>
    <s v="Madhira"/>
    <s v="HYD-TTB-AM2"/>
    <s v="HYDERABAD 2"/>
    <s v="WAR-TTB-01"/>
    <s v="WARANGAL"/>
    <n v="10025897"/>
    <s v="SRI GANAPATHI AGENCIES"/>
    <s v="TS89711"/>
    <s v="VENKATESHWARA TRADERS AND GEN MARCHANT"/>
    <s v="HYD-ISR-02"/>
    <s v="MINUMULA SIVA KRISHNA"/>
    <s v="9876654323"/>
    <s v="XZLY"/>
    <s v="Sai Sri Medical"/>
    <s v="3P"/>
    <n v="5000"/>
    <n v="6747.6710000000003"/>
    <n v="6747.6710000000003"/>
    <n v="1.3495342000000001"/>
    <n v="134.95341999999999"/>
    <n v="67.476709999999997"/>
    <n v="202.43012999999999"/>
    <x v="0"/>
    <x v="0"/>
  </r>
  <r>
    <x v="2"/>
    <s v="KOPAL"/>
    <s v="HYD-TTB-AM2"/>
    <s v="HYDERABAD 2"/>
    <s v="KNL-TTB-01"/>
    <s v="KURNOOL"/>
    <n v="10034032"/>
    <s v="SRI LAKSHMI ENTERPRISES"/>
    <s v="KA57804"/>
    <s v="GAVISIDDESHWARA ENTERPRISES"/>
    <s v="BLY-ISR-01"/>
    <s v="MOHAMMAD IRFAN V"/>
    <s v="7259953988"/>
    <s v="TFJH"/>
    <s v="AMARDEEP MEDICAL"/>
    <s v="3P"/>
    <n v="5100"/>
    <n v="3134.9592000000002"/>
    <n v="3134.9592000000002"/>
    <n v="0.61469788235294121"/>
    <n v="0"/>
    <n v="31.349592000000005"/>
    <n v="31.349592000000005"/>
    <x v="0"/>
    <x v="1"/>
  </r>
  <r>
    <x v="2"/>
    <s v="KOPAL"/>
    <s v="HYD-TTB-AM2"/>
    <s v="HYDERABAD 2"/>
    <s v="KNL-TTB-01"/>
    <s v="KURNOOL"/>
    <n v="10034032"/>
    <s v="SRI LAKSHMI ENTERPRISES"/>
    <s v="KA57804"/>
    <s v="GAVISIDDESHWARA ENTERPRISES"/>
    <s v="BLY-ISR-01"/>
    <s v="MOHAMMAD IRFAN V"/>
    <s v="7259953988"/>
    <s v="TFKB"/>
    <s v="V A FOOD BAZAR"/>
    <s v="3P"/>
    <n v="5100"/>
    <n v="0"/>
    <n v="0"/>
    <n v="0"/>
    <n v="0"/>
    <n v="0"/>
    <n v="0"/>
    <x v="0"/>
    <x v="1"/>
  </r>
  <r>
    <x v="2"/>
    <s v="KOPAL"/>
    <s v="HYD-TTB-AM2"/>
    <s v="HYDERABAD 2"/>
    <s v="KNL-TTB-01"/>
    <s v="KURNOOL"/>
    <n v="10034032"/>
    <s v="SRI LAKSHMI ENTERPRISES"/>
    <s v="KA57804"/>
    <s v="GAVISIDDESHWARA ENTERPRISES"/>
    <s v="BLY-ISR-01"/>
    <s v="MOHAMMAD IRFAN V"/>
    <s v="7259953988"/>
    <s v="F6AJ"/>
    <s v="NATARAJ MEDICAL"/>
    <s v="3P"/>
    <n v="8160"/>
    <n v="1606.1451999999999"/>
    <n v="1606.1451999999999"/>
    <n v="0.19683151960784312"/>
    <n v="0"/>
    <n v="16.061451999999999"/>
    <n v="16.061451999999999"/>
    <x v="0"/>
    <x v="1"/>
  </r>
  <r>
    <x v="2"/>
    <s v="KOPAL"/>
    <s v="HYD-TTB-AM2"/>
    <s v="HYDERABAD 2"/>
    <s v="KNL-TTB-01"/>
    <s v="KURNOOL"/>
    <n v="10034032"/>
    <s v="SRI LAKSHMI ENTERPRISES"/>
    <s v="KA57804"/>
    <s v="GAVISIDDESHWARA ENTERPRISES"/>
    <s v="BLY-ISR-01"/>
    <s v="MOHAMMAD IRFAN V"/>
    <s v="7259953988"/>
    <s v="F69M"/>
    <s v="CHAITANYA MEDICAL"/>
    <s v="3P"/>
    <n v="8160"/>
    <n v="1223.9492"/>
    <n v="1223.9492"/>
    <n v="0.14999377450980392"/>
    <n v="0"/>
    <n v="12.239492"/>
    <n v="12.239492"/>
    <x v="0"/>
    <x v="1"/>
  </r>
  <r>
    <x v="2"/>
    <s v="KOPAL"/>
    <s v="HYD-TTB-AM2"/>
    <s v="HYDERABAD 2"/>
    <s v="KNL-TTB-01"/>
    <s v="KURNOOL"/>
    <n v="10034032"/>
    <s v="SRI LAKSHMI ENTERPRISES"/>
    <s v="KA57804"/>
    <s v="GAVISIDDESHWARA ENTERPRISES"/>
    <s v="BLY-ISR-01"/>
    <s v="MOHAMMAD IRFAN V"/>
    <s v="7259953988"/>
    <s v="TFKK"/>
    <s v="MEHATA MEDICAL"/>
    <s v="3P"/>
    <n v="5100"/>
    <n v="1624.3468"/>
    <n v="1624.3468"/>
    <n v="0.31849937254901961"/>
    <n v="0"/>
    <n v="16.243468"/>
    <n v="16.243468"/>
    <x v="0"/>
    <x v="1"/>
  </r>
  <r>
    <x v="2"/>
    <s v="GANGAVATI"/>
    <s v="HYD-TTB-AM2"/>
    <s v="HYDERABAD 2"/>
    <s v="KNL-TTB-01"/>
    <s v="KURNOOL"/>
    <n v="10034032"/>
    <s v="SRI LAKSHMI ENTERPRISES"/>
    <s v="KA57812"/>
    <s v="RAMANJNEYA ENTERPRISES"/>
    <s v="BLY-ISR-01"/>
    <s v="MOHAMMAD IRFAN V"/>
    <s v="7259953988"/>
    <s v="TFEB"/>
    <s v="JANADRI MEDICAL"/>
    <s v="3P"/>
    <n v="9520"/>
    <n v="0"/>
    <n v="0"/>
    <n v="0"/>
    <n v="0"/>
    <n v="0"/>
    <n v="0"/>
    <x v="0"/>
    <x v="0"/>
  </r>
  <r>
    <x v="2"/>
    <s v="SINDHANUR"/>
    <s v="HYD-TTB-AM2"/>
    <s v="HYDERABAD 2"/>
    <s v="KNL-TTB-01"/>
    <s v="KURNOOL"/>
    <n v="10034032"/>
    <s v="SRI LAKSHMI ENTERPRISES"/>
    <s v="KA57807"/>
    <s v="MAILAR AGENCIES"/>
    <s v="BLY-ISR-01"/>
    <s v="MOHAMMAD IRFAN V"/>
    <s v="7259953988"/>
    <s v="PGWM"/>
    <s v="SRI SAI SPARSHA MEDICAL"/>
    <s v="3P"/>
    <n v="9520"/>
    <n v="2064.4513999999999"/>
    <n v="2064.4513999999999"/>
    <n v="0.21685413865546219"/>
    <n v="0"/>
    <n v="20.644514000000001"/>
    <n v="20.644514000000001"/>
    <x v="0"/>
    <x v="1"/>
  </r>
  <r>
    <x v="2"/>
    <s v="SINDHANUR"/>
    <s v="HYD-TTB-AM2"/>
    <s v="HYDERABAD 2"/>
    <s v="KNL-TTB-01"/>
    <s v="KURNOOL"/>
    <n v="10034032"/>
    <s v="SRI LAKSHMI ENTERPRISES"/>
    <s v="KA57807"/>
    <s v="MAILAR AGENCIES"/>
    <s v="BLY-ISR-01"/>
    <s v="MOHAMMAD IRFAN V"/>
    <s v="7259953988"/>
    <s v="PGWD"/>
    <s v="MAHA LAKSHMI MEDICAL"/>
    <s v="3P"/>
    <n v="8160"/>
    <n v="1669.8542000000002"/>
    <n v="1669.8542000000002"/>
    <n v="0.20463899509803923"/>
    <n v="0"/>
    <n v="16.698542000000003"/>
    <n v="16.698542000000003"/>
    <x v="0"/>
    <x v="1"/>
  </r>
  <r>
    <x v="2"/>
    <s v="SINDHANUR"/>
    <s v="HYD-TTB-AM2"/>
    <s v="HYDERABAD 2"/>
    <s v="KNL-TTB-01"/>
    <s v="KURNOOL"/>
    <n v="10034032"/>
    <s v="SRI LAKSHMI ENTERPRISES"/>
    <s v="KA57807"/>
    <s v="MAILAR AGENCIES"/>
    <s v="BLY-ISR-01"/>
    <s v="MOHAMMAD IRFAN V"/>
    <s v="7259953988"/>
    <s v="PGWZ"/>
    <s v="NEW VIJAYAKALSHMI MEDICAL STORE"/>
    <s v="3P"/>
    <n v="8160"/>
    <n v="873.60120000000006"/>
    <n v="873.60120000000006"/>
    <n v="0.1070589705882353"/>
    <n v="0"/>
    <n v="8.7360120000000006"/>
    <n v="8.7360120000000006"/>
    <x v="0"/>
    <x v="1"/>
  </r>
  <r>
    <x v="2"/>
    <s v="SIRGUPPA"/>
    <s v="HYD-TTB-AM2"/>
    <s v="HYDERABAD 2"/>
    <s v="KNL-TTB-01"/>
    <s v="KURNOOL"/>
    <n v="10034032"/>
    <s v="SRI LAKSHMI ENTERPRISES"/>
    <s v="KA57823"/>
    <s v="ASHRAFI AGENCIES"/>
    <s v="BLY-ISR-01"/>
    <s v="MOHAMMAD IRFAN V"/>
    <s v="7259953988"/>
    <s v="ZRRE"/>
    <s v="MADEENA MEDICAL GENERAL STORES"/>
    <s v="3P"/>
    <n v="8160"/>
    <n v="1287.6522"/>
    <n v="1287.6522"/>
    <n v="0.15780051470588236"/>
    <n v="0"/>
    <n v="12.876522"/>
    <n v="12.876522"/>
    <x v="0"/>
    <x v="1"/>
  </r>
  <r>
    <x v="2"/>
    <s v="HOSPET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PGTT"/>
    <s v="JYOTHI MEDICAL"/>
    <s v="3P"/>
    <n v="8160"/>
    <n v="0"/>
    <n v="0"/>
    <n v="0"/>
    <n v="0"/>
    <n v="0"/>
    <n v="0"/>
    <x v="0"/>
    <x v="1"/>
  </r>
  <r>
    <x v="2"/>
    <s v="HOSPET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NG2M"/>
    <s v="V A HYPER MART"/>
    <s v="3P"/>
    <n v="5100"/>
    <n v="0"/>
    <n v="0"/>
    <n v="0"/>
    <n v="0"/>
    <n v="0"/>
    <n v="0"/>
    <x v="0"/>
    <x v="1"/>
  </r>
  <r>
    <x v="2"/>
    <s v="SIRGUPPA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PGXM"/>
    <s v="KRISHNA MEDICAL STORES"/>
    <s v="3P"/>
    <n v="5100"/>
    <n v="0"/>
    <n v="0"/>
    <n v="0"/>
    <n v="0"/>
    <n v="0"/>
    <n v="0"/>
    <x v="0"/>
    <x v="1"/>
  </r>
  <r>
    <x v="2"/>
    <s v="HOSPET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PGUM"/>
    <s v="VM FOOD BAZAR"/>
    <s v="3P"/>
    <n v="5000"/>
    <n v="0"/>
    <n v="0"/>
    <n v="0"/>
    <n v="0"/>
    <n v="0"/>
    <n v="0"/>
    <x v="0"/>
    <x v="1"/>
  </r>
  <r>
    <x v="2"/>
    <s v="HOSPET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UERW"/>
    <s v="SRI MADHAVA MEDICALSGEN STORES MAIN BAZAR"/>
    <s v="3P"/>
    <n v="5000"/>
    <n v="0"/>
    <n v="0"/>
    <n v="0"/>
    <n v="0"/>
    <n v="0"/>
    <n v="0"/>
    <x v="0"/>
    <x v="1"/>
  </r>
  <r>
    <x v="2"/>
    <s v="HOSPET"/>
    <s v="HYD-TTB-AM2"/>
    <s v="HYDERABAD 2"/>
    <s v="KNL-TTB-01"/>
    <s v="KURNOOL"/>
    <n v="10034032"/>
    <s v="SRI LAKSHMI ENTERPRISES"/>
    <s v="KA57820"/>
    <s v="SUSHMI ENTERPRISES"/>
    <s v="BLY-ISR-01"/>
    <s v="MOHAMMAD IRFAN V"/>
    <s v="7259953988"/>
    <s v="PGTW"/>
    <s v="MANU MEDICAL"/>
    <s v="3P"/>
    <n v="5000"/>
    <n v="0"/>
    <n v="0"/>
    <n v="0"/>
    <n v="0"/>
    <n v="0"/>
    <n v="0"/>
    <x v="0"/>
    <x v="1"/>
  </r>
  <r>
    <x v="2"/>
    <s v="SIRGUPPA"/>
    <s v="HYD-TTB-AM2"/>
    <s v="HYDERABAD 2"/>
    <s v="KNL-TTB-01"/>
    <s v="KURNOOL"/>
    <n v="10034032"/>
    <s v="SRI LAKSHMI ENTERPRISES"/>
    <s v="KA57823"/>
    <s v="ASHRAFI AGENCIES"/>
    <s v="BLY-ISR-01"/>
    <s v="MOHAMMAD IRFAN V"/>
    <s v="7259953988"/>
    <s v="PGXJ"/>
    <s v="BHAVAI SUPR MARKET"/>
    <s v="3P"/>
    <n v="5000"/>
    <n v="0"/>
    <n v="0"/>
    <n v="0"/>
    <n v="0"/>
    <n v="0"/>
    <n v="0"/>
    <x v="0"/>
    <x v="1"/>
  </r>
  <r>
    <x v="2"/>
    <s v="SIRGUPPA"/>
    <s v="HYD-TTB-AM2"/>
    <s v="HYDERABAD 2"/>
    <s v="KNL-TTB-01"/>
    <s v="KURNOOL"/>
    <n v="10034032"/>
    <s v="SRI LAKSHMI ENTERPRISES"/>
    <s v="KA57823"/>
    <s v="ASHRAFI AGENCIES"/>
    <s v="BLY-ISR-01"/>
    <s v="MOHAMMAD IRFAN V"/>
    <s v="7259953988"/>
    <s v="ULPT"/>
    <s v="HARI PRIYA SUPER MARKET"/>
    <s v="3P"/>
    <n v="5000"/>
    <n v="0"/>
    <n v="0"/>
    <n v="0"/>
    <n v="0"/>
    <n v="0"/>
    <n v="0"/>
    <x v="0"/>
    <x v="1"/>
  </r>
  <r>
    <x v="2"/>
    <s v="SIRGUPPA"/>
    <s v="HYD-TTB-AM2"/>
    <s v="HYDERABAD 2"/>
    <s v="KNL-TTB-01"/>
    <s v="KURNOOL"/>
    <n v="10034032"/>
    <s v="SRI LAKSHMI ENTERPRISES"/>
    <s v="KA57823"/>
    <s v="ASHRAFI AGENCIES"/>
    <s v="BLY-ISR-01"/>
    <s v="MOHAMMAD IRFAN V"/>
    <s v="7259953988"/>
    <s v="ULPP"/>
    <s v="DURGA BHAVANI MEDICAL"/>
    <s v="3P"/>
    <n v="5000"/>
    <n v="0"/>
    <n v="0"/>
    <n v="0"/>
    <n v="0"/>
    <n v="0"/>
    <n v="0"/>
    <x v="0"/>
    <x v="1"/>
  </r>
  <r>
    <x v="2"/>
    <s v="SIRGUPPA"/>
    <s v="HYD-TTB-AM2"/>
    <s v="HYDERABAD 2"/>
    <s v="KNL-TTB-01"/>
    <s v="KURNOOL"/>
    <n v="10034032"/>
    <s v="SRI LAKSHMI ENTERPRISES"/>
    <s v="KA57823"/>
    <s v="ASHRAFI AGENCIES"/>
    <s v="BLY-ISR-01"/>
    <s v="MOHAMMAD IRFAN V"/>
    <s v="7259953988"/>
    <s v="PGXN"/>
    <s v="POOJA MEDICAL AND GENRAL STORE"/>
    <s v="3P"/>
    <n v="5000"/>
    <n v="1255.8040000000001"/>
    <n v="1255.8040000000001"/>
    <n v="0.25116080000000002"/>
    <n v="0"/>
    <n v="12.558040000000002"/>
    <n v="12.558040000000002"/>
    <x v="0"/>
    <x v="1"/>
  </r>
  <r>
    <x v="2"/>
    <s v="GADWAL"/>
    <s v="HYD-TTB-AM2"/>
    <s v="HYDERABAD 2"/>
    <s v="HYD-TTB-06"/>
    <s v="HYDERABAD 6"/>
    <n v="10029259"/>
    <s v="SRI ADITYA DISTRBUTOR'S"/>
    <s v="TS25902"/>
    <s v="Sri Venkata Visweshwara Traders"/>
    <s v="HYD-ISR-07"/>
    <s v="K RAGHAVENDAR"/>
    <s v="7993739811"/>
    <s v="FG5X"/>
    <s v="Care Pharmacy"/>
    <s v="3P"/>
    <n v="10200"/>
    <n v="13684.779400000001"/>
    <n v="13684.779400000001"/>
    <n v="1.3416450392156865"/>
    <n v="273.69558800000004"/>
    <n v="136.84779400000002"/>
    <n v="410.54338200000007"/>
    <x v="0"/>
    <x v="1"/>
  </r>
  <r>
    <x v="2"/>
    <s v="NARAYANPET"/>
    <s v="HYD-TTB-AM2"/>
    <s v="HYDERABAD 2"/>
    <s v="HYD-TTB-06"/>
    <s v="HYDERABAD 6"/>
    <n v="10029259"/>
    <s v="SRI ADITYA DISTRBUTOR'S"/>
    <s v="TS25911"/>
    <s v="SRI DHANALAXMI KIRANAM  GENERAL"/>
    <s v="HYD-ISR-07"/>
    <s v="K RAGHAVENDAR"/>
    <s v="7993739811"/>
    <s v="F8YK"/>
    <s v="Sai Kiran Medical"/>
    <s v="3P"/>
    <n v="16320"/>
    <n v="18972.925800000001"/>
    <n v="18972.925800000001"/>
    <n v="1.1625567279411766"/>
    <n v="379.45851600000003"/>
    <n v="189.72925800000002"/>
    <n v="569.18777399999999"/>
    <x v="0"/>
    <x v="0"/>
  </r>
  <r>
    <x v="2"/>
    <s v="WANPARTHY"/>
    <s v="HYD-TTB-AM2"/>
    <s v="HYDERABAD 2"/>
    <s v="HYD-TTB-06"/>
    <s v="HYDERABAD 6"/>
    <n v="10029259"/>
    <s v="SRI ADITYA DISTRBUTOR'S"/>
    <s v="TS25915"/>
    <s v="DIVYA PHARMA"/>
    <s v="HYD-ISR-07"/>
    <s v="K RAGHAVENDAR"/>
    <s v="7993739811"/>
    <s v="XKKY"/>
    <s v="Sri Mallikarjuna"/>
    <s v="3P"/>
    <n v="15300"/>
    <n v="15639.310400000002"/>
    <n v="15639.310400000002"/>
    <n v="1.0221771503267976"/>
    <n v="312.78620800000004"/>
    <n v="156.39310400000002"/>
    <n v="469.1793120000001"/>
    <x v="0"/>
    <x v="1"/>
  </r>
  <r>
    <x v="2"/>
    <s v="KOLLEGALA"/>
    <s v="BAN-TTB-AM1"/>
    <s v="BANGALORE"/>
    <s v="MYS-TTB-01"/>
    <s v="MYSORE"/>
    <n v="10034564"/>
    <s v="BANU ENTERPRISES"/>
    <s v="0010027755R104640"/>
    <s v="RITHU ENTERPRISES"/>
    <s v="MYS-ISR-02"/>
    <s v="Mahadeva R"/>
    <s v="8904524191"/>
    <s v="PJWJ"/>
    <s v="Ravi Medical"/>
    <s v="3P"/>
    <n v="10000"/>
    <n v="10453.1068"/>
    <n v="10453.1068"/>
    <n v="1.04531068"/>
    <n v="209.06213600000001"/>
    <n v="104.531068"/>
    <n v="313.59320400000001"/>
    <x v="0"/>
    <x v="0"/>
  </r>
  <r>
    <x v="2"/>
    <s v="KOLLEGALA"/>
    <s v="BAN-TTB-AM1"/>
    <s v="BANGALORE"/>
    <s v="MYS-TTB-01"/>
    <s v="MYSORE"/>
    <n v="10034564"/>
    <s v="BANU ENTERPRISES"/>
    <s v="0010027755R104640"/>
    <s v="RITHU ENTERPRISES"/>
    <s v="MYS-ISR-02"/>
    <s v="Mahadeva R"/>
    <s v="8904524191"/>
    <s v="FMGQ"/>
    <s v="Greens Hyper Market"/>
    <s v="3P"/>
    <n v="10200"/>
    <n v="10469.5568"/>
    <n v="10469.5568"/>
    <n v="1.0264271372549021"/>
    <n v="209.39113600000002"/>
    <n v="104.69556800000001"/>
    <n v="314.08670400000005"/>
    <x v="0"/>
    <x v="0"/>
  </r>
  <r>
    <x v="2"/>
    <s v="KOLLEGALA"/>
    <s v="BAN-TTB-AM1"/>
    <s v="BANGALORE"/>
    <s v="MYS-TTB-01"/>
    <s v="MYSORE"/>
    <n v="10034564"/>
    <s v="BANU ENTERPRISES"/>
    <s v="0010027755R104640"/>
    <s v="RITHU ENTERPRISES"/>
    <s v="MYS-ISR-02"/>
    <s v="Mahadeva R"/>
    <s v="8904524191"/>
    <s v="PJWW"/>
    <s v="Dhanalakshmi Medical"/>
    <s v="3P"/>
    <n v="10000"/>
    <n v="10037.989399999999"/>
    <n v="10037.989399999999"/>
    <n v="1.0037989399999998"/>
    <n v="200.75978799999999"/>
    <n v="100.37989399999999"/>
    <n v="301.13968199999999"/>
    <x v="0"/>
    <x v="0"/>
  </r>
  <r>
    <x v="2"/>
    <s v="KOLLEGALA"/>
    <s v="BAN-TTB-AM1"/>
    <s v="BANGALORE"/>
    <s v="MYS-TTB-01"/>
    <s v="MYSORE"/>
    <n v="10034564"/>
    <s v="BANU ENTERPRISES"/>
    <s v="0010027755R104640"/>
    <s v="RITHU ENTERPRISES"/>
    <s v="MYS-ISR-02"/>
    <s v="Mahadeva R"/>
    <s v="8904524191"/>
    <s v="PJWR"/>
    <s v="Shiva Drug House"/>
    <s v="3P"/>
    <n v="10500"/>
    <n v="10803.006200000002"/>
    <n v="10803.006200000002"/>
    <n v="1.0288577333333335"/>
    <n v="216.06012400000003"/>
    <n v="108.03006200000002"/>
    <n v="324.09018600000002"/>
    <x v="0"/>
    <x v="0"/>
  </r>
  <r>
    <x v="2"/>
    <s v="PANDAVAPURA"/>
    <s v="BAN-TTB-AM1"/>
    <s v="BANGALORE"/>
    <s v="MYS-TTB-01"/>
    <s v="MYSORE"/>
    <n v="10034564"/>
    <s v="BANU ENTERPRISES"/>
    <s v="0010034564R170721"/>
    <s v="SRI YOGANARASIMHASWAMY AGENCY"/>
    <s v="MYS-ISR-02"/>
    <s v="Mahadeva R"/>
    <s v="8904524191"/>
    <s v="0010034564R170721R172798"/>
    <s v="Sri Venkateshwara Medical"/>
    <s v="3P"/>
    <n v="10000"/>
    <n v="11042.858999999997"/>
    <n v="11042.858999999997"/>
    <n v="1.1042858999999996"/>
    <n v="220.85717999999994"/>
    <n v="110.42858999999997"/>
    <n v="331.2857699999999"/>
    <x v="0"/>
    <x v="0"/>
  </r>
  <r>
    <x v="2"/>
    <s v="PANDAVAPURA"/>
    <s v="BAN-TTB-AM1"/>
    <s v="BANGALORE"/>
    <s v="MYS-TTB-01"/>
    <s v="MYSORE"/>
    <n v="10034564"/>
    <s v="BANU ENTERPRISES"/>
    <s v="0010034564R170721"/>
    <s v="SRI YOGANARASIMHASWAMY AGENCY"/>
    <s v="MYS-ISR-02"/>
    <s v="Mahadeva R"/>
    <s v="8904524191"/>
    <s v="0010034564R170721R172790"/>
    <s v="Raja Medicals"/>
    <s v="3P"/>
    <n v="10000"/>
    <n v="10246.6008"/>
    <n v="10246.6008"/>
    <n v="1.0246600800000001"/>
    <n v="204.932016"/>
    <n v="102.466008"/>
    <n v="307.39802400000002"/>
    <x v="0"/>
    <x v="0"/>
  </r>
  <r>
    <x v="2"/>
    <s v="PANDAVAPURA"/>
    <s v="BAN-TTB-AM1"/>
    <s v="BANGALORE"/>
    <s v="MYS-TTB-01"/>
    <s v="MYSORE"/>
    <n v="10034564"/>
    <s v="BANU ENTERPRISES"/>
    <s v="0010034564R170721"/>
    <s v="SRI YOGANARASIMHASWAMY AGENCY"/>
    <s v="MYS-ISR-02"/>
    <s v="Mahadeva R"/>
    <s v="8904524191"/>
    <s v="0010034564R170721R172779"/>
    <s v="Sri Nimishamba Medical And General Store"/>
    <s v="3P"/>
    <n v="10000"/>
    <n v="10578.770800000002"/>
    <n v="10578.770800000002"/>
    <n v="1.0578770800000001"/>
    <n v="211.57541600000005"/>
    <n v="105.78770800000002"/>
    <n v="317.36312400000008"/>
    <x v="0"/>
    <x v="0"/>
  </r>
  <r>
    <x v="2"/>
    <s v="MALAVALLI"/>
    <s v="BAN-TTB-AM1"/>
    <s v="BANGALORE"/>
    <s v="MYS-TTB-01"/>
    <s v="MYSORE"/>
    <n v="10034564"/>
    <s v="BANU ENTERPRISES"/>
    <s v="KA75519"/>
    <s v="SUNRISE AGENCIES"/>
    <s v="MYS-ISR-02"/>
    <s v="Mahadeva R"/>
    <s v="8904524191"/>
    <s v="PJZB"/>
    <s v="Srinivasa Medical"/>
    <s v="3P"/>
    <n v="10400"/>
    <n v="10423.595000000001"/>
    <n v="10423.595000000001"/>
    <n v="1.00226875"/>
    <n v="208.47190000000003"/>
    <n v="104.23595000000002"/>
    <n v="312.70785000000006"/>
    <x v="0"/>
    <x v="0"/>
  </r>
  <r>
    <x v="2"/>
    <s v="MALAVALLI"/>
    <s v="BAN-TTB-AM1"/>
    <s v="BANGALORE"/>
    <s v="MYS-TTB-01"/>
    <s v="MYSORE"/>
    <n v="10034564"/>
    <s v="BANU ENTERPRISES"/>
    <s v="KA75519"/>
    <s v="SUNRISE AGENCIES"/>
    <s v="MYS-ISR-02"/>
    <s v="Mahadeva R"/>
    <s v="8904524191"/>
    <s v="PJYS"/>
    <s v="Basaveshwara Medical"/>
    <s v="3P"/>
    <n v="10000"/>
    <n v="10292.095799999999"/>
    <n v="10292.095799999999"/>
    <n v="1.0292095799999998"/>
    <n v="205.841916"/>
    <n v="102.920958"/>
    <n v="308.76287400000001"/>
    <x v="0"/>
    <x v="0"/>
  </r>
  <r>
    <x v="2"/>
    <s v="MALAVALLI"/>
    <s v="BAN-TTB-AM1"/>
    <s v="BANGALORE"/>
    <s v="MYS-TTB-01"/>
    <s v="MYSORE"/>
    <n v="10034564"/>
    <s v="BANU ENTERPRISES"/>
    <s v="KA75519"/>
    <s v="SUNRISE AGENCIES"/>
    <s v="MYS-ISR-02"/>
    <s v="Mahadeva R"/>
    <s v="8904524191"/>
    <s v="PJYU"/>
    <s v="Lakshmi Medical"/>
    <s v="3P"/>
    <n v="10300"/>
    <n v="10751.658600000001"/>
    <n v="10751.658600000001"/>
    <n v="1.0438503495145632"/>
    <n v="215.03317200000001"/>
    <n v="107.516586"/>
    <n v="322.549758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094"/>
    <s v="Sri Sumathinath Medicals"/>
    <s v="3P"/>
    <n v="20000"/>
    <n v="20374.464199999995"/>
    <n v="20374.464199999995"/>
    <n v="1.0187232099999997"/>
    <n v="407.48928399999988"/>
    <n v="203.74464199999994"/>
    <n v="611.23392599999988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109"/>
    <s v="Karthik Chinni Medicals"/>
    <s v="3P"/>
    <n v="20000"/>
    <n v="20379.030800000008"/>
    <n v="20379.030800000008"/>
    <n v="1.0189515400000004"/>
    <n v="407.58061600000019"/>
    <n v="203.7903080000001"/>
    <n v="611.37092400000029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105"/>
    <s v="Abhi Medicals"/>
    <s v="3P"/>
    <n v="10500"/>
    <n v="10792.581"/>
    <n v="10792.581"/>
    <n v="1.0278648571428572"/>
    <n v="215.85162"/>
    <n v="107.92581"/>
    <n v="323.77742999999998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114"/>
    <s v="Shiva Medical"/>
    <s v="3P"/>
    <n v="20000"/>
    <n v="20770.755399999998"/>
    <n v="20770.755399999998"/>
    <n v="1.0385377699999998"/>
    <n v="415.41510799999998"/>
    <n v="207.70755399999999"/>
    <n v="623.12266199999999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1328"/>
    <s v="Adhi Shakthi Medicals"/>
    <s v="3P"/>
    <n v="10000"/>
    <n v="10141.9586"/>
    <n v="10141.9586"/>
    <n v="1.0141958600000001"/>
    <n v="202.83917199999999"/>
    <n v="101.419586"/>
    <n v="304.258758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112"/>
    <s v="Rahul Medical"/>
    <s v="3P"/>
    <n v="10000"/>
    <n v="10519.151400000001"/>
    <n v="10519.151400000001"/>
    <n v="1.05191514"/>
    <n v="210.38302800000002"/>
    <n v="105.19151400000001"/>
    <n v="315.57454200000006"/>
    <x v="0"/>
    <x v="0"/>
  </r>
  <r>
    <x v="2"/>
    <s v="MANDYA"/>
    <s v="BAN-TTB-AM1"/>
    <s v="BANGALORE"/>
    <s v="MYS-TTB-01"/>
    <s v="MYSORE"/>
    <n v="10034564"/>
    <s v="BANU ENTERPRISES"/>
    <s v="0010034564R174197"/>
    <s v="M/S SHIVALEELA AGENCIES"/>
    <s v="MYS-ISR-02"/>
    <s v="Mahadeva R"/>
    <s v="8904524191"/>
    <s v="0010034564R174197R184083"/>
    <s v="Bhuvaneswari Medicals"/>
    <s v="3P"/>
    <n v="10000"/>
    <n v="10342.139599999999"/>
    <n v="10342.139599999999"/>
    <n v="1.0342139599999998"/>
    <n v="206.84279199999997"/>
    <n v="103.42139599999999"/>
    <n v="310.26418799999999"/>
    <x v="0"/>
    <x v="0"/>
  </r>
  <r>
    <x v="2"/>
    <s v="CHAMRAJNAGARA"/>
    <s v="BAN-TTB-AM1"/>
    <s v="BANGALORE"/>
    <s v="MYS-TTB-01"/>
    <s v="MYSORE"/>
    <n v="10034564"/>
    <s v="BANU ENTERPRISES"/>
    <s v="KA75515"/>
    <s v="SRI LAKSHMI ASSOCIATES"/>
    <s v="MYS-ISR-02"/>
    <s v="Mahadeva R"/>
    <s v="8904524191"/>
    <s v="PJSH"/>
    <s v="Krishna Medical"/>
    <s v="3P"/>
    <n v="10500"/>
    <n v="10519.6006"/>
    <n v="10519.6006"/>
    <n v="1.0018667238095238"/>
    <n v="210.39201199999999"/>
    <n v="105.196006"/>
    <n v="315.58801799999998"/>
    <x v="0"/>
    <x v="0"/>
  </r>
  <r>
    <x v="2"/>
    <s v="CHAMRAJNAGARA"/>
    <s v="BAN-TTB-AM1"/>
    <s v="BANGALORE"/>
    <s v="MYS-TTB-01"/>
    <s v="MYSORE"/>
    <n v="10034564"/>
    <s v="BANU ENTERPRISES"/>
    <s v="KA75515"/>
    <s v="SRI LAKSHMI ASSOCIATES"/>
    <s v="MYS-ISR-02"/>
    <s v="Mahadeva R"/>
    <s v="8904524191"/>
    <s v="KA75515R194712"/>
    <s v="ADARSHA MEDICALS"/>
    <s v="3P"/>
    <n v="10000"/>
    <n v="10251.133"/>
    <n v="10251.133"/>
    <n v="1.0251132999999999"/>
    <n v="205.02266"/>
    <n v="102.51133"/>
    <n v="307.53399000000002"/>
    <x v="0"/>
    <x v="0"/>
  </r>
  <r>
    <x v="2"/>
    <s v="KUSHALNAGAR"/>
    <s v="BAN-TTB-AM1"/>
    <s v="BANGALORE"/>
    <s v="MYS-TTB-01"/>
    <s v="MYSORE"/>
    <n v="10034564"/>
    <s v="BANU ENTERPRISES"/>
    <s v="0010027755R6200"/>
    <s v="APRAMEYA TRADE LINKS"/>
    <s v="MYS-ISR-03"/>
    <s v="Manu GC"/>
    <s v="9972645287"/>
    <s v="0010027755R6200R184079"/>
    <s v="K C 0 SUPER MARKET"/>
    <s v="3P"/>
    <n v="17000"/>
    <n v="18372.018"/>
    <n v="18372.018"/>
    <n v="1.0807069411764705"/>
    <n v="367.44036"/>
    <n v="183.72018"/>
    <n v="551.16053999999997"/>
    <x v="0"/>
    <x v="0"/>
  </r>
  <r>
    <x v="2"/>
    <s v="KUSHALNAGAR"/>
    <s v="BAN-TTB-AM1"/>
    <s v="BANGALORE"/>
    <s v="MYS-TTB-01"/>
    <s v="MYSORE"/>
    <n v="10034564"/>
    <s v="BANU ENTERPRISES"/>
    <s v="0010027755R6200"/>
    <s v="APRAMEYA TRADE LINKS"/>
    <s v="MYS-ISR-03"/>
    <s v="Manu GC"/>
    <s v="9972645287"/>
    <s v="0010027755R6200R177889"/>
    <s v="SAPNA SUPER MARKET"/>
    <s v="3P"/>
    <n v="18000"/>
    <n v="18903.3498"/>
    <n v="18903.3498"/>
    <n v="1.0501860999999999"/>
    <n v="378.06699600000002"/>
    <n v="189.03349800000001"/>
    <n v="567.10049400000003"/>
    <x v="0"/>
    <x v="0"/>
  </r>
  <r>
    <x v="2"/>
    <s v="PIRIYAPATNA"/>
    <s v="BAN-TTB-AM1"/>
    <s v="BANGALORE"/>
    <s v="MYS-TTB-01"/>
    <s v="MYSORE"/>
    <n v="10034564"/>
    <s v="BANU ENTERPRISES"/>
    <s v="KA75518"/>
    <s v="SS ENTERPRISES"/>
    <s v="MYS-ISR-03"/>
    <s v="Manu GC"/>
    <s v="9972645287"/>
    <s v="KA75518R172799"/>
    <s v="MANJUNATHA MEDICAL"/>
    <s v="3P"/>
    <n v="10300"/>
    <n v="10719.77"/>
    <n v="10719.77"/>
    <n v="1.0407543689320389"/>
    <n v="214.39540000000002"/>
    <n v="107.19770000000001"/>
    <n v="321.59310000000005"/>
    <x v="0"/>
    <x v="0"/>
  </r>
  <r>
    <x v="2"/>
    <s v="Hunsur"/>
    <s v="BAN-TTB-AM1"/>
    <s v="BANGALORE"/>
    <s v="MYS-TTB-01"/>
    <s v="MYSORE"/>
    <n v="10034564"/>
    <s v="BANU ENTERPRISES"/>
    <s v="0010027755R32164"/>
    <s v="SRI NEELA ENTERPRISES"/>
    <s v="MYS-ISR-03"/>
    <s v="Manu GC"/>
    <s v="9972645287"/>
    <s v="PJTR"/>
    <s v="Maruthi Medical"/>
    <s v="3P"/>
    <n v="10300"/>
    <n v="10601.499200000002"/>
    <n v="10601.499200000002"/>
    <n v="1.0292717669902915"/>
    <n v="212.02998400000004"/>
    <n v="106.01499200000002"/>
    <n v="318.04497600000008"/>
    <x v="0"/>
    <x v="0"/>
  </r>
  <r>
    <x v="2"/>
    <s v="K R Nagar"/>
    <s v="BAN-TTB-AM1"/>
    <s v="BANGALORE"/>
    <s v="MYS-TTB-01"/>
    <s v="MYSORE"/>
    <n v="10034564"/>
    <s v="BANU ENTERPRISES"/>
    <s v="KA40101"/>
    <s v="SRI VASAVI AGENCIES"/>
    <s v="MYS-ISR-03"/>
    <s v="Manu GC"/>
    <s v="9972645287"/>
    <s v="PKLW"/>
    <s v="Giri Medicals"/>
    <s v="3P"/>
    <n v="11800"/>
    <n v="12181.603800000001"/>
    <n v="12181.603800000001"/>
    <n v="1.0323393050847458"/>
    <n v="243.63207600000001"/>
    <n v="121.81603800000001"/>
    <n v="365.44811400000003"/>
    <x v="0"/>
    <x v="0"/>
  </r>
  <r>
    <x v="2"/>
    <s v="T NARSIPURA"/>
    <s v="BAN-TTB-AM1"/>
    <s v="BANGALORE"/>
    <s v="MYS-TTB-01"/>
    <s v="MYSORE"/>
    <n v="10034564"/>
    <s v="BANU ENTERPRISES"/>
    <s v="0010034564R169824"/>
    <s v="Sri Siddeshwara Agency"/>
    <s v="MYS-ISR-03"/>
    <s v="Manu GC"/>
    <s v="9972645287"/>
    <s v="0010034564R169824R172123"/>
    <s v="RAM MEDICALS"/>
    <s v="3P"/>
    <n v="10200"/>
    <n v="11945.571"/>
    <n v="11945.571"/>
    <n v="1.1711344117647058"/>
    <n v="238.91141999999999"/>
    <n v="119.45571"/>
    <n v="358.36712999999997"/>
    <x v="0"/>
    <x v="0"/>
  </r>
  <r>
    <x v="2"/>
    <s v="KALSANKA"/>
    <s v="BAN-TTB-AM1"/>
    <s v="BANGALORE"/>
    <s v="MAN-TTB-01"/>
    <s v="MANGALORE-TSE"/>
    <n v="10030003"/>
    <s v="ASTORS AGENCIES."/>
    <s v="KA26403"/>
    <s v="IDEAL DISTRIBUTOR"/>
    <s v="MAN-ISR-01"/>
    <s v="JEEVAN VEIGAS"/>
    <s v="8217443105"/>
    <s v="VVVU"/>
    <s v="Big Medical Center"/>
    <s v="3P"/>
    <n v="10000"/>
    <n v="5196.1131999999998"/>
    <n v="5196.1131999999998"/>
    <n v="0.51961131999999999"/>
    <n v="0"/>
    <n v="51.961131999999999"/>
    <n v="51.961131999999999"/>
    <x v="0"/>
    <x v="0"/>
  </r>
  <r>
    <x v="2"/>
    <s v="KALSANKA"/>
    <s v="BAN-TTB-AM1"/>
    <s v="BANGALORE"/>
    <s v="MAN-TTB-01"/>
    <s v="MANGALORE-TSE"/>
    <n v="10030003"/>
    <s v="ASTORS AGENCIES."/>
    <s v="KA26403"/>
    <s v="IDEAL DISTRIBUTOR"/>
    <s v="MAN-ISR-01"/>
    <s v="JEEVAN VEIGAS"/>
    <s v="8217443105"/>
    <s v="VVWP"/>
    <s v="Medical Emporium"/>
    <s v="3P"/>
    <n v="10000"/>
    <n v="6479.1981999999998"/>
    <n v="6479.1981999999998"/>
    <n v="0.64791982000000004"/>
    <n v="0"/>
    <n v="64.791982000000004"/>
    <n v="64.791982000000004"/>
    <x v="0"/>
    <x v="0"/>
  </r>
  <r>
    <x v="2"/>
    <s v="BOLAR"/>
    <s v="BAN-TTB-AM1"/>
    <s v="BANGALORE"/>
    <s v="MAN-TTB-01"/>
    <s v="MANGALORE-TSE"/>
    <n v="10030003"/>
    <s v="ASTORS AGENCIES."/>
    <s v="KA26404"/>
    <s v="K K DISTRIBUTORS"/>
    <s v="MAN-ISR-01"/>
    <s v="JEEVAN VEIGAS"/>
    <s v="8217443105"/>
    <s v="M6JJ"/>
    <s v="Life Care Medical"/>
    <s v="3P"/>
    <n v="13900"/>
    <n v="4977.7103999999999"/>
    <n v="4977.7103999999999"/>
    <n v="0.35810866187050361"/>
    <n v="0"/>
    <n v="49.777104000000001"/>
    <n v="49.777104000000001"/>
    <x v="0"/>
    <x v="2"/>
  </r>
  <r>
    <x v="2"/>
    <s v="BOLAR"/>
    <s v="BAN-TTB-AM1"/>
    <s v="BANGALORE"/>
    <s v="MAN-TTB-01"/>
    <s v="MANGALORE-TSE"/>
    <n v="10030003"/>
    <s v="ASTORS AGENCIES."/>
    <s v="KA26404"/>
    <s v="K K DISTRIBUTORS"/>
    <s v="MAN-ISR-01"/>
    <s v="JEEVAN VEIGAS"/>
    <s v="8217443105"/>
    <s v="PJNP"/>
    <s v="Sadhanand Super Market"/>
    <s v="3P"/>
    <n v="10200"/>
    <n v="7775.9440000000013"/>
    <n v="7775.9440000000013"/>
    <n v="0.76234745098039225"/>
    <n v="0"/>
    <n v="77.759440000000012"/>
    <n v="77.759440000000012"/>
    <x v="0"/>
    <x v="0"/>
  </r>
  <r>
    <x v="2"/>
    <s v="KADIYALI"/>
    <s v="BAN-TTB-AM1"/>
    <s v="BANGALORE"/>
    <s v="MAN-TTB-01"/>
    <s v="MANGALORE-TSE"/>
    <n v="10030003"/>
    <s v="ASTORS AGENCIES."/>
    <s v="KA00308"/>
    <s v="DHANVANTHRI DISTRIBUTOR"/>
    <s v="MAN-ISR-01"/>
    <s v="JEEVAN VEIGAS"/>
    <s v="8217443105"/>
    <s v="VVJE"/>
    <s v="Vijaya Medicals"/>
    <s v="3P"/>
    <n v="11700"/>
    <n v="3398.8468000000003"/>
    <n v="3398.8468000000003"/>
    <n v="0.29049972649572653"/>
    <n v="0"/>
    <n v="33.988468000000005"/>
    <n v="33.988468000000005"/>
    <x v="0"/>
    <x v="0"/>
  </r>
  <r>
    <x v="2"/>
    <s v="MOODBIDRI"/>
    <s v="BAN-TTB-AM1"/>
    <s v="BANGALORE"/>
    <s v="MAN-TTB-01"/>
    <s v="MANGALORE-TSE"/>
    <n v="10030003"/>
    <s v="ASTORS AGENCIES."/>
    <s v="KA26414"/>
    <s v="SAI RAM AGENCIES"/>
    <s v="MAN-ISR-01"/>
    <s v="JEEVAN VEIGAS"/>
    <s v="8217443105"/>
    <s v="KM9J"/>
    <s v="C H Medical"/>
    <s v="3P"/>
    <n v="10000"/>
    <n v="10219.303599999999"/>
    <n v="10219.303599999999"/>
    <n v="1.02193036"/>
    <n v="204.38607199999998"/>
    <n v="102.19303599999999"/>
    <n v="306.57910799999996"/>
    <x v="0"/>
    <x v="0"/>
  </r>
  <r>
    <x v="2"/>
    <s v="MOODBIDRI"/>
    <s v="BAN-TTB-AM1"/>
    <s v="BANGALORE"/>
    <s v="MAN-TTB-01"/>
    <s v="MANGALORE-TSE"/>
    <n v="10030003"/>
    <s v="ASTORS AGENCIES."/>
    <s v="KA26414"/>
    <s v="SAI RAM AGENCIES"/>
    <s v="MAN-ISR-01"/>
    <s v="JEEVAN VEIGAS"/>
    <s v="8217443105"/>
    <s v="PJLS"/>
    <s v="Shibani Medical"/>
    <s v="3P"/>
    <n v="10000"/>
    <n v="3822.0040000000004"/>
    <n v="3822.0040000000004"/>
    <n v="0.38220040000000005"/>
    <n v="0"/>
    <n v="38.220040000000004"/>
    <n v="38.220040000000004"/>
    <x v="0"/>
    <x v="0"/>
  </r>
  <r>
    <x v="2"/>
    <s v="HASSAN"/>
    <s v="BAN-TTB-AM1"/>
    <s v="BANGALORE"/>
    <s v="MAN-TTB-01"/>
    <s v="MANGALORE-TSE"/>
    <n v="10028586"/>
    <s v="SRI LAKSHMI AGENCIES"/>
    <s v="0010028586R81781"/>
    <s v="KSHEERA DISTRIBUTOR"/>
    <s v="MYS-ISR-01"/>
    <s v="Ramesha CC"/>
    <s v="9591131564"/>
    <s v="VVLY"/>
    <s v="Bharani Medicals Emporium"/>
    <s v="3P"/>
    <n v="10500"/>
    <n v="7677.3160000000007"/>
    <n v="7677.3160000000007"/>
    <n v="0.73117295238095248"/>
    <n v="0"/>
    <n v="76.773160000000004"/>
    <n v="76.773160000000004"/>
    <x v="0"/>
    <x v="0"/>
  </r>
  <r>
    <x v="2"/>
    <s v="HASSAN"/>
    <s v="BAN-TTB-AM1"/>
    <s v="BANGALORE"/>
    <s v="MAN-TTB-01"/>
    <s v="MANGALORE-TSE"/>
    <n v="10028586"/>
    <s v="SRI LAKSHMI AGENCIES"/>
    <s v="0010028586R81781"/>
    <s v="KSHEERA DISTRIBUTOR"/>
    <s v="MYS-ISR-01"/>
    <s v="Ramesha CC"/>
    <s v="9591131564"/>
    <s v="VWBQ"/>
    <s v="Maruthi Medical Center"/>
    <s v="3P"/>
    <n v="10000"/>
    <n v="10760.172399999999"/>
    <n v="10760.172399999999"/>
    <n v="1.0760172399999999"/>
    <n v="215.20344799999998"/>
    <n v="107.60172399999999"/>
    <n v="322.80517199999997"/>
    <x v="0"/>
    <x v="0"/>
  </r>
  <r>
    <x v="2"/>
    <s v="HASSAN"/>
    <s v="BAN-TTB-AM1"/>
    <s v="BANGALORE"/>
    <s v="MAN-TTB-01"/>
    <s v="MANGALORE-TSE"/>
    <n v="10028586"/>
    <s v="SRI LAKSHMI AGENCIES"/>
    <s v="0010028586R81781"/>
    <s v="KSHEERA DISTRIBUTOR"/>
    <s v="MYS-ISR-01"/>
    <s v="Ramesha CC"/>
    <s v="9591131564"/>
    <s v="VWBJ"/>
    <s v="Maruti Medicals"/>
    <s v="3P"/>
    <n v="10000"/>
    <n v="11405.629799999999"/>
    <n v="11405.629799999999"/>
    <n v="1.1405629799999999"/>
    <n v="228.11259599999997"/>
    <n v="114.05629799999998"/>
    <n v="342.16889399999997"/>
    <x v="0"/>
    <x v="0"/>
  </r>
  <r>
    <x v="2"/>
    <s v="HOLENARSIPURA"/>
    <s v="BAN-TTB-AM1"/>
    <s v="BANGALORE"/>
    <s v="MAN-TTB-01"/>
    <s v="MANGALORE-TSE"/>
    <n v="10028586"/>
    <s v="SRI LAKSHMI AGENCIES"/>
    <s v="KA58610"/>
    <s v="SRI RAGVENDRA AGENCIES"/>
    <s v="MYS-ISR-01"/>
    <s v="Ramesha CC"/>
    <s v="9591131564"/>
    <s v="GQYC"/>
    <s v="Ragavendra Medical"/>
    <s v="3P"/>
    <n v="10000"/>
    <n v="10182.899399999998"/>
    <n v="10182.899399999998"/>
    <n v="1.0182899399999998"/>
    <n v="203.65798799999996"/>
    <n v="101.82899399999998"/>
    <n v="305.48698199999995"/>
    <x v="0"/>
    <x v="0"/>
  </r>
  <r>
    <x v="2"/>
    <s v="HOLENARSIPURA"/>
    <s v="BAN-TTB-AM1"/>
    <s v="BANGALORE"/>
    <s v="MAN-TTB-01"/>
    <s v="MANGALORE-TSE"/>
    <n v="10028586"/>
    <s v="SRI LAKSHMI AGENCIES"/>
    <s v="KA58610"/>
    <s v="SRI RAGVENDRA AGENCIES"/>
    <s v="MYS-ISR-01"/>
    <s v="Ramesha CC"/>
    <s v="9591131564"/>
    <s v="MU5R"/>
    <s v="Medmitra Pharma Pvt Ltd"/>
    <s v="3P"/>
    <n v="11200"/>
    <n v="10546.480200000002"/>
    <n v="10546.480200000002"/>
    <n v="0.94165001785714297"/>
    <n v="0"/>
    <n v="105.46480200000002"/>
    <n v="105.46480200000002"/>
    <x v="0"/>
    <x v="0"/>
  </r>
  <r>
    <x v="2"/>
    <s v="BELUR"/>
    <s v="BAN-TTB-AM1"/>
    <s v="BANGALORE"/>
    <s v="MAN-TTB-01"/>
    <s v="MANGALORE-TSE"/>
    <n v="10028586"/>
    <s v="SRI LAKSHMI AGENCIES"/>
    <s v="KA58620"/>
    <s v="SADYAJATA ENTERPRISES"/>
    <s v="MYS-ISR-01"/>
    <s v="Ramesha CC"/>
    <s v="9591131564"/>
    <s v="PKHW"/>
    <s v="Shri Medical Branch"/>
    <s v="3P"/>
    <n v="10000"/>
    <n v="0"/>
    <n v="0"/>
    <n v="0"/>
    <n v="0"/>
    <n v="0"/>
    <n v="0"/>
    <x v="0"/>
    <x v="1"/>
  </r>
  <r>
    <x v="2"/>
    <s v="DODDABALAPUR"/>
    <s v="BAN-TTB-AM1"/>
    <s v="BANGALORE"/>
    <s v="BAN-TTB-04"/>
    <s v="BANGALORE 4"/>
    <n v="10031704"/>
    <s v="PRAGATHI ENTERPRISES"/>
    <s v="KA62913"/>
    <s v="RAGAVENDRA PHARMA"/>
    <s v="MYS-ISR-05"/>
    <s v="RUDRA PRASADA P"/>
    <s v="8971168925"/>
    <s v="SWTE"/>
    <s v="Kabadi Meadicals"/>
    <s v="3P"/>
    <n v="10000"/>
    <n v="2962.0596"/>
    <n v="2962.0596"/>
    <n v="0.29620595999999999"/>
    <n v="0"/>
    <n v="29.620596000000003"/>
    <n v="29.620596000000003"/>
    <x v="0"/>
    <x v="0"/>
  </r>
  <r>
    <x v="2"/>
    <s v="NELAMANGALA"/>
    <s v="BAN-TTB-AM1"/>
    <s v="BANGALORE"/>
    <s v="BAN-TTB-04"/>
    <s v="BANGALORE 4"/>
    <n v="10031704"/>
    <s v="PRAGATHI ENTERPRISES"/>
    <s v="0010031704R9122"/>
    <s v="GAYATHRI TEXTILES"/>
    <s v="MYS-ISR-05"/>
    <s v="RUDRA PRASADA P"/>
    <s v="8971168925"/>
    <s v="PGGE"/>
    <s v="Madhu Medicals"/>
    <s v="3P"/>
    <n v="10000"/>
    <n v="35207.943800000001"/>
    <n v="35207.943800000001"/>
    <n v="3.5207943799999999"/>
    <n v="704.15887600000008"/>
    <n v="352.07943800000004"/>
    <n v="1056.2383140000002"/>
    <x v="0"/>
    <x v="0"/>
  </r>
  <r>
    <x v="2"/>
    <s v="NELAMANGALA"/>
    <s v="BAN-TTB-AM1"/>
    <s v="BANGALORE"/>
    <s v="BAN-TTB-04"/>
    <s v="BANGALORE 4"/>
    <n v="10031704"/>
    <s v="PRAGATHI ENTERPRISES"/>
    <s v="0010031704R9122"/>
    <s v="GAYATHRI TEXTILES"/>
    <s v="MYS-ISR-05"/>
    <s v="RUDRA PRASADA P"/>
    <s v="8971168925"/>
    <s v="PGGH"/>
    <s v="Ranjitha Medicals"/>
    <s v="3P"/>
    <n v="10000"/>
    <n v="16047.671200000001"/>
    <n v="16047.671200000001"/>
    <n v="1.60476712"/>
    <n v="320.95342400000004"/>
    <n v="160.47671200000002"/>
    <n v="481.43013600000006"/>
    <x v="0"/>
    <x v="0"/>
  </r>
  <r>
    <x v="2"/>
    <s v="NELAMANGALA"/>
    <s v="BAN-TTB-AM1"/>
    <s v="BANGALORE"/>
    <s v="BAN-TTB-04"/>
    <s v="BANGALORE 4"/>
    <n v="10031704"/>
    <s v="PRAGATHI ENTERPRISES"/>
    <s v="0010031704R9122"/>
    <s v="GAYATHRI TEXTILES"/>
    <s v="MYS-ISR-05"/>
    <s v="RUDRA PRASADA P"/>
    <s v="8971168925"/>
    <s v="PGGD"/>
    <s v="Mallige Medicals"/>
    <s v="3P"/>
    <n v="10000"/>
    <n v="15624.7104"/>
    <n v="15624.7104"/>
    <n v="1.5624710399999999"/>
    <n v="312.49420800000001"/>
    <n v="156.24710400000001"/>
    <n v="468.74131199999999"/>
    <x v="0"/>
    <x v="0"/>
  </r>
  <r>
    <x v="2"/>
    <s v="KANAKAPURA"/>
    <s v="BAN-TTB-AM1"/>
    <s v="BANGALORE"/>
    <s v="BAN-TTB-04"/>
    <s v="BANGALORE 4"/>
    <n v="10031704"/>
    <s v="PRAGATHI ENTERPRISES"/>
    <s v="KA62912"/>
    <s v="PADAMASHREE ENTERPRISES"/>
    <s v="MYS-ISR-05"/>
    <s v="RUDRA PRASADA P"/>
    <s v="8971168925"/>
    <s v="PGDY"/>
    <s v="Guru Medicals"/>
    <s v="3P"/>
    <n v="10000"/>
    <n v="14291.558199999999"/>
    <n v="14291.558199999999"/>
    <n v="1.4291558199999999"/>
    <n v="285.831164"/>
    <n v="142.915582"/>
    <n v="428.74674600000003"/>
    <x v="0"/>
    <x v="0"/>
  </r>
  <r>
    <x v="2"/>
    <s v="HOSKOTE"/>
    <s v="BAN-TTB-AM1"/>
    <s v="BANGALORE"/>
    <s v="BAN-TTB-04"/>
    <s v="BANGALORE 4"/>
    <n v="10031704"/>
    <s v="PRAGATHI ENTERPRISES"/>
    <s v="KA62933"/>
    <s v="OM SHAKTHI ENTERPRISES"/>
    <s v="MYS-ISR-04"/>
    <s v="DWARAKNATH KS"/>
    <s v="9742292046"/>
    <s v="SXYX"/>
    <s v="Anjan Medical"/>
    <s v="3P"/>
    <n v="10000"/>
    <n v="841.74720000000002"/>
    <n v="841.74720000000002"/>
    <n v="8.4174720000000008E-2"/>
    <n v="0"/>
    <n v="8.4174720000000001"/>
    <n v="8.4174720000000001"/>
    <x v="0"/>
    <x v="0"/>
  </r>
  <r>
    <x v="2"/>
    <s v="HOSKOTE"/>
    <s v="BAN-TTB-AM1"/>
    <s v="BANGALORE"/>
    <s v="BAN-TTB-04"/>
    <s v="BANGALORE 4"/>
    <n v="10031704"/>
    <s v="PRAGATHI ENTERPRISES"/>
    <s v="KA62933"/>
    <s v="OM SHAKTHI ENTERPRISES"/>
    <s v="MYS-ISR-04"/>
    <s v="DWARAKNATH KS"/>
    <s v="9742292046"/>
    <s v="SXUT"/>
    <s v="Vinyaka Medical"/>
    <s v="3P"/>
    <n v="10000"/>
    <n v="13886.605800000001"/>
    <n v="13886.605800000001"/>
    <n v="1.38866058"/>
    <n v="277.73211600000002"/>
    <n v="138.86605800000001"/>
    <n v="416.59817400000003"/>
    <x v="0"/>
    <x v="0"/>
  </r>
  <r>
    <x v="2"/>
    <s v="MALUR"/>
    <s v="BAN-TTB-AM1"/>
    <s v="BANGALORE"/>
    <s v="BAN-TTB-04"/>
    <s v="BANGALORE 4"/>
    <n v="10031704"/>
    <s v="PRAGATHI ENTERPRISES"/>
    <s v="KA62906"/>
    <s v="CHINMAYA MARKETING"/>
    <s v="MYS-ISR-04"/>
    <s v="DWARAKNATH KS"/>
    <s v="9742292046"/>
    <s v="WGMH"/>
    <s v="Sharadha Medical"/>
    <s v="3P"/>
    <n v="10000"/>
    <n v="14478.117999999999"/>
    <n v="14478.117999999999"/>
    <n v="1.4478117999999998"/>
    <n v="289.56235999999996"/>
    <n v="144.78117999999998"/>
    <n v="434.34353999999996"/>
    <x v="0"/>
    <x v="0"/>
  </r>
  <r>
    <x v="2"/>
    <s v="MALUR"/>
    <s v="BAN-TTB-AM1"/>
    <s v="BANGALORE"/>
    <s v="BAN-TTB-04"/>
    <s v="BANGALORE 4"/>
    <n v="10031704"/>
    <s v="PRAGATHI ENTERPRISES"/>
    <s v="KA62906"/>
    <s v="CHINMAYA MARKETING"/>
    <s v="MYS-ISR-04"/>
    <s v="DWARAKNATH KS"/>
    <s v="9742292046"/>
    <s v="PGFT"/>
    <s v="Malur Drug House"/>
    <s v="3P"/>
    <n v="10000"/>
    <n v="14528.161599999999"/>
    <n v="14528.161599999999"/>
    <n v="1.45281616"/>
    <n v="290.56323199999997"/>
    <n v="145.28161599999999"/>
    <n v="435.84484799999996"/>
    <x v="0"/>
    <x v="0"/>
  </r>
  <r>
    <x v="2"/>
    <s v="MALUR"/>
    <s v="BAN-TTB-AM1"/>
    <s v="BANGALORE"/>
    <s v="BAN-TTB-04"/>
    <s v="BANGALORE 4"/>
    <n v="10031704"/>
    <s v="PRAGATHI ENTERPRISES"/>
    <s v="KA62906"/>
    <s v="CHINMAYA MARKETING"/>
    <s v="MYS-ISR-04"/>
    <s v="DWARAKNATH KS"/>
    <s v="9742292046"/>
    <s v="PGFU"/>
    <s v="Maruthi Medicals"/>
    <s v="3P"/>
    <n v="10000"/>
    <n v="0"/>
    <n v="0"/>
    <n v="0"/>
    <n v="0"/>
    <n v="0"/>
    <n v="0"/>
    <x v="0"/>
    <x v="1"/>
  </r>
  <r>
    <x v="2"/>
    <s v="MALUR"/>
    <s v="BAN-TTB-AM1"/>
    <s v="BANGALORE"/>
    <s v="BAN-TTB-04"/>
    <s v="BANGALORE 4"/>
    <n v="10031704"/>
    <s v="PRAGATHI ENTERPRISES"/>
    <s v="KA62906"/>
    <s v="CHINMAYA MARKETING"/>
    <s v="MYS-ISR-04"/>
    <s v="DWARAKNATH KS"/>
    <s v="9742292046"/>
    <s v="SYGA"/>
    <s v="Anjan Medical"/>
    <s v="3P"/>
    <n v="10000"/>
    <n v="14000.370400000002"/>
    <n v="14000.370400000002"/>
    <n v="1.4000370400000002"/>
    <n v="280.00740800000005"/>
    <n v="140.00370400000003"/>
    <n v="420.01111200000008"/>
    <x v="0"/>
    <x v="1"/>
  </r>
  <r>
    <x v="2"/>
    <s v="CHINTHAMANI"/>
    <s v="BAN-TTB-AM1"/>
    <s v="BANGALORE"/>
    <s v="BAN-TTB-04"/>
    <s v="BANGALORE 4"/>
    <n v="10031704"/>
    <s v="PRAGATHI ENTERPRISES"/>
    <s v="KA62928"/>
    <s v="YLA AGENCIES"/>
    <s v="MYS-ISR-04"/>
    <s v="DWARAKNATH KS"/>
    <s v="9742292046"/>
    <s v="PGAX"/>
    <s v="Mivarna Medicals"/>
    <s v="3P"/>
    <n v="10000"/>
    <n v="16038.774000000001"/>
    <n v="16038.774000000001"/>
    <n v="1.6038774000000002"/>
    <n v="320.77548000000002"/>
    <n v="160.38774000000001"/>
    <n v="481.16322000000002"/>
    <x v="0"/>
    <x v="1"/>
  </r>
  <r>
    <x v="2"/>
    <s v="TUMKUR 1"/>
    <s v="BAN-TTB-AM1"/>
    <s v="BANGALORE"/>
    <s v="BAN-TTB-04"/>
    <s v="BANGALORE 4"/>
    <n v="10031704"/>
    <s v="PRAGATHI ENTERPRISES"/>
    <s v="KA62917"/>
    <s v="SOWKYA AGENCIES"/>
    <s v="MYS-ISR-05"/>
    <s v="RUDRA PRASADA P"/>
    <s v="8971168925"/>
    <s v="SWXA"/>
    <s v="Siddaganga Medplus"/>
    <s v="3P"/>
    <n v="10000"/>
    <n v="1956.4998000000001"/>
    <n v="1956.4998000000001"/>
    <n v="0.19564998"/>
    <n v="0"/>
    <n v="19.564997999999999"/>
    <n v="19.564997999999999"/>
    <x v="0"/>
    <x v="0"/>
  </r>
  <r>
    <x v="2"/>
    <s v="TUMKUR"/>
    <s v="BAN-TTB-AM1"/>
    <s v="BANGALORE"/>
    <s v="BAN-TTB-04"/>
    <s v="BANGALORE 4"/>
    <n v="10031704"/>
    <s v="PRAGATHI ENTERPRISES"/>
    <s v="KA62909"/>
    <s v="MEDICAL EMPORIUM"/>
    <s v="MYS-ISR-05"/>
    <s v="RUDRA PRASADA P"/>
    <s v="8971168925"/>
    <s v="F82Z"/>
    <s v="Krishna Medpoint"/>
    <s v="3P"/>
    <n v="10000"/>
    <n v="15206.117200000001"/>
    <n v="15206.117200000001"/>
    <n v="1.52061172"/>
    <n v="304.122344"/>
    <n v="152.061172"/>
    <n v="456.183516"/>
    <x v="0"/>
    <x v="0"/>
  </r>
  <r>
    <x v="2"/>
    <s v="TUMKUR"/>
    <s v="BAN-TTB-AM1"/>
    <s v="BANGALORE"/>
    <s v="BAN-TTB-04"/>
    <s v="BANGALORE 4"/>
    <n v="10031704"/>
    <s v="PRAGATHI ENTERPRISES"/>
    <s v="KA62909"/>
    <s v="MEDICAL EMPORIUM"/>
    <s v="MYS-ISR-05"/>
    <s v="RUDRA PRASADA P"/>
    <s v="8971168925"/>
    <s v="H2SQ"/>
    <s v="Siddhartha Medicals   General"/>
    <s v="3P"/>
    <n v="10000"/>
    <n v="2129.3926000000001"/>
    <n v="2129.3926000000001"/>
    <n v="0.21293926000000002"/>
    <n v="0"/>
    <n v="21.293926000000003"/>
    <n v="21.293926000000003"/>
    <x v="0"/>
    <x v="0"/>
  </r>
  <r>
    <x v="2"/>
    <s v="TUMKUR"/>
    <s v="BAN-TTB-AM1"/>
    <s v="BANGALORE"/>
    <s v="BAN-TTB-04"/>
    <s v="BANGALORE 4"/>
    <n v="10031704"/>
    <s v="PRAGATHI ENTERPRISES"/>
    <s v="KA62909"/>
    <s v="MEDICAL EMPORIUM"/>
    <s v="MYS-ISR-05"/>
    <s v="RUDRA PRASADA P"/>
    <s v="8971168925"/>
    <s v="PGKD"/>
    <s v="Jain Medicals"/>
    <s v="3P"/>
    <n v="10000"/>
    <n v="15424.511599999998"/>
    <n v="15424.511599999998"/>
    <n v="1.5424511599999997"/>
    <n v="308.49023199999999"/>
    <n v="154.245116"/>
    <n v="462.73534799999999"/>
    <x v="0"/>
    <x v="1"/>
  </r>
  <r>
    <x v="2"/>
    <s v="TUMKUR"/>
    <s v="BAN-TTB-AM1"/>
    <s v="BANGALORE"/>
    <s v="BAN-TTB-04"/>
    <s v="BANGALORE 4"/>
    <n v="10031704"/>
    <s v="PRAGATHI ENTERPRISES"/>
    <s v="KA62909"/>
    <s v="MEDICAL EMPORIUM"/>
    <s v="MYS-ISR-05"/>
    <s v="RUDRA PRASADA P"/>
    <s v="8971168925"/>
    <s v="PGKM"/>
    <s v="Padmashree Medicals"/>
    <s v="3P"/>
    <n v="11000"/>
    <n v="17071.626400000001"/>
    <n v="17071.626400000001"/>
    <n v="1.5519660363636365"/>
    <n v="341.43252800000005"/>
    <n v="170.71626400000002"/>
    <n v="512.14879200000007"/>
    <x v="0"/>
    <x v="0"/>
  </r>
  <r>
    <x v="2"/>
    <s v="TUMKUR"/>
    <s v="BAN-TTB-AM1"/>
    <s v="BANGALORE"/>
    <s v="BAN-TTB-04"/>
    <s v="BANGALORE 4"/>
    <n v="10031704"/>
    <s v="PRAGATHI ENTERPRISES"/>
    <s v="KA62909"/>
    <s v="MEDICAL EMPORIUM"/>
    <s v="MYS-ISR-05"/>
    <s v="RUDRA PRASADA P"/>
    <s v="8971168925"/>
    <s v="SWUF"/>
    <s v="Ganesh Medicals"/>
    <s v="3P"/>
    <n v="10000"/>
    <n v="0"/>
    <n v="0"/>
    <n v="0"/>
    <n v="0"/>
    <n v="0"/>
    <n v="0"/>
    <x v="0"/>
    <x v="0"/>
  </r>
  <r>
    <x v="2"/>
    <s v="KUNIGAL"/>
    <s v="BAN-TTB-AM1"/>
    <s v="BANGALORE"/>
    <s v="BAN-TTB-04"/>
    <s v="BANGALORE 4"/>
    <n v="10031704"/>
    <s v="PRAGATHI ENTERPRISES"/>
    <s v="0010031704R33052"/>
    <s v="SLN ENTERPRISES"/>
    <s v="MYS-ISR-05"/>
    <s v="RUDRA PRASADA P"/>
    <s v="8971168925"/>
    <s v="FB4E"/>
    <s v="Sri Ayyappa Mediplus"/>
    <s v="3P"/>
    <n v="10000"/>
    <n v="21412.339"/>
    <n v="21412.339"/>
    <n v="2.1412339"/>
    <n v="428.24678"/>
    <n v="214.12339"/>
    <n v="642.37017000000003"/>
    <x v="0"/>
    <x v="0"/>
  </r>
  <r>
    <x v="2"/>
    <s v="Solur"/>
    <s v="BAN-TTB-AM1"/>
    <s v="BANGALORE"/>
    <s v="BAN-TTB-04"/>
    <s v="BANGALORE 4"/>
    <n v="10031704"/>
    <s v="PRAGATHI ENTERPRISES"/>
    <s v="KA62922"/>
    <s v="SRI SAINATHA MEDICAL STORE"/>
    <s v="MYS-ISR-05"/>
    <s v="RUDRA PRASADA P"/>
    <s v="8971168925"/>
    <s v="H8BV"/>
    <s v="Nandhini Super Market"/>
    <s v="3P"/>
    <n v="12000"/>
    <n v="4522.7039999999997"/>
    <n v="4522.7039999999997"/>
    <n v="0.37689199999999995"/>
    <n v="0"/>
    <n v="45.227039999999995"/>
    <n v="45.227039999999995"/>
    <x v="0"/>
    <x v="0"/>
  </r>
  <r>
    <x v="2"/>
    <s v="CHANNAPATNA"/>
    <s v="BAN-TTB-AM1"/>
    <s v="BANGALORE"/>
    <s v="BAN-TTB-04"/>
    <s v="BANGALORE 4"/>
    <n v="10031704"/>
    <s v="PRAGATHI ENTERPRISES"/>
    <s v="0010031704R150407"/>
    <s v="Rajashree Enterprises"/>
    <s v="MYS-ISR-05"/>
    <s v="RUDRA PRASADA P"/>
    <s v="8971168925"/>
    <s v="SWZK"/>
    <s v="Sri B N  Medical Store"/>
    <s v="3P"/>
    <n v="10000"/>
    <n v="17772.310400000002"/>
    <n v="17772.310400000002"/>
    <n v="1.7772310400000002"/>
    <n v="355.44620800000007"/>
    <n v="177.72310400000003"/>
    <n v="533.1693120000001"/>
    <x v="0"/>
    <x v="0"/>
  </r>
  <r>
    <x v="2"/>
    <s v="Gadag"/>
    <s v="BAN-TTB-AM1"/>
    <s v="BANGALORE"/>
    <s v="HUB-TTB-01"/>
    <s v="HUBLI"/>
    <n v="10033599"/>
    <s v="Sayed Marketing"/>
    <s v="KA90915"/>
    <s v="srinivas stores"/>
    <s v="HUB-ISR-03"/>
    <s v="Iranna Ambali"/>
    <s v="9036649969"/>
    <s v="ZAHQ"/>
    <s v="V A Bajar"/>
    <s v="3P"/>
    <n v="10000"/>
    <n v="10924.570599999999"/>
    <n v="10924.570599999999"/>
    <n v="1.0924570599999999"/>
    <n v="218.491412"/>
    <n v="109.245706"/>
    <n v="327.73711800000001"/>
    <x v="0"/>
    <x v="0"/>
  </r>
  <r>
    <x v="2"/>
    <s v="Gadag"/>
    <s v="BAN-TTB-AM1"/>
    <s v="BANGALORE"/>
    <s v="HUB-TTB-01"/>
    <s v="HUBLI"/>
    <n v="10033599"/>
    <s v="Sayed Marketing"/>
    <s v="KA90915"/>
    <s v="srinivas stores"/>
    <s v="HUB-ISR-03"/>
    <s v="Iranna Ambali"/>
    <s v="9036649969"/>
    <s v="LQ7C"/>
    <s v="Gadag mart"/>
    <s v="3P"/>
    <n v="10000"/>
    <n v="12025.653000000002"/>
    <n v="12025.653000000002"/>
    <n v="1.2025653000000003"/>
    <n v="240.51306000000005"/>
    <n v="120.25653000000003"/>
    <n v="360.76959000000011"/>
    <x v="0"/>
    <x v="0"/>
  </r>
  <r>
    <x v="2"/>
    <s v="Gadag"/>
    <s v="BAN-TTB-AM1"/>
    <s v="BANGALORE"/>
    <s v="HUB-TTB-01"/>
    <s v="HUBLI"/>
    <n v="10033599"/>
    <s v="Sayed Marketing"/>
    <s v="KA90915"/>
    <s v="srinivas stores"/>
    <s v="HUB-ISR-03"/>
    <s v="Iranna Ambali"/>
    <s v="9036649969"/>
    <s v="ZAHN"/>
    <s v="Vikram Medical shop"/>
    <s v="3P"/>
    <n v="10000"/>
    <n v="12233.51"/>
    <n v="12233.51"/>
    <n v="1.2233510000000001"/>
    <n v="244.67020000000002"/>
    <n v="122.33510000000001"/>
    <n v="367.00530000000003"/>
    <x v="0"/>
    <x v="0"/>
  </r>
  <r>
    <x v="2"/>
    <s v="Gadag"/>
    <s v="BAN-TTB-AM1"/>
    <s v="BANGALORE"/>
    <s v="HUB-TTB-01"/>
    <s v="HUBLI"/>
    <n v="10033599"/>
    <s v="Sayed Marketing"/>
    <s v="KA90915"/>
    <s v="srinivas stores"/>
    <s v="HUB-ISR-03"/>
    <s v="Iranna Ambali"/>
    <s v="9036649969"/>
    <s v="B7NQ"/>
    <s v="Medico fharm"/>
    <s v="3P"/>
    <n v="10000"/>
    <n v="12421.505999999999"/>
    <n v="12421.505999999999"/>
    <n v="1.2421506"/>
    <n v="248.43011999999999"/>
    <n v="124.21505999999999"/>
    <n v="372.64517999999998"/>
    <x v="0"/>
    <x v="0"/>
  </r>
  <r>
    <x v="2"/>
    <s v="Gadag"/>
    <s v="BAN-TTB-AM1"/>
    <s v="BANGALORE"/>
    <s v="HUB-TTB-01"/>
    <s v="HUBLI"/>
    <n v="10033599"/>
    <s v="Sayed Marketing"/>
    <s v="KA90915"/>
    <s v="srinivas stores"/>
    <s v="HUB-ISR-03"/>
    <s v="Iranna Ambali"/>
    <s v="9036649969"/>
    <s v="TGBX"/>
    <s v="Ravi Medical Shop"/>
    <s v="3P"/>
    <n v="10000"/>
    <n v="796.25220000000002"/>
    <n v="796.25220000000002"/>
    <n v="7.9625219999999997E-2"/>
    <n v="0"/>
    <n v="7.9625220000000008"/>
    <n v="7.9625220000000008"/>
    <x v="0"/>
    <x v="0"/>
  </r>
  <r>
    <x v="2"/>
    <s v="Bijapur"/>
    <s v="BAN-TTB-AM1"/>
    <s v="BANGALORE"/>
    <s v="HUB-TTB-01"/>
    <s v="HUBLI"/>
    <n v="10033599"/>
    <s v="Sayed Marketing"/>
    <s v="KA96224"/>
    <s v="Sanvi Enterprises "/>
    <s v="HUB-ISR-03"/>
    <s v="Iranna Ambali"/>
    <s v="9036649969"/>
    <s v="KA96224R103555"/>
    <s v="Siddeswar medical centre and genarl stores"/>
    <s v="3P"/>
    <n v="10000"/>
    <n v="0"/>
    <n v="0"/>
    <n v="0"/>
    <n v="0"/>
    <n v="0"/>
    <n v="0"/>
    <x v="0"/>
    <x v="1"/>
  </r>
  <r>
    <x v="2"/>
    <s v="Bijapur"/>
    <s v="BAN-TTB-AM1"/>
    <s v="BANGALORE"/>
    <s v="HUB-TTB-01"/>
    <s v="HUBLI"/>
    <n v="10033599"/>
    <s v="Sayed Marketing"/>
    <s v="KA96224"/>
    <s v="Sanvi Enterprises "/>
    <s v="HUB-ISR-03"/>
    <s v="Iranna Ambali"/>
    <s v="9036649969"/>
    <s v="KA96224R103554"/>
    <s v="S Hyper mart"/>
    <s v="3P"/>
    <n v="10000"/>
    <n v="12325.945400000001"/>
    <n v="12325.945400000001"/>
    <n v="1.23259454"/>
    <n v="246.51890800000001"/>
    <n v="123.25945400000001"/>
    <n v="369.77836200000002"/>
    <x v="0"/>
    <x v="0"/>
  </r>
  <r>
    <x v="2"/>
    <s v="Bijapur"/>
    <s v="BAN-TTB-AM1"/>
    <s v="BANGALORE"/>
    <s v="HUB-TTB-01"/>
    <s v="HUBLI"/>
    <n v="10033599"/>
    <s v="Sayed Marketing"/>
    <s v="KA96224"/>
    <s v="Sanvi Enterprises "/>
    <s v="HUB-ISR-03"/>
    <s v="Iranna Ambali"/>
    <s v="9036649969"/>
    <s v="KA96224R107177"/>
    <s v="Talikoti medical shop"/>
    <s v="3P"/>
    <n v="10000"/>
    <n v="11802.692999999999"/>
    <n v="11802.692999999999"/>
    <n v="1.1802693"/>
    <n v="236.05385999999999"/>
    <n v="118.02692999999999"/>
    <n v="354.08078999999998"/>
    <x v="0"/>
    <x v="0"/>
  </r>
  <r>
    <x v="2"/>
    <s v="Belgaum"/>
    <s v="BAN-TTB-AM1"/>
    <s v="BANGALORE"/>
    <s v="HUB-TTB-01"/>
    <s v="HUBLI"/>
    <n v="10033599"/>
    <s v="Sayed Marketing"/>
    <s v="0010033599R103593"/>
    <s v="Sai Siddheshwar agency "/>
    <s v="HUB-ISR-03"/>
    <s v="Iranna Ambali"/>
    <s v="9036649969"/>
    <s v="KXJX"/>
    <s v="TEJMAL KOTHARI"/>
    <s v="3P"/>
    <n v="10000"/>
    <n v="11784.489799999999"/>
    <n v="11784.489799999999"/>
    <n v="1.17844898"/>
    <n v="235.689796"/>
    <n v="117.844898"/>
    <n v="353.534694"/>
    <x v="0"/>
    <x v="1"/>
  </r>
  <r>
    <x v="2"/>
    <s v="Belgaum"/>
    <s v="BAN-TTB-AM1"/>
    <s v="BANGALORE"/>
    <s v="HUB-TTB-01"/>
    <s v="HUBLI"/>
    <n v="10033599"/>
    <s v="Sayed Marketing"/>
    <s v="0010033599R103593"/>
    <s v="Sai Siddheshwar agency "/>
    <s v="HUB-ISR-03"/>
    <s v="Iranna Ambali"/>
    <s v="9036649969"/>
    <s v="KXJY"/>
    <s v="CENTRAL MEDICAL"/>
    <s v="3P"/>
    <n v="10000"/>
    <n v="10037.294"/>
    <n v="10037.294"/>
    <n v="1.0037293999999999"/>
    <n v="200.74588"/>
    <n v="100.37294"/>
    <n v="301.11882000000003"/>
    <x v="0"/>
    <x v="1"/>
  </r>
  <r>
    <x v="2"/>
    <s v="Belgaum"/>
    <s v="BAN-TTB-AM1"/>
    <s v="BANGALORE"/>
    <s v="HUB-TTB-01"/>
    <s v="HUBLI"/>
    <n v="10033599"/>
    <s v="Sayed Marketing"/>
    <s v="0010033599R103593"/>
    <s v="Sai Siddheshwar agency "/>
    <s v="HUB-ISR-03"/>
    <s v="Iranna Ambali"/>
    <s v="9036649969"/>
    <s v="FXQL"/>
    <s v="gluco care agency"/>
    <s v="3P"/>
    <n v="10000"/>
    <n v="10936.086600000001"/>
    <n v="10936.086600000001"/>
    <n v="1.0936086600000001"/>
    <n v="218.721732"/>
    <n v="109.360866"/>
    <n v="328.08259800000002"/>
    <x v="0"/>
    <x v="1"/>
  </r>
  <r>
    <x v="2"/>
    <s v="Darawad"/>
    <s v="BAN-TTB-AM1"/>
    <s v="BANGALORE"/>
    <s v="HUB-TTB-01"/>
    <s v="HUBLI"/>
    <n v="10033599"/>
    <s v="Sayed Marketing"/>
    <s v="KA90905"/>
    <s v="Girish Ditrubuters"/>
    <s v="HUB-ISR-03"/>
    <s v="Iranna Ambali"/>
    <s v="9036649969"/>
    <s v="VWPN"/>
    <s v="City medical"/>
    <s v="3P"/>
    <n v="10000"/>
    <n v="4172.3620000000001"/>
    <n v="4172.3620000000001"/>
    <n v="0.4172362"/>
    <n v="0"/>
    <n v="41.723620000000004"/>
    <n v="41.723620000000004"/>
    <x v="0"/>
    <x v="0"/>
  </r>
  <r>
    <x v="2"/>
    <s v="HARIHARA"/>
    <s v="BAN-TTB-AM1"/>
    <s v="BANGALORE"/>
    <s v="HUB-TTB-01"/>
    <s v="HUBLI"/>
    <n v="10032797"/>
    <s v="JAI HANUMAN TRADERS "/>
    <s v="KA96211"/>
    <s v="PRANESH COMMERCIAL "/>
    <s v="HUB-ISR-01"/>
    <s v="NINGANNA IRANNA MASKANAL "/>
    <s v="9449110132"/>
    <s v="KA96228R87273"/>
    <s v="G 7 SUPER MARKET "/>
    <s v="3P"/>
    <n v="10500"/>
    <n v="414.05020000000002"/>
    <n v="414.05020000000002"/>
    <n v="3.9433352380952386E-2"/>
    <n v="0"/>
    <n v="4.1405020000000006"/>
    <n v="4.1405020000000006"/>
    <x v="0"/>
    <x v="0"/>
  </r>
  <r>
    <x v="2"/>
    <s v="HAVERI"/>
    <s v="BAN-TTB-AM1"/>
    <s v="BANGALORE"/>
    <s v="HUB-TTB-01"/>
    <s v="HUBLI"/>
    <n v="10032797"/>
    <s v="JAI HANUMAN TRADERS "/>
    <s v="KA96228"/>
    <s v="SRI MAHESH MEDICAL "/>
    <s v="HUB-ISR-01"/>
    <s v="NINGANNA IRANNA MASKANAL "/>
    <s v="9449110132"/>
    <s v="L88S"/>
    <s v="LUCKY SUPER MARKET"/>
    <s v="3P"/>
    <n v="10000"/>
    <n v="10355.821600000003"/>
    <n v="10355.821600000003"/>
    <n v="1.0355821600000004"/>
    <n v="207.11643200000006"/>
    <n v="103.55821600000003"/>
    <n v="310.6746480000001"/>
    <x v="0"/>
    <x v="0"/>
  </r>
  <r>
    <x v="2"/>
    <s v="RANIBENNURU"/>
    <s v="BAN-TTB-AM1"/>
    <s v="BANGALORE"/>
    <s v="HUB-TTB-01"/>
    <s v="HUBLI"/>
    <n v="10032797"/>
    <s v="JAI HANUMAN TRADERS "/>
    <s v="KA86288"/>
    <s v="DHANLAXMI PHARAMA"/>
    <s v="HUB-ISR-01"/>
    <s v="NINGANNA IRANNA MASKANAL "/>
    <s v="9449110132"/>
    <s v="LB3J"/>
    <s v="R B SUPER MARKET "/>
    <s v="3P"/>
    <n v="10000"/>
    <n v="10960.975399999999"/>
    <n v="10960.975399999999"/>
    <n v="1.0960975399999999"/>
    <n v="219.21950799999999"/>
    <n v="109.609754"/>
    <n v="328.82926199999997"/>
    <x v="0"/>
    <x v="0"/>
  </r>
  <r>
    <x v="2"/>
    <s v="CHITRADURGA "/>
    <s v="BAN-TTB-AM1"/>
    <s v="BANGALORE"/>
    <s v="HUB-TTB-01"/>
    <s v="HUBLI"/>
    <n v="10032797"/>
    <s v="JAI HANUMAN TRADERS "/>
    <s v="KA26804"/>
    <s v="SRI VARI MARKETING "/>
    <s v="HUB-ISR-01"/>
    <s v="NINGANNA IRANNA MASKANAL "/>
    <s v="9449110132"/>
    <s v="N5UM"/>
    <s v="G7 SUPER MARKET "/>
    <s v="3P"/>
    <n v="10000"/>
    <n v="11752.6584"/>
    <n v="11752.6584"/>
    <n v="1.17526584"/>
    <n v="235.053168"/>
    <n v="117.526584"/>
    <n v="352.57975199999998"/>
    <x v="0"/>
    <x v="0"/>
  </r>
  <r>
    <x v="2"/>
    <s v="CHALLAKERE"/>
    <s v="BAN-TTB-AM1"/>
    <s v="BANGALORE"/>
    <s v="HUB-TTB-01"/>
    <s v="HUBLI"/>
    <n v="10032797"/>
    <s v="JAI HANUMAN TRADERS "/>
    <s v="KA96202"/>
    <s v="ABHAY TRADERS "/>
    <s v="HUB-ISR-01"/>
    <s v="NINGANNA IRANNA MASKANAL "/>
    <s v="9449110132"/>
    <s v="TADT"/>
    <s v="MARUTI STORE"/>
    <s v="3P"/>
    <n v="12300"/>
    <n v="12794.592599999998"/>
    <n v="12794.592599999998"/>
    <n v="1.0402107804878047"/>
    <n v="255.89185199999997"/>
    <n v="127.94592599999999"/>
    <n v="383.83777799999996"/>
    <x v="0"/>
    <x v="0"/>
  </r>
  <r>
    <x v="2"/>
    <s v="SAGARA"/>
    <s v="BAN-TTB-AM1"/>
    <s v="BANGALORE"/>
    <s v="HUB-TTB-01"/>
    <s v="HUBLI"/>
    <n v="10032797"/>
    <s v="JAI HANUMAN TRADERS "/>
    <s v="KA96209"/>
    <s v="KAMAL DISTRIBUTORS"/>
    <s v="HUB-ISR-01"/>
    <s v="NINGANNA IRANNA MASKANAL "/>
    <s v="9449110132"/>
    <s v="VVNG"/>
    <s v="UDUPI MEDICALS"/>
    <s v="3P"/>
    <n v="10000"/>
    <n v="11446.910200000002"/>
    <n v="11446.910200000002"/>
    <n v="1.1446910200000002"/>
    <n v="228.93820400000004"/>
    <n v="114.46910200000002"/>
    <n v="343.40730600000006"/>
    <x v="0"/>
    <x v="0"/>
  </r>
  <r>
    <x v="2"/>
    <s v="THIRTHAHALLI "/>
    <s v="BAN-TTB-AM1"/>
    <s v="BANGALORE"/>
    <s v="HUB-TTB-01"/>
    <s v="HUBLI"/>
    <n v="10032797"/>
    <s v="JAI HANUMAN TRADERS "/>
    <s v="KA96206"/>
    <s v="BALAJI AGENCIES "/>
    <s v="HUB-ISR-01"/>
    <s v="NINGANNA IRANNA MASKANAL "/>
    <s v="9449110132"/>
    <s v="FRQT"/>
    <s v="NATIONAL SUPER BAZAR"/>
    <s v="3P"/>
    <n v="10200"/>
    <n v="10319.430400000003"/>
    <n v="10319.430400000003"/>
    <n v="1.0117088627450983"/>
    <n v="206.38860800000006"/>
    <n v="103.19430400000003"/>
    <n v="309.58291200000008"/>
    <x v="0"/>
    <x v="0"/>
  </r>
  <r>
    <x v="2"/>
    <s v="HOLALKERE "/>
    <s v="BAN-TTB-AM1"/>
    <s v="BANGALORE"/>
    <s v="HUB-TTB-01"/>
    <s v="HUBLI"/>
    <n v="10032797"/>
    <s v="JAI HANUMAN TRADERS "/>
    <s v="KA96212"/>
    <s v="RAGHAVENDRA AGENCIES "/>
    <s v="HUB-ISR-01"/>
    <s v="NINGANNA IRANNA MASKANAL "/>
    <s v="9449110132"/>
    <s v="KA96212R86431"/>
    <s v="Thumukosh super market"/>
    <s v="3P"/>
    <n v="10000"/>
    <n v="10915.478000000003"/>
    <n v="10915.478000000003"/>
    <n v="1.0915478000000003"/>
    <n v="218.30956000000006"/>
    <n v="109.15478000000003"/>
    <n v="327.46434000000011"/>
    <x v="0"/>
    <x v="0"/>
  </r>
  <r>
    <x v="2"/>
    <s v="CHANNGIRI"/>
    <s v="BAN-TTB-AM1"/>
    <s v="BANGALORE"/>
    <s v="HUB-TTB-01"/>
    <s v="HUBLI"/>
    <n v="10032797"/>
    <s v="JAI HANUMAN TRADERS "/>
    <s v="KA26802"/>
    <s v="SRUSHTI AGENCIES "/>
    <s v="HUB-ISR-01"/>
    <s v="NINGANNA IRANNA MASKANAL "/>
    <s v="9449110132"/>
    <s v="ZAJV"/>
    <s v="RHM SUPER MARKET"/>
    <s v="3P"/>
    <n v="10000"/>
    <n v="0"/>
    <n v="0"/>
    <n v="0"/>
    <n v="0"/>
    <n v="0"/>
    <n v="0"/>
    <x v="0"/>
    <x v="1"/>
  </r>
  <r>
    <x v="2"/>
    <s v="SHIVAMOGGA "/>
    <s v="BAN-TTB-AM1"/>
    <s v="BANGALORE"/>
    <s v="HUB-TTB-01"/>
    <s v="HUBLI"/>
    <n v="10032797"/>
    <s v="JAI HANUMAN TRADERS "/>
    <s v="KA96230"/>
    <s v="SHASTHA SALE'S "/>
    <s v="HUB-ISR-01"/>
    <s v="NINGANNA IRANNA MASKANAL "/>
    <s v="9449110132"/>
    <s v="TGVQ"/>
    <s v="Patel novelties"/>
    <s v="3P"/>
    <n v="11700"/>
    <n v="764.404"/>
    <n v="764.404"/>
    <n v="6.533367521367521E-2"/>
    <n v="0"/>
    <n v="7.6440400000000004"/>
    <n v="7.6440400000000004"/>
    <x v="0"/>
    <x v="1"/>
  </r>
  <r>
    <x v="2"/>
    <s v="SHIVAMOGGA "/>
    <s v="BAN-TTB-AM1"/>
    <s v="BANGALORE"/>
    <s v="HUB-TTB-01"/>
    <s v="HUBLI"/>
    <n v="10032797"/>
    <s v="JAI HANUMAN TRADERS "/>
    <s v="KA96230"/>
    <s v="SHASTHA SALE'S "/>
    <s v="HUB-ISR-01"/>
    <s v="NINGANNA IRANNA MASKANAL "/>
    <s v="9449110132"/>
    <s v="PMNN"/>
    <s v="ramesh medical"/>
    <s v="3P"/>
    <n v="10000"/>
    <n v="10291.376"/>
    <n v="10291.376"/>
    <n v="1.0291376000000001"/>
    <n v="205.82752000000002"/>
    <n v="102.91376000000001"/>
    <n v="308.74128000000002"/>
    <x v="0"/>
    <x v="0"/>
  </r>
  <r>
    <x v="2"/>
    <s v="SHIVAMOGGA "/>
    <s v="BAN-TTB-AM1"/>
    <s v="BANGALORE"/>
    <s v="HUB-TTB-01"/>
    <s v="HUBLI"/>
    <n v="10032797"/>
    <s v="JAI HANUMAN TRADERS "/>
    <s v="KA96230"/>
    <s v="SHASTHA SALE'S "/>
    <s v="HUB-ISR-01"/>
    <s v="NINGANNA IRANNA MASKANAL "/>
    <s v="9449110132"/>
    <s v="WBKR"/>
    <s v="maruthi medical"/>
    <s v="3P"/>
    <n v="11000"/>
    <n v="0"/>
    <n v="0"/>
    <n v="0"/>
    <n v="0"/>
    <n v="0"/>
    <n v="0"/>
    <x v="0"/>
    <x v="1"/>
  </r>
  <r>
    <x v="2"/>
    <s v="SHIVAMOGGA "/>
    <s v="BAN-TTB-AM1"/>
    <s v="BANGALORE"/>
    <s v="HUB-TTB-01"/>
    <s v="HUBLI"/>
    <n v="10032797"/>
    <s v="JAI HANUMAN TRADERS "/>
    <s v="KA96230"/>
    <s v="SHASTHA SALE'S "/>
    <s v="HUB-ISR-01"/>
    <s v="NINGANNA IRANNA MASKANAL "/>
    <s v="9449110132"/>
    <s v="FAYQ"/>
    <s v="kutiliya medihealth"/>
    <s v="3P"/>
    <n v="10000"/>
    <n v="11297.656600000002"/>
    <n v="11297.656600000002"/>
    <n v="1.1297656600000001"/>
    <n v="225.95313200000004"/>
    <n v="112.97656600000002"/>
    <n v="338.92969800000003"/>
    <x v="0"/>
    <x v="0"/>
  </r>
  <r>
    <x v="2"/>
    <s v="BOLAR"/>
    <s v="BAN-TTB-AM1"/>
    <s v="BANGALORE"/>
    <s v="MAN-TTB-01"/>
    <s v="MANGALORE-TSE"/>
    <n v="10030003"/>
    <s v="ASTORS AGENCIES."/>
    <s v="KA26404"/>
    <s v="K K DISTRIBUTORS"/>
    <s v="MAN-ISR-01"/>
    <s v="JEEVAN VEIGAS"/>
    <s v="8217443105"/>
    <s v="LP5P"/>
    <s v="Vamanjuru Medical"/>
    <s v="3P"/>
    <n v="10000"/>
    <n v="10151.058199999999"/>
    <n v="10151.058199999999"/>
    <n v="1.01510582"/>
    <n v="203.021164"/>
    <n v="101.510582"/>
    <n v="304.531746"/>
    <x v="0"/>
    <x v="0"/>
  </r>
  <r>
    <x v="2"/>
    <s v="B C ROAD"/>
    <s v="BAN-TTB-AM1"/>
    <s v="BANGALORE"/>
    <s v="MAN-TTB-01"/>
    <s v="MANGALORE-TSE"/>
    <n v="10030003"/>
    <s v="ASTORS AGENCIES."/>
    <s v="KA26407"/>
    <s v="KOTIAN   KOTIAN AGENCY"/>
    <s v="MAN-ISR-01"/>
    <s v="JEEVAN VEIGAS"/>
    <s v="8217443105"/>
    <s v="WYKY"/>
    <s v="Ganesh Medical"/>
    <s v="3P"/>
    <n v="10000"/>
    <n v="4372.5424000000003"/>
    <n v="4372.5424000000003"/>
    <n v="0.43725424000000002"/>
    <n v="0"/>
    <n v="43.725424000000004"/>
    <n v="43.725424000000004"/>
    <x v="0"/>
    <x v="2"/>
  </r>
  <r>
    <x v="2"/>
    <s v="KGF"/>
    <s v="BAN-TTB-AM1"/>
    <s v="BANGALORE"/>
    <s v="BAN-TTB-04"/>
    <s v="BANGALORE 4"/>
    <n v="10031704"/>
    <s v="PRAGATHI ENTERPRISES"/>
    <s v="0010031704R8336"/>
    <s v="SHANMUGA DISTRIBUTORS"/>
    <s v="MYS-ISR-04"/>
    <s v="DWARAKNATH KS"/>
    <s v="9742292046"/>
    <s v="PGCX"/>
    <s v="Brv Medicals"/>
    <s v="3P"/>
    <n v="10000"/>
    <n v="12203.101599999998"/>
    <n v="12203.101599999998"/>
    <n v="1.2203101599999999"/>
    <n v="244.06203199999996"/>
    <n v="122.03101599999998"/>
    <n v="366.09304799999995"/>
    <x v="0"/>
    <x v="0"/>
  </r>
  <r>
    <x v="2"/>
    <s v="KGF"/>
    <s v="BAN-TTB-AM1"/>
    <s v="BANGALORE"/>
    <s v="BAN-TTB-04"/>
    <s v="BANGALORE 4"/>
    <n v="10031704"/>
    <s v="PRAGATHI ENTERPRISES"/>
    <s v="0010031704R8336"/>
    <s v="SHANMUGA DISTRIBUTORS"/>
    <s v="MYS-ISR-04"/>
    <s v="DWARAKNATH KS"/>
    <s v="9742292046"/>
    <s v="PGDF"/>
    <s v="Royal Department Store"/>
    <s v="3P"/>
    <n v="10000"/>
    <n v="0"/>
    <n v="0"/>
    <n v="0"/>
    <n v="0"/>
    <n v="0"/>
    <n v="0"/>
    <x v="0"/>
    <x v="1"/>
  </r>
  <r>
    <x v="2"/>
    <s v="BANGARPETA"/>
    <s v="BAN-TTB-AM1"/>
    <s v="BANGALORE"/>
    <s v="BAN-TTB-04"/>
    <s v="BANGALORE 4"/>
    <n v="10031704"/>
    <s v="PRAGATHI ENTERPRISES"/>
    <s v="KA62919"/>
    <s v="SRI CHOWDESHWARI DRUG HOUSE"/>
    <s v="MYS-ISR-04"/>
    <s v="DWARAKNATH KS"/>
    <s v="9742292046"/>
    <s v="SYDA"/>
    <s v="Balaji Medical"/>
    <s v="3P"/>
    <n v="10000"/>
    <n v="5937.7398000000003"/>
    <n v="5937.7398000000003"/>
    <n v="0.59377398000000003"/>
    <n v="0"/>
    <n v="59.377398000000007"/>
    <n v="59.377398000000007"/>
    <x v="0"/>
    <x v="1"/>
  </r>
  <r>
    <x v="2"/>
    <s v="BANGARPETA"/>
    <s v="BAN-TTB-AM1"/>
    <s v="BANGALORE"/>
    <s v="BAN-TTB-04"/>
    <s v="BANGALORE 4"/>
    <n v="10031704"/>
    <s v="PRAGATHI ENTERPRISES"/>
    <s v="KA62919"/>
    <s v="SRI CHOWDESHWARI DRUG HOUSE"/>
    <s v="MYS-ISR-04"/>
    <s v="DWARAKNATH KS"/>
    <s v="9742292046"/>
    <s v="PFYS"/>
    <s v="Udaya Shree Food World"/>
    <s v="3P"/>
    <n v="10000"/>
    <n v="7825.9961999999996"/>
    <n v="7825.9961999999996"/>
    <n v="0.78259961999999994"/>
    <n v="0"/>
    <n v="78.259962000000002"/>
    <n v="78.259962000000002"/>
    <x v="0"/>
    <x v="0"/>
  </r>
  <r>
    <x v="2"/>
    <s v="CHINTHAMANI"/>
    <s v="BAN-TTB-AM1"/>
    <s v="BANGALORE"/>
    <s v="BAN-TTB-04"/>
    <s v="BANGALORE 4"/>
    <n v="10031704"/>
    <s v="PRAGATHI ENTERPRISES"/>
    <s v="KA629280108"/>
    <s v="YLA AGENCIES"/>
    <s v="MYS-ISR-04"/>
    <s v="DWARAKNATH KS"/>
    <s v="9742292046"/>
    <s v="SYUU"/>
    <s v="Venkateshwara Medical"/>
    <s v="3P"/>
    <n v="10000"/>
    <n v="1333.1471999999999"/>
    <n v="1333.1471999999999"/>
    <n v="0.13331472"/>
    <n v="0"/>
    <n v="13.331472"/>
    <n v="13.331472"/>
    <x v="0"/>
    <x v="1"/>
  </r>
  <r>
    <x v="3"/>
    <s v="JABALPUR UA"/>
    <s v="IND-TTB-AM1"/>
    <s v="INDORE"/>
    <s v="JBP-TTB-01"/>
    <s v="JABALPUR"/>
    <n v="10027752"/>
    <s v="MAA AGENCIES"/>
    <s v="MP75229"/>
    <s v="VINOD PHARMA"/>
    <s v="JBP-ISR-02"/>
    <s v="VIDYA SARAN RAJPUT"/>
    <n v="9977686099"/>
    <s v="R2391"/>
    <s v="Rama Medical"/>
    <s v="3P"/>
    <n v="7735"/>
    <n v="8127"/>
    <n v="8127"/>
    <n v="1.0506787330316743"/>
    <n v="162.54"/>
    <n v="81.27"/>
    <n v="243.81"/>
    <x v="0"/>
    <x v="1"/>
  </r>
  <r>
    <x v="3"/>
    <s v="JABALPUR UA"/>
    <s v="IND-TTB-AM1"/>
    <s v="INDORE"/>
    <s v="JBP-TTB-01"/>
    <s v="JABALPUR"/>
    <n v="10027752"/>
    <s v="MAA AGENCIES"/>
    <s v="MP75222"/>
    <s v="PREMIER CHEMITEX"/>
    <s v="JBP-ISR-02"/>
    <s v="VIDYA SARAN RAJPUT"/>
    <n v="9977686099"/>
    <s v="F3LX"/>
    <s v="N G Store"/>
    <s v="3P"/>
    <n v="7920.0000000000009"/>
    <n v="5125"/>
    <n v="5125"/>
    <n v="0.64709595959595956"/>
    <n v="0"/>
    <n v="51.25"/>
    <n v="51.25"/>
    <x v="0"/>
    <x v="0"/>
  </r>
  <r>
    <x v="3"/>
    <s v="JABALPUR UA"/>
    <s v="IND-TTB-AM1"/>
    <s v="INDORE"/>
    <s v="JBP-TTB-01"/>
    <s v="JABALPUR"/>
    <n v="10027752"/>
    <s v="MAA AGENCIES"/>
    <s v="MP75222"/>
    <s v="PREMIER CHEMITEX"/>
    <s v="JBP-ISR-02"/>
    <s v="VIDYA SARAN RAJPUT"/>
    <n v="9977686099"/>
    <s v="KY3Z"/>
    <s v="Chintu Dipartmental"/>
    <s v="3P"/>
    <n v="7700.0000000000009"/>
    <n v="6716"/>
    <n v="6716"/>
    <n v="0.8722077922077921"/>
    <n v="0"/>
    <n v="67.16"/>
    <n v="67.16"/>
    <x v="0"/>
    <x v="0"/>
  </r>
  <r>
    <x v="3"/>
    <s v="JABALPUR UA"/>
    <s v="IND-TTB-AM1"/>
    <s v="INDORE"/>
    <s v="JBP-TTB-01"/>
    <s v="JABALPUR"/>
    <n v="10027752"/>
    <s v="MAA AGENCIES"/>
    <s v="MP75222"/>
    <s v="PREMIER CHEMITEX"/>
    <s v="JBP-ISR-02"/>
    <s v="VIDYA SARAN RAJPUT"/>
    <n v="9977686099"/>
    <s v="MP75222R10341"/>
    <s v="Shop Easy"/>
    <s v="3P"/>
    <n v="7920.0000000000009"/>
    <n v="4887"/>
    <n v="4887"/>
    <n v="0.61704545454545445"/>
    <n v="0"/>
    <n v="48.870000000000005"/>
    <n v="48.870000000000005"/>
    <x v="0"/>
    <x v="0"/>
  </r>
  <r>
    <x v="3"/>
    <s v="JABALPUR UA"/>
    <s v="IND-TTB-AM1"/>
    <s v="INDORE"/>
    <s v="JBP-TTB-01"/>
    <s v="JABALPUR"/>
    <n v="10027752"/>
    <s v="MAA AGENCIES"/>
    <s v="MP75221"/>
    <s v="PHARMA TRADERS"/>
    <s v="JBP-ISR-02"/>
    <s v="VIDYA SARAN RAJPUT"/>
    <n v="9977686099"/>
    <s v="YLFZ"/>
    <s v="Cash Corner Super Bazaar"/>
    <s v="3P"/>
    <n v="7810.0000000000009"/>
    <n v="8914"/>
    <n v="8914"/>
    <n v="1.1413572343149807"/>
    <n v="178.28"/>
    <n v="89.14"/>
    <n v="267.42"/>
    <x v="0"/>
    <x v="0"/>
  </r>
  <r>
    <x v="3"/>
    <s v="JABALPUR UA"/>
    <s v="IND-TTB-AM1"/>
    <s v="INDORE"/>
    <s v="JBP-TTB-01"/>
    <s v="JABALPUR"/>
    <n v="10027752"/>
    <s v="MAA AGENCIES"/>
    <s v="MP75213"/>
    <s v="JANTA AUSHADHY BHANDAR"/>
    <s v="JBP-ISR-01"/>
    <s v="RAJESH PATIL"/>
    <n v="9993467189"/>
    <s v="LX8P"/>
    <s v="Indramegh Medical Store"/>
    <s v="3P"/>
    <n v="8030.0000000000009"/>
    <n v="8288"/>
    <n v="8288"/>
    <n v="1.032129514321295"/>
    <n v="165.76"/>
    <n v="82.88"/>
    <n v="248.64"/>
    <x v="0"/>
    <x v="0"/>
  </r>
  <r>
    <x v="3"/>
    <s v="JABALPUR UA"/>
    <s v="IND-TTB-AM1"/>
    <s v="INDORE"/>
    <s v="JBP-TTB-01"/>
    <s v="JABALPUR"/>
    <n v="10027752"/>
    <s v="MAA AGENCIES"/>
    <s v="MP75208"/>
    <s v="BHOGILAL DALSUKHLAL"/>
    <s v="JBP-ISR-02"/>
    <s v="VIDYA SARAN RAJPUT"/>
    <n v="9977686099"/>
    <s v="MP75208R10832"/>
    <s v="Rama Medical store"/>
    <s v="3P"/>
    <n v="8030.0000000000009"/>
    <n v="8871"/>
    <n v="8871"/>
    <n v="1.1047322540473223"/>
    <n v="177.42000000000002"/>
    <n v="88.710000000000008"/>
    <n v="266.13"/>
    <x v="0"/>
    <x v="0"/>
  </r>
  <r>
    <x v="3"/>
    <s v="JABALPUR UA"/>
    <s v="IND-TTB-AM1"/>
    <s v="INDORE"/>
    <s v="JBP-TTB-01"/>
    <s v="JABALPUR"/>
    <n v="10027752"/>
    <s v="MAA AGENCIES"/>
    <s v="MP75208"/>
    <s v="BHOGILAL DALSUKHLAL"/>
    <s v="JBP-ISR-02"/>
    <s v="VIDYA SARAN RAJPUT"/>
    <n v="9977686099"/>
    <s v="R75379"/>
    <s v="Sri Ganga Medical and General store"/>
    <s v="3P"/>
    <n v="7810.0000000000009"/>
    <n v="8114"/>
    <n v="8114"/>
    <n v="1.0389244558258641"/>
    <n v="162.28"/>
    <n v="81.14"/>
    <n v="243.42000000000002"/>
    <x v="0"/>
    <x v="1"/>
  </r>
  <r>
    <x v="3"/>
    <s v="JABALPUR UA"/>
    <s v="IND-TTB-AM1"/>
    <s v="INDORE"/>
    <s v="JBP-TTB-01"/>
    <s v="JABALPUR"/>
    <n v="10027752"/>
    <s v="MAA AGENCIES"/>
    <s v="MP75208"/>
    <s v="BHOGILAL DALSUKHLAL"/>
    <s v="JBP-ISR-02"/>
    <s v="VIDYA SARAN RAJPUT"/>
    <n v="9977686099"/>
    <s v="MP75208R10840"/>
    <s v="Shankar Medical store"/>
    <s v="3P"/>
    <n v="7700.0000000000009"/>
    <n v="8001"/>
    <n v="8001"/>
    <n v="1.0390909090909091"/>
    <n v="160.02000000000001"/>
    <n v="80.010000000000005"/>
    <n v="240.03000000000003"/>
    <x v="0"/>
    <x v="1"/>
  </r>
  <r>
    <x v="3"/>
    <s v="JABALPUR UA"/>
    <s v="IND-TTB-AM1"/>
    <s v="INDORE"/>
    <s v="JBP-TTB-01"/>
    <s v="JABALPUR"/>
    <n v="10027752"/>
    <s v="MAA AGENCIES"/>
    <s v="MP75205"/>
    <s v="ANITARAJ   SONS"/>
    <s v="JBP-ISR-02"/>
    <s v="VIDYA SARAN RAJPUT"/>
    <n v="9977686099"/>
    <s v="KQCM"/>
    <s v="Virat Dipartmental"/>
    <s v="3P"/>
    <n v="7920.0000000000009"/>
    <n v="8871"/>
    <n v="8871"/>
    <n v="1.1200757575757574"/>
    <n v="177.42000000000002"/>
    <n v="88.710000000000008"/>
    <n v="266.13"/>
    <x v="0"/>
    <x v="0"/>
  </r>
  <r>
    <x v="3"/>
    <s v="JABALPUR UA"/>
    <s v="IND-TTB-AM1"/>
    <s v="INDORE"/>
    <s v="JBP-TTB-01"/>
    <s v="JABALPUR"/>
    <n v="10027752"/>
    <s v="MAA AGENCIES"/>
    <s v="MP75205"/>
    <s v="ANITARAJ   SONS"/>
    <s v="JBP-ISR-02"/>
    <s v="VIDYA SARAN RAJPUT"/>
    <n v="9977686099"/>
    <s v="ZHQF"/>
    <s v="Apsara Super Bazaar"/>
    <s v="3P"/>
    <n v="8030.0000000000009"/>
    <n v="9816"/>
    <n v="9816"/>
    <n v="1.2224159402241592"/>
    <n v="196.32"/>
    <n v="98.16"/>
    <n v="294.48"/>
    <x v="0"/>
    <x v="0"/>
  </r>
  <r>
    <x v="3"/>
    <s v="JABALPUR UA"/>
    <s v="IND-TTB-AM1"/>
    <s v="INDORE"/>
    <s v="JBP-TTB-01"/>
    <s v="JABALPUR"/>
    <n v="10027752"/>
    <s v="MAA AGENCIES"/>
    <s v="MP75205"/>
    <s v="ANITARAJ   SONS"/>
    <s v="JBP-ISR-02"/>
    <s v="VIDYA SARAN RAJPUT"/>
    <n v="9977686099"/>
    <s v="L4TW"/>
    <s v="Raju Medical"/>
    <s v="3P"/>
    <n v="7810.0000000000009"/>
    <n v="6617"/>
    <n v="6617"/>
    <n v="0.8472471190781049"/>
    <n v="0"/>
    <n v="66.17"/>
    <n v="66.17"/>
    <x v="0"/>
    <x v="0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0010027752R99637R208854"/>
    <s v="More and more"/>
    <s v="3P"/>
    <n v="8140.0000000000009"/>
    <n v="9881"/>
    <n v="9881"/>
    <n v="1.2138820638820638"/>
    <n v="197.62"/>
    <n v="98.81"/>
    <n v="296.43"/>
    <x v="0"/>
    <x v="0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R99713"/>
    <s v="Life Medical"/>
    <s v="3P"/>
    <n v="8635"/>
    <n v="6151"/>
    <n v="6151"/>
    <n v="0.71233352634626523"/>
    <n v="0"/>
    <n v="61.51"/>
    <n v="61.51"/>
    <x v="0"/>
    <x v="1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R99730"/>
    <s v="Walk in store"/>
    <s v="3P"/>
    <n v="7920.0000000000009"/>
    <n v="8005"/>
    <n v="8005"/>
    <n v="1.0107323232323231"/>
    <n v="160.1"/>
    <n v="80.05"/>
    <n v="240.14999999999998"/>
    <x v="0"/>
    <x v="0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R99696"/>
    <s v="Vishal Medical Store"/>
    <s v="3P"/>
    <n v="7590.0000000000009"/>
    <n v="8776"/>
    <n v="8776"/>
    <n v="1.1562582345191039"/>
    <n v="175.52"/>
    <n v="87.76"/>
    <n v="263.28000000000003"/>
    <x v="0"/>
    <x v="0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R99685"/>
    <s v="Sharda Medical Store"/>
    <s v="3P"/>
    <n v="8085.0000000000009"/>
    <n v="9981"/>
    <n v="9981"/>
    <n v="1.2345083487940629"/>
    <n v="199.62"/>
    <n v="99.81"/>
    <n v="299.43"/>
    <x v="0"/>
    <x v="0"/>
  </r>
  <r>
    <x v="3"/>
    <s v="JABALPUR UA"/>
    <s v="IND-TTB-AM1"/>
    <s v="INDORE"/>
    <s v="JBP-TTB-01"/>
    <s v="JABALPUR"/>
    <n v="10027752"/>
    <s v="MAA AGENCIES"/>
    <s v="0010027752R99637"/>
    <s v="SHANTI MEDICAL AGENCY"/>
    <s v="JBP-ISR-01"/>
    <s v="RAJESH PATIL"/>
    <n v="9993467189"/>
    <s v="R99684"/>
    <s v="Heera Mwdical Store"/>
    <s v="3P"/>
    <n v="7645.0000000000009"/>
    <n v="10817"/>
    <n v="10817"/>
    <n v="1.4149117069980377"/>
    <n v="216.34"/>
    <n v="108.17"/>
    <n v="324.51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174"/>
    <s v="Family zone"/>
    <s v="3P"/>
    <n v="7700.0000000000009"/>
    <n v="8000"/>
    <n v="8000"/>
    <n v="1.0389610389610389"/>
    <n v="160"/>
    <n v="80"/>
    <n v="240"/>
    <x v="0"/>
    <x v="1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211"/>
    <s v="Ram medical Store"/>
    <s v="3P"/>
    <n v="8245.6"/>
    <n v="2251"/>
    <n v="2251"/>
    <n v="0.27299408169205391"/>
    <n v="0"/>
    <n v="22.51"/>
    <n v="22.51"/>
    <x v="0"/>
    <x v="1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204350"/>
    <s v="L p deal"/>
    <s v="3P"/>
    <n v="8030.0000000000009"/>
    <n v="6718"/>
    <n v="6718"/>
    <n v="0.83661270236612695"/>
    <n v="0"/>
    <n v="67.180000000000007"/>
    <n v="67.180000000000007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26176"/>
    <s v="Chirayu medical Store"/>
    <s v="3P"/>
    <n v="8140.0000000000009"/>
    <n v="6151"/>
    <n v="6151"/>
    <n v="0.7556511056511056"/>
    <n v="0"/>
    <n v="61.51"/>
    <n v="61.51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202"/>
    <s v="Shree ram medical"/>
    <s v="3P"/>
    <n v="7810.0000000000009"/>
    <n v="6518"/>
    <n v="6518"/>
    <n v="0.83457106274007675"/>
    <n v="0"/>
    <n v="65.180000000000007"/>
    <n v="65.180000000000007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210"/>
    <s v="Ajay medical Store"/>
    <s v="3P"/>
    <n v="7480.0000000000009"/>
    <n v="8771"/>
    <n v="8771"/>
    <n v="1.1725935828877003"/>
    <n v="175.42000000000002"/>
    <n v="87.710000000000008"/>
    <n v="263.13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171"/>
    <s v="Medicine zone"/>
    <s v="3P"/>
    <n v="7150.0000000000009"/>
    <n v="5516"/>
    <n v="5516"/>
    <n v="0.77146853146853134"/>
    <n v="0"/>
    <n v="55.160000000000004"/>
    <n v="55.160000000000004"/>
    <x v="0"/>
    <x v="1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178"/>
    <s v="New Anand Market"/>
    <s v="3P"/>
    <n v="7920.0000000000009"/>
    <n v="3147"/>
    <n v="3147"/>
    <n v="0.39734848484848478"/>
    <n v="0"/>
    <n v="31.470000000000002"/>
    <n v="31.470000000000002"/>
    <x v="0"/>
    <x v="0"/>
  </r>
  <r>
    <x v="3"/>
    <s v="JABALPUR UA"/>
    <s v="IND-TTB-AM1"/>
    <s v="INDORE"/>
    <s v="JBP-TTB-01"/>
    <s v="JABALPUR"/>
    <n v="10027752"/>
    <s v="MAA AGENCIES"/>
    <s v="0010027752R8870"/>
    <s v="Agarwal Medico"/>
    <s v="JBP-ISR-01"/>
    <s v="RAJESH PATIL"/>
    <n v="9993467189"/>
    <s v="0010027752R8870R19180"/>
    <s v="Prakash medical Store"/>
    <s v="3P"/>
    <n v="8030.0000000000009"/>
    <n v="9000"/>
    <n v="9000"/>
    <n v="1.1207970112079699"/>
    <n v="180"/>
    <n v="90"/>
    <n v="270"/>
    <x v="0"/>
    <x v="0"/>
  </r>
  <r>
    <x v="3"/>
    <s v="JABALPUR UA"/>
    <s v="IND-TTB-AM1"/>
    <s v="INDORE"/>
    <s v="JBP-TTB-01"/>
    <s v="JABALPUR"/>
    <n v="10027752"/>
    <s v="MAA AGENCIES"/>
    <s v="0010027752R165062"/>
    <s v="BAJAJ AGENCY"/>
    <s v="JBP-ISR-01"/>
    <s v="RAJESH PATIL"/>
    <n v="9993467189"/>
    <s v="R171534"/>
    <s v="Sorabh Medical Store"/>
    <s v="3P"/>
    <n v="7480.0000000000009"/>
    <n v="4457"/>
    <n v="4457"/>
    <n v="0.595855614973262"/>
    <n v="0"/>
    <n v="44.57"/>
    <n v="44.57"/>
    <x v="0"/>
    <x v="1"/>
  </r>
  <r>
    <x v="3"/>
    <s v="JABALPUR UA"/>
    <s v="IND-TTB-AM1"/>
    <s v="INDORE"/>
    <s v="JBP-TTB-01"/>
    <s v="JABALPUR"/>
    <n v="10027752"/>
    <s v="MAA AGENCIES"/>
    <s v="0010027752R165062"/>
    <s v="BAJAJ AGENCY"/>
    <s v="JBP-ISR-01"/>
    <s v="RAJESH PATIL"/>
    <n v="9993467189"/>
    <s v="R171548"/>
    <s v="Jain Medical Store"/>
    <s v="3P"/>
    <n v="7133.5000000000009"/>
    <n v="5710"/>
    <n v="5710"/>
    <n v="0.80044858764982119"/>
    <n v="0"/>
    <n v="57.1"/>
    <n v="57.1"/>
    <x v="0"/>
    <x v="0"/>
  </r>
  <r>
    <x v="3"/>
    <s v="JABALPUR UA"/>
    <s v="IND-TTB-AM1"/>
    <s v="INDORE"/>
    <s v="JBP-TTB-01"/>
    <s v="JABALPUR"/>
    <n v="10027752"/>
    <s v="MAA AGENCIES"/>
    <s v="0010027752R1558"/>
    <s v="Tiwari Enterprises"/>
    <s v="JBP-ISR-01"/>
    <s v="RAJESH PATIL"/>
    <n v="9993467189"/>
    <s v="0010027752R1558R13193"/>
    <s v="Satyam medical"/>
    <s v="3P"/>
    <n v="7925.5000000000009"/>
    <n v="3411"/>
    <n v="3411"/>
    <n v="0.43038294113936026"/>
    <n v="0"/>
    <n v="34.11"/>
    <n v="34.11"/>
    <x v="0"/>
    <x v="0"/>
  </r>
  <r>
    <x v="3"/>
    <s v="JABALPUR UA"/>
    <s v="IND-TTB-AM1"/>
    <s v="INDORE"/>
    <s v="JBP-TTB-01"/>
    <s v="JABALPUR"/>
    <n v="10027752"/>
    <s v="MAA AGENCIES"/>
    <s v="0010027752R1558"/>
    <s v="Tiwari Enterprises"/>
    <s v="JBP-ISR-01"/>
    <s v="RAJESH PATIL"/>
    <n v="9993467189"/>
    <s v="0010027752R1558R11473"/>
    <s v="First choice"/>
    <s v="3P"/>
    <n v="7931.0000000000009"/>
    <n v="10617"/>
    <n v="10617"/>
    <n v="1.3386710377001638"/>
    <n v="212.34"/>
    <n v="106.17"/>
    <n v="318.51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425"/>
    <s v="Upkaar Medical"/>
    <s v="3P"/>
    <n v="7819.9000000000005"/>
    <n v="8661"/>
    <n v="8661"/>
    <n v="1.1075589201907952"/>
    <n v="173.22"/>
    <n v="86.61"/>
    <n v="259.83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169"/>
    <s v="ABC Super Market"/>
    <s v="3P"/>
    <n v="8109.2000000000007"/>
    <n v="8611"/>
    <n v="8611"/>
    <n v="1.0618803334484288"/>
    <n v="172.22"/>
    <n v="86.11"/>
    <n v="258.33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423"/>
    <s v="Indore Sew Bhandar"/>
    <s v="3P"/>
    <n v="7917.8000000000011"/>
    <n v="8000"/>
    <n v="8000"/>
    <n v="1.0103816716764757"/>
    <n v="160"/>
    <n v="80"/>
    <n v="240"/>
    <x v="0"/>
    <x v="1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437"/>
    <s v="Shankar Medical Hall"/>
    <s v="3P"/>
    <n v="7587.8"/>
    <n v="8811"/>
    <n v="8811"/>
    <n v="1.161206146709191"/>
    <n v="176.22"/>
    <n v="88.11"/>
    <n v="264.33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219"/>
    <s v="Laxmi Super Bazar"/>
    <s v="3P"/>
    <n v="7539.4000000000005"/>
    <n v="6617"/>
    <n v="6617"/>
    <n v="0.87765604690028376"/>
    <n v="0"/>
    <n v="66.17"/>
    <n v="66.17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213"/>
    <s v="New Indore sew bhandar"/>
    <s v="3P"/>
    <n v="7022.4000000000005"/>
    <n v="6615"/>
    <n v="6615"/>
    <n v="0.94198564593301426"/>
    <n v="0"/>
    <n v="66.150000000000006"/>
    <n v="66.150000000000006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226"/>
    <s v="Prakash Medical"/>
    <s v="3P"/>
    <n v="7713.2000000000007"/>
    <n v="8131"/>
    <n v="8131"/>
    <n v="1.0541668827464605"/>
    <n v="162.62"/>
    <n v="81.31"/>
    <n v="243.93"/>
    <x v="0"/>
    <x v="0"/>
  </r>
  <r>
    <x v="3"/>
    <s v="JABALPUR UA"/>
    <s v="IND-TTB-AM1"/>
    <s v="INDORE"/>
    <s v="JBP-TTB-01"/>
    <s v="JABALPUR"/>
    <n v="10027752"/>
    <s v="MAA AGENCIES"/>
    <s v="0010027752R1541"/>
    <s v="SAVITRY AGENCY"/>
    <s v="JBP-ISR-02"/>
    <s v="VIDYA SARAN RAJPUT"/>
    <n v="9977686099"/>
    <s v="0010027752R1541R35222"/>
    <s v="Balajee Medical"/>
    <s v="3P"/>
    <n v="7241.3"/>
    <n v="7500"/>
    <n v="7500"/>
    <n v="1.0357256293759407"/>
    <n v="150"/>
    <n v="75"/>
    <n v="225"/>
    <x v="0"/>
    <x v="0"/>
  </r>
  <r>
    <x v="3"/>
    <s v="RAIPUR UA"/>
    <s v="IND-TTB-AM1"/>
    <s v="INDORE"/>
    <s v="RAI-TTB-01"/>
    <s v="RAIPUR"/>
    <n v="10029704"/>
    <s v="OM ASSOCIATE"/>
    <s v="CG70410"/>
    <s v="KUMAR AGENCIES"/>
    <s v="RAI-ISR-02"/>
    <s v="CHAIN SINGH"/>
    <n v="9893140607"/>
    <s v="CG70410R208838"/>
    <s v="Kumar medicos"/>
    <s v="3P"/>
    <n v="7412.9000000000005"/>
    <n v="7800"/>
    <n v="7800"/>
    <n v="1.0522197790338463"/>
    <n v="156"/>
    <n v="78"/>
    <n v="234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CG70408R208841"/>
    <s v="Santosh anaj bhandar"/>
    <s v="3P"/>
    <n v="9719.6"/>
    <n v="4580"/>
    <n v="4580"/>
    <n v="0.47121280711140373"/>
    <n v="0"/>
    <n v="45.800000000000004"/>
    <n v="45.800000000000004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LXN"/>
    <s v="NARAYAN SUPER BAZAR"/>
    <s v="3P"/>
    <n v="9245.5"/>
    <n v="10440"/>
    <n v="10440"/>
    <n v="1.1291979882104808"/>
    <n v="208.8"/>
    <n v="104.4"/>
    <n v="313.20000000000005"/>
    <x v="0"/>
    <x v="2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LWW"/>
    <s v="TEJ MEDICAL"/>
    <s v="3P"/>
    <n v="9849.4000000000015"/>
    <n v="9930"/>
    <n v="9930"/>
    <n v="1.0081832395881982"/>
    <n v="198.6"/>
    <n v="99.3"/>
    <n v="297.89999999999998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LZZ"/>
    <s v="TUTEJA MEDICAL"/>
    <s v="3P"/>
    <n v="9915.4000000000015"/>
    <n v="10330"/>
    <n v="10330"/>
    <n v="1.0418137442765798"/>
    <n v="206.6"/>
    <n v="103.3"/>
    <n v="309.89999999999998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MGZ"/>
    <s v="DAY TO DAY SUPER BAZAR"/>
    <s v="3P"/>
    <n v="7518.5000000000009"/>
    <n v="3500"/>
    <n v="3500"/>
    <n v="0.465518387976325"/>
    <n v="0"/>
    <n v="35"/>
    <n v="35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LSM"/>
    <s v="JAI MATA DI MEDICAL"/>
    <s v="3P"/>
    <n v="7700.0000000000009"/>
    <n v="3450"/>
    <n v="3450"/>
    <n v="0.44805194805194798"/>
    <n v="0"/>
    <n v="34.5"/>
    <n v="34.5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MAX"/>
    <s v="NISHANT MEDICAL"/>
    <s v="3P"/>
    <n v="8131.2000000000007"/>
    <n v="9300"/>
    <n v="9300"/>
    <n v="1.1437426210153483"/>
    <n v="186"/>
    <n v="93"/>
    <n v="279"/>
    <x v="0"/>
    <x v="0"/>
  </r>
  <r>
    <x v="3"/>
    <s v="RAIPUR UA"/>
    <s v="IND-TTB-AM1"/>
    <s v="INDORE"/>
    <s v="RAI-TTB-01"/>
    <s v="RAIPUR"/>
    <n v="10029704"/>
    <s v="OM ASSOCIATE"/>
    <s v="CG70408"/>
    <s v="GAUTAM AGENCY"/>
    <s v="RAI-ISR-02"/>
    <s v="CHAIN SINGH"/>
    <n v="9893140607"/>
    <s v="TMEW"/>
    <s v="PRAYAG MEDICAL"/>
    <s v="3P"/>
    <n v="7582.3"/>
    <n v="8300"/>
    <n v="8300"/>
    <n v="1.0946546562388721"/>
    <n v="166"/>
    <n v="83"/>
    <n v="249"/>
    <x v="0"/>
    <x v="0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7ZC"/>
    <s v="Hira Medical"/>
    <s v="3P"/>
    <n v="8507.4000000000015"/>
    <n v="9200"/>
    <n v="9200"/>
    <n v="1.0814114770670238"/>
    <n v="184"/>
    <n v="92"/>
    <n v="276"/>
    <x v="0"/>
    <x v="0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9JE"/>
    <s v="Jain Medical"/>
    <s v="3P"/>
    <n v="7506.4000000000005"/>
    <n v="8100"/>
    <n v="8100"/>
    <n v="1.0790791857614834"/>
    <n v="162"/>
    <n v="81"/>
    <n v="243"/>
    <x v="0"/>
    <x v="2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B5N"/>
    <s v="Rahul Medical"/>
    <s v="3P"/>
    <n v="7412.9000000000005"/>
    <n v="7800"/>
    <n v="7800"/>
    <n v="1.0522197790338463"/>
    <n v="156"/>
    <n v="78"/>
    <n v="234"/>
    <x v="0"/>
    <x v="0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9HY"/>
    <s v="Bajrang Medical"/>
    <s v="3P"/>
    <n v="7286.4000000000005"/>
    <n v="7320"/>
    <n v="7320"/>
    <n v="1.0046113306982871"/>
    <n v="146.4"/>
    <n v="73.2"/>
    <n v="219.60000000000002"/>
    <x v="0"/>
    <x v="0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7ZB"/>
    <s v="Deepak medical"/>
    <s v="3P"/>
    <n v="6812.3"/>
    <n v="7020"/>
    <n v="7020"/>
    <n v="1.0304889684834784"/>
    <n v="140.4"/>
    <n v="70.2"/>
    <n v="210.60000000000002"/>
    <x v="0"/>
    <x v="0"/>
  </r>
  <r>
    <x v="3"/>
    <s v="RAIPUR UA"/>
    <s v="IND-TTB-AM1"/>
    <s v="INDORE"/>
    <s v="RAI-TTB-01"/>
    <s v="RAIPUR"/>
    <n v="10029704"/>
    <s v="OM ASSOCIATE"/>
    <s v="CG70405"/>
    <s v="ASHOK MEDICO"/>
    <s v="RAI-ISR-03"/>
    <s v="RUPESH KUMAR SAHU"/>
    <n v="8889599080"/>
    <s v="E7ZD"/>
    <s v="Bhagat medical"/>
    <s v="3P"/>
    <n v="7037.8"/>
    <n v="7210"/>
    <n v="7210"/>
    <n v="1.0244678734831907"/>
    <n v="144.20000000000002"/>
    <n v="72.100000000000009"/>
    <n v="216.3"/>
    <x v="0"/>
    <x v="1"/>
  </r>
  <r>
    <x v="3"/>
    <s v="RAIPUR UA"/>
    <s v="IND-TTB-AM1"/>
    <s v="INDORE"/>
    <s v="RAI-TTB-01"/>
    <s v="RAIPUR"/>
    <n v="10029704"/>
    <s v="OM ASSOCIATE"/>
    <s v="CG70404"/>
    <s v="ANAND AGENCIES"/>
    <s v="RAI-ISR-02"/>
    <s v="CHAIN SINGH"/>
    <n v="9893140607"/>
    <s v="CG70404R208839"/>
    <s v="Sharda media store"/>
    <s v="3P"/>
    <n v="7700.0000000000009"/>
    <n v="7890"/>
    <n v="7890"/>
    <n v="1.0246753246753246"/>
    <n v="157.80000000000001"/>
    <n v="78.900000000000006"/>
    <n v="236.70000000000002"/>
    <x v="0"/>
    <x v="0"/>
  </r>
  <r>
    <x v="3"/>
    <s v="RAIPUR UA"/>
    <s v="IND-TTB-AM1"/>
    <s v="INDORE"/>
    <s v="RAI-TTB-01"/>
    <s v="RAIPUR"/>
    <n v="10029704"/>
    <s v="OM ASSOCIATE"/>
    <s v="CG70404"/>
    <s v="ANAND AGENCIES"/>
    <s v="RAI-ISR-02"/>
    <s v="CHAIN SINGH"/>
    <n v="9893140607"/>
    <s v="TLAW"/>
    <s v="KAMAL TRADERS"/>
    <s v="3P"/>
    <n v="9782.3000000000011"/>
    <n v="10330"/>
    <n v="10330"/>
    <n v="1.0559888778712572"/>
    <n v="206.6"/>
    <n v="103.3"/>
    <n v="309.89999999999998"/>
    <x v="0"/>
    <x v="0"/>
  </r>
  <r>
    <x v="3"/>
    <s v="RAIPUR UA"/>
    <s v="IND-TTB-AM1"/>
    <s v="INDORE"/>
    <s v="RAI-TTB-01"/>
    <s v="RAIPUR"/>
    <n v="10029704"/>
    <s v="OM ASSOCIATE"/>
    <s v="CG70404"/>
    <s v="ANAND AGENCIES"/>
    <s v="RAI-ISR-02"/>
    <s v="CHAIN SINGH"/>
    <n v="9893140607"/>
    <s v="TLBU"/>
    <s v="B K STORES"/>
    <s v="3P"/>
    <n v="8022.3000000000011"/>
    <n v="8210"/>
    <n v="8210"/>
    <n v="1.0233972800817719"/>
    <n v="164.20000000000002"/>
    <n v="82.100000000000009"/>
    <n v="246.3"/>
    <x v="0"/>
    <x v="0"/>
  </r>
  <r>
    <x v="3"/>
    <s v="RAIPUR UA"/>
    <s v="IND-TTB-AM1"/>
    <s v="INDORE"/>
    <s v="RAI-TTB-01"/>
    <s v="RAIPUR"/>
    <n v="10029704"/>
    <s v="OM ASSOCIATE"/>
    <s v="CG70404"/>
    <s v="ANAND AGENCIES"/>
    <s v="RAI-ISR-02"/>
    <s v="CHAIN SINGH"/>
    <n v="9893140607"/>
    <s v="TLGT"/>
    <s v="B S MART"/>
    <s v="3P"/>
    <n v="8319.3000000000011"/>
    <n v="8340"/>
    <n v="8340"/>
    <n v="1.0024881901121487"/>
    <n v="166.8"/>
    <n v="83.4"/>
    <n v="250.20000000000002"/>
    <x v="0"/>
    <x v="0"/>
  </r>
  <r>
    <x v="3"/>
    <s v="RAIPUR UA"/>
    <s v="IND-TTB-AM1"/>
    <s v="INDORE"/>
    <s v="RAI-TTB-01"/>
    <s v="RAIPUR"/>
    <n v="10026702"/>
    <s v="MAHAKALI AGENCIES"/>
    <s v="CG70236"/>
    <s v="VIJAY MEDICAL STORE"/>
    <s v="RAI-ISR-01"/>
    <s v="CHETAN LAL SAHU"/>
    <n v="6263675288"/>
    <s v="UBJL"/>
    <s v="VINAYAK  MEDICAL STORE"/>
    <s v="3P"/>
    <n v="7586.7000000000007"/>
    <n v="8100"/>
    <n v="8100"/>
    <n v="1.0676578749653998"/>
    <n v="162"/>
    <n v="81"/>
    <n v="243"/>
    <x v="0"/>
    <x v="2"/>
  </r>
  <r>
    <x v="3"/>
    <s v="RAIPUR UA"/>
    <s v="IND-TTB-AM1"/>
    <s v="INDORE"/>
    <s v="RAI-TTB-01"/>
    <s v="RAIPUR"/>
    <n v="10026702"/>
    <s v="MAHAKALI AGENCIES"/>
    <s v="CG70236"/>
    <s v="VIJAY MEDICAL STORE"/>
    <s v="RAI-ISR-01"/>
    <s v="CHETAN LAL SAHU"/>
    <n v="6263675288"/>
    <s v="YVAU"/>
    <s v="arti medical"/>
    <s v="3P"/>
    <n v="8131.2000000000007"/>
    <n v="8230"/>
    <n v="8230"/>
    <n v="1.012150728059819"/>
    <n v="164.6"/>
    <n v="82.3"/>
    <n v="246.89999999999998"/>
    <x v="0"/>
    <x v="0"/>
  </r>
  <r>
    <x v="3"/>
    <s v="RAIPUR UA"/>
    <s v="IND-TTB-AM1"/>
    <s v="INDORE"/>
    <s v="RAI-TTB-01"/>
    <s v="RAIPUR"/>
    <n v="10026702"/>
    <s v="MAHAKALI AGENCIES"/>
    <s v="CG70236"/>
    <s v="VIJAY MEDICAL STORE"/>
    <s v="RAI-ISR-01"/>
    <s v="CHETAN LAL SAHU"/>
    <n v="6263675288"/>
    <s v="CG70236R83721"/>
    <s v="Hari medical Store"/>
    <s v="3P"/>
    <n v="8131.2000000000007"/>
    <n v="8234"/>
    <n v="8234"/>
    <n v="1.012642660369933"/>
    <n v="164.68"/>
    <n v="82.34"/>
    <n v="247.02"/>
    <x v="0"/>
    <x v="0"/>
  </r>
  <r>
    <x v="3"/>
    <s v="RAIPUR UA"/>
    <s v="IND-TTB-AM1"/>
    <s v="INDORE"/>
    <s v="RAI-TTB-01"/>
    <s v="RAIPUR"/>
    <n v="10026702"/>
    <s v="MAHAKALI AGENCIES"/>
    <s v="CG70227"/>
    <s v="SHAKTI SALES"/>
    <s v="RAI-ISR-01"/>
    <s v="CHETAN LAL SAHU"/>
    <n v="6263675288"/>
    <s v="UBCT"/>
    <s v="NIRMAL MEDICAL STORE"/>
    <s v="3P"/>
    <n v="7461.3"/>
    <n v="3245"/>
    <n v="3245"/>
    <n v="0.43491080642783431"/>
    <n v="0"/>
    <n v="32.450000000000003"/>
    <n v="32.450000000000003"/>
    <x v="0"/>
    <x v="0"/>
  </r>
  <r>
    <x v="3"/>
    <s v="RAIPUR UA"/>
    <s v="IND-TTB-AM1"/>
    <s v="INDORE"/>
    <s v="RAI-TTB-01"/>
    <s v="RAIPUR"/>
    <n v="10026702"/>
    <s v="MAHAKALI AGENCIES"/>
    <s v="CG70227"/>
    <s v="SHAKTI SALES"/>
    <s v="RAI-ISR-01"/>
    <s v="CHETAN LAL SAHU"/>
    <n v="6263675288"/>
    <s v="UBEK"/>
    <s v="CITY  MEDICAL STORE"/>
    <s v="3P"/>
    <n v="8131.2000000000007"/>
    <n v="1278"/>
    <n v="1278"/>
    <n v="0.15717237308146398"/>
    <n v="0"/>
    <n v="12.780000000000001"/>
    <n v="12.780000000000001"/>
    <x v="0"/>
    <x v="1"/>
  </r>
  <r>
    <x v="3"/>
    <s v="RAIPUR UA"/>
    <s v="IND-TTB-AM1"/>
    <s v="INDORE"/>
    <s v="RAI-TTB-01"/>
    <s v="RAIPUR"/>
    <n v="10026702"/>
    <s v="MAHAKALI AGENCIES"/>
    <s v="CG70227"/>
    <s v="SHAKTI SALES"/>
    <s v="RAI-ISR-01"/>
    <s v="CHETAN LAL SAHU"/>
    <n v="6263675288"/>
    <s v="UBDT"/>
    <s v="MONA  MEDICAL STORE"/>
    <s v="3P"/>
    <n v="7582.3"/>
    <n v="5488"/>
    <n v="5488"/>
    <n v="0.72379093414926865"/>
    <n v="0"/>
    <n v="54.88"/>
    <n v="54.88"/>
    <x v="0"/>
    <x v="0"/>
  </r>
  <r>
    <x v="3"/>
    <s v="RAIPUR UA"/>
    <s v="IND-TTB-AM1"/>
    <s v="INDORE"/>
    <s v="RAI-TTB-01"/>
    <s v="RAIPUR"/>
    <n v="10026702"/>
    <s v="MAHAKALI AGENCIES"/>
    <s v="CG70227"/>
    <s v="SHAKTI SALES"/>
    <s v="RAI-ISR-01"/>
    <s v="CHETAN LAL SAHU"/>
    <n v="6263675288"/>
    <s v="UBDV"/>
    <s v="ROYAL  MEDICAL STORE"/>
    <s v="3P"/>
    <n v="7571.3"/>
    <n v="1340"/>
    <n v="1340"/>
    <n v="0.17698413746648528"/>
    <n v="0"/>
    <n v="13.4"/>
    <n v="13.4"/>
    <x v="0"/>
    <x v="0"/>
  </r>
  <r>
    <x v="3"/>
    <s v="RAIPUR UA"/>
    <s v="IND-TTB-AM1"/>
    <s v="INDORE"/>
    <s v="RAI-TTB-01"/>
    <s v="RAIPUR"/>
    <n v="10026702"/>
    <s v="MAHAKALI AGENCIES"/>
    <s v="CG70227"/>
    <s v="SHAKTI SALES"/>
    <s v="RAI-ISR-01"/>
    <s v="CHETAN LAL SAHU"/>
    <n v="6263675288"/>
    <s v="UBCW"/>
    <s v="GOPAL  MEDICAL STORE"/>
    <s v="3P"/>
    <n v="8023.4000000000005"/>
    <n v="2340"/>
    <n v="2340"/>
    <n v="0.29164693272178877"/>
    <n v="0"/>
    <n v="23.400000000000002"/>
    <n v="23.400000000000002"/>
    <x v="0"/>
    <x v="1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CG70226R208844"/>
    <s v="Shri Ram medical"/>
    <s v="3P"/>
    <n v="7681.3"/>
    <n v="8500"/>
    <n v="8500"/>
    <n v="1.1065835210185775"/>
    <n v="170"/>
    <n v="85"/>
    <n v="255"/>
    <x v="0"/>
    <x v="0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CG70226R208848"/>
    <s v="Govind medical"/>
    <s v="3P"/>
    <n v="8032.2000000000007"/>
    <n v="3456"/>
    <n v="3456"/>
    <n v="0.43026817061328149"/>
    <n v="0"/>
    <n v="34.56"/>
    <n v="34.56"/>
    <x v="0"/>
    <x v="0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CG70226R208847"/>
    <s v="NKH HOSPITAL"/>
    <s v="3P"/>
    <n v="7929.9000000000005"/>
    <n v="11670"/>
    <n v="11670"/>
    <n v="1.4716452918700109"/>
    <n v="233.4"/>
    <n v="116.7"/>
    <n v="350.1"/>
    <x v="0"/>
    <x v="1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CG70226R208845"/>
    <s v="Sunrise medical"/>
    <s v="3P"/>
    <n v="7587.8"/>
    <n v="3456"/>
    <n v="3456"/>
    <n v="0.45546798808613825"/>
    <n v="0"/>
    <n v="34.56"/>
    <n v="34.56"/>
    <x v="0"/>
    <x v="2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UAZE"/>
    <s v="CHHATISHGARH MEDICAL STORE"/>
    <s v="3P"/>
    <n v="7726.4000000000005"/>
    <n v="2340"/>
    <n v="2340"/>
    <n v="0.30285773452060466"/>
    <n v="0"/>
    <n v="23.400000000000002"/>
    <n v="23.400000000000002"/>
    <x v="0"/>
    <x v="2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UAZB"/>
    <s v="B R MEDICAL STORE"/>
    <s v="3P"/>
    <n v="7847.4000000000005"/>
    <n v="3456"/>
    <n v="3456"/>
    <n v="0.44040064225093656"/>
    <n v="0"/>
    <n v="34.56"/>
    <n v="34.56"/>
    <x v="0"/>
    <x v="1"/>
  </r>
  <r>
    <x v="3"/>
    <s v="RAIPUR UA"/>
    <s v="IND-TTB-AM1"/>
    <s v="INDORE"/>
    <s v="RAI-TTB-01"/>
    <s v="RAIPUR"/>
    <n v="10029704"/>
    <s v="OM ASSOCIATE"/>
    <s v="CG70226"/>
    <s v="SANEHI DISTRIBUTORS"/>
    <s v="RAI-ISR-03"/>
    <s v="RUPESH KUMAR SAHU"/>
    <n v="8889599080"/>
    <s v="CG70226R16407"/>
    <s v="Sindh medical store"/>
    <s v="3P"/>
    <n v="7700.0000000000009"/>
    <n v="8340"/>
    <n v="8340"/>
    <n v="1.0831168831168829"/>
    <n v="166.8"/>
    <n v="83.4"/>
    <n v="250.20000000000002"/>
    <x v="0"/>
    <x v="0"/>
  </r>
  <r>
    <x v="3"/>
    <s v="RAIPUR UA"/>
    <s v="IND-TTB-AM1"/>
    <s v="INDORE"/>
    <s v="RAI-TTB-01"/>
    <s v="RAIPUR"/>
    <n v="10026702"/>
    <s v="MAHAKALI AGENCIES"/>
    <s v="CG70225"/>
    <s v="SAI AGENCIES"/>
    <s v="RAI-ISR-01"/>
    <s v="CHETAN LAL SAHU"/>
    <n v="6263675288"/>
    <s v="F5DF"/>
    <s v="MANJU MED STO"/>
    <s v="3P"/>
    <n v="7340.3"/>
    <n v="7890"/>
    <n v="7890"/>
    <n v="1.0748879473590998"/>
    <n v="157.80000000000001"/>
    <n v="78.900000000000006"/>
    <n v="236.70000000000002"/>
    <x v="0"/>
    <x v="0"/>
  </r>
  <r>
    <x v="3"/>
    <s v="RAIPUR UA"/>
    <s v="IND-TTB-AM1"/>
    <s v="INDORE"/>
    <s v="RAI-TTB-01"/>
    <s v="RAIPUR"/>
    <n v="10026702"/>
    <s v="MAHAKALI AGENCIES"/>
    <s v="CG70224"/>
    <s v="RISHAB MEDICAL STORE"/>
    <s v="RAI-ISR-01"/>
    <s v="CHETAN LAL SAHU"/>
    <n v="6263675288"/>
    <s v="UBFA"/>
    <s v="PRAKASH  MEDICAL STORE"/>
    <s v="3P"/>
    <n v="7583.4000000000005"/>
    <n v="4530"/>
    <n v="4530"/>
    <n v="0.59735738586913523"/>
    <n v="0"/>
    <n v="45.300000000000004"/>
    <n v="45.300000000000004"/>
    <x v="0"/>
    <x v="0"/>
  </r>
  <r>
    <x v="3"/>
    <s v="RAIPUR UA"/>
    <s v="IND-TTB-AM1"/>
    <s v="INDORE"/>
    <s v="RAI-TTB-01"/>
    <s v="RAIPUR"/>
    <n v="10026702"/>
    <s v="MAHAKALI AGENCIES"/>
    <s v="CG70218"/>
    <s v="NAVEEN MEDICAL AGENCIES"/>
    <s v="RAI-ISR-01"/>
    <s v="CHETAN LAL SAHU"/>
    <n v="6263675288"/>
    <s v="F4ZX"/>
    <s v="NAVINIT MED STO"/>
    <s v="3P"/>
    <n v="7737.4000000000005"/>
    <n v="7978"/>
    <n v="7978"/>
    <n v="1.0310957169074881"/>
    <n v="159.56"/>
    <n v="79.78"/>
    <n v="239.34"/>
    <x v="0"/>
    <x v="0"/>
  </r>
  <r>
    <x v="3"/>
    <s v="RAIPUR UA"/>
    <s v="IND-TTB-AM1"/>
    <s v="INDORE"/>
    <s v="RAI-TTB-01"/>
    <s v="RAIPUR"/>
    <n v="10026702"/>
    <s v="MAHAKALI AGENCIES"/>
    <s v="CG70216"/>
    <s v="MISHRA AGENCIES"/>
    <s v="RAI-ISR-01"/>
    <s v="CHETAN LAL SAHU"/>
    <n v="6263675288"/>
    <s v="F4BH"/>
    <s v="mishra medical point"/>
    <s v="3P"/>
    <n v="7924.4000000000005"/>
    <n v="8340"/>
    <n v="8340"/>
    <n v="1.0524456110241784"/>
    <n v="166.8"/>
    <n v="83.4"/>
    <n v="250.20000000000002"/>
    <x v="0"/>
    <x v="1"/>
  </r>
  <r>
    <x v="3"/>
    <s v="RAIPUR UA"/>
    <s v="IND-TTB-AM1"/>
    <s v="INDORE"/>
    <s v="RAI-TTB-01"/>
    <s v="RAIPUR"/>
    <n v="10026702"/>
    <s v="MAHAKALI AGENCIES"/>
    <s v="CG70214"/>
    <s v="MAHAVEER AGENCYS"/>
    <s v="RAI-ISR-01"/>
    <s v="CHETAN LAL SAHU"/>
    <n v="6263675288"/>
    <s v="CG70214R59495"/>
    <s v="Goyal medical Store"/>
    <s v="3P"/>
    <n v="8072.9000000000005"/>
    <n v="8345"/>
    <n v="8345"/>
    <n v="1.0337053599078398"/>
    <n v="166.9"/>
    <n v="83.45"/>
    <n v="250.35000000000002"/>
    <x v="0"/>
    <x v="1"/>
  </r>
  <r>
    <x v="3"/>
    <s v="RAIPUR UA"/>
    <s v="IND-TTB-AM1"/>
    <s v="INDORE"/>
    <s v="RAI-TTB-01"/>
    <s v="RAIPUR"/>
    <n v="10026702"/>
    <s v="MAHAKALI AGENCIES"/>
    <s v="CG70210"/>
    <s v="HARI MADICAL STORE"/>
    <s v="RAI-ISR-01"/>
    <s v="CHETAN LAL SAHU"/>
    <n v="6263675288"/>
    <s v="UBHL"/>
    <s v="MANIK  MEDICAL STORE"/>
    <s v="3P"/>
    <n v="7571.3"/>
    <n v="3450"/>
    <n v="3450"/>
    <n v="0.45566811511893596"/>
    <n v="0"/>
    <n v="34.5"/>
    <n v="34.5"/>
    <x v="0"/>
    <x v="0"/>
  </r>
  <r>
    <x v="3"/>
    <s v="RAIPUR UA"/>
    <s v="IND-TTB-AM1"/>
    <s v="INDORE"/>
    <s v="RAI-TTB-01"/>
    <s v="RAIPUR"/>
    <n v="10029704"/>
    <s v="OM ASSOCIATE"/>
    <s v="CG70209"/>
    <s v="GULAB STORES"/>
    <s v="RAI-ISR-03"/>
    <s v="RUPESH KUMAR SAHU"/>
    <n v="8889599080"/>
    <s v="TKQC"/>
    <s v="maloo medical store"/>
    <s v="3P"/>
    <n v="7968.4000000000005"/>
    <n v="8340"/>
    <n v="8340"/>
    <n v="1.0466342051101851"/>
    <n v="166.8"/>
    <n v="83.4"/>
    <n v="250.20000000000002"/>
    <x v="0"/>
    <x v="0"/>
  </r>
  <r>
    <x v="3"/>
    <s v="RAIPUR UA"/>
    <s v="IND-TTB-AM1"/>
    <s v="INDORE"/>
    <s v="RAI-TTB-01"/>
    <s v="RAIPUR"/>
    <n v="10029704"/>
    <s v="OM ASSOCIATE"/>
    <s v="CG70209"/>
    <s v="GULAB STORES"/>
    <s v="RAI-ISR-03"/>
    <s v="RUPESH KUMAR SAHU"/>
    <n v="8889599080"/>
    <s v="F5CT"/>
    <s v="MAHASAMUD MED STO"/>
    <s v="3P"/>
    <n v="7912.3000000000011"/>
    <n v="1260"/>
    <n v="1260"/>
    <n v="0.15924573132970182"/>
    <n v="0"/>
    <n v="12.6"/>
    <n v="12.6"/>
    <x v="0"/>
    <x v="1"/>
  </r>
  <r>
    <x v="3"/>
    <s v="RAIPUR UA"/>
    <s v="IND-TTB-AM1"/>
    <s v="INDORE"/>
    <s v="RAI-TTB-01"/>
    <s v="RAIPUR"/>
    <n v="10029704"/>
    <s v="OM ASSOCIATE"/>
    <s v="CG70209"/>
    <s v="GULAB STORES"/>
    <s v="RAI-ISR-03"/>
    <s v="RUPESH KUMAR SAHU"/>
    <n v="8889599080"/>
    <s v="F5CZ"/>
    <s v="JOYTI MED STO"/>
    <s v="3P"/>
    <n v="7553.7000000000007"/>
    <n v="7867"/>
    <n v="7867"/>
    <n v="1.0414763625772798"/>
    <n v="157.34"/>
    <n v="78.67"/>
    <n v="236.01"/>
    <x v="0"/>
    <x v="1"/>
  </r>
  <r>
    <x v="3"/>
    <s v="RAIPUR UA"/>
    <s v="IND-TTB-AM1"/>
    <s v="INDORE"/>
    <s v="RAI-TTB-01"/>
    <s v="RAIPUR"/>
    <n v="10029704"/>
    <s v="OM ASSOCIATE"/>
    <s v="CG70209"/>
    <s v="GULAB STORES"/>
    <s v="RAI-ISR-03"/>
    <s v="RUPESH KUMAR SAHU"/>
    <n v="8889599080"/>
    <s v="F5DA"/>
    <s v="ROSAN MED STO"/>
    <s v="3P"/>
    <n v="7738.5000000000009"/>
    <n v="7900"/>
    <n v="7900"/>
    <n v="1.0208696775860955"/>
    <n v="158"/>
    <n v="79"/>
    <n v="237"/>
    <x v="0"/>
    <x v="1"/>
  </r>
  <r>
    <x v="3"/>
    <s v="RAIPUR UA"/>
    <s v="IND-TTB-AM1"/>
    <s v="INDORE"/>
    <s v="RAI-TTB-01"/>
    <s v="RAIPUR"/>
    <n v="10029704"/>
    <s v="OM ASSOCIATE"/>
    <s v="CG70209"/>
    <s v="GULAB STORES"/>
    <s v="RAI-ISR-03"/>
    <s v="RUPESH KUMAR SAHU"/>
    <n v="8889599080"/>
    <s v="YTQY"/>
    <s v="ganesh medical"/>
    <s v="3P"/>
    <n v="8134.5000000000009"/>
    <n v="8234"/>
    <n v="8234"/>
    <n v="1.0122318519884441"/>
    <n v="164.68"/>
    <n v="82.34"/>
    <n v="247.02"/>
    <x v="0"/>
    <x v="2"/>
  </r>
  <r>
    <x v="3"/>
    <s v="RAIPUR UA"/>
    <s v="IND-TTB-AM1"/>
    <s v="INDORE"/>
    <s v="RAI-TTB-01"/>
    <s v="RAIPUR"/>
    <n v="10029704"/>
    <s v="OM ASSOCIATE"/>
    <s v="CG70201"/>
    <s v="AK AGENCIES"/>
    <s v="RAI-ISR-03"/>
    <s v="RUPESH KUMAR SAHU"/>
    <n v="8889599080"/>
    <s v="FAQZ"/>
    <s v="sindh medical"/>
    <s v="3P"/>
    <n v="7440.4000000000005"/>
    <n v="2456"/>
    <n v="2456"/>
    <n v="0.33008978011934842"/>
    <n v="0"/>
    <n v="24.560000000000002"/>
    <n v="24.560000000000002"/>
    <x v="0"/>
    <x v="1"/>
  </r>
  <r>
    <x v="3"/>
    <s v="RAIPUR UA"/>
    <s v="IND-TTB-AM1"/>
    <s v="INDORE"/>
    <s v="RAI-TTB-01"/>
    <s v="RAIPUR"/>
    <n v="10029704"/>
    <s v="OM ASSOCIATE"/>
    <s v="CG70201"/>
    <s v="AK AGENCIES"/>
    <s v="RAI-ISR-03"/>
    <s v="RUPESH KUMAR SAHU"/>
    <n v="8889599080"/>
    <s v="E97Y"/>
    <s v="sai kripa medical Store"/>
    <s v="3P"/>
    <n v="7700.0000000000009"/>
    <n v="3670"/>
    <n v="3670"/>
    <n v="0.47662337662337656"/>
    <n v="0"/>
    <n v="36.700000000000003"/>
    <n v="36.700000000000003"/>
    <x v="0"/>
    <x v="1"/>
  </r>
  <r>
    <x v="3"/>
    <s v="BILASPUR UA"/>
    <s v="IND-TTB-AM1"/>
    <s v="INDORE"/>
    <s v="RAI-TTB-01"/>
    <s v="RAIPUR"/>
    <n v="10029704"/>
    <s v="OM ASSOCIATE"/>
    <s v="0010029704R70384"/>
    <s v="V K TRADERS"/>
    <s v="RAI-ISR-02"/>
    <s v="CHAIN SINGH"/>
    <n v="9893140607"/>
    <s v="0010029704R70384R79713"/>
    <s v="N K H medzon"/>
    <s v="3P"/>
    <n v="9596.4000000000015"/>
    <n v="12366"/>
    <n v="12366"/>
    <n v="1.2886082280855318"/>
    <n v="247.32"/>
    <n v="123.66"/>
    <n v="370.98"/>
    <x v="0"/>
    <x v="0"/>
  </r>
  <r>
    <x v="3"/>
    <s v="BILASPUR UA"/>
    <s v="IND-TTB-AM1"/>
    <s v="INDORE"/>
    <s v="RAI-TTB-01"/>
    <s v="RAIPUR"/>
    <n v="10029704"/>
    <s v="OM ASSOCIATE"/>
    <s v="0010029704R70384"/>
    <s v="V K TRADERS"/>
    <s v="RAI-ISR-02"/>
    <s v="CHAIN SINGH"/>
    <n v="9893140607"/>
    <s v="0010029704R70384R79696"/>
    <s v="Garima medico"/>
    <s v="3P"/>
    <n v="9718.5"/>
    <n v="14566"/>
    <n v="14566"/>
    <n v="1.4987909656840048"/>
    <n v="291.32"/>
    <n v="145.66"/>
    <n v="436.98"/>
    <x v="0"/>
    <x v="0"/>
  </r>
  <r>
    <x v="3"/>
    <s v="BILASPUR UA"/>
    <s v="IND-TTB-AM1"/>
    <s v="INDORE"/>
    <s v="RAI-TTB-01"/>
    <s v="RAIPUR"/>
    <n v="10029704"/>
    <s v="OM ASSOCIATE"/>
    <s v="0010029704R59693"/>
    <s v="GARIMA SALES"/>
    <s v="RAI-ISR-02"/>
    <s v="CHAIN SINGH"/>
    <n v="9893140607"/>
    <s v="0010029704R59693R208837"/>
    <s v="Varsha chemist"/>
    <s v="3P"/>
    <n v="7519.6"/>
    <n v="9800"/>
    <n v="9800"/>
    <n v="1.3032608117453055"/>
    <n v="196"/>
    <n v="98"/>
    <n v="294"/>
    <x v="0"/>
    <x v="0"/>
  </r>
  <r>
    <x v="3"/>
    <s v="BILASPUR UA"/>
    <s v="IND-TTB-AM1"/>
    <s v="INDORE"/>
    <s v="RAI-TTB-01"/>
    <s v="RAIPUR"/>
    <n v="10029704"/>
    <s v="OM ASSOCIATE"/>
    <s v="0010029704R59693"/>
    <s v="GARIMA SALES"/>
    <s v="RAI-ISR-02"/>
    <s v="CHAIN SINGH"/>
    <n v="9893140607"/>
    <s v="0010029704R59693R208840"/>
    <s v="Drug deal"/>
    <s v="3P"/>
    <n v="8012.4000000000005"/>
    <n v="8900"/>
    <n v="8900"/>
    <n v="1.1107782936448505"/>
    <n v="178"/>
    <n v="89"/>
    <n v="267"/>
    <x v="0"/>
    <x v="0"/>
  </r>
  <r>
    <x v="3"/>
    <s v="BILASPUR UA"/>
    <s v="IND-TTB-AM1"/>
    <s v="INDORE"/>
    <s v="RAI-TTB-01"/>
    <s v="RAIPUR"/>
    <n v="10029704"/>
    <s v="OM ASSOCIATE"/>
    <s v="0010029704R59693"/>
    <s v="GARIMA SALES"/>
    <s v="RAI-ISR-02"/>
    <s v="CHAIN SINGH"/>
    <n v="9893140607"/>
    <s v="0010029704R59693R61101"/>
    <s v="Gayatri medical store"/>
    <s v="3P"/>
    <n v="9926.4000000000015"/>
    <n v="10200"/>
    <n v="10200"/>
    <n v="1.0275628626692455"/>
    <n v="204"/>
    <n v="102"/>
    <n v="306"/>
    <x v="0"/>
    <x v="0"/>
  </r>
  <r>
    <x v="3"/>
    <s v="BILASPUR UA"/>
    <s v="IND-TTB-AM1"/>
    <s v="INDORE"/>
    <s v="RAI-TTB-01"/>
    <s v="RAIPUR"/>
    <n v="10029704"/>
    <s v="OM ASSOCIATE"/>
    <s v="0010029704R59693"/>
    <s v="GARIMA SALES"/>
    <s v="RAI-ISR-02"/>
    <s v="CHAIN SINGH"/>
    <n v="9893140607"/>
    <s v="0010029704R59693R61100"/>
    <s v="Suraj mega Mart"/>
    <s v="3P"/>
    <n v="10281.700000000001"/>
    <n v="11340"/>
    <n v="11340"/>
    <n v="1.1029304492447747"/>
    <n v="226.8"/>
    <n v="113.4"/>
    <n v="340.20000000000005"/>
    <x v="0"/>
    <x v="0"/>
  </r>
  <r>
    <x v="3"/>
    <s v="BILASPUR UA"/>
    <s v="IND-TTB-AM1"/>
    <s v="INDORE"/>
    <s v="RAI-TTB-01"/>
    <s v="RAIPUR"/>
    <n v="10029704"/>
    <s v="OM ASSOCIATE"/>
    <s v="0010029704R59693"/>
    <s v="GARIMA SALES"/>
    <s v="RAI-ISR-02"/>
    <s v="CHAIN SINGH"/>
    <n v="9893140607"/>
    <s v="0010029704R59693R66497"/>
    <s v="Medicine corner"/>
    <s v="3P"/>
    <n v="7550.4000000000005"/>
    <n v="8900"/>
    <n v="8900"/>
    <n v="1.178745496927315"/>
    <n v="178"/>
    <n v="89"/>
    <n v="267"/>
    <x v="0"/>
    <x v="0"/>
  </r>
  <r>
    <x v="3"/>
    <s v="RAIPUR UA"/>
    <s v="IND-TTB-AM1"/>
    <s v="INDORE"/>
    <s v="RAI-TTB-01"/>
    <s v="RAIPUR"/>
    <n v="10026702"/>
    <s v="MAHAKALI AGENCIES"/>
    <s v="0010026702R9645"/>
    <s v="JAIN MEDICAL STORES"/>
    <s v="RAI-ISR-01"/>
    <s v="CHETAN LAL SAHU"/>
    <n v="6263675288"/>
    <s v="0010026702R9645R71293"/>
    <s v="Jain medical Store"/>
    <s v="3P"/>
    <n v="7738.5000000000009"/>
    <n v="5300"/>
    <n v="5300"/>
    <n v="0.68488725205143108"/>
    <n v="0"/>
    <n v="53"/>
    <n v="53"/>
    <x v="0"/>
    <x v="1"/>
  </r>
  <r>
    <x v="3"/>
    <s v="RAIPUR UA"/>
    <s v="IND-TTB-AM1"/>
    <s v="INDORE"/>
    <s v="RAI-TTB-01"/>
    <s v="RAIPUR"/>
    <n v="10026702"/>
    <s v="MAHAKALI AGENCIES"/>
    <s v="0010026702R9644"/>
    <s v="SHITALA MEDICAL STORES"/>
    <s v="RAI-ISR-01"/>
    <s v="CHETAN LAL SAHU"/>
    <n v="6263675288"/>
    <s v="0010026702R9644R34426"/>
    <s v="Rathore medical Store"/>
    <s v="3P"/>
    <n v="8023.4000000000005"/>
    <n v="5600"/>
    <n v="5600"/>
    <n v="0.69795847147094747"/>
    <n v="0"/>
    <n v="56"/>
    <n v="56"/>
    <x v="0"/>
    <x v="2"/>
  </r>
  <r>
    <x v="3"/>
    <s v="RAIPUR UA"/>
    <s v="IND-TTB-AM1"/>
    <s v="INDORE"/>
    <s v="RAI-TTB-01"/>
    <s v="RAIPUR"/>
    <n v="10026702"/>
    <s v="MAHAKALI AGENCIES"/>
    <s v="0010026702R9644"/>
    <s v="SHITALA MEDICAL STORES"/>
    <s v="RAI-ISR-01"/>
    <s v="CHETAN LAL SAHU"/>
    <n v="6263675288"/>
    <s v="0010026702R9644R80726"/>
    <s v="Chauhan medical Store"/>
    <s v="3P"/>
    <n v="8023.4000000000005"/>
    <n v="5390"/>
    <n v="5390"/>
    <n v="0.67178502879078694"/>
    <n v="0"/>
    <n v="53.9"/>
    <n v="53.9"/>
    <x v="0"/>
    <x v="0"/>
  </r>
  <r>
    <x v="3"/>
    <s v="RAIPUR UA"/>
    <s v="IND-TTB-AM1"/>
    <s v="INDORE"/>
    <s v="RAI-TTB-01"/>
    <s v="RAIPUR"/>
    <n v="10026702"/>
    <s v="MAHAKALI AGENCIES"/>
    <s v="0010026702R9644"/>
    <s v="SHITALA MEDICAL STORES"/>
    <s v="RAI-ISR-01"/>
    <s v="CHETAN LAL SAHU"/>
    <n v="6263675288"/>
    <s v="0010026702R9644R33601"/>
    <s v="Raja medical Store"/>
    <s v="3P"/>
    <n v="7692.3"/>
    <n v="4690"/>
    <n v="4690"/>
    <n v="0.60970060970060969"/>
    <n v="0"/>
    <n v="46.9"/>
    <n v="46.9"/>
    <x v="0"/>
    <x v="0"/>
  </r>
  <r>
    <x v="3"/>
    <s v="RAIPUR UA"/>
    <s v="IND-TTB-AM1"/>
    <s v="INDORE"/>
    <s v="RAI-TTB-01"/>
    <s v="RAIPUR"/>
    <n v="10026702"/>
    <s v="MAHAKALI AGENCIES"/>
    <s v="0010026702R9643"/>
    <s v="LAXMAN MEDICAL STORES"/>
    <s v="RAI-ISR-01"/>
    <s v="CHETAN LAL SAHU"/>
    <n v="6263675288"/>
    <s v="0010026702R9643R33017"/>
    <s v="Devi ma medical Store"/>
    <s v="3P"/>
    <n v="8023.4000000000005"/>
    <n v="9044"/>
    <n v="9044"/>
    <n v="1.12720293142558"/>
    <n v="180.88"/>
    <n v="90.44"/>
    <n v="271.32"/>
    <x v="0"/>
    <x v="1"/>
  </r>
  <r>
    <x v="3"/>
    <s v="RAIPUR UA"/>
    <s v="IND-TTB-AM1"/>
    <s v="INDORE"/>
    <s v="RAI-TTB-01"/>
    <s v="RAIPUR"/>
    <n v="10026702"/>
    <s v="MAHAKALI AGENCIES"/>
    <s v="0010026702R9643"/>
    <s v="LAXMAN MEDICAL STORES"/>
    <s v="RAI-ISR-01"/>
    <s v="CHETAN LAL SAHU"/>
    <n v="6263675288"/>
    <s v="0010026702R9643R83079"/>
    <s v="Parag medical Store"/>
    <s v="3P"/>
    <n v="8134.5000000000009"/>
    <n v="1560"/>
    <n v="1560"/>
    <n v="0.19177576986907613"/>
    <n v="0"/>
    <n v="15.6"/>
    <n v="15.6"/>
    <x v="0"/>
    <x v="0"/>
  </r>
  <r>
    <x v="3"/>
    <s v="RAIPUR UA"/>
    <s v="IND-TTB-AM1"/>
    <s v="INDORE"/>
    <s v="BPL-TTB-01"/>
    <s v="BHOPAL"/>
    <n v="10025916"/>
    <s v="SINGHAL ENTERPRISES"/>
    <s v="MP91624"/>
    <s v="VIJAY LAXMI MEDICAL AGE"/>
    <s v="BPL-ISR-01"/>
    <s v="RAVI SIKARWAR"/>
    <n v="8982866117"/>
    <s v="TRLN"/>
    <s v="Hindujas Family Mart"/>
    <s v="3P"/>
    <n v="10306.800000000001"/>
    <n v="11817"/>
    <n v="11817"/>
    <n v="1.1465246245197345"/>
    <n v="236.34"/>
    <n v="118.17"/>
    <n v="354.51"/>
    <x v="0"/>
    <x v="0"/>
  </r>
  <r>
    <x v="3"/>
    <s v="RAIPUR UA"/>
    <s v="IND-TTB-AM1"/>
    <s v="INDORE"/>
    <s v="BPL-TTB-01"/>
    <s v="BHOPAL"/>
    <n v="10025916"/>
    <s v="SINGHAL ENTERPRISES"/>
    <s v="MP91624"/>
    <s v="VIJAY LAXMI MEDICAL AGE"/>
    <s v="BPL-ISR-01"/>
    <s v="RAVI SIKARWAR"/>
    <n v="8982866117"/>
    <s v="QMQQ"/>
    <s v="New Govind Medical Store"/>
    <s v="3P"/>
    <n v="8206.8000000000011"/>
    <n v="8412"/>
    <n v="8412"/>
    <n v="1.0250036555051907"/>
    <n v="168.24"/>
    <n v="84.12"/>
    <n v="252.36"/>
    <x v="0"/>
    <x v="0"/>
  </r>
  <r>
    <x v="3"/>
    <s v="RAIPUR UA"/>
    <s v="IND-TTB-AM1"/>
    <s v="INDORE"/>
    <s v="BPL-TTB-01"/>
    <s v="BHOPAL"/>
    <n v="10025916"/>
    <s v="SINGHAL ENTERPRISES"/>
    <s v="MP91624"/>
    <s v="VIJAY LAXMI MEDICAL AGE"/>
    <s v="BPL-ISR-01"/>
    <s v="RAVI SIKARWAR"/>
    <n v="8982866117"/>
    <s v="QMSD"/>
    <s v="Baderiya Departmental"/>
    <s v="3P"/>
    <n v="5345.55"/>
    <n v="7382"/>
    <n v="7382"/>
    <n v="1.3809617345268494"/>
    <n v="147.64000000000001"/>
    <n v="73.820000000000007"/>
    <n v="221.46000000000004"/>
    <x v="0"/>
    <x v="0"/>
  </r>
  <r>
    <x v="3"/>
    <s v="RAIPUR UA"/>
    <s v="IND-TTB-AM1"/>
    <s v="INDORE"/>
    <s v="BPL-TTB-01"/>
    <s v="BHOPAL"/>
    <n v="10025916"/>
    <s v="SINGHAL ENTERPRISES"/>
    <s v="MP91620"/>
    <s v="SANTOSH MEDICAL STORE"/>
    <s v="BPL-ISR-01"/>
    <s v="RAVI SIKARWAR"/>
    <n v="8982866117"/>
    <s v="DV6N"/>
    <s v="Rajendra Medical Store"/>
    <s v="3P"/>
    <n v="6484.8"/>
    <n v="7362"/>
    <n v="7362"/>
    <n v="1.1352701702442636"/>
    <n v="147.24"/>
    <n v="73.62"/>
    <n v="220.86"/>
    <x v="0"/>
    <x v="0"/>
  </r>
  <r>
    <x v="3"/>
    <s v="RAIPUR UA"/>
    <s v="IND-TTB-AM1"/>
    <s v="INDORE"/>
    <s v="BPL-TTB-01"/>
    <s v="BHOPAL"/>
    <n v="10025916"/>
    <s v="SINGHAL ENTERPRISES"/>
    <s v="MP91618"/>
    <s v="SADHNA AGENCY"/>
    <s v="BPL-ISR-01"/>
    <s v="RAVI SIKARWAR"/>
    <n v="8982866117"/>
    <s v="QHNT"/>
    <s v="Apurti The Family Store"/>
    <s v="3P"/>
    <n v="5528.25"/>
    <n v="7291"/>
    <n v="7291"/>
    <n v="1.3188622077510967"/>
    <n v="145.82"/>
    <n v="72.91"/>
    <n v="218.73"/>
    <x v="0"/>
    <x v="0"/>
  </r>
  <r>
    <x v="3"/>
    <s v="RAIPUR UA"/>
    <s v="IND-TTB-AM1"/>
    <s v="INDORE"/>
    <s v="BPL-TTB-01"/>
    <s v="BHOPAL"/>
    <n v="10025916"/>
    <s v="SINGHAL ENTERPRISES"/>
    <s v="MP91618"/>
    <s v="SADHNA AGENCY"/>
    <s v="BPL-ISR-01"/>
    <s v="RAVI SIKARWAR"/>
    <n v="8982866117"/>
    <s v="QJBC"/>
    <s v="Mohan Medical Store"/>
    <s v="3P"/>
    <n v="8006.25"/>
    <n v="8192"/>
    <n v="8192"/>
    <n v="1.0232006245120999"/>
    <n v="163.84"/>
    <n v="81.92"/>
    <n v="245.76"/>
    <x v="0"/>
    <x v="0"/>
  </r>
  <r>
    <x v="3"/>
    <s v="RAIPUR UA"/>
    <s v="IND-TTB-AM1"/>
    <s v="INDORE"/>
    <s v="BPL-TTB-01"/>
    <s v="BHOPAL"/>
    <n v="10025916"/>
    <s v="SINGHAL ENTERPRISES"/>
    <s v="MP91611"/>
    <s v="MILAN MEDICAL STORE"/>
    <s v="BPL-ISR-01"/>
    <s v="RAVI SIKARWAR"/>
    <n v="8982866117"/>
    <s v="QJKJ"/>
    <s v="Patni Medical Store"/>
    <s v="3P"/>
    <n v="9157.0500000000011"/>
    <n v="9372"/>
    <n v="9372"/>
    <n v="1.0234737169721688"/>
    <n v="187.44"/>
    <n v="93.72"/>
    <n v="281.15999999999997"/>
    <x v="0"/>
    <x v="0"/>
  </r>
  <r>
    <x v="3"/>
    <s v="RAIPUR UA"/>
    <s v="IND-TTB-AM1"/>
    <s v="INDORE"/>
    <s v="BPL-TTB-01"/>
    <s v="BHOPAL"/>
    <n v="10025916"/>
    <s v="SINGHAL ENTERPRISES"/>
    <s v="MP91611"/>
    <s v="MILAN MEDICAL STORE"/>
    <s v="BPL-ISR-01"/>
    <s v="RAVI SIKARWAR"/>
    <n v="8982866117"/>
    <s v="ULJM"/>
    <s v="Deli Mart"/>
    <s v="3P"/>
    <n v="6564.6"/>
    <n v="7839"/>
    <n v="7839"/>
    <n v="1.1941321634219906"/>
    <n v="156.78"/>
    <n v="78.39"/>
    <n v="235.17000000000002"/>
    <x v="0"/>
    <x v="0"/>
  </r>
  <r>
    <x v="3"/>
    <s v="RAIPUR UA"/>
    <s v="IND-TTB-AM1"/>
    <s v="INDORE"/>
    <s v="BPL-TTB-01"/>
    <s v="BHOPAL"/>
    <n v="10025916"/>
    <s v="SINGHAL ENTERPRISES"/>
    <s v="MP91608"/>
    <s v="KAMAL MEDICO"/>
    <s v="BPL-ISR-01"/>
    <s v="RAVI SIKARWAR"/>
    <n v="8982866117"/>
    <s v="QLZT"/>
    <s v="Roma Medical Store"/>
    <s v="3P"/>
    <n v="8016.75"/>
    <n v="8267"/>
    <n v="8267"/>
    <n v="1.0312158917266971"/>
    <n v="165.34"/>
    <n v="82.67"/>
    <n v="248.01"/>
    <x v="0"/>
    <x v="0"/>
  </r>
  <r>
    <x v="3"/>
    <s v="RAIPUR UA"/>
    <s v="IND-TTB-AM1"/>
    <s v="INDORE"/>
    <s v="BPL-TTB-01"/>
    <s v="BHOPAL"/>
    <n v="10025916"/>
    <s v="SINGHAL ENTERPRISES"/>
    <s v="MP91608"/>
    <s v="KAMAL MEDICO"/>
    <s v="BPL-ISR-01"/>
    <s v="RAVI SIKARWAR"/>
    <n v="8982866117"/>
    <s v="QMBK"/>
    <s v="Bharat Medical Store"/>
    <s v="3P"/>
    <n v="6852.3"/>
    <n v="7361"/>
    <n v="7361"/>
    <n v="1.0742378471462137"/>
    <n v="147.22"/>
    <n v="73.61"/>
    <n v="220.82999999999998"/>
    <x v="0"/>
    <x v="0"/>
  </r>
  <r>
    <x v="3"/>
    <s v="RAIPUR UA"/>
    <s v="IND-TTB-AM1"/>
    <s v="INDORE"/>
    <s v="BPL-TTB-01"/>
    <s v="BHOPAL"/>
    <n v="10025916"/>
    <s v="SINGHAL ENTERPRISES"/>
    <s v="MP91608"/>
    <s v="KAMAL MEDICO"/>
    <s v="BPL-ISR-01"/>
    <s v="RAVI SIKARWAR"/>
    <n v="8982866117"/>
    <s v="QMAJ"/>
    <s v="Ashok Medical Store"/>
    <s v="3P"/>
    <n v="9056.25"/>
    <n v="9281"/>
    <n v="9281"/>
    <n v="1.0248171152518979"/>
    <n v="185.62"/>
    <n v="92.81"/>
    <n v="278.43"/>
    <x v="0"/>
    <x v="0"/>
  </r>
  <r>
    <x v="3"/>
    <s v="RAIPUR UA"/>
    <s v="IND-TTB-AM1"/>
    <s v="INDORE"/>
    <s v="BPL-TTB-01"/>
    <s v="BHOPAL"/>
    <n v="10031519"/>
    <s v="AADESH ENTERPRISES PRIVATE LIMITED"/>
    <s v="MP24122"/>
    <s v="SOBEG SINGH SAHNI SONS"/>
    <s v="BPL-ISR-02"/>
    <s v="FAIZAN KHAN"/>
    <n v="9074666063"/>
    <s v="R27002"/>
    <s v="Shiva Medical"/>
    <s v="3P"/>
    <n v="8038.8"/>
    <n v="8271"/>
    <n v="8271"/>
    <n v="1.0288849081952529"/>
    <n v="165.42000000000002"/>
    <n v="82.710000000000008"/>
    <n v="248.13000000000002"/>
    <x v="0"/>
    <x v="0"/>
  </r>
  <r>
    <x v="3"/>
    <s v="RAIPUR UA"/>
    <s v="IND-TTB-AM1"/>
    <s v="INDORE"/>
    <s v="BPL-TTB-01"/>
    <s v="BHOPAL"/>
    <n v="10031519"/>
    <s v="AADESH ENTERPRISES PRIVATE LIMITED"/>
    <s v="MP24122"/>
    <s v="SOBEG SINGH SAHNI SONS"/>
    <s v="BPL-ISR-02"/>
    <s v="FAIZAN KHAN"/>
    <n v="9074666063"/>
    <s v="R26978"/>
    <s v="Shree Balaji Medical"/>
    <s v="3P"/>
    <n v="9161.25"/>
    <n v="9281"/>
    <n v="9281"/>
    <n v="1.0130713603492973"/>
    <n v="185.62"/>
    <n v="92.81"/>
    <n v="278.43"/>
    <x v="0"/>
    <x v="0"/>
  </r>
  <r>
    <x v="3"/>
    <s v="RAIPUR UA"/>
    <s v="IND-TTB-AM1"/>
    <s v="INDORE"/>
    <s v="BPL-TTB-01"/>
    <s v="BHOPAL"/>
    <n v="10031519"/>
    <s v="AADESH ENTERPRISES PRIVATE LIMITED"/>
    <s v="MP24122"/>
    <s v="SOBEG SINGH SAHNI SONS"/>
    <s v="BPL-ISR-02"/>
    <s v="FAIZAN KHAN"/>
    <n v="9074666063"/>
    <s v="R26994"/>
    <s v="Shrinath Medical"/>
    <s v="3P"/>
    <n v="5685.75"/>
    <n v="7918"/>
    <n v="7918"/>
    <n v="1.3926043178120739"/>
    <n v="158.36000000000001"/>
    <n v="79.180000000000007"/>
    <n v="237.54000000000002"/>
    <x v="0"/>
    <x v="0"/>
  </r>
  <r>
    <x v="3"/>
    <s v="RAIPUR UA"/>
    <s v="IND-TTB-AM1"/>
    <s v="INDORE"/>
    <s v="BPL-TTB-01"/>
    <s v="BHOPAL"/>
    <n v="10031519"/>
    <s v="AADESH ENTERPRISES PRIVATE LIMITED"/>
    <s v="MP24121"/>
    <s v="Charak Aushadhi Bhander"/>
    <s v="BPL-ISR-02"/>
    <s v="FAIZAN KHAN"/>
    <n v="9074666063"/>
    <s v="SHVF"/>
    <s v="Manoj Medical"/>
    <s v="3P"/>
    <n v="7103.25"/>
    <n v="7210"/>
    <n v="7210"/>
    <n v="1.0150283321015028"/>
    <n v="144.20000000000002"/>
    <n v="72.100000000000009"/>
    <n v="216.3"/>
    <x v="0"/>
    <x v="0"/>
  </r>
  <r>
    <x v="3"/>
    <s v="RAIPUR UA"/>
    <s v="IND-TTB-AM1"/>
    <s v="INDORE"/>
    <s v="BPL-TTB-01"/>
    <s v="BHOPAL"/>
    <n v="10031519"/>
    <s v="AADESH ENTERPRISES PRIVATE LIMITED"/>
    <s v="MP24121"/>
    <s v="Charak Aushadhi Bhander"/>
    <s v="BPL-ISR-02"/>
    <s v="FAIZAN KHAN"/>
    <n v="9074666063"/>
    <s v="QYKD"/>
    <s v="Lal Dukaan"/>
    <s v="3P"/>
    <n v="8388.4500000000007"/>
    <n v="8526"/>
    <n v="8526"/>
    <n v="1.0163975466266115"/>
    <n v="170.52"/>
    <n v="85.26"/>
    <n v="255.78000000000003"/>
    <x v="0"/>
    <x v="0"/>
  </r>
  <r>
    <x v="3"/>
    <s v="RAIPUR UA"/>
    <s v="IND-TTB-AM1"/>
    <s v="INDORE"/>
    <s v="BPL-TTB-01"/>
    <s v="BHOPAL"/>
    <n v="10031519"/>
    <s v="AADESH ENTERPRISES PRIVATE LIMITED"/>
    <s v="MP24119"/>
    <s v="ASTHA MEDICO SEHORE"/>
    <s v="BPL-ISR-02"/>
    <s v="FAIZAN KHAN"/>
    <n v="9074666063"/>
    <s v="R75227"/>
    <s v="Tahaeri Medical"/>
    <s v="3P"/>
    <n v="5507.25"/>
    <n v="7093"/>
    <n v="7093"/>
    <n v="1.287938626356167"/>
    <n v="141.86000000000001"/>
    <n v="70.930000000000007"/>
    <n v="212.79000000000002"/>
    <x v="0"/>
    <x v="0"/>
  </r>
  <r>
    <x v="3"/>
    <s v="RAIPUR UA"/>
    <s v="IND-TTB-AM1"/>
    <s v="INDORE"/>
    <s v="BPL-TTB-01"/>
    <s v="BHOPAL"/>
    <n v="10031519"/>
    <s v="AADESH ENTERPRISES PRIVATE LIMITED"/>
    <s v="MP24119"/>
    <s v="ASTHA MEDICO SEHORE"/>
    <s v="BPL-ISR-02"/>
    <s v="FAIZAN KHAN"/>
    <n v="9074666063"/>
    <s v="R75269"/>
    <s v="Rishi Super Bazar"/>
    <s v="3P"/>
    <n v="5950.35"/>
    <n v="7191"/>
    <n v="7191"/>
    <n v="1.2085003403161159"/>
    <n v="143.82"/>
    <n v="71.91"/>
    <n v="215.73"/>
    <x v="0"/>
    <x v="0"/>
  </r>
  <r>
    <x v="3"/>
    <s v="RAIPUR UA"/>
    <s v="IND-TTB-AM1"/>
    <s v="INDORE"/>
    <s v="BPL-TTB-01"/>
    <s v="BHOPAL"/>
    <n v="10031519"/>
    <s v="AADESH ENTERPRISES PRIVATE LIMITED"/>
    <s v="MP24110"/>
    <s v="SIKARWAR PHARMA"/>
    <s v="BPL-ISR-02"/>
    <s v="FAIZAN KHAN"/>
    <n v="9074666063"/>
    <s v="QWWN"/>
    <s v="Vardhaman Medical"/>
    <s v="3P"/>
    <n v="6852.3"/>
    <n v="7927"/>
    <n v="7927"/>
    <n v="1.1568378500649417"/>
    <n v="158.54"/>
    <n v="79.27"/>
    <n v="237.81"/>
    <x v="0"/>
    <x v="0"/>
  </r>
  <r>
    <x v="3"/>
    <s v="RAIPUR UA"/>
    <s v="IND-TTB-AM1"/>
    <s v="INDORE"/>
    <s v="BPL-TTB-01"/>
    <s v="BHOPAL"/>
    <n v="10031519"/>
    <s v="AADESH ENTERPRISES PRIVATE LIMITED"/>
    <s v="MP24110"/>
    <s v="SIKARWAR PHARMA"/>
    <s v="BPL-ISR-02"/>
    <s v="FAIZAN KHAN"/>
    <n v="9074666063"/>
    <s v="E4ED"/>
    <s v="Bansal Medical"/>
    <s v="3P"/>
    <n v="9056.25"/>
    <n v="9219"/>
    <n v="9219"/>
    <n v="1.0179710144927536"/>
    <n v="184.38"/>
    <n v="92.19"/>
    <n v="276.57"/>
    <x v="0"/>
    <x v="0"/>
  </r>
  <r>
    <x v="3"/>
    <s v="RAIPUR UA"/>
    <s v="IND-TTB-AM1"/>
    <s v="INDORE"/>
    <s v="BPL-TTB-01"/>
    <s v="BHOPAL"/>
    <n v="10031519"/>
    <s v="AADESH ENTERPRISES PRIVATE LIMITED"/>
    <s v="MP24104"/>
    <s v="BANSAL ASSOCIATES HARDA"/>
    <s v="BPL-ISR-02"/>
    <s v="FAIZAN KHAN"/>
    <n v="9074666063"/>
    <s v="QRYW"/>
    <s v="Gurjar Medical"/>
    <s v="3P"/>
    <n v="8038.8"/>
    <n v="8276"/>
    <n v="8276"/>
    <n v="1.0295068915758572"/>
    <n v="165.52"/>
    <n v="82.76"/>
    <n v="248.28000000000003"/>
    <x v="0"/>
    <x v="0"/>
  </r>
  <r>
    <x v="3"/>
    <s v="RAIPUR UA"/>
    <s v="IND-TTB-AM1"/>
    <s v="INDORE"/>
    <s v="BPL-TTB-01"/>
    <s v="BHOPAL"/>
    <n v="10031519"/>
    <s v="AADESH ENTERPRISES PRIVATE LIMITED"/>
    <s v="MP24104"/>
    <s v="BANSAL ASSOCIATES HARDA"/>
    <s v="BPL-ISR-02"/>
    <s v="FAIZAN KHAN"/>
    <n v="9074666063"/>
    <s v="QRGG"/>
    <s v="Gopal Medical"/>
    <s v="3P"/>
    <n v="9161.25"/>
    <n v="9326"/>
    <n v="9326"/>
    <n v="1.0179833537999727"/>
    <n v="186.52"/>
    <n v="93.26"/>
    <n v="279.78000000000003"/>
    <x v="0"/>
    <x v="0"/>
  </r>
  <r>
    <x v="3"/>
    <s v="RAIPUR UA"/>
    <s v="IND-TTB-AM1"/>
    <s v="INDORE"/>
    <s v="BPL-TTB-01"/>
    <s v="BHOPAL"/>
    <n v="10031519"/>
    <s v="AADESH ENTERPRISES PRIVATE LIMITED"/>
    <s v="MP24104"/>
    <s v="BANSAL ASSOCIATES HARDA"/>
    <s v="BPL-ISR-02"/>
    <s v="FAIZAN KHAN"/>
    <n v="9074666063"/>
    <s v="QRMB"/>
    <s v="Shree Ram Medical"/>
    <s v="3P"/>
    <n v="5685.75"/>
    <n v="7298"/>
    <n v="7298"/>
    <n v="1.2835597766345688"/>
    <n v="145.96"/>
    <n v="72.98"/>
    <n v="218.94"/>
    <x v="0"/>
    <x v="0"/>
  </r>
  <r>
    <x v="3"/>
    <s v="RAIPUR UA"/>
    <s v="IND-TTB-AM1"/>
    <s v="INDORE"/>
    <s v="BPL-TTB-01"/>
    <s v="BHOPAL"/>
    <n v="10031519"/>
    <s v="AADESH ENTERPRISES PRIVATE LIMITED"/>
    <s v="0010031519R34115"/>
    <s v="BABA MEDICAL AGENCIES  HOSHANAGABAD"/>
    <s v="BPL-ISR-02"/>
    <s v="FAIZAN KHAN"/>
    <n v="9074666063"/>
    <s v="R75287"/>
    <s v="Deep Medical"/>
    <s v="3P"/>
    <n v="7103.25"/>
    <n v="7342"/>
    <n v="7342"/>
    <n v="1.0336113750747897"/>
    <n v="146.84"/>
    <n v="73.42"/>
    <n v="220.26"/>
    <x v="0"/>
    <x v="0"/>
  </r>
  <r>
    <x v="3"/>
    <s v="RAIPUR UA"/>
    <s v="IND-TTB-AM1"/>
    <s v="INDORE"/>
    <s v="BPL-TTB-01"/>
    <s v="BHOPAL"/>
    <n v="10031519"/>
    <s v="AADESH ENTERPRISES PRIVATE LIMITED"/>
    <s v="0010031519R34115"/>
    <s v="BABA MEDICAL AGENCIES  HOSHANAGABAD"/>
    <s v="BPL-ISR-02"/>
    <s v="FAIZAN KHAN"/>
    <n v="9074666063"/>
    <s v="R75283"/>
    <s v="Baba Medical"/>
    <s v="3P"/>
    <n v="8388.4500000000007"/>
    <n v="8425"/>
    <n v="8425"/>
    <n v="1.0043571816008916"/>
    <n v="168.5"/>
    <n v="84.25"/>
    <n v="252.75"/>
    <x v="0"/>
    <x v="0"/>
  </r>
  <r>
    <x v="3"/>
    <s v="RAIPUR UA"/>
    <s v="IND-TTB-AM1"/>
    <s v="INDORE"/>
    <s v="BPL-TTB-01"/>
    <s v="BHOPAL"/>
    <n v="10031519"/>
    <s v="AADESH ENTERPRISES PRIVATE LIMITED"/>
    <s v="0010031519R28173"/>
    <s v="SARGUN PHARMA  ITARSI"/>
    <s v="BPL-ISR-02"/>
    <s v="FAIZAN KHAN"/>
    <n v="9074666063"/>
    <s v="R75195"/>
    <s v="Batra Medical"/>
    <s v="3P"/>
    <n v="5507.25"/>
    <n v="7615"/>
    <n v="7615"/>
    <n v="1.3827227745244905"/>
    <n v="152.30000000000001"/>
    <n v="76.150000000000006"/>
    <n v="228.45000000000002"/>
    <x v="0"/>
    <x v="0"/>
  </r>
  <r>
    <x v="3"/>
    <s v="RAIPUR UA"/>
    <s v="IND-TTB-AM1"/>
    <s v="INDORE"/>
    <s v="BPL-TTB-01"/>
    <s v="BHOPAL"/>
    <n v="10031519"/>
    <s v="AADESH ENTERPRISES PRIVATE LIMITED"/>
    <s v="0010031519R28173"/>
    <s v="SARGUN PHARMA  ITARSI"/>
    <s v="BPL-ISR-02"/>
    <s v="FAIZAN KHAN"/>
    <n v="9074666063"/>
    <s v="R75194"/>
    <s v="Batra Medisons"/>
    <s v="3P"/>
    <n v="5950.35"/>
    <n v="7038"/>
    <n v="7038"/>
    <n v="1.1827875671179005"/>
    <n v="140.76"/>
    <n v="70.38"/>
    <n v="211.14"/>
    <x v="0"/>
    <x v="0"/>
  </r>
  <r>
    <x v="3"/>
    <s v="RAIPUR UA"/>
    <s v="IND-TTB-AM1"/>
    <s v="INDORE"/>
    <s v="BPL-TTB-01"/>
    <s v="BHOPAL"/>
    <n v="10031519"/>
    <s v="AADESH ENTERPRISES PRIVATE LIMITED"/>
    <s v="0010031519R28173"/>
    <s v="SARGUN PHARMA  ITARSI"/>
    <s v="BPL-ISR-02"/>
    <s v="FAIZAN KHAN"/>
    <n v="9074666063"/>
    <s v="R75197"/>
    <s v="Vardhaman Medical"/>
    <s v="3P"/>
    <n v="6695.85"/>
    <n v="7238"/>
    <n v="7238"/>
    <n v="1.08096806230725"/>
    <n v="144.76"/>
    <n v="72.38"/>
    <n v="217.14"/>
    <x v="0"/>
    <x v="1"/>
  </r>
  <r>
    <x v="3"/>
    <s v="RAIPUR UA"/>
    <s v="IND-TTB-AM1"/>
    <s v="INDORE"/>
    <s v="BPL-TTB-01"/>
    <s v="BHOPAL"/>
    <n v="10031519"/>
    <s v="AADESH ENTERPRISES PRIVATE LIMITED"/>
    <s v="MP24109"/>
    <s v="SAGAR MEDICAL AGENCY ITARSI"/>
    <s v="BPL-ISR-02"/>
    <s v="FAIZAN KHAN"/>
    <n v="9074666063"/>
    <s v="QVZY"/>
    <s v="Vardhaman Medical"/>
    <s v="3P"/>
    <n v="6852.3"/>
    <n v="7398"/>
    <n v="7398"/>
    <n v="1.0796374939801234"/>
    <n v="147.96"/>
    <n v="73.98"/>
    <n v="221.94"/>
    <x v="0"/>
    <x v="1"/>
  </r>
  <r>
    <x v="3"/>
    <s v="GWALIOR UA"/>
    <s v="IND-TTB-AM1"/>
    <s v="INDORE"/>
    <s v="BPL-TTB-01"/>
    <s v="BHOPAL"/>
    <n v="10025916"/>
    <s v="SINGHAL ENTERPRISES"/>
    <s v="0010025916R157227"/>
    <s v="SARAS MEDICAL AGENCIES"/>
    <s v="BPL-ISR-01"/>
    <s v="RAVI SIKARWAR"/>
    <n v="8982866117"/>
    <s v="R160586"/>
    <s v="Mohan Medical Store"/>
    <s v="3P"/>
    <n v="7624.05"/>
    <n v="7726"/>
    <n v="7726"/>
    <n v="1.0133721578426165"/>
    <n v="154.52000000000001"/>
    <n v="77.260000000000005"/>
    <n v="231.78000000000003"/>
    <x v="0"/>
    <x v="1"/>
  </r>
  <r>
    <x v="3"/>
    <s v="GWALIOR UA"/>
    <s v="IND-TTB-AM1"/>
    <s v="INDORE"/>
    <s v="BPL-TTB-01"/>
    <s v="BHOPAL"/>
    <n v="10025916"/>
    <s v="SINGHAL ENTERPRISES"/>
    <s v="0010025916R157227"/>
    <s v="SARAS MEDICAL AGENCIES"/>
    <s v="BPL-ISR-01"/>
    <s v="RAVI SIKARWAR"/>
    <n v="8982866117"/>
    <s v="R160583"/>
    <s v="Jai Gurudev Medical Store"/>
    <s v="3P"/>
    <n v="5424.3"/>
    <n v="7928"/>
    <n v="7928"/>
    <n v="1.4615710782958169"/>
    <n v="158.56"/>
    <n v="79.28"/>
    <n v="237.84"/>
    <x v="0"/>
    <x v="0"/>
  </r>
  <r>
    <x v="3"/>
    <s v="BILASPUR UA"/>
    <s v="IND-TTB-AM1"/>
    <s v="INDORE"/>
    <s v="RAI-TTB-01"/>
    <s v="RAIPUR"/>
    <n v="10029704"/>
    <s v="OM ASSOCIATE"/>
    <s v="0010029471R195548"/>
    <s v="GAUTAM AGENCY"/>
    <s v="RAI-ISR-02"/>
    <s v="CHAIN SINGH"/>
    <n v="9893140607"/>
    <s v="CG70408R220497"/>
    <s v="MISHRA PHARMACY"/>
    <s v="3P"/>
    <n v="7586"/>
    <n v="14660"/>
    <n v="14660"/>
    <n v="1.9325072501977327"/>
    <n v="293.2"/>
    <n v="146.6"/>
    <n v="439.79999999999995"/>
    <x v="0"/>
    <x v="1"/>
  </r>
  <r>
    <x v="3"/>
    <s v="BILASPUR UA"/>
    <s v="IND-TTB-AM1"/>
    <s v="INDORE"/>
    <s v="RAI-TTB-01"/>
    <s v="RAIPUR"/>
    <n v="10029704"/>
    <s v="OM ASSOCIATE"/>
    <s v="0010029471R195548"/>
    <s v="VIHAN AGENCIES"/>
    <s v="RAI-ISR-02"/>
    <s v="CHAIN SINGH"/>
    <n v="9893140607"/>
    <s v="0010029704R9642R218995"/>
    <s v="Gajendra medical store"/>
    <s v="3P"/>
    <n v="10846"/>
    <n v="11245"/>
    <n v="11245"/>
    <n v="1.036787755854693"/>
    <n v="224.9"/>
    <n v="112.45"/>
    <n v="337.35"/>
    <x v="0"/>
    <x v="1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R202517"/>
    <s v="Modern Chemist"/>
    <s v="3P"/>
    <n v="12000"/>
    <n v="12764"/>
    <n v="12764"/>
    <n v="1.0636666666666668"/>
    <n v="255.28"/>
    <n v="127.64"/>
    <n v="382.92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R202519"/>
    <s v="Arogyam Health shoppe"/>
    <s v="3P"/>
    <n v="40000"/>
    <n v="42874"/>
    <n v="42874"/>
    <n v="1.07185"/>
    <n v="857.48"/>
    <n v="428.74"/>
    <n v="1286.22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R202511"/>
    <s v="Fayda Bajar"/>
    <s v="3P"/>
    <n v="12000"/>
    <n v="12875"/>
    <n v="12875"/>
    <n v="1.0729166666666667"/>
    <n v="257.5"/>
    <n v="128.75"/>
    <n v="386.25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R202510"/>
    <s v="Ajay medical"/>
    <s v="3P"/>
    <n v="21000"/>
    <n v="22875"/>
    <n v="22875"/>
    <n v="1.0892857142857142"/>
    <n v="457.5"/>
    <n v="228.75"/>
    <n v="686.25"/>
    <x v="0"/>
    <x v="0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VDRU"/>
    <s v="GOPAL SUPER MARKET"/>
    <s v="3P"/>
    <n v="10200"/>
    <n v="10424.061000000002"/>
    <n v="10424.061000000002"/>
    <n v="1.0219667647058825"/>
    <n v="208.48122000000004"/>
    <n v="104.24061000000002"/>
    <n v="312.72183000000007"/>
    <x v="0"/>
    <x v="0"/>
  </r>
  <r>
    <x v="3"/>
    <s v="INDORE UA"/>
    <s v="IND-TTB-AM1"/>
    <s v="INDORE"/>
    <s v="IND-TTB-01"/>
    <s v="INDORE"/>
    <n v="10029471"/>
    <s v="AADESH ENTERPRISES0"/>
    <s v="0010029471R128829"/>
    <s v="BHADORIYA  AGENCY"/>
    <s v="IND-ISR-01"/>
    <s v="Virjesh Ramdev Nirmal"/>
    <n v="9702881453"/>
    <s v="R129124"/>
    <s v="Vinayak medical"/>
    <s v="3P"/>
    <n v="10000"/>
    <n v="10885"/>
    <n v="10885"/>
    <n v="1.0885"/>
    <n v="217.70000000000002"/>
    <n v="108.85000000000001"/>
    <n v="326.55"/>
    <x v="0"/>
    <x v="0"/>
  </r>
  <r>
    <x v="3"/>
    <s v="INDORE UA"/>
    <s v="IND-TTB-AM1"/>
    <s v="INDORE"/>
    <s v="IND-TTB-01"/>
    <s v="INDORE"/>
    <n v="10029471"/>
    <s v="AADESH ENTERPRISES0"/>
    <s v="MP47148"/>
    <s v="ANAND ENTERPRISES"/>
    <s v="IND-ISR-02"/>
    <s v="Vinod Yadav"/>
    <n v="9920457463"/>
    <s v="M3AQ"/>
    <s v="Sarwanad super Bajar"/>
    <s v="3P"/>
    <n v="25000"/>
    <n v="35408.106599999999"/>
    <n v="35408.106599999999"/>
    <n v="1.416324264"/>
    <n v="708.16213200000004"/>
    <n v="354.08106600000002"/>
    <n v="1062.2431980000001"/>
    <x v="0"/>
    <x v="0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VDFB"/>
    <s v="VISWAS TREDERS"/>
    <s v="3P"/>
    <n v="10800"/>
    <n v="10920"/>
    <n v="10920"/>
    <n v="1.0111111111111111"/>
    <n v="218.4"/>
    <n v="109.2"/>
    <n v="327.60000000000002"/>
    <x v="0"/>
    <x v="1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VDGL"/>
    <s v="BHAGWATI MEDICAL"/>
    <s v="3P"/>
    <n v="10200"/>
    <n v="10533.2354"/>
    <n v="10533.2354"/>
    <n v="1.0326701372549019"/>
    <n v="210.66470799999999"/>
    <n v="105.332354"/>
    <n v="315.99706199999997"/>
    <x v="0"/>
    <x v="0"/>
  </r>
  <r>
    <x v="3"/>
    <s v="INDORE UA"/>
    <s v="IND-TTB-AM1"/>
    <s v="INDORE"/>
    <s v="IND-TTB-01"/>
    <s v="INDORE"/>
    <n v="10029471"/>
    <s v="AADESH ENTERPRISES0"/>
    <s v="MP47118"/>
    <s v="NAZAR PHARMACY"/>
    <s v="IND-ISR-02"/>
    <s v="Vinod Yadav"/>
    <n v="9920457463"/>
    <s v="E9NF"/>
    <s v="Najar Pharmacy"/>
    <s v="3P"/>
    <n v="10300"/>
    <n v="16534.753400000001"/>
    <n v="16534.753400000001"/>
    <n v="1.6053158640776701"/>
    <n v="330.69506800000005"/>
    <n v="165.34753400000002"/>
    <n v="496.0426020000001"/>
    <x v="0"/>
    <x v="0"/>
  </r>
  <r>
    <x v="3"/>
    <s v="INDORE UA"/>
    <s v="IND-TTB-AM1"/>
    <s v="INDORE"/>
    <s v="IND-TTB-01"/>
    <s v="INDORE"/>
    <n v="10029471"/>
    <s v="AADESH ENTERPRISES0"/>
    <s v="MP47104"/>
    <s v="BOOLCHANDAGENCY"/>
    <s v="IND-ISR-02"/>
    <s v="Vinod Yadav"/>
    <n v="9920457463"/>
    <s v="MP47104R107024"/>
    <s v="Nakoda Medical"/>
    <s v="3P"/>
    <n v="30000"/>
    <n v="30374"/>
    <n v="30374"/>
    <n v="1.0124666666666666"/>
    <n v="607.48"/>
    <n v="303.74"/>
    <n v="911.22"/>
    <x v="0"/>
    <x v="0"/>
  </r>
  <r>
    <x v="3"/>
    <s v="INDORE UA"/>
    <s v="IND-TTB-AM1"/>
    <s v="INDORE"/>
    <s v="IND-TTB-01"/>
    <s v="INDORE"/>
    <n v="10029471"/>
    <s v="AADESH ENTERPRISES0"/>
    <s v="MP47131"/>
    <s v="SHRI SAI KRIPA SALES"/>
    <s v="IND-ISR-02"/>
    <s v="Vinod Yadav"/>
    <n v="9920457463"/>
    <s v="E4NL"/>
    <s v="Patel Medical"/>
    <s v="3P"/>
    <n v="10100"/>
    <n v="14167.375799999998"/>
    <n v="14167.375799999998"/>
    <n v="1.4027104752475246"/>
    <n v="283.34751599999998"/>
    <n v="141.67375799999999"/>
    <n v="425.02127399999995"/>
    <x v="0"/>
    <x v="0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KJ6B"/>
    <s v="Sabhayata super bajar"/>
    <s v="3P"/>
    <n v="16000"/>
    <n v="17453.356400000001"/>
    <n v="17453.356400000001"/>
    <n v="1.090834775"/>
    <n v="349.06712800000003"/>
    <n v="174.53356400000001"/>
    <n v="523.60069199999998"/>
    <x v="0"/>
    <x v="0"/>
  </r>
  <r>
    <x v="3"/>
    <s v="INDORE UA"/>
    <s v="IND-TTB-AM1"/>
    <s v="INDORE"/>
    <s v="IND-TTB-01"/>
    <s v="INDORE"/>
    <n v="10029471"/>
    <s v="AADESH ENTERPRISES0"/>
    <s v="0010029471R128829"/>
    <s v="BHADORIYA  AGENCY"/>
    <s v="IND-ISR-01"/>
    <s v="Virjesh Ramdev Nirmal"/>
    <n v="9702881453"/>
    <s v="SQSY"/>
    <s v="KUMAR MEDICAL"/>
    <s v="3P"/>
    <n v="10500"/>
    <n v="11484.211799999999"/>
    <n v="11484.211799999999"/>
    <n v="1.0937344571428571"/>
    <n v="229.684236"/>
    <n v="114.842118"/>
    <n v="344.52635399999997"/>
    <x v="0"/>
    <x v="0"/>
  </r>
  <r>
    <x v="3"/>
    <s v="INDORE UA"/>
    <s v="IND-TTB-AM1"/>
    <s v="INDORE"/>
    <s v="IND-TTB-01"/>
    <s v="INDORE"/>
    <n v="10029471"/>
    <s v="AADESH ENTERPRISES0"/>
    <s v="0010029471R128829"/>
    <s v="BHADORIYA  AGENCY"/>
    <s v="IND-ISR-01"/>
    <s v="Virjesh Ramdev Nirmal"/>
    <n v="9702881453"/>
    <s v="SQNE"/>
    <s v="GOKUL MEDICAL"/>
    <s v="3P"/>
    <n v="10200"/>
    <n v="11711.689600000002"/>
    <n v="11711.689600000002"/>
    <n v="1.1482048627450983"/>
    <n v="234.23379200000002"/>
    <n v="117.11689600000001"/>
    <n v="351.35068800000005"/>
    <x v="0"/>
    <x v="0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VDLX"/>
    <s v="AMIR MEDICAL"/>
    <s v="3P"/>
    <n v="10000"/>
    <n v="10874"/>
    <n v="10874"/>
    <n v="1.0873999999999999"/>
    <n v="217.48000000000002"/>
    <n v="108.74000000000001"/>
    <n v="326.22000000000003"/>
    <x v="0"/>
    <x v="0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J35R"/>
    <s v="SRI MAT AAPANA BAZAAR"/>
    <s v="3P"/>
    <n v="10600"/>
    <n v="10986"/>
    <n v="10986"/>
    <n v="1.0364150943396226"/>
    <n v="219.72"/>
    <n v="109.86"/>
    <n v="329.58"/>
    <x v="0"/>
    <x v="1"/>
  </r>
  <r>
    <x v="3"/>
    <s v="INDORE UA"/>
    <s v="IND-TTB-AM1"/>
    <s v="INDORE"/>
    <s v="IND-TTB-01"/>
    <s v="INDORE"/>
    <n v="10029471"/>
    <s v="AADESH ENTERPRISES0"/>
    <s v="MP47137"/>
    <s v="VENUS MARKITING"/>
    <s v="IND-ISR-01"/>
    <s v="Virjesh Ramdev Nirmal"/>
    <n v="9702881453"/>
    <s v="P8BJ"/>
    <s v="S Mart"/>
    <s v="3P"/>
    <n v="11000"/>
    <n v="15847.482600000001"/>
    <n v="15847.482600000001"/>
    <n v="1.4406802363636364"/>
    <n v="316.94965200000001"/>
    <n v="158.47482600000001"/>
    <n v="475.42447800000002"/>
    <x v="0"/>
    <x v="0"/>
  </r>
  <r>
    <x v="3"/>
    <s v="INDORE UA"/>
    <s v="IND-TTB-AM1"/>
    <s v="INDORE"/>
    <s v="IND-TTB-01"/>
    <s v="INDORE"/>
    <n v="10029471"/>
    <s v="AADESH ENTERPRISES0"/>
    <s v="MP47104"/>
    <s v="BOOLCHANDAGENCY"/>
    <s v="IND-ISR-02"/>
    <s v="Vinod Yadav"/>
    <n v="9920457463"/>
    <s v="KG6Y"/>
    <s v="Boolchand Bherumal"/>
    <s v="3P"/>
    <n v="25500"/>
    <n v="29523.600799999997"/>
    <n v="29523.600799999997"/>
    <n v="1.1577882666666666"/>
    <n v="590.47201599999994"/>
    <n v="295.23600799999997"/>
    <n v="885.70802399999991"/>
    <x v="0"/>
    <x v="0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YCGX"/>
    <s v="satye prem medical"/>
    <s v="3P"/>
    <n v="10300"/>
    <n v="17085.22"/>
    <n v="17085.22"/>
    <n v="1.6587592233009709"/>
    <n v="341.70440000000002"/>
    <n v="170.85220000000001"/>
    <n v="512.5566"/>
    <x v="0"/>
    <x v="0"/>
  </r>
  <r>
    <x v="3"/>
    <s v="INDORE UA"/>
    <s v="IND-TTB-AM1"/>
    <s v="INDORE"/>
    <s v="IND-TTB-01"/>
    <s v="INDORE"/>
    <n v="10029471"/>
    <s v="AADESH ENTERPRISES0"/>
    <s v="MP47104"/>
    <s v="BOOLCHANDAGENCY"/>
    <s v="IND-ISR-02"/>
    <s v="Vinod Yadav"/>
    <n v="9920457463"/>
    <s v="KG7W"/>
    <s v="Goyal best price"/>
    <s v="3P"/>
    <n v="17000"/>
    <n v="18761"/>
    <n v="18761"/>
    <n v="1.1035882352941175"/>
    <n v="375.22"/>
    <n v="187.61"/>
    <n v="562.83000000000004"/>
    <x v="0"/>
    <x v="0"/>
  </r>
  <r>
    <x v="3"/>
    <s v="INDORE UA"/>
    <s v="IND-TTB-AM1"/>
    <s v="INDORE"/>
    <s v="IND-TTB-01"/>
    <s v="INDORE"/>
    <n v="10029471"/>
    <s v="AADESH ENTERPRISES0"/>
    <s v="0010029471R132772"/>
    <s v="SHRI BALAJI MARKETING"/>
    <s v="IND-ISR-02"/>
    <s v="Vinod Yadav"/>
    <n v="9920457463"/>
    <s v="ZHHJ"/>
    <s v="Sethiya medical"/>
    <s v="3P"/>
    <n v="10200"/>
    <n v="15224.305199999999"/>
    <n v="15224.305199999999"/>
    <n v="1.4925789411764705"/>
    <n v="304.48610400000001"/>
    <n v="152.24305200000001"/>
    <n v="456.72915599999999"/>
    <x v="0"/>
    <x v="0"/>
  </r>
  <r>
    <x v="3"/>
    <s v="INDORE UA"/>
    <s v="IND-TTB-AM1"/>
    <s v="INDORE"/>
    <s v="IND-TTB-01"/>
    <s v="INDORE"/>
    <n v="10029471"/>
    <s v="AADESH ENTERPRISES0"/>
    <s v="0010029471R132772"/>
    <s v="SHRI BALAJI MARKETING"/>
    <s v="IND-ISR-02"/>
    <s v="Vinod Yadav"/>
    <n v="9920457463"/>
    <s v="ZHHD"/>
    <s v="Sri Krishna medical"/>
    <s v="3P"/>
    <n v="10500"/>
    <n v="13486.232599999999"/>
    <n v="13486.232599999999"/>
    <n v="1.2844031047619047"/>
    <n v="269.72465199999999"/>
    <n v="134.862326"/>
    <n v="404.58697799999999"/>
    <x v="0"/>
    <x v="0"/>
  </r>
  <r>
    <x v="3"/>
    <s v="INDORE UA"/>
    <s v="IND-TTB-AM1"/>
    <s v="INDORE"/>
    <s v="IND-TTB-01"/>
    <s v="INDORE"/>
    <n v="10029471"/>
    <s v="AADESH ENTERPRISES0"/>
    <s v="MP47104"/>
    <s v="BOOLCHANDAGENCY"/>
    <s v="IND-ISR-02"/>
    <s v="Vinod Yadav"/>
    <n v="9920457463"/>
    <s v="P8UM"/>
    <s v="Shri Pharmacy"/>
    <s v="3P"/>
    <n v="150000"/>
    <n v="19777.968199999999"/>
    <n v="19777.968199999999"/>
    <n v="0.13185312133333332"/>
    <n v="0"/>
    <n v="197.77968200000001"/>
    <n v="197.77968200000001"/>
    <x v="0"/>
    <x v="0"/>
  </r>
  <r>
    <x v="3"/>
    <s v="INDORE UA"/>
    <s v="IND-TTB-AM1"/>
    <s v="INDORE"/>
    <s v="IND-TTB-01"/>
    <s v="INDORE"/>
    <n v="10029471"/>
    <s v="AADESH ENTERPRISES0"/>
    <s v="MP47117"/>
    <s v="NAYAN ENTEPRISES"/>
    <s v="IND-ISR-01"/>
    <s v="Virjesh Ramdev Nirmal"/>
    <n v="9702881453"/>
    <s v="ZCAS"/>
    <s v="SRI BALAJI MEDICAL"/>
    <s v="3P"/>
    <n v="10700"/>
    <n v="13354.226000000002"/>
    <n v="13354.226000000002"/>
    <n v="1.2480585046728974"/>
    <n v="267.08452000000005"/>
    <n v="133.54226000000003"/>
    <n v="400.62678000000005"/>
    <x v="0"/>
    <x v="0"/>
  </r>
  <r>
    <x v="3"/>
    <s v="INDORE UA"/>
    <s v="IND-TTB-AM1"/>
    <s v="INDORE"/>
    <s v="IND-TTB-01"/>
    <s v="INDORE"/>
    <n v="10029471"/>
    <s v="AADESH ENTERPRISES0"/>
    <s v="0010029471R39256"/>
    <s v="SACH ENTERPRISES"/>
    <s v="IND-ISR-02"/>
    <s v="Vinod Yadav"/>
    <n v="9920457463"/>
    <s v="0010029471R39256R106972"/>
    <s v="Runwal Chemist"/>
    <s v="3P"/>
    <n v="12500"/>
    <n v="12873"/>
    <n v="12873"/>
    <n v="1.0298400000000001"/>
    <n v="257.45999999999998"/>
    <n v="128.72999999999999"/>
    <n v="386.18999999999994"/>
    <x v="0"/>
    <x v="0"/>
  </r>
  <r>
    <x v="3"/>
    <s v="INDORE UA"/>
    <s v="IND-TTB-AM1"/>
    <s v="INDORE"/>
    <s v="IND-TTB-01"/>
    <s v="INDORE"/>
    <n v="10029471"/>
    <s v="AADESH ENTERPRISES0"/>
    <s v="0010029471R39256"/>
    <s v="SACH ENTERPRISES"/>
    <s v="IND-ISR-02"/>
    <s v="Vinod Yadav"/>
    <n v="9920457463"/>
    <s v="0010029471R39256R106971"/>
    <s v="Runwal Medicine"/>
    <s v="3P"/>
    <n v="15500"/>
    <n v="15983"/>
    <n v="15983"/>
    <n v="1.0311612903225806"/>
    <n v="319.66000000000003"/>
    <n v="159.83000000000001"/>
    <n v="479.49"/>
    <x v="0"/>
    <x v="1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SXKZ"/>
    <s v="MMS MEDICO"/>
    <s v="3P"/>
    <n v="10300"/>
    <n v="16216.221599999999"/>
    <n v="16216.221599999999"/>
    <n v="1.5743904466019416"/>
    <n v="324.324432"/>
    <n v="162.162216"/>
    <n v="486.486648"/>
    <x v="0"/>
    <x v="1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SXNL"/>
    <s v="SAGAR MEDICAL"/>
    <s v="3P"/>
    <n v="10500"/>
    <n v="16820.758399999999"/>
    <n v="16820.758399999999"/>
    <n v="1.6019769904761905"/>
    <n v="336.41516799999999"/>
    <n v="168.207584"/>
    <n v="504.62275199999999"/>
    <x v="0"/>
    <x v="0"/>
  </r>
  <r>
    <x v="3"/>
    <s v="INDORE UA"/>
    <s v="IND-TTB-AM1"/>
    <s v="INDORE"/>
    <s v="IND-TTB-01"/>
    <s v="INDORE"/>
    <n v="10029471"/>
    <s v="AADESH ENTERPRISES0"/>
    <s v="MP47148"/>
    <s v="ANAND ENTERPRISES"/>
    <s v="IND-ISR-02"/>
    <s v="Vinod Yadav"/>
    <n v="9920457463"/>
    <s v="NG3K"/>
    <s v="MANI KAMAL MEDICAL"/>
    <s v="3P"/>
    <n v="10900"/>
    <n v="11575.245400000002"/>
    <n v="11575.245400000002"/>
    <n v="1.0619491192660553"/>
    <n v="231.50490800000003"/>
    <n v="115.75245400000001"/>
    <n v="347.25736200000006"/>
    <x v="0"/>
    <x v="0"/>
  </r>
  <r>
    <x v="3"/>
    <s v="INDORE UA"/>
    <s v="IND-TTB-AM1"/>
    <s v="INDORE"/>
    <s v="IND-TTB-01"/>
    <s v="INDORE"/>
    <n v="10029471"/>
    <s v="AADESH ENTERPRISES0"/>
    <s v="MP47148"/>
    <s v="ANAND ENTERPRISES"/>
    <s v="IND-ISR-02"/>
    <s v="Vinod Yadav"/>
    <n v="9920457463"/>
    <s v="NG3M"/>
    <s v="BHARAT MEDICAL STORE"/>
    <s v="3P"/>
    <n v="13500"/>
    <n v="14213"/>
    <n v="14213"/>
    <n v="1.0528148148148149"/>
    <n v="284.26"/>
    <n v="142.13"/>
    <n v="426.39"/>
    <x v="0"/>
    <x v="0"/>
  </r>
  <r>
    <x v="3"/>
    <s v="INDORE UA"/>
    <s v="IND-TTB-AM1"/>
    <s v="INDORE"/>
    <s v="IND-TTB-01"/>
    <s v="INDORE"/>
    <n v="10029471"/>
    <s v="AADESH ENTERPRISES0"/>
    <s v="MP47148"/>
    <s v="ANAND ENTERPRISES"/>
    <s v="IND-ISR-02"/>
    <s v="Vinod Yadav"/>
    <n v="9920457463"/>
    <s v="N9RK"/>
    <s v="VARDHMAN MEDICAL"/>
    <s v="3P"/>
    <n v="10200"/>
    <n v="15347.1896"/>
    <n v="15347.1896"/>
    <n v="1.504626431372549"/>
    <n v="306.94379199999997"/>
    <n v="153.47189599999999"/>
    <n v="460.41568799999993"/>
    <x v="0"/>
    <x v="0"/>
  </r>
  <r>
    <x v="3"/>
    <s v="INDORE UA"/>
    <s v="IND-TTB-AM1"/>
    <s v="INDORE"/>
    <s v="IND-TTB-01"/>
    <s v="INDORE"/>
    <n v="10029471"/>
    <s v="AADESH ENTERPRISES0"/>
    <s v="MP47148"/>
    <s v="ANAND ENTERPRISES"/>
    <s v="IND-ISR-02"/>
    <s v="Vinod Yadav"/>
    <n v="9920457463"/>
    <s v="N9QH"/>
    <s v="BARMECH CHEMIST"/>
    <s v="3P"/>
    <n v="10800"/>
    <n v="11725.3802"/>
    <n v="11725.3802"/>
    <n v="1.0856833518518518"/>
    <n v="234.50760399999999"/>
    <n v="117.25380199999999"/>
    <n v="351.76140599999997"/>
    <x v="0"/>
    <x v="0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SXTK"/>
    <s v="RED CORS MEDCIAL"/>
    <s v="3P"/>
    <n v="10700"/>
    <n v="17849.6594"/>
    <n v="17849.6594"/>
    <n v="1.6681924672897197"/>
    <n v="356.99318800000003"/>
    <n v="178.49659400000002"/>
    <n v="535.4897820000001"/>
    <x v="0"/>
    <x v="0"/>
  </r>
  <r>
    <x v="3"/>
    <s v="INDORE UA"/>
    <s v="IND-TTB-AM1"/>
    <s v="INDORE"/>
    <s v="IND-TTB-01"/>
    <s v="INDORE"/>
    <n v="10029471"/>
    <s v="AADESH ENTERPRISES0"/>
    <s v="MP47121"/>
    <s v="PRIYA MARKITING"/>
    <s v="IND-ISR-01"/>
    <s v="Virjesh Ramdev Nirmal"/>
    <n v="9702881453"/>
    <s v="MP47121R177401"/>
    <s v="New Shri Krishna Medical"/>
    <s v="3P"/>
    <n v="14000"/>
    <n v="15532.800200000001"/>
    <n v="15532.800200000001"/>
    <n v="1.1094857285714286"/>
    <n v="310.65600400000005"/>
    <n v="155.32800200000003"/>
    <n v="465.98400600000008"/>
    <x v="0"/>
    <x v="0"/>
  </r>
  <r>
    <x v="3"/>
    <s v="INDORE UA"/>
    <s v="IND-TTB-AM1"/>
    <s v="INDORE"/>
    <s v="IND-TTB-01"/>
    <s v="INDORE"/>
    <n v="10029471"/>
    <s v="AADESH ENTERPRISES0"/>
    <s v="0010029471R2879"/>
    <s v="AUSHADHI PHARMA"/>
    <s v="IND-ISR-02"/>
    <s v="Vinod Yadav"/>
    <n v="9920457463"/>
    <s v="XGGV"/>
    <s v="Runwal Medical"/>
    <s v="3P"/>
    <n v="10400"/>
    <n v="12699.113600000001"/>
    <n v="12699.113600000001"/>
    <n v="1.2210686153846155"/>
    <n v="253.98227200000002"/>
    <n v="126.99113600000001"/>
    <n v="380.97340800000006"/>
    <x v="0"/>
    <x v="0"/>
  </r>
  <r>
    <x v="3"/>
    <s v="INDORE UA"/>
    <s v="IND-TTB-AM1"/>
    <s v="INDORE"/>
    <s v="IND-TTB-01"/>
    <s v="INDORE"/>
    <n v="10029471"/>
    <s v="AADESH ENTERPRISES0"/>
    <s v="MP47137"/>
    <s v="VENUS MARKITING"/>
    <s v="IND-ISR-01"/>
    <s v="Virjesh Ramdev Nirmal"/>
    <n v="9702881453"/>
    <s v="MP47137R211550"/>
    <s v="Laxmi Super Shop"/>
    <s v="3P"/>
    <n v="10000"/>
    <n v="16102.291800000003"/>
    <n v="16102.291800000003"/>
    <n v="1.6102291800000004"/>
    <n v="322.04583600000007"/>
    <n v="161.02291800000003"/>
    <n v="483.06875400000013"/>
    <x v="0"/>
    <x v="0"/>
  </r>
  <r>
    <x v="3"/>
    <s v="INDORE UA"/>
    <s v="IND-TTB-AM1"/>
    <s v="INDORE"/>
    <s v="IND-TTB-01"/>
    <s v="INDORE"/>
    <n v="10029471"/>
    <s v="AADESH ENTERPRISES0"/>
    <s v="0010029471R132773"/>
    <s v="ARADHNA AGENCY"/>
    <s v="IND-ISR-01"/>
    <s v="Virjesh Ramdev Nirmal"/>
    <n v="9702881453"/>
    <s v="VDEK"/>
    <s v="AISWARYA MEDICAL"/>
    <s v="3P"/>
    <n v="10300"/>
    <n v="10763"/>
    <n v="10763"/>
    <n v="1.0449514563106796"/>
    <n v="215.26"/>
    <n v="107.63"/>
    <n v="322.89"/>
    <x v="0"/>
    <x v="0"/>
  </r>
  <r>
    <x v="3"/>
    <s v="INDORE UA"/>
    <s v="IND-TTB-AM1"/>
    <s v="INDORE"/>
    <s v="IND-TTB-01"/>
    <s v="INDORE"/>
    <n v="10029471"/>
    <s v="AADESH ENTERPRISES0"/>
    <s v="MP47117"/>
    <s v="NAYAN ENTEPRISES"/>
    <s v="IND-ISR-01"/>
    <s v="Virjesh Ramdev Nirmal"/>
    <n v="9702881453"/>
    <s v="MP47117R211543"/>
    <s v="Braj medical"/>
    <s v="3P"/>
    <n v="10500"/>
    <n v="11738.8406"/>
    <n v="11738.8406"/>
    <n v="1.1179848190476189"/>
    <n v="234.77681200000001"/>
    <n v="117.388406"/>
    <n v="352.16521799999998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9471R195548R217324"/>
    <s v="Easy Care pharmacy"/>
    <s v="3P"/>
    <n v="14500"/>
    <n v="14987"/>
    <n v="14987"/>
    <n v="1.0335862068965518"/>
    <n v="299.74"/>
    <n v="149.87"/>
    <n v="449.61"/>
    <x v="0"/>
    <x v="0"/>
  </r>
  <r>
    <x v="3"/>
    <s v="INDORE UA"/>
    <s v="IND-TTB-AM1"/>
    <s v="INDORE"/>
    <s v="IND-TTB-01"/>
    <s v="INDORE"/>
    <n v="10029471"/>
    <s v="AADESH ENTERPRISES0"/>
    <s v="0010029471R128829"/>
    <s v="BHADORIYA  AGENCY"/>
    <s v="IND-ISR-01"/>
    <s v="Virjesh Ramdev Nirmal"/>
    <n v="9702881453"/>
    <s v="ZKUK"/>
    <s v="New gokhul medical"/>
    <s v="3P"/>
    <n v="11200"/>
    <n v="12439.705"/>
    <n v="12439.705"/>
    <n v="1.1106879464285715"/>
    <n v="248.79410000000001"/>
    <n v="124.39705000000001"/>
    <n v="373.19114999999999"/>
    <x v="0"/>
    <x v="0"/>
  </r>
  <r>
    <x v="3"/>
    <s v="INDORE UA"/>
    <s v="IND-TTB-AM1"/>
    <s v="INDORE"/>
    <s v="IND-TTB-01"/>
    <s v="INDORE"/>
    <n v="10029471"/>
    <s v="AADESH ENTERPRISES0"/>
    <s v="0010029471R128829"/>
    <s v="BHADORIYA  AGENCY"/>
    <s v="IND-ISR-01"/>
    <s v="Virjesh Ramdev Nirmal"/>
    <n v="9702881453"/>
    <s v="SQWB"/>
    <s v="Ankit Medical"/>
    <s v="3P"/>
    <n v="10300"/>
    <n v="14044.976999999999"/>
    <n v="14044.976999999999"/>
    <n v="1.3635899999999999"/>
    <n v="280.89954"/>
    <n v="140.44977"/>
    <n v="421.34931"/>
    <x v="0"/>
    <x v="0"/>
  </r>
  <r>
    <x v="3"/>
    <s v="INDORE UA"/>
    <s v="IND-TTB-AM1"/>
    <s v="INDORE"/>
    <s v="IND-TTB-01"/>
    <s v="INDORE"/>
    <n v="10029471"/>
    <s v="AADESH ENTERPRISES0"/>
    <s v="MP47136"/>
    <s v="VARIETY HOUSE"/>
    <s v="IND-ISR-02"/>
    <s v="Vinod Yadav"/>
    <n v="9920457463"/>
    <s v="MP47136R217323"/>
    <s v="Well Baby Store"/>
    <s v="3P"/>
    <n v="13400"/>
    <n v="17057.9738"/>
    <n v="17057.9738"/>
    <n v="1.272983119402985"/>
    <n v="341.15947599999998"/>
    <n v="170.57973799999999"/>
    <n v="511.73921399999995"/>
    <x v="0"/>
    <x v="0"/>
  </r>
  <r>
    <x v="3"/>
    <s v="INDORE UA"/>
    <s v="IND-TTB-AM1"/>
    <s v="INDORE"/>
    <s v="IND-TTB-01"/>
    <s v="INDORE"/>
    <n v="10029471"/>
    <s v="AADESH ENTERPRISES0"/>
    <s v="0010029471R147585"/>
    <s v="Shreeji Traders"/>
    <s v="IND-ISR-02"/>
    <s v="Vinod Yadav"/>
    <n v="9920457463"/>
    <s v="0010029471R147585R211546"/>
    <s v="Raj Purohit Medical Store"/>
    <s v="3P"/>
    <n v="10100"/>
    <n v="13622.784799999999"/>
    <n v="13622.784799999999"/>
    <n v="1.3487905742574258"/>
    <n v="272.45569599999999"/>
    <n v="136.22784799999999"/>
    <n v="408.68354399999998"/>
    <x v="0"/>
    <x v="0"/>
  </r>
  <r>
    <x v="3"/>
    <s v="INDORE UA"/>
    <s v="IND-TTB-AM1"/>
    <s v="INDORE"/>
    <s v="IND-TTB-01"/>
    <s v="INDORE"/>
    <n v="10029471"/>
    <s v="AADESH ENTERPRISES0"/>
    <s v="0010029471R2877"/>
    <s v="POOJA MEDICAL STORES"/>
    <s v="IND-ISR-02"/>
    <s v="Vinod Yadav"/>
    <n v="9920457463"/>
    <s v="0010029471R2877R107383"/>
    <s v="Shri Pharma"/>
    <s v="3P"/>
    <n v="30800"/>
    <n v="34261.571400000001"/>
    <n v="34261.571400000001"/>
    <n v="1.1123886818181818"/>
    <n v="685.23142800000005"/>
    <n v="342.61571400000003"/>
    <n v="1027.8471420000001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9471R195548R219955"/>
    <s v="Shubham Medical Store"/>
    <s v="3P"/>
    <n v="12500"/>
    <n v="12983"/>
    <n v="12983"/>
    <n v="1.03864"/>
    <n v="259.66000000000003"/>
    <n v="129.83000000000001"/>
    <n v="389.49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9471R195548R219957"/>
    <s v="Star Medical"/>
    <s v="3P"/>
    <n v="10200"/>
    <n v="10534"/>
    <n v="10534"/>
    <n v="1.0327450980392157"/>
    <n v="210.68"/>
    <n v="105.34"/>
    <n v="316.02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9471R195548R219956"/>
    <s v="Shri Satyam Chemist"/>
    <s v="3P"/>
    <n v="19500"/>
    <n v="19878"/>
    <n v="19878"/>
    <n v="1.0193846153846153"/>
    <n v="397.56"/>
    <n v="198.78"/>
    <n v="596.34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9471R195548R219952"/>
    <s v="Cash Chemist"/>
    <s v="3P"/>
    <n v="12000"/>
    <n v="13358.830599999999"/>
    <n v="13358.830599999999"/>
    <n v="1.1132358833333333"/>
    <n v="267.17661199999998"/>
    <n v="133.58830599999999"/>
    <n v="400.76491799999997"/>
    <x v="0"/>
    <x v="0"/>
  </r>
  <r>
    <x v="3"/>
    <s v="INDORE UA"/>
    <s v="IND-TTB-AM1"/>
    <s v="INDORE"/>
    <s v="IND-TTB-01"/>
    <s v="INDORE"/>
    <n v="10029471"/>
    <s v="AADESH ENTERPRISES0"/>
    <s v="0010029471R195548"/>
    <s v="CHHAJLANI  MEDICAL"/>
    <s v="IND-ISR-02"/>
    <s v="Vinod Yadav"/>
    <n v="9920457463"/>
    <s v="0010022299R8037"/>
    <s v="Sidhh Chemist"/>
    <s v="3P"/>
    <n v="12000"/>
    <n v="12764"/>
    <n v="12764"/>
    <n v="1.0636666666666668"/>
    <n v="255.28"/>
    <n v="127.64"/>
    <n v="382.92"/>
    <x v="0"/>
    <x v="0"/>
  </r>
  <r>
    <x v="3"/>
    <s v="AURANGABAD (MH) UA"/>
    <s v="PUN-TTB-AM1"/>
    <s v="PUNE"/>
    <s v="AUR-TTB-01"/>
    <s v="AURANGABAD"/>
    <n v="10034957"/>
    <s v="V K MARKETING"/>
    <s v="MH64431"/>
    <s v="SHIV PHARMA   SERGICAL"/>
    <s v="AUR-ISR-01"/>
    <s v="RAJU FURSULE"/>
    <n v="9881381810"/>
    <s v="G6TF"/>
    <s v="Aashirwad Medical And Gen Stor"/>
    <s v="3P"/>
    <n v="7500"/>
    <n v="9257"/>
    <n v="9257"/>
    <n v="1.2342666666666666"/>
    <n v="185.14000000000001"/>
    <n v="92.570000000000007"/>
    <n v="277.71000000000004"/>
    <x v="0"/>
    <x v="1"/>
  </r>
  <r>
    <x v="3"/>
    <s v="AURANGABAD (MH) UA"/>
    <s v="PUN-TTB-AM1"/>
    <s v="PUNE"/>
    <s v="AUR-TTB-01"/>
    <s v="AURANGABAD"/>
    <n v="10034957"/>
    <s v="V K MARKETING"/>
    <s v="MH64431"/>
    <s v="SHIV PHARMA   SERGICAL"/>
    <s v="AUR-ISR-01"/>
    <s v="RAJU FURSULE"/>
    <n v="9881381810"/>
    <s v="FV6E"/>
    <s v="Mohan Medical  And General Sto"/>
    <s v="3P"/>
    <n v="7200"/>
    <n v="11546.9838"/>
    <n v="11546.9838"/>
    <n v="1.6037477499999999"/>
    <n v="230.93967599999999"/>
    <n v="115.469838"/>
    <n v="346.409514"/>
    <x v="0"/>
    <x v="0"/>
  </r>
  <r>
    <x v="3"/>
    <s v="AURANGABAD (MH) UA"/>
    <s v="PUN-TTB-AM1"/>
    <s v="PUNE"/>
    <s v="AUR-TTB-01"/>
    <s v="AURANGABAD"/>
    <n v="10034957"/>
    <s v="V K MARKETING"/>
    <s v="MH64422"/>
    <s v="SHRADHHA AGENCY"/>
    <s v="AUR-ISR-02"/>
    <s v="NITIN WAGH"/>
    <n v="9049621214"/>
    <s v="G9HM"/>
    <s v="SHOURYA MEDICO"/>
    <s v="3P"/>
    <n v="7300"/>
    <n v="0"/>
    <n v="0"/>
    <n v="0"/>
    <n v="0"/>
    <n v="0"/>
    <n v="0"/>
    <x v="0"/>
    <x v="1"/>
  </r>
  <r>
    <x v="3"/>
    <s v="AURANGABAD (MH) UA"/>
    <s v="PUN-TTB-AM1"/>
    <s v="PUNE"/>
    <s v="AUR-TTB-01"/>
    <s v="AURANGABAD"/>
    <n v="10034957"/>
    <s v="V K MARKETING"/>
    <s v="MH64405"/>
    <s v="AYUSH MARKETING"/>
    <s v="AUR-ISR-02"/>
    <s v="NITIN WAGH"/>
    <n v="9049621214"/>
    <s v="HT9M"/>
    <s v="SWAST AUSHDHI SEVA"/>
    <s v="3P"/>
    <n v="7000"/>
    <n v="905.45280000000002"/>
    <n v="905.45280000000002"/>
    <n v="0.1293504"/>
    <n v="0"/>
    <n v="9.0545280000000012"/>
    <n v="9.0545280000000012"/>
    <x v="0"/>
    <x v="1"/>
  </r>
  <r>
    <x v="3"/>
    <s v="AURANGABAD (MH) UA"/>
    <s v="PUN-TTB-AM1"/>
    <s v="PUNE"/>
    <s v="AUR-TTB-01"/>
    <s v="AURANGABAD"/>
    <n v="10034957"/>
    <s v="V K MARKETING"/>
    <s v="MH64411"/>
    <s v="SAHAR AGENCIES"/>
    <s v="AUR-ISR-02"/>
    <s v="NITIN WAGH"/>
    <n v="9049621214"/>
    <s v="H99E"/>
    <s v="New Prakash Medical"/>
    <s v="3P"/>
    <n v="7500"/>
    <n v="8582.8395999999993"/>
    <n v="8582.8395999999993"/>
    <n v="1.1443786133333333"/>
    <n v="171.656792"/>
    <n v="85.828395999999998"/>
    <n v="257.48518799999999"/>
    <x v="0"/>
    <x v="0"/>
  </r>
  <r>
    <x v="3"/>
    <s v="AURANGABAD (MH) UA"/>
    <s v="PUN-TTB-AM1"/>
    <s v="PUNE"/>
    <s v="AUR-TTB-01"/>
    <s v="AURANGABAD"/>
    <n v="10034957"/>
    <s v="V K MARKETING"/>
    <s v="MH64425"/>
    <s v="SHRIKANT AUSHADHI BHANDAR"/>
    <s v="AUR-ISR-02"/>
    <s v="NITIN WAGH"/>
    <n v="9049621214"/>
    <s v="PTSD"/>
    <s v="Shrikant Medical"/>
    <s v="3P"/>
    <n v="7500"/>
    <n v="7831.2608"/>
    <n v="7831.2608"/>
    <n v="1.0441681066666666"/>
    <n v="156.62521599999999"/>
    <n v="78.312607999999997"/>
    <n v="234.93782399999998"/>
    <x v="0"/>
    <x v="0"/>
  </r>
  <r>
    <x v="3"/>
    <s v="AURANGABAD (MH) UA"/>
    <s v="PUN-TTB-AM1"/>
    <s v="PUNE"/>
    <s v="AUR-TTB-01"/>
    <s v="AURANGABAD"/>
    <n v="10034957"/>
    <s v="V K MARKETING"/>
    <s v="MH64424"/>
    <s v="SHRI KRUSHNA AGENCIES"/>
    <s v="AUR-ISR-02"/>
    <s v="NITIN WAGH"/>
    <n v="9049621214"/>
    <s v="PTMG"/>
    <s v="Shri Krushna Medical"/>
    <s v="3P"/>
    <n v="7400"/>
    <n v="8293"/>
    <n v="8293"/>
    <n v="1.1206756756756757"/>
    <n v="165.86"/>
    <n v="82.93"/>
    <n v="248.79000000000002"/>
    <x v="0"/>
    <x v="0"/>
  </r>
  <r>
    <x v="3"/>
    <s v="AURANGABAD (MH) UA"/>
    <s v="PUN-TTB-AM1"/>
    <s v="PUNE"/>
    <s v="AUR-TTB-01"/>
    <s v="AURANGABAD"/>
    <n v="10034957"/>
    <s v="V K MARKETING"/>
    <s v="MH64421"/>
    <s v="SANJAY GENERAL"/>
    <s v="AUR-ISR-02"/>
    <s v="NITIN WAGH"/>
    <n v="9049621214"/>
    <s v="PTSR"/>
    <s v="Chankeshwara Medical"/>
    <s v="3P"/>
    <n v="7100"/>
    <n v="10253"/>
    <n v="10253"/>
    <n v="1.4440845070422534"/>
    <n v="205.06"/>
    <n v="102.53"/>
    <n v="307.59000000000003"/>
    <x v="0"/>
    <x v="0"/>
  </r>
  <r>
    <x v="3"/>
    <s v="AURANGABAD (MH) UA"/>
    <s v="PUN-TTB-AM1"/>
    <s v="PUNE"/>
    <s v="AUR-TTB-01"/>
    <s v="AURANGABAD"/>
    <n v="10034957"/>
    <s v="V K MARKETING"/>
    <s v="MH64417"/>
    <s v="PARAS AGENCIES"/>
    <s v="AUR-ISR-02"/>
    <s v="NITIN WAGH"/>
    <n v="9049621214"/>
    <s v="PTNV"/>
    <s v="Paras Medical"/>
    <s v="3P"/>
    <n v="7000"/>
    <n v="10585"/>
    <n v="10585"/>
    <n v="1.5121428571428572"/>
    <n v="211.70000000000002"/>
    <n v="105.85000000000001"/>
    <n v="317.55"/>
    <x v="0"/>
    <x v="0"/>
  </r>
  <r>
    <x v="3"/>
    <s v="AURANGABAD (MH) UA"/>
    <s v="PUN-TTB-AM1"/>
    <s v="PUNE"/>
    <s v="AUR-TTB-01"/>
    <s v="AURANGABAD"/>
    <n v="10034957"/>
    <s v="V K MARKETING"/>
    <s v="MH64416"/>
    <s v="PANDURSANG DRUG HOUSE"/>
    <s v="AUR-ISR-02"/>
    <s v="NITIN WAGH"/>
    <n v="9049621214"/>
    <s v="PTUL"/>
    <s v="Pandurang Medical"/>
    <s v="3P"/>
    <n v="7600"/>
    <n v="7751.9308000000019"/>
    <n v="7751.9308000000019"/>
    <n v="1.0199908947368423"/>
    <n v="155.03861600000005"/>
    <n v="77.519308000000024"/>
    <n v="232.55792400000007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H78B"/>
    <s v="Swagat Medical"/>
    <s v="3P"/>
    <n v="7000"/>
    <n v="9257"/>
    <n v="9257"/>
    <n v="1.3224285714285715"/>
    <n v="185.14000000000001"/>
    <n v="92.570000000000007"/>
    <n v="277.71000000000004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GA9W"/>
    <s v="New Spandan Medical"/>
    <s v="3P"/>
    <n v="7500"/>
    <n v="8269"/>
    <n v="8269"/>
    <n v="1.1025333333333334"/>
    <n v="165.38"/>
    <n v="82.69"/>
    <n v="248.07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MH64411R9770"/>
    <s v="Pramod Super Market"/>
    <s v="3P"/>
    <n v="7300"/>
    <n v="9346"/>
    <n v="9346"/>
    <n v="1.2802739726027397"/>
    <n v="186.92000000000002"/>
    <n v="93.460000000000008"/>
    <n v="280.38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MH64411R38165"/>
    <s v="Varad Medical"/>
    <s v="3P"/>
    <n v="7500"/>
    <n v="14722.906199999999"/>
    <n v="14722.906199999999"/>
    <n v="1.96305416"/>
    <n v="294.458124"/>
    <n v="147.229062"/>
    <n v="441.687186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G7HX"/>
    <s v="Gilda Medical"/>
    <s v="3P"/>
    <n v="7500"/>
    <n v="10346.7968"/>
    <n v="10346.7968"/>
    <n v="1.3795729066666667"/>
    <n v="206.935936"/>
    <n v="103.467968"/>
    <n v="310.40390400000001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G7HV"/>
    <s v="Shri   Balaji Medical"/>
    <s v="3P"/>
    <n v="7000"/>
    <n v="8240"/>
    <n v="8240"/>
    <n v="1.177142857142857"/>
    <n v="164.8"/>
    <n v="82.4"/>
    <n v="247.20000000000002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LX7Z"/>
    <s v="KOTALWAR MEDICAL HALL"/>
    <s v="3P"/>
    <n v="7000"/>
    <n v="8383.0450000000001"/>
    <n v="8383.0450000000001"/>
    <n v="1.1975778571428572"/>
    <n v="167.6609"/>
    <n v="83.830449999999999"/>
    <n v="251.49135000000001"/>
    <x v="0"/>
    <x v="1"/>
  </r>
  <r>
    <x v="3"/>
    <s v="AURANGABAD (MH) UA"/>
    <s v="PUN-TTB-AM1"/>
    <s v="PUNE"/>
    <s v="AUR-TTB-01"/>
    <s v="AURANGABAD"/>
    <n v="10034957"/>
    <s v="V K MARKETING"/>
    <s v="0010025644R164709"/>
    <s v="Amar Agencies"/>
    <s v="AUR-ISR-02"/>
    <s v="NITIN WAGH"/>
    <n v="9049621214"/>
    <s v="PTLE"/>
    <s v="AMAR MEDICAL"/>
    <s v="3P"/>
    <n v="7300"/>
    <n v="814.44780000000003"/>
    <n v="814.44780000000003"/>
    <n v="0.11156819178082192"/>
    <n v="0"/>
    <n v="8.1444780000000012"/>
    <n v="8.1444780000000012"/>
    <x v="0"/>
    <x v="1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H8WX"/>
    <s v="Vishwa Medicals"/>
    <s v="3P"/>
    <n v="7000"/>
    <n v="9210"/>
    <n v="9210"/>
    <n v="1.3157142857142856"/>
    <n v="184.20000000000002"/>
    <n v="92.100000000000009"/>
    <n v="276.3"/>
    <x v="0"/>
    <x v="0"/>
  </r>
  <r>
    <x v="3"/>
    <s v="AURANGABAD (MH) UA"/>
    <s v="PUN-TTB-AM1"/>
    <s v="PUNE"/>
    <s v="AUR-TTB-01"/>
    <s v="AURANGABAD"/>
    <n v="10034957"/>
    <s v="V K MARKETING"/>
    <s v="MH64411"/>
    <s v="KOTALWAR LINK SHOPEE"/>
    <s v="AUR-ISR-02"/>
    <s v="NITIN WAGH"/>
    <n v="9049621214"/>
    <s v="J3JX"/>
    <s v="Baheti Medical"/>
    <s v="3P"/>
    <n v="7000"/>
    <n v="666.50319999999999"/>
    <n v="666.50319999999999"/>
    <n v="9.5214742857142862E-2"/>
    <n v="0"/>
    <n v="6.6650320000000001"/>
    <n v="6.6650320000000001"/>
    <x v="0"/>
    <x v="0"/>
  </r>
  <r>
    <x v="3"/>
    <s v="AURANGABAD (MH) UA"/>
    <s v="PUN-TTB-AM1"/>
    <s v="PUNE"/>
    <s v="AUR-TTB-01"/>
    <s v="AURANGABAD"/>
    <n v="10034957"/>
    <s v="V K MARKETING"/>
    <s v="MH64407"/>
    <s v="GAJANAN AGENCIES"/>
    <s v="AUR-ISR-01"/>
    <s v="RAJU FURSULE"/>
    <n v="9881381810"/>
    <s v="G8XS"/>
    <s v="Agrawal Medical"/>
    <s v="3P"/>
    <n v="7000"/>
    <n v="12638.9972"/>
    <n v="12638.9972"/>
    <n v="1.8055710285714286"/>
    <n v="252.779944"/>
    <n v="126.389972"/>
    <n v="379.169916"/>
    <x v="0"/>
    <x v="2"/>
  </r>
  <r>
    <x v="3"/>
    <s v="AURANGABAD (MH) UA"/>
    <s v="PUN-TTB-AM1"/>
    <s v="PUNE"/>
    <s v="AUR-TTB-01"/>
    <s v="AURANGABAD"/>
    <n v="10034957"/>
    <s v="V K MARKETING"/>
    <s v="MH64407"/>
    <s v="GAJANAN AGENCIES"/>
    <s v="AUR-ISR-01"/>
    <s v="RAJU FURSULE"/>
    <n v="9881381810"/>
    <s v="H4FC"/>
    <s v="Om Sai Medical"/>
    <s v="3P"/>
    <n v="7000"/>
    <n v="0"/>
    <n v="0"/>
    <n v="0"/>
    <n v="0"/>
    <n v="0"/>
    <n v="0"/>
    <x v="0"/>
    <x v="0"/>
  </r>
  <r>
    <x v="3"/>
    <s v="AURANGABAD (MH) UA"/>
    <s v="PUN-TTB-AM1"/>
    <s v="PUNE"/>
    <s v="AUR-TTB-01"/>
    <s v="AURANGABAD"/>
    <n v="10034957"/>
    <s v="V K MARKETING"/>
    <s v="MH64407"/>
    <s v="GAJANAN AGENCIES"/>
    <s v="AUR-ISR-01"/>
    <s v="RAJU FURSULE"/>
    <n v="9881381810"/>
    <s v="G6TY"/>
    <s v="Kwality Corner  Medical"/>
    <s v="3P"/>
    <n v="7400"/>
    <n v="9488.8601999999992"/>
    <n v="9488.8601999999992"/>
    <n v="1.2822784054054053"/>
    <n v="189.77720399999998"/>
    <n v="94.888601999999992"/>
    <n v="284.66580599999998"/>
    <x v="0"/>
    <x v="0"/>
  </r>
  <r>
    <x v="3"/>
    <s v="AURANGABAD (MH) UA"/>
    <s v="PUN-TTB-AM1"/>
    <s v="PUNE"/>
    <s v="AUR-TTB-01"/>
    <s v="AURANGABAD"/>
    <n v="10034957"/>
    <s v="V K MARKETING"/>
    <s v="MH64407"/>
    <s v="GAJANAN AGENCIES"/>
    <s v="AUR-ISR-01"/>
    <s v="RAJU FURSULE"/>
    <n v="9881381810"/>
    <s v="G6NQ"/>
    <s v="Ambica Medical"/>
    <s v="3P"/>
    <n v="7000"/>
    <n v="10754"/>
    <n v="10754"/>
    <n v="1.5362857142857143"/>
    <n v="215.08"/>
    <n v="107.54"/>
    <n v="322.62"/>
    <x v="0"/>
    <x v="0"/>
  </r>
  <r>
    <x v="3"/>
    <s v="AURANGABAD (MH) UA"/>
    <s v="PUN-TTB-AM1"/>
    <s v="PUNE"/>
    <s v="AUR-TTB-01"/>
    <s v="AURANGABAD"/>
    <n v="10034957"/>
    <s v="V K MARKETING"/>
    <s v="MH64406"/>
    <s v="BAJAJ MEDICAL"/>
    <s v="AUR-ISR-02"/>
    <s v="NITIN WAGH"/>
    <n v="9049621214"/>
    <s v="MH64406R21053"/>
    <s v="Bajaj Medical"/>
    <s v="3P"/>
    <n v="8000"/>
    <n v="10251.463599999999"/>
    <n v="10251.463599999999"/>
    <n v="1.2814329499999999"/>
    <n v="205.02927199999999"/>
    <n v="102.514636"/>
    <n v="307.54390799999999"/>
    <x v="0"/>
    <x v="0"/>
  </r>
  <r>
    <x v="3"/>
    <s v="AURANGABAD (MH) UA"/>
    <s v="PUN-TTB-AM1"/>
    <s v="PUNE"/>
    <s v="AUR-TTB-01"/>
    <s v="AURANGABAD"/>
    <n v="10034957"/>
    <s v="V K MARKETING"/>
    <s v="MH64404"/>
    <s v="ARVIND AGENCY"/>
    <s v="AUR-ISR-01"/>
    <s v="RAJU FURSULE"/>
    <n v="9881381810"/>
    <s v="GE8K"/>
    <s v="Shree Ganraj Medical And Gen S"/>
    <s v="3P"/>
    <n v="7600"/>
    <n v="10679"/>
    <n v="10679"/>
    <n v="1.4051315789473684"/>
    <n v="213.58"/>
    <n v="106.79"/>
    <n v="320.37"/>
    <x v="0"/>
    <x v="0"/>
  </r>
  <r>
    <x v="3"/>
    <s v="AURANGABAD (MH) UA"/>
    <s v="PUN-TTB-AM1"/>
    <s v="PUNE"/>
    <s v="AUR-TTB-01"/>
    <s v="AURANGABAD"/>
    <n v="10034957"/>
    <s v="V K MARKETING"/>
    <s v="MH64404"/>
    <s v="ARVIND AGENCY"/>
    <s v="AUR-ISR-01"/>
    <s v="RAJU FURSULE"/>
    <n v="9881381810"/>
    <s v="PTGU"/>
    <s v="Girish Medical"/>
    <s v="3P"/>
    <n v="7000"/>
    <n v="9352.2505999999994"/>
    <n v="9352.2505999999994"/>
    <n v="1.3360357999999999"/>
    <n v="187.04501199999999"/>
    <n v="93.522505999999993"/>
    <n v="280.56751799999995"/>
    <x v="0"/>
    <x v="0"/>
  </r>
  <r>
    <x v="3"/>
    <s v="AURANGABAD (MH) UA"/>
    <s v="PUN-TTB-AM1"/>
    <s v="PUNE"/>
    <s v="AUR-TTB-01"/>
    <s v="AURANGABAD"/>
    <n v="10034957"/>
    <s v="V K MARKETING"/>
    <s v="MH64404"/>
    <s v="ARVIND AGENCY"/>
    <s v="AUR-ISR-01"/>
    <s v="RAJU FURSULE"/>
    <n v="9881381810"/>
    <s v="PTHT"/>
    <s v="Rajyog Medical"/>
    <s v="3P"/>
    <n v="7000"/>
    <n v="10214.111000000001"/>
    <n v="10214.111000000001"/>
    <n v="1.4591587142857143"/>
    <n v="204.28222000000002"/>
    <n v="102.14111000000001"/>
    <n v="306.42333000000002"/>
    <x v="0"/>
    <x v="0"/>
  </r>
  <r>
    <x v="3"/>
    <s v="AURANGABAD (MH) UA"/>
    <s v="PUN-TTB-AM1"/>
    <s v="PUNE"/>
    <s v="AUR-TTB-01"/>
    <s v="AURANGABAD"/>
    <n v="10034957"/>
    <s v="V K MARKETING"/>
    <s v="MH64404"/>
    <s v="ARVIND AGENCY"/>
    <s v="AUR-ISR-01"/>
    <s v="RAJU FURSULE"/>
    <n v="9881381810"/>
    <s v="MH64404R22540"/>
    <s v="Day Night Pharmacy and Daily Needs"/>
    <s v="3P"/>
    <n v="10000"/>
    <n v="12852.799000000001"/>
    <n v="12852.799000000001"/>
    <n v="1.2852799000000001"/>
    <n v="257.05598000000003"/>
    <n v="128.52799000000002"/>
    <n v="385.58397000000002"/>
    <x v="0"/>
    <x v="0"/>
  </r>
  <r>
    <x v="3"/>
    <s v="AURANGABAD (MH) UA"/>
    <s v="PUN-TTB-AM1"/>
    <s v="PUNE"/>
    <s v="AUR-TTB-01"/>
    <s v="AURANGABAD"/>
    <n v="10034957"/>
    <s v="V K MARKETING"/>
    <s v="0010025644R2995"/>
    <s v="Tirupati Surgical"/>
    <s v="AUR-ISR-02"/>
    <s v="NITIN WAGH"/>
    <n v="9049621214"/>
    <s v="0010025644R2995R39940"/>
    <s v="Rajmane Medical"/>
    <s v="3P"/>
    <n v="7000"/>
    <n v="11319.503000000001"/>
    <n v="11319.503000000001"/>
    <n v="1.6170718571428573"/>
    <n v="226.39006000000001"/>
    <n v="113.19503"/>
    <n v="339.58509000000004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R2622"/>
    <s v="Inje Medical And Gen   Stores"/>
    <s v="3P"/>
    <n v="9000"/>
    <n v="10230"/>
    <n v="10230"/>
    <n v="1.1366666666666667"/>
    <n v="204.6"/>
    <n v="102.3"/>
    <n v="306.89999999999998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R2652"/>
    <s v="Moti Medical"/>
    <s v="3P"/>
    <n v="7000"/>
    <n v="8023"/>
    <n v="8023"/>
    <n v="1.1461428571428571"/>
    <n v="160.46"/>
    <n v="80.23"/>
    <n v="240.69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R2656"/>
    <s v="Kabra Medi"/>
    <s v="3P"/>
    <n v="7000"/>
    <n v="9240"/>
    <n v="9240"/>
    <n v="1.32"/>
    <n v="184.8"/>
    <n v="92.4"/>
    <n v="277.20000000000005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R2654"/>
    <s v="Vimal Medical  And Gen Store"/>
    <s v="3P"/>
    <n v="7000"/>
    <n v="10534"/>
    <n v="10534"/>
    <n v="1.5048571428571429"/>
    <n v="210.68"/>
    <n v="105.34"/>
    <n v="316.02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R2590"/>
    <s v="Rahul Medical"/>
    <s v="3P"/>
    <n v="8000"/>
    <n v="12078"/>
    <n v="12078"/>
    <n v="1.5097499999999999"/>
    <n v="241.56"/>
    <n v="120.78"/>
    <n v="362.34000000000003"/>
    <x v="0"/>
    <x v="0"/>
  </r>
  <r>
    <x v="3"/>
    <s v="AURANGABAD (MH) UA"/>
    <s v="PUN-TTB-AM1"/>
    <s v="PUNE"/>
    <s v="AUR-TTB-01"/>
    <s v="AURANGABAD"/>
    <n v="10034957"/>
    <s v="V K MARKETING"/>
    <s v="0010025644R2567"/>
    <s v="Vimal Medical and General Stores"/>
    <s v="AUR-ISR-01"/>
    <s v="RAJU FURSULE"/>
    <n v="9881381810"/>
    <s v="0010025644R2567R15612"/>
    <s v="Govinda medical and General Stores"/>
    <s v="3P"/>
    <n v="7000"/>
    <n v="14243.858200000001"/>
    <n v="14243.858200000001"/>
    <n v="2.0348368857142858"/>
    <n v="284.87716399999999"/>
    <n v="142.438582"/>
    <n v="427.31574599999999"/>
    <x v="0"/>
    <x v="0"/>
  </r>
  <r>
    <x v="3"/>
    <s v="AURANGABAD (MH) UA"/>
    <s v="PUN-TTB-AM1"/>
    <s v="PUNE"/>
    <s v="AUR-TTB-01"/>
    <s v="AURANGABAD"/>
    <n v="10034957"/>
    <s v="V K MARKETING"/>
    <s v="0010025644R158993"/>
    <s v="RAJU PHARMA"/>
    <s v="AUR-ISR-01"/>
    <s v="RAJU FURSULE"/>
    <n v="9881381810"/>
    <s v="R170842"/>
    <s v="Shree Sai Medical And Gen Stor"/>
    <s v="3P"/>
    <n v="7000"/>
    <n v="9244"/>
    <n v="9244"/>
    <n v="1.3205714285714285"/>
    <n v="184.88"/>
    <n v="92.44"/>
    <n v="277.32"/>
    <x v="0"/>
    <x v="0"/>
  </r>
  <r>
    <x v="3"/>
    <s v="AURANGABAD (MH) UA"/>
    <s v="PUN-TTB-AM1"/>
    <s v="PUNE"/>
    <s v="AUR-TTB-01"/>
    <s v="AURANGABAD"/>
    <n v="10034957"/>
    <s v="V K MARKETING"/>
    <s v="0010025644R158993"/>
    <s v="RAJU PHARMA"/>
    <s v="AUR-ISR-01"/>
    <s v="RAJU FURSULE"/>
    <n v="9881381810"/>
    <s v="R170837"/>
    <s v="Shree Ganesh Medical Hall"/>
    <s v="3P"/>
    <n v="7300"/>
    <n v="10842"/>
    <n v="10842"/>
    <n v="1.4852054794520548"/>
    <n v="216.84"/>
    <n v="108.42"/>
    <n v="325.26"/>
    <x v="0"/>
    <x v="0"/>
  </r>
  <r>
    <x v="3"/>
    <s v="AURANGABAD (MH) UA"/>
    <s v="PUN-TTB-AM1"/>
    <s v="PUNE"/>
    <s v="AUR-TTB-01"/>
    <s v="AURANGABAD"/>
    <n v="10034957"/>
    <s v="V K MARKETING"/>
    <s v="0010025644R158993"/>
    <s v="RAJU PHARMA"/>
    <s v="AUR-ISR-01"/>
    <s v="RAJU FURSULE"/>
    <n v="9881381810"/>
    <s v="R170916"/>
    <s v="Maharashtra Medical and General Stores"/>
    <s v="3P"/>
    <n v="7200"/>
    <n v="8324"/>
    <n v="8324"/>
    <n v="1.1561111111111111"/>
    <n v="166.48"/>
    <n v="83.24"/>
    <n v="249.71999999999997"/>
    <x v="0"/>
    <x v="0"/>
  </r>
  <r>
    <x v="3"/>
    <s v="AURANGABAD (MH) UA"/>
    <s v="PUN-TTB-AM1"/>
    <s v="PUNE"/>
    <s v="AUR-TTB-01"/>
    <s v="AURANGABAD"/>
    <n v="10034957"/>
    <s v="V K MARKETING"/>
    <s v="0010025644R143217"/>
    <s v="Devansh Pharmasuitcals"/>
    <s v="AUR-ISR-01"/>
    <s v="RAJU FURSULE"/>
    <n v="9881381810"/>
    <s v="R171049"/>
    <s v="Medmart Pharmcy A Super Market"/>
    <s v="3P"/>
    <n v="7000"/>
    <n v="12057"/>
    <n v="12057"/>
    <n v="1.7224285714285714"/>
    <n v="241.14000000000001"/>
    <n v="120.57000000000001"/>
    <n v="361.71000000000004"/>
    <x v="0"/>
    <x v="0"/>
  </r>
  <r>
    <x v="3"/>
    <s v="KOLHAPUR UA"/>
    <s v="PUN-TTB-AM1"/>
    <s v="PUNE"/>
    <s v="KLP-TTB-01"/>
    <s v="KOLHAPUR"/>
    <n v="10025787"/>
    <s v="ALSAFA TRADERS"/>
    <s v="MH78716"/>
    <s v="Malu Medico"/>
    <s v="KLP-ISR-01"/>
    <s v="KALLAPPA PATIL"/>
    <n v="8390838453"/>
    <s v="MH78716R11074"/>
    <s v="Jay digambar medical"/>
    <s v="3P"/>
    <n v="7000"/>
    <n v="8051.7538000000004"/>
    <n v="8051.7538000000004"/>
    <n v="1.150250542857143"/>
    <n v="161.035076"/>
    <n v="80.517538000000002"/>
    <n v="241.55261400000001"/>
    <x v="0"/>
    <x v="0"/>
  </r>
  <r>
    <x v="3"/>
    <s v="KOLHAPUR UA"/>
    <s v="PUN-TTB-AM1"/>
    <s v="PUNE"/>
    <s v="KLP-TTB-01"/>
    <s v="KOLHAPUR"/>
    <n v="10025787"/>
    <s v="ALSAFA TRADERS"/>
    <s v="MH78714"/>
    <s v="Laxmi Medico"/>
    <s v="KLP-ISR-01"/>
    <s v="KALLAPPA PATIL"/>
    <n v="8390838453"/>
    <s v="LS9X"/>
    <s v="nedrelief medical"/>
    <s v="3P"/>
    <n v="7000"/>
    <n v="12495.4378666666"/>
    <n v="12495.4378666666"/>
    <n v="1.7850625523809429"/>
    <n v="249.90875733333201"/>
    <n v="124.954378666666"/>
    <n v="374.86313599999801"/>
    <x v="0"/>
    <x v="1"/>
  </r>
  <r>
    <x v="3"/>
    <s v="KOLHAPUR UA"/>
    <s v="PUN-TTB-AM1"/>
    <s v="PUNE"/>
    <s v="KLP-TTB-01"/>
    <s v="KOLHAPUR"/>
    <n v="10025787"/>
    <s v="ALSAFA TRADERS"/>
    <s v="MH78714"/>
    <s v="Laxmi Medico"/>
    <s v="KLP-ISR-01"/>
    <s v="KALLAPPA PATIL"/>
    <n v="8390838453"/>
    <s v="MH78714R14855"/>
    <s v="Shree Aditya medical"/>
    <s v="3P"/>
    <n v="7500"/>
    <n v="8042.7348000000002"/>
    <n v="8042.7348000000002"/>
    <n v="1.07236464"/>
    <n v="160.85469600000002"/>
    <n v="80.427348000000009"/>
    <n v="241.28204400000004"/>
    <x v="0"/>
    <x v="0"/>
  </r>
  <r>
    <x v="3"/>
    <s v="KOLHAPUR UA"/>
    <s v="PUN-TTB-AM1"/>
    <s v="PUNE"/>
    <s v="KLP-TTB-01"/>
    <s v="KOLHAPUR"/>
    <n v="10025787"/>
    <s v="ALSAFA TRADERS"/>
    <s v="MH78714"/>
    <s v="Laxmi Medico"/>
    <s v="KLP-ISR-01"/>
    <s v="KALLAPPA PATIL"/>
    <n v="8390838453"/>
    <s v="PUCW"/>
    <s v="JYOTIRLING MEDICAL"/>
    <s v="3P"/>
    <n v="7500"/>
    <n v="8959.7479999999996"/>
    <n v="8959.7479999999996"/>
    <n v="1.1946330666666667"/>
    <n v="179.19496000000001"/>
    <n v="89.597480000000004"/>
    <n v="268.79244"/>
    <x v="0"/>
    <x v="0"/>
  </r>
  <r>
    <x v="3"/>
    <s v="KOLHAPUR UA"/>
    <s v="PUN-TTB-AM1"/>
    <s v="PUNE"/>
    <s v="KLP-TTB-01"/>
    <s v="KOLHAPUR"/>
    <n v="10025787"/>
    <s v="ALSAFA TRADERS"/>
    <s v="MH78708"/>
    <s v="Sushil LLP"/>
    <s v="KLP-ISR-01"/>
    <s v="KALLAPPA PATIL"/>
    <n v="8390838453"/>
    <s v="PTYW"/>
    <s v="BALAJI MEDICAL"/>
    <s v="3P"/>
    <n v="7000"/>
    <n v="7174.6057000000001"/>
    <n v="7174.6057000000001"/>
    <n v="1.0249436714285713"/>
    <n v="143.49211400000002"/>
    <n v="71.746057000000008"/>
    <n v="215.23817100000002"/>
    <x v="0"/>
    <x v="0"/>
  </r>
  <r>
    <x v="3"/>
    <s v="KOLHAPUR UA"/>
    <s v="PUN-TTB-AM1"/>
    <s v="PUNE"/>
    <s v="KLP-TTB-01"/>
    <s v="KOLHAPUR"/>
    <n v="10025787"/>
    <s v="ALSAFA TRADERS"/>
    <s v="MH78708"/>
    <s v="Sushil LLP"/>
    <s v="KLP-ISR-01"/>
    <s v="KALLAPPA PATIL"/>
    <n v="8390838453"/>
    <s v="PTYU"/>
    <s v="GERRN MEDICAL"/>
    <s v="3P"/>
    <n v="8000"/>
    <n v="11226.412200000001"/>
    <n v="11226.412200000001"/>
    <n v="1.403301525"/>
    <n v="224.52824400000003"/>
    <n v="112.26412200000001"/>
    <n v="336.79236600000002"/>
    <x v="0"/>
    <x v="0"/>
  </r>
  <r>
    <x v="3"/>
    <s v="KOLHAPUR UA"/>
    <s v="PUN-TTB-AM1"/>
    <s v="PUNE"/>
    <s v="KLP-TTB-01"/>
    <s v="KOLHAPUR"/>
    <n v="10025787"/>
    <s v="ALSAFA TRADERS"/>
    <s v="MH78708"/>
    <s v="Sushil LLP"/>
    <s v="KLP-ISR-01"/>
    <s v="KALLAPPA PATIL"/>
    <n v="8390838453"/>
    <s v="PTYV"/>
    <s v="MAHA LAXMI MEDICAL"/>
    <s v="3P"/>
    <n v="7000"/>
    <n v="7390.0642666666699"/>
    <n v="7390.0642666666699"/>
    <n v="1.0557234666666671"/>
    <n v="147.8012853333334"/>
    <n v="73.900642666666698"/>
    <n v="221.70192800000009"/>
    <x v="0"/>
    <x v="0"/>
  </r>
  <r>
    <x v="3"/>
    <s v="KOLHAPUR UA"/>
    <s v="PUN-TTB-AM1"/>
    <s v="PUNE"/>
    <s v="KLP-TTB-01"/>
    <s v="KOLHAPUR"/>
    <n v="10025787"/>
    <s v="ALSAFA TRADERS"/>
    <s v="MH78707"/>
    <s v="SS DISTRIBUTORS"/>
    <s v="KLP-ISR-01"/>
    <s v="KALLAPPA PATIL"/>
    <n v="8390838453"/>
    <s v="MH78707R13139"/>
    <s v="Layka medical"/>
    <s v="3P"/>
    <n v="7000"/>
    <n v="12098.12926666667"/>
    <n v="12098.12926666667"/>
    <n v="1.7283041809523816"/>
    <n v="241.96258533333341"/>
    <n v="120.9812926666667"/>
    <n v="362.9438780000001"/>
    <x v="0"/>
    <x v="0"/>
  </r>
  <r>
    <x v="3"/>
    <s v="KOLHAPUR UA"/>
    <s v="PUN-TTB-AM1"/>
    <s v="PUNE"/>
    <s v="KLP-TTB-01"/>
    <s v="KOLHAPUR"/>
    <n v="10025787"/>
    <s v="ALSAFA TRADERS"/>
    <s v="MH78707"/>
    <s v="SS DISTRIBUTORS"/>
    <s v="KLP-ISR-01"/>
    <s v="KALLAPPA PATIL"/>
    <n v="8390838453"/>
    <s v="E7AV"/>
    <s v="SHRI RAJLAXMI MEDICAL"/>
    <s v="3P"/>
    <n v="7500"/>
    <n v="8236.1329999999998"/>
    <n v="8236.1329999999998"/>
    <n v="1.0981510666666667"/>
    <n v="164.72265999999999"/>
    <n v="82.361329999999995"/>
    <n v="247.08398999999997"/>
    <x v="0"/>
    <x v="0"/>
  </r>
  <r>
    <x v="3"/>
    <s v="KOLHAPUR UA"/>
    <s v="PUN-TTB-AM1"/>
    <s v="PUNE"/>
    <s v="KLP-TTB-01"/>
    <s v="KOLHAPUR"/>
    <n v="10025787"/>
    <s v="ALSAFA TRADERS"/>
    <s v="MH78705"/>
    <s v="SHREE PADAMVTI DIST"/>
    <s v="KLP-ISR-01"/>
    <s v="KALLAPPA PATIL"/>
    <n v="8390838453"/>
    <s v="MH78705R45909"/>
    <s v="Shre medical"/>
    <s v="3P"/>
    <n v="7300"/>
    <n v="700.66039999999998"/>
    <n v="700.66039999999998"/>
    <n v="9.5980876712328758E-2"/>
    <n v="0"/>
    <n v="7.0066040000000003"/>
    <n v="7.0066040000000003"/>
    <x v="0"/>
    <x v="1"/>
  </r>
  <r>
    <x v="3"/>
    <s v="KOLHAPUR UA"/>
    <s v="PUN-TTB-AM1"/>
    <s v="PUNE"/>
    <s v="KLP-TTB-01"/>
    <s v="KOLHAPUR"/>
    <n v="10025787"/>
    <s v="ALSAFA TRADERS"/>
    <s v="MH78703"/>
    <s v="Paras Pharmaceuticals"/>
    <s v="KLP-ISR-01"/>
    <s v="KALLAPPA PATIL"/>
    <n v="8390838453"/>
    <s v="PTXL"/>
    <s v="THE PAPOLAR MEDICAL"/>
    <s v="3P"/>
    <n v="7000"/>
    <n v="7179.46"/>
    <n v="7179.46"/>
    <n v="1.0256371428571429"/>
    <n v="143.58920000000001"/>
    <n v="71.794600000000003"/>
    <n v="215.38380000000001"/>
    <x v="0"/>
    <x v="0"/>
  </r>
  <r>
    <x v="3"/>
    <s v="KOLHAPUR UA"/>
    <s v="PUN-TTB-AM1"/>
    <s v="PUNE"/>
    <s v="KLP-TTB-01"/>
    <s v="KOLHAPUR"/>
    <n v="10030046"/>
    <s v="PHINIX ENTERPRISES"/>
    <s v="MH04616"/>
    <s v="Raghumadan Agencies"/>
    <s v="KLP-ISR-02"/>
    <s v="ANIKET PAWAR"/>
    <n v="8600354512"/>
    <s v="MH04616R45884"/>
    <s v="Limaye Medical"/>
    <s v="3P"/>
    <n v="7000"/>
    <n v="6068.3539999999994"/>
    <n v="6068.3539999999994"/>
    <n v="0.86690771428571423"/>
    <n v="0"/>
    <n v="60.683539999999994"/>
    <n v="60.683539999999994"/>
    <x v="0"/>
    <x v="2"/>
  </r>
  <r>
    <x v="3"/>
    <s v="KOLHAPUR UA"/>
    <s v="PUN-TTB-AM1"/>
    <s v="PUNE"/>
    <s v="KLP-TTB-01"/>
    <s v="KOLHAPUR"/>
    <n v="10030046"/>
    <s v="PHINIX ENTERPRISES"/>
    <s v="MH04616"/>
    <s v="Raghumadan Agencies"/>
    <s v="KLP-ISR-02"/>
    <s v="ANIKET PAWAR"/>
    <n v="8600354512"/>
    <s v="MH04616R45918"/>
    <s v="Nitin Medical"/>
    <s v="3P"/>
    <n v="76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30046"/>
    <s v="PHINIX ENTERPRISES"/>
    <s v="MH04616"/>
    <s v="Raghumadan Agencies"/>
    <s v="KLP-ISR-02"/>
    <s v="ANIKET PAWAR"/>
    <n v="8600354512"/>
    <s v="MH04616R45902"/>
    <s v="Prashant Medical"/>
    <s v="3P"/>
    <n v="7000"/>
    <n v="6142.5484666666671"/>
    <n v="6142.5484666666671"/>
    <n v="0.87750692380952389"/>
    <n v="0"/>
    <n v="61.425484666666669"/>
    <n v="61.425484666666669"/>
    <x v="0"/>
    <x v="0"/>
  </r>
  <r>
    <x v="3"/>
    <s v="KOLHAPUR UA"/>
    <s v="PUN-TTB-AM1"/>
    <s v="PUNE"/>
    <s v="KLP-TTB-01"/>
    <s v="KOLHAPUR"/>
    <n v="10030046"/>
    <s v="PHINIX ENTERPRISES"/>
    <s v="MH04616"/>
    <s v="Raghumadan Agencies"/>
    <s v="KLP-ISR-02"/>
    <s v="ANIKET PAWAR"/>
    <n v="8600354512"/>
    <s v="MH04616R45905"/>
    <s v="Rameshwar Medical"/>
    <s v="3P"/>
    <n v="70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30046"/>
    <s v="PHINIX ENTERPRISES"/>
    <s v="MH04611"/>
    <s v="SOCIETY DISTRIBUTOR"/>
    <s v="KLP-ISR-02"/>
    <s v="ANIKET PAWAR"/>
    <n v="8600354512"/>
    <s v="R2852"/>
    <s v="Devani Medical"/>
    <s v="3P"/>
    <n v="77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30046"/>
    <s v="PHINIX ENTERPRISES"/>
    <s v="MH04611"/>
    <s v="SOCIETY DISTRIBUTOR"/>
    <s v="KLP-ISR-02"/>
    <s v="ANIKET PAWAR"/>
    <n v="8600354512"/>
    <s v="R2848"/>
    <s v="New Krishna Medical"/>
    <s v="3P"/>
    <n v="7300"/>
    <n v="7093"/>
    <n v="7093"/>
    <n v="0.97164383561643841"/>
    <n v="0"/>
    <n v="70.930000000000007"/>
    <n v="70.930000000000007"/>
    <x v="0"/>
    <x v="0"/>
  </r>
  <r>
    <x v="3"/>
    <s v="KOLHAPUR UA"/>
    <s v="PUN-TTB-AM1"/>
    <s v="PUNE"/>
    <s v="KLP-TTB-01"/>
    <s v="KOLHAPUR"/>
    <n v="10030046"/>
    <s v="PHINIX ENTERPRISES"/>
    <s v="MH04611"/>
    <s v="SOCIETY DISTRIBUTOR"/>
    <s v="KLP-ISR-02"/>
    <s v="ANIKET PAWAR"/>
    <n v="8600354512"/>
    <s v="MG7P"/>
    <s v="Navlai medical"/>
    <s v="3P"/>
    <n v="7000"/>
    <n v="2361.4632000000001"/>
    <n v="2361.4632000000001"/>
    <n v="0.33735188571428576"/>
    <n v="0"/>
    <n v="23.614632"/>
    <n v="23.614632"/>
    <x v="0"/>
    <x v="1"/>
  </r>
  <r>
    <x v="3"/>
    <s v="KOLHAPUR UA"/>
    <s v="PUN-TTB-AM1"/>
    <s v="PUNE"/>
    <s v="KLP-TTB-01"/>
    <s v="KOLHAPUR"/>
    <n v="10030046"/>
    <s v="PHINIX ENTERPRISES"/>
    <s v="MH04608"/>
    <s v="TRIMURTI SALES CORPORATION"/>
    <s v="KLP-ISR-02"/>
    <s v="ANIKET PAWAR"/>
    <n v="8600354512"/>
    <s v="L2DL"/>
    <s v="Bakrishna Medical"/>
    <s v="3P"/>
    <n v="7000"/>
    <n v="7629.5066000000006"/>
    <n v="7629.5066000000006"/>
    <n v="1.0899295142857144"/>
    <n v="152.59013200000001"/>
    <n v="76.295066000000006"/>
    <n v="228.885198"/>
    <x v="0"/>
    <x v="0"/>
  </r>
  <r>
    <x v="3"/>
    <s v="KOLHAPUR UA"/>
    <s v="PUN-TTB-AM1"/>
    <s v="PUNE"/>
    <s v="KLP-TTB-01"/>
    <s v="KOLHAPUR"/>
    <n v="10030046"/>
    <s v="PHINIX ENTERPRISES"/>
    <s v="MH04608"/>
    <s v="TRIMURTI SALES CORPORATION"/>
    <s v="KLP-ISR-02"/>
    <s v="ANIKET PAWAR"/>
    <n v="8600354512"/>
    <s v="MT8G"/>
    <s v="Balaji medical"/>
    <s v="3P"/>
    <n v="7000"/>
    <n v="7323.8150000000005"/>
    <n v="7323.8150000000005"/>
    <n v="1.0462592857142858"/>
    <n v="146.47630000000001"/>
    <n v="73.238150000000005"/>
    <n v="219.71445"/>
    <x v="0"/>
    <x v="1"/>
  </r>
  <r>
    <x v="3"/>
    <s v="KOLHAPUR UA"/>
    <s v="PUN-TTB-AM1"/>
    <s v="PUNE"/>
    <s v="KLP-TTB-01"/>
    <s v="KOLHAPUR"/>
    <n v="10030046"/>
    <s v="PHINIX ENTERPRISES"/>
    <s v="MH04605"/>
    <s v="Jigana Aeg"/>
    <s v="KLP-ISR-02"/>
    <s v="ANIKET PAWAR"/>
    <n v="8600354512"/>
    <s v="ME5R"/>
    <s v="Devi padmavati medical"/>
    <s v="3P"/>
    <n v="7200"/>
    <n v="7558.4478666666701"/>
    <n v="7558.4478666666701"/>
    <n v="1.0497844259259264"/>
    <n v="151.1689573333334"/>
    <n v="75.584478666666698"/>
    <n v="226.75343600000008"/>
    <x v="0"/>
    <x v="1"/>
  </r>
  <r>
    <x v="3"/>
    <s v="KOLHAPUR UA"/>
    <s v="PUN-TTB-AM1"/>
    <s v="PUNE"/>
    <s v="KLP-TTB-01"/>
    <s v="KOLHAPUR"/>
    <n v="10030046"/>
    <s v="PHINIX ENTERPRISES"/>
    <s v="MH04605"/>
    <s v="Jigana Aeg"/>
    <s v="KLP-ISR-02"/>
    <s v="ANIKET PAWAR"/>
    <n v="8600354512"/>
    <s v="ME3X"/>
    <s v="Ashwini medical"/>
    <s v="3P"/>
    <n v="7200"/>
    <n v="1451.4590000000001"/>
    <n v="1451.4590000000001"/>
    <n v="0.20159152777777778"/>
    <n v="0"/>
    <n v="14.51459"/>
    <n v="14.51459"/>
    <x v="0"/>
    <x v="0"/>
  </r>
  <r>
    <x v="3"/>
    <s v="KOLHAPUR UA"/>
    <s v="PUN-TTB-AM1"/>
    <s v="PUNE"/>
    <s v="KLP-TTB-01"/>
    <s v="KOLHAPUR"/>
    <n v="10030046"/>
    <s v="PHINIX ENTERPRISES"/>
    <s v="MH04605"/>
    <s v="Jigana Aeg"/>
    <s v="KLP-ISR-02"/>
    <s v="ANIKET PAWAR"/>
    <n v="8600354512"/>
    <s v="MH04605R10905"/>
    <s v="Chetna Medical"/>
    <s v="3P"/>
    <n v="7400"/>
    <n v="7610.6909999999998"/>
    <n v="7610.6909999999998"/>
    <n v="1.0284717567567567"/>
    <n v="152.21382"/>
    <n v="76.106909999999999"/>
    <n v="228.32073"/>
    <x v="0"/>
    <x v="1"/>
  </r>
  <r>
    <x v="3"/>
    <s v="KOLHAPUR UA"/>
    <s v="PUN-TTB-AM1"/>
    <s v="PUNE"/>
    <s v="KLP-TTB-01"/>
    <s v="KOLHAPUR"/>
    <n v="10030046"/>
    <s v="PHINIX ENTERPRISES"/>
    <s v="MH04605"/>
    <s v="Jigana Aeg"/>
    <s v="KLP-ISR-02"/>
    <s v="ANIKET PAWAR"/>
    <n v="8600354512"/>
    <s v="R3090"/>
    <s v="Chitali Medicals"/>
    <s v="3P"/>
    <n v="7500"/>
    <n v="0"/>
    <n v="0"/>
    <n v="0"/>
    <n v="0"/>
    <n v="0"/>
    <n v="0"/>
    <x v="0"/>
    <x v="0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H04604R11529"/>
    <s v="Jaishree Medical"/>
    <s v="3P"/>
    <n v="7300"/>
    <n v="9976.01"/>
    <n v="9976.01"/>
    <n v="1.3665767123287671"/>
    <n v="199.52020000000002"/>
    <n v="99.760100000000008"/>
    <n v="299.28030000000001"/>
    <x v="0"/>
    <x v="0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8TZ"/>
    <s v="Arihant medikal"/>
    <s v="3P"/>
    <n v="7300"/>
    <n v="10675.247066666667"/>
    <n v="10675.247066666667"/>
    <n v="1.4623626118721462"/>
    <n v="213.50494133333333"/>
    <n v="106.75247066666667"/>
    <n v="320.25741199999999"/>
    <x v="0"/>
    <x v="1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H04604R10589"/>
    <s v="Kolte Medical"/>
    <s v="3P"/>
    <n v="7000"/>
    <n v="9343.9089333333341"/>
    <n v="9343.9089333333341"/>
    <n v="1.3348441333333334"/>
    <n v="186.87817866666668"/>
    <n v="93.439089333333342"/>
    <n v="280.31726800000001"/>
    <x v="0"/>
    <x v="0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JQ9W"/>
    <s v="Dattaprasad Medical"/>
    <s v="3P"/>
    <n v="7000"/>
    <n v="5722.6106"/>
    <n v="5722.6106"/>
    <n v="0.81751580000000001"/>
    <n v="0"/>
    <n v="57.226106000000001"/>
    <n v="57.226106000000001"/>
    <x v="0"/>
    <x v="1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H04604R10582"/>
    <s v="Ashirwad Medical"/>
    <s v="3P"/>
    <n v="7000"/>
    <n v="11166.400866666667"/>
    <n v="11166.400866666667"/>
    <n v="1.5952001238095239"/>
    <n v="223.32801733333335"/>
    <n v="111.66400866666667"/>
    <n v="334.99202600000001"/>
    <x v="0"/>
    <x v="2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H04604R10590"/>
    <s v="Krushna Medical"/>
    <s v="3P"/>
    <n v="7000"/>
    <n v="7754.7824666666666"/>
    <n v="7754.7824666666666"/>
    <n v="1.1078260666666666"/>
    <n v="155.09564933333334"/>
    <n v="77.547824666666671"/>
    <n v="232.64347400000003"/>
    <x v="0"/>
    <x v="0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MH04604R10586"/>
    <s v="Kishor medical"/>
    <s v="3P"/>
    <n v="7000"/>
    <n v="10569.574133333334"/>
    <n v="10569.574133333334"/>
    <n v="1.509939161904762"/>
    <n v="211.39148266666666"/>
    <n v="105.69574133333333"/>
    <n v="317.08722399999999"/>
    <x v="0"/>
    <x v="0"/>
  </r>
  <r>
    <x v="3"/>
    <s v="KOLHAPUR UA"/>
    <s v="PUN-TTB-AM1"/>
    <s v="PUNE"/>
    <s v="KLP-TTB-01"/>
    <s v="KOLHAPUR"/>
    <n v="10030046"/>
    <s v="PHINIX ENTERPRISES"/>
    <s v="MH04604"/>
    <s v="Shanti Enterprises"/>
    <s v="KLP-ISR-02"/>
    <s v="ANIKET PAWAR"/>
    <n v="8600354512"/>
    <s v="HR2D"/>
    <s v="Nishikant Medical"/>
    <s v="3P"/>
    <n v="7000"/>
    <n v="8368.5493999999999"/>
    <n v="8368.5493999999999"/>
    <n v="1.1955070571428572"/>
    <n v="167.37098800000001"/>
    <n v="83.685494000000006"/>
    <n v="251.05648200000002"/>
    <x v="0"/>
    <x v="0"/>
  </r>
  <r>
    <x v="3"/>
    <s v="KOLHAPUR UA"/>
    <s v="PUN-TTB-AM1"/>
    <s v="PUNE"/>
    <s v="KLP-TTB-01"/>
    <s v="KOLHAPUR"/>
    <n v="10025787"/>
    <s v="ALSAFA TRADERS"/>
    <s v="0010025787R82590"/>
    <s v="Pratik Distributors"/>
    <s v="KLP-ISR-01"/>
    <s v="KALLAPPA PATIL"/>
    <n v="8390838453"/>
    <s v="R168173"/>
    <s v="Janta Bazar"/>
    <s v="3P"/>
    <n v="70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25787"/>
    <s v="ALSAFA TRADERS"/>
    <s v="0010025787R82590"/>
    <s v="Pratik Distributors"/>
    <s v="KLP-ISR-01"/>
    <s v="KALLAPPA PATIL"/>
    <n v="8390838453"/>
    <s v="R168186"/>
    <s v="ROTE MEDICAL"/>
    <s v="3P"/>
    <n v="7000"/>
    <n v="5982"/>
    <n v="5982"/>
    <n v="0.85457142857142854"/>
    <n v="0"/>
    <n v="59.82"/>
    <n v="59.82"/>
    <x v="0"/>
    <x v="0"/>
  </r>
  <r>
    <x v="3"/>
    <s v="KOLHAPUR UA"/>
    <s v="PUN-TTB-AM1"/>
    <s v="PUNE"/>
    <s v="KLP-TTB-01"/>
    <s v="KOLHAPUR"/>
    <n v="10025787"/>
    <s v="ALSAFA TRADERS"/>
    <s v="0010025787R82590"/>
    <s v="Pratik Distributors"/>
    <s v="KLP-ISR-01"/>
    <s v="KALLAPPA PATIL"/>
    <n v="8390838453"/>
    <s v="R168169"/>
    <s v="city medical"/>
    <s v="3P"/>
    <n v="70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25787"/>
    <s v="ALSAFA TRADERS"/>
    <s v="0010025787R82590"/>
    <s v="Pratik Distributors"/>
    <s v="KLP-ISR-01"/>
    <s v="KALLAPPA PATIL"/>
    <n v="8390838453"/>
    <s v="R168175"/>
    <s v="new walwa bazaar"/>
    <s v="3P"/>
    <n v="7500"/>
    <n v="9321"/>
    <n v="9321"/>
    <n v="1.2427999999999999"/>
    <n v="186.42000000000002"/>
    <n v="93.210000000000008"/>
    <n v="279.63"/>
    <x v="0"/>
    <x v="0"/>
  </r>
  <r>
    <x v="3"/>
    <s v="KOLHAPUR UA"/>
    <s v="PUN-TTB-AM1"/>
    <s v="PUNE"/>
    <s v="KLP-TTB-01"/>
    <s v="KOLHAPUR"/>
    <n v="10025787"/>
    <s v="ALSAFA TRADERS"/>
    <s v="0010025787R139423"/>
    <s v="Sevam Pharma LLP"/>
    <s v="KLP-ISR-01"/>
    <s v="KALLAPPA PATIL"/>
    <n v="8390838453"/>
    <s v="R170363"/>
    <s v="Vikas medical"/>
    <s v="3P"/>
    <n v="7000"/>
    <n v="0"/>
    <n v="0"/>
    <n v="0"/>
    <n v="0"/>
    <n v="0"/>
    <n v="0"/>
    <x v="0"/>
    <x v="1"/>
  </r>
  <r>
    <x v="3"/>
    <s v="KOLHAPUR UA"/>
    <s v="PUN-TTB-AM1"/>
    <s v="PUNE"/>
    <s v="KLP-TTB-01"/>
    <s v="KOLHAPUR"/>
    <n v="10025787"/>
    <s v="ALSAFA TRADERS"/>
    <s v="0010025787R139423"/>
    <s v="Sevam Pharma LLP"/>
    <s v="KLP-ISR-01"/>
    <s v="KALLAPPA PATIL"/>
    <n v="8390838453"/>
    <s v="R170356"/>
    <s v="DANDEKAR SUP MARKET"/>
    <s v="3P"/>
    <n v="7000"/>
    <n v="6988"/>
    <n v="6988"/>
    <n v="0.99828571428571433"/>
    <n v="0"/>
    <n v="69.88"/>
    <n v="69.88"/>
    <x v="0"/>
    <x v="0"/>
  </r>
  <r>
    <x v="3"/>
    <s v="KOLHAPUR UA"/>
    <s v="PUN-TTB-AM1"/>
    <s v="PUNE"/>
    <s v="KLP-TTB-01"/>
    <s v="KOLHAPUR"/>
    <n v="10025787"/>
    <s v="ALSAFA TRADERS"/>
    <s v="0010025787R118000"/>
    <s v="Gadhinglaj Pharma LLP"/>
    <s v="KLP-ISR-01"/>
    <s v="KALLAPPA PATIL"/>
    <n v="8390838453"/>
    <s v="0010025787R118000R129348"/>
    <s v="Sidhvinayk medical"/>
    <s v="3P"/>
    <n v="8200"/>
    <n v="11511.0052"/>
    <n v="11511.0052"/>
    <n v="1.4037811219512195"/>
    <n v="230.22010399999999"/>
    <n v="115.110052"/>
    <n v="345.33015599999999"/>
    <x v="0"/>
    <x v="0"/>
  </r>
  <r>
    <x v="3"/>
    <s v="KOLHAPUR UA"/>
    <s v="PUN-TTB-AM1"/>
    <s v="PUNE"/>
    <s v="KLP-TTB-01"/>
    <s v="KOLHAPUR"/>
    <n v="10025787"/>
    <s v="ALSAFA TRADERS"/>
    <s v="0010025787R118000"/>
    <s v="Gadhinglaj Pharma LLP"/>
    <s v="KLP-ISR-01"/>
    <s v="KALLAPPA PATIL"/>
    <n v="8390838453"/>
    <s v="0010025787R118000R134390"/>
    <s v="Shree sainath medical"/>
    <s v="3P"/>
    <n v="8100"/>
    <n v="1701.7016000000001"/>
    <n v="1701.7016000000001"/>
    <n v="0.21008661728395062"/>
    <n v="0"/>
    <n v="17.017016000000002"/>
    <n v="17.017016000000002"/>
    <x v="0"/>
    <x v="1"/>
  </r>
  <r>
    <x v="3"/>
    <s v="NAGPUR UA"/>
    <s v="PUN-TTB-AM1"/>
    <s v="PUNE"/>
    <s v="NGP-TTB-02"/>
    <s v="NAGPUR 2"/>
    <n v="10034295"/>
    <s v="ADITYA ENTERPRISES"/>
    <s v="MH62730"/>
    <s v="Shri Mahalaxmi Agencies"/>
    <s v="NGP-ISR-01"/>
    <s v="PRAVIN H UDOLE"/>
    <n v="9175867091"/>
    <s v="MH62730R208818"/>
    <s v="PARAG MEDICAL STORS"/>
    <s v="3P"/>
    <n v="8000"/>
    <n v="841.75300000000004"/>
    <n v="841.75300000000004"/>
    <n v="0.10521912500000001"/>
    <n v="0"/>
    <n v="8.4175300000000011"/>
    <n v="8.4175300000000011"/>
    <x v="0"/>
    <x v="0"/>
  </r>
  <r>
    <x v="3"/>
    <s v="NAGPUR UA"/>
    <s v="PUN-TTB-AM1"/>
    <s v="PUNE"/>
    <s v="NGP-TTB-02"/>
    <s v="NAGPUR 2"/>
    <n v="10034295"/>
    <s v="ADITYA ENTERPRISES"/>
    <s v="MH62730"/>
    <s v="Shri Mahalaxmi Agencies"/>
    <s v="NGP-ISR-01"/>
    <s v="PRAVIN H UDOLE"/>
    <n v="9175867091"/>
    <s v="MH62730R208819"/>
    <s v="SAI SHARDA MEDICAL STORE"/>
    <s v="3P"/>
    <n v="7000"/>
    <n v="0"/>
    <n v="0"/>
    <n v="0"/>
    <n v="0"/>
    <n v="0"/>
    <n v="0"/>
    <x v="0"/>
    <x v="0"/>
  </r>
  <r>
    <x v="3"/>
    <s v="NAGPUR UA"/>
    <s v="PUN-TTB-AM1"/>
    <s v="PUNE"/>
    <s v="NGP-TTB-02"/>
    <s v="NAGPUR 2"/>
    <n v="10034295"/>
    <s v="ADITYA ENTERPRISES"/>
    <s v="MH62721"/>
    <s v="Radhika Shringar"/>
    <s v="NGP-ISR-02"/>
    <s v="VIVEK SHENDE"/>
    <n v="9423516789"/>
    <s v="MH62721R204466"/>
    <s v="JAI MEDICAL"/>
    <s v="3P"/>
    <n v="7100"/>
    <n v="756.00239999999997"/>
    <n v="756.00239999999997"/>
    <n v="0.10647921126760562"/>
    <n v="0"/>
    <n v="7.5600239999999994"/>
    <n v="7.5600239999999994"/>
    <x v="0"/>
    <x v="2"/>
  </r>
  <r>
    <x v="3"/>
    <s v="NAGPUR UA"/>
    <s v="PUN-TTB-AM1"/>
    <s v="PUNE"/>
    <s v="NGP-TTB-02"/>
    <s v="NAGPUR 2"/>
    <n v="10034295"/>
    <s v="ADITYA ENTERPRISES"/>
    <s v="MH62718"/>
    <s v="PRABHAT MEDICAL AGENCIES"/>
    <s v="NGP-ISR-02"/>
    <s v="VIVEK SHENDE"/>
    <n v="9423516789"/>
    <s v="PUWC"/>
    <s v="Sindh Medical Stores"/>
    <s v="3P"/>
    <n v="8300"/>
    <n v="11547"/>
    <n v="11547"/>
    <n v="1.3912048192771085"/>
    <n v="230.94"/>
    <n v="115.47"/>
    <n v="346.40999999999997"/>
    <x v="0"/>
    <x v="1"/>
  </r>
  <r>
    <x v="3"/>
    <s v="NAGPUR UA"/>
    <s v="PUN-TTB-AM1"/>
    <s v="PUNE"/>
    <s v="NGP-TTB-02"/>
    <s v="NAGPUR 2"/>
    <n v="10034295"/>
    <s v="ADITYA ENTERPRISES"/>
    <s v="MH62718"/>
    <s v="PRABHAT MEDICAL AGENCIES"/>
    <s v="NGP-ISR-02"/>
    <s v="VIVEK SHENDE"/>
    <n v="9423516789"/>
    <s v="MH62718R204463"/>
    <s v="MAMTA SUPER BAZAR"/>
    <s v="3P"/>
    <n v="7000"/>
    <n v="8465.0761999999995"/>
    <n v="8465.0761999999995"/>
    <n v="1.2092965999999998"/>
    <n v="169.301524"/>
    <n v="84.650762"/>
    <n v="253.95228600000002"/>
    <x v="0"/>
    <x v="0"/>
  </r>
  <r>
    <x v="3"/>
    <s v="NAGPUR UA"/>
    <s v="PUN-TTB-AM1"/>
    <s v="PUNE"/>
    <s v="NGP-TTB-02"/>
    <s v="NAGPUR 2"/>
    <n v="10034295"/>
    <s v="ADITYA ENTERPRISES"/>
    <s v="MH62717"/>
    <s v="Parag Agencies"/>
    <s v="NGP-ISR-01"/>
    <s v="PRAVIN H UDOLE"/>
    <n v="9175867091"/>
    <s v="MH62717R168214"/>
    <s v="SHREE MAHALXMI MEDICAL STORE"/>
    <s v="3P"/>
    <n v="7500"/>
    <n v="0"/>
    <n v="0"/>
    <n v="0"/>
    <n v="0"/>
    <n v="0"/>
    <n v="0"/>
    <x v="0"/>
    <x v="0"/>
  </r>
  <r>
    <x v="3"/>
    <s v="NAGPUR UA"/>
    <s v="PUN-TTB-AM1"/>
    <s v="PUNE"/>
    <s v="NGP-TTB-02"/>
    <s v="NAGPUR 2"/>
    <n v="10034295"/>
    <s v="ADITYA ENTERPRISES"/>
    <s v="MH62717"/>
    <s v="Parag Agencies"/>
    <s v="NGP-ISR-01"/>
    <s v="PRAVIN H UDOLE"/>
    <n v="9175867091"/>
    <s v="PUKW"/>
    <s v="Shri Ram Bakery"/>
    <s v="3P"/>
    <n v="7800"/>
    <n v="10235"/>
    <n v="10235"/>
    <n v="1.3121794871794872"/>
    <n v="204.70000000000002"/>
    <n v="102.35000000000001"/>
    <n v="307.05"/>
    <x v="0"/>
    <x v="0"/>
  </r>
  <r>
    <x v="3"/>
    <s v="NAGPUR UA"/>
    <s v="PUN-TTB-AM1"/>
    <s v="PUNE"/>
    <s v="NGP-TTB-02"/>
    <s v="NAGPUR 2"/>
    <n v="10034295"/>
    <s v="ADITYA ENTERPRISES"/>
    <s v="MH62715"/>
    <s v="New Matoshree Enterprises"/>
    <s v="NGP-ISR-01"/>
    <s v="PRAVIN H UDOLE"/>
    <n v="9175867091"/>
    <s v="QXDL"/>
    <s v="Bharat Medical"/>
    <s v="3P"/>
    <n v="7300"/>
    <n v="0"/>
    <n v="0"/>
    <n v="0"/>
    <n v="0"/>
    <n v="0"/>
    <n v="0"/>
    <x v="0"/>
    <x v="2"/>
  </r>
  <r>
    <x v="3"/>
    <s v="NAGPUR UA"/>
    <s v="PUN-TTB-AM1"/>
    <s v="PUNE"/>
    <s v="NGP-TTB-02"/>
    <s v="NAGPUR 2"/>
    <n v="10034295"/>
    <s v="ADITYA ENTERPRISES"/>
    <s v="MH62715"/>
    <s v="New Matoshree Enterprises"/>
    <s v="NGP-ISR-01"/>
    <s v="PRAVIN H UDOLE"/>
    <n v="9175867091"/>
    <s v="PUPS"/>
    <s v="Balkrishna Medical Stores"/>
    <s v="3P"/>
    <n v="8200"/>
    <n v="9268"/>
    <n v="9268"/>
    <n v="1.1302439024390243"/>
    <n v="185.36"/>
    <n v="92.68"/>
    <n v="278.04000000000002"/>
    <x v="0"/>
    <x v="0"/>
  </r>
  <r>
    <x v="3"/>
    <s v="NAGPUR UA"/>
    <s v="PUN-TTB-AM1"/>
    <s v="PUNE"/>
    <s v="NGP-TTB-02"/>
    <s v="NAGPUR 2"/>
    <n v="10034295"/>
    <s v="ADITYA ENTERPRISES"/>
    <s v="MH62715"/>
    <s v="New Matoshree Enterprises"/>
    <s v="NGP-ISR-01"/>
    <s v="PRAVIN H UDOLE"/>
    <n v="9175867091"/>
    <s v="MH62715R204461"/>
    <s v="BALKRISHNA MEDI MART"/>
    <s v="3P"/>
    <n v="7000"/>
    <n v="11567"/>
    <n v="11567"/>
    <n v="1.6524285714285714"/>
    <n v="231.34"/>
    <n v="115.67"/>
    <n v="347.01"/>
    <x v="0"/>
    <x v="0"/>
  </r>
  <r>
    <x v="3"/>
    <s v="NAGPUR UA"/>
    <s v="PUN-TTB-AM1"/>
    <s v="PUNE"/>
    <s v="NGP-TTB-02"/>
    <s v="NAGPUR 2"/>
    <n v="10034295"/>
    <s v="ADITYA ENTERPRISES"/>
    <s v="MH62715"/>
    <s v="New Matoshree Enterprises"/>
    <s v="NGP-ISR-01"/>
    <s v="PRAVIN H UDOLE"/>
    <n v="9175867091"/>
    <s v="MH62715R204462"/>
    <s v="RISHABH SUPER BAZAR"/>
    <s v="3P"/>
    <n v="8000"/>
    <n v="10832"/>
    <n v="10832"/>
    <n v="1.3540000000000001"/>
    <n v="216.64000000000001"/>
    <n v="108.32000000000001"/>
    <n v="324.96000000000004"/>
    <x v="0"/>
    <x v="0"/>
  </r>
  <r>
    <x v="3"/>
    <s v="NAGPUR UA"/>
    <s v="PUN-TTB-AM1"/>
    <s v="PUNE"/>
    <s v="NGP-TTB-02"/>
    <s v="NAGPUR 2"/>
    <n v="10034295"/>
    <s v="ADITYA ENTERPRISES"/>
    <s v="MH62707"/>
    <s v="Devendra General Stores"/>
    <s v="NGP-ISR-01"/>
    <s v="PRAVIN H UDOLE"/>
    <n v="9175867091"/>
    <s v="GY6S"/>
    <s v="Siddhivinayak Medical"/>
    <s v="3P"/>
    <n v="7400"/>
    <n v="10350.3302"/>
    <n v="10350.3302"/>
    <n v="1.3986932702702704"/>
    <n v="207.00660400000001"/>
    <n v="103.50330200000001"/>
    <n v="310.509906"/>
    <x v="0"/>
    <x v="0"/>
  </r>
  <r>
    <x v="3"/>
    <s v="NAGPUR UA"/>
    <s v="PUN-TTB-AM1"/>
    <s v="PUNE"/>
    <s v="NGP-TTB-02"/>
    <s v="NAGPUR 2"/>
    <n v="10034295"/>
    <s v="ADITYA ENTERPRISES"/>
    <s v="MH62707"/>
    <s v="Devendra General Stores"/>
    <s v="NGP-ISR-01"/>
    <s v="PRAVIN H UDOLE"/>
    <n v="9175867091"/>
    <s v="PUMZ"/>
    <s v="Patel Medical Stores"/>
    <s v="3P"/>
    <n v="7500"/>
    <n v="8254"/>
    <n v="8254"/>
    <n v="1.1005333333333334"/>
    <n v="165.08"/>
    <n v="82.54"/>
    <n v="247.62"/>
    <x v="0"/>
    <x v="0"/>
  </r>
  <r>
    <x v="3"/>
    <s v="NAGPUR UA"/>
    <s v="PUN-TTB-AM1"/>
    <s v="PUNE"/>
    <s v="NGP-TTB-02"/>
    <s v="NAGPUR 2"/>
    <n v="10034295"/>
    <s v="ADITYA ENTERPRISES"/>
    <s v="MH62707"/>
    <s v="Devendra General Stores"/>
    <s v="NGP-ISR-01"/>
    <s v="PRAVIN H UDOLE"/>
    <n v="9175867091"/>
    <s v="PUNK"/>
    <s v="Sanjeevan Medical"/>
    <s v="3P"/>
    <n v="7400"/>
    <n v="0"/>
    <n v="0"/>
    <n v="0"/>
    <n v="0"/>
    <n v="0"/>
    <n v="0"/>
    <x v="0"/>
    <x v="1"/>
  </r>
  <r>
    <x v="3"/>
    <s v="NAGPUR UA"/>
    <s v="PUN-TTB-AM1"/>
    <s v="PUNE"/>
    <s v="NGP-TTB-02"/>
    <s v="NAGPUR 2"/>
    <n v="10034295"/>
    <s v="ADITYA ENTERPRISES"/>
    <s v="MH48702"/>
    <s v="SARKAR MEDICAL AGENCY"/>
    <s v="NGP-ISR-01"/>
    <s v="PRAVIN H UDOLE"/>
    <n v="9175867091"/>
    <s v="PULV"/>
    <s v="Agrawal Medical Stores"/>
    <s v="3P"/>
    <n v="7000"/>
    <n v="0"/>
    <n v="0"/>
    <n v="0"/>
    <n v="0"/>
    <n v="0"/>
    <n v="0"/>
    <x v="0"/>
    <x v="0"/>
  </r>
  <r>
    <x v="3"/>
    <s v="NAGPUR UA"/>
    <s v="PUN-TTB-AM1"/>
    <s v="PUNE"/>
    <s v="NGP-TTB-02"/>
    <s v="NAGPUR 2"/>
    <n v="10034295"/>
    <s v="ADITYA ENTERPRISES"/>
    <s v="0010034295R176339"/>
    <s v="AJAY AGENCIES"/>
    <s v="NGP-ISR-02"/>
    <s v="VIVEK SHENDE"/>
    <n v="9423516789"/>
    <s v="R185542"/>
    <s v="Vanjani Medical"/>
    <s v="3P"/>
    <n v="7100"/>
    <n v="10098"/>
    <n v="10098"/>
    <n v="1.4222535211267606"/>
    <n v="201.96"/>
    <n v="100.98"/>
    <n v="302.94"/>
    <x v="0"/>
    <x v="0"/>
  </r>
  <r>
    <x v="3"/>
    <s v="NAGPUR UA"/>
    <s v="PUN-TTB-AM1"/>
    <s v="PUNE"/>
    <s v="NGP-TTB-02"/>
    <s v="NAGPUR 2"/>
    <n v="10034295"/>
    <s v="ADITYA ENTERPRISES"/>
    <s v="0010034295R176339"/>
    <s v="AJAY AGENCIES"/>
    <s v="NGP-ISR-02"/>
    <s v="VIVEK SHENDE"/>
    <n v="9423516789"/>
    <s v="R185563"/>
    <s v="Jivanani Medical Stores"/>
    <s v="3P"/>
    <n v="7300"/>
    <n v="11078"/>
    <n v="11078"/>
    <n v="1.5175342465753425"/>
    <n v="221.56"/>
    <n v="110.78"/>
    <n v="332.34000000000003"/>
    <x v="0"/>
    <x v="0"/>
  </r>
  <r>
    <x v="3"/>
    <s v="NAGPUR UA"/>
    <s v="PUN-TTB-AM1"/>
    <s v="PUNE"/>
    <s v="NGP-TTB-02"/>
    <s v="NAGPUR 2"/>
    <n v="10034295"/>
    <s v="ADITYA ENTERPRISES"/>
    <s v="0010034295R176339"/>
    <s v="AJAY AGENCIES"/>
    <s v="NGP-ISR-02"/>
    <s v="VIVEK SHENDE"/>
    <n v="9423516789"/>
    <s v="0010034295R176339R204468"/>
    <s v="MARATHA MEDICAL STORES"/>
    <s v="3P"/>
    <n v="7000"/>
    <n v="8346.5823999999993"/>
    <n v="8346.5823999999993"/>
    <n v="1.1923689142857141"/>
    <n v="166.931648"/>
    <n v="83.465823999999998"/>
    <n v="250.39747199999999"/>
    <x v="0"/>
    <x v="0"/>
  </r>
  <r>
    <x v="3"/>
    <s v="NAGPUR UA"/>
    <s v="PUN-TTB-AM1"/>
    <s v="PUNE"/>
    <s v="NGP-TTB-02"/>
    <s v="NAGPUR 2"/>
    <n v="10034295"/>
    <s v="ADITYA ENTERPRISES"/>
    <s v="0010034295R136973"/>
    <s v="MAHAKALI TRADERS"/>
    <s v="NGP-ISR-01"/>
    <s v="PRAVIN H UDOLE"/>
    <n v="9175867091"/>
    <s v="R149476"/>
    <s v="Malu Medicos"/>
    <s v="3P"/>
    <n v="8000"/>
    <n v="9667"/>
    <n v="9667"/>
    <n v="1.208375"/>
    <n v="193.34"/>
    <n v="96.67"/>
    <n v="290.01"/>
    <x v="0"/>
    <x v="0"/>
  </r>
  <r>
    <x v="3"/>
    <s v="NAGPUR UA"/>
    <s v="PUN-TTB-AM1"/>
    <s v="PUNE"/>
    <s v="NGP-TTB-02"/>
    <s v="NAGPUR 2"/>
    <n v="10034295"/>
    <s v="ADITYA ENTERPRISES"/>
    <s v="0010034295R136973"/>
    <s v="MAHAKALI TRADERS"/>
    <s v="NGP-ISR-01"/>
    <s v="PRAVIN H UDOLE"/>
    <n v="9175867091"/>
    <s v="R149471"/>
    <s v="Khandelwal Medical"/>
    <s v="3P"/>
    <n v="7000"/>
    <n v="8042"/>
    <n v="8042"/>
    <n v="1.1488571428571428"/>
    <n v="160.84"/>
    <n v="80.42"/>
    <n v="241.26"/>
    <x v="0"/>
    <x v="0"/>
  </r>
  <r>
    <x v="3"/>
    <s v="NAGPUR UA"/>
    <s v="PUN-TTB-AM1"/>
    <s v="PUNE"/>
    <s v="NGP-TTB-02"/>
    <s v="NAGPUR 2"/>
    <n v="10034295"/>
    <s v="ADITYA ENTERPRISES"/>
    <s v="0010034295R136973"/>
    <s v="MAHAKALI TRADERS"/>
    <s v="NGP-ISR-01"/>
    <s v="PRAVIN H UDOLE"/>
    <n v="9175867091"/>
    <s v="0010034295R136973R208814"/>
    <s v="GOPALA SUPER BAZAR"/>
    <s v="3P"/>
    <n v="7000"/>
    <n v="9391"/>
    <n v="9391"/>
    <n v="1.3415714285714286"/>
    <n v="187.82"/>
    <n v="93.91"/>
    <n v="281.73"/>
    <x v="0"/>
    <x v="0"/>
  </r>
  <r>
    <x v="3"/>
    <s v="NAGPUR UA"/>
    <s v="PUN-TTB-AM1"/>
    <s v="PUNE"/>
    <s v="NGP-TTB-02"/>
    <s v="NAGPUR 2"/>
    <n v="10034295"/>
    <s v="ADITYA ENTERPRISES"/>
    <s v="0010034295R136883"/>
    <s v="A B AGENCIES"/>
    <s v="NGP-ISR-01"/>
    <s v="PRAVIN H UDOLE"/>
    <n v="9175867091"/>
    <s v="R185280"/>
    <s v="Mehadiya Medical"/>
    <s v="3P"/>
    <n v="7000"/>
    <n v="10682"/>
    <n v="10682"/>
    <n v="1.526"/>
    <n v="213.64000000000001"/>
    <n v="106.82000000000001"/>
    <n v="320.46000000000004"/>
    <x v="0"/>
    <x v="0"/>
  </r>
  <r>
    <x v="3"/>
    <s v="NAGPUR UA"/>
    <s v="PUN-TTB-AM1"/>
    <s v="PUNE"/>
    <s v="NGP-TTB-02"/>
    <s v="NAGPUR 2"/>
    <n v="10034295"/>
    <s v="ADITYA ENTERPRISES"/>
    <s v="0010034295R136883"/>
    <s v="A B AGENCIES"/>
    <s v="NGP-ISR-01"/>
    <s v="PRAVIN H UDOLE"/>
    <n v="9175867091"/>
    <s v="R185237"/>
    <s v="Roop Medical Stores"/>
    <s v="3P"/>
    <n v="7000"/>
    <n v="11603"/>
    <n v="11603"/>
    <n v="1.6575714285714285"/>
    <n v="232.06"/>
    <n v="116.03"/>
    <n v="348.09000000000003"/>
    <x v="0"/>
    <x v="0"/>
  </r>
  <r>
    <x v="3"/>
    <s v="NAGPUR UA"/>
    <s v="PUN-TTB-AM1"/>
    <s v="PUNE"/>
    <s v="NGP-TTB-02"/>
    <s v="NAGPUR 2"/>
    <n v="10034295"/>
    <s v="ADITYA ENTERPRISES"/>
    <s v="0010034295R136883"/>
    <s v="A B AGENCIES"/>
    <s v="NGP-ISR-01"/>
    <s v="PRAVIN H UDOLE"/>
    <n v="9175867091"/>
    <s v="R185234"/>
    <s v="Agrawal Medical Stores"/>
    <s v="3P"/>
    <n v="7300"/>
    <n v="0"/>
    <n v="0"/>
    <n v="0"/>
    <n v="0"/>
    <n v="0"/>
    <n v="0"/>
    <x v="0"/>
    <x v="1"/>
  </r>
  <r>
    <x v="3"/>
    <s v="NAGPUR UA"/>
    <s v="PUN-TTB-AM1"/>
    <s v="PUNE"/>
    <s v="NGP-TTB-02"/>
    <s v="NAGPUR 2"/>
    <n v="10034295"/>
    <s v="ADITYA ENTERPRISES"/>
    <s v="0010034295R136883"/>
    <s v="A B AGENCIES"/>
    <s v="NGP-ISR-01"/>
    <s v="PRAVIN H UDOLE"/>
    <n v="9175867091"/>
    <s v="0010034295R136883R208822"/>
    <s v="JAI BHOLE SUPER SHOP"/>
    <s v="3P"/>
    <n v="7000"/>
    <n v="11026"/>
    <n v="11026"/>
    <n v="1.5751428571428572"/>
    <n v="220.52"/>
    <n v="110.26"/>
    <n v="330.78000000000003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70873"/>
    <s v="VARSHA MEDICAL"/>
    <s v="3P"/>
    <n v="7200"/>
    <n v="9140.0501999999997"/>
    <n v="9140.0501999999997"/>
    <n v="1.2694514166666666"/>
    <n v="182.80100400000001"/>
    <n v="91.400502000000003"/>
    <n v="274.20150599999999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4"/>
    <s v="SHREE DUTTA MEDICAL"/>
    <s v="3P"/>
    <n v="7400"/>
    <n v="9322"/>
    <n v="9322"/>
    <n v="1.2597297297297296"/>
    <n v="186.44"/>
    <n v="93.22"/>
    <n v="279.65999999999997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0"/>
    <s v="AKOLA MEDICAL"/>
    <s v="3P"/>
    <n v="7000"/>
    <n v="8394.3552999999993"/>
    <n v="8394.3552999999993"/>
    <n v="1.1991936142857142"/>
    <n v="167.88710599999999"/>
    <n v="83.943552999999994"/>
    <n v="251.83065899999997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1"/>
    <s v="JAI BHOLE SUPER BAZAR"/>
    <s v="3P"/>
    <n v="7500"/>
    <n v="8882.2020000000011"/>
    <n v="8882.2020000000011"/>
    <n v="1.1842936000000002"/>
    <n v="177.64404000000002"/>
    <n v="88.822020000000009"/>
    <n v="266.46606000000003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3"/>
    <s v="MALU MEDICAL"/>
    <s v="3P"/>
    <n v="7300"/>
    <n v="9553.8274000000001"/>
    <n v="9553.8274000000001"/>
    <n v="1.3087434794520547"/>
    <n v="191.076548"/>
    <n v="95.538274000000001"/>
    <n v="286.614822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5"/>
    <s v="SARASWATI SUPER BAZAR"/>
    <s v="3P"/>
    <n v="7300"/>
    <n v="9533"/>
    <n v="9533"/>
    <n v="1.305890410958904"/>
    <n v="190.66"/>
    <n v="95.33"/>
    <n v="285.99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6"/>
    <s v="SUNIL SUPER BAZAR"/>
    <s v="3P"/>
    <n v="7400"/>
    <n v="9624.3526000000002"/>
    <n v="9624.3526000000002"/>
    <n v="1.3005881891891893"/>
    <n v="192.48705200000001"/>
    <n v="96.243526000000003"/>
    <n v="288.73057800000004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67"/>
    <s v="GOPAL SUPER BAZAR"/>
    <s v="3P"/>
    <n v="7000"/>
    <n v="8573.3029999999999"/>
    <n v="8573.3029999999999"/>
    <n v="1.2247575714285714"/>
    <n v="171.46606"/>
    <n v="85.733029999999999"/>
    <n v="257.19909000000001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70860"/>
    <s v="GOAYAL MEDICAL"/>
    <s v="3P"/>
    <n v="7000"/>
    <n v="8346.5823999999993"/>
    <n v="8346.5823999999993"/>
    <n v="1.1923689142857141"/>
    <n v="166.931648"/>
    <n v="83.465823999999998"/>
    <n v="250.39747199999999"/>
    <x v="0"/>
    <x v="1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70880"/>
    <s v="MAHARASHTRA MEDICAL"/>
    <s v="3P"/>
    <n v="7700"/>
    <n v="9764.4040000000005"/>
    <n v="9764.4040000000005"/>
    <n v="1.2681044155844157"/>
    <n v="195.28808000000001"/>
    <n v="97.644040000000004"/>
    <n v="292.93212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103270"/>
    <s v="GURUKRUPA SUPER BAZAR"/>
    <s v="3P"/>
    <n v="7000"/>
    <n v="8828.1003999999994"/>
    <n v="8828.1003999999994"/>
    <n v="1.2611572"/>
    <n v="176.56200799999999"/>
    <n v="88.281003999999996"/>
    <n v="264.84301199999999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208815"/>
    <s v="RUGNASEVA MEDICAL"/>
    <s v="3P"/>
    <n v="7500"/>
    <n v="9568.7482"/>
    <n v="9568.7482"/>
    <n v="1.2758330933333333"/>
    <n v="191.37496400000001"/>
    <n v="95.687482000000003"/>
    <n v="287.06244600000002"/>
    <x v="0"/>
    <x v="0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208816"/>
    <s v="C P MEDICAL"/>
    <s v="3P"/>
    <n v="7400"/>
    <n v="9491.3991999999998"/>
    <n v="9491.3991999999998"/>
    <n v="1.2826215135135135"/>
    <n v="189.82798399999999"/>
    <n v="94.913991999999993"/>
    <n v="284.74197599999997"/>
    <x v="0"/>
    <x v="1"/>
  </r>
  <r>
    <x v="3"/>
    <s v="NAGPUR UA"/>
    <s v="PUN-TTB-AM1"/>
    <s v="PUNE"/>
    <s v="NGP-TTB-02"/>
    <s v="NAGPUR 2"/>
    <n v="10034295"/>
    <s v="ADITYA ENTERPRISES"/>
    <s v="0010031487R67462"/>
    <s v="KUSUM ENTERPRISES"/>
    <s v="NGP-ISR-02"/>
    <s v="VIVEK SHENDE"/>
    <n v="9423516789"/>
    <s v="0010031487R67462R208817"/>
    <s v="BIYANI FOODS"/>
    <s v="3P"/>
    <n v="8000"/>
    <n v="10600.602299999999"/>
    <n v="10600.602299999999"/>
    <n v="1.3250752874999998"/>
    <n v="212.01204599999997"/>
    <n v="106.00602299999998"/>
    <n v="318.01806899999997"/>
    <x v="0"/>
    <x v="0"/>
  </r>
  <r>
    <x v="3"/>
    <s v="NAGPUR UA"/>
    <s v="PUN-TTB-AM1"/>
    <s v="PUNE"/>
    <s v="NGP-TTB-02"/>
    <s v="NAGPUR 2"/>
    <n v="10034295"/>
    <s v="ADITYA ENTERPRISES"/>
    <s v="0010031487R393"/>
    <s v="Pandharinath Medical Agency"/>
    <s v="NGP-ISR-01"/>
    <s v="PRAVIN H UDOLE"/>
    <n v="9175867091"/>
    <s v="0010031487R393R82478"/>
    <s v="AMBIKA MEDICAL STORS"/>
    <s v="3P"/>
    <n v="7000"/>
    <n v="1164.8016"/>
    <n v="1164.8016"/>
    <n v="0.16640022857142858"/>
    <n v="0"/>
    <n v="11.648016"/>
    <n v="11.648016"/>
    <x v="0"/>
    <x v="1"/>
  </r>
  <r>
    <x v="3"/>
    <s v="NAGPUR UA"/>
    <s v="PUN-TTB-AM1"/>
    <s v="PUNE"/>
    <s v="NGP-TTB-02"/>
    <s v="NAGPUR 2"/>
    <n v="10034295"/>
    <s v="ADITYA ENTERPRISES"/>
    <s v="0010031487R393"/>
    <s v="Pandharinath Medical Agency"/>
    <s v="NGP-ISR-01"/>
    <s v="PRAVIN H UDOLE"/>
    <n v="9175867091"/>
    <s v="0010031487R393R208821"/>
    <s v="CHANNAWAR MEDICAL STORE"/>
    <s v="3P"/>
    <n v="7000"/>
    <n v="3439.8062"/>
    <n v="3439.8062"/>
    <n v="0.4914008857142857"/>
    <n v="0"/>
    <n v="34.398062000000003"/>
    <n v="34.398062000000003"/>
    <x v="0"/>
    <x v="0"/>
  </r>
  <r>
    <x v="3"/>
    <s v="PUNE UA"/>
    <s v="PUN-TTB-AM1"/>
    <s v="PUNE"/>
    <s v="PUN-TTB-02"/>
    <s v="PUNE 2"/>
    <n v="10034780"/>
    <s v="GANDHI ENTERPRISES"/>
    <s v="MH08413"/>
    <s v="Sundarlal"/>
    <s v="PUN-ISR-01"/>
    <s v="SAMBHAJI KAMBLE"/>
    <n v="9923842244"/>
    <s v="G3YB"/>
    <s v="Abhijit Medical"/>
    <s v="3P"/>
    <n v="7400"/>
    <n v="9356.3101999999999"/>
    <n v="9356.3101999999999"/>
    <n v="1.2643662432432432"/>
    <n v="187.126204"/>
    <n v="93.563102000000001"/>
    <n v="280.68930599999999"/>
    <x v="0"/>
    <x v="0"/>
  </r>
  <r>
    <x v="3"/>
    <s v="PUNE UA"/>
    <s v="PUN-TTB-AM1"/>
    <s v="PUNE"/>
    <s v="PUN-TTB-02"/>
    <s v="PUNE 2"/>
    <n v="10034780"/>
    <s v="GANDHI ENTERPRISES"/>
    <s v="MH08413"/>
    <s v="Sundarlal"/>
    <s v="PUN-ISR-01"/>
    <s v="SAMBHAJI KAMBLE"/>
    <n v="9923842244"/>
    <s v="H9UD"/>
    <s v="Sagar Medical"/>
    <s v="3P"/>
    <n v="7400"/>
    <n v="8605.7476000000006"/>
    <n v="8605.7476000000006"/>
    <n v="1.1629388648648649"/>
    <n v="172.11495200000002"/>
    <n v="86.057476000000008"/>
    <n v="258.17242800000002"/>
    <x v="0"/>
    <x v="0"/>
  </r>
  <r>
    <x v="3"/>
    <s v="PUNE UA"/>
    <s v="PUN-TTB-AM1"/>
    <s v="PUNE"/>
    <s v="PUN-TTB-02"/>
    <s v="PUNE 2"/>
    <n v="10034780"/>
    <s v="GANDHI ENTERPRISES"/>
    <s v="MH08407"/>
    <s v="RAHUL MEDICAL  GENERAL STORES AB"/>
    <s v="PUN-ISR-01"/>
    <s v="SAMBHAJI KAMBLE"/>
    <n v="9923842244"/>
    <s v="L5SC"/>
    <s v="Pallvai Medical"/>
    <s v="3P"/>
    <n v="7000"/>
    <n v="7702.9023999999999"/>
    <n v="7702.9023999999999"/>
    <n v="1.1004146285714285"/>
    <n v="154.05804800000001"/>
    <n v="77.029024000000007"/>
    <n v="231.08707200000003"/>
    <x v="0"/>
    <x v="0"/>
  </r>
  <r>
    <x v="3"/>
    <s v="PUNE UA"/>
    <s v="PUN-TTB-AM1"/>
    <s v="PUNE"/>
    <s v="PUN-TTB-02"/>
    <s v="PUNE 2"/>
    <n v="10034780"/>
    <s v="GANDHI ENTERPRISES"/>
    <s v="MH08413"/>
    <s v="Sundarlal"/>
    <s v="PUN-ISR-01"/>
    <s v="SAMBHAJI KAMBLE"/>
    <n v="9923842244"/>
    <s v="PVSN"/>
    <s v="Mahesh Medical"/>
    <s v="3P"/>
    <n v="7000"/>
    <n v="7975.9071999999996"/>
    <n v="7975.9071999999996"/>
    <n v="1.1394153142857142"/>
    <n v="159.51814400000001"/>
    <n v="79.759072000000003"/>
    <n v="239.27721600000001"/>
    <x v="0"/>
    <x v="0"/>
  </r>
  <r>
    <x v="3"/>
    <s v="PUNE UA"/>
    <s v="PUN-TTB-AM1"/>
    <s v="PUNE"/>
    <s v="PUN-TTB-02"/>
    <s v="PUNE 2"/>
    <n v="10034780"/>
    <s v="GANDHI ENTERPRISES"/>
    <s v="MH08413"/>
    <s v="Sundarlal"/>
    <s v="PUN-ISR-01"/>
    <s v="SAMBHAJI KAMBLE"/>
    <n v="9923842244"/>
    <s v="PVSG"/>
    <s v="Gurukripa Medical"/>
    <s v="3P"/>
    <n v="7100"/>
    <n v="9393.2119999999995"/>
    <n v="9393.2119999999995"/>
    <n v="1.3229876056338028"/>
    <n v="187.86424"/>
    <n v="93.932119999999998"/>
    <n v="281.79635999999999"/>
    <x v="0"/>
    <x v="0"/>
  </r>
  <r>
    <x v="3"/>
    <s v="PUNE UA"/>
    <s v="PUN-TTB-AM1"/>
    <s v="PUNE"/>
    <s v="PUN-TTB-02"/>
    <s v="PUNE 2"/>
    <n v="10034780"/>
    <s v="GANDHI ENTERPRISES"/>
    <s v="MH08407"/>
    <s v="RAHUL MEDICAL  GENERAL STORES AB"/>
    <s v="PUN-ISR-01"/>
    <s v="SAMBHAJI KAMBLE"/>
    <n v="9923842244"/>
    <s v="PVZS"/>
    <s v="Dilip Medical"/>
    <s v="3P"/>
    <n v="7000"/>
    <n v="7402.9023999999999"/>
    <n v="7402.9023999999999"/>
    <n v="1.0575574857142858"/>
    <n v="148.05804800000001"/>
    <n v="74.029024000000007"/>
    <n v="222.08707200000003"/>
    <x v="0"/>
    <x v="0"/>
  </r>
  <r>
    <x v="3"/>
    <s v="PUNE UA"/>
    <s v="PUN-TTB-AM1"/>
    <s v="PUNE"/>
    <s v="PUN-TTB-02"/>
    <s v="PUNE 2"/>
    <n v="10034780"/>
    <s v="GANDHI ENTERPRISES"/>
    <s v="MH08407"/>
    <s v="RAHUL MEDICAL  GENERAL STORES AB"/>
    <s v="PUN-ISR-01"/>
    <s v="SAMBHAJI KAMBLE"/>
    <n v="9923842244"/>
    <s v="PVZT"/>
    <s v="Amit Medical"/>
    <s v="3P"/>
    <n v="7700"/>
    <n v="9245"/>
    <n v="9245"/>
    <n v="1.2006493506493507"/>
    <n v="184.9"/>
    <n v="92.45"/>
    <n v="277.35000000000002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FW"/>
    <s v="Vidyanagari Medical"/>
    <s v="3P"/>
    <n v="10000"/>
    <n v="12752.562400000001"/>
    <n v="12752.562400000001"/>
    <n v="1.27525624"/>
    <n v="255.05124800000002"/>
    <n v="127.52562400000001"/>
    <n v="382.57687200000004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GD"/>
    <s v="B Baramati Sangh Medical"/>
    <s v="3P"/>
    <n v="8000"/>
    <n v="9285.0553999999993"/>
    <n v="9285.0553999999993"/>
    <n v="1.1606319249999999"/>
    <n v="185.70110799999998"/>
    <n v="92.850553999999988"/>
    <n v="278.55166199999996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GE"/>
    <s v="B Baramati Sangh Medical Market Yard"/>
    <s v="3P"/>
    <n v="7500"/>
    <n v="10862.1158"/>
    <n v="10862.1158"/>
    <n v="1.4482821066666667"/>
    <n v="217.24231599999999"/>
    <n v="108.62115799999999"/>
    <n v="325.863474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FH"/>
    <s v="Shri Sai Medical"/>
    <s v="3P"/>
    <n v="7400"/>
    <n v="7891.3991999999998"/>
    <n v="7891.3991999999998"/>
    <n v="1.0664052972972973"/>
    <n v="157.82798399999999"/>
    <n v="78.913991999999993"/>
    <n v="236.74197599999997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SQKZ"/>
    <s v="Datta Krupa Medical"/>
    <s v="3P"/>
    <n v="7700"/>
    <n v="9590"/>
    <n v="9590"/>
    <n v="1.2454545454545454"/>
    <n v="191.8"/>
    <n v="95.9"/>
    <n v="287.70000000000005"/>
    <x v="0"/>
    <x v="0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FF"/>
    <s v="Nayan Medical"/>
    <s v="3P"/>
    <n v="7000"/>
    <n v="7432"/>
    <n v="7432"/>
    <n v="1.0617142857142856"/>
    <n v="148.64000000000001"/>
    <n v="74.320000000000007"/>
    <n v="222.96000000000004"/>
    <x v="0"/>
    <x v="1"/>
  </r>
  <r>
    <x v="3"/>
    <s v="PUNE UA"/>
    <s v="PUN-TTB-AM1"/>
    <s v="PUNE"/>
    <s v="PUN-TTB-02"/>
    <s v="PUNE 2"/>
    <n v="10034780"/>
    <s v="GANDHI ENTERPRISES"/>
    <s v="MH08404"/>
    <s v="Mahaveer Medical"/>
    <s v="PUN-ISR-01"/>
    <s v="SAMBHAJI KAMBLE"/>
    <n v="9923842244"/>
    <s v="PVYE"/>
    <s v="Mahavir Medical"/>
    <s v="3P"/>
    <n v="7500"/>
    <n v="9169.8534"/>
    <n v="9169.8534"/>
    <n v="1.22264712"/>
    <n v="183.39706799999999"/>
    <n v="91.698533999999995"/>
    <n v="275.09560199999999"/>
    <x v="0"/>
    <x v="0"/>
  </r>
  <r>
    <x v="3"/>
    <s v="PUNE UA"/>
    <s v="PUN-TTB-AM1"/>
    <s v="PUNE"/>
    <s v="PUN-TTB-02"/>
    <s v="PUNE 2"/>
    <n v="10034780"/>
    <s v="GANDHI ENTERPRISES"/>
    <s v="MH08401"/>
    <s v="Mahaveer Medical"/>
    <s v="PUN-ISR-01"/>
    <s v="SAMBHAJI KAMBLE"/>
    <n v="9923842244"/>
    <s v="VTGC"/>
    <s v="SUNIL medical"/>
    <s v="3P"/>
    <n v="7200"/>
    <n v="8118.9013999999997"/>
    <n v="8118.9013999999997"/>
    <n v="1.1276251944444444"/>
    <n v="162.378028"/>
    <n v="81.189014"/>
    <n v="243.56704200000001"/>
    <x v="0"/>
    <x v="1"/>
  </r>
  <r>
    <x v="3"/>
    <s v="PUNE UA"/>
    <s v="PUN-TTB-AM1"/>
    <s v="PUNE"/>
    <s v="PUN-TTB-02"/>
    <s v="PUNE 2"/>
    <n v="10034780"/>
    <s v="GANDHI ENTERPRISES"/>
    <s v="MH08411"/>
    <s v="SHIRSAI DISTRIBUTORS"/>
    <s v="PUN-ISR-01"/>
    <s v="SAMBHAJI KAMBLE"/>
    <n v="9923842244"/>
    <s v="PWFX"/>
    <s v="Muktagiri Medical"/>
    <s v="3P"/>
    <n v="7700"/>
    <n v="4277.3001999999997"/>
    <n v="4277.3001999999997"/>
    <n v="0.55549353246753241"/>
    <n v="0"/>
    <n v="42.773001999999998"/>
    <n v="42.773001999999998"/>
    <x v="0"/>
    <x v="1"/>
  </r>
  <r>
    <x v="3"/>
    <s v="SURAT UA"/>
    <s v="PUN-TTB-AM1"/>
    <s v="PUNE"/>
    <s v="PUN-TTB-02"/>
    <s v="PUNE 2"/>
    <n v="10034780"/>
    <s v="GANDHI ENTERPRISES"/>
    <s v="MH08416"/>
    <s v="MANAS MULTI TRADING"/>
    <s v="PUN-ISR-01"/>
    <s v="SAMBHAJI KAMBLE"/>
    <n v="9923842244"/>
    <s v="L4QY"/>
    <s v="Matoshree Medical"/>
    <s v="3P"/>
    <n v="8000"/>
    <n v="9324"/>
    <n v="9324"/>
    <n v="1.1655"/>
    <n v="186.48"/>
    <n v="93.24"/>
    <n v="279.71999999999997"/>
    <x v="0"/>
    <x v="1"/>
  </r>
  <r>
    <x v="3"/>
    <s v="SURAT UA"/>
    <s v="PUN-TTB-AM1"/>
    <s v="PUNE"/>
    <s v="PUN-TTB-02"/>
    <s v="PUNE 2"/>
    <n v="10034780"/>
    <s v="GANDHI ENTERPRISES"/>
    <s v="MH08420"/>
    <s v="Chamunda Medical"/>
    <s v="PUN-ISR-01"/>
    <s v="SAMBHAJI KAMBLE"/>
    <n v="9923842244"/>
    <s v="H9PD"/>
    <s v="Chamunda Medical"/>
    <s v="3P"/>
    <n v="8000"/>
    <n v="764.404"/>
    <n v="764.404"/>
    <n v="9.5550499999999997E-2"/>
    <n v="0"/>
    <n v="7.6440400000000004"/>
    <n v="7.6440400000000004"/>
    <x v="0"/>
    <x v="1"/>
  </r>
  <r>
    <x v="3"/>
    <s v="SURAT UA"/>
    <s v="AHM-TTB-AM1"/>
    <s v="AHMEDABAD"/>
    <s v="RAJ-TTB-01"/>
    <s v="RAJKOT"/>
    <n v="10028569"/>
    <s v="J R D AGENCIES"/>
    <s v="GJ56911"/>
    <s v="VISHVAKARMA ENTERPRISE"/>
    <s v="RAJ-ISR-03"/>
    <s v="Prashant Mehta"/>
    <n v="9016764192"/>
    <s v="LUPY"/>
    <s v="SHIV SAKTI MEDICAL"/>
    <s v="3P"/>
    <n v="10048.5"/>
    <n v="11200"/>
    <n v="11200"/>
    <n v="1.1145942180424939"/>
    <n v="224"/>
    <n v="112"/>
    <n v="336"/>
    <x v="0"/>
    <x v="0"/>
  </r>
  <r>
    <x v="3"/>
    <s v="SURAT UA"/>
    <s v="AHM-TTB-AM1"/>
    <s v="AHMEDABAD"/>
    <s v="RAJ-TTB-01"/>
    <s v="RAJKOT"/>
    <n v="10028569"/>
    <s v="J R D AGENCIES"/>
    <s v="GJ56911"/>
    <s v="VISHVAKARMA ENTERPRISE"/>
    <s v="RAJ-ISR-03"/>
    <s v="Prashant Mehta"/>
    <n v="9016764192"/>
    <s v="LUPX"/>
    <s v="SHIV MEDICAL"/>
    <s v="3P"/>
    <n v="7500"/>
    <n v="8500"/>
    <n v="8500"/>
    <n v="1.1333333333333333"/>
    <n v="170"/>
    <n v="85"/>
    <n v="255"/>
    <x v="0"/>
    <x v="0"/>
  </r>
  <r>
    <x v="3"/>
    <s v="SURAT UA"/>
    <s v="AHM-TTB-AM1"/>
    <s v="AHMEDABAD"/>
    <s v="RAJ-TTB-01"/>
    <s v="RAJKOT"/>
    <n v="10028569"/>
    <s v="J R D AGENCIES"/>
    <s v="GJ56911"/>
    <s v="VISHVAKARMA ENTERPRISE"/>
    <s v="RAJ-ISR-03"/>
    <s v="Prashant Mehta"/>
    <n v="9016764192"/>
    <s v="Q45H"/>
    <s v="SHREE VINAYAK MEDICAL"/>
    <s v="3P"/>
    <n v="10208"/>
    <n v="11300"/>
    <n v="11300"/>
    <n v="1.1069749216300941"/>
    <n v="226"/>
    <n v="113"/>
    <n v="339"/>
    <x v="0"/>
    <x v="0"/>
  </r>
  <r>
    <x v="3"/>
    <s v="SURAT UA"/>
    <s v="AHM-TTB-AM1"/>
    <s v="AHMEDABAD"/>
    <s v="RAJ-TTB-01"/>
    <s v="RAJKOT"/>
    <n v="10028569"/>
    <s v="J R D AGENCIES"/>
    <s v="GJ56911"/>
    <s v="VISHVAKARMA ENTERPRISE"/>
    <s v="RAJ-ISR-03"/>
    <s v="Prashant Mehta"/>
    <n v="9016764192"/>
    <s v="Q3ZA"/>
    <s v="SANJIVANI MEDICAL"/>
    <s v="3P"/>
    <n v="8500"/>
    <n v="4800"/>
    <n v="4800"/>
    <n v="0.56470588235294117"/>
    <n v="0"/>
    <n v="48"/>
    <n v="48"/>
    <x v="0"/>
    <x v="0"/>
  </r>
  <r>
    <x v="3"/>
    <s v="SURAT UA"/>
    <s v="AHM-TTB-AM1"/>
    <s v="AHMEDABAD"/>
    <s v="RAJ-TTB-01"/>
    <s v="RAJKOT"/>
    <n v="10028569"/>
    <s v="J R D AGENCIES"/>
    <s v="GJ56907"/>
    <s v="SHREE UMIYA SALES"/>
    <s v="RAJ-ISR-03"/>
    <s v="Prashant Mehta"/>
    <n v="9016764192"/>
    <s v="LUJE"/>
    <s v="SHREE UMIYA MEDICAL"/>
    <s v="3P"/>
    <n v="7500"/>
    <n v="8600"/>
    <n v="8600"/>
    <n v="1.1466666666666667"/>
    <n v="172"/>
    <n v="86"/>
    <n v="258"/>
    <x v="0"/>
    <x v="0"/>
  </r>
  <r>
    <x v="3"/>
    <s v="SURAT UA"/>
    <s v="AHM-TTB-AM1"/>
    <s v="AHMEDABAD"/>
    <s v="RAJ-TTB-01"/>
    <s v="RAJKOT"/>
    <n v="10028569"/>
    <s v="J R D AGENCIES"/>
    <s v="GJ56907"/>
    <s v="SHREE UMIYA SALES"/>
    <s v="RAJ-ISR-03"/>
    <s v="Prashant Mehta"/>
    <n v="9016764192"/>
    <s v="LUJL"/>
    <s v="JEEVANSATHI MEDICAL"/>
    <s v="3P"/>
    <n v="8306.1"/>
    <n v="4300"/>
    <n v="4300"/>
    <n v="0.51769181685749022"/>
    <n v="0"/>
    <n v="43"/>
    <n v="43"/>
    <x v="0"/>
    <x v="0"/>
  </r>
  <r>
    <x v="3"/>
    <s v="SURAT UA"/>
    <s v="AHM-TTB-AM1"/>
    <s v="AHMEDABAD"/>
    <s v="RAJ-TTB-01"/>
    <s v="RAJKOT"/>
    <n v="10028569"/>
    <s v="J R D AGENCIES"/>
    <s v="GJ56907"/>
    <s v="SHREE UMIYA SALES"/>
    <s v="RAJ-ISR-03"/>
    <s v="Prashant Mehta"/>
    <n v="9016764192"/>
    <s v="LUJK"/>
    <s v="SUN MEDICAL"/>
    <s v="3P"/>
    <n v="7500"/>
    <n v="8450"/>
    <n v="8450"/>
    <n v="1.1266666666666667"/>
    <n v="169"/>
    <n v="84.5"/>
    <n v="253.5"/>
    <x v="0"/>
    <x v="0"/>
  </r>
  <r>
    <x v="3"/>
    <s v="SURAT UA"/>
    <s v="AHM-TTB-AM1"/>
    <s v="AHMEDABAD"/>
    <s v="RAJ-TTB-01"/>
    <s v="RAJKOT"/>
    <n v="10028569"/>
    <s v="J R D AGENCIES"/>
    <s v="GJ56907"/>
    <s v="SHREE UMIYA SALES"/>
    <s v="RAJ-ISR-03"/>
    <s v="Prashant Mehta"/>
    <n v="9016764192"/>
    <s v="LYVH"/>
    <s v="JEEVANDEEP MEDICAL"/>
    <s v="3P"/>
    <n v="7500"/>
    <n v="8600"/>
    <n v="8600"/>
    <n v="1.1466666666666667"/>
    <n v="172"/>
    <n v="86"/>
    <n v="258"/>
    <x v="0"/>
    <x v="0"/>
  </r>
  <r>
    <x v="3"/>
    <s v="SURAT UA"/>
    <s v="AHM-TTB-AM1"/>
    <s v="AHMEDABAD"/>
    <s v="RAJ-TTB-01"/>
    <s v="RAJKOT"/>
    <n v="10028569"/>
    <s v="J R D AGENCIES"/>
    <s v="GJ56907"/>
    <s v="SHREE UMIYA SALES"/>
    <s v="RAJ-ISR-03"/>
    <s v="Prashant Mehta"/>
    <n v="9016764192"/>
    <s v="G2GX"/>
    <s v="MANOJ MEDICAL"/>
    <s v="3P"/>
    <n v="10010"/>
    <n v="6250"/>
    <n v="6250"/>
    <n v="0.62437562437562433"/>
    <n v="0"/>
    <n v="62.5"/>
    <n v="62.5"/>
    <x v="0"/>
    <x v="0"/>
  </r>
  <r>
    <x v="3"/>
    <s v="SURAT UA"/>
    <s v="AHM-TTB-AM1"/>
    <s v="AHMEDABAD"/>
    <s v="RAJ-TTB-01"/>
    <s v="RAJKOT"/>
    <n v="10028569"/>
    <s v="J R D AGENCIES"/>
    <s v="GJ56905"/>
    <s v="PARTH ENTERPRISE"/>
    <s v="RAJ-ISR-03"/>
    <s v="Prashant Mehta"/>
    <n v="9016764192"/>
    <s v="RASE"/>
    <s v="CHANDAN MEDICAL"/>
    <s v="3P"/>
    <n v="9397.3000000000011"/>
    <n v="10350"/>
    <n v="10350"/>
    <n v="1.1013801836697774"/>
    <n v="207"/>
    <n v="103.5"/>
    <n v="310.5"/>
    <x v="0"/>
    <x v="0"/>
  </r>
  <r>
    <x v="3"/>
    <s v="SURAT UA"/>
    <s v="AHM-TTB-AM1"/>
    <s v="AHMEDABAD"/>
    <s v="RAJ-TTB-01"/>
    <s v="RAJKOT"/>
    <n v="10028569"/>
    <s v="J R D AGENCIES"/>
    <s v="GJ56905"/>
    <s v="PARTH ENTERPRISE"/>
    <s v="RAJ-ISR-03"/>
    <s v="Prashant Mehta"/>
    <n v="9016764192"/>
    <s v="RASV"/>
    <s v="BHUMI MEDICAL STORE"/>
    <s v="3P"/>
    <n v="9229"/>
    <n v="10600"/>
    <n v="10600"/>
    <n v="1.1485534727489435"/>
    <n v="212"/>
    <n v="106"/>
    <n v="318"/>
    <x v="0"/>
    <x v="0"/>
  </r>
  <r>
    <x v="3"/>
    <s v="SURAT UA"/>
    <s v="AHM-TTB-AM1"/>
    <s v="AHMEDABAD"/>
    <s v="RAJ-TTB-01"/>
    <s v="RAJKOT"/>
    <n v="10028569"/>
    <s v="J R D AGENCIES"/>
    <s v="GJ56905"/>
    <s v="PARTH ENTERPRISE"/>
    <s v="RAJ-ISR-03"/>
    <s v="Prashant Mehta"/>
    <n v="9016764192"/>
    <s v="GJ56905R214502"/>
    <s v="NARAYAN MEDICAL"/>
    <s v="3P"/>
    <n v="9370.9000000000015"/>
    <n v="4250"/>
    <n v="4250"/>
    <n v="0.45353167785378129"/>
    <n v="0"/>
    <n v="42.5"/>
    <n v="42.5"/>
    <x v="0"/>
    <x v="0"/>
  </r>
  <r>
    <x v="3"/>
    <s v="SURAT UA"/>
    <s v="AHM-TTB-AM1"/>
    <s v="AHMEDABAD"/>
    <s v="RAJ-TTB-01"/>
    <s v="RAJKOT"/>
    <n v="10028569"/>
    <s v="J R D AGENCIES"/>
    <s v="GJ56905"/>
    <s v="PARTH ENTERPRISE"/>
    <s v="RAJ-ISR-03"/>
    <s v="Prashant Mehta"/>
    <n v="9016764192"/>
    <s v="RASU"/>
    <s v="CENTRAL PHARMACY"/>
    <s v="3P"/>
    <n v="7500"/>
    <n v="3600"/>
    <n v="3600"/>
    <n v="0.48"/>
    <n v="0"/>
    <n v="36"/>
    <n v="36"/>
    <x v="0"/>
    <x v="0"/>
  </r>
  <r>
    <x v="3"/>
    <s v="SURAT UA"/>
    <s v="AHM-TTB-AM1"/>
    <s v="AHMEDABAD"/>
    <s v="RAJ-TTB-01"/>
    <s v="RAJKOT"/>
    <n v="10028569"/>
    <s v="J R D AGENCIES"/>
    <s v="GJ56905"/>
    <s v="PARTH ENTERPRISE"/>
    <s v="RAJ-ISR-03"/>
    <s v="Prashant Mehta"/>
    <n v="9016764192"/>
    <s v="J2TX"/>
    <s v="SATYAM MEDICINES"/>
    <s v="3P"/>
    <n v="8000"/>
    <n v="4150"/>
    <n v="4150"/>
    <n v="0.51875000000000004"/>
    <n v="0"/>
    <n v="41.5"/>
    <n v="41.5"/>
    <x v="0"/>
    <x v="0"/>
  </r>
  <r>
    <x v="3"/>
    <s v="SURAT UA"/>
    <s v="AHM-TTB-AM1"/>
    <s v="AHMEDABAD"/>
    <s v="RAJ-TTB-01"/>
    <s v="RAJKOT"/>
    <n v="10028569"/>
    <s v="J R D AGENCIES"/>
    <s v="GJ56904"/>
    <s v="JINDUTT AGENCIES"/>
    <s v="RAJ-ISR-03"/>
    <s v="Prashant Mehta"/>
    <n v="9016764192"/>
    <s v="F47Z"/>
    <s v="BALAJI MEDICAL"/>
    <s v="3P"/>
    <n v="8500"/>
    <n v="8800"/>
    <n v="8800"/>
    <n v="1.0352941176470589"/>
    <n v="176"/>
    <n v="88"/>
    <n v="264"/>
    <x v="0"/>
    <x v="0"/>
  </r>
  <r>
    <x v="3"/>
    <s v="SURAT UA"/>
    <s v="AHM-TTB-AM1"/>
    <s v="AHMEDABAD"/>
    <s v="RAJ-TTB-01"/>
    <s v="RAJKOT"/>
    <n v="10028569"/>
    <s v="J R D AGENCIES"/>
    <s v="GJ56904"/>
    <s v="JINDUTT AGENCIES"/>
    <s v="RAJ-ISR-03"/>
    <s v="Prashant Mehta"/>
    <n v="9016764192"/>
    <s v="NBZM"/>
    <s v="BALAJI MEDICAL"/>
    <s v="3P"/>
    <n v="8948.5"/>
    <n v="9200"/>
    <n v="9200"/>
    <n v="1.0281052690395038"/>
    <n v="184"/>
    <n v="92"/>
    <n v="276"/>
    <x v="0"/>
    <x v="1"/>
  </r>
  <r>
    <x v="3"/>
    <s v="SURAT UA"/>
    <s v="AHM-TTB-AM1"/>
    <s v="AHMEDABAD"/>
    <s v="RAJ-TTB-01"/>
    <s v="RAJKOT"/>
    <n v="10028423"/>
    <s v="P B MARKETING"/>
    <s v="GJ42344"/>
    <s v="KRUSHNASHRAY AGENCY"/>
    <s v="RAJ-ISR-01"/>
    <s v="DIPAK RUPARELIYA"/>
    <n v="9737533559"/>
    <s v="RBLX"/>
    <s v="ABC MEDICAL"/>
    <s v="3P"/>
    <n v="7500"/>
    <n v="8600"/>
    <n v="8600"/>
    <n v="1.1466666666666667"/>
    <n v="172"/>
    <n v="86"/>
    <n v="258"/>
    <x v="0"/>
    <x v="0"/>
  </r>
  <r>
    <x v="3"/>
    <s v="SURAT UA"/>
    <s v="AHM-TTB-AM1"/>
    <s v="AHMEDABAD"/>
    <s v="RAJ-TTB-01"/>
    <s v="RAJKOT"/>
    <n v="10028423"/>
    <s v="P B MARKETING"/>
    <s v="GJ42344"/>
    <s v="KRUSHNASHRAY AGENCY"/>
    <s v="RAJ-ISR-01"/>
    <s v="DIPAK RUPARELIYA"/>
    <n v="9737533559"/>
    <s v="RBMK"/>
    <s v="BHARAT MEDICAL"/>
    <s v="3P"/>
    <n v="10595.2"/>
    <n v="11500"/>
    <n v="11500"/>
    <n v="1.0853971609785562"/>
    <n v="230"/>
    <n v="115"/>
    <n v="345"/>
    <x v="0"/>
    <x v="0"/>
  </r>
  <r>
    <x v="3"/>
    <s v="SURAT UA"/>
    <s v="AHM-TTB-AM1"/>
    <s v="AHMEDABAD"/>
    <s v="RAJ-TTB-01"/>
    <s v="RAJKOT"/>
    <n v="10028423"/>
    <s v="P B MARKETING"/>
    <s v="GJ42344"/>
    <s v="KRUSHNASHRAY AGENCY"/>
    <s v="RAJ-ISR-01"/>
    <s v="DIPAK RUPARELIYA"/>
    <n v="9737533559"/>
    <s v="RBMG"/>
    <s v="VISHAL MEDICAL"/>
    <s v="3P"/>
    <n v="8000"/>
    <n v="9200"/>
    <n v="9200"/>
    <n v="1.1499999999999999"/>
    <n v="184"/>
    <n v="92"/>
    <n v="276"/>
    <x v="0"/>
    <x v="0"/>
  </r>
  <r>
    <x v="3"/>
    <s v="SURAT UA"/>
    <s v="AHM-TTB-AM1"/>
    <s v="AHMEDABAD"/>
    <s v="RAJ-TTB-01"/>
    <s v="RAJKOT"/>
    <n v="10028423"/>
    <s v="P B MARKETING"/>
    <s v="GJ42344"/>
    <s v="KRUSHNASHRAY AGENCY"/>
    <s v="RAJ-ISR-01"/>
    <s v="DIPAK RUPARELIYA"/>
    <n v="9737533559"/>
    <s v="GJ42344R214503"/>
    <s v="SAHARA MEDICAL"/>
    <s v="3P"/>
    <n v="8500"/>
    <n v="9150"/>
    <n v="9150"/>
    <n v="1.0764705882352941"/>
    <n v="183"/>
    <n v="91.5"/>
    <n v="274.5"/>
    <x v="0"/>
    <x v="0"/>
  </r>
  <r>
    <x v="3"/>
    <s v="SURAT UA"/>
    <s v="AHM-TTB-AM1"/>
    <s v="AHMEDABAD"/>
    <s v="RAJ-TTB-01"/>
    <s v="RAJKOT"/>
    <n v="10028423"/>
    <s v="P B MARKETING"/>
    <s v="GJ42344"/>
    <s v="KRUSHNASHRAY AGENCY"/>
    <s v="RAJ-ISR-01"/>
    <s v="DIPAK RUPARELIYA"/>
    <n v="9737533559"/>
    <s v="GJ42344R214504"/>
    <s v="APNA MEDICAL"/>
    <s v="3P"/>
    <n v="9744.9000000000015"/>
    <n v="10200"/>
    <n v="10200"/>
    <n v="1.0467013514761565"/>
    <n v="204"/>
    <n v="102"/>
    <n v="306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LG9L"/>
    <s v="APPLE PHARMACY 4"/>
    <s v="3P"/>
    <n v="7500"/>
    <n v="9500"/>
    <n v="9500"/>
    <n v="1.2666666666666666"/>
    <n v="190"/>
    <n v="95"/>
    <n v="285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LG9W"/>
    <s v="APPLE PHARMACY 4"/>
    <s v="3P"/>
    <n v="7500"/>
    <n v="8500"/>
    <n v="8500"/>
    <n v="1.1333333333333333"/>
    <n v="170"/>
    <n v="85"/>
    <n v="255"/>
    <x v="0"/>
    <x v="1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KZQ"/>
    <s v="ANKUR MEDICAL"/>
    <s v="3P"/>
    <n v="8849.5"/>
    <n v="10200"/>
    <n v="10200"/>
    <n v="1.1526074919486977"/>
    <n v="204"/>
    <n v="102"/>
    <n v="306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LAA"/>
    <s v="TIRTHA MEDICAL"/>
    <s v="3P"/>
    <n v="8000"/>
    <n v="11200"/>
    <n v="11200"/>
    <n v="1.4"/>
    <n v="224"/>
    <n v="112"/>
    <n v="336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LGZ"/>
    <s v="AMBIKA MEDICAL STORE"/>
    <s v="3P"/>
    <n v="8500"/>
    <n v="4500"/>
    <n v="4500"/>
    <n v="0.52941176470588236"/>
    <n v="0"/>
    <n v="45"/>
    <n v="45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NKV"/>
    <s v="APPLE PHARMACY"/>
    <s v="3P"/>
    <n v="7500"/>
    <n v="9200"/>
    <n v="9200"/>
    <n v="1.2266666666666666"/>
    <n v="184"/>
    <n v="92"/>
    <n v="276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ZCNH"/>
    <s v="APPLE PHARMACY 2"/>
    <s v="3P"/>
    <n v="8878.1"/>
    <n v="10300"/>
    <n v="10300"/>
    <n v="1.1601581419447855"/>
    <n v="206"/>
    <n v="103"/>
    <n v="309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KWT"/>
    <s v="K MALL"/>
    <s v="3P"/>
    <n v="8000"/>
    <n v="9500"/>
    <n v="9500"/>
    <n v="1.1875"/>
    <n v="190"/>
    <n v="95"/>
    <n v="285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R184578"/>
    <s v="PATEL MEDICAL"/>
    <s v="3P"/>
    <n v="8500"/>
    <n v="4500"/>
    <n v="4500"/>
    <n v="0.52941176470588236"/>
    <n v="0"/>
    <n v="45"/>
    <n v="45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LHJ"/>
    <s v="PARTH MEDI  GEN STORE"/>
    <s v="3P"/>
    <n v="7500"/>
    <n v="8800"/>
    <n v="8800"/>
    <n v="1.1733333333333333"/>
    <n v="176"/>
    <n v="88"/>
    <n v="264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RCED"/>
    <s v="KRISHNA MADICAL"/>
    <s v="3P"/>
    <n v="8000"/>
    <n v="4200"/>
    <n v="4200"/>
    <n v="0.52500000000000002"/>
    <n v="0"/>
    <n v="42"/>
    <n v="42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R184555"/>
    <s v="V M  BIG BAZAR"/>
    <s v="3P"/>
    <n v="8500"/>
    <n v="3600"/>
    <n v="3600"/>
    <n v="0.42352941176470588"/>
    <n v="0"/>
    <n v="36"/>
    <n v="36"/>
    <x v="0"/>
    <x v="0"/>
  </r>
  <r>
    <x v="3"/>
    <s v="SURAT UA"/>
    <s v="AHM-TTB-AM1"/>
    <s v="AHMEDABAD"/>
    <s v="RAJ-TTB-01"/>
    <s v="RAJKOT"/>
    <n v="10028423"/>
    <s v="P B MARKETING"/>
    <s v="GJ42301"/>
    <s v="AAHAR SALES"/>
    <s v="RAJ-ISR-02"/>
    <s v="INDRESH PANDEY"/>
    <n v="8081504076"/>
    <s v="E4EN"/>
    <s v="J J MART"/>
    <s v="3P"/>
    <n v="7500"/>
    <n v="3500"/>
    <n v="3500"/>
    <n v="0.46666666666666667"/>
    <n v="0"/>
    <n v="35"/>
    <n v="35"/>
    <x v="0"/>
    <x v="0"/>
  </r>
  <r>
    <x v="3"/>
    <s v="SURAT UA"/>
    <s v="AHM-TTB-AM1"/>
    <s v="AHMEDABAD"/>
    <s v="RAJ-TTB-01"/>
    <s v="RAJKOT"/>
    <n v="10028423"/>
    <s v="P B MARKETING"/>
    <s v="GJ42336"/>
    <s v="VRUJ SALES AGENCY"/>
    <s v="RAJ-ISR-02"/>
    <s v="INDRESH PANDEY"/>
    <n v="8081504076"/>
    <s v="SLCC"/>
    <s v="PRYOSHA SUPER MARKET"/>
    <s v="3P"/>
    <n v="8572.3000000000011"/>
    <n v="9500"/>
    <n v="9500"/>
    <n v="1.1082206642324695"/>
    <n v="190"/>
    <n v="95"/>
    <n v="285"/>
    <x v="0"/>
    <x v="0"/>
  </r>
  <r>
    <x v="3"/>
    <s v="SURAT UA"/>
    <s v="AHM-TTB-AM1"/>
    <s v="AHMEDABAD"/>
    <s v="RAJ-TTB-01"/>
    <s v="RAJKOT"/>
    <n v="10028423"/>
    <s v="P B MARKETING"/>
    <s v="GJ42316"/>
    <s v="KALPANA AGENCY"/>
    <s v="RAJ-ISR-01"/>
    <s v="DIPAK RUPARELIYA"/>
    <n v="9737533559"/>
    <s v="TXSH"/>
    <s v="AMAR MEDICAL"/>
    <s v="3P"/>
    <n v="8943"/>
    <n v="15500"/>
    <n v="15500"/>
    <n v="1.7331991501733199"/>
    <n v="310"/>
    <n v="155"/>
    <n v="465"/>
    <x v="0"/>
    <x v="0"/>
  </r>
  <r>
    <x v="3"/>
    <s v="SURAT UA"/>
    <s v="AHM-TTB-AM1"/>
    <s v="AHMEDABAD"/>
    <s v="RAJ-TTB-01"/>
    <s v="RAJKOT"/>
    <n v="10028423"/>
    <s v="P B MARKETING"/>
    <s v="GJ42316"/>
    <s v="KALPANA AGENCY"/>
    <s v="RAJ-ISR-01"/>
    <s v="DIPAK RUPARELIYA"/>
    <n v="9737533559"/>
    <s v="G6DS"/>
    <s v="TULJABHAVANI MEDICINE"/>
    <s v="3P"/>
    <n v="8500"/>
    <n v="4600"/>
    <n v="4600"/>
    <n v="0.54117647058823526"/>
    <n v="0"/>
    <n v="46"/>
    <n v="46"/>
    <x v="0"/>
    <x v="0"/>
  </r>
  <r>
    <x v="3"/>
    <s v="SURAT UA"/>
    <s v="AHM-TTB-AM1"/>
    <s v="AHMEDABAD"/>
    <s v="AHM-TTB-01"/>
    <s v="AHMEDABAD 1"/>
    <n v="10029755"/>
    <s v="R K TRADING COMPANY"/>
    <s v="GJ86012"/>
    <s v="RPG SONS"/>
    <s v="AHM-ISR-03"/>
    <s v="Vaibhav Bhuvir"/>
    <n v="9904825781"/>
    <s v="R4154"/>
    <s v="VIKRAM MEDICINE"/>
    <s v="3P"/>
    <n v="9999"/>
    <n v="5253"/>
    <n v="5253"/>
    <n v="0.52535253525352532"/>
    <n v="0"/>
    <n v="52.53"/>
    <n v="52.53"/>
    <x v="0"/>
    <x v="0"/>
  </r>
  <r>
    <x v="3"/>
    <s v="SURAT UA"/>
    <s v="AHM-TTB-AM1"/>
    <s v="AHMEDABAD"/>
    <s v="AHM-TTB-01"/>
    <s v="AHMEDABAD 1"/>
    <n v="10029755"/>
    <s v="R K TRADING COMPANY"/>
    <s v="GJ75516"/>
    <s v="VARMA MEDICAL AGENCIES"/>
    <s v="AHM-ISR-03"/>
    <s v="Vaibhav Bhuvir"/>
    <n v="9904825781"/>
    <s v="GJ75516R122609"/>
    <s v="L N Dev Mart"/>
    <s v="3P"/>
    <n v="9759.2000000000007"/>
    <n v="10928"/>
    <n v="10928"/>
    <n v="1.1197639150750061"/>
    <n v="218.56"/>
    <n v="109.28"/>
    <n v="327.84000000000003"/>
    <x v="0"/>
    <x v="0"/>
  </r>
  <r>
    <x v="3"/>
    <s v="SURAT UA"/>
    <s v="AHM-TTB-AM1"/>
    <s v="AHMEDABAD"/>
    <s v="AHM-TTB-01"/>
    <s v="AHMEDABAD 1"/>
    <n v="10029755"/>
    <s v="R K TRADING COMPANY"/>
    <s v="GJ75515"/>
    <s v="VARDHMAN MEDICAL AND  SURGICAL"/>
    <s v="AHM-ISR-03"/>
    <s v="Vaibhav Bhuvir"/>
    <n v="9904825781"/>
    <s v="G25N"/>
    <s v="Vardhaman Medical Store"/>
    <s v="3P"/>
    <n v="10641.400000000001"/>
    <n v="10935"/>
    <n v="10935"/>
    <n v="1.0275903546525831"/>
    <n v="218.70000000000002"/>
    <n v="109.35000000000001"/>
    <n v="328.05"/>
    <x v="0"/>
    <x v="0"/>
  </r>
  <r>
    <x v="3"/>
    <s v="SURAT UA"/>
    <s v="AHM-TTB-AM1"/>
    <s v="AHMEDABAD"/>
    <s v="AHM-TTB-01"/>
    <s v="AHMEDABAD 1"/>
    <n v="10029755"/>
    <s v="R K TRADING COMPANY"/>
    <s v="GJ75513"/>
    <s v="RUSHABH AGENCY"/>
    <s v="AHM-ISR-03"/>
    <s v="Vaibhav Bhuvir"/>
    <n v="9904825781"/>
    <s v="H8DA"/>
    <s v="Piyush Medical And Provision"/>
    <s v="3P"/>
    <n v="7000"/>
    <n v="7915"/>
    <n v="7915"/>
    <n v="1.1307142857142858"/>
    <n v="158.30000000000001"/>
    <n v="79.150000000000006"/>
    <n v="237.45000000000002"/>
    <x v="0"/>
    <x v="0"/>
  </r>
  <r>
    <x v="3"/>
    <s v="SURAT UA"/>
    <s v="AHM-TTB-AM1"/>
    <s v="AHMEDABAD"/>
    <s v="AHM-TTB-01"/>
    <s v="AHMEDABAD 1"/>
    <n v="10029755"/>
    <s v="R K TRADING COMPANY"/>
    <s v="GJ75509"/>
    <s v="OM MEDICAL STORES"/>
    <s v="AHM-ISR-03"/>
    <s v="Vaibhav Bhuvir"/>
    <n v="9904825781"/>
    <s v="LG8E"/>
    <s v="Big Mart"/>
    <s v="3P"/>
    <n v="10320.200000000001"/>
    <n v="11826"/>
    <n v="11826"/>
    <n v="1.1459080250382743"/>
    <n v="236.52"/>
    <n v="118.26"/>
    <n v="354.78000000000003"/>
    <x v="0"/>
    <x v="0"/>
  </r>
  <r>
    <x v="3"/>
    <s v="SURAT UA"/>
    <s v="AHM-TTB-AM1"/>
    <s v="AHMEDABAD"/>
    <s v="AHM-TTB-01"/>
    <s v="AHMEDABAD 1"/>
    <n v="10029755"/>
    <s v="R K TRADING COMPANY"/>
    <s v="GJ75509"/>
    <s v="OM MEDICAL STORES"/>
    <s v="AHM-ISR-03"/>
    <s v="Vaibhav Bhuvir"/>
    <n v="9904825781"/>
    <s v="GJ75509R26808"/>
    <s v="Maa Santoshi Medical Store"/>
    <s v="3P"/>
    <n v="9133.3000000000011"/>
    <n v="9785"/>
    <n v="9785"/>
    <n v="1.0713542750156022"/>
    <n v="195.70000000000002"/>
    <n v="97.850000000000009"/>
    <n v="293.55"/>
    <x v="0"/>
    <x v="0"/>
  </r>
  <r>
    <x v="3"/>
    <s v="SURAT UA"/>
    <s v="AHM-TTB-AM1"/>
    <s v="AHMEDABAD"/>
    <s v="AHM-TTB-01"/>
    <s v="AHMEDABAD 1"/>
    <n v="10029755"/>
    <s v="R K TRADING COMPANY"/>
    <s v="GJ75509"/>
    <s v="OM MEDICAL STORES"/>
    <s v="AHM-ISR-03"/>
    <s v="Vaibhav Bhuvir"/>
    <n v="9904825781"/>
    <s v="P74M"/>
    <s v="Om Medical"/>
    <s v="3P"/>
    <n v="10379.6"/>
    <n v="11273"/>
    <n v="11273"/>
    <n v="1.0860726810281707"/>
    <n v="225.46"/>
    <n v="112.73"/>
    <n v="338.19"/>
    <x v="0"/>
    <x v="0"/>
  </r>
  <r>
    <x v="3"/>
    <s v="SURAT UA"/>
    <s v="AHM-TTB-AM1"/>
    <s v="AHMEDABAD"/>
    <s v="AHM-TTB-01"/>
    <s v="AHMEDABAD 1"/>
    <n v="10029755"/>
    <s v="R K TRADING COMPANY"/>
    <s v="GJ75506"/>
    <s v="HONEST MEDICAL AND SURGICAL AGENCY"/>
    <s v="AHM-ISR-03"/>
    <s v="Vaibhav Bhuvir"/>
    <n v="9904825781"/>
    <s v="R34923"/>
    <s v="Shree Gurunanak Medical Store"/>
    <s v="3P"/>
    <n v="9319.2000000000007"/>
    <n v="10872"/>
    <n v="10872"/>
    <n v="1.1666237445274272"/>
    <n v="217.44"/>
    <n v="108.72"/>
    <n v="326.15999999999997"/>
    <x v="0"/>
    <x v="0"/>
  </r>
  <r>
    <x v="3"/>
    <s v="SURAT UA"/>
    <s v="AHM-TTB-AM1"/>
    <s v="AHMEDABAD"/>
    <s v="AHM-TTB-01"/>
    <s v="AHMEDABAD 1"/>
    <n v="10029755"/>
    <s v="R K TRADING COMPANY"/>
    <s v="GJ75506"/>
    <s v="HONEST MEDICAL AND SURGICAL AGENCY"/>
    <s v="AHM-ISR-03"/>
    <s v="Vaibhav Bhuvir"/>
    <n v="9904825781"/>
    <s v="GJ75506R26781"/>
    <s v="Shree Krishna Medical  Pro Store"/>
    <s v="3P"/>
    <n v="7000"/>
    <n v="10055"/>
    <n v="10055"/>
    <n v="1.4364285714285714"/>
    <n v="201.1"/>
    <n v="100.55"/>
    <n v="301.64999999999998"/>
    <x v="0"/>
    <x v="0"/>
  </r>
  <r>
    <x v="3"/>
    <s v="SURAT UA"/>
    <s v="AHM-TTB-AM1"/>
    <s v="AHMEDABAD"/>
    <s v="AHM-TTB-01"/>
    <s v="AHMEDABAD 1"/>
    <n v="10029755"/>
    <s v="R K TRADING COMPANY"/>
    <s v="GJ75505"/>
    <s v="DHAVAL AGENCY"/>
    <s v="AHM-ISR-03"/>
    <s v="Vaibhav Bhuvir"/>
    <n v="9904825781"/>
    <s v="QVAK"/>
    <s v="Amul Green Store"/>
    <s v="3P"/>
    <n v="10674.400000000001"/>
    <n v="10987"/>
    <n v="10987"/>
    <n v="1.0292850183616877"/>
    <n v="219.74"/>
    <n v="109.87"/>
    <n v="329.61"/>
    <x v="0"/>
    <x v="0"/>
  </r>
  <r>
    <x v="3"/>
    <s v="SURAT UA"/>
    <s v="AHM-TTB-AM1"/>
    <s v="AHMEDABAD"/>
    <s v="AHM-TTB-01"/>
    <s v="AHMEDABAD 1"/>
    <n v="10029755"/>
    <s v="R K TRADING COMPANY"/>
    <s v="GJ75504"/>
    <s v="DESAI TRADERS"/>
    <s v="AHM-ISR-03"/>
    <s v="Vaibhav Bhuvir"/>
    <n v="9904825781"/>
    <s v="R90467"/>
    <s v="V care Medicos"/>
    <s v="3P"/>
    <n v="10688.7"/>
    <n v="10927"/>
    <n v="10927"/>
    <n v="1.0222945727731154"/>
    <n v="218.54"/>
    <n v="109.27"/>
    <n v="327.81"/>
    <x v="0"/>
    <x v="0"/>
  </r>
  <r>
    <x v="3"/>
    <s v="SURAT UA"/>
    <s v="AHM-TTB-AM1"/>
    <s v="AHMEDABAD"/>
    <s v="AHM-TTB-01"/>
    <s v="AHMEDABAD 1"/>
    <n v="10029755"/>
    <s v="R K TRADING COMPANY"/>
    <s v="GJ75504"/>
    <s v="DESAI TRADERS"/>
    <s v="AHM-ISR-03"/>
    <s v="Vaibhav Bhuvir"/>
    <n v="9904825781"/>
    <s v="GJ75504R103577"/>
    <s v="Dr Rakesh Labana"/>
    <s v="3P"/>
    <n v="10091.400000000001"/>
    <n v="10247"/>
    <n v="10247"/>
    <n v="1.0154190697029153"/>
    <n v="204.94"/>
    <n v="102.47"/>
    <n v="307.40999999999997"/>
    <x v="0"/>
    <x v="0"/>
  </r>
  <r>
    <x v="3"/>
    <s v="VADODARA UA"/>
    <s v="AHM-TTB-AM1"/>
    <s v="AHMEDABAD"/>
    <s v="AHM-TTB-01"/>
    <s v="AHMEDABAD 1"/>
    <n v="10029755"/>
    <s v="R K TRADING COMPANY"/>
    <s v="0010029755R64996"/>
    <s v="BURHANI MEDICAL AND PROVISION STORES"/>
    <s v="AHM-ISR-03"/>
    <s v="Vaibhav Bhuvir"/>
    <n v="9904825781"/>
    <s v="R90433"/>
    <s v="BUHRANI MEDICAL"/>
    <s v="3P"/>
    <n v="7000"/>
    <n v="11564"/>
    <n v="11564"/>
    <n v="1.6519999999999999"/>
    <n v="231.28"/>
    <n v="115.64"/>
    <n v="346.92"/>
    <x v="0"/>
    <x v="0"/>
  </r>
  <r>
    <x v="3"/>
    <s v="VADODARA UA"/>
    <s v="AHM-TTB-AM1"/>
    <s v="AHMEDABAD"/>
    <s v="AHM-TTB-01"/>
    <s v="AHMEDABAD 1"/>
    <n v="10029755"/>
    <s v="R K TRADING COMPANY"/>
    <s v="0010029755R64996"/>
    <s v="BURHANI MEDICAL AND PROVISION STORES"/>
    <s v="AHM-ISR-03"/>
    <s v="Vaibhav Bhuvir"/>
    <n v="9904825781"/>
    <s v="R90426"/>
    <s v="HEARTY MART"/>
    <s v="3P"/>
    <n v="8922.1"/>
    <n v="9726"/>
    <n v="9726"/>
    <n v="1.0901021060064333"/>
    <n v="194.52"/>
    <n v="97.26"/>
    <n v="291.78000000000003"/>
    <x v="0"/>
    <x v="0"/>
  </r>
  <r>
    <x v="3"/>
    <s v="VADODARA UA"/>
    <s v="AHM-TTB-AM1"/>
    <s v="AHMEDABAD"/>
    <s v="AHM-TTB-01"/>
    <s v="AHMEDABAD 1"/>
    <n v="10029755"/>
    <s v="R K TRADING COMPANY"/>
    <s v="0010029755R64996"/>
    <s v="BURHANI MEDICAL AND PROVISION STORES"/>
    <s v="AHM-ISR-03"/>
    <s v="Vaibhav Bhuvir"/>
    <n v="9904825781"/>
    <s v="R90431"/>
    <s v="SHREE GAYATRI MEDICAL"/>
    <s v="3P"/>
    <n v="9310.4000000000015"/>
    <n v="11812"/>
    <n v="11812"/>
    <n v="1.2686887781405738"/>
    <n v="236.24"/>
    <n v="118.12"/>
    <n v="354.36"/>
    <x v="0"/>
    <x v="0"/>
  </r>
  <r>
    <x v="3"/>
    <s v="VADODARA UA"/>
    <s v="AHM-TTB-AM1"/>
    <s v="AHMEDABAD"/>
    <s v="AHM-TTB-01"/>
    <s v="AHMEDABAD 1"/>
    <n v="10029755"/>
    <s v="R K TRADING COMPANY"/>
    <s v="0010029755R64996"/>
    <s v="BURHANI MEDICAL AND PROVISION STORES"/>
    <s v="AHM-ISR-03"/>
    <s v="Vaibhav Bhuvir"/>
    <n v="9904825781"/>
    <s v="0010029755R64996R204377"/>
    <s v="Unice Medical Store"/>
    <s v="3P"/>
    <n v="10583.1"/>
    <n v="11927"/>
    <n v="11927"/>
    <n v="1.1269854768451588"/>
    <n v="238.54"/>
    <n v="119.27"/>
    <n v="357.81"/>
    <x v="0"/>
    <x v="0"/>
  </r>
  <r>
    <x v="3"/>
    <s v="VADODARA UA"/>
    <s v="AHM-TTB-AM1"/>
    <s v="AHMEDABAD"/>
    <s v="AHM-TTB-01"/>
    <s v="AHMEDABAD 1"/>
    <n v="10029755"/>
    <s v="R K TRADING COMPANY"/>
    <s v="0010029755R64996"/>
    <s v="BURHANI MEDICAL AND PROVISION STORES"/>
    <s v="AHM-ISR-03"/>
    <s v="Vaibhav Bhuvir"/>
    <n v="9904825781"/>
    <s v="R90430"/>
    <s v="GAYATRI ENTERPRISE"/>
    <s v="3P"/>
    <n v="7000"/>
    <n v="9921"/>
    <n v="9921"/>
    <n v="1.4172857142857143"/>
    <n v="198.42000000000002"/>
    <n v="99.210000000000008"/>
    <n v="297.63"/>
    <x v="0"/>
    <x v="0"/>
  </r>
  <r>
    <x v="3"/>
    <s v="SURAT UA"/>
    <s v="AHM-TTB-AM1"/>
    <s v="AHMEDABAD"/>
    <s v="AHM-TTB-02"/>
    <s v="AHMEDABAD 2"/>
    <n v="10032425"/>
    <s v="universal marketing"/>
    <s v="GJ41429"/>
    <s v="AMBIKA TRADING"/>
    <s v="AHM-ISR-01"/>
    <s v="MUKESH THAKOR"/>
    <n v="978984389"/>
    <s v="PA6G"/>
    <s v="M Mart"/>
    <s v="3P"/>
    <n v="8611.9000000000015"/>
    <n v="10655"/>
    <n v="10655"/>
    <n v="1.2372414914246563"/>
    <n v="213.1"/>
    <n v="106.55"/>
    <n v="319.64999999999998"/>
    <x v="0"/>
    <x v="0"/>
  </r>
  <r>
    <x v="3"/>
    <s v="SURAT UA"/>
    <s v="AHM-TTB-AM1"/>
    <s v="AHMEDABAD"/>
    <s v="AHM-TTB-02"/>
    <s v="AHMEDABAD 2"/>
    <n v="10032425"/>
    <s v="universal marketing"/>
    <s v="GJ41429"/>
    <s v="AMBIKA TRADING"/>
    <s v="AHM-ISR-01"/>
    <s v="MUKESH THAKOR"/>
    <n v="978984389"/>
    <s v="PYKL"/>
    <s v="Khodiyar Medical And Provision Store"/>
    <s v="3P"/>
    <n v="9091.5"/>
    <n v="11346"/>
    <n v="11346"/>
    <n v="1.2479788813727108"/>
    <n v="226.92000000000002"/>
    <n v="113.46000000000001"/>
    <n v="340.38"/>
    <x v="0"/>
    <x v="0"/>
  </r>
  <r>
    <x v="3"/>
    <s v="SURAT UA"/>
    <s v="AHM-TTB-AM1"/>
    <s v="AHMEDABAD"/>
    <s v="AHM-TTB-02"/>
    <s v="AHMEDABAD 2"/>
    <n v="10032425"/>
    <s v="universal marketing"/>
    <s v="GJ41429"/>
    <s v="AMBIKA TRADING"/>
    <s v="AHM-ISR-01"/>
    <s v="MUKESH THAKOR"/>
    <n v="978984389"/>
    <s v="PYKM"/>
    <s v="Delux Medical And Provision Store"/>
    <s v="3P"/>
    <n v="8082.8000000000011"/>
    <n v="9029"/>
    <n v="9029"/>
    <n v="1.11706339387341"/>
    <n v="180.58"/>
    <n v="90.29"/>
    <n v="270.87"/>
    <x v="0"/>
    <x v="0"/>
  </r>
  <r>
    <x v="3"/>
    <s v="SURAT UA"/>
    <s v="AHM-TTB-AM1"/>
    <s v="AHMEDABAD"/>
    <s v="AHM-TTB-02"/>
    <s v="AHMEDABAD 2"/>
    <n v="10032425"/>
    <s v="universal marketing"/>
    <s v="GJ41428"/>
    <s v="KRUSHNA MEDICAL STORES"/>
    <s v="AHM-ISR-02"/>
    <s v="HIMANSHU I RAVAL"/>
    <n v="9898677767"/>
    <s v="PXPG"/>
    <s v="Z Mart"/>
    <s v="3P"/>
    <n v="7000"/>
    <n v="8325"/>
    <n v="8325"/>
    <n v="1.1892857142857143"/>
    <n v="166.5"/>
    <n v="83.25"/>
    <n v="249.75"/>
    <x v="0"/>
    <x v="0"/>
  </r>
  <r>
    <x v="3"/>
    <s v="SURAT UA"/>
    <s v="AHM-TTB-AM1"/>
    <s v="AHMEDABAD"/>
    <s v="AHM-TTB-02"/>
    <s v="AHMEDABAD 2"/>
    <n v="10032425"/>
    <s v="universal marketing"/>
    <s v="GJ41424"/>
    <s v="SHREE SIDDHI VINAYAK PHARMA"/>
    <s v="AHM-ISR-01"/>
    <s v="MUKESH THAKOR"/>
    <n v="978984389"/>
    <s v="PXAD"/>
    <s v="Sahyog Medical Store"/>
    <s v="3P"/>
    <n v="7000"/>
    <n v="10346"/>
    <n v="10346"/>
    <n v="1.478"/>
    <n v="206.92000000000002"/>
    <n v="103.46000000000001"/>
    <n v="310.38"/>
    <x v="0"/>
    <x v="0"/>
  </r>
  <r>
    <x v="3"/>
    <s v="SURAT UA"/>
    <s v="AHM-TTB-AM1"/>
    <s v="AHMEDABAD"/>
    <s v="AHM-TTB-02"/>
    <s v="AHMEDABAD 2"/>
    <n v="10032425"/>
    <s v="universal marketing"/>
    <s v="GJ41424"/>
    <s v="SHREE SIDDHI VINAYAK PHARMA"/>
    <s v="AHM-ISR-01"/>
    <s v="MUKESH THAKOR"/>
    <n v="978984389"/>
    <s v="PWZP"/>
    <s v="Vardhman Medical Store"/>
    <s v="3P"/>
    <n v="10023.200000000001"/>
    <n v="10928"/>
    <n v="10928"/>
    <n v="1.090270572272328"/>
    <n v="218.56"/>
    <n v="109.28"/>
    <n v="327.84000000000003"/>
    <x v="0"/>
    <x v="0"/>
  </r>
  <r>
    <x v="3"/>
    <s v="SURAT UA"/>
    <s v="AHM-TTB-AM1"/>
    <s v="AHMEDABAD"/>
    <s v="AHM-TTB-02"/>
    <s v="AHMEDABAD 2"/>
    <n v="10032425"/>
    <s v="universal marketing"/>
    <s v="GJ41423"/>
    <s v="SHREE SATYANARAYAN DISTRIBUTERS"/>
    <s v="AHM-ISR-02"/>
    <s v="HIMANSHU I RAVAL"/>
    <n v="9898677767"/>
    <s v="UGXP"/>
    <s v="Ismedical"/>
    <s v="3P"/>
    <n v="9137.7000000000007"/>
    <n v="9482"/>
    <n v="9482"/>
    <n v="1.0376790658480799"/>
    <n v="189.64000000000001"/>
    <n v="94.820000000000007"/>
    <n v="284.46000000000004"/>
    <x v="0"/>
    <x v="0"/>
  </r>
  <r>
    <x v="3"/>
    <s v="SURAT UA"/>
    <s v="AHM-TTB-AM1"/>
    <s v="AHMEDABAD"/>
    <s v="AHM-TTB-02"/>
    <s v="AHMEDABAD 2"/>
    <n v="10032425"/>
    <s v="universal marketing"/>
    <s v="GJ41423"/>
    <s v="SHREE SATYANARAYAN DISTRIBUTERS"/>
    <s v="AHM-ISR-02"/>
    <s v="HIMANSHU I RAVAL"/>
    <n v="9898677767"/>
    <s v="EG2Z"/>
    <s v="Om Medical And Janral Store"/>
    <s v="3P"/>
    <n v="10759.1"/>
    <n v="6252"/>
    <n v="6252"/>
    <n v="0.5810894963333364"/>
    <n v="0"/>
    <n v="62.52"/>
    <n v="62.52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GJ41421R69481"/>
    <s v="StayHappy pharmacy"/>
    <s v="3P"/>
    <n v="9207"/>
    <n v="5422"/>
    <n v="5422"/>
    <n v="0.58889975019007279"/>
    <n v="0"/>
    <n v="54.22"/>
    <n v="54.22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GJ41421R208770"/>
    <s v="Ramabrothers"/>
    <s v="3P"/>
    <n v="7753.9000000000005"/>
    <n v="3425"/>
    <n v="3425"/>
    <n v="0.44171320238847545"/>
    <n v="0"/>
    <n v="34.25"/>
    <n v="34.25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PXVU"/>
    <s v="Amitkumar And Co"/>
    <s v="3P"/>
    <n v="7000"/>
    <n v="11467"/>
    <n v="11467"/>
    <n v="1.6381428571428571"/>
    <n v="229.34"/>
    <n v="114.67"/>
    <n v="344.01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PXWG"/>
    <s v="Mamata Medcial Stores"/>
    <s v="3P"/>
    <n v="7882.6"/>
    <n v="8509"/>
    <n v="8509"/>
    <n v="1.0794661659858422"/>
    <n v="170.18"/>
    <n v="85.09"/>
    <n v="255.27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WJNR"/>
    <s v="Nkmedical"/>
    <s v="3P"/>
    <n v="7727.5000000000009"/>
    <n v="8189"/>
    <n v="8189"/>
    <n v="1.0597217728890325"/>
    <n v="163.78"/>
    <n v="81.89"/>
    <n v="245.67000000000002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GJ41421R208769"/>
    <s v="Jantasuper mart"/>
    <s v="3P"/>
    <n v="10120"/>
    <n v="10703"/>
    <n v="10703"/>
    <n v="1.057608695652174"/>
    <n v="214.06"/>
    <n v="107.03"/>
    <n v="321.09000000000003"/>
    <x v="0"/>
    <x v="0"/>
  </r>
  <r>
    <x v="3"/>
    <s v="SURAT UA"/>
    <s v="AHM-TTB-AM1"/>
    <s v="AHMEDABAD"/>
    <s v="AHM-TTB-02"/>
    <s v="AHMEDABAD 2"/>
    <n v="10032425"/>
    <s v="universal marketing"/>
    <s v="GJ41421"/>
    <s v="SHIVSAKTI CORPOATION"/>
    <s v="AHM-ISR-02"/>
    <s v="HIMANSHU I RAVAL"/>
    <n v="9898677767"/>
    <s v="GJ41421R32676"/>
    <s v="Apna super mall"/>
    <s v="3P"/>
    <n v="8984.8000000000011"/>
    <n v="10147"/>
    <n v="10147"/>
    <n v="1.1293517941412161"/>
    <n v="202.94"/>
    <n v="101.47"/>
    <n v="304.40999999999997"/>
    <x v="0"/>
    <x v="0"/>
  </r>
  <r>
    <x v="3"/>
    <s v="SURAT UA"/>
    <s v="AHM-TTB-AM1"/>
    <s v="AHMEDABAD"/>
    <s v="AHM-TTB-02"/>
    <s v="AHMEDABAD 2"/>
    <n v="10032425"/>
    <s v="universal marketing"/>
    <s v="GJ41420"/>
    <s v="SANAND MEDICAL STORES"/>
    <s v="AHM-ISR-01"/>
    <s v="MUKESH THAKOR"/>
    <n v="978984389"/>
    <s v="GJ41420R32665"/>
    <s v="EKLINGJI PHARMACY"/>
    <s v="3P"/>
    <n v="7000"/>
    <n v="11573"/>
    <n v="11573"/>
    <n v="1.6532857142857142"/>
    <n v="231.46"/>
    <n v="115.73"/>
    <n v="347.19"/>
    <x v="0"/>
    <x v="0"/>
  </r>
  <r>
    <x v="3"/>
    <s v="SURAT UA"/>
    <s v="AHM-TTB-AM1"/>
    <s v="AHMEDABAD"/>
    <s v="AHM-TTB-02"/>
    <s v="AHMEDABAD 2"/>
    <n v="10032425"/>
    <s v="universal marketing"/>
    <s v="GJ41420"/>
    <s v="SANAND MEDICAL STORES"/>
    <s v="AHM-ISR-01"/>
    <s v="MUKESH THAKOR"/>
    <n v="978984389"/>
    <s v="HV4H"/>
    <s v="Radhe Medicine"/>
    <s v="3P"/>
    <n v="7000"/>
    <n v="9257"/>
    <n v="9257"/>
    <n v="1.3224285714285715"/>
    <n v="185.14000000000001"/>
    <n v="92.570000000000007"/>
    <n v="277.71000000000004"/>
    <x v="0"/>
    <x v="0"/>
  </r>
  <r>
    <x v="3"/>
    <s v="SURAT UA"/>
    <s v="AHM-TTB-AM1"/>
    <s v="AHMEDABAD"/>
    <s v="AHM-TTB-02"/>
    <s v="AHMEDABAD 2"/>
    <n v="10032425"/>
    <s v="universal marketing"/>
    <s v="GJ41420"/>
    <s v="SANAND MEDICAL STORES"/>
    <s v="AHM-ISR-01"/>
    <s v="MUKESH THAKOR"/>
    <n v="978984389"/>
    <s v="PYSU"/>
    <s v="Krishna Medical Store"/>
    <s v="3P"/>
    <n v="7000"/>
    <n v="10382"/>
    <n v="10382"/>
    <n v="1.4831428571428571"/>
    <n v="207.64000000000001"/>
    <n v="103.82000000000001"/>
    <n v="311.46000000000004"/>
    <x v="0"/>
    <x v="0"/>
  </r>
  <r>
    <x v="3"/>
    <s v="SURAT UA"/>
    <s v="AHM-TTB-AM1"/>
    <s v="AHMEDABAD"/>
    <s v="AHM-TTB-02"/>
    <s v="AHMEDABAD 2"/>
    <n v="10032425"/>
    <s v="universal marketing"/>
    <s v="GJ41419"/>
    <s v="SAHYOG AGENCIES"/>
    <s v="AHM-ISR-01"/>
    <s v="MUKESH THAKOR"/>
    <n v="978984389"/>
    <s v="PWYG"/>
    <s v="Ambalal Chaganlal Bhavsar"/>
    <s v="3P"/>
    <n v="7000"/>
    <n v="8838"/>
    <n v="8838"/>
    <n v="1.2625714285714287"/>
    <n v="176.76"/>
    <n v="88.38"/>
    <n v="265.14"/>
    <x v="0"/>
    <x v="0"/>
  </r>
  <r>
    <x v="3"/>
    <s v="SURAT UA"/>
    <s v="AHM-TTB-AM1"/>
    <s v="AHMEDABAD"/>
    <s v="AHM-TTB-02"/>
    <s v="AHMEDABAD 2"/>
    <n v="10032425"/>
    <s v="universal marketing"/>
    <s v="GJ41419"/>
    <s v="SAHYOG AGENCIES"/>
    <s v="AHM-ISR-01"/>
    <s v="MUKESH THAKOR"/>
    <n v="978984389"/>
    <s v="PWYM"/>
    <s v="Home Mart"/>
    <s v="3P"/>
    <n v="7000"/>
    <n v="8717"/>
    <n v="8717"/>
    <n v="1.2452857142857143"/>
    <n v="174.34"/>
    <n v="87.17"/>
    <n v="261.51"/>
    <x v="0"/>
    <x v="0"/>
  </r>
  <r>
    <x v="3"/>
    <s v="SURAT UA"/>
    <s v="AHM-TTB-AM1"/>
    <s v="AHMEDABAD"/>
    <s v="AHM-TTB-02"/>
    <s v="AHMEDABAD 2"/>
    <n v="10032425"/>
    <s v="universal marketing"/>
    <s v="GJ41418"/>
    <s v="ROYAL MEDICAL STORES"/>
    <s v="AHM-ISR-01"/>
    <s v="MUKESH THAKOR"/>
    <n v="978984389"/>
    <s v="Q4HM"/>
    <s v="Udik Mart"/>
    <s v="3P"/>
    <n v="9885.7000000000007"/>
    <n v="10929"/>
    <n v="10929"/>
    <n v="1.1055362796767048"/>
    <n v="218.58"/>
    <n v="109.29"/>
    <n v="327.87"/>
    <x v="0"/>
    <x v="0"/>
  </r>
  <r>
    <x v="3"/>
    <s v="SURAT UA"/>
    <s v="AHM-TTB-AM1"/>
    <s v="AHMEDABAD"/>
    <s v="AHM-TTB-02"/>
    <s v="AHMEDABAD 2"/>
    <n v="10032425"/>
    <s v="universal marketing"/>
    <s v="GJ41418"/>
    <s v="ROYAL MEDICAL STORES"/>
    <s v="AHM-ISR-01"/>
    <s v="MUKESH THAKOR"/>
    <n v="978984389"/>
    <s v="Q4JQ"/>
    <s v="Roshni Mall"/>
    <s v="3P"/>
    <n v="10433.5"/>
    <n v="10877"/>
    <n v="10877"/>
    <n v="1.042507308189965"/>
    <n v="217.54"/>
    <n v="108.77"/>
    <n v="326.31"/>
    <x v="0"/>
    <x v="0"/>
  </r>
  <r>
    <x v="3"/>
    <s v="SURAT UA"/>
    <s v="AHM-TTB-AM1"/>
    <s v="AHMEDABAD"/>
    <s v="AHM-TTB-02"/>
    <s v="AHMEDABAD 2"/>
    <n v="10032425"/>
    <s v="universal marketing"/>
    <s v="GJ41415"/>
    <s v="PATEL MEDICO"/>
    <s v="AHM-ISR-01"/>
    <s v="MUKESH THAKOR"/>
    <n v="978984389"/>
    <s v="L9KL"/>
    <s v="Repit Mall"/>
    <s v="3P"/>
    <n v="8972.7000000000007"/>
    <n v="10922"/>
    <n v="10922"/>
    <n v="1.2172478741070134"/>
    <n v="218.44"/>
    <n v="109.22"/>
    <n v="327.65999999999997"/>
    <x v="0"/>
    <x v="0"/>
  </r>
  <r>
    <x v="3"/>
    <s v="SURAT UA"/>
    <s v="AHM-TTB-AM1"/>
    <s v="AHMEDABAD"/>
    <s v="AHM-TTB-02"/>
    <s v="AHMEDABAD 2"/>
    <n v="10032425"/>
    <s v="universal marketing"/>
    <s v="GJ41414"/>
    <s v="OM PHARMA"/>
    <s v="AHM-ISR-02"/>
    <s v="HIMANSHU I RAVAL"/>
    <n v="9898677767"/>
    <s v="RTDT"/>
    <s v="Ronak Medical"/>
    <s v="3P"/>
    <n v="8614.1"/>
    <n v="10708"/>
    <n v="10708"/>
    <n v="1.2430782089829464"/>
    <n v="214.16"/>
    <n v="107.08"/>
    <n v="321.24"/>
    <x v="0"/>
    <x v="0"/>
  </r>
  <r>
    <x v="3"/>
    <s v="SURAT UA"/>
    <s v="AHM-TTB-AM1"/>
    <s v="AHMEDABAD"/>
    <s v="AHM-TTB-02"/>
    <s v="AHMEDABAD 2"/>
    <n v="10032425"/>
    <s v="universal marketing"/>
    <s v="GJ41414"/>
    <s v="OM PHARMA"/>
    <s v="AHM-ISR-02"/>
    <s v="HIMANSHU I RAVAL"/>
    <n v="9898677767"/>
    <s v="PXGM"/>
    <s v="Gayatri Enterprise"/>
    <s v="3P"/>
    <n v="7000"/>
    <n v="7227"/>
    <n v="7227"/>
    <n v="1.0324285714285715"/>
    <n v="144.54"/>
    <n v="72.27"/>
    <n v="216.81"/>
    <x v="0"/>
    <x v="0"/>
  </r>
  <r>
    <x v="3"/>
    <s v="SURAT UA"/>
    <s v="AHM-TTB-AM1"/>
    <s v="AHMEDABAD"/>
    <s v="AHM-TTB-02"/>
    <s v="AHMEDABAD 2"/>
    <n v="10032425"/>
    <s v="universal marketing"/>
    <s v="GJ41412"/>
    <s v="NAVJIVAN SALES AGENCY"/>
    <s v="AHM-ISR-02"/>
    <s v="HIMANSHU I RAVAL"/>
    <n v="9898677767"/>
    <s v="NP4L"/>
    <s v="Patel Pharmasi"/>
    <s v="3P"/>
    <n v="8169.7000000000007"/>
    <n v="10784"/>
    <n v="10784"/>
    <n v="1.3199995103859381"/>
    <n v="215.68"/>
    <n v="107.84"/>
    <n v="323.52"/>
    <x v="0"/>
    <x v="0"/>
  </r>
  <r>
    <x v="3"/>
    <s v="SURAT UA"/>
    <s v="AHM-TTB-AM1"/>
    <s v="AHMEDABAD"/>
    <s v="AHM-TTB-02"/>
    <s v="AHMEDABAD 2"/>
    <n v="10032425"/>
    <s v="universal marketing"/>
    <s v="GJ41410"/>
    <s v="MAHESH MEDICAL AGENCY"/>
    <s v="AHM-ISR-02"/>
    <s v="HIMANSHU I RAVAL"/>
    <n v="9898677767"/>
    <s v="PXYL"/>
    <s v="Jay Rajasthan Chemist"/>
    <s v="3P"/>
    <n v="7000"/>
    <n v="10301"/>
    <n v="10301"/>
    <n v="1.4715714285714285"/>
    <n v="206.02"/>
    <n v="103.01"/>
    <n v="309.03000000000003"/>
    <x v="0"/>
    <x v="0"/>
  </r>
  <r>
    <x v="3"/>
    <s v="SURAT UA"/>
    <s v="AHM-TTB-AM1"/>
    <s v="AHMEDABAD"/>
    <s v="AHM-TTB-02"/>
    <s v="AHMEDABAD 2"/>
    <n v="10032425"/>
    <s v="universal marketing"/>
    <s v="GJ41410"/>
    <s v="MAHESH MEDICAL AGENCY"/>
    <s v="AHM-ISR-02"/>
    <s v="HIMANSHU I RAVAL"/>
    <n v="9898677767"/>
    <s v="PXZG"/>
    <s v="Prakash Super Store"/>
    <s v="3P"/>
    <n v="7000"/>
    <n v="9057"/>
    <n v="9057"/>
    <n v="1.2938571428571428"/>
    <n v="181.14000000000001"/>
    <n v="90.570000000000007"/>
    <n v="271.71000000000004"/>
    <x v="0"/>
    <x v="0"/>
  </r>
  <r>
    <x v="3"/>
    <s v="SURAT UA"/>
    <s v="AHM-TTB-AM1"/>
    <s v="AHMEDABAD"/>
    <s v="AHM-TTB-02"/>
    <s v="AHMEDABAD 2"/>
    <n v="10032425"/>
    <s v="universal marketing"/>
    <s v="GJ41410"/>
    <s v="MAHESH MEDICAL AGENCY"/>
    <s v="AHM-ISR-02"/>
    <s v="HIMANSHU I RAVAL"/>
    <n v="9898677767"/>
    <s v="E7ZM"/>
    <s v="Mateo Super Moll"/>
    <s v="3P"/>
    <n v="9583.2000000000007"/>
    <n v="11217"/>
    <n v="11217"/>
    <n v="1.1704858502379163"/>
    <n v="224.34"/>
    <n v="112.17"/>
    <n v="336.51"/>
    <x v="0"/>
    <x v="0"/>
  </r>
  <r>
    <x v="3"/>
    <s v="SURAT UA"/>
    <s v="AHM-TTB-AM1"/>
    <s v="AHMEDABAD"/>
    <s v="AHM-TTB-02"/>
    <s v="AHMEDABAD 2"/>
    <n v="10032425"/>
    <s v="universal marketing"/>
    <s v="GJ41405"/>
    <s v="HARIHAR ENTERPRISES"/>
    <s v="AHM-ISR-01"/>
    <s v="MUKESH THAKOR"/>
    <n v="978984389"/>
    <s v="GJ41405R69477"/>
    <s v="RADHESHYAM MEDICAL MAHAVIRNAGAR"/>
    <s v="3P"/>
    <n v="7000"/>
    <n v="10431"/>
    <n v="10431"/>
    <n v="1.4901428571428572"/>
    <n v="208.62"/>
    <n v="104.31"/>
    <n v="312.93"/>
    <x v="0"/>
    <x v="0"/>
  </r>
  <r>
    <x v="3"/>
    <s v="SURAT UA"/>
    <s v="AHM-TTB-AM1"/>
    <s v="AHMEDABAD"/>
    <s v="AHM-TTB-02"/>
    <s v="AHMEDABAD 2"/>
    <n v="10032425"/>
    <s v="universal marketing"/>
    <s v="GJ41405"/>
    <s v="HARIHAR ENTERPRISES"/>
    <s v="AHM-ISR-01"/>
    <s v="MUKESH THAKOR"/>
    <n v="978984389"/>
    <s v="PYGC"/>
    <s v="Laxmi Medical Stores"/>
    <s v="3P"/>
    <n v="7000"/>
    <n v="8495"/>
    <n v="8495"/>
    <n v="1.2135714285714285"/>
    <n v="169.9"/>
    <n v="84.95"/>
    <n v="254.85000000000002"/>
    <x v="0"/>
    <x v="0"/>
  </r>
  <r>
    <x v="3"/>
    <s v="SURAT UA"/>
    <s v="AHM-TTB-AM1"/>
    <s v="AHMEDABAD"/>
    <s v="AHM-TTB-02"/>
    <s v="AHMEDABAD 2"/>
    <n v="10032425"/>
    <s v="universal marketing"/>
    <s v="GJ41405"/>
    <s v="HARIHAR ENTERPRISES"/>
    <s v="AHM-ISR-01"/>
    <s v="MUKESH THAKOR"/>
    <n v="978984389"/>
    <s v="PYGY"/>
    <s v="Aaram Medical Stores"/>
    <s v="3P"/>
    <n v="7000"/>
    <n v="9730"/>
    <n v="9730"/>
    <n v="1.39"/>
    <n v="194.6"/>
    <n v="97.3"/>
    <n v="291.89999999999998"/>
    <x v="0"/>
    <x v="0"/>
  </r>
  <r>
    <x v="3"/>
    <s v="SURAT UA"/>
    <s v="AHM-TTB-AM1"/>
    <s v="AHMEDABAD"/>
    <s v="AHM-TTB-02"/>
    <s v="AHMEDABAD 2"/>
    <n v="10032425"/>
    <s v="universal marketing"/>
    <s v="GJ41405"/>
    <s v="HARIHAR ENTERPRISES"/>
    <s v="AHM-ISR-01"/>
    <s v="MUKESH THAKOR"/>
    <n v="978984389"/>
    <s v="PYGZ"/>
    <s v="Aman Medical Store Mehtapura"/>
    <s v="3P"/>
    <n v="8725.2000000000007"/>
    <n v="3573"/>
    <n v="3573"/>
    <n v="0.40950350708293215"/>
    <n v="0"/>
    <n v="35.730000000000004"/>
    <n v="35.730000000000004"/>
    <x v="0"/>
    <x v="0"/>
  </r>
  <r>
    <x v="3"/>
    <s v="SURAT UA"/>
    <s v="AHM-TTB-AM1"/>
    <s v="AHMEDABAD"/>
    <s v="AHM-TTB-02"/>
    <s v="AHMEDABAD 2"/>
    <n v="10032425"/>
    <s v="universal marketing"/>
    <s v="GJ41405"/>
    <s v="HARIHAR ENTERPRISES"/>
    <s v="AHM-ISR-01"/>
    <s v="MUKESH THAKOR"/>
    <n v="978984389"/>
    <s v="PYHD"/>
    <s v="Ghanshyam Medical Stores"/>
    <s v="3P"/>
    <n v="9806.5"/>
    <n v="9948"/>
    <n v="9948"/>
    <n v="1.0144292051190538"/>
    <n v="198.96"/>
    <n v="99.48"/>
    <n v="298.44"/>
    <x v="0"/>
    <x v="0"/>
  </r>
  <r>
    <x v="3"/>
    <s v="SURAT UA"/>
    <s v="AHM-TTB-AM1"/>
    <s v="AHMEDABAD"/>
    <s v="AHM-TTB-02"/>
    <s v="AHMEDABAD 2"/>
    <n v="10032425"/>
    <s v="universal marketing"/>
    <s v="GJ41404"/>
    <s v="DEV CORPORATION"/>
    <s v="AHM-ISR-01"/>
    <s v="MUKESH THAKOR"/>
    <n v="978984389"/>
    <s v="PYJX"/>
    <s v="Mohan Medical"/>
    <s v="3P"/>
    <n v="7000"/>
    <n v="10866"/>
    <n v="10866"/>
    <n v="1.5522857142857143"/>
    <n v="217.32"/>
    <n v="108.66"/>
    <n v="325.98"/>
    <x v="0"/>
    <x v="0"/>
  </r>
  <r>
    <x v="3"/>
    <s v="SURAT UA"/>
    <s v="AHM-TTB-AM1"/>
    <s v="AHMEDABAD"/>
    <s v="AHM-TTB-02"/>
    <s v="AHMEDABAD 2"/>
    <n v="10032425"/>
    <s v="universal marketing"/>
    <s v="GJ41404"/>
    <s v="DEV CORPORATION"/>
    <s v="AHM-ISR-01"/>
    <s v="MUKESH THAKOR"/>
    <n v="978984389"/>
    <s v="PYJJ"/>
    <s v="Bhagwati Medical And Provision Store"/>
    <s v="3P"/>
    <n v="7000"/>
    <n v="11542"/>
    <n v="11542"/>
    <n v="1.6488571428571428"/>
    <n v="230.84"/>
    <n v="115.42"/>
    <n v="346.26"/>
    <x v="0"/>
    <x v="0"/>
  </r>
  <r>
    <x v="3"/>
    <s v="SURAT UA"/>
    <s v="AHM-TTB-AM1"/>
    <s v="AHMEDABAD"/>
    <s v="AHM-TTB-02"/>
    <s v="AHMEDABAD 2"/>
    <n v="10032425"/>
    <s v="universal marketing"/>
    <s v="GJ41401"/>
    <s v="AMBICA PHARMA DISTRIBUTORS"/>
    <s v="AHM-ISR-02"/>
    <s v="HIMANSHU I RAVAL"/>
    <n v="9898677767"/>
    <s v="PXJR"/>
    <s v="Chirag Chemist"/>
    <s v="3P"/>
    <n v="8769.2000000000007"/>
    <n v="10940"/>
    <n v="10940"/>
    <n v="1.2475482370113578"/>
    <n v="218.8"/>
    <n v="109.4"/>
    <n v="328.20000000000005"/>
    <x v="0"/>
    <x v="0"/>
  </r>
  <r>
    <x v="3"/>
    <s v="SURAT UA"/>
    <s v="AHM-TTB-AM1"/>
    <s v="AHMEDABAD"/>
    <s v="AHM-TTB-02"/>
    <s v="AHMEDABAD 2"/>
    <n v="10032425"/>
    <s v="universal marketing"/>
    <s v="GJ41401"/>
    <s v="AMBICA PHARMA DISTRIBUTORS"/>
    <s v="AHM-ISR-02"/>
    <s v="HIMANSHU I RAVAL"/>
    <n v="9898677767"/>
    <s v="PXKB"/>
    <s v="Mehta Vrijlal Mulchanddas"/>
    <s v="3P"/>
    <n v="10754.7"/>
    <n v="7366"/>
    <n v="7366"/>
    <n v="0.68490985336643506"/>
    <n v="0"/>
    <n v="73.66"/>
    <n v="73.66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P5JU"/>
    <s v="K P AGENCY"/>
    <s v="3P"/>
    <n v="8426"/>
    <n v="11192"/>
    <n v="11192"/>
    <n v="1.3282696415855684"/>
    <n v="223.84"/>
    <n v="111.92"/>
    <n v="335.76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PYXH"/>
    <s v="Amar Bakery"/>
    <s v="3P"/>
    <n v="7500"/>
    <n v="8723"/>
    <n v="8723"/>
    <n v="1.1630666666666667"/>
    <n v="174.46"/>
    <n v="87.23"/>
    <n v="261.69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PYXP"/>
    <s v="Krishna Medical Store"/>
    <s v="3P"/>
    <n v="7500"/>
    <n v="9273"/>
    <n v="9273"/>
    <n v="1.2363999999999999"/>
    <n v="185.46"/>
    <n v="92.73"/>
    <n v="278.19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PLCQ"/>
    <s v="MARUTI PHARMACY"/>
    <s v="3P"/>
    <n v="7500"/>
    <n v="8273"/>
    <n v="8273"/>
    <n v="1.1030666666666666"/>
    <n v="165.46"/>
    <n v="82.73"/>
    <n v="248.19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EJ4J"/>
    <s v="HARSH MEDICAL"/>
    <s v="3P"/>
    <n v="7500"/>
    <n v="4369"/>
    <n v="4369"/>
    <n v="0.58253333333333335"/>
    <n v="0"/>
    <n v="43.69"/>
    <n v="43.69"/>
    <x v="0"/>
    <x v="0"/>
  </r>
  <r>
    <x v="3"/>
    <s v="SURAT UA"/>
    <s v="AHM-TTB-AM1"/>
    <s v="AHMEDABAD"/>
    <s v="SUR-TTB-01"/>
    <s v="SURAT"/>
    <n v="10030971"/>
    <s v="Chaitanya Corporation."/>
    <s v="GJ86017"/>
    <s v="VARDHMAN DISTRIBUTOR"/>
    <s v="SUR-ISR-01"/>
    <s v="DHARMESH PANCHAL"/>
    <n v="8780501570"/>
    <s v="R4121"/>
    <s v="ROOPALI DEPARTMENTAL STORE"/>
    <s v="3P"/>
    <n v="8594.3000000000011"/>
    <n v="17325"/>
    <n v="17325"/>
    <n v="2.0158709842570075"/>
    <n v="346.5"/>
    <n v="173.25"/>
    <n v="519.75"/>
    <x v="0"/>
    <x v="0"/>
  </r>
  <r>
    <x v="3"/>
    <s v="SURAT UA"/>
    <s v="AHM-TTB-AM1"/>
    <s v="AHMEDABAD"/>
    <s v="SUR-TTB-01"/>
    <s v="SURAT"/>
    <n v="10030971"/>
    <s v="Chaitanya Corporation."/>
    <s v="GJ86006"/>
    <s v="KOTHARI MEDICAL AGENCY"/>
    <s v="SUR-ISR-01"/>
    <s v="DHARMESH PANCHAL"/>
    <n v="8780501570"/>
    <s v="R4656"/>
    <s v="VINAY MEDICAL STORE"/>
    <s v="3P"/>
    <n v="7500"/>
    <n v="9373"/>
    <n v="9373"/>
    <n v="1.2497333333333334"/>
    <n v="187.46"/>
    <n v="93.73"/>
    <n v="281.19"/>
    <x v="0"/>
    <x v="0"/>
  </r>
  <r>
    <x v="3"/>
    <s v="SURAT UA"/>
    <s v="AHM-TTB-AM1"/>
    <s v="AHMEDABAD"/>
    <s v="SUR-TTB-01"/>
    <s v="SURAT"/>
    <n v="10030971"/>
    <s v="Chaitanya Corporation."/>
    <s v="GJ86006"/>
    <s v="KOTHARI MEDICAL AGENCY"/>
    <s v="SUR-ISR-01"/>
    <s v="DHARMESH PANCHAL"/>
    <n v="8780501570"/>
    <s v="R4657"/>
    <s v="SANJIVANI MEDICAL STORE"/>
    <s v="3P"/>
    <n v="9846.1"/>
    <n v="10933"/>
    <n v="10933"/>
    <n v="1.1103888849392145"/>
    <n v="218.66"/>
    <n v="109.33"/>
    <n v="327.99"/>
    <x v="0"/>
    <x v="0"/>
  </r>
  <r>
    <x v="3"/>
    <s v="SURAT UA"/>
    <s v="AHM-TTB-AM1"/>
    <s v="AHMEDABAD"/>
    <s v="SUR-TTB-01"/>
    <s v="SURAT"/>
    <n v="10030971"/>
    <s v="Chaitanya Corporation."/>
    <s v="GJ86006"/>
    <s v="KOTHARI MEDICAL AGENCY"/>
    <s v="SUR-ISR-01"/>
    <s v="DHARMESH PANCHAL"/>
    <n v="8780501570"/>
    <s v="R4984"/>
    <s v="ANAM LOW PRICE"/>
    <s v="3P"/>
    <n v="10763.5"/>
    <n v="11736"/>
    <n v="11736"/>
    <n v="1.0903516514145026"/>
    <n v="234.72"/>
    <n v="117.36"/>
    <n v="352.08"/>
    <x v="0"/>
    <x v="0"/>
  </r>
  <r>
    <x v="3"/>
    <s v="SURAT UA"/>
    <s v="AHM-TTB-AM1"/>
    <s v="AHMEDABAD"/>
    <s v="SUR-TTB-01"/>
    <s v="SURAT"/>
    <n v="10030971"/>
    <s v="Chaitanya Corporation."/>
    <s v="GJ86006"/>
    <s v="KOTHARI MEDICAL AGENCY"/>
    <s v="SUR-ISR-01"/>
    <s v="DHARMESH PANCHAL"/>
    <n v="8780501570"/>
    <s v="PZCW"/>
    <s v="VERAITY SUPER STORE"/>
    <s v="3P"/>
    <n v="7500"/>
    <n v="8632"/>
    <n v="8632"/>
    <n v="1.1509333333333334"/>
    <n v="172.64000000000001"/>
    <n v="86.320000000000007"/>
    <n v="258.96000000000004"/>
    <x v="0"/>
    <x v="0"/>
  </r>
  <r>
    <x v="3"/>
    <s v="SURAT UA"/>
    <s v="AHM-TTB-AM1"/>
    <s v="AHMEDABAD"/>
    <s v="SUR-TTB-01"/>
    <s v="SURAT"/>
    <n v="10030971"/>
    <s v="Chaitanya Corporation."/>
    <s v="GJ86006"/>
    <s v="KOTHARI MEDICAL AGENCY"/>
    <s v="SUR-ISR-01"/>
    <s v="DHARMESH PANCHAL"/>
    <n v="8780501570"/>
    <s v="WWMS"/>
    <s v="CASH N CARRY MEGA STORE"/>
    <s v="3P"/>
    <n v="9535.9000000000015"/>
    <n v="10937"/>
    <n v="10937"/>
    <n v="1.1469289736679285"/>
    <n v="218.74"/>
    <n v="109.37"/>
    <n v="328.11"/>
    <x v="0"/>
    <x v="0"/>
  </r>
  <r>
    <x v="3"/>
    <s v="SURAT UA"/>
    <s v="AHM-TTB-AM1"/>
    <s v="AHMEDABAD"/>
    <s v="SUR-TTB-01"/>
    <s v="SURAT"/>
    <n v="10030971"/>
    <s v="Chaitanya Corporation."/>
    <s v="0010030971R89071"/>
    <s v="MADHURAM AGENCY"/>
    <s v="SUR-ISR-01"/>
    <s v="DHARMESH PANCHAL"/>
    <n v="8780501570"/>
    <s v="R176908"/>
    <s v="H M SUPAR MARKET"/>
    <s v="3P"/>
    <n v="10474.200000000001"/>
    <n v="4927"/>
    <n v="4927"/>
    <n v="0.4703939202994023"/>
    <n v="0"/>
    <n v="49.27"/>
    <n v="49.27"/>
    <x v="0"/>
    <x v="0"/>
  </r>
  <r>
    <x v="3"/>
    <s v="SURAT UA"/>
    <s v="AHM-TTB-AM1"/>
    <s v="AHMEDABAD"/>
    <s v="SUR-TTB-01"/>
    <s v="SURAT"/>
    <n v="10030971"/>
    <s v="Chaitanya Corporation."/>
    <s v="0010030971R88468"/>
    <s v="NAGANESHI MA TRADERS"/>
    <s v="SUR-ISR-01"/>
    <s v="DHARMESH PANCHAL"/>
    <n v="8780501570"/>
    <s v="R177185"/>
    <s v="CHEEDA SUPER BAZAR"/>
    <s v="3P"/>
    <n v="7500"/>
    <n v="7826"/>
    <n v="7826"/>
    <n v="1.0434666666666668"/>
    <n v="156.52000000000001"/>
    <n v="78.260000000000005"/>
    <n v="234.78000000000003"/>
    <x v="0"/>
    <x v="0"/>
  </r>
  <r>
    <x v="3"/>
    <s v="SURAT UA"/>
    <s v="AHM-TTB-AM1"/>
    <s v="AHMEDABAD"/>
    <s v="SUR-TTB-01"/>
    <s v="SURAT"/>
    <n v="10030971"/>
    <s v="Chaitanya Corporation."/>
    <s v="0010030971R2164"/>
    <s v="BHAGWATI TRADERS"/>
    <s v="SUR-ISR-01"/>
    <s v="DHARMESH PANCHAL"/>
    <n v="8780501570"/>
    <s v="R36410"/>
    <s v="RAJWADI PROVISION STORE"/>
    <s v="3P"/>
    <n v="7500"/>
    <n v="9832"/>
    <n v="9832"/>
    <n v="1.3109333333333333"/>
    <n v="196.64000000000001"/>
    <n v="98.320000000000007"/>
    <n v="294.96000000000004"/>
    <x v="0"/>
    <x v="0"/>
  </r>
  <r>
    <x v="3"/>
    <s v="SURAT UA"/>
    <s v="AHM-TTB-AM1"/>
    <s v="AHMEDABAD"/>
    <s v="SUR-TTB-01"/>
    <s v="SURAT"/>
    <n v="10030971"/>
    <s v="Chaitanya Corporation."/>
    <s v="0010030971R2164"/>
    <s v="BHAGWATI TRADERS"/>
    <s v="SUR-ISR-01"/>
    <s v="DHARMESH PANCHAL"/>
    <n v="8780501570"/>
    <s v="R36412"/>
    <s v="MARUTI CHEMIST STORE"/>
    <s v="3P"/>
    <n v="8290.7000000000007"/>
    <n v="9028"/>
    <n v="9028"/>
    <n v="1.0889309708468524"/>
    <n v="180.56"/>
    <n v="90.28"/>
    <n v="270.84000000000003"/>
    <x v="0"/>
    <x v="0"/>
  </r>
  <r>
    <x v="3"/>
    <s v="SURAT UA"/>
    <s v="AHM-TTB-AM1"/>
    <s v="AHMEDABAD"/>
    <s v="SUR-TTB-01"/>
    <s v="SURAT"/>
    <n v="10030971"/>
    <s v="Chaitanya Corporation."/>
    <s v="0010030971R128125"/>
    <s v="J V ENTERPRISE"/>
    <s v="SUR-ISR-01"/>
    <s v="DHARMESH PANCHAL"/>
    <n v="8780501570"/>
    <s v="R128674"/>
    <s v="ISHWAR SUPER STORE"/>
    <s v="3P"/>
    <n v="8435.9000000000015"/>
    <n v="9282"/>
    <n v="9282"/>
    <n v="1.1002975379034838"/>
    <n v="185.64000000000001"/>
    <n v="92.820000000000007"/>
    <n v="278.46000000000004"/>
    <x v="0"/>
    <x v="1"/>
  </r>
  <r>
    <x v="3"/>
    <s v="SURAT UA"/>
    <s v="AHM-TTB-AM1"/>
    <s v="AHMEDABAD"/>
    <s v="SUR-TTB-01"/>
    <s v="SURAT"/>
    <n v="10030971"/>
    <s v="Chaitanya Corporation."/>
    <s v="0010030971R128125"/>
    <s v="J V ENTERPRISE"/>
    <s v="SUR-ISR-01"/>
    <s v="DHARMESH PANCHAL"/>
    <n v="8780501570"/>
    <s v="R128650"/>
    <s v="S P CHEMIST STORE"/>
    <s v="3P"/>
    <n v="9736.1"/>
    <n v="3282"/>
    <n v="3282"/>
    <n v="0.3370959624490299"/>
    <n v="0"/>
    <n v="32.82"/>
    <n v="32.82"/>
    <x v="0"/>
    <x v="0"/>
  </r>
  <r>
    <x v="3"/>
    <s v="SURAT UA"/>
    <s v="AHM-TTB-AM1"/>
    <s v="AHMEDABAD"/>
    <s v="SUR-TTB-01"/>
    <s v="SURAT"/>
    <n v="10030971"/>
    <s v="Chaitanya Corporation."/>
    <s v="0010030971R128125"/>
    <s v="J V ENTERPRISE"/>
    <s v="SUR-ISR-01"/>
    <s v="DHARMESH PANCHAL"/>
    <n v="8780501570"/>
    <s v="R128686"/>
    <s v="Regal Squire"/>
    <s v="3P"/>
    <n v="7500"/>
    <n v="7828"/>
    <n v="7828"/>
    <n v="1.0437333333333334"/>
    <n v="156.56"/>
    <n v="78.28"/>
    <n v="234.84"/>
    <x v="0"/>
    <x v="0"/>
  </r>
  <r>
    <x v="3"/>
    <s v="SURAT UA"/>
    <s v="AHM-TTB-AM1"/>
    <s v="AHMEDABAD"/>
    <s v="SUR-TTB-01"/>
    <s v="SURAT"/>
    <n v="10030971"/>
    <s v="Chaitanya Corporation."/>
    <s v="0010030971R128125"/>
    <s v="J V ENTERPRISE"/>
    <s v="SUR-ISR-01"/>
    <s v="DHARMESH PANCHAL"/>
    <n v="8780501570"/>
    <s v="R128606"/>
    <s v="NAVSARI CHEMIST"/>
    <s v="3P"/>
    <n v="7500"/>
    <n v="8932"/>
    <n v="8932"/>
    <n v="1.1909333333333334"/>
    <n v="178.64000000000001"/>
    <n v="89.320000000000007"/>
    <n v="267.96000000000004"/>
    <x v="0"/>
    <x v="0"/>
  </r>
  <r>
    <x v="3"/>
    <s v="SURAT UA"/>
    <s v="AHM-TTB-AM1"/>
    <s v="AHMEDABAD"/>
    <s v="SUR-TTB-01"/>
    <s v="SURAT"/>
    <n v="10030971"/>
    <s v="Chaitanya Corporation."/>
    <s v="0010030971R128125"/>
    <s v="J V ENTERPRISE"/>
    <s v="SUR-ISR-01"/>
    <s v="DHARMESH PANCHAL"/>
    <n v="8780501570"/>
    <s v="R128657"/>
    <s v="NOBLE CHEMIST"/>
    <s v="3P"/>
    <n v="9386.3000000000011"/>
    <n v="11927"/>
    <n v="11927"/>
    <n v="1.2706817382781286"/>
    <n v="238.54"/>
    <n v="119.27"/>
    <n v="357.81"/>
    <x v="0"/>
    <x v="0"/>
  </r>
  <r>
    <x v="3"/>
    <s v="VADODARA UA"/>
    <s v="AHM-TTB-AM1"/>
    <s v="AHMEDABAD"/>
    <s v="AHM-TTB-01"/>
    <s v="AHMEDABAD 1"/>
    <n v="10029755"/>
    <s v="R K TRADING COMPANY"/>
    <s v="GJ86012"/>
    <s v="RPG SONS"/>
    <s v="AHM-ISR-03"/>
    <s v="Vaibhav Bhuvir"/>
    <n v="9904825781"/>
    <s v="GJ86012R223339"/>
    <s v="Madhav Mart"/>
    <s v="3P"/>
    <n v="8721.9000000000015"/>
    <n v="8759"/>
    <n v="8759"/>
    <n v="1.0042536603263048"/>
    <n v="175.18"/>
    <n v="87.59"/>
    <n v="262.77"/>
    <x v="0"/>
    <x v="1"/>
  </r>
  <r>
    <x v="3"/>
    <s v="VADODARA UA"/>
    <s v="AHM-TTB-AM1"/>
    <s v="AHMEDABAD"/>
    <s v="AHM-TTB-01"/>
    <s v="AHMEDABAD 1"/>
    <n v="10029755"/>
    <s v="R K TRADING COMPANY"/>
    <s v="GJ86012"/>
    <s v="RPG SONS"/>
    <s v="AHM-ISR-03"/>
    <s v="Vaibhav Bhuvir"/>
    <n v="9904825781"/>
    <s v="PZKN"/>
    <s v="RAJKAMAL PHARMACY"/>
    <s v="3P"/>
    <n v="8251.1"/>
    <n v="8263"/>
    <n v="8263"/>
    <n v="1.0014422319448315"/>
    <n v="165.26"/>
    <n v="82.63"/>
    <n v="247.89"/>
    <x v="0"/>
    <x v="1"/>
  </r>
  <r>
    <x v="3"/>
    <s v="VADODARA UA"/>
    <s v="AHM-TTB-AM1"/>
    <s v="AHMEDABAD"/>
    <s v="AHM-TTB-01"/>
    <s v="AHMEDABAD 1"/>
    <n v="10029755"/>
    <s v="R K TRADING COMPANY"/>
    <s v="GJ86012"/>
    <s v="RPG SONS"/>
    <s v="AHM-ISR-03"/>
    <s v="Vaibhav Bhuvir"/>
    <n v="9904825781"/>
    <s v="GJ86012R223342"/>
    <s v="Rajat Pharma"/>
    <s v="3P"/>
    <n v="9279.6"/>
    <n v="11865"/>
    <n v="11865"/>
    <n v="1.2786111470321997"/>
    <n v="237.3"/>
    <n v="118.65"/>
    <n v="355.95000000000005"/>
    <x v="0"/>
    <x v="1"/>
  </r>
  <r>
    <x v="3"/>
    <s v="SURAT UA"/>
    <s v="AHM-TTB-AM1"/>
    <s v="AHMEDABAD"/>
    <s v="AHM-TTB-02"/>
    <s v="AHMEDABAD 2"/>
    <n v="10032425"/>
    <s v="universal marketing"/>
    <s v="GJ41401"/>
    <s v="AMBICA PHARMA DISTRIBUTORS"/>
    <s v="AHM-ISR-02"/>
    <s v="HIMANSHU I RAVAL"/>
    <n v="9898677767"/>
    <s v="PXJU"/>
    <s v="Gujkela Traders"/>
    <s v="3P"/>
    <n v="7000"/>
    <n v="11755"/>
    <n v="11755"/>
    <n v="1.6792857142857143"/>
    <n v="235.1"/>
    <n v="117.55"/>
    <n v="352.65"/>
    <x v="0"/>
    <x v="1"/>
  </r>
  <r>
    <x v="3"/>
    <s v="SURAT UA"/>
    <s v="AHM-TTB-AM1"/>
    <s v="AHMEDABAD"/>
    <s v="AHM-TTB-02"/>
    <s v="AHMEDABAD 2"/>
    <n v="10032425"/>
    <s v="universal marketing"/>
    <s v="GJ41414"/>
    <s v="OM PHARMA"/>
    <s v="AHM-ISR-02"/>
    <s v="HIMANSHU I RAVAL"/>
    <n v="9898677767"/>
    <s v="GJ41414R130160"/>
    <s v="Happy moll"/>
    <s v="3P"/>
    <n v="7000"/>
    <n v="11325"/>
    <n v="11325"/>
    <n v="1.6178571428571429"/>
    <n v="226.5"/>
    <n v="113.25"/>
    <n v="339.75"/>
    <x v="0"/>
    <x v="1"/>
  </r>
  <r>
    <x v="3"/>
    <s v="SURAT UA"/>
    <s v="THN-TTB-AM1"/>
    <s v="THANE"/>
    <s v="THN-TTB-03"/>
    <s v="THANE 3"/>
    <n v="10034970"/>
    <s v="Tangent Tradelinks Private Limited"/>
    <s v="MH97307"/>
    <s v="SAISIDDHI DISTRIBUTORS"/>
    <s v="MUM-ISR-01"/>
    <s v="Hemant Kawale"/>
    <n v="9867181036"/>
    <s v="LK7Z"/>
    <s v="POPULAR MEDICAL"/>
    <s v="3P"/>
    <n v="13000"/>
    <n v="10044.549999999999"/>
    <n v="10044.549999999999"/>
    <n v="0.77265769230769221"/>
    <n v="0"/>
    <n v="100.4455"/>
    <n v="100.4455"/>
    <x v="0"/>
    <x v="0"/>
  </r>
  <r>
    <x v="3"/>
    <s v="SURAT UA"/>
    <s v="THN-TTB-AM1"/>
    <s v="THANE"/>
    <s v="THN-TTB-03"/>
    <s v="THANE 3"/>
    <n v="10034970"/>
    <s v="Tangent Tradelinks Private Limited"/>
    <s v="MH97307"/>
    <s v="SAISIDDHI DISTRIBUTORS"/>
    <s v="MUM-ISR-01"/>
    <s v="Hemant Kawale"/>
    <n v="9867181036"/>
    <s v="LK8S"/>
    <s v="NATIONAL MEDICAL"/>
    <s v="3P"/>
    <n v="12800"/>
    <n v="8363.5300000000007"/>
    <n v="8363.5300000000007"/>
    <n v="0.65340078125000001"/>
    <n v="0"/>
    <n v="83.635300000000015"/>
    <n v="83.635300000000015"/>
    <x v="0"/>
    <x v="0"/>
  </r>
  <r>
    <x v="3"/>
    <s v="SURAT UA"/>
    <s v="THN-TTB-AM1"/>
    <s v="THANE"/>
    <s v="THN-TTB-03"/>
    <s v="THANE 3"/>
    <n v="10034970"/>
    <s v="Tangent Tradelinks Private Limited"/>
    <s v="MH88317"/>
    <s v="MAHAVEER AGENCY"/>
    <s v="MUM-ISR-01"/>
    <s v="Hemant Kawale"/>
    <n v="9867181036"/>
    <s v="MH88317R42531"/>
    <s v="Ambaji Medical and Druggist"/>
    <s v="3P"/>
    <n v="12400"/>
    <n v="12670.864399999999"/>
    <n v="12670.864399999999"/>
    <n v="1.0218439032258064"/>
    <n v="253.41728799999999"/>
    <n v="126.70864399999999"/>
    <n v="380.12593199999998"/>
    <x v="0"/>
    <x v="0"/>
  </r>
  <r>
    <x v="3"/>
    <s v="SURAT UA"/>
    <s v="THN-TTB-AM1"/>
    <s v="THANE"/>
    <s v="THN-TTB-03"/>
    <s v="THANE 3"/>
    <n v="10034970"/>
    <s v="Tangent Tradelinks Private Limited"/>
    <s v="MH88317"/>
    <s v="MAHAVEER AGENCY"/>
    <s v="MUM-ISR-01"/>
    <s v="Hemant Kawale"/>
    <n v="9867181036"/>
    <s v="ZCPU"/>
    <s v="ASHISH MEDICAL"/>
    <s v="3P"/>
    <n v="13000"/>
    <n v="13648.317399999994"/>
    <n v="13648.317399999994"/>
    <n v="1.0498705692307688"/>
    <n v="272.96634799999987"/>
    <n v="136.48317399999993"/>
    <n v="409.44952199999977"/>
    <x v="0"/>
    <x v="0"/>
  </r>
  <r>
    <x v="3"/>
    <s v="SURAT UA"/>
    <s v="THN-TTB-AM1"/>
    <s v="THANE"/>
    <s v="THN-TTB-03"/>
    <s v="THANE 3"/>
    <n v="10034970"/>
    <s v="Tangent Tradelinks Private Limited"/>
    <s v="MH88317"/>
    <s v="MAHAVEER AGENCY"/>
    <s v="MUM-ISR-01"/>
    <s v="Hemant Kawale"/>
    <n v="9867181036"/>
    <s v="HL7K"/>
    <s v="Manoj Medical"/>
    <s v="3P"/>
    <n v="10000"/>
    <n v="10237.078999999998"/>
    <n v="10237.078999999998"/>
    <n v="1.0237078999999998"/>
    <n v="204.74157999999997"/>
    <n v="102.37078999999999"/>
    <n v="307.11236999999994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LJ2J"/>
    <s v="BALAJI MEDICAL"/>
    <s v="3P"/>
    <n v="10000"/>
    <n v="10157.1214"/>
    <n v="10157.1214"/>
    <n v="1.01571214"/>
    <n v="203.142428"/>
    <n v="101.571214"/>
    <n v="304.71364199999999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0010032730R51015R95974"/>
    <s v="GAYATRI TREDERS"/>
    <s v="3P"/>
    <n v="10000"/>
    <n v="2297.7550000000001"/>
    <n v="2297.7550000000001"/>
    <n v="0.22977550000000002"/>
    <n v="0"/>
    <n v="22.977550000000001"/>
    <n v="22.977550000000001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N64X"/>
    <s v="CHARBHUJA MEDICAL"/>
    <s v="3P"/>
    <n v="10500"/>
    <n v="10653.306399999998"/>
    <n v="10653.306399999998"/>
    <n v="1.0146006095238094"/>
    <n v="213.06612799999996"/>
    <n v="106.53306399999998"/>
    <n v="319.59919199999996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M28Q"/>
    <s v="RAMDEV MEDICAL"/>
    <s v="3P"/>
    <n v="10000"/>
    <n v="10196.5578"/>
    <n v="10196.5578"/>
    <n v="1.0196557800000001"/>
    <n v="203.93115600000002"/>
    <n v="101.96557800000001"/>
    <n v="305.89673400000004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LH9X"/>
    <s v="SHIFA MEDICAL"/>
    <s v="3P"/>
    <n v="10000"/>
    <n v="4882.1563999999998"/>
    <n v="4882.1563999999998"/>
    <n v="0.48821564000000001"/>
    <n v="0"/>
    <n v="48.821564000000002"/>
    <n v="48.821564000000002"/>
    <x v="0"/>
    <x v="0"/>
  </r>
  <r>
    <x v="3"/>
    <s v="SURAT UA"/>
    <s v="THN-TTB-AM1"/>
    <s v="THANE"/>
    <s v="THN-TTB-03"/>
    <s v="THANE 3"/>
    <n v="10034970"/>
    <s v="Tangent Tradelinks Private Limited"/>
    <s v="0010032730R51015"/>
    <s v="Kirti Kumar and Co"/>
    <s v="MUM-ISR-01"/>
    <s v="Hemant Kawale"/>
    <n v="9867181036"/>
    <s v="R4BZ"/>
    <s v="LIBERTY MEDICAL  GANRAL STORE"/>
    <s v="3P"/>
    <n v="10000"/>
    <n v="10062.923599999998"/>
    <n v="10062.923599999998"/>
    <n v="1.0062923599999998"/>
    <n v="201.25847199999998"/>
    <n v="100.62923599999999"/>
    <n v="301.88770799999998"/>
    <x v="0"/>
    <x v="0"/>
  </r>
  <r>
    <x v="3"/>
    <s v="SURAT UA"/>
    <s v="THN-TTB-AM1"/>
    <s v="THANE"/>
    <s v="THN-TTB-03"/>
    <s v="THANE 3"/>
    <n v="10034970"/>
    <s v="Tangent Tradelinks Private Limited"/>
    <s v="0010032730R37942"/>
    <s v="KAMAL ENTERPRISES"/>
    <s v="MUM-ISR-01"/>
    <s v="Hemant Kawale"/>
    <n v="9867181036"/>
    <s v="0010032730R37942R73893"/>
    <s v="Sushil Medical and gen store"/>
    <s v="3P"/>
    <n v="10000"/>
    <n v="10255.253600000002"/>
    <n v="10255.253600000002"/>
    <n v="1.0255253600000003"/>
    <n v="205.10507200000004"/>
    <n v="102.55253600000002"/>
    <n v="307.65760800000004"/>
    <x v="0"/>
    <x v="0"/>
  </r>
  <r>
    <x v="3"/>
    <s v="SURAT UA"/>
    <s v="THN-TTB-AM1"/>
    <s v="THANE"/>
    <s v="THN-TTB-03"/>
    <s v="THANE 3"/>
    <n v="10034970"/>
    <s v="Tangent Tradelinks Private Limited"/>
    <s v="0010032730R37942"/>
    <s v="KAMAL ENTERPRISES"/>
    <s v="MUM-ISR-01"/>
    <s v="Hemant Kawale"/>
    <n v="9867181036"/>
    <s v="0010032730R37942R45610"/>
    <s v="GetWel Medical Store"/>
    <s v="3P"/>
    <n v="10000"/>
    <n v="10101.025"/>
    <n v="10101.025"/>
    <n v="1.0101024999999999"/>
    <n v="202.0205"/>
    <n v="101.01025"/>
    <n v="303.03075000000001"/>
    <x v="0"/>
    <x v="0"/>
  </r>
  <r>
    <x v="3"/>
    <s v="SURAT UA"/>
    <s v="THN-TTB-AM1"/>
    <s v="THANE"/>
    <s v="THN-TTB-03"/>
    <s v="THANE 3"/>
    <n v="10034970"/>
    <s v="Tangent Tradelinks Private Limited"/>
    <s v="0010032730R37942"/>
    <s v="KAMAL ENTERPRISES"/>
    <s v="MUM-ISR-01"/>
    <s v="Hemant Kawale"/>
    <n v="9867181036"/>
    <s v="0010032730R37942R57896"/>
    <s v="Nitish Medical and gen store"/>
    <s v="3P"/>
    <n v="10000"/>
    <n v="6544.0676000000003"/>
    <n v="6544.0676000000003"/>
    <n v="0.65440675999999998"/>
    <n v="0"/>
    <n v="65.440676000000011"/>
    <n v="65.440676000000011"/>
    <x v="0"/>
    <x v="0"/>
  </r>
  <r>
    <x v="3"/>
    <s v="SURAT UA"/>
    <s v="THN-TTB-AM1"/>
    <s v="THANE"/>
    <s v="THN-TTB-03"/>
    <s v="THANE 3"/>
    <n v="10034970"/>
    <s v="Tangent Tradelinks Private Limited"/>
    <s v="0010032730R102791"/>
    <s v="BALAJI AGENCY"/>
    <s v="MUM-ISR-01"/>
    <s v="Hemant Kawale"/>
    <n v="9867181036"/>
    <s v="LU5K"/>
    <s v="CHANDRANI MEDICAL AND GEN STORES"/>
    <s v="3P"/>
    <n v="10000"/>
    <n v="10089.14"/>
    <n v="10089.14"/>
    <n v="1.0089139999999999"/>
    <n v="201.78279999999998"/>
    <n v="100.89139999999999"/>
    <n v="302.67419999999998"/>
    <x v="0"/>
    <x v="0"/>
  </r>
  <r>
    <x v="3"/>
    <s v="SURAT UA"/>
    <s v="THN-TTB-AM1"/>
    <s v="THANE"/>
    <s v="THN-TTB-03"/>
    <s v="THANE 3"/>
    <n v="10034970"/>
    <s v="Tangent Tradelinks Private Limited"/>
    <s v="0010032730R102791"/>
    <s v="BALAJI AGENCY"/>
    <s v="MUM-ISR-01"/>
    <s v="Hemant Kawale"/>
    <n v="9867181036"/>
    <s v="ZCPH"/>
    <s v="Om Avdhut Medical"/>
    <s v="3P"/>
    <n v="10000"/>
    <n v="10224.994999999999"/>
    <n v="10224.994999999999"/>
    <n v="1.0224994999999999"/>
    <n v="204.4999"/>
    <n v="102.24995"/>
    <n v="306.74984999999998"/>
    <x v="0"/>
    <x v="1"/>
  </r>
  <r>
    <x v="3"/>
    <s v="SURAT UA"/>
    <s v="THN-TTB-AM1"/>
    <s v="THANE"/>
    <s v="THN-TTB-02"/>
    <s v="THANE 2"/>
    <n v="10027556"/>
    <s v="J P SALES CORPORATION"/>
    <s v="MH55609"/>
    <s v="SHREE KRUPA MEDICAL AGENCIES"/>
    <s v="THN-ISR-01"/>
    <s v="MAHESH BHOIR"/>
    <n v="8237345056"/>
    <s v="D6AS"/>
    <s v="KOKAN MEDICAL"/>
    <s v="3P"/>
    <n v="10000"/>
    <n v="0"/>
    <n v="0"/>
    <n v="0"/>
    <n v="0"/>
    <n v="0"/>
    <n v="0"/>
    <x v="0"/>
    <x v="1"/>
  </r>
  <r>
    <x v="3"/>
    <s v="SURAT UA"/>
    <s v="THN-TTB-AM1"/>
    <s v="THANE"/>
    <s v="THN-TTB-02"/>
    <s v="THANE 2"/>
    <n v="10027556"/>
    <s v="J P SALES CORPORATION"/>
    <s v="MH55609"/>
    <s v="SHREE KRUPA MEDICAL AGENCIES"/>
    <s v="THN-ISR-01"/>
    <s v="MAHESH BHOIR"/>
    <n v="8237345056"/>
    <s v="D6AL"/>
    <s v="OM SAI MEDICAL"/>
    <s v="3P"/>
    <n v="10000"/>
    <n v="0"/>
    <n v="0"/>
    <n v="0"/>
    <n v="0"/>
    <n v="0"/>
    <n v="0"/>
    <x v="0"/>
    <x v="0"/>
  </r>
  <r>
    <x v="3"/>
    <s v="SURAT UA"/>
    <s v="THN-TTB-AM1"/>
    <s v="THANE"/>
    <s v="THN-TTB-02"/>
    <s v="THANE 2"/>
    <n v="10027556"/>
    <s v="J P SALES CORPORATION"/>
    <s v="MH55609"/>
    <s v="SHREE KRUPA MEDICAL AGENCIES"/>
    <s v="THN-ISR-01"/>
    <s v="MAHESH BHOIR"/>
    <n v="8237345056"/>
    <s v="D6BC"/>
    <s v="BANMATA MEDICAL STORES"/>
    <s v="3P"/>
    <n v="10000"/>
    <n v="0"/>
    <n v="0"/>
    <n v="0"/>
    <n v="0"/>
    <n v="0"/>
    <n v="0"/>
    <x v="0"/>
    <x v="0"/>
  </r>
  <r>
    <x v="3"/>
    <s v="SURAT UA"/>
    <s v="THN-TTB-AM1"/>
    <s v="THANE"/>
    <s v="THN-TTB-02"/>
    <s v="THANE 2"/>
    <n v="10027556"/>
    <s v="J P SALES CORPORATION"/>
    <s v="MH55609"/>
    <s v="SHREE KRUPA MEDICAL AGENCIES"/>
    <s v="THN-ISR-01"/>
    <s v="MAHESH BHOIR"/>
    <n v="8237345056"/>
    <s v="MH55609R71704"/>
    <s v="Mannat medical"/>
    <s v="3P"/>
    <n v="10000"/>
    <n v="0"/>
    <n v="0"/>
    <n v="0"/>
    <n v="0"/>
    <n v="0"/>
    <n v="0"/>
    <x v="0"/>
    <x v="0"/>
  </r>
  <r>
    <x v="3"/>
    <s v="SURAT UA"/>
    <s v="THN-TTB-AM1"/>
    <s v="THANE"/>
    <s v="THN-TTB-02"/>
    <s v="THANE 2"/>
    <n v="10027556"/>
    <s v="J P SALES CORPORATION"/>
    <s v="MH55608"/>
    <s v="SHANKESHWAR AGENCIES"/>
    <s v="THN-ISR-01"/>
    <s v="MAHESH BHOIR"/>
    <n v="8237345056"/>
    <s v="G6NB"/>
    <s v="prafulla medical"/>
    <s v="3P"/>
    <n v="10000"/>
    <n v="3447.1900000000005"/>
    <n v="3447.1900000000005"/>
    <n v="0.34471900000000005"/>
    <n v="0"/>
    <n v="34.471900000000005"/>
    <n v="34.471900000000005"/>
    <x v="0"/>
    <x v="0"/>
  </r>
  <r>
    <x v="3"/>
    <s v="SURAT UA"/>
    <s v="THN-TTB-AM1"/>
    <s v="THANE"/>
    <s v="THN-TTB-02"/>
    <s v="THANE 2"/>
    <n v="10027556"/>
    <s v="J P SALES CORPORATION"/>
    <s v="MH55608"/>
    <s v="SHANKESHWAR AGENCIES"/>
    <s v="THN-ISR-01"/>
    <s v="MAHESH BHOIR"/>
    <n v="8237345056"/>
    <s v="NWZG"/>
    <s v="SHREENATH MED"/>
    <s v="3P"/>
    <n v="10000"/>
    <n v="4210.6799999999994"/>
    <n v="4210.6799999999994"/>
    <n v="0.42106799999999994"/>
    <n v="0"/>
    <n v="42.106799999999993"/>
    <n v="42.106799999999993"/>
    <x v="0"/>
    <x v="0"/>
  </r>
  <r>
    <x v="3"/>
    <s v="SURAT UA"/>
    <s v="THN-TTB-AM1"/>
    <s v="THANE"/>
    <s v="THN-TTB-02"/>
    <s v="THANE 2"/>
    <n v="10027556"/>
    <s v="J P SALES CORPORATION"/>
    <s v="MH55608"/>
    <s v="SHANKESHWAR AGENCIES"/>
    <s v="THN-ISR-01"/>
    <s v="MAHESH BHOIR"/>
    <n v="8237345056"/>
    <s v="NWZH"/>
    <s v="RAJ MED"/>
    <s v="3P"/>
    <n v="10000"/>
    <n v="3002.4600000000005"/>
    <n v="3002.4600000000005"/>
    <n v="0.30024600000000007"/>
    <n v="0"/>
    <n v="30.024600000000007"/>
    <n v="30.024600000000007"/>
    <x v="0"/>
    <x v="0"/>
  </r>
  <r>
    <x v="3"/>
    <s v="SURAT UA"/>
    <s v="THN-TTB-AM1"/>
    <s v="THANE"/>
    <s v="THN-TTB-02"/>
    <s v="THANE 2"/>
    <n v="10027556"/>
    <s v="J P SALES CORPORATION"/>
    <s v="MH55608"/>
    <s v="SHANKESHWAR AGENCIES"/>
    <s v="THN-ISR-01"/>
    <s v="MAHESH BHOIR"/>
    <n v="8237345056"/>
    <s v="NWZK"/>
    <s v="SHANKHESHWAR MED"/>
    <s v="3P"/>
    <n v="10000"/>
    <n v="5212.45"/>
    <n v="5212.45"/>
    <n v="0.52124499999999996"/>
    <n v="0"/>
    <n v="52.124499999999998"/>
    <n v="52.124499999999998"/>
    <x v="0"/>
    <x v="0"/>
  </r>
  <r>
    <x v="3"/>
    <s v="SURAT UA"/>
    <s v="THN-TTB-AM1"/>
    <s v="THANE"/>
    <s v="THN-TTB-02"/>
    <s v="THANE 2"/>
    <n v="10027556"/>
    <s v="J P SALES CORPORATION"/>
    <s v="MH55606"/>
    <s v="RONAK ENTERPRISES"/>
    <s v="THN-ISR-01"/>
    <s v="MAHESH BHOIR"/>
    <n v="8237345056"/>
    <s v="NXGX"/>
    <s v="CMSHETH MED"/>
    <s v="3P"/>
    <n v="10000"/>
    <n v="6944.4900000000007"/>
    <n v="6944.4900000000007"/>
    <n v="0.69444900000000009"/>
    <n v="0"/>
    <n v="69.444900000000004"/>
    <n v="69.444900000000004"/>
    <x v="0"/>
    <x v="2"/>
  </r>
  <r>
    <x v="3"/>
    <s v="SURAT UA"/>
    <s v="THN-TTB-AM1"/>
    <s v="THANE"/>
    <s v="THN-TTB-02"/>
    <s v="THANE 2"/>
    <n v="10027556"/>
    <s v="J P SALES CORPORATION"/>
    <s v="MH55606"/>
    <s v="RONAK ENTERPRISES"/>
    <s v="THN-ISR-01"/>
    <s v="MAHESH BHOIR"/>
    <n v="8237345056"/>
    <s v="NXGU"/>
    <s v="SUKALE MED"/>
    <s v="3P"/>
    <n v="10000"/>
    <n v="6569.19"/>
    <n v="6569.19"/>
    <n v="0.65691899999999992"/>
    <n v="0"/>
    <n v="65.691900000000004"/>
    <n v="65.691900000000004"/>
    <x v="0"/>
    <x v="0"/>
  </r>
  <r>
    <x v="3"/>
    <s v="SURAT UA"/>
    <s v="THN-TTB-AM1"/>
    <s v="THANE"/>
    <s v="THN-TTB-02"/>
    <s v="THANE 2"/>
    <n v="10027556"/>
    <s v="J P SALES CORPORATION"/>
    <s v="MH55606"/>
    <s v="RONAK ENTERPRISES"/>
    <s v="THN-ISR-01"/>
    <s v="MAHESH BHOIR"/>
    <n v="8237345056"/>
    <s v="NXHJ"/>
    <s v="PRATIK MED"/>
    <s v="3P"/>
    <n v="10000"/>
    <n v="6908.52"/>
    <n v="6908.52"/>
    <n v="0.69085200000000002"/>
    <n v="0"/>
    <n v="69.0852"/>
    <n v="69.0852"/>
    <x v="0"/>
    <x v="2"/>
  </r>
  <r>
    <x v="3"/>
    <s v="SURAT UA"/>
    <s v="THN-TTB-AM1"/>
    <s v="THANE"/>
    <s v="THN-TTB-02"/>
    <s v="THANE 2"/>
    <n v="10027556"/>
    <s v="J P SALES CORPORATION"/>
    <s v="MH55606"/>
    <s v="RONAK ENTERPRISES"/>
    <s v="THN-ISR-01"/>
    <s v="MAHESH BHOIR"/>
    <n v="8237345056"/>
    <s v="NXHW"/>
    <s v="NEW MEDICAL"/>
    <s v="3P"/>
    <n v="10000"/>
    <n v="10567.780000000002"/>
    <n v="10567.780000000002"/>
    <n v="1.0567780000000002"/>
    <n v="211.35560000000007"/>
    <n v="105.67780000000003"/>
    <n v="317.03340000000009"/>
    <x v="0"/>
    <x v="0"/>
  </r>
  <r>
    <x v="3"/>
    <s v="SURAT UA"/>
    <s v="THN-TTB-AM1"/>
    <s v="THANE"/>
    <s v="THN-TTB-02"/>
    <s v="THANE 2"/>
    <n v="10027556"/>
    <s v="J P SALES CORPORATION"/>
    <s v="MH55606"/>
    <s v="RONAK ENTERPRISES"/>
    <s v="THN-ISR-01"/>
    <s v="MAHESH BHOIR"/>
    <n v="8237345056"/>
    <s v="D6NJ"/>
    <s v="NEW NIRMAL MEDICAL"/>
    <s v="3P"/>
    <n v="10000"/>
    <n v="4642.53"/>
    <n v="4642.53"/>
    <n v="0.46425299999999997"/>
    <n v="0"/>
    <n v="46.4253"/>
    <n v="46.4253"/>
    <x v="0"/>
    <x v="0"/>
  </r>
  <r>
    <x v="3"/>
    <s v="SURAT UA"/>
    <s v="THN-TTB-AM1"/>
    <s v="THANE"/>
    <s v="THN-TTB-02"/>
    <s v="THANE 2"/>
    <n v="10027556"/>
    <s v="J P SALES CORPORATION"/>
    <s v="MH55605"/>
    <s v="LONSHIWALA DISTRIBUTORS"/>
    <s v="THN-ISR-01"/>
    <s v="MAHESH BHOIR"/>
    <n v="8237345056"/>
    <s v="NXKZ"/>
    <s v="RAJENDRA MEDICAL"/>
    <s v="3P"/>
    <n v="10000"/>
    <n v="11814.01"/>
    <n v="11814.01"/>
    <n v="1.1814009999999999"/>
    <n v="236.28020000000001"/>
    <n v="118.1401"/>
    <n v="354.4203"/>
    <x v="0"/>
    <x v="0"/>
  </r>
  <r>
    <x v="3"/>
    <s v="SURAT UA"/>
    <s v="THN-TTB-AM1"/>
    <s v="THANE"/>
    <s v="THN-TTB-02"/>
    <s v="THANE 2"/>
    <n v="10027556"/>
    <s v="J P SALES CORPORATION"/>
    <s v="MH55605"/>
    <s v="LONSHIWALA DISTRIBUTORS"/>
    <s v="THN-ISR-01"/>
    <s v="MAHESH BHOIR"/>
    <n v="8237345056"/>
    <s v="G9WX"/>
    <s v="Patankar medical"/>
    <s v="3P"/>
    <n v="10000"/>
    <n v="4241.5200000000004"/>
    <n v="4241.5200000000004"/>
    <n v="0.42415200000000003"/>
    <n v="0"/>
    <n v="42.415200000000006"/>
    <n v="42.415200000000006"/>
    <x v="0"/>
    <x v="0"/>
  </r>
  <r>
    <x v="3"/>
    <s v="MARGAON UA"/>
    <s v="THN-TTB-AM1"/>
    <s v="THANE"/>
    <s v="THN-TTB-02"/>
    <s v="THANE 2"/>
    <n v="10027556"/>
    <s v="J P SALES CORPORATION"/>
    <s v="0010027556R94205"/>
    <s v="AMBIKA AGENCY"/>
    <s v="THN-ISR-01"/>
    <s v="MAHESH BHOIR"/>
    <n v="8237345056"/>
    <s v="MH55601R83547"/>
    <s v="Medicity chemist"/>
    <s v="3P"/>
    <n v="10000"/>
    <n v="6529.2502000000004"/>
    <n v="6529.2502000000004"/>
    <n v="0.65292502000000008"/>
    <n v="0"/>
    <n v="65.292501999999999"/>
    <n v="65.292501999999999"/>
    <x v="0"/>
    <x v="0"/>
  </r>
  <r>
    <x v="3"/>
    <s v="MARGAON UA"/>
    <s v="THN-TTB-AM1"/>
    <s v="THANE"/>
    <s v="THN-TTB-02"/>
    <s v="THANE 2"/>
    <n v="10027556"/>
    <s v="J P SALES CORPORATION"/>
    <s v="0010027556R94205"/>
    <s v="AMBIKA AGENCY"/>
    <s v="THN-ISR-01"/>
    <s v="MAHESH BHOIR"/>
    <n v="8237345056"/>
    <s v="NXDC"/>
    <s v="PUJA MEDICO"/>
    <s v="3P"/>
    <n v="10000"/>
    <n v="7985.619999999999"/>
    <n v="7985.619999999999"/>
    <n v="0.79856199999999988"/>
    <n v="0"/>
    <n v="79.856199999999987"/>
    <n v="79.856199999999987"/>
    <x v="0"/>
    <x v="0"/>
  </r>
  <r>
    <x v="3"/>
    <s v="MARGAON UA"/>
    <s v="THN-TTB-AM1"/>
    <s v="THANE"/>
    <s v="THN-TTB-02"/>
    <s v="THANE 2"/>
    <n v="10027556"/>
    <s v="J P SALES CORPORATION"/>
    <s v="0010027556R8744"/>
    <s v="Sanvi Medical"/>
    <s v="THN-ISR-01"/>
    <s v="MAHESH BHOIR"/>
    <n v="8237345056"/>
    <s v="KM5H"/>
    <s v="Shree Mahalxmi Medical"/>
    <s v="3P"/>
    <n v="10000"/>
    <n v="6165.2438000000002"/>
    <n v="6165.2438000000002"/>
    <n v="0.61652437999999998"/>
    <n v="0"/>
    <n v="61.652438000000004"/>
    <n v="61.652438000000004"/>
    <x v="0"/>
    <x v="0"/>
  </r>
  <r>
    <x v="3"/>
    <s v="MARGAON UA"/>
    <s v="THN-TTB-AM1"/>
    <s v="THANE"/>
    <s v="THN-TTB-02"/>
    <s v="THANE 2"/>
    <n v="10027556"/>
    <s v="J P SALES CORPORATION"/>
    <s v="0010027556R73284"/>
    <s v="Laksh Medical Stores"/>
    <s v="THN-ISR-01"/>
    <s v="MAHESH BHOIR"/>
    <n v="8237345056"/>
    <s v="D6BM"/>
    <s v="SHREE KAPALESHWAR MEDICAL"/>
    <s v="3P"/>
    <n v="10000"/>
    <n v="19533.118200000001"/>
    <n v="19533.118200000001"/>
    <n v="1.9533118200000001"/>
    <n v="390.66236400000003"/>
    <n v="195.33118200000001"/>
    <n v="585.99354600000004"/>
    <x v="0"/>
    <x v="0"/>
  </r>
  <r>
    <x v="3"/>
    <s v="MARGAON UA"/>
    <s v="THN-TTB-AM1"/>
    <s v="THANE"/>
    <s v="THN-TTB-02"/>
    <s v="THANE 2"/>
    <n v="10027556"/>
    <s v="J P SALES CORPORATION"/>
    <s v="0010027556R73284"/>
    <s v="Laksh Medical Stores"/>
    <s v="THN-ISR-01"/>
    <s v="MAHESH BHOIR"/>
    <n v="8237345056"/>
    <s v="D6BL"/>
    <s v="PREM MEDICAL  GS"/>
    <s v="3P"/>
    <n v="10000"/>
    <n v="5978.6941999999999"/>
    <n v="5978.6941999999999"/>
    <n v="0.59786941999999998"/>
    <n v="0"/>
    <n v="59.786942000000003"/>
    <n v="59.786942000000003"/>
    <x v="0"/>
    <x v="1"/>
  </r>
  <r>
    <x v="3"/>
    <s v="MARGAON UA"/>
    <s v="THN-TTB-AM1"/>
    <s v="THANE"/>
    <s v="THN-TTB-02"/>
    <s v="THANE 2"/>
    <n v="10027556"/>
    <s v="J P SALES CORPORATION"/>
    <s v="0010027556R73284"/>
    <s v="Laksh Medical Stores"/>
    <s v="THN-ISR-01"/>
    <s v="MAHESH BHOIR"/>
    <n v="8237345056"/>
    <s v="D6BW"/>
    <s v="MILAN MEDICAL"/>
    <s v="3P"/>
    <n v="10000"/>
    <n v="6619.7882000000009"/>
    <n v="6619.7882000000009"/>
    <n v="0.66197882000000008"/>
    <n v="0"/>
    <n v="66.197882000000007"/>
    <n v="66.197882000000007"/>
    <x v="0"/>
    <x v="0"/>
  </r>
  <r>
    <x v="3"/>
    <s v="MARGAON UA"/>
    <s v="THN-TTB-AM1"/>
    <s v="THANE"/>
    <s v="THN-TTB-02"/>
    <s v="THANE 2"/>
    <n v="10027556"/>
    <s v="J P SALES CORPORATION"/>
    <s v="0010027556R73280"/>
    <s v="M J  Distributors"/>
    <s v="THN-ISR-01"/>
    <s v="MAHESH BHOIR"/>
    <n v="8237345056"/>
    <s v="0010027556R9068R25246"/>
    <s v="Maharthara medical"/>
    <s v="3P"/>
    <n v="10000"/>
    <n v="1583.3948"/>
    <n v="1583.3948"/>
    <n v="0.15833948"/>
    <n v="0"/>
    <n v="15.833948000000001"/>
    <n v="15.833948000000001"/>
    <x v="0"/>
    <x v="0"/>
  </r>
  <r>
    <x v="3"/>
    <s v="MARGAON UA"/>
    <s v="THN-TTB-AM1"/>
    <s v="THANE"/>
    <s v="THN-TTB-02"/>
    <s v="THANE 2"/>
    <n v="10027556"/>
    <s v="J P SALES CORPORATION"/>
    <s v="0010027556R73280"/>
    <s v="M J  Distributors"/>
    <s v="THN-ISR-01"/>
    <s v="MAHESH BHOIR"/>
    <n v="8237345056"/>
    <s v="0010027556R9068R44176"/>
    <s v="Rahat medical"/>
    <s v="3P"/>
    <n v="10000"/>
    <n v="1583.3948"/>
    <n v="1583.3948"/>
    <n v="0.15833948"/>
    <n v="0"/>
    <n v="15.833948000000001"/>
    <n v="15.833948000000001"/>
    <x v="0"/>
    <x v="0"/>
  </r>
  <r>
    <x v="3"/>
    <s v="MARGAON UA"/>
    <s v="THN-TTB-AM1"/>
    <s v="THANE"/>
    <s v="THN-TTB-02"/>
    <s v="THANE 2"/>
    <n v="10027556"/>
    <s v="J P SALES CORPORATION"/>
    <s v="0010027556R73280"/>
    <s v="M J  Distributors"/>
    <s v="THN-ISR-01"/>
    <s v="MAHESH BHOIR"/>
    <n v="8237345056"/>
    <s v="0010027556R9068R24688"/>
    <s v="Royal medical"/>
    <s v="3P"/>
    <n v="10000"/>
    <n v="6015.0853999999999"/>
    <n v="6015.0853999999999"/>
    <n v="0.60150853999999998"/>
    <n v="0"/>
    <n v="60.150854000000002"/>
    <n v="60.150854000000002"/>
    <x v="0"/>
    <x v="0"/>
  </r>
  <r>
    <x v="3"/>
    <s v="MARGAON UA"/>
    <s v="THN-TTB-AM1"/>
    <s v="THANE"/>
    <s v="THN-TTB-02"/>
    <s v="THANE 2"/>
    <n v="10027556"/>
    <s v="J P SALES CORPORATION"/>
    <s v="0010027556R73280"/>
    <s v="M J  Distributors"/>
    <s v="THN-ISR-01"/>
    <s v="MAHESH BHOIR"/>
    <n v="8237345056"/>
    <s v="HX4Q"/>
    <s v="Lucky Chemist"/>
    <s v="3P"/>
    <n v="10000"/>
    <n v="4481.7579999999998"/>
    <n v="4481.7579999999998"/>
    <n v="0.44817579999999996"/>
    <n v="0"/>
    <n v="44.81758"/>
    <n v="44.81758"/>
    <x v="0"/>
    <x v="1"/>
  </r>
  <r>
    <x v="3"/>
    <s v="MARGAON UA"/>
    <s v="THN-TTB-AM1"/>
    <s v="THANE"/>
    <s v="THN-TTB-02"/>
    <s v="THANE 2"/>
    <n v="10027556"/>
    <s v="J P SALES CORPORATION"/>
    <s v="0010027556R73280"/>
    <s v="M J  Distributors"/>
    <s v="THN-ISR-01"/>
    <s v="MAHESH BHOIR"/>
    <n v="8237345056"/>
    <s v="HX4P"/>
    <s v="Mukesh Medical"/>
    <s v="3P"/>
    <n v="10000"/>
    <n v="0"/>
    <n v="0"/>
    <n v="0"/>
    <n v="0"/>
    <n v="0"/>
    <n v="0"/>
    <x v="0"/>
    <x v="0"/>
  </r>
  <r>
    <x v="3"/>
    <s v="MARGAON UA"/>
    <s v="THN-TTB-AM1"/>
    <s v="THANE"/>
    <s v="THN-TTB-02"/>
    <s v="THANE 2"/>
    <n v="10027556"/>
    <s v="J P SALES CORPORATION"/>
    <s v="0010027556R12999"/>
    <s v="SURYANARAYAN AGENCY"/>
    <s v="THN-ISR-01"/>
    <s v="MAHESH BHOIR"/>
    <n v="8237345056"/>
    <s v="NXJU"/>
    <s v="MCAND SONS MED"/>
    <s v="3P"/>
    <n v="10000"/>
    <n v="5583.3799999999992"/>
    <n v="5583.3799999999992"/>
    <n v="0.55833799999999989"/>
    <n v="0"/>
    <n v="55.833799999999997"/>
    <n v="55.833799999999997"/>
    <x v="0"/>
    <x v="0"/>
  </r>
  <r>
    <x v="3"/>
    <s v="MARGAON UA"/>
    <s v="THN-TTB-AM1"/>
    <s v="THANE"/>
    <s v="THN-TTB-02"/>
    <s v="THANE 2"/>
    <n v="10027556"/>
    <s v="J P SALES CORPORATION"/>
    <s v="0010027556R12999"/>
    <s v="SURYANARAYAN AGENCY"/>
    <s v="THN-ISR-01"/>
    <s v="MAHESH BHOIR"/>
    <n v="8237345056"/>
    <s v="NXJW"/>
    <s v="GANDHI MED"/>
    <s v="3P"/>
    <n v="10000"/>
    <n v="3909.9000000000005"/>
    <n v="3909.9000000000005"/>
    <n v="0.39099000000000006"/>
    <n v="0"/>
    <n v="39.099000000000004"/>
    <n v="39.099000000000004"/>
    <x v="0"/>
    <x v="0"/>
  </r>
  <r>
    <x v="3"/>
    <s v="MARGAON UA"/>
    <s v="THN-TTB-AM1"/>
    <s v="THANE"/>
    <s v="THN-TTB-02"/>
    <s v="THANE 2"/>
    <n v="10027556"/>
    <s v="J P SALES CORPORATION"/>
    <s v="0010027556R12999"/>
    <s v="SURYANARAYAN AGENCY"/>
    <s v="THN-ISR-01"/>
    <s v="MAHESH BHOIR"/>
    <n v="8237345056"/>
    <s v="J4PL"/>
    <s v="Jivan Jyoti medical"/>
    <s v="3P"/>
    <n v="10000"/>
    <n v="8328.9600000000009"/>
    <n v="8328.9600000000009"/>
    <n v="0.83289600000000008"/>
    <n v="0"/>
    <n v="83.289600000000007"/>
    <n v="83.289600000000007"/>
    <x v="0"/>
    <x v="0"/>
  </r>
  <r>
    <x v="3"/>
    <s v="MARGAON UA"/>
    <s v="THN-TTB-AM1"/>
    <s v="THANE"/>
    <s v="THN-TTB-02"/>
    <s v="THANE 2"/>
    <n v="10027556"/>
    <s v="J P SALES CORPORATION"/>
    <s v="0010027556R12999"/>
    <s v="SURYANARAYAN AGENCY"/>
    <s v="THN-ISR-01"/>
    <s v="MAHESH BHOIR"/>
    <n v="8237345056"/>
    <s v="NXJZ"/>
    <s v="VINOD MED"/>
    <s v="3P"/>
    <n v="10000"/>
    <n v="5583.3799999999992"/>
    <n v="5583.3799999999992"/>
    <n v="0.55833799999999989"/>
    <n v="0"/>
    <n v="55.833799999999997"/>
    <n v="55.833799999999997"/>
    <x v="0"/>
    <x v="0"/>
  </r>
  <r>
    <x v="3"/>
    <s v="SURAT UA"/>
    <s v="THN-TTB-AM1"/>
    <s v="THANE"/>
    <s v="NSK-TTB-01"/>
    <s v="NASHIK"/>
    <n v="10027883"/>
    <s v="ADITI AGENCY"/>
    <s v="MH88345"/>
    <s v="Shree Agency"/>
    <s v="NSK-ISR-01"/>
    <s v="NARESH BADGU"/>
    <n v="9860047707"/>
    <s v="H47K"/>
    <s v="Pratiksha Medical"/>
    <s v="3P"/>
    <n v="10000"/>
    <n v="1033.3900000000001"/>
    <n v="1033.3900000000001"/>
    <n v="0.10333900000000001"/>
    <n v="0"/>
    <n v="10.333900000000002"/>
    <n v="10.333900000000002"/>
    <x v="0"/>
    <x v="1"/>
  </r>
  <r>
    <x v="3"/>
    <s v="SURAT UA"/>
    <s v="THN-TTB-AM1"/>
    <s v="THANE"/>
    <s v="NSK-TTB-01"/>
    <s v="NASHIK"/>
    <n v="10027883"/>
    <s v="ADITI AGENCY"/>
    <s v="MH88343"/>
    <s v="SAI GENERAL AGENCY"/>
    <s v="NSK-ISR-02"/>
    <s v="BHARAT M WAGHMARE"/>
    <n v="8625916262"/>
    <s v="APQR"/>
    <s v="Sai Medical"/>
    <s v="3P"/>
    <n v="10000"/>
    <n v="1573.2"/>
    <n v="1573.2"/>
    <n v="0.15732000000000002"/>
    <n v="0"/>
    <n v="15.732000000000001"/>
    <n v="15.732000000000001"/>
    <x v="0"/>
    <x v="0"/>
  </r>
  <r>
    <x v="3"/>
    <s v="SURAT UA"/>
    <s v="THN-TTB-AM1"/>
    <s v="THANE"/>
    <s v="NSK-TTB-01"/>
    <s v="NASHIK"/>
    <n v="10027883"/>
    <s v="ADITI AGENCY"/>
    <s v="MH88343"/>
    <s v="SAI GENERAL AGENCY"/>
    <s v="NSK-ISR-02"/>
    <s v="BHARAT M WAGHMARE"/>
    <n v="8625916262"/>
    <s v="AQNA"/>
    <s v="Novelty Medical"/>
    <s v="3P"/>
    <n v="10000"/>
    <n v="1758.3"/>
    <n v="1758.3"/>
    <n v="0.17582999999999999"/>
    <n v="0"/>
    <n v="17.582999999999998"/>
    <n v="17.582999999999998"/>
    <x v="0"/>
    <x v="1"/>
  </r>
  <r>
    <x v="3"/>
    <s v="SURAT UA"/>
    <s v="THN-TTB-AM1"/>
    <s v="THANE"/>
    <s v="NSK-TTB-01"/>
    <s v="NASHIK"/>
    <n v="10027883"/>
    <s v="ADITI AGENCY"/>
    <s v="MH88342"/>
    <s v="MAULI MEDICAL"/>
    <s v="NSK-ISR-01"/>
    <s v="NARESH BADGU"/>
    <n v="9860047707"/>
    <s v="H55S"/>
    <s v="Shri Siddhivainyak Medical"/>
    <s v="3P"/>
    <n v="10000"/>
    <n v="2575.7600000000002"/>
    <n v="2575.7600000000002"/>
    <n v="0.25757600000000003"/>
    <n v="0"/>
    <n v="25.757600000000004"/>
    <n v="25.757600000000004"/>
    <x v="0"/>
    <x v="1"/>
  </r>
  <r>
    <x v="3"/>
    <s v="SURAT UA"/>
    <s v="THN-TTB-AM1"/>
    <s v="THANE"/>
    <s v="NSK-TTB-01"/>
    <s v="NASHIK"/>
    <n v="10027883"/>
    <s v="ADITI AGENCY"/>
    <s v="MH88342"/>
    <s v="MAULI MEDICAL"/>
    <s v="NSK-ISR-01"/>
    <s v="NARESH BADGU"/>
    <n v="9860047707"/>
    <s v="H56Z"/>
    <s v="Asha Medical"/>
    <s v="3P"/>
    <n v="10000"/>
    <n v="925.42"/>
    <n v="925.42"/>
    <n v="9.2541999999999999E-2"/>
    <n v="0"/>
    <n v="9.2541999999999991"/>
    <n v="9.2541999999999991"/>
    <x v="0"/>
    <x v="0"/>
  </r>
  <r>
    <x v="3"/>
    <s v="SURAT UA"/>
    <s v="THN-TTB-AM1"/>
    <s v="THANE"/>
    <s v="NSK-TTB-01"/>
    <s v="NASHIK"/>
    <n v="10027883"/>
    <s v="ADITI AGENCY"/>
    <s v="MH88339"/>
    <s v="SHRUSHTI AGENCY"/>
    <s v="NSK-ISR-02"/>
    <s v="BHARAT M WAGHMARE"/>
    <n v="8625916262"/>
    <s v="M5HT"/>
    <s v="Parmesh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39"/>
    <s v="SHRUSHTI AGENCY"/>
    <s v="NSK-ISR-02"/>
    <s v="BHARAT M WAGHMARE"/>
    <n v="8625916262"/>
    <s v="ZUQW"/>
    <s v="Shrusti Medical"/>
    <s v="3P"/>
    <n v="100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VREE"/>
    <s v="Dhulia Medical"/>
    <s v="3P"/>
    <n v="10000"/>
    <n v="10120.509999999998"/>
    <n v="10120.509999999998"/>
    <n v="1.0120509999999998"/>
    <n v="202.41019999999997"/>
    <n v="101.20509999999999"/>
    <n v="303.61529999999993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AQLY"/>
    <s v="Chatrapati Medical"/>
    <s v="3P"/>
    <n v="10000"/>
    <n v="10303.06"/>
    <n v="10303.06"/>
    <n v="1.0303059999999999"/>
    <n v="206.06119999999999"/>
    <n v="103.03059999999999"/>
    <n v="309.09179999999998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TUAP"/>
    <s v="Shri Ichha Medical"/>
    <s v="3P"/>
    <n v="10000"/>
    <n v="10384.049999999999"/>
    <n v="10384.049999999999"/>
    <n v="1.038405"/>
    <n v="207.68099999999998"/>
    <n v="103.84049999999999"/>
    <n v="311.52149999999995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DB7D"/>
    <s v="Sudhir Supar Shop"/>
    <s v="3P"/>
    <n v="10000"/>
    <n v="10283.720000000001"/>
    <n v="10283.720000000001"/>
    <n v="1.0283720000000001"/>
    <n v="205.67440000000002"/>
    <n v="102.83720000000001"/>
    <n v="308.51160000000004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SBGK"/>
    <s v="Jain medical"/>
    <s v="3P"/>
    <n v="10000"/>
    <n v="414.05020000000002"/>
    <n v="414.05020000000002"/>
    <n v="4.1405020000000001E-2"/>
    <n v="0"/>
    <n v="4.1405020000000006"/>
    <n v="4.1405020000000006"/>
    <x v="0"/>
    <x v="0"/>
  </r>
  <r>
    <x v="3"/>
    <s v="SURAT UA"/>
    <s v="THN-TTB-AM1"/>
    <s v="THANE"/>
    <s v="NSK-TTB-01"/>
    <s v="NASHIK"/>
    <n v="10027883"/>
    <s v="ADITI AGENCY"/>
    <s v="MH88337"/>
    <s v="SHRI SAI ENTERPRISES"/>
    <s v="NSK-ISR-03"/>
    <s v="MAHENDRA SONAWANE"/>
    <n v="9850474532"/>
    <s v="YCXT"/>
    <s v="Shri Agrasen Medical"/>
    <s v="3P"/>
    <n v="10000"/>
    <n v="9572.98"/>
    <n v="9572.98"/>
    <n v="0.95729799999999998"/>
    <n v="0"/>
    <n v="95.729799999999997"/>
    <n v="95.729799999999997"/>
    <x v="0"/>
    <x v="0"/>
  </r>
  <r>
    <x v="3"/>
    <s v="SURAT UA"/>
    <s v="THN-TTB-AM1"/>
    <s v="THANE"/>
    <s v="NSK-TTB-01"/>
    <s v="NASHIK"/>
    <n v="10027883"/>
    <s v="ADITI AGENCY"/>
    <s v="MH88331"/>
    <s v="SAI CHAYA TRADERS"/>
    <s v="NSK-ISR-02"/>
    <s v="BHARAT M WAGHMARE"/>
    <n v="8625916262"/>
    <s v="AQHL"/>
    <s v="Pankaj Medical"/>
    <s v="3P"/>
    <n v="100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31"/>
    <s v="SAI CHAYA TRADERS"/>
    <s v="NSK-ISR-02"/>
    <s v="BHARAT M WAGHMARE"/>
    <n v="8625916262"/>
    <s v="AQWL"/>
    <s v="ARVIND MEDICAL"/>
    <s v="3P"/>
    <n v="100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29"/>
    <s v="RAJESH TRADING"/>
    <s v="NSK-ISR-02"/>
    <s v="BHARAT M WAGHMARE"/>
    <n v="8625916262"/>
    <s v="ATHQ"/>
    <s v="Rajesh Medical"/>
    <s v="3P"/>
    <n v="10000"/>
    <n v="1619.48"/>
    <n v="1619.48"/>
    <n v="0.16194800000000001"/>
    <n v="0"/>
    <n v="16.194800000000001"/>
    <n v="16.194800000000001"/>
    <x v="0"/>
    <x v="0"/>
  </r>
  <r>
    <x v="3"/>
    <s v="SURAT UA"/>
    <s v="THN-TTB-AM1"/>
    <s v="THANE"/>
    <s v="NSK-TTB-01"/>
    <s v="NASHIK"/>
    <n v="10027883"/>
    <s v="ADITI AGENCY"/>
    <s v="MH88329"/>
    <s v="RAJESH TRADING"/>
    <s v="NSK-ISR-02"/>
    <s v="BHARAT M WAGHMARE"/>
    <n v="8625916262"/>
    <s v="ZRBB"/>
    <s v="Tejal Medical"/>
    <s v="3P"/>
    <n v="10000"/>
    <n v="10140"/>
    <n v="10140"/>
    <n v="1.014"/>
    <n v="202.8"/>
    <n v="101.4"/>
    <n v="304.20000000000005"/>
    <x v="0"/>
    <x v="0"/>
  </r>
  <r>
    <x v="3"/>
    <s v="SURAT UA"/>
    <s v="THN-TTB-AM1"/>
    <s v="THANE"/>
    <s v="NSK-TTB-01"/>
    <s v="NASHIK"/>
    <n v="10027883"/>
    <s v="ADITI AGENCY"/>
    <s v="MH88329"/>
    <s v="RAJESH TRADING"/>
    <s v="NSK-ISR-02"/>
    <s v="BHARAT M WAGHMARE"/>
    <n v="8625916262"/>
    <s v="RXCA"/>
    <s v="Mohan Medical"/>
    <s v="3P"/>
    <n v="10000"/>
    <n v="10211"/>
    <n v="10211"/>
    <n v="1.0210999999999999"/>
    <n v="204.22"/>
    <n v="102.11"/>
    <n v="306.33"/>
    <x v="0"/>
    <x v="0"/>
  </r>
  <r>
    <x v="3"/>
    <s v="SURAT UA"/>
    <s v="THN-TTB-AM1"/>
    <s v="THANE"/>
    <s v="NSK-TTB-01"/>
    <s v="NASHIK"/>
    <n v="10027883"/>
    <s v="ADITI AGENCY"/>
    <s v="MH88328"/>
    <s v="R H PHARMA"/>
    <s v="NSK-ISR-02"/>
    <s v="BHARAT M WAGHMARE"/>
    <n v="8625916262"/>
    <s v="AQRZ"/>
    <s v="Sinnar Medical"/>
    <s v="3P"/>
    <n v="10000"/>
    <n v="1133.6400000000001"/>
    <n v="1133.6400000000001"/>
    <n v="0.11336400000000001"/>
    <n v="0"/>
    <n v="11.336400000000001"/>
    <n v="11.336400000000001"/>
    <x v="0"/>
    <x v="0"/>
  </r>
  <r>
    <x v="3"/>
    <s v="SURAT UA"/>
    <s v="THN-TTB-AM1"/>
    <s v="THANE"/>
    <s v="NSK-TTB-01"/>
    <s v="NASHIK"/>
    <n v="10027883"/>
    <s v="ADITI AGENCY"/>
    <s v="MH88327"/>
    <s v="PRATHMESH AGENCY"/>
    <s v="NSK-ISR-02"/>
    <s v="BHARAT M WAGHMARE"/>
    <n v="8625916262"/>
    <s v="DM5Q"/>
    <s v="Samadhan Medical"/>
    <s v="3P"/>
    <n v="13800"/>
    <n v="1134.9004"/>
    <n v="1134.9004"/>
    <n v="8.2239159420289851E-2"/>
    <n v="0"/>
    <n v="11.349004000000001"/>
    <n v="11.349004000000001"/>
    <x v="0"/>
    <x v="0"/>
  </r>
  <r>
    <x v="3"/>
    <s v="SURAT UA"/>
    <s v="THN-TTB-AM1"/>
    <s v="THANE"/>
    <s v="NSK-TTB-01"/>
    <s v="NASHIK"/>
    <n v="10027883"/>
    <s v="ADITI AGENCY"/>
    <s v="MH88327"/>
    <s v="PRATHMESH AGENCY"/>
    <s v="NSK-ISR-02"/>
    <s v="BHARAT M WAGHMARE"/>
    <n v="8625916262"/>
    <s v="AQXR"/>
    <s v="Shri Siddhivinayak Medical"/>
    <s v="3P"/>
    <n v="10000"/>
    <n v="1704.9584"/>
    <n v="1704.9584"/>
    <n v="0.17049584000000001"/>
    <n v="0"/>
    <n v="17.049583999999999"/>
    <n v="17.049583999999999"/>
    <x v="0"/>
    <x v="0"/>
  </r>
  <r>
    <x v="3"/>
    <s v="SURAT UA"/>
    <s v="THN-TTB-AM1"/>
    <s v="THANE"/>
    <s v="NSK-TTB-01"/>
    <s v="NASHIK"/>
    <n v="10027883"/>
    <s v="ADITI AGENCY"/>
    <s v="MH88326"/>
    <s v="PRABHAT MEDICAL"/>
    <s v="NSK-ISR-02"/>
    <s v="BHARAT M WAGHMARE"/>
    <n v="8625916262"/>
    <s v="DC6D"/>
    <s v="RENUKA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22"/>
    <s v="NEW VARDHMAN DISTRIBUTER"/>
    <s v="NSK-ISR-02"/>
    <s v="BHARAT M WAGHMARE"/>
    <n v="8625916262"/>
    <s v="AQUB"/>
    <s v="Aaher Medical"/>
    <s v="3P"/>
    <n v="10000"/>
    <n v="382.17840000000001"/>
    <n v="382.17840000000001"/>
    <n v="3.8217840000000003E-2"/>
    <n v="0"/>
    <n v="3.8217840000000001"/>
    <n v="3.8217840000000001"/>
    <x v="0"/>
    <x v="1"/>
  </r>
  <r>
    <x v="3"/>
    <s v="SURAT UA"/>
    <s v="THN-TTB-AM1"/>
    <s v="THANE"/>
    <s v="NSK-TTB-01"/>
    <s v="NASHIK"/>
    <n v="10027883"/>
    <s v="ADITI AGENCY"/>
    <s v="MH88322"/>
    <s v="NEW VARDHMAN DISTRIBUTER"/>
    <s v="NSK-ISR-02"/>
    <s v="BHARAT M WAGHMARE"/>
    <n v="8625916262"/>
    <s v="AQUV"/>
    <s v="VARDHAMAN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15"/>
    <s v="KISHOR AGENCY"/>
    <s v="NSK-ISR-02"/>
    <s v="BHARAT M WAGHMARE"/>
    <n v="8625916262"/>
    <s v="AQHS"/>
    <s v="Deepak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15"/>
    <s v="KISHOR AGENCY"/>
    <s v="NSK-ISR-02"/>
    <s v="BHARAT M WAGHMARE"/>
    <n v="8625916262"/>
    <s v="AQQQ"/>
    <s v="Paras Super Mart"/>
    <s v="3P"/>
    <n v="124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14"/>
    <s v="KHUSHLANI DISTRIBUTOR"/>
    <s v="NSK-ISR-03"/>
    <s v="MAHENDRA SONAWANE"/>
    <n v="9850474532"/>
    <s v="AQBQ"/>
    <s v="Dbagrawal"/>
    <s v="3P"/>
    <n v="10000"/>
    <n v="11012.56"/>
    <n v="11012.56"/>
    <n v="1.101256"/>
    <n v="220.25119999999998"/>
    <n v="110.12559999999999"/>
    <n v="330.3768"/>
    <x v="0"/>
    <x v="0"/>
  </r>
  <r>
    <x v="3"/>
    <s v="SURAT UA"/>
    <s v="THN-TTB-AM1"/>
    <s v="THANE"/>
    <s v="NSK-TTB-01"/>
    <s v="NASHIK"/>
    <n v="10027883"/>
    <s v="ADITI AGENCY"/>
    <s v="MH88314"/>
    <s v="KHUSHLANI DISTRIBUTOR"/>
    <s v="NSK-ISR-03"/>
    <s v="MAHENDRA SONAWANE"/>
    <n v="9850474532"/>
    <s v="AQCY"/>
    <s v="Kukreja Super Mart"/>
    <s v="3P"/>
    <n v="10000"/>
    <n v="11944.019999999999"/>
    <n v="11944.019999999999"/>
    <n v="1.194402"/>
    <n v="238.88039999999998"/>
    <n v="119.44019999999999"/>
    <n v="358.32059999999996"/>
    <x v="0"/>
    <x v="0"/>
  </r>
  <r>
    <x v="3"/>
    <s v="SURAT UA"/>
    <s v="THN-TTB-AM1"/>
    <s v="THANE"/>
    <s v="NSK-TTB-01"/>
    <s v="NASHIK"/>
    <n v="10027883"/>
    <s v="ADITI AGENCY"/>
    <s v="MH88314"/>
    <s v="KHUSHLANI DISTRIBUTOR"/>
    <s v="NSK-ISR-03"/>
    <s v="MAHENDRA SONAWANE"/>
    <n v="9850474532"/>
    <s v="AQCW"/>
    <s v="Saijeevan Super Shop"/>
    <s v="3P"/>
    <n v="10000"/>
    <n v="10132.990000000002"/>
    <n v="10132.990000000002"/>
    <n v="1.0132990000000002"/>
    <n v="202.65980000000005"/>
    <n v="101.32990000000002"/>
    <n v="303.98970000000008"/>
    <x v="0"/>
    <x v="0"/>
  </r>
  <r>
    <x v="3"/>
    <s v="SURAT UA"/>
    <s v="THN-TTB-AM1"/>
    <s v="THANE"/>
    <s v="NSK-TTB-01"/>
    <s v="NASHIK"/>
    <n v="10027883"/>
    <s v="ADITI AGENCY"/>
    <s v="MH88312"/>
    <s v="JEEVAN MEDICAL AGENCY"/>
    <s v="NSK-ISR-01"/>
    <s v="NARESH BADGU"/>
    <n v="9860047707"/>
    <s v="YUHE"/>
    <s v="SHREE RAM MEDICAL"/>
    <s v="3P"/>
    <n v="10000"/>
    <n v="19214.099999999995"/>
    <n v="19214.099999999995"/>
    <n v="1.9214099999999994"/>
    <n v="384.28199999999993"/>
    <n v="192.14099999999996"/>
    <n v="576.42299999999989"/>
    <x v="0"/>
    <x v="0"/>
  </r>
  <r>
    <x v="3"/>
    <s v="SURAT UA"/>
    <s v="THN-TTB-AM1"/>
    <s v="THANE"/>
    <s v="NSK-TTB-01"/>
    <s v="NASHIK"/>
    <n v="10027883"/>
    <s v="ADITI AGENCY"/>
    <s v="MH88312"/>
    <s v="JEEVAN MEDICAL AGENCY"/>
    <s v="NSK-ISR-01"/>
    <s v="NARESH BADGU"/>
    <n v="9860047707"/>
    <s v="YUJN"/>
    <s v="Om Sai Medical"/>
    <s v="3P"/>
    <n v="10000"/>
    <n v="10737.93"/>
    <n v="10737.93"/>
    <n v="1.073793"/>
    <n v="214.7586"/>
    <n v="107.3793"/>
    <n v="322.1379"/>
    <x v="0"/>
    <x v="0"/>
  </r>
  <r>
    <x v="3"/>
    <s v="SURAT UA"/>
    <s v="THN-TTB-AM1"/>
    <s v="THANE"/>
    <s v="NSK-TTB-01"/>
    <s v="NASHIK"/>
    <n v="10027883"/>
    <s v="ADITI AGENCY"/>
    <s v="MH88310"/>
    <s v="HARDIK MEDICAL"/>
    <s v="NSK-ISR-02"/>
    <s v="BHARAT M WAGHMARE"/>
    <n v="8625916262"/>
    <s v="ARTQ"/>
    <s v="POOJA MEDICAL"/>
    <s v="3P"/>
    <n v="100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10"/>
    <s v="HARDIK MEDICAL"/>
    <s v="NSK-ISR-02"/>
    <s v="BHARAT M WAGHMARE"/>
    <n v="8625916262"/>
    <s v="ASYQ"/>
    <s v="GURUKRUPA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08"/>
    <s v="DHANLAXMI MEDICAL"/>
    <s v="NSK-ISR-03"/>
    <s v="MAHENDRA SONAWANE"/>
    <n v="9850474532"/>
    <s v="AQDZ"/>
    <s v="Ramesh Medical"/>
    <s v="3P"/>
    <n v="10000"/>
    <n v="3812.7"/>
    <n v="3812.7"/>
    <n v="0.38127"/>
    <n v="0"/>
    <n v="38.127000000000002"/>
    <n v="38.127000000000002"/>
    <x v="0"/>
    <x v="0"/>
  </r>
  <r>
    <x v="3"/>
    <s v="SURAT UA"/>
    <s v="THN-TTB-AM1"/>
    <s v="THANE"/>
    <s v="NSK-TTB-01"/>
    <s v="NASHIK"/>
    <n v="10027883"/>
    <s v="ADITI AGENCY"/>
    <s v="MH88308"/>
    <s v="DHANLAXMI MEDICAL"/>
    <s v="NSK-ISR-03"/>
    <s v="MAHENDRA SONAWANE"/>
    <n v="9850474532"/>
    <s v="MH88308R88008"/>
    <s v="JAYLAXMI SUPER SHOP"/>
    <s v="3P"/>
    <n v="10000"/>
    <n v="10364.825800000001"/>
    <n v="10364.825800000001"/>
    <n v="1.0364825800000002"/>
    <n v="207.29651600000003"/>
    <n v="103.64825800000001"/>
    <n v="310.94477400000005"/>
    <x v="0"/>
    <x v="0"/>
  </r>
  <r>
    <x v="3"/>
    <s v="SURAT UA"/>
    <s v="THN-TTB-AM1"/>
    <s v="THANE"/>
    <s v="NSK-TTB-01"/>
    <s v="NASHIK"/>
    <n v="10027883"/>
    <s v="ADITI AGENCY"/>
    <s v="MH88305"/>
    <s v="CHANDIWAL AGENCIES"/>
    <s v="NSK-ISR-03"/>
    <s v="MAHENDRA SONAWANE"/>
    <n v="9850474532"/>
    <s v="AHQR"/>
    <s v="Vasant Super Shopee"/>
    <s v="3P"/>
    <n v="10000"/>
    <n v="2020.2014000000001"/>
    <n v="2020.2014000000001"/>
    <n v="0.20202014000000001"/>
    <n v="0"/>
    <n v="20.202014000000002"/>
    <n v="20.202014000000002"/>
    <x v="0"/>
    <x v="0"/>
  </r>
  <r>
    <x v="3"/>
    <s v="SURAT UA"/>
    <s v="THN-TTB-AM1"/>
    <s v="THANE"/>
    <s v="NSK-TTB-01"/>
    <s v="NASHIK"/>
    <n v="10027883"/>
    <s v="ADITI AGENCY"/>
    <s v="MH88305"/>
    <s v="CHANDIWAL AGENCIES"/>
    <s v="NSK-ISR-03"/>
    <s v="MAHENDRA SONAWANE"/>
    <n v="9850474532"/>
    <s v="AJBQ"/>
    <s v="Bombay Medical"/>
    <s v="3P"/>
    <n v="10000"/>
    <n v="905.4502"/>
    <n v="905.4502"/>
    <n v="9.0545020000000004E-2"/>
    <n v="0"/>
    <n v="9.0545019999999994"/>
    <n v="9.0545019999999994"/>
    <x v="0"/>
    <x v="0"/>
  </r>
  <r>
    <x v="3"/>
    <s v="SURAT UA"/>
    <s v="THN-TTB-AM1"/>
    <s v="THANE"/>
    <s v="NSK-TTB-01"/>
    <s v="NASHIK"/>
    <n v="10027883"/>
    <s v="ADITI AGENCY"/>
    <s v="MH88305"/>
    <s v="CHANDIWAL AGENCIES"/>
    <s v="NSK-ISR-03"/>
    <s v="MAHENDRA SONAWANE"/>
    <n v="9850474532"/>
    <s v="AJZQ"/>
    <s v="Laxmi Medical Stores"/>
    <s v="3P"/>
    <n v="10000"/>
    <n v="10920.009200000002"/>
    <n v="10920.009200000002"/>
    <n v="1.0920009200000003"/>
    <n v="218.40018400000005"/>
    <n v="109.20009200000003"/>
    <n v="327.60027600000006"/>
    <x v="0"/>
    <x v="0"/>
  </r>
  <r>
    <x v="3"/>
    <s v="SURAT UA"/>
    <s v="THN-TTB-AM1"/>
    <s v="THANE"/>
    <s v="NSK-TTB-01"/>
    <s v="NASHIK"/>
    <n v="10027883"/>
    <s v="ADITI AGENCY"/>
    <s v="MH88305"/>
    <s v="CHANDIWAL AGENCIES"/>
    <s v="NSK-ISR-03"/>
    <s v="MAHENDRA SONAWANE"/>
    <n v="9850474532"/>
    <s v="MH88305R208843"/>
    <s v="NAVJEEVAN SUPER SHOP"/>
    <s v="3P"/>
    <n v="10000"/>
    <n v="10574.1806"/>
    <n v="10574.1806"/>
    <n v="1.05741806"/>
    <n v="211.48361199999999"/>
    <n v="105.741806"/>
    <n v="317.22541799999999"/>
    <x v="0"/>
    <x v="0"/>
  </r>
  <r>
    <x v="3"/>
    <s v="SURAT UA"/>
    <s v="THN-TTB-AM1"/>
    <s v="THANE"/>
    <s v="NSK-TTB-01"/>
    <s v="NASHIK"/>
    <n v="10027883"/>
    <s v="ADITI AGENCY"/>
    <s v="MH88305"/>
    <s v="CHANDIWAL AGENCIES"/>
    <s v="NSK-ISR-03"/>
    <s v="MAHENDRA SONAWANE"/>
    <n v="9850474532"/>
    <s v="MH88305R208846"/>
    <s v="PROGRESSIVE GROCER"/>
    <s v="3P"/>
    <n v="10000"/>
    <n v="0"/>
    <n v="0"/>
    <n v="0"/>
    <n v="0"/>
    <n v="0"/>
    <n v="0"/>
    <x v="0"/>
    <x v="0"/>
  </r>
  <r>
    <x v="3"/>
    <s v="SURAT UA"/>
    <s v="THN-TTB-AM1"/>
    <s v="THANE"/>
    <s v="NSK-TTB-01"/>
    <s v="NASHIK"/>
    <n v="10027883"/>
    <s v="ADITI AGENCY"/>
    <s v="MH88303"/>
    <s v="Atharv Distributors"/>
    <s v="NSK-ISR-01"/>
    <s v="NARESH BADGU"/>
    <n v="9860047707"/>
    <s v="H46Y"/>
    <s v="Gandhi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01"/>
    <s v="ANAND PHARMA"/>
    <s v="NSK-ISR-01"/>
    <s v="NARESH BADGU"/>
    <n v="9860047707"/>
    <s v="AQAX"/>
    <s v="Yashoda Medical"/>
    <s v="3P"/>
    <n v="10000"/>
    <n v="0"/>
    <n v="0"/>
    <n v="0"/>
    <n v="0"/>
    <n v="0"/>
    <n v="0"/>
    <x v="0"/>
    <x v="1"/>
  </r>
  <r>
    <x v="3"/>
    <s v="SURAT UA"/>
    <s v="THN-TTB-AM1"/>
    <s v="THANE"/>
    <s v="NSK-TTB-01"/>
    <s v="NASHIK"/>
    <n v="10027883"/>
    <s v="ADITI AGENCY"/>
    <s v="MH88301"/>
    <s v="ANAND PHARMA"/>
    <s v="NSK-ISR-01"/>
    <s v="NARESH BADGU"/>
    <n v="9860047707"/>
    <s v="DC7B"/>
    <s v="Hem Medical"/>
    <s v="3P"/>
    <n v="10000"/>
    <n v="1010.25"/>
    <n v="1010.25"/>
    <n v="0.101025"/>
    <n v="0"/>
    <n v="10.102500000000001"/>
    <n v="10.102500000000001"/>
    <x v="0"/>
    <x v="1"/>
  </r>
  <r>
    <x v="3"/>
    <s v="NASHIK UA"/>
    <s v="THN-TTB-AM1"/>
    <s v="THANE"/>
    <s v="NSK-TTB-01"/>
    <s v="NASHIK"/>
    <n v="10027883"/>
    <s v="ADITI AGENCY"/>
    <s v="0010027883R9806"/>
    <s v="NEW MANOHAR MEDICAL STORES"/>
    <s v="NSK-ISR-03"/>
    <s v="MAHENDRA SONAWANE"/>
    <n v="9850474532"/>
    <s v="R147309"/>
    <s v="DINESH MEDICAL"/>
    <s v="3P"/>
    <n v="10000"/>
    <n v="10333.053600000001"/>
    <n v="10333.053600000001"/>
    <n v="1.0333053600000002"/>
    <n v="206.66107200000002"/>
    <n v="103.33053600000001"/>
    <n v="309.99160800000004"/>
    <x v="0"/>
    <x v="0"/>
  </r>
  <r>
    <x v="3"/>
    <s v="NASHIK UA"/>
    <s v="THN-TTB-AM1"/>
    <s v="THANE"/>
    <s v="NSK-TTB-01"/>
    <s v="NASHIK"/>
    <n v="10027883"/>
    <s v="ADITI AGENCY"/>
    <s v="0010027883R9806"/>
    <s v="NEW MANOHAR MEDICAL STORES"/>
    <s v="NSK-ISR-03"/>
    <s v="MAHENDRA SONAWANE"/>
    <n v="9850474532"/>
    <s v="R147310"/>
    <s v="LIFECARE MEDICAL"/>
    <s v="3P"/>
    <n v="10000"/>
    <n v="10078.268000000002"/>
    <n v="10078.268000000002"/>
    <n v="1.0078268000000001"/>
    <n v="201.56536000000006"/>
    <n v="100.78268000000003"/>
    <n v="302.34804000000008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170"/>
    <s v="Anand Medical"/>
    <s v="3P"/>
    <n v="10000"/>
    <n v="2115.7518"/>
    <n v="2115.7518"/>
    <n v="0.21157518"/>
    <n v="0"/>
    <n v="21.157518"/>
    <n v="21.157518"/>
    <x v="0"/>
    <x v="1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184"/>
    <s v="Khedkar Medical"/>
    <s v="3P"/>
    <n v="10000"/>
    <n v="10333.879999999999"/>
    <n v="10333.879999999999"/>
    <n v="1.033388"/>
    <n v="206.67759999999998"/>
    <n v="103.33879999999999"/>
    <n v="310.01639999999998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152"/>
    <s v="janseva medical"/>
    <s v="3P"/>
    <n v="10000"/>
    <n v="2772.42"/>
    <n v="2772.42"/>
    <n v="0.27724199999999999"/>
    <n v="0"/>
    <n v="27.7242"/>
    <n v="27.7242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29"/>
    <s v="Sainath Communication"/>
    <s v="3P"/>
    <n v="10000"/>
    <n v="11105.279999999999"/>
    <n v="11105.279999999999"/>
    <n v="1.110528"/>
    <n v="222.10559999999998"/>
    <n v="111.05279999999999"/>
    <n v="333.15839999999997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05"/>
    <s v="changediya Medical"/>
    <s v="3P"/>
    <n v="10000"/>
    <n v="10326.140000000003"/>
    <n v="10326.140000000003"/>
    <n v="1.0326140000000004"/>
    <n v="206.52280000000007"/>
    <n v="103.26140000000004"/>
    <n v="309.78420000000011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02"/>
    <s v="Darshan Medical"/>
    <s v="3P"/>
    <n v="10000"/>
    <n v="1374.0981999999999"/>
    <n v="1374.0981999999999"/>
    <n v="0.13740981999999999"/>
    <n v="0"/>
    <n v="13.740981999999999"/>
    <n v="13.740981999999999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30"/>
    <s v="Yashogatha Medical"/>
    <s v="3P"/>
    <n v="10000"/>
    <n v="10754.22"/>
    <n v="10754.22"/>
    <n v="1.0754219999999999"/>
    <n v="215.08439999999999"/>
    <n v="107.54219999999999"/>
    <n v="322.6266"/>
    <x v="0"/>
    <x v="1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99"/>
    <s v="Baleshwar Medical"/>
    <s v="3P"/>
    <n v="10000"/>
    <n v="0"/>
    <n v="0"/>
    <n v="0"/>
    <n v="0"/>
    <n v="0"/>
    <n v="0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94"/>
    <s v="Asian Pharmacy"/>
    <s v="3P"/>
    <n v="10000"/>
    <n v="12112.133600000001"/>
    <n v="12112.133600000001"/>
    <n v="1.2112133600000001"/>
    <n v="242.24267200000003"/>
    <n v="121.12133600000001"/>
    <n v="363.36400800000001"/>
    <x v="0"/>
    <x v="0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276"/>
    <s v="Meera Medical"/>
    <s v="3P"/>
    <n v="10000"/>
    <n v="10160"/>
    <n v="10160"/>
    <n v="1.016"/>
    <n v="203.20000000000002"/>
    <n v="101.60000000000001"/>
    <n v="304.8"/>
    <x v="0"/>
    <x v="1"/>
  </r>
  <r>
    <x v="3"/>
    <s v="NASHIK UA"/>
    <s v="THN-TTB-AM1"/>
    <s v="THANE"/>
    <s v="NSK-TTB-01"/>
    <s v="NASHIK"/>
    <n v="10027883"/>
    <s v="ADITI AGENCY"/>
    <s v="0010027883R46685"/>
    <s v="SHRINIWAS AGENCIES"/>
    <s v="NSK-ISR-01"/>
    <s v="NARESH BADGU"/>
    <n v="9860047707"/>
    <s v="R152138"/>
    <s v="Bhagwan Baba medical"/>
    <s v="3P"/>
    <n v="10000"/>
    <n v="10210"/>
    <n v="10210"/>
    <n v="1.0209999999999999"/>
    <n v="204.20000000000002"/>
    <n v="102.10000000000001"/>
    <n v="306.3"/>
    <x v="0"/>
    <x v="0"/>
  </r>
  <r>
    <x v="3"/>
    <s v="NASHIK UA"/>
    <s v="THN-TTB-AM1"/>
    <s v="THANE"/>
    <s v="NSK-TTB-01"/>
    <s v="NASHIK"/>
    <n v="10027883"/>
    <s v="ADITI AGENCY"/>
    <s v="0010027883R38219"/>
    <s v="ASHAPURI AGENCIES"/>
    <s v="NSK-ISR-03"/>
    <s v="MAHENDRA SONAWANE"/>
    <n v="9850474532"/>
    <s v="R147437"/>
    <s v="Ashapura Medical"/>
    <s v="3P"/>
    <n v="10000"/>
    <n v="0"/>
    <n v="0"/>
    <n v="0"/>
    <n v="0"/>
    <n v="0"/>
    <n v="0"/>
    <x v="0"/>
    <x v="0"/>
  </r>
  <r>
    <x v="3"/>
    <s v="NASHIK UA"/>
    <s v="THN-TTB-AM1"/>
    <s v="THANE"/>
    <s v="NSK-TTB-01"/>
    <s v="NASHIK"/>
    <n v="10027883"/>
    <s v="ADITI AGENCY"/>
    <s v="0010027883R38219"/>
    <s v="ASHAPURI AGENCIES"/>
    <s v="NSK-ISR-03"/>
    <s v="MAHENDRA SONAWANE"/>
    <n v="9850474532"/>
    <s v="R147414"/>
    <s v="Suyog Medicare"/>
    <s v="3P"/>
    <n v="10000"/>
    <n v="10438.01"/>
    <n v="10438.01"/>
    <n v="1.043801"/>
    <n v="208.7602"/>
    <n v="104.3801"/>
    <n v="313.14030000000002"/>
    <x v="0"/>
    <x v="0"/>
  </r>
  <r>
    <x v="3"/>
    <s v="NASHIK UA"/>
    <s v="THN-TTB-AM1"/>
    <s v="THANE"/>
    <s v="NSK-TTB-01"/>
    <s v="NASHIK"/>
    <n v="10027883"/>
    <s v="ADITI AGENCY"/>
    <s v="0010027883R134392"/>
    <s v="Ramrichpal and Company"/>
    <s v="NSK-ISR-02"/>
    <s v="BHARAT M WAGHMARE"/>
    <n v="8625916262"/>
    <s v="R140087"/>
    <s v="Abhinav Medical"/>
    <s v="3P"/>
    <n v="10000"/>
    <n v="14558.73"/>
    <n v="14558.73"/>
    <n v="1.455873"/>
    <n v="291.1746"/>
    <n v="145.5873"/>
    <n v="436.76189999999997"/>
    <x v="0"/>
    <x v="0"/>
  </r>
  <r>
    <x v="3"/>
    <s v="NASHIK UA"/>
    <s v="THN-TTB-AM1"/>
    <s v="THANE"/>
    <s v="NSK-TTB-01"/>
    <s v="NASHIK"/>
    <n v="10027883"/>
    <s v="ADITI AGENCY"/>
    <s v="0010027883R134392"/>
    <s v="Ramrichpal and Company"/>
    <s v="NSK-ISR-02"/>
    <s v="BHARAT M WAGHMARE"/>
    <n v="8625916262"/>
    <s v="R140084"/>
    <s v="Devlali Medical"/>
    <s v="3P"/>
    <n v="10000"/>
    <n v="10120"/>
    <n v="10120"/>
    <n v="1.012"/>
    <n v="202.4"/>
    <n v="101.2"/>
    <n v="303.60000000000002"/>
    <x v="0"/>
    <x v="0"/>
  </r>
  <r>
    <x v="4"/>
    <s v="Shimla"/>
    <s v="CDG-TTB-AM1"/>
    <m/>
    <s v="AMR-TTB-01"/>
    <m/>
    <n v="10028151"/>
    <s v="CHAITANY ENTERPRISES"/>
    <s v="PB15118"/>
    <s v="Ravi Medical Store"/>
    <s v="AMR-ISR-01"/>
    <s v="Sandeep"/>
    <n v="8699736751"/>
    <s v="G6CD"/>
    <s v="Ganga Medical Store"/>
    <s v="3P"/>
    <n v="15000"/>
    <n v="15074.999999999998"/>
    <n v="15074.999999999998"/>
    <n v="1.0049999999999999"/>
    <n v="301.49999999999994"/>
    <n v="150.74999999999997"/>
    <n v="452.24999999999989"/>
    <x v="0"/>
    <x v="0"/>
  </r>
  <r>
    <x v="4"/>
    <s v="Shimla"/>
    <s v="CDG-TTB-AM1"/>
    <m/>
    <s v="AMR-TTB-01"/>
    <m/>
    <n v="10028151"/>
    <s v="CHAITANY ENTERPRISES"/>
    <s v="PB15118"/>
    <s v="Ravi Medical Store"/>
    <s v="AMR-ISR-01"/>
    <s v="Sandeep"/>
    <n v="8699736751"/>
    <s v="VTCS"/>
    <s v="National Medical Store"/>
    <s v="3P"/>
    <n v="10000"/>
    <n v="10059.999999999998"/>
    <n v="10059.999999999998"/>
    <n v="1.0059999999999998"/>
    <n v="201.19999999999996"/>
    <n v="100.59999999999998"/>
    <n v="301.79999999999995"/>
    <x v="0"/>
    <x v="0"/>
  </r>
  <r>
    <x v="4"/>
    <s v="Shimla"/>
    <s v="CDG-TTB-AM1"/>
    <m/>
    <s v="AMR-TTB-01"/>
    <m/>
    <n v="10028151"/>
    <s v="CHAITANY ENTERPRISES"/>
    <s v="PB15118"/>
    <s v="Ravi Medical Store"/>
    <s v="AMR-ISR-01"/>
    <s v="Sandeep"/>
    <n v="8699736751"/>
    <s v="VTBU"/>
    <s v="Geeta Medical Store"/>
    <s v="3P"/>
    <n v="15000"/>
    <n v="15104.999999999995"/>
    <n v="15104.999999999995"/>
    <n v="1.0069999999999997"/>
    <n v="302.09999999999991"/>
    <n v="151.04999999999995"/>
    <n v="453.14999999999986"/>
    <x v="0"/>
    <x v="0"/>
  </r>
  <r>
    <x v="4"/>
    <s v="Shimla"/>
    <s v="CDG-TTB-AM1"/>
    <m/>
    <s v="AMR-TTB-01"/>
    <m/>
    <n v="10028151"/>
    <s v="CHAITANY ENTERPRISES"/>
    <s v="PB15116"/>
    <s v="ANMOL PHARMACEUTICAL"/>
    <s v="AMR-ISR-01"/>
    <s v="Sandeep"/>
    <n v="8699736751"/>
    <s v="PB15116"/>
    <s v="Gursimrat Medical Store"/>
    <s v="3P"/>
    <n v="30000"/>
    <n v="30239.999999999985"/>
    <n v="30239.999999999985"/>
    <n v="1.0079999999999996"/>
    <n v="604.79999999999973"/>
    <n v="302.39999999999986"/>
    <n v="907.19999999999959"/>
    <x v="0"/>
    <x v="0"/>
  </r>
  <r>
    <x v="4"/>
    <s v="Shimla"/>
    <s v="CDG-TTB-AM1"/>
    <m/>
    <s v="AMR-TTB-01"/>
    <m/>
    <n v="10028151"/>
    <s v="CHAITANY ENTERPRISES"/>
    <s v="PB15116"/>
    <s v="ANMOL PHARMACEUTICAL"/>
    <s v="AMR-ISR-01"/>
    <s v="Sandeep"/>
    <n v="8699736751"/>
    <s v="VSLP"/>
    <s v="Akshit Pharmasy"/>
    <s v="3P"/>
    <n v="8000"/>
    <n v="8071.9999999999955"/>
    <n v="8071.9999999999955"/>
    <n v="1.0089999999999995"/>
    <n v="161.43999999999991"/>
    <n v="80.719999999999956"/>
    <n v="242.15999999999985"/>
    <x v="0"/>
    <x v="0"/>
  </r>
  <r>
    <x v="4"/>
    <s v="Solan"/>
    <s v="CDG-TTB-AM1"/>
    <m/>
    <s v="AMR-TTB-01"/>
    <m/>
    <n v="10028151"/>
    <s v="CHAITANY ENTERPRISES"/>
    <s v="PB15116"/>
    <s v="ANMOL PHARMACEUTICAL"/>
    <s v="AMR-ISR-01"/>
    <s v="Sandeep"/>
    <n v="8699736751"/>
    <s v="VSMJ"/>
    <s v="Puri Medical store"/>
    <s v="3P"/>
    <n v="8000"/>
    <n v="8079.9999999999945"/>
    <n v="8079.9999999999945"/>
    <n v="1.0099999999999993"/>
    <n v="161.59999999999988"/>
    <n v="80.79999999999994"/>
    <n v="242.39999999999981"/>
    <x v="0"/>
    <x v="0"/>
  </r>
  <r>
    <x v="4"/>
    <s v="Solan"/>
    <s v="CDG-TTB-AM1"/>
    <m/>
    <s v="AMR-TTB-01"/>
    <m/>
    <n v="10028151"/>
    <s v="CHAITANY ENTERPRISES"/>
    <s v="PB15101"/>
    <s v="JASSAR MEDICAL STORE"/>
    <s v="AMR-ISR-01"/>
    <s v="Sandeep"/>
    <n v="8699736751"/>
    <s v="VRZZ"/>
    <s v="Arora Medical Store"/>
    <s v="3P"/>
    <n v="8000"/>
    <n v="8087.9999999999936"/>
    <n v="8087.9999999999936"/>
    <n v="1.0109999999999992"/>
    <n v="161.75999999999988"/>
    <n v="80.879999999999939"/>
    <n v="242.63999999999982"/>
    <x v="0"/>
    <x v="0"/>
  </r>
  <r>
    <x v="4"/>
    <s v="Solan"/>
    <s v="CDG-TTB-AM1"/>
    <m/>
    <s v="AMR-TTB-01"/>
    <m/>
    <n v="10028151"/>
    <s v="CHAITANY ENTERPRISES"/>
    <s v="PB15101"/>
    <s v="JASSAR MEDICAL STORE"/>
    <s v="AMR-ISR-01"/>
    <s v="Sandeep"/>
    <n v="8699736751"/>
    <s v="VSAC"/>
    <s v="Baljit Medical Store"/>
    <s v="3P"/>
    <n v="8000"/>
    <n v="8095.9999999999927"/>
    <n v="8095.9999999999927"/>
    <n v="1.0119999999999991"/>
    <n v="161.91999999999985"/>
    <n v="80.959999999999923"/>
    <n v="242.87999999999977"/>
    <x v="0"/>
    <x v="0"/>
  </r>
  <r>
    <x v="4"/>
    <s v="Solan"/>
    <s v="CDG-TTB-AM1"/>
    <m/>
    <s v="AMR-TTB-01"/>
    <m/>
    <n v="10028151"/>
    <s v="CHAITANY ENTERPRISES"/>
    <s v="PB15107"/>
    <s v="GUPTA MEDICAL STORE"/>
    <s v="AMR-ISR-01"/>
    <s v="Sandeep"/>
    <n v="8699736751"/>
    <s v="H5QP"/>
    <s v="Jai Baba Sehaj Medical Store"/>
    <s v="3P"/>
    <n v="8000"/>
    <n v="8103.9999999999918"/>
    <n v="8103.9999999999918"/>
    <n v="1.012999999999999"/>
    <n v="162.07999999999984"/>
    <n v="81.039999999999921"/>
    <n v="243.11999999999978"/>
    <x v="0"/>
    <x v="0"/>
  </r>
  <r>
    <x v="4"/>
    <s v="Solan"/>
    <s v="CDG-TTB-AM1"/>
    <m/>
    <s v="AMR-TTB-01"/>
    <m/>
    <n v="10028151"/>
    <s v="CHAITANY ENTERPRISES"/>
    <s v="PB15107"/>
    <s v="GUPTA MEDICAL STORE"/>
    <s v="AMR-ISR-01"/>
    <s v="Sandeep"/>
    <n v="8699736751"/>
    <s v="F5QZ"/>
    <s v="Ritesh Medical Store"/>
    <s v="3P"/>
    <n v="15000"/>
    <n v="15209.999999999984"/>
    <n v="15209.999999999984"/>
    <n v="1.0139999999999989"/>
    <n v="304.1999999999997"/>
    <n v="152.09999999999985"/>
    <n v="456.29999999999956"/>
    <x v="0"/>
    <x v="0"/>
  </r>
  <r>
    <x v="4"/>
    <s v="Gagret"/>
    <s v="CDG-TTB-AM1"/>
    <m/>
    <s v="AMR-TTB-01"/>
    <m/>
    <n v="10028151"/>
    <s v="CHAITANY ENTERPRISES"/>
    <s v="PB15106"/>
    <s v="VIJAY MEDICAL HALL"/>
    <s v="AMR-ISR-01"/>
    <s v="Sandeep"/>
    <n v="8699736751"/>
    <s v="F4NH"/>
    <s v="Guru Kirpa Mart"/>
    <s v="3P"/>
    <n v="8000"/>
    <n v="8119.99999999999"/>
    <n v="8119.99999999999"/>
    <n v="1.0149999999999988"/>
    <n v="162.39999999999981"/>
    <n v="81.199999999999903"/>
    <n v="243.59999999999971"/>
    <x v="0"/>
    <x v="0"/>
  </r>
  <r>
    <x v="4"/>
    <s v="Gagret"/>
    <s v="CDG-TTB-AM1"/>
    <m/>
    <s v="AMR-TTB-01"/>
    <m/>
    <n v="10028151"/>
    <s v="CHAITANY ENTERPRISES"/>
    <s v="PB15114"/>
    <s v="MEDICAMENT CORNER"/>
    <s v="AMR-ISR-01"/>
    <s v="Sandeep"/>
    <n v="8699736751"/>
    <s v="VTHJ"/>
    <s v="Babbu Medicos"/>
    <s v="3P"/>
    <n v="8000"/>
    <n v="8127.9999999999891"/>
    <n v="8127.9999999999891"/>
    <n v="1.0159999999999987"/>
    <n v="162.55999999999977"/>
    <n v="81.279999999999887"/>
    <n v="243.83999999999966"/>
    <x v="0"/>
    <x v="0"/>
  </r>
  <r>
    <x v="4"/>
    <s v="Nalagarh"/>
    <s v="CDG-TTB-AM1"/>
    <m/>
    <s v="AMR-TTB-01"/>
    <m/>
    <n v="10028151"/>
    <s v="CHAITANY ENTERPRISES"/>
    <s v="PB15118"/>
    <s v="Ravi Medical Store"/>
    <s v="AMR-ISR-01"/>
    <s v="Sandeep"/>
    <n v="8699736751"/>
    <s v="G7XY"/>
    <s v="Rama Trading  Co"/>
    <s v="3P"/>
    <n v="8000"/>
    <n v="8135.9999999999882"/>
    <n v="8135.9999999999882"/>
    <n v="1.0169999999999986"/>
    <n v="162.71999999999977"/>
    <n v="81.359999999999886"/>
    <n v="244.07999999999964"/>
    <x v="0"/>
    <x v="0"/>
  </r>
  <r>
    <x v="4"/>
    <s v="Nalagarh"/>
    <s v="CDG-TTB-AM1"/>
    <m/>
    <s v="AMR-TTB-01"/>
    <m/>
    <n v="10028151"/>
    <s v="CHAITANY ENTERPRISES"/>
    <s v="PB15118"/>
    <s v="Ravi Medical Store"/>
    <s v="AMR-ISR-01"/>
    <s v="Sandeep"/>
    <n v="8699736751"/>
    <s v="G9HY"/>
    <s v="Modern Provision Store"/>
    <s v="3P"/>
    <n v="8000"/>
    <n v="8143.9999999999873"/>
    <n v="8143.9999999999873"/>
    <n v="1.0179999999999985"/>
    <n v="162.87999999999974"/>
    <n v="81.43999999999987"/>
    <n v="244.3199999999996"/>
    <x v="0"/>
    <x v="0"/>
  </r>
  <r>
    <x v="4"/>
    <s v="Una"/>
    <s v="CDG-TTB-AM1"/>
    <m/>
    <s v="AMR-TTB-01"/>
    <m/>
    <n v="10028151"/>
    <s v="CHAITANY ENTERPRISES"/>
    <s v="PB15118"/>
    <s v="Ravi Medical Store"/>
    <s v="AMR-ISR-01"/>
    <s v="Sandeep"/>
    <n v="8699736751"/>
    <s v="PB15118R223124"/>
    <s v="Rajiv Medicos "/>
    <s v="3P"/>
    <n v="15000"/>
    <n v="15284.999999999975"/>
    <n v="15284.999999999975"/>
    <n v="1.0189999999999984"/>
    <n v="305.69999999999948"/>
    <n v="152.84999999999974"/>
    <n v="458.54999999999922"/>
    <x v="0"/>
    <x v="1"/>
  </r>
  <r>
    <x v="4"/>
    <s v="Una"/>
    <s v="CDG-TTB-AM1"/>
    <m/>
    <s v="AMR-TTB-01"/>
    <m/>
    <n v="10028151"/>
    <s v="CHAITANY ENTERPRISES"/>
    <s v="0010028151R175846"/>
    <s v="Ram Ditta Mal Agencies"/>
    <s v="AMR-ISR-01"/>
    <s v="Sandeep"/>
    <n v="8699736751"/>
    <s v="0010028151R175846R208969"/>
    <s v="Sameer Medical Store"/>
    <s v="3P"/>
    <n v="10000"/>
    <n v="10199.999999999982"/>
    <n v="10199.999999999982"/>
    <n v="1.0199999999999982"/>
    <n v="203.99999999999963"/>
    <n v="101.99999999999982"/>
    <n v="305.99999999999943"/>
    <x v="0"/>
    <x v="0"/>
  </r>
  <r>
    <x v="4"/>
    <s v="Faridkot"/>
    <s v="CDG-TTB-AM1"/>
    <m/>
    <s v="AMR-TTB-01"/>
    <m/>
    <n v="10028151"/>
    <s v="CHAITANY ENTERPRISES"/>
    <s v="0010028151R175846"/>
    <s v="Ram Ditta Mal Agencies"/>
    <s v="AMR-ISR-01"/>
    <s v="Sandeep"/>
    <n v="8699736751"/>
    <s v="0010028151R175846R208968"/>
    <s v="Shankar Medico"/>
    <s v="3P"/>
    <n v="20000"/>
    <n v="20419.999999999964"/>
    <n v="20419.999999999964"/>
    <n v="1.0209999999999981"/>
    <n v="408.3999999999993"/>
    <n v="204.19999999999965"/>
    <n v="612.599999999999"/>
    <x v="0"/>
    <x v="0"/>
  </r>
  <r>
    <x v="4"/>
    <s v="Fazilka"/>
    <s v="CDG-TTB-AM1"/>
    <m/>
    <s v="AMR-TTB-01"/>
    <m/>
    <n v="10028151"/>
    <s v="CHAITANY ENTERPRISES"/>
    <s v="0010028151R175846"/>
    <s v="Ram Ditta Mal Agencies"/>
    <s v="AMR-ISR-01"/>
    <s v="Sandeep"/>
    <n v="8699736751"/>
    <s v="0010028151R175846R208967"/>
    <s v="Deepak Medical Store"/>
    <s v="3P"/>
    <n v="30000"/>
    <n v="30659.999999999942"/>
    <n v="30659.999999999942"/>
    <n v="1.021999999999998"/>
    <n v="613.19999999999879"/>
    <n v="306.5999999999994"/>
    <n v="919.79999999999814"/>
    <x v="0"/>
    <x v="0"/>
  </r>
  <r>
    <x v="4"/>
    <s v="Fazilka"/>
    <s v="CDG-TTB-AM1"/>
    <m/>
    <s v="AMR-TTB-01"/>
    <m/>
    <n v="10028151"/>
    <s v="CHAITANY ENTERPRISES"/>
    <s v="0010028151R175846"/>
    <s v="Ram Ditta Mal Agencies"/>
    <s v="AMR-ISR-01"/>
    <s v="Sandeep"/>
    <n v="8699736751"/>
    <s v="0010028151R175846R208966"/>
    <s v="City Medical Store"/>
    <s v="3P"/>
    <n v="25000"/>
    <n v="25574.999999999949"/>
    <n v="25574.999999999949"/>
    <n v="1.0229999999999979"/>
    <n v="511.49999999999898"/>
    <n v="255.74999999999949"/>
    <n v="767.24999999999841"/>
    <x v="0"/>
    <x v="0"/>
  </r>
  <r>
    <x v="4"/>
    <s v="Mansa"/>
    <s v="CDG-TTB-AM1"/>
    <m/>
    <s v="AMR-TTB-01"/>
    <m/>
    <n v="10028151"/>
    <s v="CHAITANY ENTERPRISES"/>
    <s v="0010028151R175846"/>
    <s v="Ram Ditta Mal Agencies"/>
    <s v="AMR-ISR-01"/>
    <s v="Sandeep"/>
    <n v="8699736751"/>
    <s v="0010028151R175846R223125"/>
    <s v="Ravi Medical Store"/>
    <s v="3P"/>
    <n v="20000"/>
    <n v="20479.999999999956"/>
    <n v="20479.999999999956"/>
    <n v="1.0239999999999978"/>
    <n v="409.59999999999911"/>
    <n v="204.79999999999956"/>
    <n v="614.39999999999873"/>
    <x v="0"/>
    <x v="1"/>
  </r>
  <r>
    <x v="4"/>
    <s v="Bhota 1"/>
    <s v="CDG-TTB-AM1"/>
    <m/>
    <s v="PLA-TTB-T1"/>
    <m/>
    <n v="10025972"/>
    <s v="SINGLA DISTRIBUTORS"/>
    <s v="PB97223"/>
    <s v="ANGAD PHARMA"/>
    <s v="PLA-ISR-01"/>
    <s v="Gurpreet Singh"/>
    <n v="9781409396"/>
    <s v="QCBE"/>
    <s v="New Medical Store"/>
    <s v="3P"/>
    <n v="7000"/>
    <n v="7174.9999999999836"/>
    <n v="7174.9999999999836"/>
    <n v="1.0249999999999977"/>
    <n v="143.49999999999969"/>
    <n v="71.749999999999844"/>
    <n v="215.24999999999955"/>
    <x v="0"/>
    <x v="0"/>
  </r>
  <r>
    <x v="4"/>
    <s v="Bilaspur"/>
    <s v="CDG-TTB-AM1"/>
    <m/>
    <s v="PLA-TTB-T1"/>
    <m/>
    <n v="10025972"/>
    <s v="SINGLA DISTRIBUTORS"/>
    <s v="PB97205"/>
    <s v="BHART MEDICAL AGENCY"/>
    <s v="PLA-ISR-01"/>
    <s v="Gurpreet Singh"/>
    <n v="9781409396"/>
    <s v="F5YB"/>
    <s v="Bharat Medical Store"/>
    <s v="3P"/>
    <n v="7000"/>
    <n v="7181.9999999999827"/>
    <n v="7181.9999999999827"/>
    <n v="1.0259999999999976"/>
    <n v="143.63999999999965"/>
    <n v="71.819999999999823"/>
    <n v="215.45999999999947"/>
    <x v="0"/>
    <x v="0"/>
  </r>
  <r>
    <x v="4"/>
    <s v="Bilaspur"/>
    <s v="CDG-TTB-AM1"/>
    <m/>
    <s v="PLA-TTB-T1"/>
    <m/>
    <n v="10025972"/>
    <s v="SINGLA DISTRIBUTORS"/>
    <s v="PB97205"/>
    <s v="BHART MEDICAL AGENCY"/>
    <s v="PLA-ISR-01"/>
    <s v="Gurpreet Singh"/>
    <n v="9781409396"/>
    <s v="F5YX"/>
    <s v="Bharat Medicos"/>
    <s v="3P"/>
    <n v="7000"/>
    <n v="7188.9999999999827"/>
    <n v="7188.9999999999827"/>
    <n v="1.0269999999999975"/>
    <n v="143.77999999999966"/>
    <n v="71.88999999999983"/>
    <n v="215.6699999999995"/>
    <x v="0"/>
    <x v="0"/>
  </r>
  <r>
    <x v="4"/>
    <s v="Dharamsala"/>
    <s v="CDG-TTB-AM1"/>
    <m/>
    <s v="PLA-TTB-T1"/>
    <m/>
    <n v="10025972"/>
    <s v="SINGLA DISTRIBUTORS"/>
    <s v="PB97212"/>
    <s v="NEW JAIN MEDICAL AGENCY"/>
    <s v="PLA-ISR-01"/>
    <s v="Gurpreet Singh"/>
    <n v="9781409396"/>
    <s v="QDKF"/>
    <s v="Mr Medicos"/>
    <s v="3P"/>
    <n v="7000"/>
    <n v="7195.9999999999818"/>
    <n v="7195.9999999999818"/>
    <n v="1.0279999999999974"/>
    <n v="143.91999999999965"/>
    <n v="71.959999999999823"/>
    <n v="215.87999999999948"/>
    <x v="0"/>
    <x v="0"/>
  </r>
  <r>
    <x v="4"/>
    <s v="Ghumarwin"/>
    <s v="CDG-TTB-AM1"/>
    <m/>
    <s v="PLA-TTB-T1"/>
    <m/>
    <n v="10025972"/>
    <s v="SINGLA DISTRIBUTORS"/>
    <s v="PB97212"/>
    <s v="NEW JAIN MEDICAL AGENCY"/>
    <s v="PLA-ISR-01"/>
    <s v="Gurpreet Singh"/>
    <n v="9781409396"/>
    <s v="QDMG"/>
    <s v="Friends Health Store"/>
    <s v="3P"/>
    <n v="7000"/>
    <n v="7202.9999999999809"/>
    <n v="7202.9999999999809"/>
    <n v="1.0289999999999973"/>
    <n v="144.05999999999963"/>
    <n v="72.029999999999816"/>
    <n v="216.08999999999946"/>
    <x v="0"/>
    <x v="0"/>
  </r>
  <r>
    <x v="4"/>
    <s v="Ghumarwin"/>
    <s v="CDG-TTB-AM1"/>
    <m/>
    <s v="PLA-TTB-T1"/>
    <m/>
    <n v="10025972"/>
    <s v="SINGLA DISTRIBUTORS"/>
    <s v="PB97206"/>
    <s v="M M AGENCY"/>
    <s v="PLA-ISR-01"/>
    <s v="Gurpreet Singh"/>
    <n v="9781409396"/>
    <s v="F6YN"/>
    <s v="Best Mart"/>
    <s v="3P"/>
    <n v="7000"/>
    <n v="7209.99999999998"/>
    <n v="7209.99999999998"/>
    <n v="1.0299999999999971"/>
    <n v="144.19999999999959"/>
    <n v="72.099999999999795"/>
    <n v="216.29999999999939"/>
    <x v="0"/>
    <x v="0"/>
  </r>
  <r>
    <x v="4"/>
    <s v="Hamirpur"/>
    <s v="CDG-TTB-AM1"/>
    <m/>
    <s v="PLA-TTB-T1"/>
    <m/>
    <n v="10025972"/>
    <s v="SINGLA DISTRIBUTORS"/>
    <s v="PB97213"/>
    <s v="K P DRUG HOUSE"/>
    <s v="PLA-ISR-01"/>
    <s v="Gurpreet Singh"/>
    <n v="9781409396"/>
    <s v="L68F"/>
    <s v="Sachdeva Medical Hall"/>
    <s v="3P"/>
    <n v="7000"/>
    <n v="7216.9999999999791"/>
    <n v="7216.9999999999791"/>
    <n v="1.030999999999997"/>
    <n v="144.33999999999958"/>
    <n v="72.169999999999789"/>
    <n v="216.50999999999937"/>
    <x v="0"/>
    <x v="0"/>
  </r>
  <r>
    <x v="4"/>
    <s v="Hamirpur"/>
    <s v="CDG-TTB-AM1"/>
    <m/>
    <s v="PLA-TTB-T1"/>
    <m/>
    <n v="10025972"/>
    <s v="SINGLA DISTRIBUTORS"/>
    <s v="PB97213"/>
    <s v="K P DRUG HOUSE"/>
    <s v="PLA-ISR-01"/>
    <s v="Gurpreet Singh"/>
    <n v="9781409396"/>
    <s v="PB97213R184293"/>
    <s v="Chhabra drug house"/>
    <s v="3P"/>
    <n v="7000"/>
    <n v="7223.9999999999782"/>
    <n v="7223.9999999999782"/>
    <n v="1.0319999999999969"/>
    <n v="144.47999999999956"/>
    <n v="72.239999999999782"/>
    <n v="216.71999999999935"/>
    <x v="0"/>
    <x v="0"/>
  </r>
  <r>
    <x v="4"/>
    <s v="Kullu"/>
    <s v="CDG-TTB-AM1"/>
    <m/>
    <s v="PLA-TTB-T1"/>
    <m/>
    <n v="10025972"/>
    <s v="SINGLA DISTRIBUTORS"/>
    <s v="PB97213"/>
    <s v="K P DRUG HOUSE"/>
    <s v="PLA-ISR-01"/>
    <s v="Gurpreet Singh"/>
    <n v="9781409396"/>
    <s v="L67L"/>
    <s v="Chawla Medicos"/>
    <s v="3P"/>
    <n v="7000"/>
    <n v="7230.9999999999773"/>
    <n v="7230.9999999999773"/>
    <n v="1.0329999999999968"/>
    <n v="144.61999999999955"/>
    <n v="72.309999999999775"/>
    <n v="216.92999999999932"/>
    <x v="0"/>
    <x v="0"/>
  </r>
  <r>
    <x v="4"/>
    <s v="Ner Chowk"/>
    <s v="CDG-TTB-AM1"/>
    <m/>
    <s v="PLA-TTB-T1"/>
    <m/>
    <n v="10025972"/>
    <s v="SINGLA DISTRIBUTORS"/>
    <s v="PB97211"/>
    <s v="GUPTA MEDICAL STORE"/>
    <s v="PLA-ISR-01"/>
    <s v="Gurpreet Singh"/>
    <n v="9781409396"/>
    <s v="PB97211R184227"/>
    <s v="Sonu medical store"/>
    <s v="3P"/>
    <n v="7000"/>
    <n v="5123.2885999999999"/>
    <n v="5123.2885999999999"/>
    <n v="0.73189837142857139"/>
    <n v="0"/>
    <n v="51.232886000000001"/>
    <n v="51.232886000000001"/>
    <x v="0"/>
    <x v="0"/>
  </r>
  <r>
    <x v="4"/>
    <s v="Yol"/>
    <s v="CDG-TTB-AM1"/>
    <m/>
    <s v="PLA-TTB-T1"/>
    <m/>
    <n v="10025972"/>
    <s v="SINGLA DISTRIBUTORS"/>
    <s v="PB97201"/>
    <s v="ALPHA MEDICHEM"/>
    <s v="PLA-ISR-01"/>
    <s v="Gurpreet Singh"/>
    <n v="9781409396"/>
    <s v="F9ED"/>
    <s v="Wadhwa Medicine Hall"/>
    <s v="3P"/>
    <n v="7000"/>
    <n v="7244.9999999999764"/>
    <n v="7244.9999999999764"/>
    <n v="1.0349999999999966"/>
    <n v="144.89999999999952"/>
    <n v="72.449999999999761"/>
    <n v="217.34999999999928"/>
    <x v="0"/>
    <x v="0"/>
  </r>
  <r>
    <x v="4"/>
    <s v="ISRDefaultRoute"/>
    <s v="CDG-TTB-AM1"/>
    <m/>
    <s v="PLA-TTB-T1"/>
    <m/>
    <n v="10025972"/>
    <s v="SINGLA DISTRIBUTORS"/>
    <s v="PB97201"/>
    <s v="ALPHA MEDICHEM"/>
    <s v="PLA-ISR-01"/>
    <s v="Gurpreet Singh"/>
    <n v="9781409396"/>
    <s v="WMDF"/>
    <s v="Vijay Trading Company"/>
    <s v="3P"/>
    <n v="7000"/>
    <n v="7251.9999999999754"/>
    <n v="7251.9999999999754"/>
    <n v="1.0359999999999965"/>
    <n v="145.03999999999951"/>
    <n v="72.519999999999754"/>
    <n v="217.55999999999926"/>
    <x v="0"/>
    <x v="0"/>
  </r>
  <r>
    <x v="4"/>
    <s v="Ner Chowk"/>
    <s v="CDG-TTB-AM1"/>
    <m/>
    <s v="PLA-TTB-T1"/>
    <m/>
    <n v="10025972"/>
    <s v="SINGLA DISTRIBUTORS"/>
    <s v="PB97201"/>
    <s v="ALPHA MEDICHEM"/>
    <s v="PLA-ISR-01"/>
    <s v="Gurpreet Singh"/>
    <n v="9781409396"/>
    <s v="L5MF"/>
    <s v="Vishal Medical Store"/>
    <s v="3P"/>
    <n v="7000"/>
    <n v="1173.8994"/>
    <n v="1173.8994"/>
    <n v="0.16769991428571429"/>
    <n v="0"/>
    <n v="11.738994"/>
    <n v="11.738994"/>
    <x v="0"/>
    <x v="0"/>
  </r>
  <r>
    <x v="4"/>
    <s v="Yol"/>
    <s v="CDG-TTB-AM1"/>
    <m/>
    <s v="PLA-TTB-T1"/>
    <m/>
    <n v="10025972"/>
    <s v="SINGLA DISTRIBUTORS"/>
    <s v="PB97222"/>
    <s v="JAGDAMBAY AGENCY"/>
    <s v="PLA-ISR-01"/>
    <s v="Gurpreet Singh"/>
    <n v="9781409396"/>
    <s v="G63V"/>
    <s v="Grover Mdical Store"/>
    <s v="3P"/>
    <n v="7000"/>
    <n v="7265.9999999999736"/>
    <n v="7265.9999999999736"/>
    <n v="1.0379999999999963"/>
    <n v="145.31999999999948"/>
    <n v="72.659999999999741"/>
    <n v="217.97999999999922"/>
    <x v="0"/>
    <x v="0"/>
  </r>
  <r>
    <x v="4"/>
    <s v="Shimla"/>
    <s v="CDG-TTB-AM1"/>
    <m/>
    <s v="PLA-TTB-T1"/>
    <m/>
    <n v="10025972"/>
    <s v="SINGLA DISTRIBUTORS"/>
    <s v="PB97223"/>
    <s v="ANGAD PHARMA"/>
    <s v="PLA-ISR-01"/>
    <s v="Gurpreet Singh"/>
    <n v="9781409396"/>
    <s v="QCBB"/>
    <s v="Gulati Medical Store"/>
    <s v="3P"/>
    <n v="7000"/>
    <n v="7272.9999999999727"/>
    <n v="7272.9999999999727"/>
    <n v="1.0389999999999961"/>
    <n v="145.45999999999947"/>
    <n v="72.729999999999734"/>
    <n v="218.1899999999992"/>
    <x v="0"/>
    <x v="0"/>
  </r>
  <r>
    <x v="4"/>
    <s v="Shimla"/>
    <s v="CDG-TTB-AM1"/>
    <m/>
    <s v="PLA-TTB-T1"/>
    <m/>
    <n v="10025972"/>
    <s v="SINGLA DISTRIBUTORS"/>
    <s v="PB97223"/>
    <s v="ANGAD PHARMA"/>
    <s v="PLA-ISR-01"/>
    <s v="Gurpreet Singh"/>
    <n v="9781409396"/>
    <s v="PB97223R184505"/>
    <s v="Luxmi medicos 40"/>
    <s v="3P"/>
    <n v="7000"/>
    <n v="7000"/>
    <n v="7000"/>
    <n v="1"/>
    <n v="140"/>
    <n v="70"/>
    <n v="210"/>
    <x v="0"/>
    <x v="0"/>
  </r>
  <r>
    <x v="4"/>
    <s v="Shimla"/>
    <s v="CDG-TTB-AM1"/>
    <m/>
    <s v="PLA-TTB-T1"/>
    <m/>
    <n v="10025972"/>
    <s v="SINGLA DISTRIBUTORS"/>
    <s v="PB97223"/>
    <s v="ANGAD PHARMA"/>
    <s v="PLA-ISR-01"/>
    <s v="Gurpreet Singh"/>
    <n v="9781409396"/>
    <s v="PB97223R118056"/>
    <s v="Luxmi medical"/>
    <s v="3P"/>
    <n v="7000"/>
    <n v="7006.9999999999991"/>
    <n v="7006.9999999999991"/>
    <n v="1.0009999999999999"/>
    <n v="140.13999999999999"/>
    <n v="70.069999999999993"/>
    <n v="210.20999999999998"/>
    <x v="0"/>
    <x v="0"/>
  </r>
  <r>
    <x v="4"/>
    <s v="Shimla"/>
    <s v="CDG-TTB-AM1"/>
    <m/>
    <s v="PLA-TTB-T1"/>
    <m/>
    <n v="10025972"/>
    <s v="SINGLA DISTRIBUTORS"/>
    <s v="PB97223"/>
    <s v="ANGAD PHARMA"/>
    <s v="PLA-ISR-01"/>
    <s v="Gurpreet Singh"/>
    <n v="9781409396"/>
    <s v="QCCP"/>
    <s v="Farid Med  Store"/>
    <s v="3P"/>
    <n v="7000"/>
    <n v="7013.9999999999982"/>
    <n v="7013.9999999999982"/>
    <n v="1.0019999999999998"/>
    <n v="140.27999999999997"/>
    <n v="70.139999999999986"/>
    <n v="210.41999999999996"/>
    <x v="0"/>
    <x v="0"/>
  </r>
  <r>
    <x v="4"/>
    <s v="Mansa"/>
    <s v="CDG-TTB-AM1"/>
    <m/>
    <s v="PLA-TTB-T1"/>
    <m/>
    <n v="10026891"/>
    <s v="ROYAL DISTRIBUTORS"/>
    <s v="PB89136"/>
    <s v="HARI KRISHAN JEEWAN KUMAR NANDA"/>
    <s v="JAL-ISR-02"/>
    <s v="Pardeep Devgun"/>
    <n v="7009725731"/>
    <s v="NQFX"/>
    <s v="MODERN MEDICOS"/>
    <s v="3P"/>
    <n v="15000"/>
    <n v="15044.999999999995"/>
    <n v="15044.999999999995"/>
    <n v="1.0029999999999997"/>
    <n v="300.89999999999992"/>
    <n v="150.44999999999996"/>
    <n v="451.34999999999991"/>
    <x v="0"/>
    <x v="0"/>
  </r>
  <r>
    <x v="4"/>
    <s v="Giddhwaha"/>
    <s v="CDG-TTB-AM1"/>
    <m/>
    <s v="PLA-TTB-T1"/>
    <m/>
    <n v="10026891"/>
    <s v="ROYAL DISTRIBUTORS"/>
    <s v="PB89136"/>
    <s v="HARI KRISHAN JEEWAN KUMAR NANDA"/>
    <s v="JAL-ISR-02"/>
    <s v="Pardeep Devgun"/>
    <n v="7009725731"/>
    <s v="NQGB"/>
    <s v="MOHUN MEDICOS"/>
    <s v="3P"/>
    <n v="15000"/>
    <n v="15059.999999999993"/>
    <n v="15059.999999999993"/>
    <n v="1.0039999999999996"/>
    <n v="301.19999999999987"/>
    <n v="150.59999999999994"/>
    <n v="451.79999999999984"/>
    <x v="0"/>
    <x v="0"/>
  </r>
  <r>
    <x v="4"/>
    <s v="Muksar"/>
    <s v="CDG-TTB-AM1"/>
    <m/>
    <s v="PLA-TTB-T1"/>
    <m/>
    <n v="10026891"/>
    <s v="ROYAL DISTRIBUTORS"/>
    <s v="PB89136"/>
    <s v="HARI KRISHAN JEEWAN KUMAR NANDA"/>
    <s v="JAL-ISR-02"/>
    <s v="Pardeep Devgun"/>
    <n v="7009725731"/>
    <s v="NQEV"/>
    <s v="PARL MEDICINE CENTER"/>
    <s v="3P"/>
    <n v="12000"/>
    <n v="12059.999999999993"/>
    <n v="12059.999999999993"/>
    <n v="1.0049999999999994"/>
    <n v="241.19999999999985"/>
    <n v="120.59999999999992"/>
    <n v="361.79999999999978"/>
    <x v="0"/>
    <x v="0"/>
  </r>
  <r>
    <x v="4"/>
    <s v="Muksar"/>
    <s v="CDG-TTB-AM1"/>
    <m/>
    <s v="PLA-TTB-T1"/>
    <m/>
    <n v="10026891"/>
    <s v="ROYAL DISTRIBUTORS"/>
    <s v="PB89136"/>
    <s v="HARI KRISHAN JEEWAN KUMAR NANDA"/>
    <s v="JAL-ISR-02"/>
    <s v="Pardeep Devgun"/>
    <n v="7009725731"/>
    <s v="PB89136R79634"/>
    <s v="VIKAS MEDICAL STORE"/>
    <s v="3P"/>
    <n v="15000"/>
    <n v="15089.999999999991"/>
    <n v="15089.999999999991"/>
    <n v="1.0059999999999993"/>
    <n v="301.79999999999984"/>
    <n v="150.89999999999992"/>
    <n v="452.69999999999976"/>
    <x v="0"/>
    <x v="0"/>
  </r>
  <r>
    <x v="4"/>
    <s v="Muksar"/>
    <s v="CDG-TTB-AM1"/>
    <m/>
    <s v="PLA-TTB-T1"/>
    <m/>
    <n v="10026891"/>
    <s v="ROYAL DISTRIBUTORS"/>
    <s v="PB89136"/>
    <s v="HARI KRISHAN JEEWAN KUMAR NANDA"/>
    <s v="JAL-ISR-02"/>
    <s v="Pardeep Devgun"/>
    <n v="7009725731"/>
    <s v="PB89136R50860"/>
    <s v="DASUYA MEDICAL CENTER"/>
    <s v="3P"/>
    <n v="10000"/>
    <n v="10069.999999999993"/>
    <n v="10069.999999999993"/>
    <n v="1.0069999999999992"/>
    <n v="201.39999999999986"/>
    <n v="100.69999999999993"/>
    <n v="302.0999999999998"/>
    <x v="0"/>
    <x v="0"/>
  </r>
  <r>
    <x v="4"/>
    <s v="Malout"/>
    <s v="CDG-TTB-AM1"/>
    <m/>
    <s v="PLA-TTB-T1"/>
    <m/>
    <n v="10026891"/>
    <s v="ROYAL DISTRIBUTORS"/>
    <s v="PB89115"/>
    <s v="KARMAN ENTERPRISES"/>
    <s v="JAL-ISR-02"/>
    <s v="Pardeep Devgun"/>
    <n v="7009725731"/>
    <s v="PBSD004909"/>
    <s v="TARA MEDICAL AGENCY"/>
    <s v="3P"/>
    <n v="20000"/>
    <n v="20159.999999999982"/>
    <n v="20159.999999999982"/>
    <n v="1.0079999999999991"/>
    <n v="403.19999999999965"/>
    <n v="201.59999999999982"/>
    <n v="604.7999999999995"/>
    <x v="0"/>
    <x v="0"/>
  </r>
  <r>
    <x v="4"/>
    <s v="Malout"/>
    <s v="CDG-TTB-AM1"/>
    <m/>
    <s v="PLA-TTB-T1"/>
    <m/>
    <n v="10026891"/>
    <s v="ROYAL DISTRIBUTORS"/>
    <s v="PB89115"/>
    <s v="KARMAN ENTERPRISES"/>
    <s v="JAL-ISR-02"/>
    <s v="Pardeep Devgun"/>
    <n v="7009725731"/>
    <s v="PBSD004908"/>
    <s v="HEALTHY HAPPINESS"/>
    <s v="3P"/>
    <n v="15000"/>
    <n v="15134.999999999985"/>
    <n v="15134.999999999985"/>
    <n v="1.008999999999999"/>
    <n v="302.6999999999997"/>
    <n v="151.34999999999985"/>
    <n v="454.04999999999956"/>
    <x v="0"/>
    <x v="0"/>
  </r>
  <r>
    <x v="4"/>
    <s v="Malout"/>
    <s v="CDG-TTB-AM1"/>
    <m/>
    <s v="PLA-TTB-T1"/>
    <m/>
    <n v="10026891"/>
    <s v="ROYAL DISTRIBUTORS"/>
    <s v="PB89115"/>
    <s v="KARMAN ENTERPRISES"/>
    <s v="JAL-ISR-02"/>
    <s v="Pardeep Devgun"/>
    <n v="7009725731"/>
    <s v="PB89115R79475"/>
    <s v="MEDICINE BAZAR"/>
    <s v="3P"/>
    <n v="25000"/>
    <n v="25249.999999999971"/>
    <n v="25249.999999999971"/>
    <n v="1.0099999999999989"/>
    <n v="504.99999999999943"/>
    <n v="252.49999999999972"/>
    <n v="757.49999999999909"/>
    <x v="0"/>
    <x v="0"/>
  </r>
  <r>
    <x v="4"/>
    <s v="Abohar"/>
    <s v="CDG-TTB-AM1"/>
    <m/>
    <s v="PLA-TTB-T1"/>
    <m/>
    <n v="10026891"/>
    <s v="ROYAL DISTRIBUTORS"/>
    <s v="PB89115"/>
    <s v="KARMAN ENTERPRISES"/>
    <s v="JAL-ISR-02"/>
    <s v="Pardeep Devgun"/>
    <n v="7009725731"/>
    <s v="MQTL"/>
    <s v="ANIL MEDICAL HALL"/>
    <s v="3P"/>
    <n v="15000"/>
    <n v="15164.999999999982"/>
    <n v="15164.999999999982"/>
    <n v="1.0109999999999988"/>
    <n v="303.29999999999967"/>
    <n v="151.64999999999984"/>
    <n v="454.94999999999948"/>
    <x v="0"/>
    <x v="0"/>
  </r>
  <r>
    <x v="4"/>
    <s v="Abohar"/>
    <s v="CDG-TTB-AM1"/>
    <m/>
    <s v="PLA-TTB-T1"/>
    <m/>
    <n v="10026891"/>
    <s v="ROYAL DISTRIBUTORS"/>
    <s v="PB89115"/>
    <s v="KARMAN ENTERPRISES"/>
    <s v="JAL-ISR-02"/>
    <s v="Pardeep Devgun"/>
    <n v="7009725731"/>
    <s v="MQYN"/>
    <s v="HOME NEEDS KAR AND PROV STORE"/>
    <s v="3P"/>
    <n v="10000"/>
    <n v="10119.999999999987"/>
    <n v="10119.999999999987"/>
    <n v="1.0119999999999987"/>
    <n v="202.39999999999975"/>
    <n v="101.19999999999987"/>
    <n v="303.59999999999962"/>
    <x v="0"/>
    <x v="0"/>
  </r>
  <r>
    <x v="4"/>
    <s v="Abohar"/>
    <s v="CDG-TTB-AM1"/>
    <m/>
    <s v="PLA-TTB-T1"/>
    <m/>
    <n v="10026891"/>
    <s v="ROYAL DISTRIBUTORS"/>
    <s v="PB89123"/>
    <s v="T C I INTERNATIONAL"/>
    <s v="JAL-ISR-02"/>
    <s v="Pardeep Devgun"/>
    <n v="7009725731"/>
    <s v="MVQU"/>
    <s v="CITY MEDICOS"/>
    <s v="3P"/>
    <n v="15000"/>
    <n v="15194.999999999978"/>
    <n v="15194.999999999978"/>
    <n v="1.0129999999999986"/>
    <n v="303.89999999999958"/>
    <n v="151.94999999999979"/>
    <n v="455.84999999999934"/>
    <x v="0"/>
    <x v="0"/>
  </r>
  <r>
    <x v="4"/>
    <s v="Zeera"/>
    <s v="CDG-TTB-AM1"/>
    <m/>
    <s v="PLA-TTB-T1"/>
    <m/>
    <n v="10026891"/>
    <s v="ROYAL DISTRIBUTORS"/>
    <s v="PB89123"/>
    <s v="T C I INTERNATIONAL"/>
    <s v="JAL-ISR-02"/>
    <s v="Pardeep Devgun"/>
    <n v="7009725731"/>
    <s v="E88T"/>
    <s v="PRINCE MEDICINE CENTER"/>
    <s v="3P"/>
    <n v="15000"/>
    <n v="10798.366400000001"/>
    <n v="10798.366400000001"/>
    <n v="0.71989109333333334"/>
    <n v="0"/>
    <n v="107.983664"/>
    <n v="107.983664"/>
    <x v="0"/>
    <x v="0"/>
  </r>
  <r>
    <x v="4"/>
    <s v="Faridkot"/>
    <s v="CDG-TTB-AM1"/>
    <m/>
    <s v="PLA-TTB-T1"/>
    <m/>
    <n v="10026891"/>
    <s v="ROYAL DISTRIBUTORS"/>
    <s v="PB89123"/>
    <s v="T C I INTERNATIONAL"/>
    <s v="JAL-ISR-02"/>
    <s v="Pardeep Devgun"/>
    <n v="7009725731"/>
    <s v="PBSD004907"/>
    <s v="PREET MEDICAL HALL"/>
    <s v="3P"/>
    <n v="10000"/>
    <n v="10149.999999999984"/>
    <n v="10149.999999999984"/>
    <n v="1.0149999999999983"/>
    <n v="202.99999999999969"/>
    <n v="101.49999999999984"/>
    <n v="304.49999999999955"/>
    <x v="0"/>
    <x v="0"/>
  </r>
  <r>
    <x v="4"/>
    <s v="Faridkot"/>
    <s v="CDG-TTB-AM1"/>
    <m/>
    <s v="PLA-TTB-T1"/>
    <m/>
    <n v="10026891"/>
    <s v="ROYAL DISTRIBUTORS"/>
    <s v="PB89131"/>
    <s v="VINOD KUMAR &amp; CO"/>
    <s v="JAL-ISR-02"/>
    <s v="Pardeep Devgun"/>
    <n v="7009725731"/>
    <s v="PB89131R50870"/>
    <s v="LUCKY MEDICAL HALL"/>
    <s v="3P"/>
    <n v="8000"/>
    <n v="8127.9999999999854"/>
    <n v="8127.9999999999854"/>
    <n v="1.0159999999999982"/>
    <n v="162.55999999999972"/>
    <n v="81.279999999999859"/>
    <n v="243.83999999999958"/>
    <x v="0"/>
    <x v="0"/>
  </r>
  <r>
    <x v="4"/>
    <s v="Faridkot"/>
    <s v="CDG-TTB-AM1"/>
    <m/>
    <s v="PLA-TTB-T1"/>
    <m/>
    <n v="10026891"/>
    <s v="ROYAL DISTRIBUTORS"/>
    <s v="PB89131"/>
    <s v="VINOD KUMAR &amp; CO"/>
    <s v="JAL-ISR-02"/>
    <s v="Pardeep Devgun"/>
    <n v="7009725731"/>
    <s v="YBJY"/>
    <s v="SETHI MEDICAL HALL"/>
    <s v="3P"/>
    <n v="15000"/>
    <n v="15254.999999999973"/>
    <n v="15254.999999999973"/>
    <n v="1.0169999999999981"/>
    <n v="305.09999999999945"/>
    <n v="152.54999999999973"/>
    <n v="457.64999999999918"/>
    <x v="0"/>
    <x v="0"/>
  </r>
  <r>
    <x v="4"/>
    <s v="Faridkot"/>
    <s v="CDG-TTB-AM1"/>
    <m/>
    <s v="PLA-TTB-T1"/>
    <m/>
    <n v="10026891"/>
    <s v="ROYAL DISTRIBUTORS"/>
    <s v="PB89131"/>
    <s v="VINOD KUMAR &amp; CO"/>
    <s v="JAL-ISR-02"/>
    <s v="Pardeep Devgun"/>
    <n v="7009725731"/>
    <s v="PBSD004910"/>
    <s v="VIJAY MEDICAL HALL"/>
    <s v="3P"/>
    <n v="10000"/>
    <n v="10179.99999999998"/>
    <n v="10179.99999999998"/>
    <n v="1.017999999999998"/>
    <n v="203.5999999999996"/>
    <n v="101.7999999999998"/>
    <n v="305.39999999999941"/>
    <x v="0"/>
    <x v="0"/>
  </r>
  <r>
    <x v="4"/>
    <s v="Gurdaspur"/>
    <s v="CDG-TTB-AM1"/>
    <m/>
    <s v="PLA-TTB-T1"/>
    <m/>
    <n v="10026891"/>
    <s v="ROYAL DISTRIBUTORS"/>
    <s v="PB89122"/>
    <s v="MAHESH MEDICAL AGENCIES"/>
    <s v="JAL-ISR-02"/>
    <s v="Pardeep Devgun"/>
    <n v="7009725731"/>
    <s v="YJUV"/>
    <s v="KOHLI MEDICOS"/>
    <s v="3P"/>
    <n v="20000"/>
    <n v="20379.999999999956"/>
    <n v="20379.999999999956"/>
    <n v="1.0189999999999979"/>
    <n v="407.59999999999911"/>
    <n v="203.79999999999956"/>
    <n v="611.39999999999873"/>
    <x v="0"/>
    <x v="0"/>
  </r>
  <r>
    <x v="4"/>
    <s v="Gurdaspur"/>
    <s v="CDG-TTB-AM1"/>
    <m/>
    <s v="PLA-TTB-T1"/>
    <m/>
    <n v="10026891"/>
    <s v="ROYAL DISTRIBUTORS"/>
    <s v="PB89122"/>
    <s v="MAHESH MEDICAL AGENCIES"/>
    <s v="JAL-ISR-02"/>
    <s v="Pardeep Devgun"/>
    <n v="7009725731"/>
    <s v="YJUH"/>
    <s v="NEW PAUL MEDICAL STORE"/>
    <s v="3P"/>
    <n v="15000"/>
    <n v="15299.999999999967"/>
    <n v="15299.999999999967"/>
    <n v="1.0199999999999978"/>
    <n v="305.99999999999937"/>
    <n v="152.99999999999969"/>
    <n v="458.99999999999909"/>
    <x v="0"/>
    <x v="0"/>
  </r>
  <r>
    <x v="4"/>
    <s v="Gurdaspur"/>
    <s v="CDG-TTB-AM1"/>
    <m/>
    <s v="PLA-TTB-T1"/>
    <m/>
    <n v="10026891"/>
    <s v="ROYAL DISTRIBUTORS"/>
    <s v="PB89122"/>
    <s v="MAHESH MEDICAL AGENCIES"/>
    <s v="JAL-ISR-02"/>
    <s v="Pardeep Devgun"/>
    <n v="7009725731"/>
    <s v="YJKJ"/>
    <s v="JAIN MEDICOS"/>
    <s v="3P"/>
    <n v="10000"/>
    <n v="10209.999999999976"/>
    <n v="10209.999999999976"/>
    <n v="1.0209999999999977"/>
    <n v="204.19999999999953"/>
    <n v="102.09999999999977"/>
    <n v="306.29999999999927"/>
    <x v="0"/>
    <x v="0"/>
  </r>
  <r>
    <x v="4"/>
    <s v="Taran Taran "/>
    <s v="CDG-TTB-AM1"/>
    <m/>
    <s v="PLA-TTB-T1"/>
    <m/>
    <n v="10026891"/>
    <s v="ROYAL DISTRIBUTORS"/>
    <s v="PB89122"/>
    <s v="MAHESH MEDICAL AGENCIES"/>
    <s v="JAL-ISR-02"/>
    <s v="Pardeep Devgun"/>
    <n v="7009725731"/>
    <s v="F84D"/>
    <s v="SINGH MEDICURA"/>
    <s v="3P"/>
    <n v="10000"/>
    <n v="10219.999999999976"/>
    <n v="10219.999999999976"/>
    <n v="1.0219999999999976"/>
    <n v="204.39999999999952"/>
    <n v="102.19999999999976"/>
    <n v="306.59999999999928"/>
    <x v="0"/>
    <x v="0"/>
  </r>
  <r>
    <x v="4"/>
    <s v="Taran Taran "/>
    <s v="CDG-TTB-AM1"/>
    <m/>
    <s v="PLA-TTB-T1"/>
    <m/>
    <n v="10026891"/>
    <s v="ROYAL DISTRIBUTORS"/>
    <s v="PB89126"/>
    <s v="MS PHARMA"/>
    <s v="JAL-ISR-01"/>
    <s v="Gaurav Kumar"/>
    <n v="7009770373"/>
    <s v="PB89126R78889"/>
    <s v="K K MEDICAL HALL"/>
    <s v="3P"/>
    <n v="10000"/>
    <n v="10119.231599999999"/>
    <n v="10119.231599999999"/>
    <n v="1.0119231599999998"/>
    <n v="202.38463199999998"/>
    <n v="101.19231599999999"/>
    <n v="303.57694799999996"/>
    <x v="0"/>
    <x v="0"/>
  </r>
  <r>
    <x v="4"/>
    <s v="Taran Taran "/>
    <s v="CDG-TTB-AM1"/>
    <m/>
    <s v="PLA-TTB-T1"/>
    <m/>
    <n v="10026891"/>
    <s v="ROYAL DISTRIBUTORS"/>
    <s v="PB89126"/>
    <s v="MS PHARMA"/>
    <s v="JAL-ISR-01"/>
    <s v="Gaurav Kumar"/>
    <n v="7009770373"/>
    <s v="R79434"/>
    <s v="MS MEDICOS"/>
    <s v="3P"/>
    <n v="15000"/>
    <n v="15359.99999999996"/>
    <n v="15359.99999999996"/>
    <n v="1.0239999999999974"/>
    <n v="307.19999999999919"/>
    <n v="153.5999999999996"/>
    <n v="460.79999999999882"/>
    <x v="0"/>
    <x v="0"/>
  </r>
  <r>
    <x v="4"/>
    <s v="Taran Taran "/>
    <s v="CDG-TTB-AM1"/>
    <m/>
    <s v="PLA-TTB-T1"/>
    <m/>
    <n v="10026891"/>
    <s v="ROYAL DISTRIBUTORS"/>
    <s v="PB89126"/>
    <s v="MS PHARMA"/>
    <s v="JAL-ISR-01"/>
    <s v="Gaurav Kumar"/>
    <n v="7009770373"/>
    <s v="R79431"/>
    <s v="JMC MEDICAL HALL"/>
    <s v="3P"/>
    <n v="13000"/>
    <n v="13324.999999999964"/>
    <n v="13324.999999999964"/>
    <n v="1.0249999999999972"/>
    <n v="266.49999999999926"/>
    <n v="133.24999999999963"/>
    <n v="399.74999999999886"/>
    <x v="0"/>
    <x v="0"/>
  </r>
  <r>
    <x v="4"/>
    <s v="Ajnala"/>
    <s v="CDG-TTB-AM1"/>
    <m/>
    <s v="PLA-TTB-T1"/>
    <m/>
    <n v="10026891"/>
    <s v="ROYAL DISTRIBUTORS"/>
    <s v="PB89126"/>
    <s v="MS PHARMA"/>
    <s v="JAL-ISR-01"/>
    <s v="Gaurav Kumar"/>
    <n v="7009770373"/>
    <s v="R79433"/>
    <s v="DHINDSA MEDICAL HALL"/>
    <s v="3P"/>
    <n v="11500"/>
    <n v="11798.999999999967"/>
    <n v="11798.999999999967"/>
    <n v="1.0259999999999971"/>
    <n v="235.97999999999934"/>
    <n v="117.98999999999967"/>
    <n v="353.969999999999"/>
    <x v="0"/>
    <x v="0"/>
  </r>
  <r>
    <x v="4"/>
    <s v="Ajnala"/>
    <s v="CDG-TTB-AM1"/>
    <m/>
    <s v="PLA-TTB-T1"/>
    <m/>
    <n v="10026891"/>
    <s v="ROYAL DISTRIBUTORS"/>
    <s v="PB89126"/>
    <s v="MS PHARMA"/>
    <s v="JAL-ISR-01"/>
    <s v="Gaurav Kumar"/>
    <n v="7009770373"/>
    <s v="R150798"/>
    <s v="PURI MEDICAL HALL"/>
    <s v="3P"/>
    <n v="15000"/>
    <n v="15404.999999999955"/>
    <n v="15404.999999999955"/>
    <n v="1.026999999999997"/>
    <n v="308.09999999999911"/>
    <n v="154.04999999999956"/>
    <n v="462.14999999999867"/>
    <x v="0"/>
    <x v="0"/>
  </r>
  <r>
    <x v="4"/>
    <s v="Dina Nagar"/>
    <s v="CDG-TTB-AM1"/>
    <m/>
    <s v="PLA-TTB-T1"/>
    <m/>
    <n v="10026891"/>
    <s v="ROYAL DISTRIBUTORS"/>
    <s v="PB89130"/>
    <s v="JAIN MEDICOS"/>
    <s v="JAL-ISR-01"/>
    <s v="Gaurav Kumar"/>
    <n v="7009770373"/>
    <s v="NSNQ"/>
    <s v="DHEER MEDICAL HALL"/>
    <s v="3P"/>
    <n v="8500"/>
    <n v="8737.9999999999745"/>
    <n v="8737.9999999999745"/>
    <n v="1.0279999999999969"/>
    <n v="174.75999999999951"/>
    <n v="87.379999999999754"/>
    <n v="262.13999999999925"/>
    <x v="0"/>
    <x v="0"/>
  </r>
  <r>
    <x v="4"/>
    <s v="Dina Nagar"/>
    <s v="CDG-TTB-AM1"/>
    <m/>
    <s v="PLA-TTB-T1"/>
    <m/>
    <n v="10026891"/>
    <s v="ROYAL DISTRIBUTORS"/>
    <s v="PB89130"/>
    <s v="JAIN MEDICOS"/>
    <s v="JAL-ISR-01"/>
    <s v="Gaurav Kumar"/>
    <n v="7009770373"/>
    <s v="R50864"/>
    <s v="UNIVARSAL MEDICOS"/>
    <s v="3P"/>
    <n v="8500"/>
    <n v="8746.4999999999727"/>
    <n v="8746.4999999999727"/>
    <n v="1.0289999999999968"/>
    <n v="174.92999999999947"/>
    <n v="87.464999999999733"/>
    <n v="262.39499999999919"/>
    <x v="0"/>
    <x v="1"/>
  </r>
  <r>
    <x v="4"/>
    <s v="Dhariwal"/>
    <s v="CDG-TTB-AM1"/>
    <m/>
    <s v="PLA-TTB-T1"/>
    <m/>
    <n v="10026891"/>
    <s v="ROYAL DISTRIBUTORS"/>
    <s v="PB89124"/>
    <s v="PARMAAR AGENCIES"/>
    <s v="JAL-ISR-01"/>
    <s v="Gaurav Kumar"/>
    <n v="7009770373"/>
    <s v="NQRT"/>
    <s v="BHARAT PHARMACY"/>
    <s v="3P"/>
    <n v="17000"/>
    <n v="15078.701799999999"/>
    <n v="15078.701799999999"/>
    <n v="0.88698245882352933"/>
    <n v="0"/>
    <n v="150.78701799999999"/>
    <n v="150.78701799999999"/>
    <x v="0"/>
    <x v="0"/>
  </r>
  <r>
    <x v="4"/>
    <s v="Dhariwal"/>
    <s v="CDG-TTB-AM1"/>
    <m/>
    <s v="PLA-TTB-T1"/>
    <m/>
    <n v="10026891"/>
    <s v="ROYAL DISTRIBUTORS"/>
    <s v="PB89124"/>
    <s v="PARMAAR AGENCIES"/>
    <s v="JAL-ISR-01"/>
    <s v="Gaurav Kumar"/>
    <n v="7009770373"/>
    <s v="NQRX"/>
    <s v="DEV PHARMACY M MKT"/>
    <s v="3P"/>
    <n v="14000"/>
    <n v="8476.6489999999994"/>
    <n v="8476.6489999999994"/>
    <n v="0.60547492857142848"/>
    <n v="0"/>
    <n v="84.76648999999999"/>
    <n v="84.76648999999999"/>
    <x v="0"/>
    <x v="0"/>
  </r>
  <r>
    <x v="4"/>
    <s v="Patti"/>
    <s v="CDG-TTB-AM1"/>
    <m/>
    <s v="PLA-TTB-T1"/>
    <m/>
    <n v="10026891"/>
    <s v="ROYAL DISTRIBUTORS"/>
    <s v="PB89128"/>
    <s v="J K GUPTA"/>
    <s v="JAL-ISR-01"/>
    <s v="Gaurav Kumar"/>
    <n v="7009770373"/>
    <s v="NBNQ"/>
    <s v="SINGLA MEDICAL HALL"/>
    <s v="3P"/>
    <n v="12000"/>
    <n v="12383.999999999958"/>
    <n v="12383.999999999958"/>
    <n v="1.0319999999999965"/>
    <n v="247.67999999999918"/>
    <n v="123.83999999999959"/>
    <n v="371.51999999999879"/>
    <x v="0"/>
    <x v="0"/>
  </r>
  <r>
    <x v="4"/>
    <s v="Gurdaspur"/>
    <s v="CDG-TTB-AM1"/>
    <m/>
    <s v="PLA-TTB-T1"/>
    <m/>
    <n v="10026891"/>
    <s v="ROYAL DISTRIBUTORS"/>
    <s v="PB89128"/>
    <s v="J K GUPTA"/>
    <s v="JAL-ISR-01"/>
    <s v="Gaurav Kumar"/>
    <n v="7009770373"/>
    <s v="MZQL"/>
    <s v="BAWA MEDICAL HALL"/>
    <s v="3P"/>
    <n v="15000"/>
    <n v="11993.780599999998"/>
    <n v="11993.780599999998"/>
    <n v="0.79958537333333324"/>
    <n v="0"/>
    <n v="119.93780599999998"/>
    <n v="119.93780599999998"/>
    <x v="0"/>
    <x v="0"/>
  </r>
  <r>
    <x v="4"/>
    <s v="Gurdaspur"/>
    <s v="CDG-TTB-AM1"/>
    <m/>
    <s v="PLA-TTB-T1"/>
    <m/>
    <n v="10026891"/>
    <s v="ROYAL DISTRIBUTORS"/>
    <s v="PB89128"/>
    <s v="J K GUPTA"/>
    <s v="JAL-ISR-01"/>
    <s v="Gaurav Kumar"/>
    <n v="7009770373"/>
    <s v="MZQP"/>
    <s v="BANSAL MEDICOS"/>
    <s v="3P"/>
    <n v="12000"/>
    <n v="12239.514599999999"/>
    <n v="12239.514599999999"/>
    <n v="1.0199595499999998"/>
    <n v="244.79029199999997"/>
    <n v="122.39514599999998"/>
    <n v="367.18543799999998"/>
    <x v="0"/>
    <x v="0"/>
  </r>
  <r>
    <x v="4"/>
    <s v="Batala "/>
    <s v="CDG-TTB-AM1"/>
    <m/>
    <s v="PLA-TTB-T1"/>
    <m/>
    <n v="10026891"/>
    <s v="ROYAL DISTRIBUTORS"/>
    <s v="PB89128"/>
    <s v="J K GUPTA"/>
    <s v="JAL-ISR-01"/>
    <s v="Gaurav Kumar"/>
    <n v="7009770373"/>
    <s v="PB89128R208962"/>
    <s v="BALA JI MEDICOS"/>
    <s v="3P"/>
    <n v="10000"/>
    <n v="10349.999999999962"/>
    <n v="10349.999999999962"/>
    <n v="1.0349999999999961"/>
    <n v="206.99999999999923"/>
    <n v="103.49999999999962"/>
    <n v="310.49999999999886"/>
    <x v="0"/>
    <x v="0"/>
  </r>
  <r>
    <x v="4"/>
    <s v="Batala "/>
    <s v="CDG-TTB-AM1"/>
    <m/>
    <s v="PLA-TTB-T1"/>
    <m/>
    <n v="10026891"/>
    <s v="ROYAL DISTRIBUTORS"/>
    <s v="PB89128"/>
    <s v="J K GUPTA"/>
    <s v="JAL-ISR-01"/>
    <s v="Gaurav Kumar"/>
    <n v="7009770373"/>
    <s v="PB89128R208963"/>
    <s v="KAPOOR MEDICAL HALL"/>
    <s v="3P"/>
    <n v="15000"/>
    <n v="15539.99999999994"/>
    <n v="15539.99999999994"/>
    <n v="1.035999999999996"/>
    <n v="310.79999999999882"/>
    <n v="155.39999999999941"/>
    <n v="466.19999999999823"/>
    <x v="0"/>
    <x v="0"/>
  </r>
  <r>
    <x v="4"/>
    <s v="Batala "/>
    <s v="CDG-TTB-AM1"/>
    <m/>
    <s v="PLA-TTB-T1"/>
    <m/>
    <n v="10026891"/>
    <s v="ROYAL DISTRIBUTORS"/>
    <s v="PB89128"/>
    <s v="J K GUPTA"/>
    <s v="JAL-ISR-01"/>
    <s v="Gaurav Kumar"/>
    <n v="7009770373"/>
    <s v="PB89128R208965"/>
    <s v="Alliance phamacy"/>
    <s v="3P"/>
    <n v="8500"/>
    <n v="8814.4999999999654"/>
    <n v="8814.4999999999654"/>
    <n v="1.0369999999999959"/>
    <n v="176.28999999999931"/>
    <n v="88.144999999999655"/>
    <n v="264.43499999999898"/>
    <x v="0"/>
    <x v="0"/>
  </r>
  <r>
    <x v="4"/>
    <s v="Batala "/>
    <s v="CDG-TTB-AM1"/>
    <m/>
    <s v="PLA-TTB-T1"/>
    <m/>
    <n v="10026891"/>
    <s v="ROYAL DISTRIBUTORS"/>
    <s v="PB89121"/>
    <s v="SAI KIRPA MEDICOS"/>
    <s v="JAL-ISR-01"/>
    <s v="Gaurav Kumar"/>
    <n v="7009770373"/>
    <s v="PB89121R208964"/>
    <s v="Verma medical store"/>
    <s v="3P"/>
    <n v="25000"/>
    <n v="25766.666399999998"/>
    <n v="25766.666399999998"/>
    <n v="1.030666656"/>
    <n v="515.33332799999994"/>
    <n v="257.66666399999997"/>
    <n v="772.99999199999991"/>
    <x v="0"/>
    <x v="0"/>
  </r>
  <r>
    <x v="4"/>
    <s v="MORINDA"/>
    <s v="CDG-TTB-AM1"/>
    <m/>
    <s v="PLA-TTB-T1"/>
    <m/>
    <n v="10026891"/>
    <s v="ROYAL DISTRIBUTORS"/>
    <s v="PB89121"/>
    <s v="SAI KIRPA MEDICOS"/>
    <s v="JAL-ISR-01"/>
    <s v="Gaurav Kumar"/>
    <n v="7009770373"/>
    <s v="VGJN"/>
    <s v="GUPTA DEPT STORE"/>
    <s v="3P"/>
    <n v="18000"/>
    <n v="18701.999999999924"/>
    <n v="18701.999999999924"/>
    <n v="1.0389999999999957"/>
    <n v="374.03999999999849"/>
    <n v="187.01999999999924"/>
    <n v="561.05999999999767"/>
    <x v="0"/>
    <x v="0"/>
  </r>
  <r>
    <x v="4"/>
    <s v="MORINDA"/>
    <s v="CDG-TTB-AM1"/>
    <m/>
    <s v="PLA-TTB-T1"/>
    <m/>
    <n v="10026891"/>
    <s v="ROYAL DISTRIBUTORS"/>
    <s v="PB89121"/>
    <s v="SAI KIRPA MEDICOS"/>
    <s v="JAL-ISR-01"/>
    <s v="Gaurav Kumar"/>
    <n v="7009770373"/>
    <s v="MUQX"/>
    <s v="CHANNI MEDICAL HALL"/>
    <s v="3P"/>
    <n v="12000"/>
    <n v="12000"/>
    <n v="12000"/>
    <n v="1"/>
    <n v="240"/>
    <n v="120"/>
    <n v="360"/>
    <x v="0"/>
    <x v="0"/>
  </r>
  <r>
    <x v="4"/>
    <s v="KURALI"/>
    <s v="CDG-TTB-AM1"/>
    <m/>
    <s v="PLA-TTB-T1"/>
    <m/>
    <n v="10026891"/>
    <s v="ROYAL DISTRIBUTORS"/>
    <s v="PB89118"/>
    <s v="HBR"/>
    <s v="JAL-ISR-01"/>
    <s v="Gaurav Kumar"/>
    <n v="7009770373"/>
    <s v="VEFA"/>
    <s v="SUNDER LAL AND SONS"/>
    <s v="3P"/>
    <n v="15000"/>
    <n v="15014.999999999998"/>
    <n v="15014.999999999998"/>
    <n v="1.0009999999999999"/>
    <n v="300.29999999999995"/>
    <n v="150.14999999999998"/>
    <n v="450.44999999999993"/>
    <x v="0"/>
    <x v="0"/>
  </r>
  <r>
    <x v="4"/>
    <s v="KURALI"/>
    <s v="CDG-TTB-AM1"/>
    <m/>
    <s v="PLA-TTB-T1"/>
    <m/>
    <n v="10026891"/>
    <s v="ROYAL DISTRIBUTORS"/>
    <s v="PB89118"/>
    <s v="HBR"/>
    <s v="JAL-ISR-01"/>
    <s v="Gaurav Kumar"/>
    <n v="7009770373"/>
    <s v="E8QR"/>
    <s v="BANSAL MEDICAL STORE"/>
    <s v="3P"/>
    <n v="15000"/>
    <n v="15029.999999999996"/>
    <n v="15029.999999999996"/>
    <n v="1.0019999999999998"/>
    <n v="300.59999999999991"/>
    <n v="150.29999999999995"/>
    <n v="450.89999999999986"/>
    <x v="0"/>
    <x v="0"/>
  </r>
  <r>
    <x v="4"/>
    <s v="Jagraon 1"/>
    <s v="CDG-TTB-AM1"/>
    <m/>
    <s v="LUD-TTB-01"/>
    <m/>
    <n v="10023666"/>
    <s v="G G Marketing"/>
    <s v="PB66613"/>
    <s v="NEW MALHOTRA MEDICOSE"/>
    <s v="LUD-ISR-01"/>
    <s v="Puneet Sood"/>
    <n v="7696064706"/>
    <s v="VBZC"/>
    <s v="Mohan Lal Jain"/>
    <s v="3P"/>
    <n v="10000"/>
    <n v="10029.999999999996"/>
    <n v="10029.999999999996"/>
    <n v="1.0029999999999997"/>
    <n v="200.59999999999994"/>
    <n v="100.29999999999997"/>
    <n v="300.89999999999992"/>
    <x v="0"/>
    <x v="0"/>
  </r>
  <r>
    <x v="4"/>
    <s v="Jagraon 1"/>
    <s v="CDG-TTB-AM1"/>
    <m/>
    <s v="LUD-TTB-01"/>
    <m/>
    <n v="10023666"/>
    <s v="G G Marketing"/>
    <s v="PB66613"/>
    <s v="NEW MALHOTRA MEDICOSE"/>
    <s v="LUD-ISR-01"/>
    <s v="Puneet Sood"/>
    <n v="7696064706"/>
    <s v="PQYW"/>
    <s v="Jain Store"/>
    <s v="3P"/>
    <n v="30000"/>
    <n v="30119.999999999985"/>
    <n v="30119.999999999985"/>
    <n v="1.0039999999999996"/>
    <n v="602.39999999999975"/>
    <n v="301.19999999999987"/>
    <n v="903.59999999999968"/>
    <x v="0"/>
    <x v="0"/>
  </r>
  <r>
    <x v="4"/>
    <s v="Jagraon 1"/>
    <s v="CDG-TTB-AM1"/>
    <m/>
    <s v="LUD-TTB-01"/>
    <m/>
    <n v="10023666"/>
    <s v="G G Marketing"/>
    <s v="PB66613"/>
    <s v="NEW MALHOTRA MEDICOSE"/>
    <s v="LUD-ISR-01"/>
    <s v="Puneet Sood"/>
    <n v="7696064706"/>
    <s v="QBLQ"/>
    <s v="Ramesh Medical Hall"/>
    <s v="3P"/>
    <n v="8000"/>
    <n v="8039.9999999999955"/>
    <n v="8039.9999999999955"/>
    <n v="1.0049999999999994"/>
    <n v="160.79999999999993"/>
    <n v="80.399999999999963"/>
    <n v="241.19999999999987"/>
    <x v="0"/>
    <x v="0"/>
  </r>
  <r>
    <x v="4"/>
    <s v="Malerkotla "/>
    <s v="CDG-TTB-AM1"/>
    <m/>
    <s v="LUD-TTB-01"/>
    <m/>
    <n v="10023666"/>
    <s v="G G Marketing"/>
    <s v="PB66638"/>
    <s v="NASIR PHARMACY"/>
    <s v="LUD-ISR-01"/>
    <s v="Puneet Sood"/>
    <n v="7696064706"/>
    <s v="QABJ"/>
    <s v="Naveen Medical Hall"/>
    <s v="3P"/>
    <n v="8000"/>
    <n v="8047.9999999999945"/>
    <n v="8047.9999999999945"/>
    <n v="1.0059999999999993"/>
    <n v="160.95999999999989"/>
    <n v="80.479999999999947"/>
    <n v="241.43999999999983"/>
    <x v="0"/>
    <x v="0"/>
  </r>
  <r>
    <x v="4"/>
    <s v="Malerkotla "/>
    <s v="CDG-TTB-AM1"/>
    <m/>
    <s v="LUD-TTB-01"/>
    <m/>
    <n v="10023666"/>
    <s v="G G Marketing"/>
    <s v="PB66638"/>
    <s v="NASIR PHARMACY"/>
    <s v="LUD-ISR-01"/>
    <s v="Puneet Sood"/>
    <n v="7696064706"/>
    <s v="E9UC"/>
    <s v="Shiv Shakti Medical Hall"/>
    <s v="3P"/>
    <n v="8000"/>
    <n v="8055.9999999999936"/>
    <n v="8055.9999999999936"/>
    <n v="1.0069999999999992"/>
    <n v="161.11999999999986"/>
    <n v="80.559999999999931"/>
    <n v="241.67999999999978"/>
    <x v="0"/>
    <x v="0"/>
  </r>
  <r>
    <x v="4"/>
    <s v="Malerkotla "/>
    <s v="CDG-TTB-AM1"/>
    <m/>
    <s v="LUD-TTB-01"/>
    <m/>
    <n v="10023666"/>
    <s v="G G Marketing"/>
    <s v="PB66638"/>
    <s v="NASIR PHARMACY"/>
    <s v="LUD-ISR-01"/>
    <s v="Puneet Sood"/>
    <n v="7696064706"/>
    <s v="PB66638R130105"/>
    <s v="M S medicose"/>
    <s v="3P"/>
    <n v="8000"/>
    <n v="8063.9999999999927"/>
    <n v="8063.9999999999927"/>
    <n v="1.0079999999999991"/>
    <n v="161.27999999999986"/>
    <n v="80.63999999999993"/>
    <n v="241.91999999999979"/>
    <x v="0"/>
    <x v="0"/>
  </r>
  <r>
    <x v="4"/>
    <s v="Samrala "/>
    <s v="CDG-TTB-AM1"/>
    <m/>
    <s v="LUD-TTB-01"/>
    <m/>
    <n v="10023666"/>
    <s v="G G Marketing"/>
    <s v="PB66629"/>
    <s v="BIMLA ENTERPRISES"/>
    <s v="LUD-ISR-01"/>
    <s v="Puneet Sood"/>
    <n v="7696064706"/>
    <s v="QATU"/>
    <s v="Kissan Medical"/>
    <s v="3P"/>
    <n v="10000"/>
    <n v="10089.999999999991"/>
    <n v="10089.999999999991"/>
    <n v="1.008999999999999"/>
    <n v="201.79999999999981"/>
    <n v="100.89999999999991"/>
    <n v="302.6999999999997"/>
    <x v="0"/>
    <x v="0"/>
  </r>
  <r>
    <x v="4"/>
    <s v="Samrala "/>
    <s v="CDG-TTB-AM1"/>
    <m/>
    <s v="LUD-TTB-01"/>
    <m/>
    <n v="10023666"/>
    <s v="G G Marketing"/>
    <s v="PB66629"/>
    <s v="BIMLA ENTERPRISES"/>
    <s v="LUD-ISR-01"/>
    <s v="Puneet Sood"/>
    <n v="7696064706"/>
    <s v="QAVF"/>
    <s v="Sanjeev Medicose"/>
    <s v="3P"/>
    <n v="10000"/>
    <n v="10099.999999999989"/>
    <n v="10099.999999999989"/>
    <n v="1.0099999999999989"/>
    <n v="201.99999999999977"/>
    <n v="100.99999999999989"/>
    <n v="302.99999999999966"/>
    <x v="0"/>
    <x v="0"/>
  </r>
  <r>
    <x v="4"/>
    <s v="Amloh"/>
    <s v="CDG-TTB-AM1"/>
    <m/>
    <s v="LUD-TTB-01"/>
    <m/>
    <n v="10023666"/>
    <s v="G G Marketing"/>
    <s v="PB66603"/>
    <s v="BROTHERS TRADING CO"/>
    <s v="LUD-ISR-01"/>
    <s v="Puneet Sood"/>
    <n v="7696064706"/>
    <s v="FM9V"/>
    <s v="Ashoka Medical Hall"/>
    <s v="3P"/>
    <n v="12000"/>
    <n v="586.9556"/>
    <n v="586.9556"/>
    <n v="4.8912966666666668E-2"/>
    <n v="0"/>
    <n v="5.8695560000000002"/>
    <n v="5.8695560000000002"/>
    <x v="0"/>
    <x v="0"/>
  </r>
  <r>
    <x v="4"/>
    <s v="MACHIWARA"/>
    <s v="CDG-TTB-AM1"/>
    <m/>
    <s v="LUD-TTB-01"/>
    <m/>
    <n v="10023666"/>
    <s v="G G Marketing"/>
    <s v="0010023666R21072"/>
    <s v="JINDAL MEDICOS"/>
    <s v="LUD-ISR-01"/>
    <s v="Puneet Sood"/>
    <n v="7696064706"/>
    <s v="0010023666R21072R130217"/>
    <s v="Jass Medicose"/>
    <s v="3P"/>
    <n v="30000"/>
    <n v="30359.99999999996"/>
    <n v="30359.99999999996"/>
    <n v="1.0119999999999987"/>
    <n v="607.19999999999925"/>
    <n v="303.59999999999962"/>
    <n v="910.79999999999882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TGUC"/>
    <s v="Ashoka Medical Hall"/>
    <s v="3P"/>
    <n v="28000"/>
    <n v="350.33019999999999"/>
    <n v="350.33019999999999"/>
    <n v="1.2511792857142857E-2"/>
    <n v="0"/>
    <n v="3.5033020000000001"/>
    <n v="3.5033020000000001"/>
    <x v="0"/>
    <x v="1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UKTE"/>
    <s v="Vishal Medical Hall"/>
    <s v="3P"/>
    <n v="10000"/>
    <n v="3599.0353999999998"/>
    <n v="3599.0353999999998"/>
    <n v="0.35990353999999997"/>
    <n v="0"/>
    <n v="35.990353999999996"/>
    <n v="35.990353999999996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H7RZ"/>
    <s v="Sunny Medicos"/>
    <s v="3P"/>
    <n v="8000"/>
    <n v="8119.9999999999864"/>
    <n v="8119.9999999999864"/>
    <n v="1.0149999999999983"/>
    <n v="162.39999999999972"/>
    <n v="81.199999999999861"/>
    <n v="243.59999999999957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TGUS"/>
    <s v="Vijay Kumar Rakesh Kumar"/>
    <s v="3P"/>
    <n v="15000"/>
    <n v="15239.999999999973"/>
    <n v="15239.999999999973"/>
    <n v="1.0159999999999982"/>
    <n v="304.79999999999944"/>
    <n v="152.39999999999972"/>
    <n v="457.19999999999914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TGTY"/>
    <s v="Vij Karyana Store"/>
    <s v="3P"/>
    <n v="8000"/>
    <n v="8135.9999999999854"/>
    <n v="8135.9999999999854"/>
    <n v="1.0169999999999981"/>
    <n v="162.71999999999971"/>
    <n v="81.359999999999857"/>
    <n v="244.07999999999959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PB66617R141879"/>
    <s v="Chhabra Medicose"/>
    <s v="3P"/>
    <n v="10000"/>
    <n v="10179.99999999998"/>
    <n v="10179.99999999998"/>
    <n v="1.017999999999998"/>
    <n v="203.5999999999996"/>
    <n v="101.7999999999998"/>
    <n v="305.39999999999941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TNKT"/>
    <s v="Shree Anant Karyana Bhandar"/>
    <s v="3P"/>
    <n v="10000"/>
    <n v="10189.999999999978"/>
    <n v="10189.999999999978"/>
    <n v="1.0189999999999979"/>
    <n v="203.79999999999956"/>
    <n v="101.89999999999978"/>
    <n v="305.69999999999936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DQ2G"/>
    <s v="Ambika Medical"/>
    <s v="3P"/>
    <n v="40000"/>
    <n v="21567.072399999997"/>
    <n v="21567.072399999997"/>
    <n v="0.53917680999999995"/>
    <n v="0"/>
    <n v="215.67072399999998"/>
    <n v="215.67072399999998"/>
    <x v="0"/>
    <x v="0"/>
  </r>
  <r>
    <x v="4"/>
    <s v="MACHIWARA"/>
    <s v="CDG-TTB-AM1"/>
    <m/>
    <s v="LUD-TTB-01"/>
    <m/>
    <n v="10023666"/>
    <s v="G G Marketing"/>
    <s v="0010023666R21072"/>
    <s v="JINDAL MEDICOS"/>
    <s v="LUD-ISR-01"/>
    <s v="Puneet Sood"/>
    <n v="7696064706"/>
    <s v="0010023666R21072R69450"/>
    <s v="Jain Medicose"/>
    <s v="3P"/>
    <n v="8000"/>
    <n v="586.9556"/>
    <n v="586.9556"/>
    <n v="7.3369450000000003E-2"/>
    <n v="0"/>
    <n v="5.8695560000000002"/>
    <n v="5.8695560000000002"/>
    <x v="0"/>
    <x v="0"/>
  </r>
  <r>
    <x v="4"/>
    <s v="Sirhind 1"/>
    <s v="CDG-TTB-AM1"/>
    <m/>
    <s v="LUD-TTB-01"/>
    <m/>
    <n v="10023666"/>
    <s v="G G Marketing"/>
    <s v="PB66634"/>
    <s v="SINGLA SALES"/>
    <s v="LUD-ISR-02"/>
    <s v="Rajesh Verma"/>
    <n v="9468379116"/>
    <s v="WMAX"/>
    <s v="Chopra Medical Agencies"/>
    <s v="3P"/>
    <n v="15000"/>
    <n v="15329.999999999964"/>
    <n v="15329.999999999964"/>
    <n v="1.0219999999999976"/>
    <n v="306.59999999999928"/>
    <n v="153.29999999999964"/>
    <n v="459.89999999999895"/>
    <x v="0"/>
    <x v="0"/>
  </r>
  <r>
    <x v="4"/>
    <s v="Sirhind 1"/>
    <s v="CDG-TTB-AM1"/>
    <m/>
    <s v="LUD-TTB-01"/>
    <m/>
    <n v="10023666"/>
    <s v="G G Marketing"/>
    <s v="PB66634"/>
    <s v="SINGLA SALES"/>
    <s v="LUD-ISR-02"/>
    <s v="Rajesh Verma"/>
    <n v="9468379116"/>
    <s v="QAYE"/>
    <s v="Sai Kirpa Medicl Hall"/>
    <s v="3P"/>
    <n v="8000"/>
    <n v="5687.4701999999997"/>
    <n v="5687.4701999999997"/>
    <n v="0.71093377499999999"/>
    <n v="0"/>
    <n v="56.874701999999999"/>
    <n v="56.874701999999999"/>
    <x v="0"/>
    <x v="0"/>
  </r>
  <r>
    <x v="4"/>
    <s v="Sirhind 1"/>
    <s v="CDG-TTB-AM1"/>
    <m/>
    <s v="LUD-TTB-01"/>
    <m/>
    <n v="10023666"/>
    <s v="G G Marketing"/>
    <s v="PB66634"/>
    <s v="SINGLA SALES"/>
    <s v="LUD-ISR-02"/>
    <s v="Rajesh Verma"/>
    <n v="9468379116"/>
    <s v="QAXX"/>
    <s v="Paul Medicl Hall"/>
    <s v="3P"/>
    <n v="7000"/>
    <n v="7167.9999999999818"/>
    <n v="7167.9999999999818"/>
    <n v="1.0239999999999974"/>
    <n v="143.35999999999964"/>
    <n v="71.679999999999822"/>
    <n v="215.03999999999945"/>
    <x v="0"/>
    <x v="0"/>
  </r>
  <r>
    <x v="4"/>
    <s v="Sirhind 1"/>
    <s v="CDG-TTB-AM1"/>
    <m/>
    <s v="LUD-TTB-01"/>
    <m/>
    <n v="10023666"/>
    <s v="G G Marketing"/>
    <s v="PB66634"/>
    <s v="SINGLA SALES"/>
    <s v="LUD-ISR-02"/>
    <s v="Rajesh Verma"/>
    <n v="9468379116"/>
    <s v="H6GX"/>
    <s v="Malhotra Medicose"/>
    <s v="3P"/>
    <n v="10000"/>
    <n v="10249.999999999973"/>
    <n v="10249.999999999973"/>
    <n v="1.0249999999999972"/>
    <n v="204.99999999999946"/>
    <n v="102.49999999999973"/>
    <n v="307.4999999999992"/>
    <x v="0"/>
    <x v="0"/>
  </r>
  <r>
    <x v="4"/>
    <s v="Mandi Gobindgrah"/>
    <s v="CDG-TTB-AM1"/>
    <m/>
    <s v="LUD-TTB-01"/>
    <m/>
    <n v="10023666"/>
    <s v="G G Marketing"/>
    <s v="PB66621"/>
    <s v="CHOPRA TRADING CO"/>
    <s v="LUD-ISR-02"/>
    <s v="Rajesh Verma"/>
    <n v="9468379116"/>
    <s v="F6MK"/>
    <s v="City Chemist"/>
    <s v="3P"/>
    <n v="10000"/>
    <n v="7352.7839999999997"/>
    <n v="7352.7839999999997"/>
    <n v="0.7352784"/>
    <n v="0"/>
    <n v="73.527839999999998"/>
    <n v="73.527839999999998"/>
    <x v="0"/>
    <x v="0"/>
  </r>
  <r>
    <x v="4"/>
    <s v="Mandi Gobindgrah"/>
    <s v="CDG-TTB-AM1"/>
    <m/>
    <s v="LUD-TTB-01"/>
    <m/>
    <n v="10023666"/>
    <s v="G G Marketing"/>
    <s v="PB66621"/>
    <s v="CHOPRA TRADING CO"/>
    <s v="LUD-ISR-02"/>
    <s v="Rajesh Verma"/>
    <n v="9468379116"/>
    <s v="E7WQ"/>
    <s v="Kumar Traders"/>
    <s v="3P"/>
    <n v="7500"/>
    <n v="7702.4999999999773"/>
    <n v="7702.4999999999773"/>
    <n v="1.026999999999997"/>
    <n v="154.04999999999956"/>
    <n v="77.024999999999778"/>
    <n v="231.07499999999933"/>
    <x v="0"/>
    <x v="0"/>
  </r>
  <r>
    <x v="4"/>
    <s v="Mandi Gobindgrah"/>
    <s v="CDG-TTB-AM1"/>
    <m/>
    <s v="LUD-TTB-01"/>
    <m/>
    <n v="10023666"/>
    <s v="G G Marketing"/>
    <s v="PB66621"/>
    <s v="CHOPRA TRADING CO"/>
    <s v="LUD-ISR-02"/>
    <s v="Rajesh Verma"/>
    <n v="9468379116"/>
    <s v="PB66621R169212"/>
    <s v="Chopra super market"/>
    <s v="3P"/>
    <n v="12000"/>
    <n v="7784.9506000000001"/>
    <n v="7784.9506000000001"/>
    <n v="0.64874588333333338"/>
    <n v="0"/>
    <n v="77.849506000000005"/>
    <n v="77.849506000000005"/>
    <x v="0"/>
    <x v="0"/>
  </r>
  <r>
    <x v="4"/>
    <s v="Mandi Gobindgrah"/>
    <s v="CDG-TTB-AM1"/>
    <m/>
    <s v="LUD-TTB-01"/>
    <m/>
    <n v="10023666"/>
    <s v="G G Marketing"/>
    <s v="PB66621"/>
    <s v="CHOPRA TRADING CO"/>
    <s v="LUD-ISR-02"/>
    <s v="Rajesh Verma"/>
    <n v="9468379116"/>
    <s v="YUPS"/>
    <s v="Singla Super Store"/>
    <s v="3P"/>
    <n v="7000"/>
    <n v="764.404"/>
    <n v="764.404"/>
    <n v="0.10920057142857142"/>
    <n v="0"/>
    <n v="7.6440400000000004"/>
    <n v="7.6440400000000004"/>
    <x v="0"/>
    <x v="0"/>
  </r>
  <r>
    <x v="4"/>
    <s v="Dera Bassi "/>
    <s v="CDG-TTB-AM1"/>
    <m/>
    <s v="LUD-TTB-01"/>
    <m/>
    <n v="10023666"/>
    <s v="G G Marketing"/>
    <s v="PB66609"/>
    <s v="MAHADEV MEDICAL STORE"/>
    <s v="LUD-ISR-02"/>
    <s v="Rajesh Verma"/>
    <n v="9468379116"/>
    <s v="HV5Z"/>
    <s v="Bhandari Medical Hall"/>
    <s v="3P"/>
    <n v="7000"/>
    <n v="6119.7430000000004"/>
    <n v="6119.7430000000004"/>
    <n v="0.87424900000000005"/>
    <n v="0"/>
    <n v="61.197430000000004"/>
    <n v="61.197430000000004"/>
    <x v="0"/>
    <x v="0"/>
  </r>
  <r>
    <x v="4"/>
    <s v="Dera Bassi "/>
    <s v="CDG-TTB-AM1"/>
    <m/>
    <s v="LUD-TTB-01"/>
    <m/>
    <n v="10023666"/>
    <s v="G G Marketing"/>
    <s v="PB66609"/>
    <s v="MAHADEV MEDICAL STORE"/>
    <s v="LUD-ISR-02"/>
    <s v="Rajesh Verma"/>
    <n v="9468379116"/>
    <s v="H6LV"/>
    <s v="Life Care Health Care"/>
    <s v="3P"/>
    <n v="9000"/>
    <n v="6733.1036000000004"/>
    <n v="6733.1036000000004"/>
    <n v="0.74812262222222226"/>
    <n v="0"/>
    <n v="67.331036000000012"/>
    <n v="67.331036000000012"/>
    <x v="0"/>
    <x v="0"/>
  </r>
  <r>
    <x v="4"/>
    <s v="Mandi Gobindgrah"/>
    <s v="CDG-TTB-AM1"/>
    <m/>
    <s v="LUD-TTB-01"/>
    <m/>
    <n v="10023666"/>
    <s v="G G Marketing"/>
    <s v="PB66621"/>
    <s v="CHOPRA TRADING CO"/>
    <s v="LUD-ISR-02"/>
    <s v="Rajesh Verma"/>
    <n v="9468379116"/>
    <s v="QACY"/>
    <s v="Kulwant Karyana Store"/>
    <s v="3P"/>
    <n v="8500"/>
    <n v="6124.2978000000003"/>
    <n v="6124.2978000000003"/>
    <n v="0.72050562352941183"/>
    <n v="0"/>
    <n v="61.242978000000001"/>
    <n v="61.242978000000001"/>
    <x v="0"/>
    <x v="0"/>
  </r>
  <r>
    <x v="4"/>
    <s v="Nabha "/>
    <s v="CDG-TTB-AM1"/>
    <m/>
    <s v="LUD-TTB-01"/>
    <m/>
    <n v="10023666"/>
    <s v="G G Marketing"/>
    <s v="PB66623"/>
    <s v="POPLI WEARS"/>
    <s v="LUD-ISR-02"/>
    <s v="Rajesh Verma"/>
    <n v="9468379116"/>
    <s v="WMBR"/>
    <s v="Sat Kartar Medical Store"/>
    <s v="3P"/>
    <n v="6500"/>
    <n v="6714.4999999999764"/>
    <n v="6714.4999999999764"/>
    <n v="1.0329999999999964"/>
    <n v="134.28999999999954"/>
    <n v="67.144999999999769"/>
    <n v="201.43499999999932"/>
    <x v="0"/>
    <x v="0"/>
  </r>
  <r>
    <x v="4"/>
    <s v="Nabha "/>
    <s v="CDG-TTB-AM1"/>
    <m/>
    <s v="LUD-TTB-01"/>
    <m/>
    <n v="10023666"/>
    <s v="G G Marketing"/>
    <s v="PB66623"/>
    <s v="POPLI WEARS"/>
    <s v="LUD-ISR-02"/>
    <s v="Rajesh Verma"/>
    <n v="9468379116"/>
    <s v="GM4F"/>
    <s v="Prem Medical Store"/>
    <s v="3P"/>
    <n v="7000"/>
    <n v="2079.3522000000003"/>
    <n v="2079.3522000000003"/>
    <n v="0.29705031428571432"/>
    <n v="0"/>
    <n v="20.793522000000003"/>
    <n v="20.793522000000003"/>
    <x v="0"/>
    <x v="0"/>
  </r>
  <r>
    <x v="4"/>
    <s v="Nabha "/>
    <s v="CDG-TTB-AM1"/>
    <m/>
    <s v="LUD-TTB-01"/>
    <m/>
    <n v="10023666"/>
    <s v="G G Marketing"/>
    <s v="PB66623"/>
    <s v="POPLI WEARS"/>
    <s v="LUD-ISR-02"/>
    <s v="Rajesh Verma"/>
    <n v="9468379116"/>
    <s v="XMDL"/>
    <s v="Popli Trading Co"/>
    <s v="3P"/>
    <n v="7000"/>
    <n v="7244.9999999999727"/>
    <n v="7244.9999999999727"/>
    <n v="1.0349999999999961"/>
    <n v="144.89999999999947"/>
    <n v="72.449999999999733"/>
    <n v="217.3499999999992"/>
    <x v="0"/>
    <x v="0"/>
  </r>
  <r>
    <x v="4"/>
    <s v="Nabha "/>
    <s v="CDG-TTB-AM1"/>
    <m/>
    <s v="LUD-TTB-01"/>
    <m/>
    <n v="10023666"/>
    <s v="G G Marketing"/>
    <s v="PB66623"/>
    <s v="POPLI WEARS"/>
    <s v="LUD-ISR-02"/>
    <s v="Rajesh Verma"/>
    <n v="9468379116"/>
    <s v="G8MZ"/>
    <s v="Taj Medical"/>
    <s v="3P"/>
    <n v="8500"/>
    <n v="8805.9999999999654"/>
    <n v="8805.9999999999654"/>
    <n v="1.035999999999996"/>
    <n v="176.11999999999932"/>
    <n v="88.059999999999661"/>
    <n v="264.17999999999898"/>
    <x v="0"/>
    <x v="0"/>
  </r>
  <r>
    <x v="4"/>
    <s v="Nabha "/>
    <s v="CDG-TTB-AM1"/>
    <m/>
    <s v="LUD-TTB-01"/>
    <m/>
    <n v="10023666"/>
    <s v="G G Marketing"/>
    <s v="PB66623"/>
    <s v="POPLI WEARS"/>
    <s v="LUD-ISR-02"/>
    <s v="Rajesh Verma"/>
    <n v="9468379116"/>
    <s v="WMAW"/>
    <s v="Raja Medical Hall"/>
    <s v="3P"/>
    <n v="8000"/>
    <n v="8295.9999999999673"/>
    <n v="8295.9999999999673"/>
    <n v="1.0369999999999959"/>
    <n v="165.91999999999936"/>
    <n v="82.959999999999681"/>
    <n v="248.87999999999903"/>
    <x v="0"/>
    <x v="0"/>
  </r>
  <r>
    <x v="4"/>
    <s v="Patran"/>
    <s v="CDG-TTB-AM1"/>
    <m/>
    <s v="LUD-TTB-01"/>
    <m/>
    <n v="10023666"/>
    <s v="G G Marketing"/>
    <s v="PB97216"/>
    <s v="JAGDAMBAY TRADERS"/>
    <s v="LUD-ISR-02"/>
    <s v="Rajesh Verma"/>
    <n v="9468379116"/>
    <s v="PB97216R50564"/>
    <s v="ANAND MEDICAL STORE"/>
    <s v="3P"/>
    <n v="6500"/>
    <n v="5828.5544"/>
    <n v="5828.5544"/>
    <n v="0.89670067692307687"/>
    <n v="0"/>
    <n v="58.285544000000002"/>
    <n v="58.285544000000002"/>
    <x v="0"/>
    <x v="0"/>
  </r>
  <r>
    <x v="4"/>
    <s v="Samana"/>
    <s v="CDG-TTB-AM1"/>
    <m/>
    <s v="LUD-TTB-01"/>
    <m/>
    <n v="10023666"/>
    <s v="G G Marketing"/>
    <s v="PB66628"/>
    <s v="GARG AGENCIES"/>
    <s v="LUD-ISR-02"/>
    <s v="Rajesh Verma"/>
    <n v="9468379116"/>
    <s v="YXMS"/>
    <s v="Garg Medical Store"/>
    <s v="3P"/>
    <n v="7000"/>
    <n v="4076.8056000000001"/>
    <n v="4076.8056000000001"/>
    <n v="0.58240080000000005"/>
    <n v="0"/>
    <n v="40.768056000000001"/>
    <n v="40.768056000000001"/>
    <x v="0"/>
    <x v="0"/>
  </r>
  <r>
    <x v="4"/>
    <s v="Khanna"/>
    <s v="CDG-TTB-AM1"/>
    <m/>
    <s v="LUD-TTB-01"/>
    <m/>
    <n v="10023666"/>
    <s v="G G Marketing"/>
    <s v="PB66617"/>
    <s v="RAM PARTAP and SONS"/>
    <s v="LUD-ISR-01"/>
    <s v="Puneet Sood"/>
    <n v="7696064706"/>
    <s v="WMBJ"/>
    <s v="Shree Ganesh Pharma"/>
    <s v="3P"/>
    <n v="15000"/>
    <n v="586.9556"/>
    <n v="586.9556"/>
    <n v="3.9130373333333336E-2"/>
    <n v="0"/>
    <n v="5.8695560000000002"/>
    <n v="5.8695560000000002"/>
    <x v="0"/>
    <x v="0"/>
  </r>
  <r>
    <x v="4"/>
    <s v="Samana"/>
    <s v="CDG-TTB-AM1"/>
    <m/>
    <s v="LUD-TTB-01"/>
    <m/>
    <n v="10023666"/>
    <s v="G G Marketing"/>
    <s v="PB66628"/>
    <s v="GARG AGENCIES"/>
    <s v="LUD-ISR-02"/>
    <s v="Rajesh Verma"/>
    <n v="9468379116"/>
    <s v="YBBC"/>
    <s v="Kundan Lal Joginder Pal"/>
    <s v="3P"/>
    <n v="8000"/>
    <n v="2293.1648"/>
    <n v="2293.1648"/>
    <n v="0.2866456"/>
    <n v="0"/>
    <n v="22.931647999999999"/>
    <n v="22.931647999999999"/>
    <x v="0"/>
    <x v="0"/>
  </r>
  <r>
    <x v="4"/>
    <s v="Banur"/>
    <s v="CDG-TTB-AM1"/>
    <m/>
    <s v="LUD-TTB-01"/>
    <m/>
    <n v="10023666"/>
    <s v="G G Marketing"/>
    <s v="PB66605"/>
    <s v="SAHIL ENTERPRISES"/>
    <s v="LUD-ISR-02"/>
    <s v="Rajesh Verma"/>
    <n v="9468379116"/>
    <s v="E39V"/>
    <s v="New Sanmati Kr Store"/>
    <s v="3P"/>
    <n v="8000"/>
    <n v="8015.9999999999982"/>
    <n v="8015.9999999999982"/>
    <n v="1.0019999999999998"/>
    <n v="160.31999999999996"/>
    <n v="80.159999999999982"/>
    <n v="240.47999999999996"/>
    <x v="0"/>
    <x v="1"/>
  </r>
  <r>
    <x v="4"/>
    <s v="Shimla"/>
    <s v="CDG-TTB-AM1"/>
    <m/>
    <s v="PLA-TTB-T1"/>
    <m/>
    <n v="10025972"/>
    <s v="SINGLA DISTRIBUTORS"/>
    <s v="PB97223"/>
    <s v="NEW JAIN MEDICAL AGENCY"/>
    <s v="PLA-ISR-01"/>
    <s v="Gurpreet Singh"/>
    <n v="9781409396"/>
    <s v="PB97212R207349"/>
    <s v="Kings Pharmacy"/>
    <s v="3P"/>
    <n v="7000"/>
    <n v="7020.9999999999973"/>
    <n v="7020.9999999999973"/>
    <n v="1.0029999999999997"/>
    <n v="140.41999999999996"/>
    <n v="70.20999999999998"/>
    <n v="210.62999999999994"/>
    <x v="0"/>
    <x v="0"/>
  </r>
  <r>
    <x v="4"/>
    <s v="Shimla"/>
    <s v="CDG-TTB-AM1"/>
    <m/>
    <s v="PLA-TTB-T1"/>
    <m/>
    <n v="10025972"/>
    <s v="SINGLA DISTRIBUTORS"/>
    <s v="PB97223"/>
    <s v="GUPTA MEDICAL STORE"/>
    <s v="PLA-ISR-01"/>
    <s v="Gurpreet Singh"/>
    <n v="9781409396"/>
    <s v="E4ZA"/>
    <s v="NEW GUPTA MEDICAL HALL"/>
    <s v="3P"/>
    <n v="7000"/>
    <n v="7027.9999999999973"/>
    <n v="7027.9999999999973"/>
    <n v="1.0039999999999996"/>
    <n v="140.55999999999995"/>
    <n v="70.279999999999973"/>
    <n v="210.83999999999992"/>
    <x v="0"/>
    <x v="0"/>
  </r>
  <r>
    <x v="4"/>
    <s v="Bhota"/>
    <s v="CDG-TTB-AM1"/>
    <m/>
    <s v="CDG-TTB-01"/>
    <m/>
    <n v="10030869"/>
    <s v="Rachna Enterprises"/>
    <s v="HP70902"/>
    <s v="LAKSHMI MEDICAL   GENERAL STORE"/>
    <s v="CDG-ISR-01"/>
    <s v="Jagdeep Shukla"/>
    <n v="8427964823"/>
    <s v="PJQY"/>
    <s v="Gupta Chemists  bhota"/>
    <s v="3P"/>
    <n v="8000"/>
    <n v="1815.4418000000001"/>
    <n v="1815.4418000000001"/>
    <n v="0.22693022500000001"/>
    <n v="0"/>
    <n v="18.154418"/>
    <n v="18.154418"/>
    <x v="0"/>
    <x v="0"/>
  </r>
  <r>
    <x v="4"/>
    <s v="Ghumarwin"/>
    <s v="CDG-TTB-AM1"/>
    <m/>
    <s v="CDG-TTB-01"/>
    <m/>
    <n v="10030869"/>
    <s v="Rachna Enterprises"/>
    <s v="HP70907"/>
    <s v="MANJU MEDICAL AGENCY"/>
    <s v="CDG-ISR-01"/>
    <s v="Jagdeep Shukla"/>
    <n v="8427964823"/>
    <s v="VSUU"/>
    <s v="Soni Medcal"/>
    <s v="3P"/>
    <n v="8000"/>
    <n v="4161.8044"/>
    <n v="4161.8044"/>
    <n v="0.52022555000000004"/>
    <n v="0"/>
    <n v="41.618043999999998"/>
    <n v="41.618043999999998"/>
    <x v="0"/>
    <x v="0"/>
  </r>
  <r>
    <x v="4"/>
    <s v="Gagret"/>
    <s v="CDG-TTB-AM1"/>
    <m/>
    <s v="CDG-TTB-01"/>
    <m/>
    <n v="10030869"/>
    <s v="Rachna Enterprises"/>
    <s v="HP70906"/>
    <s v="A M ENTERPRISES"/>
    <s v="CDG-ISR-02"/>
    <s v="Shubham Sharma"/>
    <n v="9625856826"/>
    <s v="VYZH"/>
    <s v="Unique Medi"/>
    <s v="3P"/>
    <n v="8000"/>
    <n v="8055.9999999999936"/>
    <n v="8055.9999999999936"/>
    <n v="1.0069999999999992"/>
    <n v="161.11999999999986"/>
    <n v="80.559999999999931"/>
    <n v="241.67999999999978"/>
    <x v="0"/>
    <x v="1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HP86901R7368"/>
    <s v="Kapil Medical Store"/>
    <s v="3P"/>
    <n v="8000"/>
    <n v="8063.9999999999927"/>
    <n v="8063.9999999999927"/>
    <n v="1.0079999999999991"/>
    <n v="161.27999999999986"/>
    <n v="80.63999999999993"/>
    <n v="241.91999999999979"/>
    <x v="0"/>
    <x v="1"/>
  </r>
  <r>
    <x v="4"/>
    <s v="Baddi"/>
    <s v="CDG-TTB-AM1"/>
    <m/>
    <s v="CDG-TTB-01"/>
    <m/>
    <n v="10030869"/>
    <s v="Rachna Enterprises"/>
    <s v="HP70901"/>
    <s v="KAUSHAL MEDICAL STORE"/>
    <s v="CDG-ISR-02"/>
    <s v="Shubham Sharma"/>
    <n v="9625856826"/>
    <s v="XMCY"/>
    <s v="Kapil Medical Sto"/>
    <s v="3P"/>
    <n v="8000"/>
    <n v="4604.5959999999995"/>
    <n v="4604.5959999999995"/>
    <n v="0.57557449999999999"/>
    <n v="0"/>
    <n v="46.045959999999994"/>
    <n v="46.045959999999994"/>
    <x v="0"/>
    <x v="1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HP86901R7373"/>
    <s v="SHANKAR MEDICAL STORE"/>
    <s v="3P"/>
    <n v="8000"/>
    <n v="8079.9999999999909"/>
    <n v="8079.9999999999909"/>
    <n v="1.0099999999999989"/>
    <n v="161.59999999999982"/>
    <n v="80.799999999999912"/>
    <n v="242.39999999999975"/>
    <x v="0"/>
    <x v="1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WECW"/>
    <s v="Shiv Medical"/>
    <s v="3P"/>
    <n v="8000"/>
    <n v="8087.99999999999"/>
    <n v="8087.99999999999"/>
    <n v="1.0109999999999988"/>
    <n v="161.75999999999979"/>
    <n v="80.879999999999896"/>
    <n v="242.6399999999997"/>
    <x v="0"/>
    <x v="1"/>
  </r>
  <r>
    <x v="4"/>
    <s v="Mandi"/>
    <s v="CDG-TTB-AM1"/>
    <m/>
    <s v="CDG-TTB-01"/>
    <m/>
    <n v="10030869"/>
    <s v="Rachna Enterprises"/>
    <s v="HP70910"/>
    <s v="N C TRADERS"/>
    <s v="CDG-ISR-01"/>
    <s v="Jagdeep Shukla"/>
    <n v="8427964823"/>
    <s v="PQLT"/>
    <s v="Medical And Gen Sto"/>
    <s v="3P"/>
    <n v="8000"/>
    <n v="2739.0986000000003"/>
    <n v="2739.0986000000003"/>
    <n v="0.34238732500000002"/>
    <n v="0"/>
    <n v="27.390986000000002"/>
    <n v="27.390986000000002"/>
    <x v="0"/>
    <x v="0"/>
  </r>
  <r>
    <x v="4"/>
    <s v="Dharamsala"/>
    <s v="CDG-TTB-AM1"/>
    <m/>
    <s v="CDG-TTB-01"/>
    <m/>
    <n v="10030869"/>
    <s v="Rachna Enterprises"/>
    <s v="HP70905"/>
    <s v="MAHAJAN MEDICAL AGENCIES"/>
    <s v="CDG-ISR-01"/>
    <s v="Jagdeep Shukla"/>
    <n v="8427964823"/>
    <s v="HP70905R62531"/>
    <s v="Satyam mega mart"/>
    <s v="3P"/>
    <n v="8000"/>
    <n v="8103.9999999999882"/>
    <n v="8103.9999999999882"/>
    <n v="1.0129999999999986"/>
    <n v="162.07999999999976"/>
    <n v="81.039999999999878"/>
    <n v="243.11999999999964"/>
    <x v="0"/>
    <x v="0"/>
  </r>
  <r>
    <x v="4"/>
    <s v="Sundernagar"/>
    <s v="CDG-TTB-AM1"/>
    <m/>
    <s v="CDG-TTB-01"/>
    <m/>
    <n v="10030869"/>
    <s v="Rachna Enterprises"/>
    <s v="0010030869R121643"/>
    <s v="Bharat Medical Store"/>
    <s v="CDG-ISR-01"/>
    <s v="Jagdeep Shukla"/>
    <n v="8427964823"/>
    <s v="0010030869R121643R184825"/>
    <s v="The value village"/>
    <s v="3P"/>
    <n v="8000"/>
    <n v="3862.9423999999999"/>
    <n v="3862.9423999999999"/>
    <n v="0.48286780000000001"/>
    <n v="0"/>
    <n v="38.629424"/>
    <n v="38.629424"/>
    <x v="0"/>
    <x v="2"/>
  </r>
  <r>
    <x v="4"/>
    <s v="Bhota 1"/>
    <s v="CDG-TTB-AM1"/>
    <m/>
    <s v="CDG-TTB-01"/>
    <m/>
    <n v="10030869"/>
    <s v="Rachna Enterprises"/>
    <s v="HP70902"/>
    <s v="LAKSHMI MEDICAL   GENERAL STORE"/>
    <s v="CDG-ISR-01"/>
    <s v="Jagdeep Shukla"/>
    <n v="8427964823"/>
    <s v="HP70902R153845"/>
    <s v="Sharma medical store"/>
    <s v="3P"/>
    <n v="8000"/>
    <n v="8119.9999999999864"/>
    <n v="8119.9999999999864"/>
    <n v="1.0149999999999983"/>
    <n v="162.39999999999972"/>
    <n v="81.199999999999861"/>
    <n v="243.59999999999957"/>
    <x v="0"/>
    <x v="0"/>
  </r>
  <r>
    <x v="4"/>
    <s v="Bilaspur"/>
    <s v="CDG-TTB-AM1"/>
    <m/>
    <s v="CDG-TTB-01"/>
    <m/>
    <n v="10030869"/>
    <s v="Rachna Enterprises"/>
    <s v="HP70903"/>
    <s v="SUPER MEDICAL STORE"/>
    <s v="CDG-ISR-01"/>
    <s v="Jagdeep Shukla"/>
    <n v="8427964823"/>
    <s v="XAZZ"/>
    <s v="Sanjiv Medical"/>
    <s v="3P"/>
    <n v="8000"/>
    <n v="8035.1982000000007"/>
    <n v="8035.1982000000007"/>
    <n v="1.004399775"/>
    <n v="160.70396400000001"/>
    <n v="80.351982000000007"/>
    <n v="241.05594600000001"/>
    <x v="0"/>
    <x v="0"/>
  </r>
  <r>
    <x v="4"/>
    <s v="Bilaspur"/>
    <s v="CDG-TTB-AM1"/>
    <m/>
    <s v="CDG-TTB-01"/>
    <m/>
    <n v="10030869"/>
    <s v="Rachna Enterprises"/>
    <s v="HP70903"/>
    <s v="SUPER MEDICAL STORE"/>
    <s v="CDG-ISR-01"/>
    <s v="Jagdeep Shukla"/>
    <n v="8427964823"/>
    <s v="HP70903R8103"/>
    <s v="Surya medical store"/>
    <s v="3P"/>
    <n v="8000"/>
    <n v="1310.4018000000001"/>
    <n v="1310.4018000000001"/>
    <n v="0.16380022500000002"/>
    <n v="0"/>
    <n v="13.104018000000002"/>
    <n v="13.104018000000002"/>
    <x v="0"/>
    <x v="0"/>
  </r>
  <r>
    <x v="4"/>
    <s v="Dharamsala"/>
    <s v="CDG-TTB-AM1"/>
    <m/>
    <s v="CDG-TTB-01"/>
    <m/>
    <n v="10030869"/>
    <s v="Rachna Enterprises"/>
    <s v="HP70905"/>
    <s v="MAHAJAN MEDICAL AGENCIES"/>
    <s v="CDG-ISR-01"/>
    <s v="Jagdeep Shukla"/>
    <n v="8427964823"/>
    <s v="PQBW"/>
    <s v="Suresh Megamart"/>
    <s v="3P"/>
    <n v="8000"/>
    <n v="2325.0483999999997"/>
    <n v="2325.0483999999997"/>
    <n v="0.29063104999999995"/>
    <n v="0"/>
    <n v="23.250483999999997"/>
    <n v="23.250483999999997"/>
    <x v="0"/>
    <x v="0"/>
  </r>
  <r>
    <x v="4"/>
    <s v="Ghumarwin"/>
    <s v="CDG-TTB-AM1"/>
    <m/>
    <s v="CDG-TTB-01"/>
    <m/>
    <n v="10030869"/>
    <s v="Rachna Enterprises"/>
    <s v="HP70907"/>
    <s v="MANJU MEDICAL AGENCY"/>
    <s v="CDG-ISR-01"/>
    <s v="Jagdeep Shukla"/>
    <n v="8427964823"/>
    <s v="SKPE"/>
    <s v="Viganharta Medi"/>
    <s v="3P"/>
    <n v="8000"/>
    <n v="6252.1887999999999"/>
    <n v="6252.1887999999999"/>
    <n v="0.78152359999999998"/>
    <n v="0"/>
    <n v="62.521887999999997"/>
    <n v="62.521887999999997"/>
    <x v="0"/>
    <x v="0"/>
  </r>
  <r>
    <x v="4"/>
    <s v="Hamirpur"/>
    <s v="CDG-TTB-AM1"/>
    <m/>
    <s v="CDG-TTB-01"/>
    <m/>
    <n v="10030869"/>
    <s v="Rachna Enterprises"/>
    <s v="HP70908"/>
    <s v="SHIVA ENTERPRISES"/>
    <s v="CDG-ISR-01"/>
    <s v="Jagdeep Shukla"/>
    <n v="8427964823"/>
    <s v="C5XJ"/>
    <s v="Jai Medical Sto"/>
    <s v="3P"/>
    <n v="8000"/>
    <n v="5104.2906000000003"/>
    <n v="5104.2906000000003"/>
    <n v="0.63803632500000007"/>
    <n v="0"/>
    <n v="51.042906000000002"/>
    <n v="51.042906000000002"/>
    <x v="0"/>
    <x v="0"/>
  </r>
  <r>
    <x v="4"/>
    <s v="Kullu"/>
    <s v="CDG-TTB-AM1"/>
    <m/>
    <s v="CDG-TTB-01"/>
    <m/>
    <n v="10030869"/>
    <s v="Rachna Enterprises"/>
    <s v="HP70909"/>
    <s v="NAGAL ENTERPRISES"/>
    <s v="CDG-ISR-01"/>
    <s v="Jagdeep Shukla"/>
    <n v="8427964823"/>
    <s v="NXQP"/>
    <s v="Choudhary Medi"/>
    <s v="3P"/>
    <n v="8000"/>
    <n v="1387.7449999999999"/>
    <n v="1387.7449999999999"/>
    <n v="0.17346812499999997"/>
    <n v="0"/>
    <n v="13.87745"/>
    <n v="13.87745"/>
    <x v="0"/>
    <x v="0"/>
  </r>
  <r>
    <x v="4"/>
    <s v="Kullu"/>
    <s v="CDG-TTB-AM1"/>
    <m/>
    <s v="CDG-TTB-01"/>
    <m/>
    <n v="10030869"/>
    <s v="Rachna Enterprises"/>
    <s v="HP70909"/>
    <s v="NAGAL ENTERPRISES"/>
    <s v="CDG-ISR-01"/>
    <s v="Jagdeep Shukla"/>
    <n v="8427964823"/>
    <s v="G6BM"/>
    <s v="New  Shiva Medicos Ch"/>
    <s v="3P"/>
    <n v="8000"/>
    <n v="5151.2016000000003"/>
    <n v="5151.2016000000003"/>
    <n v="0.64390020000000003"/>
    <n v="0"/>
    <n v="51.512016000000003"/>
    <n v="51.512016000000003"/>
    <x v="0"/>
    <x v="0"/>
  </r>
  <r>
    <x v="4"/>
    <s v="Mandi"/>
    <s v="CDG-TTB-AM1"/>
    <m/>
    <s v="CDG-TTB-01"/>
    <m/>
    <n v="10030869"/>
    <s v="Rachna Enterprises"/>
    <s v="HP70910"/>
    <s v="N C TRADERS"/>
    <s v="CDG-ISR-01"/>
    <s v="Jagdeep Shukla"/>
    <n v="8427964823"/>
    <s v="UFEC"/>
    <s v="Bala Ji Medical Sto"/>
    <s v="3P"/>
    <n v="8000"/>
    <n v="5849.384"/>
    <n v="5849.384"/>
    <n v="0.73117299999999996"/>
    <n v="0"/>
    <n v="58.493839999999999"/>
    <n v="58.493839999999999"/>
    <x v="0"/>
    <x v="0"/>
  </r>
  <r>
    <x v="4"/>
    <s v="Ner Chowk"/>
    <s v="CDG-TTB-AM1"/>
    <m/>
    <s v="CDG-TTB-01"/>
    <m/>
    <n v="10030869"/>
    <s v="Rachna Enterprises"/>
    <s v="HP70913"/>
    <s v="MAHAJAN BIDI   GENERAL STORE"/>
    <s v="CDG-ISR-01"/>
    <s v="Jagdeep Shukla"/>
    <n v="8427964823"/>
    <s v="PDQQ"/>
    <s v="Om Medicos"/>
    <s v="3P"/>
    <n v="8000"/>
    <n v="4516.6977999999999"/>
    <n v="4516.6977999999999"/>
    <n v="0.56458722500000003"/>
    <n v="0"/>
    <n v="45.166978"/>
    <n v="45.166978"/>
    <x v="0"/>
    <x v="0"/>
  </r>
  <r>
    <x v="4"/>
    <s v="Yol"/>
    <s v="CDG-TTB-AM1"/>
    <m/>
    <s v="CDG-TTB-01"/>
    <m/>
    <n v="10030869"/>
    <s v="Rachna Enterprises"/>
    <s v="HP86904"/>
    <s v="AMAR ENTERPRISES"/>
    <s v="CDG-ISR-01"/>
    <s v="Jagdeep Shukla"/>
    <n v="8427964823"/>
    <s v="LS7A"/>
    <s v="Vishal Medical Hall"/>
    <s v="3P"/>
    <n v="8000"/>
    <n v="8199.9999999999782"/>
    <n v="8199.9999999999782"/>
    <n v="1.0249999999999972"/>
    <n v="163.99999999999957"/>
    <n v="81.999999999999787"/>
    <n v="245.99999999999937"/>
    <x v="0"/>
    <x v="0"/>
  </r>
  <r>
    <x v="4"/>
    <s v="ISRDefaultRoute"/>
    <s v="CDG-TTB-AM1"/>
    <m/>
    <s v="CDG-TTB-01"/>
    <m/>
    <n v="10030869"/>
    <s v="Rachna Enterprises"/>
    <s v="0010030869R121643"/>
    <s v="Bharat Medical Store"/>
    <s v="CDG-ISR-01"/>
    <s v="Jagdeep Shukla"/>
    <n v="8427964823"/>
    <s v="0010030869R121643R184836"/>
    <s v="Dell pharmacy"/>
    <s v="3P"/>
    <n v="8000"/>
    <n v="5530.8960000000006"/>
    <n v="5530.8960000000006"/>
    <n v="0.69136200000000003"/>
    <n v="0"/>
    <n v="55.308960000000006"/>
    <n v="55.308960000000006"/>
    <x v="0"/>
    <x v="0"/>
  </r>
  <r>
    <x v="4"/>
    <s v="Ner Chowk"/>
    <s v="CDG-TTB-AM1"/>
    <m/>
    <s v="CDG-TTB-01"/>
    <m/>
    <n v="10030869"/>
    <s v="Rachna Enterprises"/>
    <s v="HP70913"/>
    <s v="MAHAJAN BIDI   GENERAL STORE"/>
    <s v="CDG-ISR-01"/>
    <s v="Jagdeep Shukla"/>
    <n v="8427964823"/>
    <s v="THUS"/>
    <s v="Vineet Medicos"/>
    <s v="3P"/>
    <n v="8000"/>
    <n v="6268.4549999999999"/>
    <n v="6268.4549999999999"/>
    <n v="0.78355687500000004"/>
    <n v="0"/>
    <n v="62.684550000000002"/>
    <n v="62.684550000000002"/>
    <x v="0"/>
    <x v="0"/>
  </r>
  <r>
    <x v="4"/>
    <s v="Yol"/>
    <s v="CDG-TTB-AM1"/>
    <m/>
    <s v="CDG-TTB-01"/>
    <m/>
    <n v="10030869"/>
    <s v="Rachna Enterprises"/>
    <s v="HP86904"/>
    <s v="AMAR ENTERPRISES"/>
    <s v="CDG-ISR-01"/>
    <s v="Jagdeep Shukla"/>
    <n v="8427964823"/>
    <s v="M2BM"/>
    <s v="Shiv  Shakti  Medical"/>
    <s v="3P"/>
    <n v="8000"/>
    <n v="8223.9999999999745"/>
    <n v="8223.9999999999745"/>
    <n v="1.0279999999999969"/>
    <n v="164.47999999999951"/>
    <n v="82.239999999999753"/>
    <n v="246.71999999999926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WEGK"/>
    <s v="Thunia Mal Ghungar Mal"/>
    <s v="3P"/>
    <n v="8000"/>
    <n v="8231.9999999999745"/>
    <n v="8231.9999999999745"/>
    <n v="1.0289999999999968"/>
    <n v="164.6399999999995"/>
    <n v="82.319999999999752"/>
    <n v="246.95999999999924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YAGZ"/>
    <s v="Gendamal Hemraj"/>
    <s v="3P"/>
    <n v="8000"/>
    <n v="4163.223"/>
    <n v="4163.223"/>
    <n v="0.52040287500000004"/>
    <n v="0"/>
    <n v="41.63223"/>
    <n v="41.63223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YAHF"/>
    <s v="Chouhan Medical Store"/>
    <s v="3P"/>
    <n v="8000"/>
    <n v="6288.0962"/>
    <n v="6288.0962"/>
    <n v="0.786012025"/>
    <n v="0"/>
    <n v="62.880962000000004"/>
    <n v="62.880962000000004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WECB"/>
    <s v="Him Medical"/>
    <s v="3P"/>
    <n v="8000"/>
    <n v="8255.9999999999709"/>
    <n v="8255.9999999999709"/>
    <n v="1.0319999999999963"/>
    <n v="165.11999999999941"/>
    <n v="82.559999999999704"/>
    <n v="247.6799999999991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HP86901R184141"/>
    <s v="Shri Khand Medical Store"/>
    <s v="3P"/>
    <n v="8000"/>
    <n v="2666.2808000000005"/>
    <n v="2666.2808000000005"/>
    <n v="0.33328510000000006"/>
    <n v="0"/>
    <n v="26.662808000000005"/>
    <n v="26.662808000000005"/>
    <x v="0"/>
    <x v="1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WELK"/>
    <s v="City Pulse Bus Stand"/>
    <s v="3P"/>
    <n v="8000"/>
    <n v="1146.5824"/>
    <n v="1146.5824"/>
    <n v="0.1433228"/>
    <n v="0"/>
    <n v="11.465824"/>
    <n v="11.465824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YAKG"/>
    <s v="Jan Seva Medical Store"/>
    <s v="3P"/>
    <n v="8000"/>
    <n v="8279.9999999999691"/>
    <n v="8279.9999999999691"/>
    <n v="1.0349999999999961"/>
    <n v="165.5999999999994"/>
    <n v="82.799999999999699"/>
    <n v="248.3999999999991"/>
    <x v="0"/>
    <x v="0"/>
  </r>
  <r>
    <x v="4"/>
    <s v="Shimla"/>
    <s v="CDG-TTB-AM1"/>
    <m/>
    <s v="CDG-TTB-01"/>
    <m/>
    <n v="10030869"/>
    <s v="Rachna Enterprises"/>
    <s v="HP86901"/>
    <s v="LOTUS SALES CORPORATION"/>
    <s v="CDG-ISR-02"/>
    <s v="Shubham Sharma"/>
    <n v="9625856826"/>
    <s v="YAJL"/>
    <s v="Gopal Medical Store"/>
    <s v="3P"/>
    <n v="8000"/>
    <n v="3740.1078000000002"/>
    <n v="3740.1078000000002"/>
    <n v="0.46751347500000001"/>
    <n v="0"/>
    <n v="37.401078000000005"/>
    <n v="37.401078000000005"/>
    <x v="0"/>
    <x v="0"/>
  </r>
  <r>
    <x v="4"/>
    <s v="Solan"/>
    <s v="CDG-TTB-AM1"/>
    <m/>
    <s v="CDG-TTB-01"/>
    <m/>
    <n v="10030869"/>
    <s v="Rachna Enterprises"/>
    <s v="HP70915"/>
    <s v="BHAGAT ENTERPRISES"/>
    <s v="CDG-ISR-02"/>
    <s v="Shubham Sharma"/>
    <n v="9625856826"/>
    <s v="PQHP"/>
    <s v="Sahani Medicos"/>
    <s v="3P"/>
    <n v="8000"/>
    <n v="1560.6326000000001"/>
    <n v="1560.6326000000001"/>
    <n v="0.19507907500000002"/>
    <n v="0"/>
    <n v="15.606326000000001"/>
    <n v="15.606326000000001"/>
    <x v="0"/>
    <x v="0"/>
  </r>
  <r>
    <x v="4"/>
    <s v="Solan"/>
    <s v="CDG-TTB-AM1"/>
    <m/>
    <s v="CDG-TTB-01"/>
    <m/>
    <n v="10030869"/>
    <s v="Rachna Enterprises"/>
    <s v="HP70915"/>
    <s v="BHAGAT ENTERPRISES"/>
    <s v="CDG-ISR-02"/>
    <s v="Shubham Sharma"/>
    <n v="9625856826"/>
    <s v="PQEM"/>
    <s v="Goyal Medicos"/>
    <s v="3P"/>
    <n v="8000"/>
    <n v="1560.6326000000001"/>
    <n v="1560.6326000000001"/>
    <n v="0.19507907500000002"/>
    <n v="0"/>
    <n v="15.606326000000001"/>
    <n v="15.606326000000001"/>
    <x v="0"/>
    <x v="1"/>
  </r>
  <r>
    <x v="4"/>
    <s v="Solan"/>
    <s v="CDG-TTB-AM1"/>
    <m/>
    <s v="CDG-TTB-01"/>
    <m/>
    <n v="10030869"/>
    <s v="Rachna Enterprises"/>
    <s v="HP70915"/>
    <s v="BHAGAT ENTERPRISES"/>
    <s v="CDG-ISR-02"/>
    <s v="Shubham Sharma"/>
    <n v="9625856826"/>
    <s v="F94A"/>
    <s v="Dee Sons"/>
    <s v="3P"/>
    <n v="8000"/>
    <n v="8311.9999999999654"/>
    <n v="8311.9999999999654"/>
    <n v="1.0389999999999957"/>
    <n v="166.2399999999993"/>
    <n v="83.119999999999649"/>
    <n v="249.35999999999893"/>
    <x v="0"/>
    <x v="0"/>
  </r>
  <r>
    <x v="4"/>
    <s v="Solan"/>
    <s v="CDG-TTB-AM1"/>
    <m/>
    <s v="CDG-TTB-01"/>
    <m/>
    <n v="10030869"/>
    <s v="Rachna Enterprises"/>
    <s v="HP70915"/>
    <s v="BHAGAT ENTERPRISES"/>
    <s v="CDG-ISR-02"/>
    <s v="Shubham Sharma"/>
    <n v="9625856826"/>
    <s v="PQEZ"/>
    <s v="Ishan Medicals"/>
    <s v="3P"/>
    <n v="8000"/>
    <n v="3084.8976000000002"/>
    <n v="3084.8976000000002"/>
    <n v="0.38561220000000002"/>
    <n v="0"/>
    <n v="30.848976000000004"/>
    <n v="30.848976000000004"/>
    <x v="0"/>
    <x v="0"/>
  </r>
  <r>
    <x v="4"/>
    <s v="Una"/>
    <s v="CDG-TTB-AM1"/>
    <m/>
    <s v="CDG-TTB-01"/>
    <m/>
    <n v="10030869"/>
    <s v="Rachna Enterprises"/>
    <s v="HP70917"/>
    <s v="SHREE MEDICINE TRADERS PVT  LTD"/>
    <s v="CDG-ISR-02"/>
    <s v="Shubham Sharma"/>
    <n v="9625856826"/>
    <s v="FK9C"/>
    <s v="Vivek Medical Sto"/>
    <s v="3P"/>
    <n v="8000"/>
    <n v="1178.4542000000001"/>
    <n v="1178.4542000000001"/>
    <n v="0.14730677500000003"/>
    <n v="0"/>
    <n v="11.784542000000002"/>
    <n v="11.784542000000002"/>
    <x v="0"/>
    <x v="0"/>
  </r>
  <r>
    <x v="4"/>
    <s v="Una"/>
    <s v="CDG-TTB-AM1"/>
    <m/>
    <s v="CDG-TTB-01"/>
    <m/>
    <n v="10030869"/>
    <s v="Rachna Enterprises"/>
    <s v="HP70917"/>
    <s v="SHREE MEDICINE TRADERS PVT  LTD"/>
    <s v="CDG-ISR-02"/>
    <s v="Shubham Sharma"/>
    <n v="9625856826"/>
    <s v="TWAB"/>
    <s v="Happy Mefical St"/>
    <s v="3P"/>
    <n v="8000"/>
    <n v="1751.7434000000001"/>
    <n v="1751.7434000000001"/>
    <n v="0.21896792500000001"/>
    <n v="0"/>
    <n v="17.517434000000002"/>
    <n v="17.517434000000002"/>
    <x v="0"/>
    <x v="0"/>
  </r>
  <r>
    <x v="4"/>
    <s v="Bhota"/>
    <s v="CDG-TTB-AM1"/>
    <m/>
    <s v="CDG-TTB-01"/>
    <m/>
    <n v="10030869"/>
    <s v="Rachna Enterprises"/>
    <s v="HP70902"/>
    <s v="LAKSHMI MEDICAL   GENERAL STORE"/>
    <s v="CDG-ISR-01"/>
    <s v="Jagdeep Shukla"/>
    <n v="8427964823"/>
    <s v="HP70902R70022"/>
    <s v="Kizlie mart"/>
    <s v="3P"/>
    <n v="8000"/>
    <n v="4699.9400000000005"/>
    <n v="4699.9400000000005"/>
    <n v="0.58749250000000008"/>
    <n v="0"/>
    <n v="46.999400000000009"/>
    <n v="46.999400000000009"/>
    <x v="0"/>
    <x v="0"/>
  </r>
  <r>
    <x v="4"/>
    <s v="Bhota"/>
    <s v="CDG-TTB-AM1"/>
    <m/>
    <s v="CDG-TTB-01"/>
    <m/>
    <n v="10030869"/>
    <s v="Rachna Enterprises"/>
    <s v="HP70902"/>
    <s v="LAKSHMI MEDICAL   GENERAL STORE"/>
    <s v="CDG-ISR-01"/>
    <s v="Jagdeep Shukla"/>
    <n v="8427964823"/>
    <s v="HP70902R95467"/>
    <s v="Sharma medical store"/>
    <s v="3P"/>
    <n v="8000"/>
    <n v="3468.6396000000004"/>
    <n v="3468.6396000000004"/>
    <n v="0.43357995000000005"/>
    <n v="0"/>
    <n v="34.686396000000002"/>
    <n v="34.686396000000002"/>
    <x v="0"/>
    <x v="1"/>
  </r>
  <r>
    <x v="4"/>
    <s v="QAZIGUND"/>
    <s v="CDG-TTB-AM1"/>
    <m/>
    <s v="JAM-TTB-01"/>
    <m/>
    <n v="10004649"/>
    <s v="EMM EMM AGENCIES"/>
    <s v="JK80724"/>
    <s v="TUFAIL MEDICAL AGENCY"/>
    <s v="JAM-ISR-02"/>
    <s v="Jehangir Ahmad Phamboo"/>
    <n v="7006865823"/>
    <s v="QJCT"/>
    <s v="I R TRADERS"/>
    <s v="3P"/>
    <n v="7000"/>
    <n v="2511.5954000000002"/>
    <n v="2511.5954000000002"/>
    <n v="0.35879934285714288"/>
    <n v="0"/>
    <n v="25.115954000000002"/>
    <n v="25.115954000000002"/>
    <x v="0"/>
    <x v="0"/>
  </r>
  <r>
    <x v="4"/>
    <s v="QAZIGUND"/>
    <s v="CDG-TTB-AM1"/>
    <m/>
    <s v="JAM-TTB-01"/>
    <m/>
    <n v="10004649"/>
    <s v="EMM EMM AGENCIES"/>
    <s v="JK80724"/>
    <s v="TUFAIL MEDICAL AGENCY"/>
    <s v="JAM-ISR-02"/>
    <s v="Jehangir Ahmad Phamboo"/>
    <n v="7006865823"/>
    <s v="H7SS"/>
    <s v="ALL ABOUT YOU "/>
    <s v="3P"/>
    <n v="7000"/>
    <n v="3917.0934000000002"/>
    <n v="3917.0934000000002"/>
    <n v="0.55958477142857144"/>
    <n v="0"/>
    <n v="39.170934000000003"/>
    <n v="39.170934000000003"/>
    <x v="0"/>
    <x v="0"/>
  </r>
  <r>
    <x v="4"/>
    <s v="QAZIGUND"/>
    <s v="CDG-TTB-AM1"/>
    <m/>
    <s v="JAM-TTB-01"/>
    <m/>
    <n v="10004649"/>
    <s v="EMM EMM AGENCIES"/>
    <s v="JK80724"/>
    <s v="TUFAIL MEDICAL AGENCY"/>
    <s v="JAM-ISR-02"/>
    <s v="Jehangir Ahmad Phamboo"/>
    <n v="7006865823"/>
    <s v="QJCF"/>
    <s v="KHAN TAX FREE MED STORE"/>
    <s v="3P"/>
    <n v="7000"/>
    <n v="4217.8518000000004"/>
    <n v="4217.8518000000004"/>
    <n v="0.60255025714285715"/>
    <n v="0"/>
    <n v="42.178518000000004"/>
    <n v="42.178518000000004"/>
    <x v="0"/>
    <x v="0"/>
  </r>
  <r>
    <x v="4"/>
    <s v="QAZIGUND"/>
    <s v="CDG-TTB-AM1"/>
    <m/>
    <s v="JAM-TTB-01"/>
    <m/>
    <n v="10004649"/>
    <s v="EMM EMM AGENCIES"/>
    <s v="JK80724"/>
    <s v="TUFAIL MEDICAL AGENCY"/>
    <s v="JAM-ISR-02"/>
    <s v="Jehangir Ahmad Phamboo"/>
    <n v="7006865823"/>
    <s v="QJDE"/>
    <s v="SHAHBAD GEN STORE"/>
    <s v="3P"/>
    <n v="7000"/>
    <n v="7055.9999999999936"/>
    <n v="7055.9999999999936"/>
    <n v="1.0079999999999991"/>
    <n v="141.11999999999986"/>
    <n v="70.559999999999931"/>
    <n v="211.67999999999978"/>
    <x v="0"/>
    <x v="0"/>
  </r>
  <r>
    <x v="4"/>
    <s v="BUDGAM"/>
    <s v="CDG-TTB-AM1"/>
    <m/>
    <s v="JAM-TTB-01"/>
    <m/>
    <n v="10004649"/>
    <s v="EMM EMM AGENCIES"/>
    <s v="JK64901"/>
    <s v="BUY N BULK"/>
    <s v="JAM-ISR-02"/>
    <s v="Jehangir Ahmad Phamboo"/>
    <n v="7006865823"/>
    <s v="R56Q"/>
    <s v="AJAZ MEDICATE"/>
    <s v="3P"/>
    <n v="7000"/>
    <n v="2265.9067999999997"/>
    <n v="2265.9067999999997"/>
    <n v="0.3237009714285714"/>
    <n v="0"/>
    <n v="22.659067999999998"/>
    <n v="22.659067999999998"/>
    <x v="0"/>
    <x v="0"/>
  </r>
  <r>
    <x v="4"/>
    <s v="BUDGAM"/>
    <s v="CDG-TTB-AM1"/>
    <m/>
    <s v="JAM-TTB-01"/>
    <m/>
    <n v="10004649"/>
    <s v="EMM EMM AGENCIES"/>
    <s v="JK64901"/>
    <s v="BUY N BULK"/>
    <s v="JAM-ISR-02"/>
    <s v="Jehangir Ahmad Phamboo"/>
    <n v="7006865823"/>
    <s v="QGQD"/>
    <s v="WANI MEDICATE"/>
    <s v="3P"/>
    <n v="7000"/>
    <n v="1951.4957999999999"/>
    <n v="1951.4957999999999"/>
    <n v="0.27878511428571429"/>
    <n v="0"/>
    <n v="19.514958"/>
    <n v="19.514958"/>
    <x v="0"/>
    <x v="0"/>
  </r>
  <r>
    <x v="4"/>
    <s v="BUDGAM"/>
    <s v="CDG-TTB-AM1"/>
    <m/>
    <s v="JAM-TTB-01"/>
    <m/>
    <n v="10004649"/>
    <s v="EMM EMM AGENCIES"/>
    <s v="JK64901"/>
    <s v="BUY N BULK"/>
    <s v="JAM-ISR-02"/>
    <s v="Jehangir Ahmad Phamboo"/>
    <n v="7006865823"/>
    <s v="QGPZ"/>
    <s v="BISMILLAH MED "/>
    <s v="3P"/>
    <n v="7000"/>
    <n v="2716.3490000000002"/>
    <n v="2716.3490000000002"/>
    <n v="0.38804985714285717"/>
    <n v="0"/>
    <n v="27.163490000000003"/>
    <n v="27.163490000000003"/>
    <x v="0"/>
    <x v="0"/>
  </r>
  <r>
    <x v="4"/>
    <s v="BUDGAM"/>
    <s v="CDG-TTB-AM1"/>
    <m/>
    <s v="JAM-TTB-01"/>
    <m/>
    <n v="10004649"/>
    <s v="EMM EMM AGENCIES"/>
    <s v="JK64901"/>
    <s v="BUY N BULK"/>
    <s v="JAM-ISR-02"/>
    <s v="Jehangir Ahmad Phamboo"/>
    <n v="7006865823"/>
    <s v="QGPS"/>
    <s v="FAIR PRICE "/>
    <s v="3P"/>
    <n v="7000"/>
    <n v="7083.9999999999909"/>
    <n v="7083.9999999999909"/>
    <n v="1.0119999999999987"/>
    <n v="141.67999999999981"/>
    <n v="70.839999999999904"/>
    <n v="212.5199999999997"/>
    <x v="0"/>
    <x v="1"/>
  </r>
  <r>
    <x v="4"/>
    <s v="BUDGAM"/>
    <s v="CDG-TTB-AM1"/>
    <m/>
    <s v="JAM-TTB-01"/>
    <m/>
    <n v="10004649"/>
    <s v="EMM EMM AGENCIES"/>
    <s v="JK64901"/>
    <s v="BUY N BULK"/>
    <s v="JAM-ISR-02"/>
    <s v="Jehangir Ahmad Phamboo"/>
    <n v="7006865823"/>
    <s v="QGQA"/>
    <s v="LIFE LINE PHARMACY"/>
    <s v="3P"/>
    <n v="7000"/>
    <n v="2224.9489999999996"/>
    <n v="2224.9489999999996"/>
    <n v="0.31784985714285707"/>
    <n v="0"/>
    <n v="22.249489999999998"/>
    <n v="22.249489999999998"/>
    <x v="0"/>
    <x v="0"/>
  </r>
  <r>
    <x v="4"/>
    <s v="KULGAM"/>
    <s v="CDG-TTB-AM1"/>
    <m/>
    <s v="JAM-TTB-01"/>
    <m/>
    <n v="10004649"/>
    <s v="EMM EMM AGENCIES"/>
    <s v="JK80735"/>
    <s v="M S MEDICAL AGENCY"/>
    <s v="JAM-ISR-02"/>
    <s v="Jehangir Ahmad Phamboo"/>
    <n v="7006865823"/>
    <s v="J9AZ"/>
    <s v="ALPINE SUPER BAZAR"/>
    <s v="3P"/>
    <n v="7000"/>
    <n v="5805.7888000000003"/>
    <n v="5805.7888000000003"/>
    <n v="0.82939840000000009"/>
    <n v="0"/>
    <n v="58.057888000000005"/>
    <n v="58.057888000000005"/>
    <x v="0"/>
    <x v="0"/>
  </r>
  <r>
    <x v="4"/>
    <s v="CHADOORA"/>
    <s v="CDG-TTB-AM1"/>
    <m/>
    <s v="JAM-TTB-01"/>
    <m/>
    <n v="10004649"/>
    <s v="EMM EMM AGENCIES"/>
    <s v="JK80733"/>
    <s v="Y S PHARMACEUTICALS"/>
    <s v="JAM-ISR-02"/>
    <s v="Jehangir Ahmad Phamboo"/>
    <n v="7006865823"/>
    <s v="R58K"/>
    <s v="HEALTH CARE PHARMACY"/>
    <s v="3P"/>
    <n v="7000"/>
    <n v="3898.8977999999997"/>
    <n v="3898.8977999999997"/>
    <n v="0.55698539999999996"/>
    <n v="0"/>
    <n v="38.988977999999996"/>
    <n v="38.988977999999996"/>
    <x v="0"/>
    <x v="0"/>
  </r>
  <r>
    <x v="4"/>
    <s v="CHADOORA"/>
    <s v="CDG-TTB-AM1"/>
    <m/>
    <s v="JAM-TTB-01"/>
    <m/>
    <n v="10004649"/>
    <s v="EMM EMM AGENCIES"/>
    <s v="JK80733"/>
    <s v="Y S PHARMACEUTICALS"/>
    <s v="JAM-ISR-02"/>
    <s v="Jehangir Ahmad Phamboo"/>
    <n v="7006865823"/>
    <s v="QGVX"/>
    <s v="SHAFAT MED"/>
    <s v="3P"/>
    <n v="7000"/>
    <n v="7111.9999999999873"/>
    <n v="7111.9999999999873"/>
    <n v="1.0159999999999982"/>
    <n v="142.23999999999975"/>
    <n v="71.119999999999877"/>
    <n v="213.35999999999962"/>
    <x v="0"/>
    <x v="0"/>
  </r>
  <r>
    <x v="4"/>
    <s v="CHADOORA"/>
    <s v="CDG-TTB-AM1"/>
    <m/>
    <s v="JAM-TTB-01"/>
    <m/>
    <n v="10004649"/>
    <s v="EMM EMM AGENCIES"/>
    <s v="JK80733"/>
    <s v="Y S PHARMACEUTICALS"/>
    <s v="JAM-ISR-02"/>
    <s v="Jehangir Ahmad Phamboo"/>
    <n v="7006865823"/>
    <s v="QGUT"/>
    <s v="AHMED MED"/>
    <s v="3P"/>
    <n v="7000"/>
    <n v="7118.9999999999873"/>
    <n v="7118.9999999999873"/>
    <n v="1.0169999999999981"/>
    <n v="142.37999999999974"/>
    <n v="71.18999999999987"/>
    <n v="213.5699999999996"/>
    <x v="0"/>
    <x v="0"/>
  </r>
  <r>
    <x v="4"/>
    <s v="MAGAM"/>
    <s v="CDG-TTB-AM1"/>
    <m/>
    <s v="JAM-TTB-01"/>
    <m/>
    <n v="10004649"/>
    <s v="EMM EMM AGENCIES"/>
    <s v="JK80718"/>
    <s v="REYAZ TRADING COMPANY"/>
    <s v="JAM-ISR-02"/>
    <s v="Jehangir Ahmad Phamboo"/>
    <n v="7006865823"/>
    <s v="QHSJ"/>
    <s v="RATHER MEDICATE"/>
    <s v="3P"/>
    <n v="7000"/>
    <n v="7125.9999999999864"/>
    <n v="7125.9999999999864"/>
    <n v="1.017999999999998"/>
    <n v="142.51999999999973"/>
    <n v="71.259999999999863"/>
    <n v="213.77999999999957"/>
    <x v="0"/>
    <x v="0"/>
  </r>
  <r>
    <x v="4"/>
    <s v="MAGAM"/>
    <s v="CDG-TTB-AM1"/>
    <m/>
    <s v="JAM-TTB-01"/>
    <m/>
    <n v="10004649"/>
    <s v="EMM EMM AGENCIES"/>
    <s v="JK80718"/>
    <s v="REYAZ TRADING COMPANY"/>
    <s v="JAM-ISR-02"/>
    <s v="Jehangir Ahmad Phamboo"/>
    <n v="7006865823"/>
    <s v="QHRM"/>
    <s v="BABA SAFDAR MED"/>
    <s v="3P"/>
    <n v="7000"/>
    <n v="4712.6966000000002"/>
    <n v="4712.6966000000002"/>
    <n v="0.67324237142857146"/>
    <n v="0"/>
    <n v="47.126966000000003"/>
    <n v="47.126966000000003"/>
    <x v="0"/>
    <x v="0"/>
  </r>
  <r>
    <x v="4"/>
    <s v="SOPORE 2"/>
    <s v="CDG-TTB-AM1"/>
    <m/>
    <s v="JAM-TTB-01"/>
    <m/>
    <n v="10004649"/>
    <s v="EMM EMM AGENCIES"/>
    <s v="JK80726"/>
    <s v="NEW SAQIB ENTERPRISES"/>
    <s v="JAM-ISR-02"/>
    <s v="Jehangir Ahmad Phamboo"/>
    <n v="7006865823"/>
    <s v="QJJK"/>
    <s v="MUDASIR MED"/>
    <s v="3P"/>
    <n v="7000"/>
    <n v="7139.9999999999845"/>
    <n v="7139.9999999999845"/>
    <n v="1.0199999999999978"/>
    <n v="142.7999999999997"/>
    <n v="71.399999999999849"/>
    <n v="214.19999999999953"/>
    <x v="0"/>
    <x v="0"/>
  </r>
  <r>
    <x v="4"/>
    <s v="TRAL"/>
    <s v="CDG-TTB-AM1"/>
    <m/>
    <s v="JAM-TTB-01"/>
    <m/>
    <n v="10004649"/>
    <s v="EMM EMM AGENCIES"/>
    <s v="JK80736"/>
    <s v="M Y ENTERPRISES"/>
    <s v="JAM-ISR-02"/>
    <s v="Jehangir Ahmad Phamboo"/>
    <n v="7006865823"/>
    <s v="J3ZE"/>
    <s v="M Y MEDICAL STORE"/>
    <s v="3P"/>
    <n v="7000"/>
    <n v="7146.9999999999836"/>
    <n v="7146.9999999999836"/>
    <n v="1.0209999999999977"/>
    <n v="142.93999999999969"/>
    <n v="71.469999999999843"/>
    <n v="214.40999999999951"/>
    <x v="0"/>
    <x v="0"/>
  </r>
  <r>
    <x v="4"/>
    <s v="TRAL"/>
    <s v="CDG-TTB-AM1"/>
    <m/>
    <s v="JAM-TTB-01"/>
    <m/>
    <n v="10004649"/>
    <s v="EMM EMM AGENCIES"/>
    <s v="JK80736"/>
    <s v="M Y ENTERPRISES"/>
    <s v="JAM-ISR-02"/>
    <s v="Jehangir Ahmad Phamboo"/>
    <n v="7006865823"/>
    <s v="J3XA"/>
    <s v="KHAN MEDICAL STORE"/>
    <s v="3P"/>
    <n v="7000"/>
    <n v="1678.9512"/>
    <n v="1678.9512"/>
    <n v="0.23985017142857143"/>
    <n v="0"/>
    <n v="16.789511999999998"/>
    <n v="16.789511999999998"/>
    <x v="0"/>
    <x v="0"/>
  </r>
  <r>
    <x v="4"/>
    <s v="KHAN SAHIB"/>
    <s v="CDG-TTB-AM1"/>
    <m/>
    <s v="JAM-TTB-01"/>
    <m/>
    <n v="10004649"/>
    <s v="EMM EMM AGENCIES"/>
    <s v="0010004649R89577"/>
    <s v="S A PHARMACEUTICALS"/>
    <s v="JAM-ISR-02"/>
    <s v="Jehangir Ahmad Phamboo"/>
    <n v="7006865823"/>
    <s v="R89577R164950"/>
    <s v="RATHER MEDICATE"/>
    <s v="3P"/>
    <n v="7000"/>
    <n v="7160.9999999999827"/>
    <n v="7160.9999999999827"/>
    <n v="1.0229999999999975"/>
    <n v="143.21999999999966"/>
    <n v="71.609999999999829"/>
    <n v="214.82999999999947"/>
    <x v="0"/>
    <x v="1"/>
  </r>
  <r>
    <x v="4"/>
    <s v="KHAN SAHIB"/>
    <s v="CDG-TTB-AM1"/>
    <m/>
    <s v="JAM-TTB-01"/>
    <m/>
    <n v="10004649"/>
    <s v="EMM EMM AGENCIES"/>
    <s v="0010004649R89577"/>
    <s v="S A PHARMACEUTICALS"/>
    <s v="JAM-ISR-02"/>
    <s v="Jehangir Ahmad Phamboo"/>
    <n v="7006865823"/>
    <s v="R89577R164928"/>
    <s v="SHAH MEDICATE"/>
    <s v="3P"/>
    <n v="7000"/>
    <n v="7167.9999999999818"/>
    <n v="7167.9999999999818"/>
    <n v="1.0239999999999974"/>
    <n v="143.35999999999964"/>
    <n v="71.679999999999822"/>
    <n v="215.03999999999945"/>
    <x v="0"/>
    <x v="0"/>
  </r>
  <r>
    <x v="4"/>
    <s v="GANDERBAL"/>
    <s v="CDG-TTB-AM1"/>
    <m/>
    <s v="JAM-TTB-01"/>
    <m/>
    <n v="10004649"/>
    <s v="EMM EMM AGENCIES"/>
    <s v="JK80711"/>
    <s v="JEELANI ENTERPRISES"/>
    <s v="JAM-ISR-01"/>
    <s v="Muneer Ahmad Kathjoo"/>
    <n v="7006330712"/>
    <s v="JK80711R194026"/>
    <s v="MART 33 DEPT STORE"/>
    <s v="3P"/>
    <n v="7000"/>
    <n v="3508.0581999999999"/>
    <n v="3508.0581999999999"/>
    <n v="0.50115117142857146"/>
    <n v="0"/>
    <n v="35.080582"/>
    <n v="35.080582"/>
    <x v="0"/>
    <x v="0"/>
  </r>
  <r>
    <x v="4"/>
    <s v="GANDERBAL"/>
    <s v="CDG-TTB-AM1"/>
    <m/>
    <s v="JAM-TTB-01"/>
    <m/>
    <n v="10004649"/>
    <s v="EMM EMM AGENCIES"/>
    <s v="JK80711"/>
    <s v="JEELANI ENTERPRISES"/>
    <s v="JAM-ISR-01"/>
    <s v="Muneer Ahmad Kathjoo"/>
    <n v="7006330712"/>
    <s v="QGWR"/>
    <s v="SINDH VALLEY "/>
    <s v="3P"/>
    <n v="7000"/>
    <n v="2921.1026000000002"/>
    <n v="2921.1026000000002"/>
    <n v="0.41730037142857146"/>
    <n v="0"/>
    <n v="29.211026000000004"/>
    <n v="29.211026000000004"/>
    <x v="0"/>
    <x v="0"/>
  </r>
  <r>
    <x v="4"/>
    <s v="GANDERBAL"/>
    <s v="CDG-TTB-AM1"/>
    <m/>
    <s v="JAM-TTB-01"/>
    <m/>
    <n v="10004649"/>
    <s v="EMM EMM AGENCIES"/>
    <s v="JK80711"/>
    <s v="JEELANI ENTERPRISES"/>
    <s v="JAM-ISR-01"/>
    <s v="Muneer Ahmad Kathjoo"/>
    <n v="7006330712"/>
    <s v="JK80711R194028"/>
    <s v="ESSENTIAL AND MORE"/>
    <s v="3P"/>
    <n v="7000"/>
    <n v="7188.9999999999791"/>
    <n v="7188.9999999999791"/>
    <n v="1.026999999999997"/>
    <n v="143.77999999999957"/>
    <n v="71.889999999999787"/>
    <n v="215.66999999999936"/>
    <x v="0"/>
    <x v="0"/>
  </r>
  <r>
    <x v="4"/>
    <s v="GANDERBAL"/>
    <s v="CDG-TTB-AM1"/>
    <m/>
    <s v="JAM-TTB-01"/>
    <m/>
    <n v="10004650"/>
    <s v="EMM EMM AGENCIES"/>
    <s v="JK80711"/>
    <s v="JEELANI ENTERPRISES"/>
    <s v="JAM-ISR-01"/>
    <s v="Muneer Ahmad Kathjoo"/>
    <n v="7006330712"/>
    <s v="GV4M"/>
    <s v="NEW CARING PHARMACY"/>
    <s v="3P"/>
    <n v="7000"/>
    <n v="7195.9999999999782"/>
    <n v="7195.9999999999782"/>
    <n v="1.0279999999999969"/>
    <n v="143.91999999999956"/>
    <n v="71.959999999999781"/>
    <n v="215.87999999999934"/>
    <x v="0"/>
    <x v="0"/>
  </r>
  <r>
    <x v="4"/>
    <s v="GANDERBAL"/>
    <s v="CDG-TTB-AM1"/>
    <m/>
    <s v="JAM-TTB-01"/>
    <m/>
    <n v="10004649"/>
    <s v="EMM EMM AGENCIES"/>
    <s v="JK80711"/>
    <s v="JEELANI ENTERPRISES"/>
    <s v="JAM-ISR-01"/>
    <s v="Muneer Ahmad Kathjoo"/>
    <n v="7006330712"/>
    <s v="GV4J"/>
    <s v="BISMILLAH MEDICOSE"/>
    <s v="3P"/>
    <n v="7000"/>
    <n v="7202.9999999999773"/>
    <n v="7202.9999999999773"/>
    <n v="1.0289999999999968"/>
    <n v="144.05999999999955"/>
    <n v="72.029999999999774"/>
    <n v="216.08999999999932"/>
    <x v="0"/>
    <x v="0"/>
  </r>
  <r>
    <x v="4"/>
    <s v="SHOPAIN"/>
    <s v="CDG-TTB-AM1"/>
    <m/>
    <s v="JAM-TTB-01"/>
    <m/>
    <n v="10004649"/>
    <s v="EMM EMM AGENCIES"/>
    <s v="JK80725"/>
    <s v="B I MEDICAL AGENCY"/>
    <s v="JAM-ISR-01"/>
    <s v="Muneer Ahmad Kathjoo"/>
    <n v="7006330712"/>
    <s v="G7NT"/>
    <s v="NEW AKBAR SONS"/>
    <s v="3P"/>
    <n v="7000"/>
    <n v="3781.0622000000003"/>
    <n v="3781.0622000000003"/>
    <n v="0.54015174285714285"/>
    <n v="0"/>
    <n v="37.810622000000002"/>
    <n v="37.810622000000002"/>
    <x v="0"/>
    <x v="0"/>
  </r>
  <r>
    <x v="4"/>
    <s v="SHOPAIN"/>
    <s v="CDG-TTB-AM1"/>
    <m/>
    <s v="JAM-TTB-01"/>
    <m/>
    <n v="10004649"/>
    <s v="EMM EMM AGENCIES"/>
    <s v="JK80725"/>
    <s v="B I MEDICAL AGENCY"/>
    <s v="JAM-ISR-01"/>
    <s v="Muneer Ahmad Kathjoo"/>
    <n v="7006330712"/>
    <s v="G7PD"/>
    <s v="SHUPIYAN MEDICAL SHOP"/>
    <s v="3P"/>
    <n v="7000"/>
    <n v="1637.9934000000001"/>
    <n v="1637.9934000000001"/>
    <n v="0.23399905714285715"/>
    <n v="0"/>
    <n v="16.379934000000002"/>
    <n v="16.379934000000002"/>
    <x v="0"/>
    <x v="0"/>
  </r>
  <r>
    <x v="4"/>
    <s v="SHOPAIN"/>
    <s v="CDG-TTB-AM1"/>
    <m/>
    <s v="JAM-TTB-01"/>
    <m/>
    <n v="10004649"/>
    <s v="EMM EMM AGENCIES"/>
    <s v="JK80725"/>
    <s v="B I MEDICAL AGENCY"/>
    <s v="JAM-ISR-01"/>
    <s v="Muneer Ahmad Kathjoo"/>
    <n v="7006330712"/>
    <s v="G7PM"/>
    <s v="M/S MUZAFFAR PHARMACY"/>
    <s v="3P"/>
    <n v="7000"/>
    <n v="3294.2060000000001"/>
    <n v="3294.2060000000001"/>
    <n v="0.47060085714285715"/>
    <n v="0"/>
    <n v="32.942060000000005"/>
    <n v="32.942060000000005"/>
    <x v="0"/>
    <x v="0"/>
  </r>
  <r>
    <x v="4"/>
    <s v="SHOPAIN"/>
    <s v="CDG-TTB-AM1"/>
    <m/>
    <s v="JAM-TTB-01"/>
    <m/>
    <n v="10004649"/>
    <s v="EMM EMM AGENCIES"/>
    <s v="JK80725"/>
    <s v="B I MEDICAL AGENCY"/>
    <s v="JAM-ISR-01"/>
    <s v="Muneer Ahmad Kathjoo"/>
    <n v="7006330712"/>
    <s v="G7PS"/>
    <s v="NEW NAAZ PHARMACY"/>
    <s v="3P"/>
    <n v="7000"/>
    <n v="3398.8602000000001"/>
    <n v="3398.8602000000001"/>
    <n v="0.48555145714285713"/>
    <n v="0"/>
    <n v="33.988602"/>
    <n v="33.988602"/>
    <x v="0"/>
    <x v="0"/>
  </r>
  <r>
    <x v="4"/>
    <s v="SHOPAIN"/>
    <s v="CDG-TTB-AM1"/>
    <m/>
    <s v="JAM-TTB-01"/>
    <m/>
    <n v="10004649"/>
    <s v="EMM EMM AGENCIES"/>
    <s v="JK80725"/>
    <s v="B I MEDICAL AGENCY"/>
    <s v="JAM-ISR-01"/>
    <s v="Muneer Ahmad Kathjoo"/>
    <n v="7006330712"/>
    <s v="J2KS"/>
    <s v="NEEDS D/S"/>
    <s v="3P"/>
    <n v="7000"/>
    <n v="7237.9999999999736"/>
    <n v="7237.9999999999736"/>
    <n v="1.0339999999999963"/>
    <n v="144.75999999999948"/>
    <n v="72.37999999999974"/>
    <n v="217.13999999999922"/>
    <x v="0"/>
    <x v="0"/>
  </r>
  <r>
    <x v="4"/>
    <s v="PAMPORE"/>
    <s v="CDG-TTB-AM1"/>
    <m/>
    <s v="JAM-TTB-01"/>
    <m/>
    <n v="10004649"/>
    <s v="EMM EMM AGENCIES"/>
    <s v="JK80721"/>
    <s v="KAKA AND KHANDAY BROS"/>
    <s v="JAM-ISR-01"/>
    <s v="Muneer Ahmad Kathjoo"/>
    <n v="7006330712"/>
    <s v="EQ9N"/>
    <s v="YASRAB MEDICATE"/>
    <s v="3P"/>
    <n v="7000"/>
    <n v="2511.6064000000001"/>
    <n v="2511.6064000000001"/>
    <n v="0.35880091428571431"/>
    <n v="0"/>
    <n v="25.116064000000001"/>
    <n v="25.116064000000001"/>
    <x v="0"/>
    <x v="0"/>
  </r>
  <r>
    <x v="4"/>
    <s v="PAMPORE"/>
    <s v="CDG-TTB-AM1"/>
    <m/>
    <s v="JAM-TTB-01"/>
    <m/>
    <n v="10004649"/>
    <s v="EMM EMM AGENCIES"/>
    <s v="JK80721"/>
    <s v="KAKA AND KHANDAY BROS"/>
    <s v="JAM-ISR-01"/>
    <s v="Muneer Ahmad Kathjoo"/>
    <n v="7006330712"/>
    <s v="QHVH"/>
    <s v="FAIR PRICE "/>
    <s v="3P"/>
    <n v="7000"/>
    <n v="1091.9956"/>
    <n v="1091.9956"/>
    <n v="0.15599937142857143"/>
    <n v="0"/>
    <n v="10.919955999999999"/>
    <n v="10.919955999999999"/>
    <x v="0"/>
    <x v="0"/>
  </r>
  <r>
    <x v="4"/>
    <s v="PAMPORE"/>
    <s v="CDG-TTB-AM1"/>
    <m/>
    <s v="JAM-TTB-01"/>
    <m/>
    <n v="10004649"/>
    <s v="EMM EMM AGENCIES"/>
    <s v="JK80721"/>
    <s v="KAKA AND KHANDAY BROS"/>
    <s v="JAM-ISR-01"/>
    <s v="Muneer Ahmad Kathjoo"/>
    <n v="7006330712"/>
    <s v="H8TS"/>
    <s v="MALIK GENERAL STRORE"/>
    <s v="3P"/>
    <n v="7000"/>
    <n v="3808.3437999999996"/>
    <n v="3808.3437999999996"/>
    <n v="0.54404911428571423"/>
    <n v="0"/>
    <n v="38.083437999999994"/>
    <n v="38.083437999999994"/>
    <x v="0"/>
    <x v="0"/>
  </r>
  <r>
    <x v="4"/>
    <s v="PAMPORE"/>
    <s v="CDG-TTB-AM1"/>
    <m/>
    <s v="JAM-TTB-01"/>
    <m/>
    <n v="10004649"/>
    <s v="EMM EMM AGENCIES"/>
    <s v="JK80721"/>
    <s v="KAKA AND KHANDAY BROS"/>
    <s v="JAM-ISR-01"/>
    <s v="Muneer Ahmad Kathjoo"/>
    <n v="7006330712"/>
    <s v="H2MR"/>
    <s v="JOHNS PHARMACY"/>
    <s v="3P"/>
    <n v="7000"/>
    <n v="3562.6560000000004"/>
    <n v="3562.6560000000004"/>
    <n v="0.50895085714285715"/>
    <n v="0"/>
    <n v="35.626560000000005"/>
    <n v="35.626560000000005"/>
    <x v="0"/>
    <x v="0"/>
  </r>
  <r>
    <x v="4"/>
    <s v="ANANTNAG"/>
    <s v="CDG-TTB-AM1"/>
    <m/>
    <s v="JAM-TTB-01"/>
    <m/>
    <n v="10004649"/>
    <s v="EMM EMM AGENCIES"/>
    <s v="JK80703"/>
    <s v="SYEDIA ENTERPRISES"/>
    <s v="JAM-ISR-01"/>
    <s v="Muneer Ahmad Kathjoo"/>
    <n v="7006330712"/>
    <s v="QGLG"/>
    <s v="BOODAH GENERAL STORE"/>
    <s v="3P"/>
    <n v="7000"/>
    <n v="3603.6138000000001"/>
    <n v="3603.6138000000001"/>
    <n v="0.51480197142857143"/>
    <n v="0"/>
    <n v="36.036138000000001"/>
    <n v="36.036138000000001"/>
    <x v="0"/>
    <x v="1"/>
  </r>
  <r>
    <x v="4"/>
    <s v="ANANTNAG"/>
    <s v="CDG-TTB-AM1"/>
    <m/>
    <s v="JAM-TTB-01"/>
    <m/>
    <n v="10004649"/>
    <s v="EMM EMM AGENCIES"/>
    <s v="JK80703"/>
    <s v="SYEDIA ENTERPRISES"/>
    <s v="JAM-ISR-01"/>
    <s v="Muneer Ahmad Kathjoo"/>
    <n v="7006330712"/>
    <s v="B97G"/>
    <s v="DAILY NEEDS DEPTT STORE"/>
    <s v="3P"/>
    <n v="7000"/>
    <n v="1815.4536000000001"/>
    <n v="1815.4536000000001"/>
    <n v="0.25935051428571432"/>
    <n v="0"/>
    <n v="18.154536"/>
    <n v="18.154536"/>
    <x v="0"/>
    <x v="0"/>
  </r>
  <r>
    <x v="4"/>
    <s v="ANANTNAG"/>
    <s v="CDG-TTB-AM1"/>
    <m/>
    <s v="JAM-TTB-01"/>
    <m/>
    <n v="10004649"/>
    <s v="EMM EMM AGENCIES"/>
    <s v="JK80703"/>
    <s v="SYEDIA ENTERPRISES"/>
    <s v="JAM-ISR-01"/>
    <s v="Muneer Ahmad Kathjoo"/>
    <n v="7006330712"/>
    <s v="QGEX"/>
    <s v="ROUND ABOUT DEPTT STORE"/>
    <s v="3P"/>
    <n v="7000"/>
    <n v="7286.9999999999682"/>
    <n v="7286.9999999999682"/>
    <n v="1.0409999999999955"/>
    <n v="145.73999999999936"/>
    <n v="72.869999999999678"/>
    <n v="218.60999999999905"/>
    <x v="0"/>
    <x v="0"/>
  </r>
  <r>
    <x v="4"/>
    <s v="ANANTNAG"/>
    <s v="CDG-TTB-AM1"/>
    <m/>
    <s v="JAM-TTB-01"/>
    <m/>
    <n v="10004649"/>
    <s v="EMM EMM AGENCIES"/>
    <s v="JK80703"/>
    <s v="SYEDIA ENTERPRISES"/>
    <s v="JAM-ISR-01"/>
    <s v="Muneer Ahmad Kathjoo"/>
    <n v="7006330712"/>
    <s v="HT9Q"/>
    <s v="EFFA MALL DEPTT STORE"/>
    <s v="3P"/>
    <n v="7000"/>
    <n v="7293.9999999999673"/>
    <n v="7293.9999999999673"/>
    <n v="1.0419999999999954"/>
    <n v="145.87999999999934"/>
    <n v="72.939999999999671"/>
    <n v="218.81999999999903"/>
    <x v="0"/>
    <x v="0"/>
  </r>
  <r>
    <x v="4"/>
    <s v="ANANTNAG"/>
    <s v="CDG-TTB-AM1"/>
    <m/>
    <s v="JAM-TTB-01"/>
    <m/>
    <n v="10004649"/>
    <s v="EMM EMM AGENCIES"/>
    <s v="JK80703"/>
    <s v="SYEDIA ENTERPRISES"/>
    <s v="JAM-ISR-01"/>
    <s v="Muneer Ahmad Kathjoo"/>
    <n v="7006330712"/>
    <s v="QGIJ"/>
    <s v="BOODAH MEDICAL STORE"/>
    <s v="3P"/>
    <n v="7000"/>
    <n v="7300.9999999999673"/>
    <n v="7300.9999999999673"/>
    <n v="1.0429999999999953"/>
    <n v="146.01999999999936"/>
    <n v="73.009999999999678"/>
    <n v="219.02999999999903"/>
    <x v="0"/>
    <x v="0"/>
  </r>
  <r>
    <x v="4"/>
    <s v="GANDERBAL"/>
    <s v="CDG-TTB-AM1"/>
    <m/>
    <s v="JAM-TTB-01"/>
    <m/>
    <n v="10004649"/>
    <s v="EMM EMM AGENCIES"/>
    <s v="JK80711"/>
    <s v="JEELANI ENTERPRISES"/>
    <s v="JAM-ISR-01"/>
    <s v="Muneer Ahmad Kathjoo"/>
    <n v="7006330712"/>
    <s v="HR4E"/>
    <s v="MIR MEDICAL HALL"/>
    <s v="3P"/>
    <n v="7000"/>
    <n v="3467.1004000000003"/>
    <n v="3467.1004000000003"/>
    <n v="0.49530005714285719"/>
    <n v="0"/>
    <n v="34.671004000000003"/>
    <n v="34.671004000000003"/>
    <x v="0"/>
    <x v="1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06"/>
    <s v="ALFA MEDICOS"/>
    <s v="3P"/>
    <n v="7000"/>
    <n v="7314.9999999999654"/>
    <n v="7314.9999999999654"/>
    <n v="1.044999999999995"/>
    <n v="146.2999999999993"/>
    <n v="73.14999999999965"/>
    <n v="219.44999999999897"/>
    <x v="0"/>
    <x v="0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08"/>
    <s v="HEMANTA MEDICOS"/>
    <s v="3P"/>
    <n v="7000"/>
    <n v="7321.9999999999645"/>
    <n v="7321.9999999999645"/>
    <n v="1.0459999999999949"/>
    <n v="146.43999999999929"/>
    <n v="73.219999999999644"/>
    <n v="219.65999999999894"/>
    <x v="0"/>
    <x v="0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43"/>
    <s v="LIFE LINE MEDICOS"/>
    <s v="3P"/>
    <n v="7000"/>
    <n v="7328.9999999999636"/>
    <n v="7328.9999999999636"/>
    <n v="1.0469999999999948"/>
    <n v="146.57999999999927"/>
    <n v="73.289999999999637"/>
    <n v="219.86999999999892"/>
    <x v="0"/>
    <x v="0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07"/>
    <s v="SS MEDICOS"/>
    <s v="3P"/>
    <n v="7000"/>
    <n v="7335.9999999999627"/>
    <n v="7335.9999999999627"/>
    <n v="1.0479999999999947"/>
    <n v="146.71999999999926"/>
    <n v="73.35999999999963"/>
    <n v="220.0799999999989"/>
    <x v="0"/>
    <x v="0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40"/>
    <s v="ASHIRWAD MEDICAL HALL"/>
    <s v="3P"/>
    <n v="7000"/>
    <n v="7342.9999999999618"/>
    <n v="7342.9999999999618"/>
    <n v="1.0489999999999946"/>
    <n v="146.85999999999925"/>
    <n v="73.429999999999623"/>
    <n v="220.28999999999888"/>
    <x v="0"/>
    <x v="0"/>
  </r>
  <r>
    <x v="4"/>
    <s v="Rajouri"/>
    <s v="CDG-TTB-AM1"/>
    <m/>
    <s v="JAM-TTB-01"/>
    <m/>
    <n v="10030130"/>
    <s v="D.K.TRADERS"/>
    <s v="0010030130R62645"/>
    <s v="S R Traders"/>
    <s v="JAM-ISR-03"/>
    <s v="Ankush Kumar"/>
    <n v="7006241230"/>
    <s v="R177346"/>
    <s v="SR MEDICAL SHOP"/>
    <s v="3P"/>
    <n v="7000"/>
    <n v="7070"/>
    <n v="7070"/>
    <n v="1.01"/>
    <n v="141.4"/>
    <n v="70.7"/>
    <n v="212.10000000000002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QLMZ"/>
    <s v="BAIGRA MEDICAL HALL"/>
    <s v="3P"/>
    <n v="7000"/>
    <n v="7076.9999999999991"/>
    <n v="7076.9999999999991"/>
    <n v="1.0109999999999999"/>
    <n v="141.54"/>
    <n v="70.77"/>
    <n v="212.31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G5VE"/>
    <s v="KHAJURIA MEDICATE"/>
    <s v="3P"/>
    <n v="7000"/>
    <n v="7083.9999999999982"/>
    <n v="7083.9999999999982"/>
    <n v="1.0119999999999998"/>
    <n v="141.67999999999998"/>
    <n v="70.839999999999989"/>
    <n v="212.51999999999998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QLNB"/>
    <s v="RATTAN MEDICOS"/>
    <s v="3P"/>
    <n v="7000"/>
    <n v="7090.9999999999982"/>
    <n v="7090.9999999999982"/>
    <n v="1.0129999999999997"/>
    <n v="141.81999999999996"/>
    <n v="70.909999999999982"/>
    <n v="212.72999999999996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QLQL"/>
    <s v="PUBLIC MEDICAL HALL"/>
    <s v="3P"/>
    <n v="7000"/>
    <n v="7097.9999999999973"/>
    <n v="7097.9999999999973"/>
    <n v="1.0139999999999996"/>
    <n v="141.95999999999995"/>
    <n v="70.979999999999976"/>
    <n v="212.93999999999994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QLRB"/>
    <s v="MOTHER CARE DRUG STORE"/>
    <s v="3P"/>
    <n v="7000"/>
    <n v="7104.9999999999964"/>
    <n v="7104.9999999999964"/>
    <n v="1.0149999999999995"/>
    <n v="142.09999999999994"/>
    <n v="71.049999999999969"/>
    <n v="213.14999999999992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G5WH"/>
    <s v="R D MEDICATE"/>
    <s v="3P"/>
    <n v="7000"/>
    <n v="7111.9999999999955"/>
    <n v="7111.9999999999955"/>
    <n v="1.0159999999999993"/>
    <n v="142.23999999999992"/>
    <n v="71.119999999999962"/>
    <n v="213.3599999999999"/>
    <x v="0"/>
    <x v="0"/>
  </r>
  <r>
    <x v="4"/>
    <s v="Udhampur"/>
    <s v="CDG-TTB-AM1"/>
    <m/>
    <s v="JAM-TTB-01"/>
    <m/>
    <n v="10030130"/>
    <s v="D.K.TRADERS"/>
    <s v="JK13020"/>
    <s v="J N Medical Agencies"/>
    <s v="JAM-ISR-03"/>
    <s v="Ankush Kumar"/>
    <n v="7006241230"/>
    <s v="QLRC"/>
    <s v="CHOPRA NURSING HOME"/>
    <s v="3P"/>
    <n v="7000"/>
    <n v="7118.9999999999945"/>
    <n v="7118.9999999999945"/>
    <n v="1.0169999999999992"/>
    <n v="142.37999999999988"/>
    <n v="71.189999999999941"/>
    <n v="213.56999999999982"/>
    <x v="0"/>
    <x v="1"/>
  </r>
  <r>
    <x v="4"/>
    <s v="Bhaderwah"/>
    <s v="CDG-TTB-AM1"/>
    <m/>
    <s v="JAM-TTB-01"/>
    <m/>
    <n v="10030130"/>
    <s v="D.K.TRADERS"/>
    <s v="JK13004"/>
    <s v="Gupta Standard Bakery"/>
    <s v="JAM-ISR-03"/>
    <s v="Ankush Kumar"/>
    <n v="7006241230"/>
    <s v="WAHY"/>
    <s v="AL KHALID GROCERY STORE"/>
    <s v="3P"/>
    <n v="7000"/>
    <n v="7125.9999999999936"/>
    <n v="7125.9999999999936"/>
    <n v="1.0179999999999991"/>
    <n v="142.51999999999987"/>
    <n v="71.259999999999934"/>
    <n v="213.7799999999998"/>
    <x v="0"/>
    <x v="0"/>
  </r>
  <r>
    <x v="4"/>
    <s v="Bhaderwah"/>
    <s v="CDG-TTB-AM1"/>
    <m/>
    <s v="JAM-TTB-01"/>
    <m/>
    <n v="10030130"/>
    <s v="D.K.TRADERS"/>
    <s v="JK13004"/>
    <s v="Gupta Standard Bakery"/>
    <s v="JAM-ISR-03"/>
    <s v="Ankush Kumar"/>
    <n v="7006241230"/>
    <s v="C6ET"/>
    <s v="VISHNU ENTERPRISES"/>
    <s v="3P"/>
    <n v="7000"/>
    <n v="7132.9999999999927"/>
    <n v="7132.9999999999927"/>
    <n v="1.018999999999999"/>
    <n v="142.65999999999985"/>
    <n v="71.329999999999927"/>
    <n v="213.98999999999978"/>
    <x v="0"/>
    <x v="0"/>
  </r>
  <r>
    <x v="4"/>
    <s v="R S Pura"/>
    <s v="CDG-TTB-AM1"/>
    <m/>
    <s v="JAM-TTB-01"/>
    <m/>
    <n v="10030130"/>
    <s v="D.K.TRADERS"/>
    <s v="JK13022"/>
    <s v="Durga Traders"/>
    <s v="JAM-ISR-03"/>
    <s v="Ankush Kumar"/>
    <n v="7006241230"/>
    <s v="M8BQ"/>
    <s v="HEAL N HEALTH PHARMACY"/>
    <s v="3P"/>
    <n v="7000"/>
    <n v="7139.9999999999927"/>
    <n v="7139.9999999999927"/>
    <n v="1.0199999999999989"/>
    <n v="142.79999999999987"/>
    <n v="71.399999999999935"/>
    <n v="214.19999999999982"/>
    <x v="0"/>
    <x v="0"/>
  </r>
  <r>
    <x v="4"/>
    <s v="R S Pura"/>
    <s v="CDG-TTB-AM1"/>
    <m/>
    <s v="JAM-TTB-01"/>
    <m/>
    <n v="10030130"/>
    <s v="D.K.TRADERS"/>
    <s v="JK13022"/>
    <s v="Durga Traders"/>
    <s v="JAM-ISR-03"/>
    <s v="Ankush Kumar"/>
    <n v="7006241230"/>
    <s v="F6SW"/>
    <s v="MELA MEDICAL STORE"/>
    <s v="3P"/>
    <n v="7000"/>
    <n v="7146.9999999999918"/>
    <n v="7146.9999999999918"/>
    <n v="1.0209999999999988"/>
    <n v="142.93999999999983"/>
    <n v="71.469999999999914"/>
    <n v="214.40999999999974"/>
    <x v="0"/>
    <x v="0"/>
  </r>
  <r>
    <x v="4"/>
    <s v="R S Pura"/>
    <s v="CDG-TTB-AM1"/>
    <m/>
    <s v="JAM-TTB-01"/>
    <m/>
    <n v="10030130"/>
    <s v="D.K.TRADERS"/>
    <s v="JK13022"/>
    <s v="Durga Traders"/>
    <s v="JAM-ISR-03"/>
    <s v="Ankush Kumar"/>
    <n v="7006241230"/>
    <s v="M2CN"/>
    <s v="NITISH MEDICOS"/>
    <s v="3P"/>
    <n v="7000"/>
    <n v="7153.9999999999909"/>
    <n v="7153.9999999999909"/>
    <n v="1.0219999999999987"/>
    <n v="143.07999999999981"/>
    <n v="71.539999999999907"/>
    <n v="214.61999999999972"/>
    <x v="0"/>
    <x v="0"/>
  </r>
  <r>
    <x v="4"/>
    <s v="Mera Sahib"/>
    <s v="CDG-TTB-AM1"/>
    <m/>
    <s v="JAM-TTB-01"/>
    <m/>
    <n v="10030130"/>
    <s v="D.K.TRADERS"/>
    <s v="JK13013"/>
    <s v="Biolive Healthcare"/>
    <s v="JAM-ISR-03"/>
    <s v="Ankush Kumar"/>
    <n v="7006241230"/>
    <s v="JK13013R183814"/>
    <s v="HEAL N HEALTH CARE PHARMACY"/>
    <s v="3P"/>
    <n v="7000"/>
    <n v="7111.6543999999994"/>
    <n v="7111.6543999999994"/>
    <n v="1.0159506285714286"/>
    <n v="142.23308799999998"/>
    <n v="71.11654399999999"/>
    <n v="213.34963199999999"/>
    <x v="0"/>
    <x v="0"/>
  </r>
  <r>
    <x v="4"/>
    <s v="Mera Sahib"/>
    <s v="CDG-TTB-AM1"/>
    <m/>
    <s v="JAM-TTB-01"/>
    <m/>
    <n v="10030130"/>
    <s v="D.K.TRADERS"/>
    <s v="JK13013"/>
    <s v="Biolive Healthcare"/>
    <s v="JAM-ISR-03"/>
    <s v="Ankush Kumar"/>
    <n v="7006241230"/>
    <s v="JK13013R183816"/>
    <s v="ARDH SANIK CANTEEN"/>
    <s v="3P"/>
    <n v="7000"/>
    <n v="7167.9999999999891"/>
    <n v="7167.9999999999891"/>
    <n v="1.0239999999999985"/>
    <n v="143.35999999999979"/>
    <n v="71.679999999999893"/>
    <n v="215.03999999999968"/>
    <x v="0"/>
    <x v="0"/>
  </r>
  <r>
    <x v="4"/>
    <s v="GHAZIABAD UA"/>
    <s v="GZB-TTB-AM1"/>
    <m/>
    <s v="GZB-TTB-01"/>
    <m/>
    <n v="10031520"/>
    <s v="TYAGI AGENCIES"/>
    <s v="UPS000075"/>
    <s v="SHRI GANESH AGENCY"/>
    <s v="GZB-ISR-01"/>
    <s v="Ankit Goel"/>
    <n v="8979763245"/>
    <s v="UPSD013730"/>
    <s v="Mahesh Medical Store"/>
    <s v="3P"/>
    <n v="20000"/>
    <n v="20499.999999999967"/>
    <n v="20499.999999999967"/>
    <n v="1.0249999999999984"/>
    <n v="409.99999999999937"/>
    <n v="204.99999999999969"/>
    <n v="614.99999999999909"/>
    <x v="0"/>
    <x v="0"/>
  </r>
  <r>
    <x v="4"/>
    <s v="GHAZIABAD UA"/>
    <s v="GZB-TTB-AM1"/>
    <m/>
    <s v="GZB-TTB-01"/>
    <m/>
    <n v="10031520"/>
    <s v="TYAGI AGENCIES"/>
    <s v="0010031520R181882"/>
    <s v="M/S JCL HEALTHCARE"/>
    <s v="GZB-ISR-01"/>
    <s v="Ankit Goel"/>
    <n v="8979763245"/>
    <s v="UPSD023136"/>
    <s v="Harsh Medical Store"/>
    <s v="3P"/>
    <n v="15000"/>
    <n v="15389.999999999975"/>
    <n v="15389.999999999975"/>
    <n v="1.0259999999999982"/>
    <n v="307.7999999999995"/>
    <n v="153.89999999999975"/>
    <n v="461.69999999999925"/>
    <x v="0"/>
    <x v="0"/>
  </r>
  <r>
    <x v="4"/>
    <s v="GHAZIABAD UA"/>
    <s v="GZB-TTB-AM1"/>
    <m/>
    <s v="GZB-TTB-01"/>
    <m/>
    <n v="10031520"/>
    <s v="TYAGI AGENCIES"/>
    <s v="0010031520R181882"/>
    <s v="M/S JCL HEALTHCARE"/>
    <s v="GZB-ISR-01"/>
    <s v="Ankit Goel"/>
    <n v="8979763245"/>
    <s v="UPSD023113"/>
    <s v="Ajeet Medical Store"/>
    <s v="3P"/>
    <n v="7500"/>
    <n v="7702.4999999999864"/>
    <n v="7702.4999999999864"/>
    <n v="1.0269999999999981"/>
    <n v="154.04999999999973"/>
    <n v="77.024999999999864"/>
    <n v="231.07499999999959"/>
    <x v="0"/>
    <x v="0"/>
  </r>
  <r>
    <x v="4"/>
    <s v="GHAZIABAD UA"/>
    <s v="GZB-TTB-AM1"/>
    <m/>
    <s v="GZB-TTB-01"/>
    <m/>
    <n v="10031520"/>
    <s v="TYAGI AGENCIES"/>
    <s v="0010031520R181882"/>
    <s v="M/S JCL HEALTHCARE"/>
    <s v="GZB-ISR-01"/>
    <s v="Ankit Goel"/>
    <n v="8979763245"/>
    <s v="UPSD023115"/>
    <s v="Garg Medical Store"/>
    <s v="3P"/>
    <n v="12000"/>
    <n v="12335.999999999976"/>
    <n v="12335.999999999976"/>
    <n v="1.027999999999998"/>
    <n v="246.71999999999954"/>
    <n v="123.35999999999977"/>
    <n v="370.0799999999993"/>
    <x v="0"/>
    <x v="0"/>
  </r>
  <r>
    <x v="4"/>
    <s v="GHAZIABAD UA"/>
    <s v="GZB-TTB-AM1"/>
    <m/>
    <s v="GZB-TTB-01"/>
    <m/>
    <n v="10031520"/>
    <s v="TYAGI AGENCIES"/>
    <s v="0010031520R181882"/>
    <s v="M/S JCL HEALTHCARE"/>
    <s v="GZB-ISR-01"/>
    <s v="Ankit Goel"/>
    <n v="8979763245"/>
    <s v="UPSD023118"/>
    <s v="Pankaj Medical Store"/>
    <s v="3P"/>
    <n v="20000"/>
    <n v="20579.99999999996"/>
    <n v="20579.99999999996"/>
    <n v="1.0289999999999979"/>
    <n v="411.59999999999923"/>
    <n v="205.79999999999961"/>
    <n v="617.39999999999884"/>
    <x v="0"/>
    <x v="0"/>
  </r>
  <r>
    <x v="4"/>
    <s v="GHAZIABAD UA"/>
    <s v="GZB-TTB-AM1"/>
    <m/>
    <s v="GZB-TTB-01"/>
    <m/>
    <n v="10031520"/>
    <s v="TYAGI AGENCIES"/>
    <s v="0010031520R82966"/>
    <s v="MALHOTRA TRADERS"/>
    <s v="GZB-ISR-01"/>
    <s v="Ankit Goel"/>
    <n v="8979763245"/>
    <s v="UPSD019403"/>
    <s v="Khalid Medical Store"/>
    <s v="3P"/>
    <n v="15000"/>
    <n v="15449.999999999967"/>
    <n v="15449.999999999967"/>
    <n v="1.0299999999999978"/>
    <n v="308.99999999999937"/>
    <n v="154.49999999999969"/>
    <n v="463.49999999999909"/>
    <x v="0"/>
    <x v="0"/>
  </r>
  <r>
    <x v="4"/>
    <s v="GHAZIABAD UA"/>
    <s v="GZB-TTB-AM1"/>
    <m/>
    <s v="GZB-TTB-01"/>
    <m/>
    <n v="10031520"/>
    <s v="TYAGI AGENCIES"/>
    <s v="0010031520R82966"/>
    <s v="MALHOTRA TRADERS"/>
    <s v="GZB-ISR-01"/>
    <s v="Ankit Goel"/>
    <n v="8979763245"/>
    <s v="UPSD019404"/>
    <s v="Aa K Medical"/>
    <s v="3P"/>
    <n v="7500"/>
    <n v="7732.4999999999827"/>
    <n v="7732.4999999999827"/>
    <n v="1.0309999999999977"/>
    <n v="154.64999999999966"/>
    <n v="77.324999999999832"/>
    <n v="231.97499999999951"/>
    <x v="0"/>
    <x v="0"/>
  </r>
  <r>
    <x v="4"/>
    <s v="GHAZIABAD UA"/>
    <s v="GZB-TTB-AM1"/>
    <m/>
    <s v="GZB-TTB-01"/>
    <m/>
    <n v="10031520"/>
    <s v="TYAGI AGENCIES"/>
    <s v="UPS000099"/>
    <s v="CHAUDHARY ENTERPRISES"/>
    <s v="GZB-ISR-01"/>
    <s v="Ankit Goel"/>
    <n v="8979763245"/>
    <s v="YPSQ"/>
    <s v="U P Medical Store"/>
    <s v="3P"/>
    <n v="15000"/>
    <n v="15479.999999999964"/>
    <n v="15479.999999999964"/>
    <n v="1.0319999999999976"/>
    <n v="309.59999999999928"/>
    <n v="154.79999999999964"/>
    <n v="464.39999999999895"/>
    <x v="0"/>
    <x v="0"/>
  </r>
  <r>
    <x v="4"/>
    <s v="GHAZIABAD UA"/>
    <s v="GZB-TTB-AM1"/>
    <m/>
    <s v="GZB-TTB-01"/>
    <m/>
    <n v="10031520"/>
    <s v="TYAGI AGENCIES"/>
    <s v="UPS000099"/>
    <s v="CHAUDHARY ENTERPRISES"/>
    <s v="GZB-ISR-01"/>
    <s v="Ankit Goel"/>
    <n v="8979763245"/>
    <s v="UPS000099R74179"/>
    <s v="Mayank medical store"/>
    <s v="3P"/>
    <n v="28000"/>
    <n v="28923.999999999931"/>
    <n v="28923.999999999931"/>
    <n v="1.0329999999999975"/>
    <n v="578.47999999999865"/>
    <n v="289.23999999999933"/>
    <n v="867.71999999999798"/>
    <x v="0"/>
    <x v="0"/>
  </r>
  <r>
    <x v="4"/>
    <s v="GHAZIABAD UA"/>
    <s v="GZB-TTB-AM1"/>
    <m/>
    <s v="GZB-TTB-01"/>
    <m/>
    <n v="10031520"/>
    <s v="TYAGI AGENCIES"/>
    <s v="UPS000099"/>
    <s v="CHAUDHARY ENTERPRISES"/>
    <s v="GZB-ISR-01"/>
    <s v="Ankit Goel"/>
    <n v="8979763245"/>
    <s v="YUEF"/>
    <s v="Maheshwari Super Store"/>
    <s v="3P"/>
    <n v="7500"/>
    <n v="7500"/>
    <n v="7500"/>
    <n v="1"/>
    <n v="150"/>
    <n v="75"/>
    <n v="225"/>
    <x v="0"/>
    <x v="0"/>
  </r>
  <r>
    <x v="4"/>
    <s v="GHAZIABAD UA"/>
    <s v="GZB-TTB-AM1"/>
    <m/>
    <s v="GZB-TTB-01"/>
    <m/>
    <n v="10031520"/>
    <s v="TYAGI AGENCIES"/>
    <s v="UPS000099"/>
    <s v="CHAUDHARY ENTERPRISES"/>
    <s v="GZB-ISR-01"/>
    <s v="Ankit Goel"/>
    <n v="8979763245"/>
    <s v="UZTH"/>
    <s v="Imran Medical"/>
    <s v="3P"/>
    <n v="12500"/>
    <n v="12937.499999999965"/>
    <n v="12937.499999999965"/>
    <n v="1.0349999999999973"/>
    <n v="258.74999999999932"/>
    <n v="129.37499999999966"/>
    <n v="388.12499999999898"/>
    <x v="0"/>
    <x v="0"/>
  </r>
  <r>
    <x v="4"/>
    <s v="GHAZIABAD UA"/>
    <s v="GZB-TTB-AM1"/>
    <m/>
    <s v="GZB-TTB-01"/>
    <m/>
    <n v="10031520"/>
    <s v="TYAGI AGENCIES"/>
    <s v="UPS000099"/>
    <s v="CHAUDHARY ENTERPRISES"/>
    <s v="GZB-ISR-01"/>
    <s v="Ankit Goel"/>
    <n v="8979763245"/>
    <s v="R5474"/>
    <s v="M H medical holl"/>
    <s v="3P"/>
    <n v="18000"/>
    <n v="18647.999999999949"/>
    <n v="18647.999999999949"/>
    <n v="1.0359999999999971"/>
    <n v="372.95999999999901"/>
    <n v="186.47999999999951"/>
    <n v="559.43999999999846"/>
    <x v="0"/>
    <x v="0"/>
  </r>
  <r>
    <x v="4"/>
    <s v="GHAZIABAD UA"/>
    <s v="GZB-TTB-AM1"/>
    <m/>
    <s v="GZB-TTB-01"/>
    <m/>
    <n v="10031520"/>
    <s v="TYAGI AGENCIES"/>
    <s v="UPS000098"/>
    <s v="NITIN KIRANA STORE"/>
    <s v="GZB-ISR-01"/>
    <s v="Ankit Goel"/>
    <n v="8979763245"/>
    <s v="YVPG"/>
    <s v="Gangal Medical Store"/>
    <s v="3P"/>
    <n v="15000"/>
    <n v="15074.999999999998"/>
    <n v="15074.999999999998"/>
    <n v="1.0049999999999999"/>
    <n v="301.49999999999994"/>
    <n v="150.74999999999997"/>
    <n v="452.24999999999989"/>
    <x v="0"/>
    <x v="0"/>
  </r>
  <r>
    <x v="4"/>
    <s v="GHAZIABAD UA"/>
    <s v="GZB-TTB-AM1"/>
    <m/>
    <s v="GZB-TTB-01"/>
    <m/>
    <n v="10031520"/>
    <s v="TYAGI AGENCIES"/>
    <s v="UPS000098"/>
    <s v="NITIN KIRANA STORE"/>
    <s v="GZB-ISR-01"/>
    <s v="Ankit Goel"/>
    <n v="8979763245"/>
    <s v="RPYS"/>
    <s v="Kumar Medical"/>
    <s v="3P"/>
    <n v="18000"/>
    <n v="18683.999999999945"/>
    <n v="18683.999999999945"/>
    <n v="1.0379999999999969"/>
    <n v="373.67999999999893"/>
    <n v="186.83999999999946"/>
    <n v="560.51999999999839"/>
    <x v="0"/>
    <x v="0"/>
  </r>
  <r>
    <x v="4"/>
    <s v="GHAZIABAD UA"/>
    <s v="GZB-TTB-AM1"/>
    <m/>
    <s v="GZB-TTB-01"/>
    <m/>
    <n v="10031520"/>
    <s v="TYAGI AGENCIES"/>
    <s v="UPS000080"/>
    <s v="BALAJI DRUG HOUSE"/>
    <s v="GZB-ISR-01"/>
    <s v="Ankit Goel"/>
    <n v="8979763245"/>
    <s v="XBRX"/>
    <s v="Balaji Kirana Store"/>
    <s v="3P"/>
    <n v="10000"/>
    <n v="10389.999999999967"/>
    <n v="10389.999999999967"/>
    <n v="1.0389999999999968"/>
    <n v="207.79999999999936"/>
    <n v="103.89999999999968"/>
    <n v="311.69999999999902"/>
    <x v="0"/>
    <x v="0"/>
  </r>
  <r>
    <x v="4"/>
    <s v="GHAZIABAD UA"/>
    <s v="GZB-TTB-AM1"/>
    <m/>
    <s v="GZB-TTB-01"/>
    <m/>
    <n v="10031520"/>
    <s v="TYAGI AGENCIES"/>
    <s v="UPS000080"/>
    <s v="BALAJI DRUG HOUSE"/>
    <s v="GZB-ISR-01"/>
    <s v="Ankit Goel"/>
    <n v="8979763245"/>
    <s v="RPXH"/>
    <s v="New Verma Medical"/>
    <s v="3P"/>
    <n v="15000"/>
    <n v="15150"/>
    <n v="15150"/>
    <n v="1.01"/>
    <n v="303"/>
    <n v="151.5"/>
    <n v="454.5"/>
    <x v="0"/>
    <x v="0"/>
  </r>
  <r>
    <x v="4"/>
    <s v="GHAZIABAD UA"/>
    <s v="GZB-TTB-AM1"/>
    <m/>
    <s v="GZB-TTB-01"/>
    <m/>
    <n v="10031520"/>
    <s v="TYAGI AGENCIES"/>
    <s v="0010031520R174743"/>
    <s v="M/S Bhanu Traders"/>
    <s v="GZB-ISR-01"/>
    <s v="Ankit Goel"/>
    <n v="8979763245"/>
    <s v="R181948"/>
    <s v="Santosh Medical Store"/>
    <s v="3P"/>
    <n v="15000"/>
    <n v="15164.999999999998"/>
    <n v="15164.999999999998"/>
    <n v="1.0109999999999999"/>
    <n v="303.29999999999995"/>
    <n v="151.64999999999998"/>
    <n v="454.94999999999993"/>
    <x v="0"/>
    <x v="0"/>
  </r>
  <r>
    <x v="4"/>
    <s v="GHAZIABAD UA"/>
    <s v="GZB-TTB-AM1"/>
    <m/>
    <s v="GZB-TTB-01"/>
    <m/>
    <n v="10031520"/>
    <s v="TYAGI AGENCIES"/>
    <s v="0010031520R174743"/>
    <s v="M/S Bhanu Traders"/>
    <s v="GZB-ISR-01"/>
    <s v="Ankit Goel"/>
    <n v="8979763245"/>
    <s v="R181960"/>
    <s v="Neeraj Medical Store"/>
    <s v="3P"/>
    <n v="30000"/>
    <n v="30359.999999999993"/>
    <n v="30359.999999999993"/>
    <n v="1.0119999999999998"/>
    <n v="607.19999999999982"/>
    <n v="303.59999999999991"/>
    <n v="910.79999999999973"/>
    <x v="0"/>
    <x v="0"/>
  </r>
  <r>
    <x v="4"/>
    <s v="GHAZIABAD UA"/>
    <s v="GZB-TTB-AM1"/>
    <m/>
    <s v="GZB-TTB-01"/>
    <m/>
    <n v="10031520"/>
    <s v="TYAGI AGENCIES"/>
    <s v="0010031520R421"/>
    <s v="BRAHMA TRADERS"/>
    <s v="GZB-ISR-01"/>
    <s v="Ankit Goel"/>
    <n v="8979763245"/>
    <s v="R896"/>
    <s v="Rohila Medical Store"/>
    <s v="3P"/>
    <n v="20000"/>
    <n v="20259.999999999993"/>
    <n v="20259.999999999993"/>
    <n v="1.0129999999999997"/>
    <n v="405.19999999999987"/>
    <n v="202.59999999999994"/>
    <n v="607.79999999999984"/>
    <x v="0"/>
    <x v="0"/>
  </r>
  <r>
    <x v="4"/>
    <s v="GHAZIABAD UA"/>
    <s v="GZB-TTB-AM1"/>
    <m/>
    <s v="GZB-TTB-01"/>
    <m/>
    <n v="10031520"/>
    <s v="TYAGI AGENCIES"/>
    <s v="UPS000087"/>
    <s v="CHAUDHARY MEDICAL HALL"/>
    <s v="GZB-ISR-01"/>
    <s v="Ankit Goel"/>
    <n v="8979763245"/>
    <s v="RPXV"/>
    <s v="Gupta Medical Store"/>
    <s v="3P"/>
    <n v="18000"/>
    <n v="18251.999999999993"/>
    <n v="18251.999999999993"/>
    <n v="1.0139999999999996"/>
    <n v="365.03999999999985"/>
    <n v="182.51999999999992"/>
    <n v="547.55999999999972"/>
    <x v="0"/>
    <x v="0"/>
  </r>
  <r>
    <x v="4"/>
    <s v="GHAZIABAD UA"/>
    <s v="GZB-TTB-AM1"/>
    <m/>
    <s v="GZB-TTB-01"/>
    <m/>
    <n v="10031520"/>
    <s v="TYAGI AGENCIES"/>
    <s v="UPS000089"/>
    <s v="CHHAYA MEDICAL AGENCIES"/>
    <s v="GZB-ISR-02"/>
    <s v="Sunny Tomar"/>
    <n v="7053268794"/>
    <s v="XCEN"/>
    <s v="Bhushan Medical"/>
    <s v="3P"/>
    <n v="10000"/>
    <n v="10149.999999999995"/>
    <n v="10149.999999999995"/>
    <n v="1.0149999999999995"/>
    <n v="202.99999999999989"/>
    <n v="101.49999999999994"/>
    <n v="304.49999999999983"/>
    <x v="0"/>
    <x v="0"/>
  </r>
  <r>
    <x v="4"/>
    <s v="GHAZIABAD UA"/>
    <s v="GZB-TTB-AM1"/>
    <m/>
    <s v="GZB-TTB-01"/>
    <m/>
    <n v="10031520"/>
    <s v="TYAGI AGENCIES"/>
    <s v="UPS000089"/>
    <s v="CHHAYA MEDICAL AGENCIES"/>
    <s v="GZB-ISR-02"/>
    <s v="Sunny Tomar"/>
    <n v="7053268794"/>
    <s v="BCQD"/>
    <s v="Jai Laxmi Medical"/>
    <s v="3P"/>
    <n v="15000"/>
    <n v="15044.999999999998"/>
    <n v="15044.999999999998"/>
    <n v="1.0029999999999999"/>
    <n v="300.89999999999998"/>
    <n v="150.44999999999999"/>
    <n v="451.34999999999997"/>
    <x v="0"/>
    <x v="0"/>
  </r>
  <r>
    <x v="4"/>
    <s v="GHAZIABAD UA"/>
    <s v="GZB-TTB-AM1"/>
    <m/>
    <s v="GZB-TTB-01"/>
    <m/>
    <n v="10031520"/>
    <s v="TYAGI AGENCIES"/>
    <s v="UPS000089"/>
    <s v="CHHAYA MEDICAL AGENCIES"/>
    <s v="GZB-ISR-02"/>
    <s v="Sunny Tomar"/>
    <n v="7053268794"/>
    <s v="RPYF"/>
    <s v="Laxmi Medical Store"/>
    <s v="3P"/>
    <n v="7500"/>
    <n v="7627.4999999999945"/>
    <n v="7627.4999999999945"/>
    <n v="1.0169999999999992"/>
    <n v="152.5499999999999"/>
    <n v="76.274999999999949"/>
    <n v="228.82499999999985"/>
    <x v="0"/>
    <x v="0"/>
  </r>
  <r>
    <x v="4"/>
    <s v="GHAZIABAD UA"/>
    <s v="GZB-TTB-AM1"/>
    <m/>
    <s v="GZB-TTB-01"/>
    <m/>
    <n v="10031520"/>
    <s v="TYAGI AGENCIES"/>
    <s v="UPS000089"/>
    <s v="CHHAYA MEDICAL AGENCIES"/>
    <s v="GZB-ISR-02"/>
    <s v="Sunny Tomar"/>
    <n v="7053268794"/>
    <s v="RPYD"/>
    <s v="Cheap Medical Store"/>
    <s v="3P"/>
    <n v="10000"/>
    <n v="10020"/>
    <n v="10020"/>
    <n v="1.002"/>
    <n v="200.4"/>
    <n v="100.2"/>
    <n v="300.60000000000002"/>
    <x v="0"/>
    <x v="0"/>
  </r>
  <r>
    <x v="4"/>
    <s v="GHAZIABAD UA"/>
    <s v="GZB-TTB-AM1"/>
    <m/>
    <s v="GZB-TTB-01"/>
    <m/>
    <n v="10031520"/>
    <s v="TYAGI AGENCIES"/>
    <s v="UPS000096"/>
    <s v="ANKUR PROVISION STORE"/>
    <s v="GZB-ISR-02"/>
    <s v="Sunny Tomar"/>
    <n v="7053268794"/>
    <s v="AUQP"/>
    <s v="Shri Murari Medical Store"/>
    <s v="3P"/>
    <n v="7500"/>
    <n v="7642.4999999999927"/>
    <n v="7642.4999999999927"/>
    <n v="1.018999999999999"/>
    <n v="152.84999999999985"/>
    <n v="76.424999999999926"/>
    <n v="229.27499999999978"/>
    <x v="0"/>
    <x v="0"/>
  </r>
  <r>
    <x v="4"/>
    <s v="GHAZIABAD UA"/>
    <s v="GZB-TTB-AM1"/>
    <m/>
    <s v="GZB-TTB-01"/>
    <m/>
    <n v="10031520"/>
    <s v="TYAGI AGENCIES"/>
    <s v="UPS000096"/>
    <s v="ANKUR PROVISION STORE"/>
    <s v="GZB-ISR-02"/>
    <s v="Sunny Tomar"/>
    <n v="7053268794"/>
    <s v="UPS000096"/>
    <s v="ANKUR PROVISION STORE"/>
    <s v="3P"/>
    <n v="7500"/>
    <n v="7649.9999999999918"/>
    <n v="7649.9999999999918"/>
    <n v="1.0199999999999989"/>
    <n v="152.99999999999983"/>
    <n v="76.499999999999915"/>
    <n v="229.49999999999974"/>
    <x v="0"/>
    <x v="0"/>
  </r>
  <r>
    <x v="4"/>
    <s v="GHAZIABAD UA"/>
    <s v="GZB-TTB-AM1"/>
    <m/>
    <s v="GZB-TTB-01"/>
    <m/>
    <n v="10031520"/>
    <s v="TYAGI AGENCIES"/>
    <s v="UPS000090"/>
    <s v="PRADEEP and COMPANY"/>
    <s v="GZB-ISR-02"/>
    <s v="Sunny Tomar"/>
    <n v="7053268794"/>
    <s v="R5678"/>
    <s v="Bhagwati medical agency"/>
    <s v="3P"/>
    <n v="8000"/>
    <n v="8167.99999999999"/>
    <n v="8167.99999999999"/>
    <n v="1.0209999999999988"/>
    <n v="163.35999999999981"/>
    <n v="81.679999999999907"/>
    <n v="245.03999999999974"/>
    <x v="0"/>
    <x v="0"/>
  </r>
  <r>
    <x v="4"/>
    <s v="GHAZIABAD UA"/>
    <s v="GZB-TTB-AM1"/>
    <m/>
    <s v="GZB-TTB-01"/>
    <m/>
    <n v="10031520"/>
    <s v="TYAGI AGENCIES"/>
    <s v="UPS000090"/>
    <s v="PRADEEP and COMPANY"/>
    <s v="GZB-ISR-02"/>
    <s v="Sunny Tomar"/>
    <n v="7053268794"/>
    <s v="RSAY"/>
    <s v="Dau Ji Medical"/>
    <s v="3P"/>
    <n v="7500"/>
    <n v="7664.99999999999"/>
    <n v="7664.99999999999"/>
    <n v="1.0219999999999987"/>
    <n v="153.29999999999981"/>
    <n v="76.649999999999906"/>
    <n v="229.9499999999997"/>
    <x v="0"/>
    <x v="0"/>
  </r>
  <r>
    <x v="4"/>
    <s v="GHAZIABAD UA"/>
    <s v="GZB-TTB-AM1"/>
    <m/>
    <s v="GZB-TTB-01"/>
    <m/>
    <n v="10031520"/>
    <s v="TYAGI AGENCIES"/>
    <s v="UPS000090"/>
    <s v="PRADEEP and COMPANY"/>
    <s v="GZB-ISR-02"/>
    <s v="Sunny Tomar"/>
    <n v="7053268794"/>
    <s v="FCTQ"/>
    <s v="Jagdamba Medicose"/>
    <s v="3P"/>
    <n v="10000"/>
    <n v="10229.999999999985"/>
    <n v="10229.999999999985"/>
    <n v="1.0229999999999986"/>
    <n v="204.59999999999971"/>
    <n v="102.29999999999986"/>
    <n v="306.89999999999958"/>
    <x v="0"/>
    <x v="0"/>
  </r>
  <r>
    <x v="4"/>
    <s v="GHAZIABAD UA"/>
    <s v="GZB-TTB-AM1"/>
    <m/>
    <s v="GZB-TTB-01"/>
    <m/>
    <n v="10031520"/>
    <s v="TYAGI AGENCIES"/>
    <s v="UPS000089"/>
    <s v="CHHAYA MEDICAL AGENCIES"/>
    <s v="GZB-ISR-02"/>
    <s v="Sunny Tomar"/>
    <n v="7053268794"/>
    <s v="H4ZV"/>
    <s v="Ganesh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22"/>
    <s v="DINESH GENERAL STORE"/>
    <s v="DHN-ISR-01"/>
    <s v="Sushant Pandey"/>
    <n v="95694359469"/>
    <s v="RFDN"/>
    <s v="PRAVEEN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Dehradoon"/>
    <s v="GZB-TTB-AM1"/>
    <m/>
    <s v="DHN-TTB-01"/>
    <m/>
    <n v="10027495"/>
    <s v="PARMESHWAR MARKETING"/>
    <s v="UK49522"/>
    <s v="DINESH GENERAL STORE"/>
    <s v="DHN-ISR-01"/>
    <s v="Sushant Pandey"/>
    <n v="95694359469"/>
    <s v="RFDF"/>
    <s v="ARORA MEDICAL STORE "/>
    <s v="3P"/>
    <n v="10000"/>
    <n v="10259.999999999982"/>
    <n v="10259.999999999982"/>
    <n v="1.0259999999999982"/>
    <n v="205.19999999999965"/>
    <n v="102.59999999999982"/>
    <n v="307.7999999999995"/>
    <x v="0"/>
    <x v="0"/>
  </r>
  <r>
    <x v="4"/>
    <s v="Dehradoon"/>
    <s v="GZB-TTB-AM1"/>
    <m/>
    <s v="DHN-TTB-01"/>
    <m/>
    <n v="10027495"/>
    <s v="PARMESHWAR MARKETING"/>
    <s v="UK49522"/>
    <s v="DINESH GENERAL STORE"/>
    <s v="DHN-ISR-01"/>
    <s v="Sushant Pandey"/>
    <n v="95694359469"/>
    <s v="MK2C"/>
    <s v="SANJEEVANI CHEMIST"/>
    <s v="3P"/>
    <n v="10000"/>
    <n v="10269.999999999982"/>
    <n v="10269.999999999982"/>
    <n v="1.0269999999999981"/>
    <n v="205.39999999999964"/>
    <n v="102.69999999999982"/>
    <n v="308.09999999999945"/>
    <x v="0"/>
    <x v="0"/>
  </r>
  <r>
    <x v="4"/>
    <s v="Dehradoon"/>
    <s v="GZB-TTB-AM1"/>
    <m/>
    <s v="DHN-TTB-01"/>
    <m/>
    <n v="10027495"/>
    <s v="PARMESHWAR MARKETING"/>
    <s v="UK49504"/>
    <s v="P K SALES"/>
    <s v="DHN-ISR-01"/>
    <s v="Sushant Pandey"/>
    <n v="95694359469"/>
    <s v="RFEL"/>
    <s v="GUPTA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04"/>
    <s v="P K SALES"/>
    <s v="DHN-ISR-01"/>
    <s v="Sushant Pandey"/>
    <n v="95694359469"/>
    <s v="RFEH"/>
    <s v="OM MEDICAL STORE"/>
    <s v="3P"/>
    <n v="10000"/>
    <n v="10289.99999999998"/>
    <n v="10289.99999999998"/>
    <n v="1.0289999999999979"/>
    <n v="205.79999999999961"/>
    <n v="102.89999999999981"/>
    <n v="308.69999999999942"/>
    <x v="0"/>
    <x v="0"/>
  </r>
  <r>
    <x v="4"/>
    <s v="Dehradoon"/>
    <s v="GZB-TTB-AM1"/>
    <m/>
    <s v="DHN-TTB-01"/>
    <m/>
    <n v="10027495"/>
    <s v="PARMESHWAR MARKETING"/>
    <s v="UK49504"/>
    <s v="P K SALES"/>
    <s v="DHN-ISR-01"/>
    <s v="Sushant Pandey"/>
    <n v="95694359469"/>
    <s v="RFEG"/>
    <s v="M/S NEERAJ MEDICAL STORE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XHAK"/>
    <s v="NIRMAL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HN3H"/>
    <s v="VRAT MEGA MART"/>
    <s v="3P"/>
    <n v="10000"/>
    <n v="10319.999999999976"/>
    <n v="10319.999999999976"/>
    <n v="1.0319999999999976"/>
    <n v="206.39999999999952"/>
    <n v="103.19999999999976"/>
    <n v="309.59999999999928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M"/>
    <s v="GUPTA MEDICAL STORE"/>
    <s v="3P"/>
    <n v="10000"/>
    <n v="10009.999999999998"/>
    <n v="10009.999999999998"/>
    <n v="1.0009999999999999"/>
    <n v="200.19999999999996"/>
    <n v="100.09999999999998"/>
    <n v="300.29999999999995"/>
    <x v="0"/>
    <x v="1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CC"/>
    <s v="KOTHARI MEDICAL STORE"/>
    <s v="3P"/>
    <n v="40000"/>
    <n v="40039.999999999993"/>
    <n v="40039.999999999993"/>
    <n v="1.0009999999999999"/>
    <n v="800.79999999999984"/>
    <n v="400.39999999999992"/>
    <n v="1201.1999999999998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R"/>
    <s v="ISHAN  MEDICAL STORE"/>
    <s v="3P"/>
    <n v="10000"/>
    <n v="10349.999999999973"/>
    <n v="10349.999999999973"/>
    <n v="1.0349999999999973"/>
    <n v="206.99999999999946"/>
    <n v="103.49999999999973"/>
    <n v="310.4999999999992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V"/>
    <s v="BHARAT MEDICAL STORE"/>
    <s v="3P"/>
    <n v="10000"/>
    <n v="10359.999999999971"/>
    <n v="10359.999999999971"/>
    <n v="1.0359999999999971"/>
    <n v="207.19999999999942"/>
    <n v="103.59999999999971"/>
    <n v="310.79999999999916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Z"/>
    <s v="INDIAN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J"/>
    <s v="PUSKAR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17"/>
    <s v="SIDDHIVINAYAK AGENCY"/>
    <s v="DHN-ISR-01"/>
    <s v="Sushant Pandey"/>
    <n v="95694359469"/>
    <s v="RFBL"/>
    <s v="NEW KAILASH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14"/>
    <s v="SHIVAM MEDICAL HALL"/>
    <s v="DHN-ISR-01"/>
    <s v="Sushant Pandey"/>
    <n v="95694359469"/>
    <s v="RFLX"/>
    <s v="PAL MEDICIN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Dehradoon"/>
    <s v="GZB-TTB-AM1"/>
    <m/>
    <s v="DHN-TTB-01"/>
    <m/>
    <n v="10027495"/>
    <s v="PARMESHWAR MARKETING"/>
    <s v="UK49518"/>
    <s v="A R ENTERPRISES"/>
    <s v="DHN-ISR-01"/>
    <s v="Sushant Pandey"/>
    <n v="95694359469"/>
    <s v="RFKX"/>
    <s v="OM MEDICAL STORE"/>
    <s v="3P"/>
    <n v="40000"/>
    <n v="40239.999999999993"/>
    <n v="40239.999999999993"/>
    <n v="1.0059999999999998"/>
    <n v="804.79999999999984"/>
    <n v="402.39999999999992"/>
    <n v="1207.1999999999998"/>
    <x v="0"/>
    <x v="1"/>
  </r>
  <r>
    <x v="4"/>
    <s v="Dehradoon"/>
    <s v="GZB-TTB-AM1"/>
    <m/>
    <s v="DHN-TTB-01"/>
    <m/>
    <n v="10027495"/>
    <s v="PARMESHWAR MARKETING"/>
    <s v="UK49518"/>
    <s v="A R ENTERPRISES"/>
    <s v="DHN-ISR-01"/>
    <s v="Sushant Pandey"/>
    <n v="95694359469"/>
    <s v="NF6H"/>
    <s v="AHUJA MEDICARE"/>
    <s v="3P"/>
    <n v="30000"/>
    <n v="30209.999999999989"/>
    <n v="30209.999999999989"/>
    <n v="1.0069999999999997"/>
    <n v="604.19999999999982"/>
    <n v="302.09999999999991"/>
    <n v="906.29999999999973"/>
    <x v="0"/>
    <x v="1"/>
  </r>
  <r>
    <x v="4"/>
    <s v="Dehradoon"/>
    <s v="GZB-TTB-AM1"/>
    <m/>
    <s v="DHN-TTB-01"/>
    <m/>
    <n v="10027495"/>
    <s v="PARMESHWAR MARKETING"/>
    <s v="UK49506"/>
    <s v="ANIL MEDICAL AGENCY"/>
    <s v="DHN-ISR-01"/>
    <s v="Sushant Pandey"/>
    <n v="95694359469"/>
    <s v="R90248"/>
    <s v="ARORA MEDICAL STORE "/>
    <s v="3P"/>
    <n v="10000"/>
    <n v="10079.999999999996"/>
    <n v="10079.999999999996"/>
    <n v="1.0079999999999996"/>
    <n v="201.59999999999994"/>
    <n v="100.79999999999997"/>
    <n v="302.39999999999992"/>
    <x v="0"/>
    <x v="1"/>
  </r>
  <r>
    <x v="4"/>
    <s v="Dehradoon"/>
    <s v="GZB-TTB-AM1"/>
    <m/>
    <s v="DHN-TTB-01"/>
    <m/>
    <n v="10027495"/>
    <s v="PARMESHWAR MARKETING"/>
    <s v="UK49504"/>
    <s v="P K SALES"/>
    <s v="DHN-ISR-01"/>
    <s v="Sushant Pandey"/>
    <n v="95694359469"/>
    <s v="RFER"/>
    <s v="BALAJI MEDICAL STORE"/>
    <s v="3P"/>
    <n v="10000"/>
    <n v="10009.999999999998"/>
    <n v="10009.999999999998"/>
    <n v="1.0009999999999999"/>
    <n v="200.19999999999996"/>
    <n v="100.09999999999998"/>
    <n v="300.29999999999995"/>
    <x v="0"/>
    <x v="1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REGX"/>
    <s v="Naman mall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REHT"/>
    <s v="Pankaj Mall"/>
    <s v="3P"/>
    <n v="10000"/>
    <n v="10109.999999999993"/>
    <n v="10109.999999999993"/>
    <n v="1.0109999999999992"/>
    <n v="202.19999999999985"/>
    <n v="101.09999999999992"/>
    <n v="303.29999999999978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F9CJ"/>
    <s v="Shubh Labh Wartail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08"/>
    <s v="Denis Pharmaceuticals"/>
    <s v="DHN-ISR-02"/>
    <s v="Prashant Kaushal"/>
    <n v="9927236696"/>
    <s v="FC7L"/>
    <s v="Shyam Sundar Medical Store"/>
    <s v="3P"/>
    <n v="10000"/>
    <n v="10129.999999999991"/>
    <n v="10129.999999999991"/>
    <n v="1.012999999999999"/>
    <n v="202.59999999999982"/>
    <n v="101.29999999999991"/>
    <n v="303.89999999999975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REIU"/>
    <s v="Krishna super Mart"/>
    <s v="3P"/>
    <n v="10000"/>
    <n v="10139.999999999989"/>
    <n v="10139.999999999989"/>
    <n v="1.0139999999999989"/>
    <n v="202.79999999999978"/>
    <n v="101.39999999999989"/>
    <n v="304.1999999999997"/>
    <x v="0"/>
    <x v="0"/>
  </r>
  <r>
    <x v="4"/>
    <s v="HALDWANI UA"/>
    <s v="GZB-TTB-AM1"/>
    <m/>
    <s v="DHN-TTB-01"/>
    <m/>
    <n v="10027495"/>
    <s v="Shree Baba Trders"/>
    <s v="UK57008"/>
    <s v="Denis Pharmaceuticals"/>
    <s v="DHN-ISR-02"/>
    <s v="Prashant Kaushal"/>
    <n v="9927236696"/>
    <s v="G4QX"/>
    <s v="New Ajanta Gen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G42Q"/>
    <s v="Rawat Gen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UK57023R62168"/>
    <s v="Chaudhary Medical Store"/>
    <s v="3P"/>
    <n v="10000"/>
    <n v="10169.999999999985"/>
    <n v="10169.999999999985"/>
    <n v="1.0169999999999986"/>
    <n v="203.39999999999972"/>
    <n v="101.69999999999986"/>
    <n v="305.09999999999957"/>
    <x v="0"/>
    <x v="0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REYK"/>
    <s v="Gupta Mediacl Corner"/>
    <s v="3P"/>
    <n v="10000"/>
    <n v="10179.999999999985"/>
    <n v="10179.999999999985"/>
    <n v="1.0179999999999985"/>
    <n v="203.59999999999971"/>
    <n v="101.79999999999986"/>
    <n v="305.39999999999958"/>
    <x v="0"/>
    <x v="1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REXN"/>
    <s v="Gurunanak Medical Corner"/>
    <s v="3P"/>
    <n v="10000"/>
    <n v="10189.999999999984"/>
    <n v="10189.999999999984"/>
    <n v="1.0189999999999984"/>
    <n v="203.79999999999967"/>
    <n v="101.89999999999984"/>
    <n v="305.69999999999948"/>
    <x v="0"/>
    <x v="0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F8UQ"/>
    <s v="Priyanka Medical Store"/>
    <s v="3P"/>
    <n v="10000"/>
    <n v="10199.999999999982"/>
    <n v="10199.999999999982"/>
    <n v="1.0199999999999982"/>
    <n v="203.99999999999963"/>
    <n v="101.99999999999982"/>
    <n v="305.99999999999943"/>
    <x v="0"/>
    <x v="0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REXJ"/>
    <s v="Prem medical store"/>
    <s v="3P"/>
    <n v="10000"/>
    <n v="10209.999999999982"/>
    <n v="10209.999999999982"/>
    <n v="1.0209999999999981"/>
    <n v="204.19999999999965"/>
    <n v="102.09999999999982"/>
    <n v="306.2999999999995"/>
    <x v="0"/>
    <x v="0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REYT"/>
    <s v="Shree Vardhman Kirana Marchant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REYR"/>
    <s v="VB Mart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07"/>
    <s v="R R Sales Corporation"/>
    <s v="DHN-ISR-02"/>
    <s v="Prashant Kaushal"/>
    <n v="9927236696"/>
    <s v="RELD"/>
    <s v="Suraj Medical Store"/>
    <s v="3P"/>
    <n v="10000"/>
    <n v="10239.999999999978"/>
    <n v="10239.999999999978"/>
    <n v="1.0239999999999978"/>
    <n v="204.79999999999956"/>
    <n v="102.39999999999978"/>
    <n v="307.19999999999936"/>
    <x v="0"/>
    <x v="0"/>
  </r>
  <r>
    <x v="4"/>
    <s v="HALDWANI UA"/>
    <s v="GZB-TTB-AM1"/>
    <m/>
    <s v="DHN-TTB-01"/>
    <m/>
    <n v="10027495"/>
    <s v="Shree Baba Trders"/>
    <s v="UK57007"/>
    <s v="R R Sales Corporation"/>
    <s v="DHN-ISR-02"/>
    <s v="Prashant Kaushal"/>
    <n v="9927236696"/>
    <s v="RELT"/>
    <s v="Madan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08"/>
    <s v="Denis Pharmaceuticals"/>
    <s v="DHN-ISR-02"/>
    <s v="Prashant Kaushal"/>
    <n v="9927236696"/>
    <s v="UK57008R208871"/>
    <s v="Samarth Enterprises"/>
    <s v="3P"/>
    <n v="10000"/>
    <n v="10259.999999999976"/>
    <n v="10259.999999999976"/>
    <n v="1.0259999999999976"/>
    <n v="205.19999999999953"/>
    <n v="102.59999999999977"/>
    <n v="307.79999999999927"/>
    <x v="0"/>
    <x v="0"/>
  </r>
  <r>
    <x v="4"/>
    <s v="Meerut"/>
    <s v="GZB-TTB-AM1"/>
    <m/>
    <s v="MER-TTB-01"/>
    <m/>
    <n v="10023183"/>
    <s v="AGARWAL SALES CORPORATION"/>
    <s v="0010023183R89165"/>
    <s v="AANYA ENTERPRISES"/>
    <s v="MER-ISR-02"/>
    <s v="Paramjeet Singh"/>
    <n v="9012650010"/>
    <s v="UZST"/>
    <s v="GOYAL MEDICAL STORE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eerut"/>
    <s v="GZB-TTB-AM1"/>
    <m/>
    <s v="MER-TTB-01"/>
    <m/>
    <n v="10023183"/>
    <s v="AGARWAL SALES CORPORATION"/>
    <s v="0010023183R89165"/>
    <s v="AANYA ENTERPRISES"/>
    <s v="MER-ISR-02"/>
    <s v="Paramjeet Singh"/>
    <n v="9012650010"/>
    <s v="UTPW"/>
    <s v="SAVTANTRA MEDICAL STORE"/>
    <s v="3P"/>
    <n v="25000"/>
    <n v="25024.999999999996"/>
    <n v="25024.999999999996"/>
    <n v="1.0009999999999999"/>
    <n v="500.49999999999994"/>
    <n v="250.24999999999997"/>
    <n v="750.74999999999989"/>
    <x v="0"/>
    <x v="0"/>
  </r>
  <r>
    <x v="4"/>
    <s v="Meerut"/>
    <s v="GZB-TTB-AM1"/>
    <m/>
    <s v="MER-TTB-01"/>
    <m/>
    <n v="10023183"/>
    <s v="AGARWAL SALES CORPORATION"/>
    <s v="0010023183R89165"/>
    <s v="AANYA ENTERPRISES"/>
    <s v="MER-ISR-02"/>
    <s v="Paramjeet Singh"/>
    <n v="9012650010"/>
    <s v="XWNW"/>
    <s v="RINKU MEDICAL STORE"/>
    <s v="3P"/>
    <n v="20000"/>
    <n v="20579.999999999945"/>
    <n v="20579.999999999945"/>
    <n v="1.0289999999999973"/>
    <n v="411.59999999999894"/>
    <n v="205.79999999999947"/>
    <n v="617.39999999999839"/>
    <x v="0"/>
    <x v="2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UP18322R67360"/>
    <s v="AASHU PHARMA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YABG"/>
    <s v="PAL AYUERVEDIC BHANDHAR"/>
    <s v="3P"/>
    <n v="40000"/>
    <n v="41239.999999999884"/>
    <n v="41239.999999999884"/>
    <n v="1.030999999999997"/>
    <n v="824.79999999999768"/>
    <n v="412.39999999999884"/>
    <n v="1237.1999999999966"/>
    <x v="0"/>
    <x v="0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UP18322R67357"/>
    <s v="OM MEDICINE POINT"/>
    <s v="3P"/>
    <n v="23000"/>
    <n v="23735.999999999931"/>
    <n v="23735.999999999931"/>
    <n v="1.0319999999999969"/>
    <n v="474.71999999999861"/>
    <n v="237.3599999999993"/>
    <n v="712.07999999999788"/>
    <x v="0"/>
    <x v="2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UP18322R96389"/>
    <s v="SHANVI MEDICAL STORE"/>
    <s v="3P"/>
    <n v="25000"/>
    <n v="25824.99999999992"/>
    <n v="25824.99999999992"/>
    <n v="1.0329999999999968"/>
    <n v="516.49999999999841"/>
    <n v="258.2499999999992"/>
    <n v="774.74999999999761"/>
    <x v="0"/>
    <x v="2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VACV"/>
    <s v="RAM RAJU MEDICAL STORE"/>
    <s v="3P"/>
    <n v="20000"/>
    <n v="20679.999999999935"/>
    <n v="20679.999999999935"/>
    <n v="1.0339999999999967"/>
    <n v="413.59999999999872"/>
    <n v="206.79999999999936"/>
    <n v="620.39999999999804"/>
    <x v="0"/>
    <x v="0"/>
  </r>
  <r>
    <x v="4"/>
    <s v="Meerut"/>
    <s v="GZB-TTB-AM1"/>
    <m/>
    <s v="MER-TTB-01"/>
    <m/>
    <n v="10023183"/>
    <s v="AGARWAL SALES CORPORATION"/>
    <s v="UP18345"/>
    <s v="PANKAJ MEDICAL AGENCY"/>
    <s v="MER-ISR-02"/>
    <s v="Paramjeet Singh"/>
    <n v="9012650010"/>
    <s v="UP18345R9560"/>
    <s v="Goel Medical Store"/>
    <s v="3P"/>
    <n v="30000"/>
    <n v="31049.999999999898"/>
    <n v="31049.999999999898"/>
    <n v="1.0349999999999966"/>
    <n v="620.99999999999795"/>
    <n v="310.49999999999898"/>
    <n v="931.49999999999693"/>
    <x v="0"/>
    <x v="0"/>
  </r>
  <r>
    <x v="4"/>
    <s v="Meerut"/>
    <s v="GZB-TTB-AM1"/>
    <m/>
    <s v="MER-TTB-01"/>
    <m/>
    <n v="10023183"/>
    <s v="AGARWAL SALES CORPORATION"/>
    <s v="UP18345"/>
    <s v="PANKAJ MEDICAL AGENCY"/>
    <s v="MER-ISR-02"/>
    <s v="Paramjeet Singh"/>
    <n v="9012650010"/>
    <s v="EQEK"/>
    <s v="KAMAL MEDICAL STORE"/>
    <s v="3P"/>
    <n v="20000"/>
    <n v="20719.999999999931"/>
    <n v="20719.999999999931"/>
    <n v="1.0359999999999965"/>
    <n v="414.39999999999861"/>
    <n v="207.19999999999931"/>
    <n v="621.59999999999786"/>
    <x v="0"/>
    <x v="0"/>
  </r>
  <r>
    <x v="4"/>
    <s v="Meerut"/>
    <s v="GZB-TTB-AM1"/>
    <m/>
    <s v="MER-TTB-01"/>
    <m/>
    <n v="10023183"/>
    <s v="AGARWAL SALES CORPORATION"/>
    <s v="UP18345"/>
    <s v="PANKAJ MEDICAL AGENCY"/>
    <s v="MER-ISR-02"/>
    <s v="Paramjeet Singh"/>
    <n v="9012650010"/>
    <s v="VBUE"/>
    <s v="PANKAJ MEDICOSE"/>
    <s v="3P"/>
    <n v="40000"/>
    <n v="41479.999999999854"/>
    <n v="41479.999999999854"/>
    <n v="1.0369999999999964"/>
    <n v="829.59999999999707"/>
    <n v="414.79999999999853"/>
    <n v="1244.3999999999955"/>
    <x v="0"/>
    <x v="0"/>
  </r>
  <r>
    <x v="4"/>
    <s v="Meerut"/>
    <s v="GZB-TTB-AM1"/>
    <m/>
    <s v="MER-TTB-01"/>
    <m/>
    <n v="10023183"/>
    <s v="AGARWAL SALES CORPORATION"/>
    <s v="UP18324"/>
    <s v="BALA JI AGENCY"/>
    <s v="MER-ISR-02"/>
    <s v="Paramjeet Singh"/>
    <n v="9012650010"/>
    <s v="PR3T"/>
    <s v="BALA JI MEDICAL STORE"/>
    <s v="3P"/>
    <n v="40000"/>
    <n v="40039.999999999993"/>
    <n v="40039.999999999993"/>
    <n v="1.0009999999999999"/>
    <n v="800.79999999999984"/>
    <n v="400.39999999999992"/>
    <n v="1201.1999999999998"/>
    <x v="0"/>
    <x v="0"/>
  </r>
  <r>
    <x v="4"/>
    <s v="Meerut"/>
    <s v="GZB-TTB-AM1"/>
    <m/>
    <s v="MER-TTB-01"/>
    <m/>
    <n v="10023183"/>
    <s v="AGARWAL SALES CORPORATION"/>
    <s v="UP18324"/>
    <s v="BALA JI AGENCY"/>
    <s v="MER-ISR-02"/>
    <s v="Paramjeet Singh"/>
    <n v="9012650010"/>
    <s v="RNTB"/>
    <s v="AGARWAL MEDICAL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eerut"/>
    <s v="GZB-TTB-AM1"/>
    <m/>
    <s v="MER-TTB-01"/>
    <m/>
    <n v="10023183"/>
    <s v="AGARWAL SALES CORPORATION"/>
    <s v="UP18324"/>
    <s v="BALA JI AGENCY"/>
    <s v="MER-ISR-02"/>
    <s v="Paramjeet Singh"/>
    <n v="9012650010"/>
    <s v="VGNM"/>
    <s v="PANKAJ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eerut"/>
    <s v="GZB-TTB-AM1"/>
    <m/>
    <s v="MER-TTB-01"/>
    <m/>
    <n v="10023183"/>
    <s v="AGARWAL SALES CORPORATION"/>
    <s v="UP18344"/>
    <s v="ANUPAM MEDICOSE"/>
    <s v="MER-ISR-02"/>
    <s v="Paramjeet Singh"/>
    <n v="9012650010"/>
    <s v="F95U"/>
    <s v="AJAY MEDICAL STORE"/>
    <s v="3P"/>
    <n v="25000"/>
    <n v="25024.999999999996"/>
    <n v="25024.999999999996"/>
    <n v="1.0009999999999999"/>
    <n v="500.49999999999994"/>
    <n v="250.24999999999997"/>
    <n v="750.74999999999989"/>
    <x v="0"/>
    <x v="0"/>
  </r>
  <r>
    <x v="4"/>
    <s v="Meerut"/>
    <s v="GZB-TTB-AM1"/>
    <m/>
    <s v="MER-TTB-01"/>
    <m/>
    <n v="10023183"/>
    <s v="AGARWAL SALES CORPORATION"/>
    <s v="UP18344"/>
    <s v="ANUPAM MEDICOSE"/>
    <s v="MER-ISR-02"/>
    <s v="Paramjeet Singh"/>
    <n v="9012650010"/>
    <s v="NK5N"/>
    <s v="M.K MEDICAL STORE"/>
    <s v="3P"/>
    <n v="25000"/>
    <n v="26049.999999999894"/>
    <n v="26049.999999999894"/>
    <n v="1.0419999999999958"/>
    <n v="520.99999999999795"/>
    <n v="260.49999999999898"/>
    <n v="781.49999999999693"/>
    <x v="0"/>
    <x v="0"/>
  </r>
  <r>
    <x v="4"/>
    <s v="Meerut"/>
    <s v="GZB-TTB-AM1"/>
    <m/>
    <s v="MER-TTB-01"/>
    <m/>
    <n v="10023183"/>
    <s v="AGARWAL SALES CORPORATION"/>
    <s v="UP18336"/>
    <s v="SRI TRADING CO. "/>
    <s v="MER-ISR-02"/>
    <s v="Paramjeet Singh"/>
    <n v="9012650010"/>
    <s v="RNTY"/>
    <s v="CHOUDRY MEDICAL STORE"/>
    <s v="3P"/>
    <n v="30000"/>
    <n v="31289.999999999873"/>
    <n v="31289.999999999873"/>
    <n v="1.0429999999999957"/>
    <n v="625.79999999999745"/>
    <n v="312.89999999999873"/>
    <n v="938.69999999999618"/>
    <x v="0"/>
    <x v="0"/>
  </r>
  <r>
    <x v="4"/>
    <s v="Meerut"/>
    <s v="GZB-TTB-AM1"/>
    <m/>
    <s v="MER-TTB-01"/>
    <m/>
    <n v="10023183"/>
    <s v="AGARWAL SALES CORPORATION"/>
    <s v="UP18336"/>
    <s v="SRI TRADING CO. "/>
    <s v="MER-ISR-02"/>
    <s v="Paramjeet Singh"/>
    <n v="9012650010"/>
    <s v="UP18336R160638"/>
    <s v="PAWAN MEDICAL STORE"/>
    <s v="3P"/>
    <n v="35000"/>
    <n v="36539.999999999847"/>
    <n v="36539.999999999847"/>
    <n v="1.0439999999999956"/>
    <n v="730.799999999997"/>
    <n v="365.3999999999985"/>
    <n v="1096.1999999999955"/>
    <x v="0"/>
    <x v="2"/>
  </r>
  <r>
    <x v="4"/>
    <s v="Meerut"/>
    <s v="GZB-TTB-AM1"/>
    <m/>
    <s v="MER-TTB-01"/>
    <m/>
    <n v="10023183"/>
    <s v="AGARWAL SALES CORPORATION"/>
    <s v="UP18323"/>
    <s v="VIPIN TRADINDG CO"/>
    <s v="MER-ISR-02"/>
    <s v="Paramjeet Singh"/>
    <n v="9012650010"/>
    <s v="DV3P"/>
    <s v="PUBLIC MEDICAL STORE"/>
    <s v="3P"/>
    <n v="25000"/>
    <n v="26124.999999999887"/>
    <n v="26124.999999999887"/>
    <n v="1.0449999999999955"/>
    <n v="522.49999999999773"/>
    <n v="261.24999999999886"/>
    <n v="783.74999999999659"/>
    <x v="0"/>
    <x v="0"/>
  </r>
  <r>
    <x v="4"/>
    <s v="Meerut"/>
    <s v="GZB-TTB-AM1"/>
    <m/>
    <s v="MER-TTB-01"/>
    <m/>
    <n v="10023183"/>
    <s v="AGARWAL SALES CORPORATION"/>
    <s v="UP18323"/>
    <s v="VIPIN TRADINDG CO"/>
    <s v="MER-ISR-02"/>
    <s v="Paramjeet Singh"/>
    <n v="9012650010"/>
    <s v="WTWY"/>
    <s v="ARORA MEDICAL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eerut"/>
    <s v="GZB-TTB-AM1"/>
    <m/>
    <s v="MER-TTB-01"/>
    <m/>
    <n v="10023183"/>
    <s v="AGARWAL SALES CORPORATION"/>
    <s v="UP18322"/>
    <s v="BANSAL TRADERS"/>
    <s v="MER-ISR-02"/>
    <s v="Paramjeet Singh"/>
    <n v="9012650010"/>
    <s v="UP18322R67354"/>
    <s v="SANJEEV MEDICAL STORE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UZAFFARNAGAR UA"/>
    <s v="GZB-TTB-AM1"/>
    <m/>
    <s v="MER-TTB-01"/>
    <m/>
    <n v="10031053"/>
    <s v="ARIHANT TRADERS"/>
    <s v="0010031053R126953"/>
    <s v="GUPTA TRADERS"/>
    <s v="MER-ISR-03"/>
    <s v="Ankit Singh"/>
    <n v="6396818616"/>
    <s v="R159308"/>
    <s v="gupta medical store"/>
    <s v="3P"/>
    <n v="22000"/>
    <n v="23055.999999999894"/>
    <n v="23055.999999999894"/>
    <n v="1.0479999999999952"/>
    <n v="461.1199999999979"/>
    <n v="230.55999999999895"/>
    <n v="691.67999999999688"/>
    <x v="0"/>
    <x v="0"/>
  </r>
  <r>
    <x v="4"/>
    <s v="MUZAFFARNAGAR UA"/>
    <s v="GZB-TTB-AM1"/>
    <m/>
    <s v="MER-TTB-01"/>
    <m/>
    <n v="10031053"/>
    <s v="ARIHANT TRADERS"/>
    <s v="UP53112"/>
    <s v="PAHUJA CONFECTIONARY"/>
    <s v="MER-ISR-03"/>
    <s v="Ankit Singh"/>
    <n v="6396818616"/>
    <s v="ZARM"/>
    <s v="city medical store"/>
    <s v="3P"/>
    <n v="12000"/>
    <n v="12011.999999999998"/>
    <n v="12011.999999999998"/>
    <n v="1.0009999999999999"/>
    <n v="240.23999999999998"/>
    <n v="120.11999999999999"/>
    <n v="360.35999999999996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XDGE"/>
    <s v="TAYALMEDICAL STORE"/>
    <s v="3P"/>
    <n v="20000"/>
    <n v="20120"/>
    <n v="20120"/>
    <n v="1.006"/>
    <n v="402.40000000000003"/>
    <n v="201.20000000000002"/>
    <n v="603.6"/>
    <x v="0"/>
    <x v="0"/>
  </r>
  <r>
    <x v="4"/>
    <s v="MUZAFFARNAGAR UA"/>
    <s v="GZB-TTB-AM1"/>
    <m/>
    <s v="MER-TTB-01"/>
    <m/>
    <n v="10031053"/>
    <s v="ARIHANT TRADERS"/>
    <s v="UP53112"/>
    <s v="PAHUJA CONFECTIONARY"/>
    <s v="MER-ISR-03"/>
    <s v="Ankit Singh"/>
    <n v="6396818616"/>
    <s v="XCXL"/>
    <s v="kallu medical stot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UZAFFARNAGAR UA"/>
    <s v="GZB-TTB-AM1"/>
    <m/>
    <s v="MER-TTB-01"/>
    <m/>
    <n v="10031053"/>
    <s v="ARIHANT TRADERS"/>
    <s v="UP53112"/>
    <s v="PAHUJA CONFECTIONARY"/>
    <s v="MER-ISR-03"/>
    <s v="Ankit Singh"/>
    <n v="6396818616"/>
    <s v="RSTE"/>
    <s v="PARKASH MEDICAL STORE"/>
    <s v="3P"/>
    <n v="18000"/>
    <n v="18017.999999999996"/>
    <n v="18017.999999999996"/>
    <n v="1.0009999999999999"/>
    <n v="360.35999999999996"/>
    <n v="180.17999999999998"/>
    <n v="540.54"/>
    <x v="0"/>
    <x v="0"/>
  </r>
  <r>
    <x v="4"/>
    <s v="MUZAFFARNAGAR UA"/>
    <s v="GZB-TTB-AM1"/>
    <m/>
    <s v="MER-TTB-01"/>
    <m/>
    <n v="10031053"/>
    <s v="ARIHANT TRADERS"/>
    <s v="UP05320"/>
    <s v="JAIN TRADING CO"/>
    <s v="MER-ISR-03"/>
    <s v="Ankit Singh"/>
    <n v="6396818616"/>
    <s v="RSSX"/>
    <s v="Malik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UZAFFARNAGAR UA"/>
    <s v="GZB-TTB-AM1"/>
    <m/>
    <s v="MER-TTB-01"/>
    <m/>
    <n v="10031053"/>
    <s v="ARIHANT TRADERS"/>
    <s v="UP53124"/>
    <s v="SHIRI SHIV TRADERS"/>
    <s v="MER-ISR-03"/>
    <s v="Ankit Singh"/>
    <n v="6396818616"/>
    <s v="RSUL"/>
    <s v="Malik medical store"/>
    <s v="3P"/>
    <n v="22000"/>
    <n v="22219.999999999989"/>
    <n v="22219.999999999989"/>
    <n v="1.0099999999999996"/>
    <n v="444.39999999999981"/>
    <n v="222.1999999999999"/>
    <n v="666.59999999999968"/>
    <x v="0"/>
    <x v="1"/>
  </r>
  <r>
    <x v="4"/>
    <s v="MUZAFFARNAGAR UA"/>
    <s v="GZB-TTB-AM1"/>
    <m/>
    <s v="MER-TTB-01"/>
    <m/>
    <n v="10031053"/>
    <s v="ARIHANT TRADERS"/>
    <s v="0010031053R142269"/>
    <s v="ANUBHAV AGENCY"/>
    <s v="MER-ISR-03"/>
    <s v="Ankit Singh"/>
    <n v="6396818616"/>
    <s v="R159322"/>
    <s v="Shambu medical store"/>
    <s v="3P"/>
    <n v="15000"/>
    <n v="15164.999999999993"/>
    <n v="15164.999999999993"/>
    <n v="1.0109999999999995"/>
    <n v="303.29999999999984"/>
    <n v="151.64999999999992"/>
    <n v="454.94999999999976"/>
    <x v="0"/>
    <x v="0"/>
  </r>
  <r>
    <x v="4"/>
    <s v="MUZAFFARNAGAR UA"/>
    <s v="GZB-TTB-AM1"/>
    <m/>
    <s v="MER-TTB-01"/>
    <m/>
    <n v="10031053"/>
    <s v="ARIHANT TRADERS"/>
    <s v="UP53124"/>
    <s v="SHIRI SHIV TRADERS"/>
    <s v="MER-ISR-03"/>
    <s v="Ankit Singh"/>
    <n v="6396818616"/>
    <s v="UP53124R158730"/>
    <s v="Himanshu medical store"/>
    <s v="3P"/>
    <n v="18000"/>
    <n v="18017.999999999996"/>
    <n v="18017.999999999996"/>
    <n v="1.0009999999999999"/>
    <n v="360.35999999999996"/>
    <n v="180.17999999999998"/>
    <n v="540.54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NQ4V"/>
    <s v="Rana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NQ4U"/>
    <s v="Saini pharma"/>
    <s v="3P"/>
    <n v="10000"/>
    <n v="10009.999999999998"/>
    <n v="10009.999999999998"/>
    <n v="1.0009999999999999"/>
    <n v="200.19999999999996"/>
    <n v="100.09999999999998"/>
    <n v="300.29999999999995"/>
    <x v="0"/>
    <x v="1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YSSA"/>
    <s v="singhal medical store"/>
    <s v="3P"/>
    <n v="18000"/>
    <n v="18017.999999999996"/>
    <n v="18017.999999999996"/>
    <n v="1.0009999999999999"/>
    <n v="360.35999999999996"/>
    <n v="180.17999999999998"/>
    <n v="540.54"/>
    <x v="0"/>
    <x v="0"/>
  </r>
  <r>
    <x v="4"/>
    <s v="MUZAFFARNAGAR UA"/>
    <s v="GZB-TTB-AM1"/>
    <m/>
    <s v="MER-TTB-01"/>
    <m/>
    <n v="10031053"/>
    <s v="ARIHANT TRADERS"/>
    <s v="UP05320"/>
    <s v="JAIN TRADING CO"/>
    <s v="MER-ISR-03"/>
    <s v="Ankit Singh"/>
    <n v="6396818616"/>
    <s v="UP05320R67328"/>
    <s v="Shree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GH3V"/>
    <s v="Krishna medical store 2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XDGJ"/>
    <s v="National medical store"/>
    <s v="3P"/>
    <n v="18000"/>
    <n v="18017.999999999996"/>
    <n v="18017.999999999996"/>
    <n v="1.0009999999999999"/>
    <n v="360.35999999999996"/>
    <n v="180.17999999999998"/>
    <n v="540.54"/>
    <x v="0"/>
    <x v="0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RSTW"/>
    <s v="Shiri bala ji medical store"/>
    <s v="3P"/>
    <n v="12000"/>
    <n v="12011.999999999998"/>
    <n v="12011.999999999998"/>
    <n v="1.0009999999999999"/>
    <n v="240.23999999999998"/>
    <n v="120.11999999999999"/>
    <n v="360.35999999999996"/>
    <x v="0"/>
    <x v="0"/>
  </r>
  <r>
    <x v="4"/>
    <s v="MUZAFFARNAGAR UA"/>
    <s v="GZB-TTB-AM1"/>
    <m/>
    <s v="MER-TTB-01"/>
    <m/>
    <n v="10031053"/>
    <s v="ARIHANT TRADERS"/>
    <s v="UP53112"/>
    <s v="PAHUJA CONFECTIONARY"/>
    <s v="MER-ISR-03"/>
    <s v="Ankit Singh"/>
    <n v="6396818616"/>
    <s v="VHHK"/>
    <s v="priyanshi medical store"/>
    <s v="3P"/>
    <n v="18000"/>
    <n v="18017.999999999996"/>
    <n v="18017.999999999996"/>
    <n v="1.0009999999999999"/>
    <n v="360.35999999999996"/>
    <n v="180.17999999999998"/>
    <n v="540.54"/>
    <x v="0"/>
    <x v="0"/>
  </r>
  <r>
    <x v="4"/>
    <s v="Meerut"/>
    <s v="GZB-TTB-AM1"/>
    <m/>
    <s v="MER-TTB-01"/>
    <m/>
    <n v="10031053"/>
    <s v="ARIHANT TRADERS"/>
    <s v="0010031053R3485"/>
    <s v="SHARMA TELECOME"/>
    <s v="MER-ISR-01"/>
    <s v="Upendra Tomar"/>
    <n v="9634147560"/>
    <s v="R80474"/>
    <s v="Rahul medical store"/>
    <s v="3P"/>
    <n v="15000"/>
    <n v="15314.999999999975"/>
    <n v="15314.999999999975"/>
    <n v="1.0209999999999984"/>
    <n v="306.2999999999995"/>
    <n v="153.14999999999975"/>
    <n v="459.44999999999925"/>
    <x v="0"/>
    <x v="0"/>
  </r>
  <r>
    <x v="4"/>
    <s v="Meerut"/>
    <s v="GZB-TTB-AM1"/>
    <m/>
    <s v="MER-TTB-01"/>
    <m/>
    <n v="10031053"/>
    <s v="ARIHANT TRADERS"/>
    <s v="0010031053R3485"/>
    <s v="SHARMA TELECOME"/>
    <s v="MER-ISR-01"/>
    <s v="Upendra Tomar"/>
    <n v="9634147560"/>
    <s v="R80471"/>
    <s v="PARKASH MEDICAL STORE"/>
    <s v="3P"/>
    <n v="10000"/>
    <n v="10219.999999999982"/>
    <n v="10219.999999999982"/>
    <n v="1.0219999999999982"/>
    <n v="204.39999999999964"/>
    <n v="102.19999999999982"/>
    <n v="306.59999999999945"/>
    <x v="0"/>
    <x v="0"/>
  </r>
  <r>
    <x v="4"/>
    <s v="Meerut"/>
    <s v="GZB-TTB-AM1"/>
    <m/>
    <s v="MER-TTB-01"/>
    <m/>
    <n v="10031053"/>
    <s v="ARIHANT TRADERS"/>
    <s v="0010031053R3485"/>
    <s v="SHARMA TELECOME"/>
    <s v="MER-ISR-01"/>
    <s v="Upendra Tomar"/>
    <n v="9634147560"/>
    <s v="UPSD024891"/>
    <s v="Shivam Medical Store"/>
    <s v="3P"/>
    <n v="12000"/>
    <n v="12275.999999999978"/>
    <n v="12275.999999999978"/>
    <n v="1.0229999999999981"/>
    <n v="245.51999999999956"/>
    <n v="122.75999999999978"/>
    <n v="368.27999999999935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F8PP"/>
    <s v="New Ujala Medical"/>
    <s v="3P"/>
    <n v="10000"/>
    <n v="10239.99999999998"/>
    <n v="10239.99999999998"/>
    <n v="1.023999999999998"/>
    <n v="204.79999999999961"/>
    <n v="102.39999999999981"/>
    <n v="307.19999999999942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GK6M"/>
    <s v="Happy days medical store"/>
    <s v="3P"/>
    <n v="12000"/>
    <n v="12011.999999999998"/>
    <n v="12011.999999999998"/>
    <n v="1.0009999999999999"/>
    <n v="240.23999999999998"/>
    <n v="120.11999999999999"/>
    <n v="360.35999999999996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UP05302R10596"/>
    <s v="National Pharma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UP05302R67126"/>
    <s v="Arogyam medical store"/>
    <s v="3P"/>
    <n v="12000"/>
    <n v="12011.999999999998"/>
    <n v="12011.999999999998"/>
    <n v="1.0009999999999999"/>
    <n v="240.23999999999998"/>
    <n v="120.11999999999999"/>
    <n v="360.35999999999996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UP05302R207351"/>
    <s v="Goel Medical Store"/>
    <s v="3P"/>
    <n v="30000"/>
    <n v="30029.999999999996"/>
    <n v="30029.999999999996"/>
    <n v="1.0009999999999999"/>
    <n v="600.59999999999991"/>
    <n v="300.29999999999995"/>
    <n v="900.89999999999986"/>
    <x v="0"/>
    <x v="0"/>
  </r>
  <r>
    <x v="4"/>
    <s v="Meerut"/>
    <s v="GZB-TTB-AM1"/>
    <m/>
    <s v="MER-TTB-01"/>
    <m/>
    <n v="10031053"/>
    <s v="ARIHANT TRADERS"/>
    <s v="UP05302"/>
    <s v="NATIONAL PHARMA"/>
    <s v="MER-ISR-01"/>
    <s v="Upendra Tomar"/>
    <n v="9634147560"/>
    <s v="RSRS"/>
    <s v="DEEPAK MEDICAL"/>
    <s v="3P"/>
    <n v="12000"/>
    <n v="12157.641200000002"/>
    <n v="12157.641200000002"/>
    <n v="1.0131367666666669"/>
    <n v="243.15282400000004"/>
    <n v="121.57641200000002"/>
    <n v="364.72923600000007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RSVY"/>
    <s v="Sagar medical store"/>
    <s v="3P"/>
    <n v="10000"/>
    <n v="10299.999999999973"/>
    <n v="10299.999999999973"/>
    <n v="1.0299999999999974"/>
    <n v="205.99999999999946"/>
    <n v="102.99999999999973"/>
    <n v="308.9999999999992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F2LJ"/>
    <s v="Prashant medical store"/>
    <s v="3P"/>
    <n v="10000"/>
    <n v="10309.999999999973"/>
    <n v="10309.999999999973"/>
    <n v="1.0309999999999973"/>
    <n v="206.19999999999945"/>
    <n v="103.09999999999972"/>
    <n v="309.29999999999916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G22T"/>
    <s v="SWASTIK MEDICOSE"/>
    <s v="3P"/>
    <n v="10000"/>
    <n v="10319.999999999971"/>
    <n v="10319.999999999971"/>
    <n v="1.0319999999999971"/>
    <n v="206.39999999999941"/>
    <n v="103.1999999999997"/>
    <n v="309.59999999999911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P4KK"/>
    <s v="Janak medical store"/>
    <s v="3P"/>
    <n v="40000"/>
    <n v="40039.999999999993"/>
    <n v="40039.999999999993"/>
    <n v="1.0009999999999999"/>
    <n v="800.79999999999984"/>
    <n v="400.39999999999992"/>
    <n v="1201.1999999999998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RSVW"/>
    <s v="MAHESH MEDICAL"/>
    <s v="3P"/>
    <n v="12000"/>
    <n v="12407.999999999964"/>
    <n v="12407.999999999964"/>
    <n v="1.0339999999999969"/>
    <n v="248.15999999999929"/>
    <n v="124.07999999999964"/>
    <n v="372.23999999999893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RSVZ"/>
    <s v="Hans medical store"/>
    <s v="3P"/>
    <n v="10000"/>
    <n v="10349.999999999967"/>
    <n v="10349.999999999967"/>
    <n v="1.0349999999999968"/>
    <n v="206.99999999999935"/>
    <n v="103.49999999999967"/>
    <n v="310.49999999999903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UP53133R61239"/>
    <s v="Arvind medical store"/>
    <s v="3P"/>
    <n v="10000"/>
    <n v="10359.999999999967"/>
    <n v="10359.999999999967"/>
    <n v="1.0359999999999967"/>
    <n v="207.19999999999936"/>
    <n v="103.59999999999968"/>
    <n v="310.79999999999905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VLJJ"/>
    <s v="shiv shakti medical store"/>
    <s v="3P"/>
    <n v="10000"/>
    <n v="10369.999999999965"/>
    <n v="10369.999999999965"/>
    <n v="1.0369999999999966"/>
    <n v="207.39999999999932"/>
    <n v="103.69999999999966"/>
    <n v="311.099999999999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YJRZ"/>
    <s v="JAI AMBA MEDICAL AGENCIES"/>
    <s v="3P"/>
    <n v="10000"/>
    <n v="10379.999999999965"/>
    <n v="10379.999999999965"/>
    <n v="1.0379999999999965"/>
    <n v="207.59999999999931"/>
    <n v="103.79999999999966"/>
    <n v="311.39999999999895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VMAX"/>
    <s v="Bharat medical store"/>
    <s v="3P"/>
    <n v="20000"/>
    <n v="20019.999999999996"/>
    <n v="20019.999999999996"/>
    <n v="1.0009999999999999"/>
    <n v="400.39999999999992"/>
    <n v="200.19999999999996"/>
    <n v="600.59999999999991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P4LT"/>
    <s v="Aasi Medical Store"/>
    <s v="3P"/>
    <n v="15000"/>
    <n v="15014.999999999998"/>
    <n v="15014.999999999998"/>
    <n v="1.0009999999999999"/>
    <n v="300.29999999999995"/>
    <n v="150.14999999999998"/>
    <n v="450.44999999999993"/>
    <x v="0"/>
    <x v="0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UP53133R82033"/>
    <s v="Deepak medical store"/>
    <s v="3P"/>
    <n v="10000"/>
    <n v="10019.999999999998"/>
    <n v="10019.999999999998"/>
    <n v="1.0019999999999998"/>
    <n v="200.39999999999998"/>
    <n v="100.19999999999999"/>
    <n v="300.59999999999997"/>
    <x v="0"/>
    <x v="0"/>
  </r>
  <r>
    <x v="4"/>
    <s v="AGRA UA"/>
    <s v="GZB-TTB-AM1"/>
    <m/>
    <s v="AGR-TTB-01"/>
    <m/>
    <n v="10023838"/>
    <s v="Ankur Pharma"/>
    <s v="UP83808"/>
    <s v="STANDARD MEDICAL"/>
    <s v="AGR-ISR-02"/>
    <s v="Manish Agarwal"/>
    <n v="9219486100"/>
    <s v="UPSD007963"/>
    <s v="Krishna Medical Store"/>
    <s v="3P"/>
    <n v="10000"/>
    <n v="10029.999999999996"/>
    <n v="10029.999999999996"/>
    <n v="1.0029999999999997"/>
    <n v="200.59999999999994"/>
    <n v="100.29999999999997"/>
    <n v="300.89999999999992"/>
    <x v="0"/>
    <x v="0"/>
  </r>
  <r>
    <x v="4"/>
    <s v="AGRA UA"/>
    <s v="GZB-TTB-AM1"/>
    <m/>
    <s v="AGR-TTB-01"/>
    <m/>
    <n v="10023838"/>
    <s v="Ankur Pharma"/>
    <s v="UP83808"/>
    <s v="STANDARD MEDICAL"/>
    <s v="AGR-ISR-02"/>
    <s v="Manish Agarwal"/>
    <n v="9219486100"/>
    <s v="UPSD007972"/>
    <s v="New Janta Medical Store"/>
    <s v="3P"/>
    <n v="14000"/>
    <n v="14055.999999999995"/>
    <n v="14055.999999999995"/>
    <n v="1.0039999999999996"/>
    <n v="281.11999999999989"/>
    <n v="140.55999999999995"/>
    <n v="421.67999999999984"/>
    <x v="0"/>
    <x v="0"/>
  </r>
  <r>
    <x v="4"/>
    <s v="AGRA UA"/>
    <s v="GZB-TTB-AM1"/>
    <m/>
    <s v="AGR-TTB-01"/>
    <m/>
    <n v="10023838"/>
    <s v="Ankur Pharma"/>
    <s v="UP83808"/>
    <s v="STANDARD MEDICAL"/>
    <s v="AGR-ISR-02"/>
    <s v="Manish Agarwal"/>
    <n v="9219486100"/>
    <s v="UPSD007969"/>
    <s v="Trimurti Medical Store"/>
    <s v="3P"/>
    <n v="15000"/>
    <n v="15074.999999999991"/>
    <n v="15074.999999999991"/>
    <n v="1.0049999999999994"/>
    <n v="301.49999999999983"/>
    <n v="150.74999999999991"/>
    <n v="452.24999999999977"/>
    <x v="0"/>
    <x v="0"/>
  </r>
  <r>
    <x v="4"/>
    <s v="AGRA UA"/>
    <s v="GZB-TTB-AM1"/>
    <m/>
    <s v="AGR-TTB-01"/>
    <m/>
    <n v="10023838"/>
    <s v="Ankur Pharma"/>
    <s v="UP83808"/>
    <s v="STANDARD MEDICAL"/>
    <s v="AGR-ISR-02"/>
    <s v="Manish Agarwal"/>
    <n v="9219486100"/>
    <s v="UPSD007971"/>
    <s v="Jain Popular"/>
    <s v="3P"/>
    <n v="18000"/>
    <n v="18107.999999999989"/>
    <n v="18107.999999999989"/>
    <n v="1.0059999999999993"/>
    <n v="362.1599999999998"/>
    <n v="181.0799999999999"/>
    <n v="543.23999999999967"/>
    <x v="0"/>
    <x v="0"/>
  </r>
  <r>
    <x v="4"/>
    <s v="AGRA UA"/>
    <s v="GZB-TTB-AM1"/>
    <m/>
    <s v="AGR-TTB-01"/>
    <m/>
    <n v="10023838"/>
    <s v="Ankur Pharma"/>
    <s v="UP83808"/>
    <s v="STANDARD MEDICAL"/>
    <s v="AGR-ISR-02"/>
    <s v="Manish Agarwal"/>
    <n v="9219486100"/>
    <s v="UPSD007973"/>
    <s v="Janta Medical Store"/>
    <s v="3P"/>
    <n v="10000"/>
    <n v="10069.999999999993"/>
    <n v="10069.999999999993"/>
    <n v="1.0069999999999992"/>
    <n v="201.39999999999986"/>
    <n v="100.69999999999993"/>
    <n v="302.0999999999998"/>
    <x v="0"/>
    <x v="0"/>
  </r>
  <r>
    <x v="4"/>
    <s v="AGRA UA"/>
    <s v="GZB-TTB-AM1"/>
    <m/>
    <s v="AGR-TTB-01"/>
    <m/>
    <n v="10023838"/>
    <s v="Ankur Pharma"/>
    <s v="UP83824"/>
    <s v="SANDEEP AGENCIES"/>
    <s v="AGR-ISR-02"/>
    <s v="Manish Agarwal"/>
    <n v="9219486100"/>
    <s v="UPSD008172"/>
    <s v="Risab Medical Store"/>
    <s v="3P"/>
    <n v="9000"/>
    <n v="9071.9999999999927"/>
    <n v="9071.9999999999927"/>
    <n v="1.0079999999999991"/>
    <n v="181.43999999999986"/>
    <n v="90.719999999999928"/>
    <n v="272.1599999999998"/>
    <x v="0"/>
    <x v="0"/>
  </r>
  <r>
    <x v="4"/>
    <s v="AGRA UA"/>
    <s v="GZB-TTB-AM1"/>
    <m/>
    <s v="AGR-TTB-01"/>
    <m/>
    <n v="10023838"/>
    <s v="Ankur Pharma"/>
    <s v="UP83824"/>
    <s v="SANDEEP AGENCIES"/>
    <s v="AGR-ISR-02"/>
    <s v="Manish Agarwal"/>
    <n v="9219486100"/>
    <s v="UPSD008178"/>
    <s v="Bharat Medical Agencies"/>
    <s v="3P"/>
    <n v="13000"/>
    <n v="13116.999999999987"/>
    <n v="13116.999999999987"/>
    <n v="1.008999999999999"/>
    <n v="262.33999999999975"/>
    <n v="131.16999999999987"/>
    <n v="393.50999999999965"/>
    <x v="0"/>
    <x v="0"/>
  </r>
  <r>
    <x v="4"/>
    <s v="AGRA UA"/>
    <s v="GZB-TTB-AM1"/>
    <m/>
    <s v="AGR-TTB-01"/>
    <m/>
    <n v="10023838"/>
    <s v="Ankur Pharma"/>
    <s v="UP83824"/>
    <s v="SANDEEP AGENCIES"/>
    <s v="AGR-ISR-02"/>
    <s v="Manish Agarwal"/>
    <n v="9219486100"/>
    <s v="UPSD019101"/>
    <s v="All India discount pharmacy"/>
    <s v="3P"/>
    <n v="10000"/>
    <n v="10099.999999999989"/>
    <n v="10099.999999999989"/>
    <n v="1.0099999999999989"/>
    <n v="201.99999999999977"/>
    <n v="100.99999999999989"/>
    <n v="302.99999999999966"/>
    <x v="0"/>
    <x v="0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08261"/>
    <s v="Medisun Corner"/>
    <s v="3P"/>
    <n v="20000"/>
    <n v="20219.999999999975"/>
    <n v="20219.999999999975"/>
    <n v="1.0109999999999988"/>
    <n v="404.39999999999952"/>
    <n v="202.19999999999976"/>
    <n v="606.59999999999923"/>
    <x v="0"/>
    <x v="0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08262"/>
    <s v="Medisun House"/>
    <s v="3P"/>
    <n v="14000"/>
    <n v="14167.999999999982"/>
    <n v="14167.999999999982"/>
    <n v="1.0119999999999987"/>
    <n v="283.35999999999962"/>
    <n v="141.67999999999981"/>
    <n v="425.0399999999994"/>
    <x v="0"/>
    <x v="0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14745"/>
    <s v="Ommedicalstore"/>
    <s v="3P"/>
    <n v="10000"/>
    <n v="10129.999999999985"/>
    <n v="10129.999999999985"/>
    <n v="1.0129999999999986"/>
    <n v="202.59999999999971"/>
    <n v="101.29999999999986"/>
    <n v="303.89999999999958"/>
    <x v="0"/>
    <x v="0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08282"/>
    <s v="Neelam pharma"/>
    <s v="3P"/>
    <n v="9000"/>
    <n v="9125.9999999999854"/>
    <n v="9125.9999999999854"/>
    <n v="1.0139999999999985"/>
    <n v="182.51999999999973"/>
    <n v="91.259999999999863"/>
    <n v="273.77999999999957"/>
    <x v="0"/>
    <x v="0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08264"/>
    <s v="Mainpuri Drug Agencies"/>
    <s v="3P"/>
    <n v="10000"/>
    <n v="10149.999999999984"/>
    <n v="10149.999999999984"/>
    <n v="1.0149999999999983"/>
    <n v="202.99999999999969"/>
    <n v="101.49999999999984"/>
    <n v="304.49999999999955"/>
    <x v="0"/>
    <x v="0"/>
  </r>
  <r>
    <x v="4"/>
    <s v="AGRA UA"/>
    <s v="GZB-TTB-AM1"/>
    <m/>
    <s v="AGR-TTB-01"/>
    <m/>
    <n v="10023838"/>
    <s v="Ankur Pharma"/>
    <s v="UP83801"/>
    <s v="NEW SANDEEP MEDICAL STORE"/>
    <s v="AGR-ISR-02"/>
    <s v="Manish Agarwal"/>
    <n v="9219486100"/>
    <s v="UPSD007862"/>
    <s v="Rahul medical store"/>
    <s v="3P"/>
    <n v="9000"/>
    <n v="9143.9999999999836"/>
    <n v="9143.9999999999836"/>
    <n v="1.0159999999999982"/>
    <n v="182.87999999999968"/>
    <n v="91.439999999999841"/>
    <n v="274.31999999999954"/>
    <x v="0"/>
    <x v="0"/>
  </r>
  <r>
    <x v="4"/>
    <s v="AGRA UA"/>
    <s v="GZB-TTB-AM1"/>
    <m/>
    <s v="AGR-TTB-01"/>
    <m/>
    <n v="10023838"/>
    <s v="Ankur Pharma"/>
    <s v="0010023838R24060"/>
    <s v="BABA ENTERPRISES"/>
    <s v="AGR-ISR-02"/>
    <s v="Manish Agarwal"/>
    <n v="9219486100"/>
    <s v="UPSD015019"/>
    <s v="Yesh medical store"/>
    <s v="3P"/>
    <n v="9000"/>
    <n v="9152.9999999999836"/>
    <n v="9152.9999999999836"/>
    <n v="1.0169999999999981"/>
    <n v="183.05999999999969"/>
    <n v="91.529999999999845"/>
    <n v="274.58999999999952"/>
    <x v="0"/>
    <x v="0"/>
  </r>
  <r>
    <x v="4"/>
    <s v="AGRA UA"/>
    <s v="GZB-TTB-AM1"/>
    <m/>
    <s v="AGR-TTB-01"/>
    <m/>
    <n v="10023838"/>
    <s v="Ankur Pharma"/>
    <s v="UP83838"/>
    <s v="KISHAN MEDICAL STORE"/>
    <s v="AGR-ISR-02"/>
    <s v="Manish Agarwal"/>
    <n v="9219486100"/>
    <s v="UPSD008110"/>
    <s v="New shiv medical store"/>
    <s v="3P"/>
    <n v="12000"/>
    <n v="12215.999999999976"/>
    <n v="12215.999999999976"/>
    <n v="1.017999999999998"/>
    <n v="244.31999999999954"/>
    <n v="122.15999999999977"/>
    <n v="366.47999999999934"/>
    <x v="0"/>
    <x v="0"/>
  </r>
  <r>
    <x v="4"/>
    <s v="AGRA UA"/>
    <s v="GZB-TTB-AM1"/>
    <m/>
    <s v="AGR-TTB-01"/>
    <m/>
    <n v="10023838"/>
    <s v="Ankur Pharma"/>
    <s v="UP83837"/>
    <s v="D N BROTHER"/>
    <s v="AGR-ISR-01"/>
    <s v="Prem Prakash"/>
    <n v="9990901615"/>
    <s v="UPSD014779"/>
    <s v="Goyal Medical"/>
    <s v="3P"/>
    <n v="25000"/>
    <n v="25474.999999999949"/>
    <n v="25474.999999999949"/>
    <n v="1.0189999999999979"/>
    <n v="509.49999999999898"/>
    <n v="254.74999999999949"/>
    <n v="764.24999999999841"/>
    <x v="0"/>
    <x v="0"/>
  </r>
  <r>
    <x v="4"/>
    <s v="AGRA UA"/>
    <s v="GZB-TTB-AM1"/>
    <m/>
    <s v="AGR-TTB-01"/>
    <m/>
    <n v="10023838"/>
    <s v="Ankur Pharma"/>
    <s v="UP83837"/>
    <s v="D N BROTHER"/>
    <s v="AGR-ISR-01"/>
    <s v="Prem Prakash"/>
    <n v="9990901615"/>
    <s v="UPSD008596"/>
    <s v="star medical store"/>
    <s v="3P"/>
    <n v="10000"/>
    <n v="10199.999999999978"/>
    <n v="10199.999999999978"/>
    <n v="1.0199999999999978"/>
    <n v="203.99999999999957"/>
    <n v="101.99999999999979"/>
    <n v="305.99999999999937"/>
    <x v="0"/>
    <x v="0"/>
  </r>
  <r>
    <x v="4"/>
    <s v="AGRA UA"/>
    <s v="GZB-TTB-AM1"/>
    <m/>
    <s v="AGR-TTB-01"/>
    <m/>
    <n v="10023838"/>
    <s v="Ankur Pharma"/>
    <s v="UP83820"/>
    <s v="BHARDWAJ ENTERPRISES"/>
    <s v="AGR-ISR-01"/>
    <s v="Prem Prakash"/>
    <n v="9990901615"/>
    <s v="UPSD008427"/>
    <s v="New Vasnay Medical"/>
    <s v="3P"/>
    <n v="10000"/>
    <n v="10209.999999999976"/>
    <n v="10209.999999999976"/>
    <n v="1.0209999999999977"/>
    <n v="204.19999999999953"/>
    <n v="102.09999999999977"/>
    <n v="306.29999999999927"/>
    <x v="0"/>
    <x v="0"/>
  </r>
  <r>
    <x v="4"/>
    <s v="AGRA UA"/>
    <s v="GZB-TTB-AM1"/>
    <m/>
    <s v="AGR-TTB-01"/>
    <m/>
    <n v="10023838"/>
    <s v="Ankur Pharma"/>
    <s v="UP83836"/>
    <s v="ARUN KUMAR SANJAY KUMAR"/>
    <s v="AGR-ISR-01"/>
    <s v="Prem Prakash"/>
    <n v="9990901615"/>
    <s v="UPSD007792"/>
    <s v="Sai Jan Sevarth Sanstan Medico"/>
    <s v="3P"/>
    <n v="30000"/>
    <n v="30659.999999999927"/>
    <n v="30659.999999999927"/>
    <n v="1.0219999999999976"/>
    <n v="613.19999999999857"/>
    <n v="306.59999999999928"/>
    <n v="919.79999999999791"/>
    <x v="0"/>
    <x v="0"/>
  </r>
  <r>
    <x v="4"/>
    <s v="AGRA UA"/>
    <s v="GZB-TTB-AM1"/>
    <m/>
    <s v="AGR-TTB-01"/>
    <m/>
    <n v="10023838"/>
    <s v="Ankur Pharma"/>
    <s v="UP83836"/>
    <s v="ARUN KUMAR SANJAY KUMAR"/>
    <s v="AGR-ISR-01"/>
    <s v="Prem Prakash"/>
    <n v="9990901615"/>
    <s v="UPSD022797"/>
    <s v="Vinayak Jan Seva Sansthan Medical"/>
    <s v="3P"/>
    <n v="20000"/>
    <n v="20459.999999999949"/>
    <n v="20459.999999999949"/>
    <n v="1.0229999999999975"/>
    <n v="409.19999999999897"/>
    <n v="204.59999999999948"/>
    <n v="613.79999999999848"/>
    <x v="0"/>
    <x v="0"/>
  </r>
  <r>
    <x v="4"/>
    <s v="AGRA UA"/>
    <s v="GZB-TTB-AM1"/>
    <m/>
    <s v="AGR-TTB-01"/>
    <m/>
    <n v="10023838"/>
    <s v="Ankur Pharma"/>
    <s v="UP83836"/>
    <s v="ARUN KUMAR SANJAY KUMAR"/>
    <s v="AGR-ISR-01"/>
    <s v="Prem Prakash"/>
    <n v="9990901615"/>
    <s v="UPSD007840"/>
    <s v="Vinod Medical"/>
    <s v="3P"/>
    <n v="20000"/>
    <n v="20479.999999999945"/>
    <n v="20479.999999999945"/>
    <n v="1.0239999999999974"/>
    <n v="409.59999999999894"/>
    <n v="204.79999999999947"/>
    <n v="614.39999999999839"/>
    <x v="0"/>
    <x v="0"/>
  </r>
  <r>
    <x v="4"/>
    <s v="AGRA UA"/>
    <s v="GZB-TTB-AM1"/>
    <m/>
    <s v="AGR-TTB-01"/>
    <m/>
    <n v="10023838"/>
    <s v="Ankur Pharma"/>
    <s v="UP83836"/>
    <s v="ARUN KUMAR SANJAY KUMAR"/>
    <s v="AGR-ISR-01"/>
    <s v="Prem Prakash"/>
    <n v="9990901615"/>
    <s v="UPSD007842"/>
    <s v="jan severth medical point"/>
    <s v="3P"/>
    <n v="10000"/>
    <n v="10249.999999999973"/>
    <n v="10249.999999999973"/>
    <n v="1.0249999999999972"/>
    <n v="204.99999999999946"/>
    <n v="102.49999999999973"/>
    <n v="307.4999999999992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19986"/>
    <s v="Naina Medical Store"/>
    <s v="3P"/>
    <n v="10000"/>
    <n v="10259.999999999971"/>
    <n v="10259.999999999971"/>
    <n v="1.0259999999999971"/>
    <n v="205.19999999999942"/>
    <n v="102.59999999999971"/>
    <n v="307.79999999999916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19974"/>
    <s v="Madan Medical"/>
    <s v="3P"/>
    <n v="25000"/>
    <n v="25674.999999999927"/>
    <n v="25674.999999999927"/>
    <n v="1.026999999999997"/>
    <n v="513.49999999999852"/>
    <n v="256.74999999999926"/>
    <n v="770.24999999999773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19996"/>
    <s v="Singhal Medical"/>
    <s v="3P"/>
    <n v="15000"/>
    <n v="15419.999999999955"/>
    <n v="15419.999999999955"/>
    <n v="1.0279999999999969"/>
    <n v="308.39999999999912"/>
    <n v="154.19999999999956"/>
    <n v="462.59999999999866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20002"/>
    <s v="The chemist shop"/>
    <s v="3P"/>
    <n v="15000"/>
    <n v="15434.999999999953"/>
    <n v="15434.999999999953"/>
    <n v="1.0289999999999968"/>
    <n v="308.69999999999908"/>
    <n v="154.34999999999954"/>
    <n v="463.04999999999859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19991"/>
    <s v="Balaji Store"/>
    <s v="3P"/>
    <n v="15000"/>
    <n v="15449.999999999951"/>
    <n v="15449.999999999951"/>
    <n v="1.0299999999999967"/>
    <n v="308.99999999999903"/>
    <n v="154.49999999999952"/>
    <n v="463.49999999999852"/>
    <x v="0"/>
    <x v="0"/>
  </r>
  <r>
    <x v="4"/>
    <s v="AGRA UA"/>
    <s v="GZB-TTB-AM1"/>
    <m/>
    <s v="AGR-TTB-01"/>
    <m/>
    <n v="10023838"/>
    <s v="Ankur Pharma"/>
    <s v="UP83835"/>
    <s v="RAJ AND RAJ TRADERS"/>
    <s v="AGR-ISR-01"/>
    <s v="Prem Prakash"/>
    <n v="9990901615"/>
    <s v="UPSD008555"/>
    <s v="Rs Medical"/>
    <s v="3P"/>
    <n v="10000"/>
    <n v="10309.999999999965"/>
    <n v="10309.999999999965"/>
    <n v="1.0309999999999966"/>
    <n v="206.19999999999931"/>
    <n v="103.09999999999965"/>
    <n v="309.29999999999893"/>
    <x v="0"/>
    <x v="0"/>
  </r>
  <r>
    <x v="4"/>
    <s v="AGRA UA"/>
    <s v="GZB-TTB-AM1"/>
    <m/>
    <s v="AGR-TTB-01"/>
    <m/>
    <n v="10023838"/>
    <s v="Ankur Pharma"/>
    <s v="UP83835"/>
    <s v="RAJ AND RAJ TRADERS"/>
    <s v="AGR-ISR-01"/>
    <s v="Prem Prakash"/>
    <n v="9990901615"/>
    <s v="UPSD008551"/>
    <s v="Agarwal Medical"/>
    <s v="3P"/>
    <n v="10000"/>
    <n v="10319.999999999965"/>
    <n v="10319.999999999965"/>
    <n v="1.0319999999999965"/>
    <n v="206.39999999999932"/>
    <n v="103.19999999999966"/>
    <n v="309.599999999999"/>
    <x v="0"/>
    <x v="0"/>
  </r>
  <r>
    <x v="4"/>
    <s v="AGRA UA"/>
    <s v="GZB-TTB-AM1"/>
    <m/>
    <s v="AGR-TTB-01"/>
    <m/>
    <n v="10023838"/>
    <s v="Ankur Pharma"/>
    <s v="UP83835"/>
    <s v="RAJ AND RAJ TRADERS"/>
    <s v="AGR-ISR-01"/>
    <s v="Prem Prakash"/>
    <n v="9990901615"/>
    <s v="UPSD008535"/>
    <s v="Khandewal Trade Corporation"/>
    <s v="3P"/>
    <n v="10000"/>
    <n v="10329.999999999964"/>
    <n v="10329.999999999964"/>
    <n v="1.0329999999999964"/>
    <n v="206.59999999999928"/>
    <n v="103.29999999999964"/>
    <n v="309.89999999999895"/>
    <x v="0"/>
    <x v="0"/>
  </r>
  <r>
    <x v="4"/>
    <s v="AGRA UA"/>
    <s v="GZB-TTB-AM1"/>
    <m/>
    <s v="AGR-TTB-01"/>
    <m/>
    <n v="10023838"/>
    <s v="Ankur Pharma"/>
    <s v="0010023838R75849"/>
    <s v="ATIN TRADERS"/>
    <s v="AGR-ISR-01"/>
    <s v="Prem Prakash"/>
    <n v="9990901615"/>
    <s v="UPSD019978"/>
    <s v="Shiva Medical"/>
    <s v="3P"/>
    <n v="10000"/>
    <n v="10339.999999999962"/>
    <n v="10339.999999999962"/>
    <n v="1.0339999999999963"/>
    <n v="206.79999999999924"/>
    <n v="103.39999999999962"/>
    <n v="310.19999999999885"/>
    <x v="0"/>
    <x v="0"/>
  </r>
  <r>
    <x v="4"/>
    <s v="HALDWANI UA"/>
    <s v="GZB-TTB-AM1"/>
    <m/>
    <s v="DHN-TTB-01"/>
    <m/>
    <n v="10027495"/>
    <s v="Shree Baba Trders"/>
    <s v="UK57023"/>
    <s v="K N Enterprises"/>
    <s v="DHN-ISR-02"/>
    <s v="Prashant Kaushal"/>
    <n v="9927236696"/>
    <s v="R45743"/>
    <s v="THE MEGHA STORE"/>
    <s v="3P"/>
    <n v="10000"/>
    <n v="10349.999999999962"/>
    <n v="10349.999999999962"/>
    <n v="1.0349999999999961"/>
    <n v="206.99999999999923"/>
    <n v="103.49999999999962"/>
    <n v="310.49999999999886"/>
    <x v="0"/>
    <x v="1"/>
  </r>
  <r>
    <x v="4"/>
    <s v="HALDWANI UA"/>
    <s v="GZB-TTB-AM1"/>
    <m/>
    <s v="DHN-TTB-01"/>
    <m/>
    <n v="10027495"/>
    <s v="Shree Baba Trders"/>
    <s v="UK57020"/>
    <s v="Gurunanak Medical &amp; Surgical"/>
    <s v="DHN-ISR-02"/>
    <s v="Prashant Kaushal"/>
    <n v="9927236696"/>
    <s v="G54G"/>
    <s v="NEW KAKKAR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HALDWANI UA"/>
    <s v="GZB-TTB-AM1"/>
    <m/>
    <s v="DHN-TTB-01"/>
    <m/>
    <n v="10027495"/>
    <s v="Shree Baba Trders"/>
    <s v="UK57003"/>
    <s v="Gurunanak Medical Agency"/>
    <s v="DHN-ISR-02"/>
    <s v="Prashant Kaushal"/>
    <n v="9927236696"/>
    <s v="F6CM"/>
    <s v="GURU NANAK MEDICAL STORE"/>
    <s v="3P"/>
    <n v="10000"/>
    <n v="10009.999999999998"/>
    <n v="10009.999999999998"/>
    <n v="1.0009999999999999"/>
    <n v="200.19999999999996"/>
    <n v="100.09999999999998"/>
    <n v="300.29999999999995"/>
    <x v="0"/>
    <x v="0"/>
  </r>
  <r>
    <x v="4"/>
    <s v="AGRA UA"/>
    <s v="GZB-TTB-AM1"/>
    <m/>
    <s v="AGR-TTB-01"/>
    <m/>
    <n v="10023838"/>
    <s v="Ankur Pharma"/>
    <s v="UP83836"/>
    <s v="ARUN KUMAR SANJAY KUMAR"/>
    <s v="AGR-ISR-01"/>
    <s v="Prem Prakash"/>
    <n v="9990901615"/>
    <s v="UPSD025000"/>
    <s v="OM MEDICO"/>
    <s v="3P"/>
    <n v="10000"/>
    <n v="10379.999999999958"/>
    <n v="10379.999999999958"/>
    <n v="1.0379999999999958"/>
    <n v="207.59999999999917"/>
    <n v="103.79999999999959"/>
    <n v="311.39999999999873"/>
    <x v="0"/>
    <x v="0"/>
  </r>
  <r>
    <x v="4"/>
    <s v="AGRA UA"/>
    <s v="GZB-TTB-AM1"/>
    <m/>
    <s v="AGR-TTB-01"/>
    <m/>
    <n v="10023838"/>
    <s v="Ankur Pharma"/>
    <s v="UP83820"/>
    <s v="BHARDWAJ ENTERPRISES"/>
    <s v="AGR-ISR-01"/>
    <s v="Prem Prakash"/>
    <n v="9990901615"/>
    <s v="UPSD024944"/>
    <s v="O P MDICAL STORE"/>
    <s v="3P"/>
    <n v="10000"/>
    <n v="10389.999999999956"/>
    <n v="10389.999999999956"/>
    <n v="1.0389999999999957"/>
    <n v="207.79999999999913"/>
    <n v="103.89999999999957"/>
    <n v="311.69999999999868"/>
    <x v="0"/>
    <x v="1"/>
  </r>
  <r>
    <x v="4"/>
    <s v="AGRA UA"/>
    <s v="GZB-TTB-AM1"/>
    <m/>
    <s v="AGR-TTB-01"/>
    <m/>
    <n v="10023838"/>
    <s v="Ankur Pharma"/>
    <s v="UP83820"/>
    <s v="BHARDWAJ ENTERPRISES"/>
    <s v="AGR-ISR-01"/>
    <s v="Prem Prakash"/>
    <n v="9990901615"/>
    <s v="UPSD024943"/>
    <s v="NEW KALPNA MEDICAL STORE"/>
    <s v="3P"/>
    <n v="10000"/>
    <n v="10399.999999999956"/>
    <n v="10399.999999999956"/>
    <n v="1.0399999999999956"/>
    <n v="207.99999999999912"/>
    <n v="103.99999999999956"/>
    <n v="311.99999999999869"/>
    <x v="0"/>
    <x v="1"/>
  </r>
  <r>
    <x v="4"/>
    <s v="AGRA UA"/>
    <s v="GZB-TTB-AM1"/>
    <m/>
    <s v="AGR-TTB-01"/>
    <m/>
    <n v="10023838"/>
    <s v="Ankur Pharma"/>
    <s v="UP83837"/>
    <s v="D N BROTHER"/>
    <s v="AGR-ISR-01"/>
    <s v="Prem Prakash"/>
    <n v="9990901615"/>
    <s v="UPSD022921"/>
    <s v="GUPTA PHARMACY"/>
    <s v="3P"/>
    <n v="10000"/>
    <n v="10409.999999999955"/>
    <n v="10409.999999999955"/>
    <n v="1.0409999999999955"/>
    <n v="208.19999999999911"/>
    <n v="104.09999999999955"/>
    <n v="312.29999999999865"/>
    <x v="0"/>
    <x v="1"/>
  </r>
  <r>
    <x v="4"/>
    <s v="AGRA UA"/>
    <s v="GZB-TTB-AM1"/>
    <m/>
    <s v="AGR-TTB-01"/>
    <m/>
    <n v="10023838"/>
    <s v="Ankur Pharma"/>
    <s v="UP83828"/>
    <s v="ABISHEK MARKETING"/>
    <s v="AGR-ISR-02"/>
    <s v="Manish Agarwal"/>
    <n v="9219486100"/>
    <s v="UPSD022916"/>
    <s v="RAJ MEDICAL STORE"/>
    <s v="3P"/>
    <n v="9000"/>
    <n v="9377.9999999999582"/>
    <n v="9377.9999999999582"/>
    <n v="1.0419999999999954"/>
    <n v="187.55999999999918"/>
    <n v="93.779999999999589"/>
    <n v="281.33999999999878"/>
    <x v="0"/>
    <x v="1"/>
  </r>
  <r>
    <x v="4"/>
    <s v="AGRA UA"/>
    <s v="GZB-TTB-AM1"/>
    <m/>
    <s v="AGR-TTB-01"/>
    <m/>
    <n v="10023838"/>
    <s v="Ankur Pharma"/>
    <s v="UP83834"/>
    <s v="RAHUL MAHESHWARI TRADERS"/>
    <s v="AGR-ISR-02"/>
    <s v="Manish Agarwal"/>
    <n v="9219486100"/>
    <s v="UPSD008336"/>
    <s v="MAHESURI MEDICAL STORE"/>
    <s v="3P"/>
    <n v="10000"/>
    <n v="10009.999999999998"/>
    <n v="10009.999999999998"/>
    <n v="1.0009999999999999"/>
    <n v="200.19999999999996"/>
    <n v="100.09999999999998"/>
    <n v="300.29999999999995"/>
    <x v="0"/>
    <x v="1"/>
  </r>
  <r>
    <x v="4"/>
    <s v="AGRA UA"/>
    <s v="GZB-TTB-AM1"/>
    <m/>
    <s v="AGR-TTB-01"/>
    <m/>
    <n v="10023838"/>
    <s v="Ankur Pharma"/>
    <s v="UP83824"/>
    <s v="SANDEEP AGENCIES"/>
    <s v="AGR-ISR-02"/>
    <s v="Manish Agarwal"/>
    <n v="9219486100"/>
    <s v="UPSD024945"/>
    <s v="APNA MEDICAL STORE"/>
    <s v="3P"/>
    <n v="9000"/>
    <n v="9017.9999999999982"/>
    <n v="9017.9999999999982"/>
    <n v="1.0019999999999998"/>
    <n v="180.35999999999996"/>
    <n v="90.179999999999978"/>
    <n v="270.53999999999996"/>
    <x v="0"/>
    <x v="1"/>
  </r>
  <r>
    <x v="4"/>
    <s v="Meerut"/>
    <s v="GZB-TTB-AM1"/>
    <m/>
    <s v="MER-TTB-01"/>
    <m/>
    <n v="10031053"/>
    <s v="ARIHANT TRADERS"/>
    <s v="R129881"/>
    <s v="BALAJI MEDICAL STORE"/>
    <s v="MER-ISR-01"/>
    <s v="Upendra Tomar"/>
    <n v="9634147560"/>
    <s v="R134875"/>
    <s v="BALAJI MEDICAL STORE"/>
    <s v="3P"/>
    <n v="15000"/>
    <n v="15044.999999999995"/>
    <n v="15044.999999999995"/>
    <n v="1.0029999999999997"/>
    <n v="300.89999999999992"/>
    <n v="150.44999999999996"/>
    <n v="451.34999999999991"/>
    <x v="0"/>
    <x v="1"/>
  </r>
  <r>
    <x v="4"/>
    <s v="Meerut"/>
    <s v="GZB-TTB-AM1"/>
    <m/>
    <s v="MER-TTB-01"/>
    <m/>
    <n v="10031053"/>
    <s v="ARIHANT TRADERS"/>
    <s v="R59691"/>
    <s v="KASHVI MEDICAL STORE"/>
    <s v="MER-ISR-01"/>
    <s v="Upendra Tomar"/>
    <n v="9634147560"/>
    <s v="R59691R206648"/>
    <s v="KASHVI MEDICAL STORE"/>
    <s v="3P"/>
    <n v="15000"/>
    <n v="15059.999999999993"/>
    <n v="15059.999999999993"/>
    <n v="1.0039999999999996"/>
    <n v="301.19999999999987"/>
    <n v="150.59999999999994"/>
    <n v="451.79999999999984"/>
    <x v="0"/>
    <x v="1"/>
  </r>
  <r>
    <x v="4"/>
    <s v="Meerut"/>
    <s v="GZB-TTB-AM1"/>
    <m/>
    <s v="MER-TTB-01"/>
    <m/>
    <n v="10031053"/>
    <s v="ARIHANT TRADERS"/>
    <s v="UP53133"/>
    <s v="RAMA DRUGS"/>
    <s v="MER-ISR-01"/>
    <s v="Upendra Tomar"/>
    <n v="9634147560"/>
    <s v="R79491"/>
    <s v="VIJAY MEDICAL STORE"/>
    <s v="3P"/>
    <n v="15000"/>
    <n v="15074.999999999991"/>
    <n v="15074.999999999991"/>
    <n v="1.0049999999999994"/>
    <n v="301.49999999999983"/>
    <n v="150.74999999999991"/>
    <n v="452.24999999999977"/>
    <x v="0"/>
    <x v="1"/>
  </r>
  <r>
    <x v="4"/>
    <s v="Meerut"/>
    <s v="GZB-TTB-AM1"/>
    <m/>
    <s v="MER-TTB-01"/>
    <m/>
    <n v="10023183"/>
    <s v="AGARWAL SALES CORPORATION"/>
    <s v="UP18345"/>
    <s v="PANKAJ MEDICAL AGENCY"/>
    <s v="MER-ISR-02"/>
    <s v="Paramjeet Singh"/>
    <n v="9012650010"/>
    <s v="RNTX"/>
    <s v="ANNU MEDICAL "/>
    <s v="3P"/>
    <n v="40000"/>
    <n v="40039.999999999993"/>
    <n v="40039.999999999993"/>
    <n v="1.0009999999999999"/>
    <n v="800.79999999999984"/>
    <n v="400.39999999999992"/>
    <n v="1201.1999999999998"/>
    <x v="0"/>
    <x v="1"/>
  </r>
  <r>
    <x v="4"/>
    <s v="Meerut"/>
    <s v="GZB-TTB-AM1"/>
    <m/>
    <s v="MER-TTB-01"/>
    <m/>
    <n v="10023183"/>
    <s v="AGARWAL SALES CORPORATION"/>
    <n v="10035111"/>
    <s v="Agarwal Sales Corporation"/>
    <s v="MER-ISR-02"/>
    <s v="Paramjeet Singh"/>
    <n v="9012650010"/>
    <s v="0010035111R215005"/>
    <s v="AGARWAL &amp; COMPANY"/>
    <s v="3P"/>
    <n v="200000"/>
    <n v="201399.99999999985"/>
    <n v="201399.99999999985"/>
    <n v="1.0069999999999992"/>
    <n v="4027.9999999999973"/>
    <n v="2013.9999999999986"/>
    <n v="6041.9999999999964"/>
    <x v="0"/>
    <x v="1"/>
  </r>
  <r>
    <x v="4"/>
    <s v="Meerut"/>
    <s v="GZB-TTB-AM1"/>
    <m/>
    <s v="MER-TTB-01"/>
    <m/>
    <n v="10023183"/>
    <s v="AGARWAL SALES CORPORATION"/>
    <m/>
    <s v="SWASTIK TRADERS "/>
    <s v="MER-ISR-02"/>
    <s v="Paramjeet Singh"/>
    <n v="9012650010"/>
    <s v="0010023183R159338"/>
    <s v="SWASTIK TRADERS "/>
    <s v="3P"/>
    <n v="25000"/>
    <n v="25199.999999999978"/>
    <n v="25199.999999999978"/>
    <n v="1.0079999999999991"/>
    <n v="503.9999999999996"/>
    <n v="251.9999999999998"/>
    <n v="755.99999999999943"/>
    <x v="0"/>
    <x v="0"/>
  </r>
  <r>
    <x v="4"/>
    <s v="Meerut"/>
    <s v="GZB-TTB-AM1"/>
    <m/>
    <s v="MER-TTB-01"/>
    <m/>
    <n v="10023183"/>
    <s v="AGARWAL SALES CORPORATION"/>
    <s v="UP18324"/>
    <s v="BALA JI AGENCY"/>
    <s v="MER-ISR-02"/>
    <s v="Paramjeet Singh"/>
    <n v="9012650010"/>
    <s v="Code not open"/>
    <s v="RADHEY AYURVEDIC BHANDAR"/>
    <s v="3P"/>
    <n v="25000"/>
    <n v="25224.999999999975"/>
    <n v="25224.999999999975"/>
    <n v="1.008999999999999"/>
    <n v="504.49999999999949"/>
    <n v="252.24999999999974"/>
    <n v="756.7499999999992"/>
    <x v="0"/>
    <x v="0"/>
  </r>
  <r>
    <x v="4"/>
    <s v="MUZAFFARNAGAR UA"/>
    <s v="GZB-TTB-AM1"/>
    <m/>
    <s v="MER-TTB-01"/>
    <m/>
    <n v="10031053"/>
    <s v="ARIHANT TRADERS"/>
    <s v="UP53112"/>
    <s v="PAHUJA CONFECTIONARY"/>
    <s v="MER-ISR-03"/>
    <s v="Ankit Singh"/>
    <n v="6396818616"/>
    <s v="UP53112R177590"/>
    <s v="MAA VAISHNO MEDICAL"/>
    <s v="3P"/>
    <n v="18000"/>
    <n v="18179.999999999982"/>
    <n v="18179.999999999982"/>
    <n v="1.0099999999999989"/>
    <n v="363.59999999999962"/>
    <n v="181.79999999999981"/>
    <n v="545.39999999999941"/>
    <x v="0"/>
    <x v="1"/>
  </r>
  <r>
    <x v="4"/>
    <s v="MUZAFFARNAGAR UA"/>
    <s v="GZB-TTB-AM1"/>
    <m/>
    <s v="MER-TTB-01"/>
    <m/>
    <n v="10031053"/>
    <s v="ARIHANT TRADERS"/>
    <s v="UP53120"/>
    <s v="SHREE RAM TRADERS"/>
    <s v="MER-ISR-03"/>
    <s v="Ankit Singh"/>
    <n v="6396818616"/>
    <s v="0010031053R35206R156248"/>
    <s v="RANA PHARMA"/>
    <s v="3P"/>
    <n v="20000"/>
    <n v="20219.999999999975"/>
    <n v="20219.999999999975"/>
    <n v="1.0109999999999988"/>
    <n v="404.39999999999952"/>
    <n v="202.19999999999976"/>
    <n v="606.59999999999923"/>
    <x v="0"/>
    <x v="1"/>
  </r>
  <r>
    <x v="4"/>
    <s v="AGRA UA"/>
    <s v="GZB-TTB-AM1"/>
    <m/>
    <s v="AGR-TTB-01"/>
    <m/>
    <n v="10023838"/>
    <s v="Ankur Pharma"/>
    <s v="UP83804"/>
    <s v="RANI MEDICAL STORE"/>
    <s v="AGR-ISR-02"/>
    <s v="Manish Agarwal"/>
    <n v="9219486100"/>
    <s v="UPSD007893"/>
    <s v="Hind Medical"/>
    <s v="3P"/>
    <n v="10000"/>
    <n v="10119.999999999987"/>
    <n v="10119.999999999987"/>
    <n v="1.0119999999999987"/>
    <n v="202.39999999999975"/>
    <n v="101.19999999999987"/>
    <n v="303.59999999999962"/>
    <x v="0"/>
    <x v="1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WZSB"/>
    <s v="visvanath med st"/>
    <s v="3P"/>
    <n v="7988.8860000000004"/>
    <n v="5673.8472000000002"/>
    <n v="5673.8472000000002"/>
    <n v="0.71021756975878736"/>
    <n v="0"/>
    <n v="56.738472000000002"/>
    <n v="56.738472000000002"/>
    <x v="0"/>
    <x v="0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RFNL"/>
    <s v="PAPULAR MED  ST"/>
    <s v="3P"/>
    <n v="8498.7360000000008"/>
    <n v="8617.7183039999873"/>
    <n v="8617.7183039999873"/>
    <n v="1.0139999999999985"/>
    <n v="172.35436607999975"/>
    <n v="86.177183039999875"/>
    <n v="258.53154911999962"/>
    <x v="0"/>
    <x v="2"/>
  </r>
  <r>
    <x v="4"/>
    <s v="VARANASI"/>
    <s v="VAR-TTB-AM1"/>
    <m/>
    <s v="VAR-TTB-01"/>
    <m/>
    <n v="10022294"/>
    <s v="LalooJi Agencies"/>
    <s v="UP29435"/>
    <s v="KRISHNA AURVIDIC AGENCY"/>
    <s v="VAR-ISR-01"/>
    <s v="Ravi Shankar Chaubey"/>
    <n v="8574864154"/>
    <s v="UP29435R59436"/>
    <s v="Amit medical store"/>
    <s v="3P"/>
    <n v="8148.33"/>
    <n v="7047.969000000001"/>
    <n v="7047.969000000001"/>
    <n v="0.86495870933062369"/>
    <n v="0"/>
    <n v="70.479690000000005"/>
    <n v="70.479690000000005"/>
    <x v="0"/>
    <x v="0"/>
  </r>
  <r>
    <x v="4"/>
    <s v="VARANASI"/>
    <s v="VAR-TTB-AM1"/>
    <m/>
    <s v="VAR-TTB-01"/>
    <m/>
    <n v="10022294"/>
    <s v="LalooJi Agencies"/>
    <s v="UP29438"/>
    <s v="GUPTA MEDICAL STORE"/>
    <s v="VAR-ISR-06"/>
    <s v="Manish Mishra "/>
    <n v="9648529874"/>
    <s v="N3HB"/>
    <s v="Gupta Medical Store"/>
    <s v="3P"/>
    <n v="7379.95"/>
    <n v="8343"/>
    <n v="8343"/>
    <n v="1.1304954640614095"/>
    <n v="166.86"/>
    <n v="83.43"/>
    <n v="250.29000000000002"/>
    <x v="0"/>
    <x v="0"/>
  </r>
  <r>
    <x v="4"/>
    <s v="VARANASI"/>
    <s v="VAR-TTB-AM1"/>
    <m/>
    <s v="VAR-TTB-01"/>
    <m/>
    <n v="10022294"/>
    <s v="LalooJi Agencies"/>
    <s v="UP29424"/>
    <s v="KUMAR MEDICAL STORE"/>
    <s v="VAR-ISR-06"/>
    <s v="Manish Mishra "/>
    <n v="9648529874"/>
    <s v="RFTJ"/>
    <s v="FRIENDS MED ST"/>
    <s v="3P"/>
    <n v="7444.84"/>
    <n v="7571.4022799999866"/>
    <n v="7571.4022799999866"/>
    <n v="1.0169999999999981"/>
    <n v="151.42804559999973"/>
    <n v="75.714022799999867"/>
    <n v="227.1420683999996"/>
    <x v="0"/>
    <x v="0"/>
  </r>
  <r>
    <x v="4"/>
    <s v="VARANASI"/>
    <s v="VAR-TTB-AM1"/>
    <m/>
    <s v="VAR-TTB-01"/>
    <m/>
    <n v="10022294"/>
    <s v="LalooJi Agencies"/>
    <s v="UP29438"/>
    <s v="GUPTA MEDICAL STORE"/>
    <s v="VAR-ISR-06"/>
    <s v="Manish Mishra "/>
    <n v="9648529874"/>
    <s v="C73B"/>
    <s v="Md Nazeer Med Stotr"/>
    <s v="3P"/>
    <n v="6796.97"/>
    <n v="6894"/>
    <n v="6894"/>
    <n v="1.0142754786323906"/>
    <n v="137.88"/>
    <n v="68.94"/>
    <n v="206.82"/>
    <x v="0"/>
    <x v="0"/>
  </r>
  <r>
    <x v="4"/>
    <s v="VARANASI"/>
    <s v="VAR-TTB-AM1"/>
    <m/>
    <s v="VAR-TTB-01"/>
    <m/>
    <n v="10022294"/>
    <s v="LalooJi Agencies"/>
    <s v="UP29414"/>
    <s v="NICE PHARMA"/>
    <s v="VAR-ISR-02"/>
    <s v="Vijay Kumar Prajapati"/>
    <n v="8887697630"/>
    <s v="YVCX"/>
    <s v="MANA MEDICAL STORE"/>
    <s v="3P"/>
    <n v="6489"/>
    <n v="6491.9529999999995"/>
    <n v="6491.9529999999995"/>
    <n v="1.0004550778240098"/>
    <n v="129.83905999999999"/>
    <n v="64.919529999999995"/>
    <n v="194.75858999999997"/>
    <x v="0"/>
    <x v="0"/>
  </r>
  <r>
    <x v="4"/>
    <s v="VARANASI"/>
    <s v="VAR-TTB-AM1"/>
    <m/>
    <s v="VAR-TTB-01"/>
    <m/>
    <n v="10022294"/>
    <s v="LalooJi Agencies"/>
    <s v="0010022294R120591"/>
    <s v="Om Medical Store"/>
    <s v="VAR-ISR-02"/>
    <s v="Vijay Kumar Prajapati"/>
    <n v="8887697630"/>
    <s v="ZNZW"/>
    <s v="Jaiswal medical store"/>
    <s v="3P"/>
    <n v="6695"/>
    <n v="3503.5086000000001"/>
    <n v="3503.5086000000001"/>
    <n v="0.52330225541448849"/>
    <n v="0"/>
    <n v="35.035086"/>
    <n v="35.035086"/>
    <x v="0"/>
    <x v="0"/>
  </r>
  <r>
    <x v="4"/>
    <s v="VARANASI"/>
    <s v="VAR-TTB-AM1"/>
    <m/>
    <s v="VAR-TTB-01"/>
    <m/>
    <n v="10022294"/>
    <s v="LalooJi Agencies"/>
    <s v="UP29433"/>
    <s v="ARUN BROTHERS"/>
    <s v="VAR-ISR-07"/>
    <s v="Rajendra Yadav"/>
    <n v="8869911112"/>
    <s v="ZHCL"/>
    <s v="Juhi medical store"/>
    <s v="3P"/>
    <n v="6320.08"/>
    <n v="6452.801679999985"/>
    <n v="6452.801679999985"/>
    <n v="1.0209999999999977"/>
    <n v="129.05603359999969"/>
    <n v="64.528016799999847"/>
    <n v="193.58405039999954"/>
    <x v="0"/>
    <x v="0"/>
  </r>
  <r>
    <x v="4"/>
    <s v="VARANASI"/>
    <s v="VAR-TTB-AM1"/>
    <m/>
    <s v="VAR-TTB-01"/>
    <m/>
    <n v="10022294"/>
    <s v="LalooJi Agencies"/>
    <s v="UP22832"/>
    <s v="RAHMAT ENTERPRISES"/>
    <s v="VAR-ISR-07"/>
    <s v="Rajendra Yadav"/>
    <n v="8869911112"/>
    <s v="UP22832R69357"/>
    <s v="Manan medical store"/>
    <s v="3P"/>
    <n v="6941.17"/>
    <n v="684.04600000000005"/>
    <n v="684.04600000000005"/>
    <n v="9.8549091867797506E-2"/>
    <n v="0"/>
    <n v="6.8404600000000002"/>
    <n v="6.8404600000000002"/>
    <x v="0"/>
    <x v="0"/>
  </r>
  <r>
    <x v="4"/>
    <s v="VARANASI"/>
    <s v="VAR-TTB-AM1"/>
    <m/>
    <s v="VAR-TTB-01"/>
    <m/>
    <n v="10022294"/>
    <s v="LalooJi Agencies"/>
    <s v="UP29442"/>
    <s v="MANGAL AGENCY"/>
    <s v="VAR-ISR-03"/>
    <s v="Raghvendra Upadhyay"/>
    <n v="9648393988"/>
    <s v="GQMG"/>
    <s v="Puja medicals"/>
    <s v="3P"/>
    <n v="7210"/>
    <n v="7375.8299999999817"/>
    <n v="7375.8299999999817"/>
    <n v="1.0229999999999975"/>
    <n v="147.51659999999964"/>
    <n v="73.758299999999821"/>
    <n v="221.27489999999946"/>
    <x v="0"/>
    <x v="0"/>
  </r>
  <r>
    <x v="4"/>
    <s v="VARANASI"/>
    <s v="VAR-TTB-AM1"/>
    <m/>
    <s v="VAR-TTB-01"/>
    <m/>
    <n v="10022294"/>
    <s v="LalooJi Agencies"/>
    <s v="0010022294R120588"/>
    <s v="P K Enterprises"/>
    <s v="VAR-ISR-03"/>
    <s v="Raghvendra Upadhyay"/>
    <n v="9648393988"/>
    <s v="NS8S"/>
    <s v="Anamika medical store"/>
    <s v="3P"/>
    <n v="6358.1900000000005"/>
    <n v="6510.7865599999841"/>
    <n v="6510.7865599999841"/>
    <n v="1.0239999999999974"/>
    <n v="130.21573119999968"/>
    <n v="65.10786559999984"/>
    <n v="195.32359679999951"/>
    <x v="0"/>
    <x v="0"/>
  </r>
  <r>
    <x v="4"/>
    <s v="VARANASI"/>
    <s v="VAR-TTB-AM1"/>
    <m/>
    <s v="VAR-TTB-01"/>
    <m/>
    <n v="10022294"/>
    <s v="LalooJi Agencies"/>
    <s v="UP29435"/>
    <s v="KRISHNA AURVIDIC AGENCY"/>
    <s v="VAR-ISR-01"/>
    <s v="Ravi Shankar Chaubey"/>
    <n v="8574864154"/>
    <s v="ZDVT"/>
    <s v="Apna Bazaar"/>
    <s v="3P"/>
    <n v="7961.9000000000005"/>
    <n v="7775.9463999999998"/>
    <n v="7775.9463999999998"/>
    <n v="0.97664456976349856"/>
    <n v="0"/>
    <n v="77.759463999999994"/>
    <n v="77.759463999999994"/>
    <x v="0"/>
    <x v="0"/>
  </r>
  <r>
    <x v="4"/>
    <s v="VARANASI"/>
    <s v="VAR-TTB-AM1"/>
    <m/>
    <s v="VAR-TTB-01"/>
    <m/>
    <n v="10022294"/>
    <s v="LalooJi Agencies"/>
    <s v="0010022294R120588"/>
    <s v="P K Enterprises"/>
    <s v="VAR-ISR-03"/>
    <s v="Raghvendra Upadhyay"/>
    <n v="9648393988"/>
    <s v="ZPLN"/>
    <s v="P k Agency"/>
    <s v="3P"/>
    <n v="8571.969000000001"/>
    <n v="8794.8401939999767"/>
    <n v="8794.8401939999767"/>
    <n v="1.0259999999999971"/>
    <n v="175.89680387999954"/>
    <n v="87.948401939999769"/>
    <n v="263.84520581999931"/>
    <x v="0"/>
    <x v="0"/>
  </r>
  <r>
    <x v="4"/>
    <s v="VARANASI"/>
    <s v="VAR-TTB-AM1"/>
    <m/>
    <s v="VAR-TTB-01"/>
    <m/>
    <n v="10022294"/>
    <s v="LalooJi Agencies"/>
    <s v="UP29442"/>
    <s v="MANGAL AGENCY"/>
    <s v="VAR-ISR-03"/>
    <s v="Raghvendra Upadhyay"/>
    <n v="9648393988"/>
    <s v="P5UD"/>
    <s v="Amba departmental store"/>
    <s v="3P"/>
    <n v="8146.4759999999997"/>
    <n v="8366.4308519999759"/>
    <n v="8366.4308519999759"/>
    <n v="1.026999999999997"/>
    <n v="167.32861703999953"/>
    <n v="83.664308519999764"/>
    <n v="250.99292555999929"/>
    <x v="0"/>
    <x v="0"/>
  </r>
  <r>
    <x v="4"/>
    <s v="VARANASI"/>
    <s v="VAR-TTB-AM1"/>
    <m/>
    <s v="VAR-TTB-01"/>
    <m/>
    <n v="10022294"/>
    <s v="LalooJi Agencies"/>
    <s v="UP29435"/>
    <s v="KRISHNA AURVIDIC AGENCY"/>
    <s v="VAR-ISR-01"/>
    <s v="Ravi Shankar Chaubey"/>
    <n v="8574864154"/>
    <s v="UP29435R59436"/>
    <s v="Amit medical store"/>
    <s v="3P"/>
    <n v="9045.6660000000011"/>
    <n v="7047.969000000001"/>
    <n v="7047.969000000001"/>
    <n v="0.77915423806273632"/>
    <n v="0"/>
    <n v="70.479690000000005"/>
    <n v="70.479690000000005"/>
    <x v="0"/>
    <x v="0"/>
  </r>
  <r>
    <x v="4"/>
    <s v="VARANASI"/>
    <s v="VAR-TTB-AM1"/>
    <m/>
    <s v="VAR-TTB-01"/>
    <m/>
    <n v="10022294"/>
    <s v="LalooJi Agencies"/>
    <s v="UP29435"/>
    <s v="KRISHNA AURVIDIC AGENCY"/>
    <s v="VAR-ISR-01"/>
    <s v="Ravi Shankar Chaubey"/>
    <n v="8574864154"/>
    <s v="F9RH"/>
    <s v="songanga Medical Store"/>
    <s v="3P"/>
    <n v="8228.9790000000012"/>
    <n v="7448.354800000001"/>
    <n v="7448.354800000001"/>
    <n v="0.9051371743687765"/>
    <n v="0"/>
    <n v="74.483548000000013"/>
    <n v="74.483548000000013"/>
    <x v="0"/>
    <x v="2"/>
  </r>
  <r>
    <x v="4"/>
    <s v="VARANASI"/>
    <s v="VAR-TTB-AM1"/>
    <m/>
    <s v="VAR-TTB-01"/>
    <m/>
    <n v="10022294"/>
    <s v="LalooJi Agencies"/>
    <s v="UP29444"/>
    <s v="JAGADAMBA KIRANA   MARCHENT"/>
    <s v="VAR-ISR-01"/>
    <s v="Ravi Shankar Chaubey"/>
    <n v="8574864154"/>
    <s v="N56K"/>
    <s v="Bansal store"/>
    <s v="3P"/>
    <n v="8262.3510000000006"/>
    <n v="2352.3535999999999"/>
    <n v="2352.3535999999999"/>
    <n v="0.28470753663212806"/>
    <n v="0"/>
    <n v="23.523536"/>
    <n v="23.523536"/>
    <x v="0"/>
    <x v="0"/>
  </r>
  <r>
    <x v="4"/>
    <s v="VARANASI"/>
    <s v="VAR-TTB-AM1"/>
    <m/>
    <s v="VAR-TTB-01"/>
    <m/>
    <n v="10022294"/>
    <s v="LalooJi Agencies"/>
    <s v="UP29435"/>
    <s v="KRISHNA AURVIDIC AGENCY"/>
    <s v="VAR-ISR-01"/>
    <s v="Ravi Shankar Chaubey"/>
    <n v="8574864154"/>
    <s v="ZDWN"/>
    <s v="Ayush medical Store"/>
    <s v="3P"/>
    <n v="8814.8430000000008"/>
    <n v="1178.4542000000001"/>
    <n v="1178.4542000000001"/>
    <n v="0.13368975488275855"/>
    <n v="0"/>
    <n v="11.784542000000002"/>
    <n v="11.784542000000002"/>
    <x v="0"/>
    <x v="0"/>
  </r>
  <r>
    <x v="4"/>
    <s v="VARANASI"/>
    <s v="VAR-TTB-AM1"/>
    <m/>
    <s v="VAR-TTB-01"/>
    <m/>
    <n v="10022294"/>
    <s v="LalooJi Agencies"/>
    <s v="UP29429"/>
    <s v="OM ENTRPRISE"/>
    <s v="VAR-ISR-01"/>
    <s v="Ravi Shankar Chaubey"/>
    <n v="8574864154"/>
    <s v="PQNF"/>
    <s v="Hariyan provisions stote"/>
    <s v="3P"/>
    <n v="9243.1170000000002"/>
    <n v="2698.1468"/>
    <n v="2698.1468"/>
    <n v="0.29190875761931823"/>
    <n v="0"/>
    <n v="26.981468"/>
    <n v="26.981468"/>
    <x v="0"/>
    <x v="0"/>
  </r>
  <r>
    <x v="4"/>
    <s v="VARANASI"/>
    <s v="VAR-TTB-AM1"/>
    <m/>
    <s v="VAR-TTB-01"/>
    <m/>
    <n v="10022294"/>
    <s v="LalooJi Agencies"/>
    <s v="UP29402"/>
    <s v="RSPK ENTRPRISE"/>
    <s v="VAR-ISR-01"/>
    <s v="Ravi Shankar Chaubey"/>
    <n v="8574864154"/>
    <s v="WREP"/>
    <s v="Anandi Pharma"/>
    <s v="3P"/>
    <n v="8346.7080000000005"/>
    <n v="1387.7449999999999"/>
    <n v="1387.7449999999999"/>
    <n v="0.16626255524932701"/>
    <n v="0"/>
    <n v="13.87745"/>
    <n v="13.87745"/>
    <x v="0"/>
    <x v="2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WZRQ"/>
    <s v="kayal enterprise"/>
    <s v="3P"/>
    <n v="9107.7749999999996"/>
    <n v="9417.439349999966"/>
    <n v="9417.439349999966"/>
    <n v="1.0339999999999963"/>
    <n v="188.34878699999933"/>
    <n v="94.174393499999667"/>
    <n v="282.523180499999"/>
    <x v="0"/>
    <x v="0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RFNP"/>
    <s v="OM SWASTIK PHARMA"/>
    <s v="3P"/>
    <n v="8295.723"/>
    <n v="8586.0733049999671"/>
    <n v="8586.0733049999671"/>
    <n v="1.0349999999999961"/>
    <n v="171.72146609999933"/>
    <n v="85.860733049999666"/>
    <n v="257.58219914999898"/>
    <x v="0"/>
    <x v="0"/>
  </r>
  <r>
    <x v="4"/>
    <s v="VARANASI"/>
    <s v="VAR-TTB-AM1"/>
    <m/>
    <s v="VAR-TTB-01"/>
    <m/>
    <n v="10022294"/>
    <s v="LalooJi Agencies"/>
    <s v="UP29402"/>
    <s v="RSPK ENTRPRISE"/>
    <s v="VAR-ISR-01"/>
    <s v="Ravi Shankar Chaubey"/>
    <n v="8574864154"/>
    <s v="J46Q"/>
    <s v="Rajesh General stores"/>
    <s v="3P"/>
    <n v="8329.0949999999993"/>
    <n v="1624.3525999999999"/>
    <n v="1624.3525999999999"/>
    <n v="0.19502149993486689"/>
    <n v="0"/>
    <n v="16.243525999999999"/>
    <n v="16.243525999999999"/>
    <x v="0"/>
    <x v="0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0010022294R9046R74975"/>
    <s v="Sidadhi vinayak medical store"/>
    <s v="3P"/>
    <n v="8332.8029999999999"/>
    <n v="8641.116710999966"/>
    <n v="8641.116710999966"/>
    <n v="1.0369999999999959"/>
    <n v="172.82233421999933"/>
    <n v="86.411167109999667"/>
    <n v="259.233501329999"/>
    <x v="0"/>
    <x v="0"/>
  </r>
  <r>
    <x v="4"/>
    <s v="VARANASI"/>
    <s v="VAR-TTB-AM1"/>
    <m/>
    <s v="VAR-TTB-01"/>
    <m/>
    <n v="10022294"/>
    <s v="LalooJi Agencies"/>
    <s v="UP29429"/>
    <s v="OM ENTRPRISE"/>
    <s v="VAR-ISR-01"/>
    <s v="Ravi Shankar Chaubey"/>
    <n v="8574864154"/>
    <s v="YMEW"/>
    <s v="perish gen store"/>
    <s v="3P"/>
    <n v="8738.8290000000015"/>
    <n v="9070.9045019999649"/>
    <n v="9070.9045019999649"/>
    <n v="1.0379999999999958"/>
    <n v="181.4180900399993"/>
    <n v="90.70904501999965"/>
    <n v="272.12713505999898"/>
    <x v="0"/>
    <x v="0"/>
  </r>
  <r>
    <x v="4"/>
    <s v="VARANASI"/>
    <s v="VAR-TTB-AM1"/>
    <m/>
    <s v="VAR-TTB-01"/>
    <m/>
    <n v="10022294"/>
    <s v="LalooJi Agencies"/>
    <s v="UP29402"/>
    <s v="RSPK ENTRPRISE"/>
    <s v="VAR-ISR-01"/>
    <s v="Ravi Shankar Chaubey"/>
    <n v="8574864154"/>
    <s v="YQQT"/>
    <s v="Pooja med store"/>
    <s v="3P"/>
    <n v="8743.4640000000018"/>
    <n v="1897.3574000000001"/>
    <n v="1897.3574000000001"/>
    <n v="0.21700294071091272"/>
    <n v="0"/>
    <n v="18.973574000000003"/>
    <n v="18.973574000000003"/>
    <x v="0"/>
    <x v="0"/>
  </r>
  <r>
    <x v="4"/>
    <s v="VARANASI"/>
    <s v="VAR-TTB-AM1"/>
    <m/>
    <s v="VAR-TTB-01"/>
    <m/>
    <n v="10022294"/>
    <s v="LalooJi Agencies"/>
    <s v="UP29402"/>
    <s v="RSPK ENTRPRISE"/>
    <s v="VAR-ISR-01"/>
    <s v="Ravi Shankar Chaubey"/>
    <n v="8574864154"/>
    <s v="YQQN"/>
    <s v="Shareya Enterprise"/>
    <s v="3P"/>
    <n v="8804.6460000000006"/>
    <n v="1624.3525999999999"/>
    <n v="1624.3525999999999"/>
    <n v="0.18448812138500512"/>
    <n v="0"/>
    <n v="16.243525999999999"/>
    <n v="16.243525999999999"/>
    <x v="0"/>
    <x v="0"/>
  </r>
  <r>
    <x v="4"/>
    <s v="VARANASI"/>
    <s v="VAR-TTB-AM1"/>
    <m/>
    <s v="VAR-TTB-01"/>
    <m/>
    <n v="10022294"/>
    <s v="LalooJi Agencies"/>
    <s v="UP29421"/>
    <s v="IDEAL PHARMA"/>
    <s v="VAR-ISR-06"/>
    <s v="Manish Mishra "/>
    <n v="9648529874"/>
    <s v="SLQQ"/>
    <s v="vishal medical store"/>
    <s v="3P"/>
    <n v="9242.19"/>
    <n v="9453"/>
    <n v="9453"/>
    <n v="1.0228095289103556"/>
    <n v="189.06"/>
    <n v="94.53"/>
    <n v="283.59000000000003"/>
    <x v="0"/>
    <x v="0"/>
  </r>
  <r>
    <x v="4"/>
    <s v="VARANASI"/>
    <s v="VAR-TTB-AM1"/>
    <m/>
    <s v="VAR-TTB-01"/>
    <m/>
    <n v="10022294"/>
    <s v="LalooJi Agencies"/>
    <s v="UP29438"/>
    <s v="GUPTA MEDICAL STORE"/>
    <s v="VAR-ISR-06"/>
    <s v="Manish Mishra "/>
    <n v="9648529874"/>
    <s v="QG4S"/>
    <s v="Gupta medical hall"/>
    <s v="3P"/>
    <n v="8054.7030000000004"/>
    <n v="8934"/>
    <n v="8934"/>
    <n v="1.1091656638363947"/>
    <n v="178.68"/>
    <n v="89.34"/>
    <n v="268.02"/>
    <x v="0"/>
    <x v="0"/>
  </r>
  <r>
    <x v="4"/>
    <s v="VARANASI"/>
    <s v="VAR-TTB-AM1"/>
    <m/>
    <s v="VAR-TTB-01"/>
    <m/>
    <n v="10022294"/>
    <s v="LalooJi Agencies"/>
    <s v="0010034443R171110"/>
    <s v="Gupta Sales Association"/>
    <s v="VAR-ISR-06"/>
    <s v="Manish Mishra "/>
    <n v="9648529874"/>
    <s v="RFRD"/>
    <s v="VISHAL MED HALL"/>
    <s v="3P"/>
    <n v="8369.8829999999998"/>
    <n v="8565"/>
    <n v="8565"/>
    <n v="1.0233117953978568"/>
    <n v="171.3"/>
    <n v="85.65"/>
    <n v="256.95000000000005"/>
    <x v="0"/>
    <x v="0"/>
  </r>
  <r>
    <x v="4"/>
    <s v="VARANASI"/>
    <s v="VAR-TTB-AM1"/>
    <m/>
    <s v="VAR-TTB-01"/>
    <m/>
    <n v="10022294"/>
    <s v="LalooJi Agencies"/>
    <s v="0010034443R153581"/>
    <s v="M/S SHRI KRISHNA FARMA"/>
    <s v="VAR-ISR-06"/>
    <s v="Manish Mishra "/>
    <n v="9648529874"/>
    <s v="0010034443R153581R159698"/>
    <s v="Maa Batasi Medical Store"/>
    <s v="3P"/>
    <n v="8820.4050000000007"/>
    <n v="4786"/>
    <n v="4786"/>
    <n v="0.54260546993023562"/>
    <n v="0"/>
    <n v="47.86"/>
    <n v="47.86"/>
    <x v="0"/>
    <x v="0"/>
  </r>
  <r>
    <x v="4"/>
    <s v="VARANASI"/>
    <s v="VAR-TTB-AM1"/>
    <m/>
    <s v="VAR-TTB-01"/>
    <m/>
    <n v="10022294"/>
    <s v="LalooJi Agencies"/>
    <s v="0010022294R120589"/>
    <s v="M/S Sai Medical Stores"/>
    <s v="VAR-ISR-06"/>
    <s v="Manish Mishra "/>
    <n v="9648529874"/>
    <s v="PF7H"/>
    <s v="Sahu kirana store"/>
    <s v="3P"/>
    <n v="8143.6950000000006"/>
    <n v="8184.4134749999957"/>
    <n v="8184.4134749999957"/>
    <n v="1.0049999999999994"/>
    <n v="163.6882694999999"/>
    <n v="81.844134749999952"/>
    <n v="245.53240424999984"/>
    <x v="0"/>
    <x v="0"/>
  </r>
  <r>
    <x v="4"/>
    <s v="VARANASI"/>
    <s v="VAR-TTB-AM1"/>
    <m/>
    <s v="VAR-TTB-01"/>
    <m/>
    <n v="10022294"/>
    <s v="LalooJi Agencies"/>
    <s v="UP29421"/>
    <s v="IDEAL PHARMA"/>
    <s v="VAR-ISR-06"/>
    <s v="Manish Mishra "/>
    <n v="9648529874"/>
    <s v="VFDX"/>
    <s v="Alam medical Agency"/>
    <s v="3P"/>
    <n v="8611.83"/>
    <n v="8756"/>
    <n v="8756"/>
    <n v="1.0167409249834241"/>
    <n v="175.12"/>
    <n v="87.56"/>
    <n v="262.68"/>
    <x v="0"/>
    <x v="0"/>
  </r>
  <r>
    <x v="4"/>
    <s v="VARANASI"/>
    <s v="VAR-TTB-AM1"/>
    <m/>
    <s v="VAR-TTB-01"/>
    <m/>
    <n v="10022294"/>
    <s v="LalooJi Agencies"/>
    <s v="UP29421"/>
    <s v="IDEAL PHARMA"/>
    <s v="VAR-ISR-06"/>
    <s v="Manish Mishra "/>
    <n v="9648529874"/>
    <s v="VFDY"/>
    <s v="kheta sarai Medical Store"/>
    <s v="3P"/>
    <n v="9044.7390000000014"/>
    <n v="9453"/>
    <n v="9453"/>
    <n v="1.0451379525711022"/>
    <n v="189.06"/>
    <n v="94.53"/>
    <n v="283.59000000000003"/>
    <x v="0"/>
    <x v="1"/>
  </r>
  <r>
    <x v="4"/>
    <s v="VARANASI"/>
    <s v="VAR-TTB-AM1"/>
    <m/>
    <s v="VAR-TTB-01"/>
    <m/>
    <n v="10022294"/>
    <s v="LalooJi Agencies"/>
    <s v="UP29420"/>
    <s v="SARSWATI MEDICAL STORE"/>
    <s v="VAR-ISR-06"/>
    <s v="Manish Mishra "/>
    <n v="9648529874"/>
    <s v="RFTN"/>
    <s v="SARASWATI MED"/>
    <s v="3P"/>
    <n v="8789.8140000000021"/>
    <n v="9032"/>
    <n v="9032"/>
    <n v="1.0275530289946975"/>
    <n v="180.64000000000001"/>
    <n v="90.320000000000007"/>
    <n v="270.96000000000004"/>
    <x v="0"/>
    <x v="0"/>
  </r>
  <r>
    <x v="4"/>
    <s v="VARANASI"/>
    <s v="VAR-TTB-AM1"/>
    <m/>
    <s v="VAR-TTB-01"/>
    <m/>
    <n v="10022294"/>
    <s v="LalooJi Agencies"/>
    <s v="UP29424"/>
    <s v="KUMAR MEDICAL STORE"/>
    <s v="VAR-ISR-06"/>
    <s v="Manish Mishra "/>
    <n v="9648529874"/>
    <s v="SLVK"/>
    <s v="Azad medical store"/>
    <s v="3P"/>
    <n v="7914.7259999999997"/>
    <n v="8045"/>
    <n v="8045"/>
    <n v="1.0164596980362934"/>
    <n v="160.9"/>
    <n v="80.45"/>
    <n v="241.35000000000002"/>
    <x v="0"/>
    <x v="0"/>
  </r>
  <r>
    <x v="4"/>
    <s v="VARANASI"/>
    <s v="VAR-TTB-AM1"/>
    <m/>
    <s v="VAR-TTB-01"/>
    <m/>
    <n v="10022294"/>
    <s v="LalooJi Agencies"/>
    <s v="UP29424"/>
    <s v="KUMAR MEDICAL STORE"/>
    <s v="VAR-ISR-06"/>
    <s v="Manish Mishra "/>
    <n v="9648529874"/>
    <s v="FDQM"/>
    <s v="Maurya medical"/>
    <s v="3P"/>
    <n v="9087.3810000000012"/>
    <n v="9343"/>
    <n v="9343"/>
    <n v="1.0281290065861659"/>
    <n v="186.86"/>
    <n v="93.43"/>
    <n v="280.29000000000002"/>
    <x v="0"/>
    <x v="0"/>
  </r>
  <r>
    <x v="4"/>
    <s v="VARANASI"/>
    <s v="VAR-TTB-AM1"/>
    <m/>
    <s v="VAR-TTB-01"/>
    <m/>
    <n v="10022294"/>
    <s v="LalooJi Agencies"/>
    <s v="UP29424"/>
    <s v="KUMAR MEDICAL STORE"/>
    <s v="VAR-ISR-06"/>
    <s v="Manish Mishra "/>
    <n v="9648529874"/>
    <s v="SLVC"/>
    <s v="Shanti medical"/>
    <s v="3P"/>
    <n v="8134.4250000000002"/>
    <n v="8434"/>
    <n v="8434"/>
    <n v="1.0368280486942838"/>
    <n v="168.68"/>
    <n v="84.34"/>
    <n v="253.02"/>
    <x v="0"/>
    <x v="0"/>
  </r>
  <r>
    <x v="4"/>
    <s v="VARANASI"/>
    <s v="VAR-TTB-AM1"/>
    <m/>
    <s v="VAR-TTB-01"/>
    <m/>
    <n v="10022294"/>
    <s v="LalooJi Agencies"/>
    <s v="UP29424"/>
    <s v="KUMAR MEDICAL STORE"/>
    <s v="VAR-ISR-06"/>
    <s v="Manish Mishra "/>
    <n v="9648529874"/>
    <s v="SLVJ"/>
    <s v="kumar medical Store"/>
    <s v="3P"/>
    <n v="9040.1040000000012"/>
    <n v="9232"/>
    <n v="9232"/>
    <n v="1.0212271894217144"/>
    <n v="184.64000000000001"/>
    <n v="92.320000000000007"/>
    <n v="276.96000000000004"/>
    <x v="0"/>
    <x v="0"/>
  </r>
  <r>
    <x v="4"/>
    <s v="VARANASI"/>
    <s v="VAR-TTB-AM1"/>
    <m/>
    <s v="VAR-TTB-01"/>
    <m/>
    <n v="10022294"/>
    <s v="LalooJi Agencies"/>
    <s v="UP29441"/>
    <s v="ARADHYA TRADERS"/>
    <s v="VAR-ISR-03"/>
    <s v="Raghvendra Upadhyay"/>
    <n v="9648393988"/>
    <s v="K7YP"/>
    <s v="Apna bazar"/>
    <s v="3P"/>
    <n v="8267.9130000000005"/>
    <n v="8375.395868999989"/>
    <n v="8375.395868999989"/>
    <n v="1.0129999999999986"/>
    <n v="167.50791737999978"/>
    <n v="83.753958689999891"/>
    <n v="251.26187606999969"/>
    <x v="0"/>
    <x v="0"/>
  </r>
  <r>
    <x v="4"/>
    <s v="VARANASI"/>
    <s v="VAR-TTB-AM1"/>
    <m/>
    <s v="VAR-TTB-01"/>
    <m/>
    <n v="10022294"/>
    <s v="LalooJi Agencies"/>
    <s v="0010022294R85"/>
    <s v="Adi Shakti Enterprises"/>
    <s v="VAR-ISR-03"/>
    <s v="Raghvendra Upadhyay"/>
    <n v="9648393988"/>
    <s v="QK4V"/>
    <s v="Chaurasia Medical Hall"/>
    <s v="3P"/>
    <n v="8882.514000000001"/>
    <n v="8956"/>
    <n v="8956"/>
    <n v="1.0082731082664209"/>
    <n v="179.12"/>
    <n v="89.56"/>
    <n v="268.68"/>
    <x v="0"/>
    <x v="2"/>
  </r>
  <r>
    <x v="4"/>
    <s v="VARANASI"/>
    <s v="VAR-TTB-AM1"/>
    <m/>
    <s v="VAR-TTB-01"/>
    <m/>
    <n v="10022294"/>
    <s v="LalooJi Agencies"/>
    <s v="UP29441"/>
    <s v="ARADHYA TRADERS"/>
    <s v="VAR-ISR-03"/>
    <s v="Raghvendra Upadhyay"/>
    <n v="9648393988"/>
    <s v="RFPX"/>
    <s v="NARAYAN GEN ST"/>
    <s v="3P"/>
    <n v="8375.4449999999997"/>
    <n v="8501.0766749999857"/>
    <n v="8501.0766749999857"/>
    <n v="1.0149999999999983"/>
    <n v="170.02153349999972"/>
    <n v="85.01076674999986"/>
    <n v="255.03230024999959"/>
    <x v="0"/>
    <x v="2"/>
  </r>
  <r>
    <x v="4"/>
    <s v="VARANASI"/>
    <s v="VAR-TTB-AM1"/>
    <m/>
    <s v="VAR-TTB-01"/>
    <m/>
    <n v="10022294"/>
    <s v="LalooJi Agencies"/>
    <s v="UP29441"/>
    <s v="ARADHYA TRADERS"/>
    <s v="VAR-ISR-03"/>
    <s v="Raghvendra Upadhyay"/>
    <n v="9648393988"/>
    <s v="RFPY"/>
    <s v="BHAGAVAT SHOPPING MALL"/>
    <s v="3P"/>
    <n v="8751.8070000000007"/>
    <n v="8893"/>
    <n v="8893"/>
    <n v="1.0161330111598668"/>
    <n v="177.86"/>
    <n v="88.93"/>
    <n v="266.79000000000002"/>
    <x v="0"/>
    <x v="0"/>
  </r>
  <r>
    <x v="4"/>
    <s v="VARANASI"/>
    <s v="VAR-TTB-AM1"/>
    <m/>
    <s v="VAR-TTB-01"/>
    <m/>
    <n v="10022294"/>
    <s v="LalooJi Agencies"/>
    <s v="UP29442"/>
    <s v="MANGAL AGENCY"/>
    <s v="VAR-ISR-03"/>
    <s v="Raghvendra Upadhyay"/>
    <n v="9648393988"/>
    <s v="VKHW"/>
    <s v="Ashok medical store"/>
    <s v="3P"/>
    <n v="8966.871000000001"/>
    <n v="9132"/>
    <n v="9132"/>
    <n v="1.0184154539526664"/>
    <n v="182.64000000000001"/>
    <n v="91.320000000000007"/>
    <n v="273.96000000000004"/>
    <x v="0"/>
    <x v="2"/>
  </r>
  <r>
    <x v="4"/>
    <s v="VARANASI"/>
    <s v="VAR-TTB-AM1"/>
    <m/>
    <s v="VAR-TTB-01"/>
    <m/>
    <n v="10022294"/>
    <s v="LalooJi Agencies"/>
    <s v="UP29436"/>
    <s v="SHREERAM ENTERPRISES"/>
    <s v="VAR-ISR-03"/>
    <s v="Raghvendra Upadhyay"/>
    <n v="9648393988"/>
    <s v="RFSN"/>
    <s v="SHREE JI MED  ST"/>
    <s v="3P"/>
    <n v="8622.9540000000015"/>
    <n v="8656"/>
    <n v="8656"/>
    <n v="1.0038323293850342"/>
    <n v="173.12"/>
    <n v="86.56"/>
    <n v="259.68"/>
    <x v="0"/>
    <x v="2"/>
  </r>
  <r>
    <x v="4"/>
    <s v="VARANASI"/>
    <s v="VAR-TTB-AM1"/>
    <m/>
    <s v="VAR-TTB-01"/>
    <m/>
    <n v="10022294"/>
    <s v="LalooJi Agencies"/>
    <s v="UP29436"/>
    <s v="SHREERAM ENTERPRISES"/>
    <s v="VAR-ISR-03"/>
    <s v="Raghvendra Upadhyay"/>
    <n v="9648393988"/>
    <s v="UP29436R60868"/>
    <s v="Shriram Medical"/>
    <s v="3P"/>
    <n v="9270"/>
    <n v="9343"/>
    <n v="9343"/>
    <n v="1.0078748651564187"/>
    <n v="186.86"/>
    <n v="93.43"/>
    <n v="280.29000000000002"/>
    <x v="0"/>
    <x v="0"/>
  </r>
  <r>
    <x v="4"/>
    <s v="VARANASI"/>
    <s v="VAR-TTB-AM1"/>
    <m/>
    <s v="VAR-TTB-01"/>
    <m/>
    <n v="10022294"/>
    <s v="LalooJi Agencies"/>
    <s v="UP29442"/>
    <s v="MANGAL AGENCY"/>
    <s v="VAR-ISR-03"/>
    <s v="Raghvendra Upadhyay"/>
    <n v="9648393988"/>
    <s v="C7DZ"/>
    <s v="shakaya medical cstore"/>
    <s v="3P"/>
    <n v="8860.2660000000014"/>
    <n v="9037.4713199999824"/>
    <n v="9037.4713199999824"/>
    <n v="1.0199999999999978"/>
    <n v="180.74942639999966"/>
    <n v="90.374713199999832"/>
    <n v="271.12413959999947"/>
    <x v="0"/>
    <x v="0"/>
  </r>
  <r>
    <x v="4"/>
    <s v="VARANASI"/>
    <s v="VAR-TTB-AM1"/>
    <m/>
    <s v="VAR-TTB-01"/>
    <m/>
    <n v="10022294"/>
    <s v="LalooJi Agencies"/>
    <s v="0010022294R83688"/>
    <s v="About the bulk enterprises"/>
    <s v="VAR-ISR-03"/>
    <s v="Raghvendra Upadhyay"/>
    <n v="9648393988"/>
    <s v="0010022294R83688R96197"/>
    <s v="Pooja Medical"/>
    <s v="3P"/>
    <n v="8383.7880000000005"/>
    <n v="8559.8475479999815"/>
    <n v="8559.8475479999815"/>
    <n v="1.0209999999999977"/>
    <n v="171.19695095999964"/>
    <n v="85.59847547999982"/>
    <n v="256.79542643999946"/>
    <x v="0"/>
    <x v="2"/>
  </r>
  <r>
    <x v="4"/>
    <s v="VARANASI"/>
    <s v="VAR-TTB-AM1"/>
    <m/>
    <s v="VAR-TTB-01"/>
    <m/>
    <n v="10022294"/>
    <s v="LalooJi Agencies"/>
    <s v="UP29441"/>
    <s v="ARADHYA TRADERS"/>
    <s v="VAR-ISR-03"/>
    <s v="Raghvendra Upadhyay"/>
    <n v="9648393988"/>
    <s v="N3JU"/>
    <s v="Gupta medical store"/>
    <s v="3P"/>
    <n v="8159.4540000000006"/>
    <n v="8435"/>
    <n v="8435"/>
    <n v="1.0337701517773126"/>
    <n v="168.70000000000002"/>
    <n v="84.350000000000009"/>
    <n v="253.05"/>
    <x v="0"/>
    <x v="0"/>
  </r>
  <r>
    <x v="4"/>
    <s v="VARANASI"/>
    <s v="VAR-TTB-AM1"/>
    <m/>
    <s v="VAR-TTB-01"/>
    <m/>
    <n v="10022294"/>
    <s v="LalooJi Agencies"/>
    <s v="UP29441"/>
    <s v="ARADHYA TRADERS"/>
    <s v="VAR-ISR-03"/>
    <s v="Raghvendra Upadhyay"/>
    <n v="9648393988"/>
    <s v="N3KG"/>
    <s v="ajanta medical store"/>
    <s v="3P"/>
    <n v="8248.4459999999999"/>
    <n v="8343"/>
    <n v="8343"/>
    <n v="1.0114632501685772"/>
    <n v="166.86"/>
    <n v="83.43"/>
    <n v="250.29000000000002"/>
    <x v="0"/>
    <x v="2"/>
  </r>
  <r>
    <x v="4"/>
    <s v="VARANASI"/>
    <s v="VAR-TTB-AM1"/>
    <m/>
    <s v="VAR-TTB-01"/>
    <m/>
    <n v="10022294"/>
    <s v="LalooJi Agencies"/>
    <s v="0010022294R120588"/>
    <s v="P K Enterprises"/>
    <s v="VAR-ISR-03"/>
    <s v="Raghvendra Upadhyay"/>
    <n v="9648393988"/>
    <s v="R120791"/>
    <s v="Gupta ji medical"/>
    <s v="3P"/>
    <n v="8735.121000000001"/>
    <n v="8944.7639039999776"/>
    <n v="8944.7639039999776"/>
    <n v="1.0239999999999974"/>
    <n v="178.89527807999954"/>
    <n v="89.447639039999771"/>
    <n v="268.3429171199993"/>
    <x v="0"/>
    <x v="0"/>
  </r>
  <r>
    <x v="4"/>
    <s v="VARANASI"/>
    <s v="VAR-TTB-AM1"/>
    <m/>
    <s v="VAR-TTB-01"/>
    <m/>
    <n v="10022294"/>
    <s v="LalooJi Agencies"/>
    <s v="UP29432"/>
    <s v="ANANT AGENCY"/>
    <s v="VAR-ISR-02"/>
    <s v="Vijay Kumar Prajapati"/>
    <n v="8887697630"/>
    <s v="ZYJK"/>
    <s v="Jaisawal bekars and general store"/>
    <s v="3P"/>
    <n v="9033.6149999999998"/>
    <n v="6802.2397999999994"/>
    <n v="6802.2397999999994"/>
    <n v="0.75299199711300513"/>
    <n v="0"/>
    <n v="68.022397999999995"/>
    <n v="68.022397999999995"/>
    <x v="0"/>
    <x v="0"/>
  </r>
  <r>
    <x v="4"/>
    <s v="VARANASI"/>
    <s v="VAR-TTB-AM1"/>
    <m/>
    <s v="VAR-TTB-01"/>
    <m/>
    <n v="10022294"/>
    <s v="LalooJi Agencies"/>
    <s v="UP29414"/>
    <s v="NICE PHARMA"/>
    <s v="VAR-ISR-02"/>
    <s v="Vijay Kumar Prajapati"/>
    <n v="8887697630"/>
    <s v="XKXE"/>
    <s v="Gupta Enterprises"/>
    <s v="3P"/>
    <n v="9144.8549999999996"/>
    <n v="6037.8653999999997"/>
    <n v="6037.8653999999997"/>
    <n v="0.66024725378368487"/>
    <n v="0"/>
    <n v="60.378653999999997"/>
    <n v="60.378653999999997"/>
    <x v="0"/>
    <x v="0"/>
  </r>
  <r>
    <x v="4"/>
    <s v="VARANASI"/>
    <s v="VAR-TTB-AM1"/>
    <m/>
    <s v="VAR-TTB-01"/>
    <m/>
    <n v="10022294"/>
    <s v="LalooJi Agencies"/>
    <s v="UP29432"/>
    <s v="ANANT AGENCY"/>
    <s v="VAR-ISR-02"/>
    <s v="Vijay Kumar Prajapati"/>
    <n v="8887697630"/>
    <s v="BQ5U"/>
    <s v="Anand medical store"/>
    <s v="3P"/>
    <n v="8127.009"/>
    <n v="7643.5622000000003"/>
    <n v="7643.5622000000003"/>
    <n v="0.9405135640922756"/>
    <n v="0"/>
    <n v="76.435622000000009"/>
    <n v="76.435622000000009"/>
    <x v="0"/>
    <x v="0"/>
  </r>
  <r>
    <x v="4"/>
    <s v="VARANASI"/>
    <s v="VAR-TTB-AM1"/>
    <m/>
    <s v="VAR-TTB-01"/>
    <m/>
    <n v="10022294"/>
    <s v="LalooJi Agencies"/>
    <s v="UP29432"/>
    <s v="ANANT AGENCY"/>
    <s v="VAR-ISR-02"/>
    <s v="Vijay Kumar Prajapati"/>
    <n v="8887697630"/>
    <s v="RFRT"/>
    <s v="GUPTA MEDICAL STORE"/>
    <s v="3P"/>
    <n v="8769.42"/>
    <n v="2038.4027999999998"/>
    <n v="2038.4027999999998"/>
    <n v="0.23244442619922409"/>
    <n v="0"/>
    <n v="20.384027999999997"/>
    <n v="20.384027999999997"/>
    <x v="0"/>
    <x v="0"/>
  </r>
  <r>
    <x v="4"/>
    <s v="VARANASI"/>
    <s v="VAR-TTB-AM1"/>
    <m/>
    <s v="VAR-TTB-01"/>
    <m/>
    <n v="10022294"/>
    <s v="LalooJi Agencies"/>
    <s v="UP29432"/>
    <s v="ANANT AGENCY"/>
    <s v="VAR-ISR-02"/>
    <s v="Vijay Kumar Prajapati"/>
    <n v="8887697630"/>
    <s v="RFRR"/>
    <s v="KESRI GEN STORE"/>
    <s v="3P"/>
    <n v="8523.7649999999994"/>
    <n v="2643.5421999999999"/>
    <n v="2643.5421999999999"/>
    <n v="0.31013785574801744"/>
    <n v="0"/>
    <n v="26.435421999999999"/>
    <n v="26.435421999999999"/>
    <x v="0"/>
    <x v="0"/>
  </r>
  <r>
    <x v="4"/>
    <s v="VARANASI"/>
    <s v="VAR-TTB-AM1"/>
    <m/>
    <s v="VAR-TTB-01"/>
    <m/>
    <n v="10022294"/>
    <s v="LalooJi Agencies"/>
    <s v="UP29430"/>
    <s v="THE JAISWAL MEDICAL STORE"/>
    <s v="VAR-ISR-02"/>
    <s v="Vijay Kumar Prajapati"/>
    <n v="8887697630"/>
    <s v="RFTD"/>
    <s v="JAISAWAL MED"/>
    <s v="3P"/>
    <n v="8171.5050000000001"/>
    <n v="1700.4036000000001"/>
    <n v="1700.4036000000001"/>
    <n v="0.20808940335960147"/>
    <n v="0"/>
    <n v="17.004036000000003"/>
    <n v="17.004036000000003"/>
    <x v="0"/>
    <x v="0"/>
  </r>
  <r>
    <x v="4"/>
    <s v="VARANASI"/>
    <s v="VAR-TTB-AM1"/>
    <m/>
    <s v="VAR-TTB-01"/>
    <m/>
    <n v="10022294"/>
    <s v="LalooJi Agencies"/>
    <s v="UP29430"/>
    <s v="THE JAISWAL MEDICAL STORE"/>
    <s v="VAR-ISR-02"/>
    <s v="Vijay Kumar Prajapati"/>
    <n v="8887697630"/>
    <s v="RFTE"/>
    <s v="HARSHITA MED ST"/>
    <s v="3P"/>
    <n v="9214.380000000001"/>
    <n v="2169.0288"/>
    <n v="2169.0288"/>
    <n v="0.23539606571467639"/>
    <n v="0"/>
    <n v="21.690288000000002"/>
    <n v="21.690288000000002"/>
    <x v="0"/>
    <x v="0"/>
  </r>
  <r>
    <x v="4"/>
    <s v="VARANASI"/>
    <s v="VAR-TTB-AM1"/>
    <m/>
    <s v="VAR-TTB-01"/>
    <m/>
    <n v="10022294"/>
    <s v="LalooJi Agencies"/>
    <s v="UP29406"/>
    <s v="DEEPAK TRADERS"/>
    <s v="VAR-ISR-02"/>
    <s v="Vijay Kumar Prajapati"/>
    <n v="8887697630"/>
    <s v="RFSY"/>
    <s v="PAL MED  ST"/>
    <s v="3P"/>
    <n v="9229.2119999999995"/>
    <n v="6008.8549999999996"/>
    <n v="6008.8549999999996"/>
    <n v="0.65106912702839637"/>
    <n v="0"/>
    <n v="60.088549999999998"/>
    <n v="60.088549999999998"/>
    <x v="0"/>
    <x v="0"/>
  </r>
  <r>
    <x v="4"/>
    <s v="VARANASI"/>
    <s v="VAR-TTB-AM1"/>
    <m/>
    <s v="VAR-TTB-01"/>
    <m/>
    <n v="10022294"/>
    <s v="LalooJi Agencies"/>
    <s v="UP29414"/>
    <s v="NICE PHARMA"/>
    <s v="VAR-ISR-02"/>
    <s v="Vijay Kumar Prajapati"/>
    <n v="8887697630"/>
    <s v="P93G"/>
    <s v="Life care medical agency"/>
    <s v="3P"/>
    <n v="9127.2420000000002"/>
    <n v="6197.1063999999997"/>
    <n v="6197.1063999999997"/>
    <n v="0.67896812640664062"/>
    <n v="0"/>
    <n v="61.971063999999998"/>
    <n v="61.971063999999998"/>
    <x v="0"/>
    <x v="0"/>
  </r>
  <r>
    <x v="4"/>
    <s v="VARANASI"/>
    <s v="VAR-TTB-AM1"/>
    <m/>
    <s v="VAR-TTB-01"/>
    <m/>
    <n v="10022294"/>
    <s v="LalooJi Agencies"/>
    <s v="UP29414"/>
    <s v="NICE PHARMA"/>
    <s v="VAR-ISR-02"/>
    <s v="Vijay Kumar Prajapati"/>
    <n v="8887697630"/>
    <s v="P93E"/>
    <s v="Jai shyam medical store"/>
    <s v="3P"/>
    <n v="8406.0360000000001"/>
    <n v="4954.9497999999994"/>
    <n v="4954.9497999999994"/>
    <n v="0.58945141324638617"/>
    <n v="0"/>
    <n v="49.549497999999993"/>
    <n v="49.549497999999993"/>
    <x v="0"/>
    <x v="0"/>
  </r>
  <r>
    <x v="4"/>
    <s v="VARANASI"/>
    <s v="VAR-TTB-AM1"/>
    <m/>
    <s v="VAR-TTB-01"/>
    <m/>
    <n v="10022294"/>
    <s v="LalooJi Agencies"/>
    <s v="0010022294R120591"/>
    <s v="Om Medical Store"/>
    <s v="VAR-ISR-02"/>
    <s v="Vijay Kumar Prajapati"/>
    <n v="8887697630"/>
    <s v="WVZT"/>
    <s v="S N Medical"/>
    <s v="3P"/>
    <n v="9052.1550000000007"/>
    <n v="5122.8519999999999"/>
    <n v="5122.8519999999999"/>
    <n v="0.56592623524453567"/>
    <n v="0"/>
    <n v="51.228520000000003"/>
    <n v="51.228520000000003"/>
    <x v="0"/>
    <x v="0"/>
  </r>
  <r>
    <x v="4"/>
    <s v="VARANASI"/>
    <s v="VAR-TTB-AM1"/>
    <m/>
    <s v="VAR-TTB-01"/>
    <m/>
    <n v="10022294"/>
    <s v="LalooJi Agencies"/>
    <s v="0010022294R120591"/>
    <s v="Om Medical Store"/>
    <s v="VAR-ISR-02"/>
    <s v="Vijay Kumar Prajapati"/>
    <n v="8887697630"/>
    <s v="WVZP"/>
    <s v="Adesh Traders"/>
    <s v="3P"/>
    <n v="8456.094000000001"/>
    <n v="6097.0127999999995"/>
    <n v="6097.0127999999995"/>
    <n v="0.72101998866143147"/>
    <n v="0"/>
    <n v="60.970127999999995"/>
    <n v="60.970127999999995"/>
    <x v="0"/>
    <x v="0"/>
  </r>
  <r>
    <x v="4"/>
    <s v="VARANASI"/>
    <s v="VAR-TTB-AM1"/>
    <m/>
    <s v="VAR-TTB-01"/>
    <m/>
    <n v="10022294"/>
    <s v="LalooJi Agencies"/>
    <s v="0010022294R120591"/>
    <s v="Om Medical Store"/>
    <s v="VAR-ISR-02"/>
    <s v="Vijay Kumar Prajapati"/>
    <n v="8887697630"/>
    <s v="RFSS"/>
    <s v="NEW PRASAD MED ST"/>
    <s v="3P"/>
    <n v="8652.6180000000004"/>
    <n v="4245.1503999999995"/>
    <n v="4245.1503999999995"/>
    <n v="0.49062034172778685"/>
    <n v="0"/>
    <n v="42.451503999999993"/>
    <n v="42.451503999999993"/>
    <x v="0"/>
    <x v="0"/>
  </r>
  <r>
    <x v="4"/>
    <s v="VARANASI"/>
    <s v="VAR-TTB-AM1"/>
    <m/>
    <s v="VAR-TTB-01"/>
    <m/>
    <n v="10022294"/>
    <s v="LalooJi Agencies"/>
    <s v="UP29432"/>
    <s v="ANANT AGENCY"/>
    <s v="VAR-ISR-02"/>
    <s v="Vijay Kumar Prajapati"/>
    <n v="8887697630"/>
    <s v="YYDV"/>
    <s v="MAA AMBAY MEDICAL STORE"/>
    <s v="3P"/>
    <n v="8037.09"/>
    <n v="2830.0944"/>
    <n v="2830.0944"/>
    <n v="0.35212924080730712"/>
    <n v="0"/>
    <n v="28.300944000000001"/>
    <n v="28.300944000000001"/>
    <x v="0"/>
    <x v="0"/>
  </r>
  <r>
    <x v="4"/>
    <s v="VARANASI"/>
    <s v="VAR-TTB-AM1"/>
    <m/>
    <s v="VAR-TTB-01"/>
    <m/>
    <n v="10022294"/>
    <s v="LalooJi Agencies"/>
    <s v="UP29406"/>
    <s v="DEEPAK TRADERS"/>
    <s v="VAR-ISR-02"/>
    <s v="Vijay Kumar Prajapati"/>
    <n v="8887697630"/>
    <s v="WWKY"/>
    <s v="Shiv Gen store"/>
    <s v="3P"/>
    <n v="7988.8860000000004"/>
    <n v="6633.4585999999999"/>
    <n v="6633.4585999999999"/>
    <n v="0.83033586910615564"/>
    <n v="0"/>
    <n v="66.334586000000002"/>
    <n v="66.334586000000002"/>
    <x v="0"/>
    <x v="0"/>
  </r>
  <r>
    <x v="4"/>
    <s v="VARANASI"/>
    <s v="VAR-TTB-AM1"/>
    <m/>
    <s v="VAR-TTB-01"/>
    <m/>
    <n v="10022294"/>
    <s v="LalooJi Agencies"/>
    <s v="UP29406"/>
    <s v="DEEPAK TRADERS"/>
    <s v="VAR-ISR-02"/>
    <s v="Vijay Kumar Prajapati"/>
    <n v="8887697630"/>
    <s v="WWLC"/>
    <s v="Barnwal Gen Store"/>
    <s v="3P"/>
    <n v="8290.1610000000001"/>
    <n v="3430.6848"/>
    <n v="3430.6848"/>
    <n v="0.41382607647788744"/>
    <n v="0"/>
    <n v="34.306848000000002"/>
    <n v="34.306848000000002"/>
    <x v="0"/>
    <x v="0"/>
  </r>
  <r>
    <x v="4"/>
    <s v="VARANASI"/>
    <s v="VAR-TTB-AM1"/>
    <m/>
    <s v="VAR-TTB-01"/>
    <m/>
    <n v="10022294"/>
    <s v="LalooJi Agencies"/>
    <s v="UP29406"/>
    <s v="DEEPAK TRADERS"/>
    <s v="VAR-ISR-02"/>
    <s v="Vijay Kumar Prajapati"/>
    <n v="8887697630"/>
    <s v="SKTK"/>
    <s v="shri Syam Trading"/>
    <s v="3P"/>
    <n v="8949.2579999999998"/>
    <n v="4008.5486000000005"/>
    <n v="4008.5486000000005"/>
    <n v="0.44791965993158323"/>
    <n v="0"/>
    <n v="40.085486000000003"/>
    <n v="40.085486000000003"/>
    <x v="0"/>
    <x v="0"/>
  </r>
  <r>
    <x v="4"/>
    <s v="VARANASI"/>
    <s v="VAR-TTB-AM1"/>
    <m/>
    <s v="VAR-TTB-01"/>
    <m/>
    <n v="10022294"/>
    <s v="LalooJi Agencies"/>
    <s v="UP22806"/>
    <s v="NATIONAL DAWA KENDRA"/>
    <s v="VAR-ISR-07"/>
    <s v="Rajendra Yadav"/>
    <n v="8869911112"/>
    <s v="EP4D"/>
    <s v="Batuk Nath General store"/>
    <s v="3P"/>
    <n v="8431.9920000000002"/>
    <n v="764.38040000000001"/>
    <n v="764.38040000000001"/>
    <n v="9.065241048615795E-2"/>
    <n v="0"/>
    <n v="7.6438040000000003"/>
    <n v="7.6438040000000003"/>
    <x v="0"/>
    <x v="0"/>
  </r>
  <r>
    <x v="4"/>
    <s v="VARANASI"/>
    <s v="VAR-TTB-AM1"/>
    <m/>
    <s v="VAR-TTB-01"/>
    <m/>
    <n v="10022294"/>
    <s v="LalooJi Agencies"/>
    <s v="UP29433"/>
    <s v="ARUN BROTHERS"/>
    <s v="VAR-ISR-07"/>
    <s v="Rajendra Yadav"/>
    <n v="8869911112"/>
    <s v="RFSL"/>
    <s v="DAVA KENDRA"/>
    <s v="3P"/>
    <n v="8343"/>
    <n v="8372.2004999999972"/>
    <n v="8372.2004999999972"/>
    <n v="1.0034999999999996"/>
    <n v="167.44400999999993"/>
    <n v="83.722004999999967"/>
    <n v="251.1660149999999"/>
    <x v="0"/>
    <x v="0"/>
  </r>
  <r>
    <x v="4"/>
    <s v="VARANASI"/>
    <s v="VAR-TTB-AM1"/>
    <m/>
    <s v="VAR-TTB-01"/>
    <m/>
    <n v="10022294"/>
    <s v="LalooJi Agencies"/>
    <s v="UP29405"/>
    <s v="PRAKASH STORE"/>
    <s v="VAR-ISR-07"/>
    <s v="Rajendra Yadav"/>
    <n v="8869911112"/>
    <s v="MSHQ"/>
    <s v="Anand medical Agecy"/>
    <s v="3P"/>
    <n v="9200.4750000000004"/>
    <n v="841.55240000000003"/>
    <n v="841.55240000000003"/>
    <n v="9.1468364405098646E-2"/>
    <n v="0"/>
    <n v="8.4155240000000013"/>
    <n v="8.4155240000000013"/>
    <x v="0"/>
    <x v="0"/>
  </r>
  <r>
    <x v="4"/>
    <s v="VARANASI"/>
    <s v="VAR-TTB-AM1"/>
    <m/>
    <s v="VAR-TTB-01"/>
    <m/>
    <n v="10022294"/>
    <s v="LalooJi Agencies"/>
    <s v="UP29405"/>
    <s v="PRAKASH STORE"/>
    <s v="VAR-ISR-07"/>
    <s v="Rajendra Yadav"/>
    <n v="8869911112"/>
    <s v="B9XC"/>
    <s v="Badelal Medical"/>
    <s v="3P"/>
    <n v="8916.8130000000001"/>
    <n v="841.55240000000003"/>
    <n v="841.55240000000003"/>
    <n v="9.4378159550951676E-2"/>
    <n v="0"/>
    <n v="8.4155240000000013"/>
    <n v="8.4155240000000013"/>
    <x v="0"/>
    <x v="0"/>
  </r>
  <r>
    <x v="4"/>
    <s v="VARANASI"/>
    <s v="VAR-TTB-AM1"/>
    <m/>
    <s v="VAR-TTB-01"/>
    <m/>
    <n v="10022294"/>
    <s v="LalooJi Agencies"/>
    <s v="UP22832"/>
    <s v="RAHMAT ENTERPRISES"/>
    <s v="VAR-ISR-07"/>
    <s v="Rajendra Yadav"/>
    <n v="8869911112"/>
    <s v="WPYM"/>
    <s v="Baleswar Medical Store"/>
    <s v="3P"/>
    <n v="8934.4260000000013"/>
    <n v="841.55240000000003"/>
    <n v="841.55240000000003"/>
    <n v="9.4192105905852253E-2"/>
    <n v="0"/>
    <n v="8.4155240000000013"/>
    <n v="8.4155240000000013"/>
    <x v="0"/>
    <x v="0"/>
  </r>
  <r>
    <x v="4"/>
    <s v="VARANASI"/>
    <s v="VAR-TTB-AM1"/>
    <m/>
    <s v="VAR-TTB-01"/>
    <m/>
    <n v="10022294"/>
    <s v="LalooJi Agencies"/>
    <s v="UP22832"/>
    <s v="RAHMAT ENTERPRISES"/>
    <s v="VAR-ISR-07"/>
    <s v="Rajendra Yadav"/>
    <n v="8869911112"/>
    <s v="WPYA"/>
    <s v="Krishna medical store"/>
    <s v="3P"/>
    <n v="7978.6890000000003"/>
    <n v="1525.5983999999999"/>
    <n v="1525.5983999999999"/>
    <n v="0.19120915729388624"/>
    <n v="0"/>
    <n v="15.255983999999998"/>
    <n v="15.255983999999998"/>
    <x v="0"/>
    <x v="0"/>
  </r>
  <r>
    <x v="4"/>
    <s v="VARANASI"/>
    <s v="VAR-TTB-AM1"/>
    <m/>
    <s v="VAR-TTB-01"/>
    <m/>
    <n v="10022294"/>
    <s v="LalooJi Agencies"/>
    <s v="UP22832"/>
    <s v="RAHMAT ENTERPRISES"/>
    <s v="VAR-ISR-07"/>
    <s v="Rajendra Yadav"/>
    <n v="8869911112"/>
    <s v="WPYV"/>
    <s v="Lal Medical Store"/>
    <s v="3P"/>
    <n v="8716.5810000000001"/>
    <n v="684.04600000000005"/>
    <n v="684.04600000000005"/>
    <n v="7.8476411794945758E-2"/>
    <n v="0"/>
    <n v="6.8404600000000002"/>
    <n v="6.8404600000000002"/>
    <x v="0"/>
    <x v="0"/>
  </r>
  <r>
    <x v="4"/>
    <s v="VARANASI"/>
    <s v="VAR-TTB-AM1"/>
    <m/>
    <s v="VAR-TTB-01"/>
    <m/>
    <n v="10022294"/>
    <s v="LalooJi Agencies"/>
    <s v="UP29405"/>
    <s v="PRAKASH STORE"/>
    <s v="VAR-ISR-07"/>
    <s v="Rajendra Yadav"/>
    <n v="8869911112"/>
    <s v="UWSX"/>
    <s v="Ajeet medical Store"/>
    <s v="3P"/>
    <n v="8063.9730000000009"/>
    <n v="1215.2526"/>
    <n v="1215.2526"/>
    <n v="0.15070147184272564"/>
    <n v="0"/>
    <n v="12.152526"/>
    <n v="12.152526"/>
    <x v="0"/>
    <x v="0"/>
  </r>
  <r>
    <x v="4"/>
    <s v="VARANASI"/>
    <s v="VAR-TTB-AM1"/>
    <m/>
    <s v="VAR-TTB-01"/>
    <m/>
    <n v="10022294"/>
    <s v="LalooJi Agencies"/>
    <s v="UP29405"/>
    <s v="PRAKASH STORE"/>
    <s v="VAR-ISR-07"/>
    <s v="Rajendra Yadav"/>
    <n v="8869911112"/>
    <s v="YFTD"/>
    <s v="Jaiswal medical store"/>
    <s v="3P"/>
    <n v="8925.1560000000009"/>
    <n v="841.55240000000003"/>
    <n v="841.55240000000003"/>
    <n v="9.4289937341151236E-2"/>
    <n v="0"/>
    <n v="8.4155240000000013"/>
    <n v="8.4155240000000013"/>
    <x v="0"/>
    <x v="1"/>
  </r>
  <r>
    <x v="4"/>
    <s v="VARANASI"/>
    <s v="VAR-TTB-AM1"/>
    <m/>
    <s v="VAR-TTB-01"/>
    <m/>
    <n v="10022294"/>
    <s v="LalooJi Agencies"/>
    <s v="UP22832"/>
    <s v="RAHMAT ENTERPRISES"/>
    <s v="VAR-ISR-07"/>
    <s v="Rajendra Yadav"/>
    <n v="8869911112"/>
    <s v="BU4Q"/>
    <s v="Khusi General store"/>
    <s v="3P"/>
    <n v="7879.5"/>
    <n v="2020.2034000000003"/>
    <n v="2020.2034000000003"/>
    <n v="0.25638725807475099"/>
    <n v="0"/>
    <n v="20.202034000000005"/>
    <n v="20.202034000000005"/>
    <x v="0"/>
    <x v="1"/>
  </r>
  <r>
    <x v="4"/>
    <s v="VARANASI"/>
    <s v="VAR-TTB-AM1"/>
    <m/>
    <s v="VAR-TTB-01"/>
    <m/>
    <n v="10022294"/>
    <s v="LalooJi Agencies"/>
    <s v="UP22836"/>
    <s v="RAI MEDICAL STORE"/>
    <s v="VAR-ISR-07"/>
    <s v="Rajendra Yadav"/>
    <n v="8869911112"/>
    <s v="LR2Y"/>
    <s v="Pooja Medical Store"/>
    <s v="3P"/>
    <n v="8534.889000000001"/>
    <n v="1192.1030000000001"/>
    <n v="1192.1030000000001"/>
    <n v="0.13967410706805911"/>
    <n v="0"/>
    <n v="11.92103"/>
    <n v="11.92103"/>
    <x v="0"/>
    <x v="0"/>
  </r>
  <r>
    <x v="4"/>
    <s v="VARANASI"/>
    <s v="VAR-TTB-AM1"/>
    <m/>
    <s v="VAR-TTB-01"/>
    <m/>
    <n v="10022294"/>
    <s v="LalooJi Agencies"/>
    <s v="UP22806"/>
    <s v="NATIONAL DAWA KENDRA"/>
    <s v="VAR-ISR-07"/>
    <s v="Rajendra Yadav"/>
    <n v="8869911112"/>
    <s v="WXQY"/>
    <s v="Sonu Dawa Sangam"/>
    <s v="3P"/>
    <n v="8774.0550000000003"/>
    <n v="684.04600000000005"/>
    <n v="684.04600000000005"/>
    <n v="7.7962356059997351E-2"/>
    <n v="0"/>
    <n v="6.8404600000000002"/>
    <n v="6.8404600000000002"/>
    <x v="0"/>
    <x v="0"/>
  </r>
  <r>
    <x v="4"/>
    <s v="VARANASI"/>
    <s v="VAR-TTB-AM1"/>
    <m/>
    <s v="VAR-TTB-01"/>
    <m/>
    <n v="10022294"/>
    <s v="LalooJi Agencies"/>
    <s v="UP22836"/>
    <s v="RAI MEDICAL STORE"/>
    <s v="VAR-ISR-07"/>
    <s v="Rajendra Yadav"/>
    <n v="8869911112"/>
    <s v="M7LG"/>
    <s v="Shubham Medical Store"/>
    <s v="3P"/>
    <n v="9151.344000000001"/>
    <n v="903.54960000000005"/>
    <n v="903.54960000000005"/>
    <n v="9.8734087583200889E-2"/>
    <n v="0"/>
    <n v="9.0354960000000002"/>
    <n v="9.0354960000000002"/>
    <x v="0"/>
    <x v="0"/>
  </r>
  <r>
    <x v="4"/>
    <s v="VARANASI"/>
    <s v="VAR-TTB-AM1"/>
    <m/>
    <s v="VAR-TTB-01"/>
    <m/>
    <n v="10022294"/>
    <s v="LalooJi Agencies"/>
    <s v="UP22836"/>
    <s v="RAI MEDICAL STORE"/>
    <s v="VAR-ISR-07"/>
    <s v="Rajendra Yadav"/>
    <n v="8869911112"/>
    <s v="XMBS"/>
    <s v="K B Collection"/>
    <s v="3P"/>
    <n v="8936.2800000000007"/>
    <n v="923.64499999999998"/>
    <n v="923.64499999999998"/>
    <n v="0.10335900397033217"/>
    <n v="0"/>
    <n v="9.2364499999999996"/>
    <n v="9.2364499999999996"/>
    <x v="0"/>
    <x v="0"/>
  </r>
  <r>
    <x v="4"/>
    <s v="VARANASI"/>
    <s v="VAR-TTB-AM1"/>
    <m/>
    <s v="VAR-TTB-01"/>
    <m/>
    <n v="10022294"/>
    <s v="LalooJi Agencies"/>
    <s v="UP29433"/>
    <s v="ARUN BROTHERS"/>
    <s v="VAR-ISR-07"/>
    <s v="Rajendra Yadav"/>
    <n v="8869911112"/>
    <s v="XZFK"/>
    <s v="Barnwal medical store"/>
    <s v="3P"/>
    <n v="9098.505000000001"/>
    <n v="814.44780000000003"/>
    <n v="814.44780000000003"/>
    <n v="8.9514464189446502E-2"/>
    <n v="0"/>
    <n v="8.1444780000000012"/>
    <n v="8.1444780000000012"/>
    <x v="0"/>
    <x v="0"/>
  </r>
  <r>
    <x v="4"/>
    <s v="VARANASI"/>
    <s v="VAR-TTB-AM1"/>
    <m/>
    <s v="VAR-TTB-01"/>
    <m/>
    <n v="10022294"/>
    <s v="LalooJi Agencies"/>
    <s v="UP22806"/>
    <s v="NATIONAL DAWA KENDRA"/>
    <s v="VAR-ISR-07"/>
    <s v="Rajendra Yadav"/>
    <n v="8869911112"/>
    <s v="WNXF"/>
    <s v="New Verma Medical Store"/>
    <s v="3P"/>
    <n v="9144.8549999999996"/>
    <n v="684.04600000000005"/>
    <n v="684.04600000000005"/>
    <n v="7.4801186022085658E-2"/>
    <n v="0"/>
    <n v="6.8404600000000002"/>
    <n v="6.8404600000000002"/>
    <x v="0"/>
    <x v="0"/>
  </r>
  <r>
    <x v="4"/>
    <s v="VARANASI"/>
    <s v="VAR-TTB-AM1"/>
    <m/>
    <s v="VAR-TTB-01"/>
    <m/>
    <n v="10022294"/>
    <s v="LalooJi Agencies"/>
    <s v="UP22836"/>
    <s v="RAI MEDICAL STORE"/>
    <s v="VAR-ISR-07"/>
    <s v="Rajendra Yadav"/>
    <n v="8869911112"/>
    <s v="F4FB"/>
    <s v="SHIVAM MEDICAL STORE"/>
    <s v="3P"/>
    <n v="8084.3670000000011"/>
    <n v="684.04600000000005"/>
    <n v="684.04600000000005"/>
    <n v="8.4613427371617339E-2"/>
    <n v="0"/>
    <n v="6.8404600000000002"/>
    <n v="6.8404600000000002"/>
    <x v="0"/>
    <x v="0"/>
  </r>
  <r>
    <x v="4"/>
    <s v="VARANASI"/>
    <s v="VAR-TTB-AM1"/>
    <m/>
    <s v="VAR-TTB-01"/>
    <m/>
    <n v="10022294"/>
    <s v="LalooJi Agencies"/>
    <s v="UP29438"/>
    <s v="GUPTA MEDICAL STORE"/>
    <s v="VAR-ISR-06"/>
    <s v="Manish Mishra "/>
    <n v="9648529874"/>
    <s v="K89N"/>
    <s v="Shree provision store"/>
    <s v="3P"/>
    <n v="9162.4680000000008"/>
    <n v="9343"/>
    <n v="9343"/>
    <n v="1.0197034248850854"/>
    <n v="186.86"/>
    <n v="93.43"/>
    <n v="280.29000000000002"/>
    <x v="0"/>
    <x v="0"/>
  </r>
  <r>
    <x v="4"/>
    <s v="VARANASI"/>
    <s v="VAR-TTB-AM1"/>
    <m/>
    <s v="VAR-TTB-01"/>
    <m/>
    <n v="10022294"/>
    <s v="LalooJi Agencies"/>
    <s v="0010034443R171109"/>
    <s v="Gupta Medical Store"/>
    <s v="VAR-ISR-06"/>
    <s v="Manish Mishra "/>
    <n v="9648529874"/>
    <s v="0010034443R171109R189382"/>
    <s v="Mohanlal Medicals"/>
    <s v="3P"/>
    <n v="9099.4320000000007"/>
    <n v="9452"/>
    <n v="9452"/>
    <n v="1.0387461547050409"/>
    <n v="189.04"/>
    <n v="94.52"/>
    <n v="283.56"/>
    <x v="0"/>
    <x v="0"/>
  </r>
  <r>
    <x v="4"/>
    <s v="VARANASI"/>
    <s v="VAR-TTB-AM1"/>
    <m/>
    <s v="VAR-TTB-01"/>
    <m/>
    <n v="10022294"/>
    <s v="LalooJi Agencies"/>
    <s v="UP29411"/>
    <s v="KRISHNA AGENCY"/>
    <s v="VAR-ISR-02"/>
    <s v="Vijay Kumar Prajapati"/>
    <n v="8887697630"/>
    <s v="RFUB"/>
    <s v="OM MED ST"/>
    <s v="3P"/>
    <n v="8154.8190000000004"/>
    <n v="3885.7046000000005"/>
    <n v="3885.7046000000005"/>
    <n v="0.47649182648934335"/>
    <n v="0"/>
    <n v="38.857046000000004"/>
    <n v="38.857046000000004"/>
    <x v="0"/>
    <x v="0"/>
  </r>
  <r>
    <x v="4"/>
    <s v="VARANASI"/>
    <s v="VAR-TTB-AM1"/>
    <m/>
    <s v="VAR-TTB-01"/>
    <m/>
    <n v="10022294"/>
    <s v="LalooJi Agencies"/>
    <s v="UP29440"/>
    <s v="RAMNATH MEDICAL HALL"/>
    <s v="VAR-ISR-02"/>
    <s v="Vijay Kumar Prajapati"/>
    <n v="8887697630"/>
    <s v="RFTU"/>
    <s v="NEW RAMNATH MED ST"/>
    <s v="3P"/>
    <n v="9247.7520000000004"/>
    <n v="2784.6112000000003"/>
    <n v="2784.6112000000003"/>
    <n v="0.30111222705799207"/>
    <n v="0"/>
    <n v="27.846112000000005"/>
    <n v="27.846112000000005"/>
    <x v="0"/>
    <x v="0"/>
  </r>
  <r>
    <x v="4"/>
    <s v="VARANASI"/>
    <s v="VAR-TTB-AM1"/>
    <m/>
    <s v="VAR-TTB-01"/>
    <m/>
    <n v="10022294"/>
    <s v="LalooJi Agencies"/>
    <s v="UP29420"/>
    <s v="SARSWATI MEDICAL STORE"/>
    <s v="VAR-ISR-06"/>
    <s v="Manish Mishra "/>
    <n v="9648529874"/>
    <s v="RFTL"/>
    <s v="PRAKASH MED ST"/>
    <s v="3P"/>
    <n v="7916.58"/>
    <n v="8032"/>
    <n v="8032"/>
    <n v="1.0145795280285175"/>
    <n v="160.64000000000001"/>
    <n v="80.320000000000007"/>
    <n v="240.96000000000004"/>
    <x v="0"/>
    <x v="0"/>
  </r>
  <r>
    <x v="4"/>
    <s v="VARANASI"/>
    <s v="VAR-TTB-AM1"/>
    <m/>
    <s v="VAR-TTB-01"/>
    <m/>
    <n v="10022294"/>
    <s v="LalooJi Agencies"/>
    <s v="UP29420"/>
    <s v="SARSWATI MEDICAL STORE"/>
    <s v="VAR-ISR-06"/>
    <s v="Manish Mishra "/>
    <n v="9648529874"/>
    <s v="M29U"/>
    <s v="Maurya pharmacy"/>
    <s v="3P"/>
    <n v="9084.6"/>
    <n v="9455"/>
    <n v="9455"/>
    <n v="1.0407722959734056"/>
    <n v="189.1"/>
    <n v="94.55"/>
    <n v="283.64999999999998"/>
    <x v="0"/>
    <x v="0"/>
  </r>
  <r>
    <x v="4"/>
    <s v="VARANASI"/>
    <s v="VAR-TTB-AM1"/>
    <m/>
    <s v="VAR-TTB-01"/>
    <m/>
    <n v="10022294"/>
    <s v="LalooJi Agencies"/>
    <s v="0010022294R368"/>
    <s v="Deepak Shahu Medical"/>
    <s v="VAR-ISR-03"/>
    <s v="Raghvendra Upadhyay"/>
    <n v="9648393988"/>
    <s v="N6UW"/>
    <s v="azad medical store"/>
    <s v="3P"/>
    <n v="8635.9320000000007"/>
    <n v="8767"/>
    <n v="8767"/>
    <n v="1.0151770532699886"/>
    <n v="175.34"/>
    <n v="87.67"/>
    <n v="263.01"/>
    <x v="0"/>
    <x v="0"/>
  </r>
  <r>
    <x v="4"/>
    <s v="VARANASI"/>
    <s v="VAR-TTB-AM1"/>
    <m/>
    <s v="VAR-TTB-01"/>
    <m/>
    <n v="10022294"/>
    <s v="LalooJi Agencies"/>
    <s v="0010022294R51021"/>
    <s v="P L N ENTERPRISES"/>
    <s v="VAR-ISR-03"/>
    <s v="Raghvendra Upadhyay"/>
    <n v="9648393988"/>
    <s v="0010022294R51021R155016"/>
    <s v="Janta Medical Store"/>
    <s v="3P"/>
    <n v="8905.6890000000021"/>
    <n v="9141.689758499977"/>
    <n v="9141.689758499977"/>
    <n v="1.0264999999999971"/>
    <n v="182.83379516999955"/>
    <n v="91.416897584999774"/>
    <n v="274.25069275499931"/>
    <x v="0"/>
    <x v="0"/>
  </r>
  <r>
    <x v="4"/>
    <s v="VARANASI"/>
    <s v="VAR-TTB-AM1"/>
    <m/>
    <s v="VAR-TTB-01"/>
    <m/>
    <n v="10022294"/>
    <s v="LalooJi Agencies"/>
    <s v="UP29406"/>
    <s v="DEEPAK TRADERS"/>
    <s v="VAR-ISR-02"/>
    <s v="Vijay Kumar Prajapati"/>
    <n v="8887697630"/>
    <s v="UP29406R209426"/>
    <s v="Sadguru medical agency"/>
    <s v="3P"/>
    <n v="9162.4680000000008"/>
    <n v="1933.7428"/>
    <n v="1933.7428"/>
    <n v="0.21105042877093813"/>
    <n v="0"/>
    <n v="19.337427999999999"/>
    <n v="19.337427999999999"/>
    <x v="0"/>
    <x v="1"/>
  </r>
  <r>
    <x v="4"/>
    <s v="VARANASI"/>
    <s v="VAR-TTB-AM1"/>
    <m/>
    <s v="VAR-TTB-01"/>
    <m/>
    <n v="10022294"/>
    <s v="LalooJi Agencies"/>
    <s v="0010022294R369"/>
    <s v="NARWADA TRADERS"/>
    <s v="VAR-ISR-03"/>
    <s v="Raghvendra Upadhyay"/>
    <n v="9648393988"/>
    <s v="NR8Q"/>
    <s v="Maddesiya Kirana"/>
    <s v="3P"/>
    <n v="9099.4320000000007"/>
    <n v="9122"/>
    <n v="9122"/>
    <n v="1.0024801548052669"/>
    <n v="182.44"/>
    <n v="91.22"/>
    <n v="273.65999999999997"/>
    <x v="0"/>
    <x v="1"/>
  </r>
  <r>
    <x v="4"/>
    <s v="VARANASI"/>
    <s v="VAR-TTB-AM1"/>
    <m/>
    <s v="VAR-TTB-01"/>
    <m/>
    <n v="10022294"/>
    <s v="LalooJi Agencies"/>
    <s v="0010034443R171109"/>
    <s v="Gupta Medical Store"/>
    <s v="VAR-ISR-06"/>
    <s v="Manish Mishra "/>
    <n v="9648529874"/>
    <s v="0010034443R171109R189344"/>
    <s v="Vikas Medical Store"/>
    <s v="3P"/>
    <n v="8154.8190000000004"/>
    <n v="8233"/>
    <n v="8233"/>
    <n v="1.0095870920004477"/>
    <n v="164.66"/>
    <n v="82.33"/>
    <n v="246.99"/>
    <x v="0"/>
    <x v="0"/>
  </r>
  <r>
    <x v="4"/>
    <s v="VARANASI"/>
    <s v="VAR-TTB-AM1"/>
    <m/>
    <s v="VAR-TTB-01"/>
    <m/>
    <n v="10022294"/>
    <s v="LalooJi Agencies"/>
    <s v="0010022294R9046"/>
    <s v="Om Sai Enterprises"/>
    <s v="VAR-ISR-01"/>
    <s v="Ravi Shankar Chaubey"/>
    <n v="8574864154"/>
    <s v="VLDH"/>
    <s v="Rajnish gen store"/>
    <s v="3P"/>
    <n v="9247.7520000000004"/>
    <n v="9529.8084359999702"/>
    <n v="9529.8084359999702"/>
    <n v="1.0304999999999966"/>
    <n v="190.59616871999941"/>
    <n v="95.298084359999706"/>
    <n v="285.89425307999909"/>
    <x v="0"/>
    <x v="1"/>
  </r>
  <r>
    <x v="4"/>
    <s v="VARANASI"/>
    <s v="VAR-TTB-AM1"/>
    <m/>
    <s v="VAR-TTB-01"/>
    <m/>
    <n v="10022294"/>
    <s v="LalooJi Agencies"/>
    <s v="0010022294R294"/>
    <s v="kuswaha medical store"/>
    <s v="VAR-ISR-01"/>
    <s v="Ravi Shankar Chaubey"/>
    <n v="8574864154"/>
    <s v="MZ8Y"/>
    <s v="Kushwaha Medical"/>
    <s v="3P"/>
    <n v="9247.7520000000004"/>
    <n v="1592.5044"/>
    <n v="1592.5044"/>
    <n v="0.17220448818264159"/>
    <n v="0"/>
    <n v="15.925044000000002"/>
    <n v="15.925044000000002"/>
    <x v="0"/>
    <x v="1"/>
  </r>
  <r>
    <x v="4"/>
    <s v="VARANASI"/>
    <s v="VAR-TTB-AM1"/>
    <m/>
    <s v="VAR-TTB-01"/>
    <m/>
    <n v="10022294"/>
    <s v="LalooJi Agencies"/>
    <s v="0010022294R32"/>
    <s v="khushi traders"/>
    <s v="VAR-ISR-08"/>
    <s v="Ghanshyam Vishwakarma"/>
    <n v="8052257730"/>
    <s v="0010022294R32R7832"/>
    <s v="Basant Lal General Store"/>
    <s v="3P"/>
    <n v="10322"/>
    <n v="11332"/>
    <n v="11332"/>
    <n v="1.0978492540205387"/>
    <n v="226.64000000000001"/>
    <n v="113.32000000000001"/>
    <n v="339.96000000000004"/>
    <x v="0"/>
    <x v="1"/>
  </r>
  <r>
    <x v="4"/>
    <s v="GORAKHPUR"/>
    <s v="VAR-TTB-AM1"/>
    <m/>
    <s v="GRK-TTB-01"/>
    <m/>
    <n v="10031130"/>
    <s v="Ankit Traders"/>
    <s v="0010031130R385"/>
    <s v="SHAKTI MADICAL AGENCY"/>
    <s v="GRK-ISR-01"/>
    <s v="Rahul Kumar"/>
    <n v="9654921078"/>
    <s v="MJ2V"/>
    <s v="Shakti Medical Store"/>
    <s v="3P"/>
    <n v="10623.9"/>
    <n v="1528.808"/>
    <n v="1528.808"/>
    <n v="0.14390270992761603"/>
    <n v="0"/>
    <n v="15.288080000000001"/>
    <n v="15.288080000000001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0010031130R72533R81186"/>
    <s v="Durga Prasad Vijay Kumar"/>
    <s v="3P"/>
    <n v="10761.03217"/>
    <n v="414.05020000000002"/>
    <n v="414.05020000000002"/>
    <n v="3.8476810909859029E-2"/>
    <n v="0"/>
    <n v="4.1405020000000006"/>
    <n v="4.1405020000000006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ZCCK"/>
    <s v="Gupta Medical Store"/>
    <s v="3P"/>
    <n v="11928"/>
    <n v="841.74720000000002"/>
    <n v="841.74720000000002"/>
    <n v="7.056901408450704E-2"/>
    <n v="0"/>
    <n v="8.4174720000000001"/>
    <n v="8.4174720000000001"/>
    <x v="0"/>
    <x v="0"/>
  </r>
  <r>
    <x v="4"/>
    <s v="GORAKHPUR"/>
    <s v="VAR-TTB-AM1"/>
    <m/>
    <s v="GRK-TTB-01"/>
    <m/>
    <n v="10031130"/>
    <s v="Ankit Traders"/>
    <s v="UPS000113"/>
    <s v="KANAK PHARMA"/>
    <s v="VAR-ISR-04"/>
    <s v="Mukesh Kumar"/>
    <n v="8809656752"/>
    <s v="B9ZL"/>
    <s v="Volodiya super mart"/>
    <s v="3P"/>
    <n v="14266.04291"/>
    <n v="14786.753476214943"/>
    <n v="14786.753476214943"/>
    <n v="1.036499999999996"/>
    <n v="295.73506952429886"/>
    <n v="147.86753476214943"/>
    <n v="443.6026042864483"/>
    <x v="0"/>
    <x v="0"/>
  </r>
  <r>
    <x v="4"/>
    <s v="GORAKHPUR"/>
    <s v="VAR-TTB-AM1"/>
    <m/>
    <s v="GRK-TTB-01"/>
    <m/>
    <n v="10031130"/>
    <s v="Ankit Traders"/>
    <s v="UP22805"/>
    <s v="JAISWAL AND SONS"/>
    <s v="VAR-ISR-04"/>
    <s v="Mukesh Kumar"/>
    <n v="8809656752"/>
    <s v="ZCBP"/>
    <s v="National medical store"/>
    <s v="3P"/>
    <n v="11132.06423"/>
    <n v="11549.516638624955"/>
    <n v="11549.516638624955"/>
    <n v="1.0374999999999959"/>
    <n v="230.9903327724991"/>
    <n v="115.49516638624955"/>
    <n v="346.48549915874867"/>
    <x v="0"/>
    <x v="0"/>
  </r>
  <r>
    <x v="4"/>
    <s v="GORAKHPUR"/>
    <s v="VAR-TTB-AM1"/>
    <m/>
    <s v="GRK-TTB-01"/>
    <m/>
    <n v="10031130"/>
    <s v="Ankit Traders"/>
    <s v="UP22805"/>
    <s v="JAISWAL AND SONS"/>
    <s v="VAR-ISR-04"/>
    <s v="Mukesh Kumar"/>
    <n v="8809656752"/>
    <s v="ZBVJ"/>
    <s v="PARAS MEDICAL AGENCY"/>
    <s v="3P"/>
    <n v="10281"/>
    <n v="1242.1505999999999"/>
    <n v="1242.1505999999999"/>
    <n v="0.1208200175080245"/>
    <n v="0"/>
    <n v="12.421505999999999"/>
    <n v="12.421505999999999"/>
    <x v="0"/>
    <x v="0"/>
  </r>
  <r>
    <x v="4"/>
    <s v="GORAKHPUR"/>
    <s v="VAR-TTB-AM1"/>
    <m/>
    <s v="GRK-TTB-01"/>
    <m/>
    <n v="10033452"/>
    <s v="BRAJ AGRO"/>
    <s v="UP29422"/>
    <s v="CHANDRA BALIRAM ASHOK KUMAR"/>
    <s v="VAR-ISR-05"/>
    <s v="Rajesh Kumar"/>
    <n v="7068231892"/>
    <s v="F6YW"/>
    <s v="Basant medical hall"/>
    <s v="3P"/>
    <n v="10982"/>
    <n v="3574.5917999999997"/>
    <n v="3574.5917999999997"/>
    <n v="0.32549551994172277"/>
    <n v="0"/>
    <n v="35.745917999999996"/>
    <n v="35.745917999999996"/>
    <x v="0"/>
    <x v="0"/>
  </r>
  <r>
    <x v="4"/>
    <s v="GORAKHPUR"/>
    <s v="VAR-TTB-AM1"/>
    <m/>
    <s v="GRK-TTB-01"/>
    <m/>
    <n v="10033452"/>
    <s v="BRAJ AGRO"/>
    <s v="UP22847"/>
    <s v="DAU DAS AGENCIES"/>
    <s v="VAR-ISR-05"/>
    <s v="Rajesh Kumar"/>
    <n v="7068231892"/>
    <s v="MG8U"/>
    <s v="Ramnaresh Enterprises"/>
    <s v="3P"/>
    <n v="11261"/>
    <n v="11272.711439999999"/>
    <n v="11272.711439999999"/>
    <n v="1.0010399999999999"/>
    <n v="225.45422879999998"/>
    <n v="112.72711439999999"/>
    <n v="338.18134319999996"/>
    <x v="0"/>
    <x v="0"/>
  </r>
  <r>
    <x v="4"/>
    <s v="GORAKHPUR"/>
    <s v="VAR-TTB-AM1"/>
    <m/>
    <s v="GRK-TTB-01"/>
    <m/>
    <n v="10031130"/>
    <s v="Ankit Traders"/>
    <s v="UPS000114"/>
    <s v="BUNKA DRUG HOUSE"/>
    <s v="GRK-ISR-01"/>
    <s v="Rahul Kumar"/>
    <n v="9654921078"/>
    <s v="UPSD017809"/>
    <s v="Vimal medical hall"/>
    <s v="3P"/>
    <n v="7000"/>
    <n v="7014.2799999999988"/>
    <n v="7014.2799999999988"/>
    <n v="1.0020399999999998"/>
    <n v="140.28559999999999"/>
    <n v="70.142799999999994"/>
    <n v="210.42839999999998"/>
    <x v="0"/>
    <x v="0"/>
  </r>
  <r>
    <x v="4"/>
    <s v="GORAKHPUR"/>
    <s v="VAR-TTB-AM1"/>
    <m/>
    <s v="GRK-TTB-01"/>
    <m/>
    <n v="10031130"/>
    <s v="Ankit Traders"/>
    <s v="0010031130R382"/>
    <s v="ANKIT AND BROTHERS KIRYANA AGENCY"/>
    <s v="GRK-ISR-01"/>
    <s v="Rahul Kumar"/>
    <n v="9654921078"/>
    <s v="UPSD007351"/>
    <s v="ankit kiryana agency"/>
    <s v="3P"/>
    <n v="7000"/>
    <n v="7021.2799999999979"/>
    <n v="7021.2799999999979"/>
    <n v="1.0030399999999997"/>
    <n v="140.42559999999997"/>
    <n v="70.212799999999987"/>
    <n v="210.63839999999996"/>
    <x v="0"/>
    <x v="0"/>
  </r>
  <r>
    <x v="4"/>
    <s v="GORAKHPUR"/>
    <s v="VAR-TTB-AM1"/>
    <m/>
    <s v="GRK-TTB-01"/>
    <m/>
    <n v="10031130"/>
    <s v="Ankit Traders"/>
    <s v="UPS000110"/>
    <s v="Gupta and Brothers"/>
    <s v="GRK-ISR-01"/>
    <s v="Rahul Kumar"/>
    <n v="9654921078"/>
    <s v="UPSD007365"/>
    <s v="santosh medical store"/>
    <s v="3P"/>
    <n v="7000"/>
    <n v="7028.279999999997"/>
    <n v="7028.279999999997"/>
    <n v="1.0040399999999996"/>
    <n v="140.56559999999993"/>
    <n v="70.282799999999966"/>
    <n v="210.84839999999991"/>
    <x v="0"/>
    <x v="0"/>
  </r>
  <r>
    <x v="4"/>
    <s v="GORAKHPUR"/>
    <s v="VAR-TTB-AM1"/>
    <m/>
    <s v="GRK-TTB-01"/>
    <m/>
    <n v="10031130"/>
    <s v="Ankit Traders"/>
    <s v="UPS000110"/>
    <s v="Gupta and Brothers"/>
    <s v="GRK-ISR-01"/>
    <s v="Rahul Kumar"/>
    <n v="9654921078"/>
    <s v="UPSD007364"/>
    <s v="Amit medical store"/>
    <s v="3P"/>
    <n v="7000"/>
    <n v="7035.2799999999961"/>
    <n v="7035.2799999999961"/>
    <n v="1.0050399999999995"/>
    <n v="140.70559999999992"/>
    <n v="70.352799999999959"/>
    <n v="211.05839999999989"/>
    <x v="0"/>
    <x v="0"/>
  </r>
  <r>
    <x v="4"/>
    <s v="GORAKHPUR"/>
    <s v="VAR-TTB-AM1"/>
    <m/>
    <s v="GRK-TTB-01"/>
    <m/>
    <n v="10031130"/>
    <s v="Ankit Traders"/>
    <s v="UPS000116"/>
    <s v="JAI DURGA TRADERS"/>
    <s v="GRK-ISR-01"/>
    <s v="Rahul Kumar"/>
    <n v="9654921078"/>
    <s v="UPSD000071"/>
    <s v="Om medical store"/>
    <s v="3P"/>
    <n v="7000"/>
    <n v="7042.2799999999961"/>
    <n v="7042.2799999999961"/>
    <n v="1.0060399999999994"/>
    <n v="140.84559999999993"/>
    <n v="70.422799999999967"/>
    <n v="211.2683999999999"/>
    <x v="0"/>
    <x v="0"/>
  </r>
  <r>
    <x v="4"/>
    <s v="GORAKHPUR"/>
    <s v="VAR-TTB-AM1"/>
    <m/>
    <s v="GRK-TTB-01"/>
    <m/>
    <n v="10031130"/>
    <s v="Ankit Traders"/>
    <s v="UPS000120"/>
    <s v="Ramesh Medical Hall"/>
    <s v="GRK-ISR-01"/>
    <s v="Rahul Kumar"/>
    <n v="9654921078"/>
    <s v="UPSD007521"/>
    <s v="Ramesh medical hall"/>
    <s v="3P"/>
    <n v="7000"/>
    <n v="7049.2799999999952"/>
    <n v="7049.2799999999952"/>
    <n v="1.0070399999999993"/>
    <n v="140.98559999999992"/>
    <n v="70.49279999999996"/>
    <n v="211.47839999999988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UPSD009537"/>
    <s v="NITIN KIRANA STORE"/>
    <s v="3P"/>
    <n v="7000"/>
    <n v="7056.2799999999943"/>
    <n v="7056.2799999999943"/>
    <n v="1.0080399999999992"/>
    <n v="141.12559999999988"/>
    <n v="70.562799999999939"/>
    <n v="211.68839999999983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UPSD010058"/>
    <s v="Shikhar Departmental"/>
    <s v="3P"/>
    <n v="7000"/>
    <n v="7063.2799999999934"/>
    <n v="7063.2799999999934"/>
    <n v="1.009039999999999"/>
    <n v="141.26559999999986"/>
    <n v="70.632799999999932"/>
    <n v="211.89839999999981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UPSD010327"/>
    <s v="gupta medical store"/>
    <s v="3P"/>
    <n v="7000"/>
    <n v="7070.2799999999925"/>
    <n v="7070.2799999999925"/>
    <n v="1.0100399999999989"/>
    <n v="141.40559999999985"/>
    <n v="70.702799999999925"/>
    <n v="212.10839999999979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UPSD017936"/>
    <s v="Durga medical store"/>
    <s v="3P"/>
    <n v="7000"/>
    <n v="7077.2799999999916"/>
    <n v="7077.2799999999916"/>
    <n v="1.0110399999999988"/>
    <n v="141.54559999999984"/>
    <n v="70.772799999999918"/>
    <n v="212.31839999999977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UPSD017931"/>
    <s v="Om lala mart"/>
    <s v="3P"/>
    <n v="7000"/>
    <n v="7084.2799999999907"/>
    <n v="7084.2799999999907"/>
    <n v="1.0120399999999987"/>
    <n v="141.68559999999982"/>
    <n v="70.842799999999912"/>
    <n v="212.52839999999975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UPSD017923"/>
    <s v="Gouri sankar and brother"/>
    <s v="3P"/>
    <n v="7000"/>
    <n v="7091.2799999999907"/>
    <n v="7091.2799999999907"/>
    <n v="1.0130399999999986"/>
    <n v="141.82559999999981"/>
    <n v="70.912799999999905"/>
    <n v="212.73839999999973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UPSD017917"/>
    <s v="Janta general store"/>
    <s v="3P"/>
    <n v="7000"/>
    <n v="7098.2799999999897"/>
    <n v="7098.2799999999897"/>
    <n v="1.0140399999999985"/>
    <n v="141.9655999999998"/>
    <n v="70.982799999999898"/>
    <n v="212.94839999999971"/>
    <x v="0"/>
    <x v="0"/>
  </r>
  <r>
    <x v="4"/>
    <s v="GORAKHPUR"/>
    <s v="VAR-TTB-AM1"/>
    <m/>
    <s v="GRK-TTB-01"/>
    <m/>
    <n v="10031130"/>
    <s v="Ankit Traders"/>
    <s v="0010031130R72533"/>
    <s v="Vashu General and Cosmetic store"/>
    <s v="GRK-ISR-01"/>
    <s v="Rahul Kumar"/>
    <n v="9654921078"/>
    <s v="UPSD018319"/>
    <s v="Gupta Medical Agency"/>
    <s v="3P"/>
    <n v="7000"/>
    <n v="7105.2799999999888"/>
    <n v="7105.2799999999888"/>
    <n v="1.0150399999999984"/>
    <n v="142.10559999999978"/>
    <n v="71.052799999999891"/>
    <n v="213.15839999999969"/>
    <x v="0"/>
    <x v="0"/>
  </r>
  <r>
    <x v="4"/>
    <s v="GORAKHPUR"/>
    <s v="VAR-TTB-AM1"/>
    <m/>
    <s v="GRK-TTB-01"/>
    <m/>
    <n v="10031130"/>
    <s v="Ankit Traders"/>
    <s v="UPS000118"/>
    <s v="VVS Medicine"/>
    <s v="GRK-ISR-01"/>
    <s v="Rahul Kumar"/>
    <n v="9654921078"/>
    <s v="UPSD000076"/>
    <s v="shambhavi medical"/>
    <s v="3P"/>
    <n v="7000"/>
    <n v="7112.2799999999879"/>
    <n v="7112.2799999999879"/>
    <n v="1.0160399999999983"/>
    <n v="142.24559999999977"/>
    <n v="71.122799999999884"/>
    <n v="213.36839999999967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UPSD010178"/>
    <s v="Bhatiya medical store"/>
    <s v="3P"/>
    <n v="7000"/>
    <n v="7119.279999999987"/>
    <n v="7119.279999999987"/>
    <n v="1.0170399999999982"/>
    <n v="142.38559999999976"/>
    <n v="71.192799999999878"/>
    <n v="213.57839999999965"/>
    <x v="0"/>
    <x v="0"/>
  </r>
  <r>
    <x v="4"/>
    <s v="GORAKHPUR"/>
    <s v="VAR-TTB-AM1"/>
    <m/>
    <s v="GRK-TTB-01"/>
    <m/>
    <n v="10031130"/>
    <s v="Ankit Traders"/>
    <s v="UP22819"/>
    <s v="SHASHI TRADERS"/>
    <s v="GRK-ISR-01"/>
    <s v="Rahul Kumar"/>
    <n v="9654921078"/>
    <s v="UPSD009870"/>
    <s v="GUPTA MEDICAL COMPANY"/>
    <s v="3P"/>
    <n v="7000"/>
    <n v="7126.2799999999861"/>
    <n v="7126.2799999999861"/>
    <n v="1.0180399999999981"/>
    <n v="142.52559999999971"/>
    <n v="71.262799999999856"/>
    <n v="213.78839999999957"/>
    <x v="0"/>
    <x v="0"/>
  </r>
  <r>
    <x v="4"/>
    <s v="GORAKHPUR"/>
    <s v="VAR-TTB-AM1"/>
    <m/>
    <s v="GRK-TTB-01"/>
    <m/>
    <n v="10033452"/>
    <s v="BRAJ AGRO"/>
    <s v="0010031130R379"/>
    <s v="AGARWAL MEDICAL HALL"/>
    <s v="GRK-ISR-02"/>
    <s v="Sudhir Kumar"/>
    <n v="6393092953"/>
    <s v="UPSD006456"/>
    <s v="Shyam medical hall"/>
    <s v="3P"/>
    <n v="7000"/>
    <n v="7133.2799999999852"/>
    <n v="7133.2799999999852"/>
    <n v="1.0190399999999979"/>
    <n v="142.6655999999997"/>
    <n v="71.33279999999985"/>
    <n v="213.99839999999955"/>
    <x v="0"/>
    <x v="0"/>
  </r>
  <r>
    <x v="4"/>
    <s v="GORAKHPUR"/>
    <s v="VAR-TTB-AM1"/>
    <m/>
    <s v="GRK-TTB-01"/>
    <m/>
    <n v="10033452"/>
    <s v="BRAJ AGRO"/>
    <s v="0010031130R379"/>
    <s v="AGARWAL MEDICAL HALL"/>
    <s v="GRK-ISR-02"/>
    <s v="Sudhir Kumar"/>
    <n v="6393092953"/>
    <s v="UPSD012766"/>
    <s v="krishna medical"/>
    <s v="3P"/>
    <n v="7000"/>
    <n v="7140.2799999999852"/>
    <n v="7140.2799999999852"/>
    <n v="1.0200399999999978"/>
    <n v="142.80559999999971"/>
    <n v="71.402799999999857"/>
    <n v="214.20839999999959"/>
    <x v="0"/>
    <x v="0"/>
  </r>
  <r>
    <x v="4"/>
    <s v="GORAKHPUR"/>
    <s v="VAR-TTB-AM1"/>
    <m/>
    <s v="GRK-TTB-01"/>
    <m/>
    <n v="10033452"/>
    <s v="BRAJ AGRO"/>
    <s v="0010022294R373"/>
    <s v="BIG GROCERY BAZAR"/>
    <s v="GRK-ISR-02"/>
    <s v="Sudhir Kumar"/>
    <n v="6393092953"/>
    <s v="UPSD013797"/>
    <s v="Saraswati medical agency"/>
    <s v="3P"/>
    <n v="7000"/>
    <n v="7147.2799999999843"/>
    <n v="7147.2799999999843"/>
    <n v="1.0210399999999977"/>
    <n v="142.9455999999997"/>
    <n v="71.47279999999985"/>
    <n v="214.41839999999956"/>
    <x v="0"/>
    <x v="0"/>
  </r>
  <r>
    <x v="4"/>
    <s v="GORAKHPUR"/>
    <s v="VAR-TTB-AM1"/>
    <m/>
    <s v="GRK-TTB-01"/>
    <m/>
    <n v="10033452"/>
    <s v="BRAJ AGRO"/>
    <s v="0010022294R373"/>
    <s v="BIG GROCERY BAZAR"/>
    <s v="GRK-ISR-02"/>
    <s v="Sudhir Kumar"/>
    <n v="6393092953"/>
    <s v="UPSD015062"/>
    <s v="Sahara medical store"/>
    <s v="3P"/>
    <n v="7000"/>
    <n v="7154.2799999999834"/>
    <n v="7154.2799999999834"/>
    <n v="1.0220399999999976"/>
    <n v="143.08559999999966"/>
    <n v="71.542799999999829"/>
    <n v="214.62839999999949"/>
    <x v="0"/>
    <x v="0"/>
  </r>
  <r>
    <x v="4"/>
    <s v="GORAKHPUR"/>
    <s v="VAR-TTB-AM1"/>
    <m/>
    <s v="GRK-TTB-01"/>
    <m/>
    <n v="10033452"/>
    <s v="BRAJ AGRO"/>
    <s v="0010033452R83850"/>
    <s v="Gupta Agency"/>
    <s v="GRK-ISR-02"/>
    <s v="Sudhir Kumar"/>
    <n v="6393092953"/>
    <s v="UPSD018979"/>
    <s v="Vijay medical Store"/>
    <s v="3P"/>
    <n v="7000"/>
    <n v="7161.2799999999825"/>
    <n v="7161.2799999999825"/>
    <n v="1.0230399999999975"/>
    <n v="143.22559999999964"/>
    <n v="71.612799999999822"/>
    <n v="214.83839999999947"/>
    <x v="0"/>
    <x v="0"/>
  </r>
  <r>
    <x v="4"/>
    <s v="GORAKHPUR"/>
    <s v="VAR-TTB-AM1"/>
    <m/>
    <s v="GRK-TTB-01"/>
    <m/>
    <n v="10033452"/>
    <s v="BRAJ AGRO"/>
    <s v="0010033452R122674"/>
    <s v="Jilani Gen store"/>
    <s v="GRK-ISR-02"/>
    <s v="Sudhir Kumar"/>
    <n v="6393092953"/>
    <s v="UPSD020139"/>
    <s v="BHARAT MEDICAL STORE"/>
    <s v="3P"/>
    <n v="7000"/>
    <n v="7168.2799999999816"/>
    <n v="7168.2799999999816"/>
    <n v="1.0240399999999974"/>
    <n v="143.36559999999963"/>
    <n v="71.682799999999816"/>
    <n v="215.04839999999945"/>
    <x v="0"/>
    <x v="0"/>
  </r>
  <r>
    <x v="4"/>
    <s v="GORAKHPUR"/>
    <s v="VAR-TTB-AM1"/>
    <m/>
    <s v="GRK-TTB-01"/>
    <m/>
    <n v="10033452"/>
    <s v="BRAJ AGRO"/>
    <s v="0010033452R122674"/>
    <s v="Jilani Gen store"/>
    <s v="GRK-ISR-02"/>
    <s v="Sudhir Kumar"/>
    <n v="6393092953"/>
    <s v="UPSD020142"/>
    <s v="Aabida mart"/>
    <s v="3P"/>
    <n v="7000"/>
    <n v="7175.2799999999806"/>
    <n v="7175.2799999999806"/>
    <n v="1.0250399999999973"/>
    <n v="143.50559999999962"/>
    <n v="71.752799999999809"/>
    <n v="215.25839999999943"/>
    <x v="0"/>
    <x v="1"/>
  </r>
  <r>
    <x v="4"/>
    <s v="GORAKHPUR"/>
    <s v="VAR-TTB-AM1"/>
    <m/>
    <s v="GRK-TTB-01"/>
    <m/>
    <n v="10033452"/>
    <s v="BRAJ AGRO"/>
    <s v="0010033452R122673"/>
    <s v="Kamla Agency"/>
    <s v="GRK-ISR-02"/>
    <s v="Sudhir Kumar"/>
    <n v="6393092953"/>
    <s v="UPSD020214"/>
    <s v="Maurya Medical store"/>
    <s v="3P"/>
    <n v="7000"/>
    <n v="7182.2799999999806"/>
    <n v="7182.2799999999806"/>
    <n v="1.0260399999999972"/>
    <n v="143.6455999999996"/>
    <n v="71.822799999999802"/>
    <n v="215.46839999999941"/>
    <x v="0"/>
    <x v="0"/>
  </r>
  <r>
    <x v="4"/>
    <s v="GORAKHPUR"/>
    <s v="VAR-TTB-AM1"/>
    <m/>
    <s v="GRK-TTB-01"/>
    <m/>
    <n v="10033452"/>
    <s v="BRAJ AGRO"/>
    <s v="UP22809"/>
    <s v="LAXMI MEDICAL HALL"/>
    <s v="GRK-ISR-02"/>
    <s v="Sudhir Kumar"/>
    <n v="6393092953"/>
    <s v="UPSD009676"/>
    <s v="Laxmi medical store"/>
    <s v="3P"/>
    <n v="7000"/>
    <n v="7189.2799999999797"/>
    <n v="7189.2799999999797"/>
    <n v="1.0270399999999971"/>
    <n v="143.78559999999959"/>
    <n v="71.892799999999795"/>
    <n v="215.67839999999939"/>
    <x v="0"/>
    <x v="0"/>
  </r>
  <r>
    <x v="4"/>
    <s v="GORAKHPUR"/>
    <s v="VAR-TTB-AM1"/>
    <m/>
    <s v="GRK-TTB-01"/>
    <m/>
    <n v="10033452"/>
    <s v="BRAJ AGRO"/>
    <s v="UP22809"/>
    <s v="LAXMI MEDICAL HALL"/>
    <s v="GRK-ISR-02"/>
    <s v="Sudhir Kumar"/>
    <n v="6393092953"/>
    <s v="UPSD009665"/>
    <s v="Pawan medical haal"/>
    <s v="3P"/>
    <n v="7000"/>
    <n v="7196.2799999999788"/>
    <n v="7196.2799999999788"/>
    <n v="1.028039999999997"/>
    <n v="143.92559999999958"/>
    <n v="71.962799999999788"/>
    <n v="215.88839999999936"/>
    <x v="0"/>
    <x v="0"/>
  </r>
  <r>
    <x v="4"/>
    <s v="GORAKHPUR"/>
    <s v="VAR-TTB-AM1"/>
    <m/>
    <s v="GRK-TTB-01"/>
    <m/>
    <n v="10033452"/>
    <s v="BRAJ AGRO"/>
    <s v="UP22809"/>
    <s v="LAXMI MEDICAL HALL"/>
    <s v="GRK-ISR-02"/>
    <s v="Sudhir Kumar"/>
    <n v="6393092953"/>
    <s v="UPSD009673"/>
    <s v="Janta medical store"/>
    <s v="3P"/>
    <n v="7000"/>
    <n v="7203.2799999999779"/>
    <n v="7203.2799999999779"/>
    <n v="1.0290399999999968"/>
    <n v="144.06559999999956"/>
    <n v="72.032799999999781"/>
    <n v="216.09839999999934"/>
    <x v="0"/>
    <x v="0"/>
  </r>
  <r>
    <x v="4"/>
    <s v="GORAKHPUR"/>
    <s v="VAR-TTB-AM1"/>
    <m/>
    <s v="GRK-TTB-01"/>
    <m/>
    <n v="10033452"/>
    <s v="BRAJ AGRO"/>
    <s v="0010022294R51020"/>
    <s v="Om Sai Enterprises"/>
    <s v="GRK-ISR-02"/>
    <s v="Sudhir Kumar"/>
    <n v="6393092953"/>
    <s v="UPSD017578"/>
    <s v="Chaurasiya Medical chemist and Druggist"/>
    <s v="3P"/>
    <n v="7000"/>
    <n v="7210.279999999977"/>
    <n v="7210.279999999977"/>
    <n v="1.0300399999999967"/>
    <n v="144.20559999999955"/>
    <n v="72.102799999999775"/>
    <n v="216.30839999999932"/>
    <x v="0"/>
    <x v="0"/>
  </r>
  <r>
    <x v="4"/>
    <s v="GORAKHPUR"/>
    <s v="VAR-TTB-AM1"/>
    <m/>
    <s v="GRK-TTB-01"/>
    <m/>
    <n v="10033452"/>
    <s v="BRAJ AGRO"/>
    <s v="0010022294R51020"/>
    <s v="Om Sai Enterprises"/>
    <s v="GRK-ISR-02"/>
    <s v="Sudhir Kumar"/>
    <n v="6393092953"/>
    <s v="UPSD017575"/>
    <s v="shubham medical store"/>
    <s v="3P"/>
    <n v="7000"/>
    <n v="7217.2799999999761"/>
    <n v="7217.2799999999761"/>
    <n v="1.0310399999999966"/>
    <n v="144.34559999999954"/>
    <n v="72.172799999999768"/>
    <n v="216.5183999999993"/>
    <x v="0"/>
    <x v="0"/>
  </r>
  <r>
    <x v="4"/>
    <s v="GORAKHPUR"/>
    <s v="VAR-TTB-AM1"/>
    <m/>
    <s v="GRK-TTB-01"/>
    <m/>
    <n v="10033452"/>
    <s v="BRAJ AGRO"/>
    <s v="0010022294R51020"/>
    <s v="Om Sai Enterprises"/>
    <s v="GRK-ISR-02"/>
    <s v="Sudhir Kumar"/>
    <n v="6393092953"/>
    <s v="UPSD022676"/>
    <s v="Vijay medical Store"/>
    <s v="3P"/>
    <n v="7000"/>
    <n v="7224.2799999999752"/>
    <n v="7224.2799999999752"/>
    <n v="1.0320399999999965"/>
    <n v="144.48559999999949"/>
    <n v="72.242799999999747"/>
    <n v="216.72839999999923"/>
    <x v="0"/>
    <x v="1"/>
  </r>
  <r>
    <x v="4"/>
    <s v="GORAKHPUR"/>
    <s v="VAR-TTB-AM1"/>
    <m/>
    <s v="GRK-TTB-01"/>
    <m/>
    <n v="10033452"/>
    <s v="BRAJ AGRO"/>
    <s v="0010022294R51020"/>
    <s v="Om Sai Enterprises"/>
    <s v="GRK-ISR-02"/>
    <s v="Sudhir Kumar"/>
    <n v="6393092953"/>
    <s v="UPSD019791"/>
    <s v="Khushi Medical Agency"/>
    <s v="3P"/>
    <n v="7000"/>
    <n v="7231.2799999999752"/>
    <n v="7231.2799999999752"/>
    <n v="1.0330399999999964"/>
    <n v="144.62559999999951"/>
    <n v="72.312799999999754"/>
    <n v="216.93839999999926"/>
    <x v="0"/>
    <x v="0"/>
  </r>
  <r>
    <x v="4"/>
    <s v="GORAKHPUR"/>
    <s v="VAR-TTB-AM1"/>
    <m/>
    <s v="GRK-TTB-01"/>
    <m/>
    <n v="10033452"/>
    <s v="BRAJ AGRO"/>
    <s v="0010022294R370"/>
    <s v="KAMAL AUSHDHALAYA"/>
    <s v="GRK-ISR-02"/>
    <s v="Sudhir Kumar"/>
    <n v="6393092953"/>
    <s v="UPSD006959"/>
    <s v="Rajesh medical stores"/>
    <s v="3P"/>
    <n v="7000"/>
    <n v="7238.2799999999743"/>
    <n v="7238.2799999999743"/>
    <n v="1.0340399999999963"/>
    <n v="144.76559999999949"/>
    <n v="72.382799999999747"/>
    <n v="217.14839999999924"/>
    <x v="0"/>
    <x v="0"/>
  </r>
  <r>
    <x v="4"/>
    <s v="GORAKHPUR"/>
    <s v="VAR-TTB-AM1"/>
    <m/>
    <s v="GRK-TTB-01"/>
    <m/>
    <n v="10033452"/>
    <s v="BRAJ AGRO"/>
    <s v="0010022294R370"/>
    <s v="KAMAL AUSHDHALAYA"/>
    <s v="GRK-ISR-02"/>
    <s v="Sudhir Kumar"/>
    <n v="6393092953"/>
    <s v="UPSD006933"/>
    <s v="Vimal medical hall"/>
    <s v="3P"/>
    <n v="7000"/>
    <n v="7245.2799999999734"/>
    <n v="7245.2799999999734"/>
    <n v="1.0350399999999962"/>
    <n v="144.90559999999948"/>
    <n v="72.452799999999741"/>
    <n v="217.35839999999922"/>
    <x v="0"/>
    <x v="0"/>
  </r>
  <r>
    <x v="4"/>
    <s v="GORAKHPUR"/>
    <s v="VAR-TTB-AM1"/>
    <m/>
    <s v="GRK-TTB-01"/>
    <m/>
    <n v="10033452"/>
    <s v="BRAJ AGRO"/>
    <s v="0010022294R370"/>
    <s v="KAMAL AUSHDHALAYA"/>
    <s v="GRK-ISR-02"/>
    <s v="Sudhir Kumar"/>
    <n v="6393092953"/>
    <s v="UPSD006945"/>
    <s v="Ashok medical hall"/>
    <s v="3P"/>
    <n v="7000"/>
    <n v="7252.2799999999725"/>
    <n v="7252.2799999999725"/>
    <n v="1.0360399999999961"/>
    <n v="145.04559999999944"/>
    <n v="72.522799999999719"/>
    <n v="217.56839999999914"/>
    <x v="0"/>
    <x v="0"/>
  </r>
  <r>
    <x v="4"/>
    <s v="GORAKHPUR"/>
    <s v="VAR-TTB-AM1"/>
    <m/>
    <s v="GRK-TTB-01"/>
    <m/>
    <n v="10033452"/>
    <s v="BRAJ AGRO"/>
    <s v="UP22825"/>
    <s v="SATISH MEDICAL HALL"/>
    <s v="VAR-ISR-05"/>
    <s v="Rajesh Kumar"/>
    <n v="7068231892"/>
    <s v="UPSD022298"/>
    <s v="Satish medical store"/>
    <s v="3P"/>
    <n v="7000"/>
    <n v="7259.2799999999716"/>
    <n v="7259.2799999999716"/>
    <n v="1.037039999999996"/>
    <n v="145.18559999999943"/>
    <n v="72.592799999999713"/>
    <n v="217.77839999999912"/>
    <x v="0"/>
    <x v="0"/>
  </r>
  <r>
    <x v="4"/>
    <s v="GORAKHPUR"/>
    <s v="VAR-TTB-AM1"/>
    <m/>
    <s v="GRK-TTB-01"/>
    <m/>
    <n v="10033452"/>
    <s v="BRAJ AGRO"/>
    <s v="UP22810"/>
    <s v="ADITYA ENTERPRISES"/>
    <s v="VAR-ISR-05"/>
    <s v="Rajesh Kumar"/>
    <n v="7068231892"/>
    <s v="UPSD009560"/>
    <s v="Ansari medical haal"/>
    <s v="3P"/>
    <n v="7000"/>
    <n v="7266.2799999999706"/>
    <n v="7266.2799999999706"/>
    <n v="1.0380399999999959"/>
    <n v="145.32559999999941"/>
    <n v="72.662799999999706"/>
    <n v="217.9883999999991"/>
    <x v="0"/>
    <x v="0"/>
  </r>
  <r>
    <x v="4"/>
    <s v="GORAKHPUR"/>
    <s v="VAR-TTB-AM1"/>
    <m/>
    <s v="GRK-TTB-01"/>
    <m/>
    <n v="10033452"/>
    <s v="BRAJ AGRO"/>
    <s v="UP22810"/>
    <s v="ADITYA ENTERPRISES"/>
    <s v="VAR-ISR-05"/>
    <s v="Rajesh Kumar"/>
    <n v="7068231892"/>
    <s v="UPSD009577"/>
    <s v="vibhuti General store"/>
    <s v="3P"/>
    <n v="7000"/>
    <n v="7273.2799999999706"/>
    <n v="7273.2799999999706"/>
    <n v="1.0390399999999957"/>
    <n v="145.46559999999943"/>
    <n v="72.732799999999713"/>
    <n v="218.19839999999914"/>
    <x v="0"/>
    <x v="0"/>
  </r>
  <r>
    <x v="4"/>
    <s v="GORAKHPUR"/>
    <s v="VAR-TTB-AM1"/>
    <m/>
    <s v="GRK-TTB-01"/>
    <m/>
    <n v="10033452"/>
    <s v="BRAJ AGRO"/>
    <s v="UP22810"/>
    <s v="ADITYA ENTERPRISES"/>
    <s v="VAR-ISR-05"/>
    <s v="Rajesh Kumar"/>
    <n v="7068231892"/>
    <s v="UPSD009578"/>
    <s v="Vijay medical Store"/>
    <s v="3P"/>
    <n v="7000"/>
    <n v="7000"/>
    <n v="7000"/>
    <n v="1"/>
    <n v="140"/>
    <n v="70"/>
    <n v="210"/>
    <x v="0"/>
    <x v="0"/>
  </r>
  <r>
    <x v="4"/>
    <s v="GORAKHPUR"/>
    <s v="VAR-TTB-AM1"/>
    <m/>
    <s v="GRK-TTB-01"/>
    <m/>
    <n v="10033452"/>
    <s v="BRAJ AGRO"/>
    <s v="UP22810"/>
    <s v="ADITYA ENTERPRISES"/>
    <s v="VAR-ISR-05"/>
    <s v="Rajesh Kumar"/>
    <n v="7068231892"/>
    <s v="UPSD009564"/>
    <s v="Kedarnath medical store"/>
    <s v="3P"/>
    <n v="7000"/>
    <n v="7006.9999999999991"/>
    <n v="7006.9999999999991"/>
    <n v="1.0009999999999999"/>
    <n v="140.13999999999999"/>
    <n v="70.069999999999993"/>
    <n v="210.20999999999998"/>
    <x v="0"/>
    <x v="1"/>
  </r>
  <r>
    <x v="4"/>
    <s v="GORAKHPUR"/>
    <s v="VAR-TTB-AM1"/>
    <m/>
    <s v="GRK-TTB-01"/>
    <m/>
    <n v="10033452"/>
    <s v="BRAJ AGRO"/>
    <s v="0010033452R160157"/>
    <s v="Happy Home Sasta Bazar"/>
    <s v="VAR-ISR-05"/>
    <s v="Rajesh Kumar"/>
    <n v="7068231892"/>
    <s v="UPSD023831"/>
    <s v="Durgesh medical"/>
    <s v="3P"/>
    <n v="7000"/>
    <n v="7013.9999999999982"/>
    <n v="7013.9999999999982"/>
    <n v="1.0019999999999998"/>
    <n v="140.27999999999997"/>
    <n v="70.139999999999986"/>
    <n v="210.41999999999996"/>
    <x v="0"/>
    <x v="0"/>
  </r>
  <r>
    <x v="4"/>
    <s v="GORAKHPUR"/>
    <s v="VAR-TTB-AM1"/>
    <m/>
    <s v="GRK-TTB-01"/>
    <m/>
    <n v="10033452"/>
    <s v="BRAJ AGRO"/>
    <s v="0010033452R160157"/>
    <s v="Happy Home Sasta Bazar"/>
    <s v="VAR-ISR-05"/>
    <s v="Rajesh Kumar"/>
    <n v="7068231892"/>
    <s v="UPSD023842"/>
    <s v="Jk medical"/>
    <s v="3P"/>
    <n v="7000"/>
    <n v="7020.9999999999973"/>
    <n v="7020.9999999999973"/>
    <n v="1.0029999999999997"/>
    <n v="140.41999999999996"/>
    <n v="70.20999999999998"/>
    <n v="210.62999999999994"/>
    <x v="0"/>
    <x v="0"/>
  </r>
  <r>
    <x v="4"/>
    <s v="GORAKHPUR"/>
    <s v="VAR-TTB-AM1"/>
    <m/>
    <s v="GRK-TTB-01"/>
    <m/>
    <n v="10033452"/>
    <s v="BRAJ AGRO"/>
    <s v="0010033452R160157"/>
    <s v="Happy Home Sasta Bazar"/>
    <s v="VAR-ISR-05"/>
    <s v="Rajesh Kumar"/>
    <n v="7068231892"/>
    <s v="UPSD023785"/>
    <s v="Pandey medical"/>
    <s v="3P"/>
    <n v="7000"/>
    <n v="7027.9999999999973"/>
    <n v="7027.9999999999973"/>
    <n v="1.0039999999999996"/>
    <n v="140.55999999999995"/>
    <n v="70.279999999999973"/>
    <n v="210.83999999999992"/>
    <x v="0"/>
    <x v="0"/>
  </r>
  <r>
    <x v="4"/>
    <s v="GORAKHPUR"/>
    <s v="VAR-TTB-AM1"/>
    <m/>
    <s v="GRK-TTB-01"/>
    <m/>
    <n v="10033452"/>
    <s v="BRAJ AGRO"/>
    <s v="UP29422"/>
    <s v="CHANDRA BALIRAM AsHOK KUMAR"/>
    <s v="VAR-ISR-05"/>
    <s v="Rajesh Kumar"/>
    <n v="7068231892"/>
    <s v="UPSD012870"/>
    <s v="ANOOP KUMAR BARANWAL"/>
    <s v="3P"/>
    <n v="7000"/>
    <n v="7034.9999999999964"/>
    <n v="7034.9999999999964"/>
    <n v="1.0049999999999994"/>
    <n v="140.69999999999993"/>
    <n v="70.349999999999966"/>
    <n v="211.0499999999999"/>
    <x v="0"/>
    <x v="0"/>
  </r>
  <r>
    <x v="4"/>
    <s v="GORAKHPUR"/>
    <s v="VAR-TTB-AM1"/>
    <m/>
    <s v="GRK-TTB-01"/>
    <m/>
    <n v="10033452"/>
    <s v="BRAJ AGRO"/>
    <s v="UP29422"/>
    <s v="CHANDRA BALIRAM AsHOK KUMAR"/>
    <s v="VAR-ISR-05"/>
    <s v="Rajesh Kumar"/>
    <n v="7068231892"/>
    <s v="UPSD012862"/>
    <s v="Gurukripa medical Hall"/>
    <s v="3P"/>
    <n v="7000"/>
    <n v="7041.9999999999955"/>
    <n v="7041.9999999999955"/>
    <n v="1.0059999999999993"/>
    <n v="140.83999999999992"/>
    <n v="70.419999999999959"/>
    <n v="211.25999999999988"/>
    <x v="0"/>
    <x v="0"/>
  </r>
  <r>
    <x v="4"/>
    <s v="GORAKHPUR"/>
    <s v="VAR-TTB-AM1"/>
    <m/>
    <s v="GRK-TTB-01"/>
    <m/>
    <n v="10033452"/>
    <s v="BRAJ AGRO"/>
    <s v="UP22801"/>
    <s v="NEW MEDICAL STORE"/>
    <s v="VAR-ISR-05"/>
    <s v="Rajesh Kumar"/>
    <n v="7068231892"/>
    <s v="UPSD022168"/>
    <s v="Gupta medical"/>
    <s v="3P"/>
    <n v="7000"/>
    <n v="7048.9999999999945"/>
    <n v="7048.9999999999945"/>
    <n v="1.0069999999999992"/>
    <n v="140.9799999999999"/>
    <n v="70.489999999999952"/>
    <n v="211.46999999999986"/>
    <x v="0"/>
    <x v="0"/>
  </r>
  <r>
    <x v="4"/>
    <s v="GORAKHPUR"/>
    <s v="VAR-TTB-AM1"/>
    <m/>
    <s v="GRK-TTB-01"/>
    <m/>
    <n v="10033452"/>
    <s v="BRAJ AGRO"/>
    <s v="UP22847"/>
    <s v="DAU DAS AGENCIES"/>
    <s v="VAR-ISR-05"/>
    <s v="Rajesh Kumar"/>
    <n v="7068231892"/>
    <s v="UPSD010474"/>
    <s v="saltu agency"/>
    <s v="3P"/>
    <n v="7000"/>
    <n v="7055.9999999999936"/>
    <n v="7055.9999999999936"/>
    <n v="1.0079999999999991"/>
    <n v="141.11999999999986"/>
    <n v="70.559999999999931"/>
    <n v="211.67999999999978"/>
    <x v="0"/>
    <x v="0"/>
  </r>
  <r>
    <x v="4"/>
    <s v="GORAKHPUR"/>
    <s v="VAR-TTB-AM1"/>
    <m/>
    <s v="GRK-TTB-01"/>
    <m/>
    <n v="10033452"/>
    <s v="BRAJ AGRO"/>
    <s v="UP22847"/>
    <s v="DAU DAS AGENCIES"/>
    <s v="VAR-ISR-05"/>
    <s v="Rajesh Kumar"/>
    <n v="7068231892"/>
    <s v="UPSD018758"/>
    <s v="Home shop"/>
    <s v="3P"/>
    <n v="7000"/>
    <n v="7062.9999999999927"/>
    <n v="7062.9999999999927"/>
    <n v="1.008999999999999"/>
    <n v="141.25999999999985"/>
    <n v="70.629999999999924"/>
    <n v="211.88999999999976"/>
    <x v="0"/>
    <x v="0"/>
  </r>
  <r>
    <x v="4"/>
    <s v="GORAKHPUR"/>
    <s v="VAR-TTB-AM1"/>
    <m/>
    <s v="GRK-TTB-01"/>
    <m/>
    <n v="10033452"/>
    <s v="BRAJ AGRO"/>
    <s v="UP22847"/>
    <s v="DAU DAS AGENCIES"/>
    <s v="VAR-ISR-05"/>
    <s v="Rajesh Kumar"/>
    <n v="7068231892"/>
    <s v="UPSD010468"/>
    <s v="Apna Bazar"/>
    <s v="3P"/>
    <n v="7000"/>
    <n v="7069.9999999999927"/>
    <n v="7069.9999999999927"/>
    <n v="1.0099999999999989"/>
    <n v="141.39999999999986"/>
    <n v="70.699999999999932"/>
    <n v="212.0999999999998"/>
    <x v="0"/>
    <x v="0"/>
  </r>
  <r>
    <x v="4"/>
    <s v="GORAKHPUR"/>
    <s v="VAR-TTB-AM1"/>
    <m/>
    <s v="GRK-TTB-01"/>
    <m/>
    <n v="10033452"/>
    <s v="BRAJ AGRO"/>
    <s v="UP22826"/>
    <s v="JASWANT MEDICAL STORE"/>
    <s v="VAR-ISR-05"/>
    <s v="Rajesh Kumar"/>
    <n v="7068231892"/>
    <s v="UPSD009819"/>
    <s v="Barnwal medical store"/>
    <s v="3P"/>
    <n v="7000"/>
    <n v="7076.9999999999918"/>
    <n v="7076.9999999999918"/>
    <n v="1.0109999999999988"/>
    <n v="141.53999999999985"/>
    <n v="70.769999999999925"/>
    <n v="212.30999999999977"/>
    <x v="0"/>
    <x v="0"/>
  </r>
  <r>
    <x v="4"/>
    <s v="GORAKHPUR"/>
    <s v="VAR-TTB-AM1"/>
    <m/>
    <s v="GRK-TTB-01"/>
    <m/>
    <n v="10033452"/>
    <s v="BRAJ AGRO"/>
    <s v="UP22826"/>
    <s v="JASWANT MEDICAL STORE"/>
    <s v="VAR-ISR-05"/>
    <s v="Rajesh Kumar"/>
    <n v="7068231892"/>
    <s v="UPSD009830"/>
    <s v="Gupta medical haal"/>
    <s v="3P"/>
    <n v="7000"/>
    <n v="7083.9999999999909"/>
    <n v="7083.9999999999909"/>
    <n v="1.0119999999999987"/>
    <n v="141.67999999999981"/>
    <n v="70.839999999999904"/>
    <n v="212.5199999999997"/>
    <x v="0"/>
    <x v="0"/>
  </r>
  <r>
    <x v="4"/>
    <s v="GORAKHPUR"/>
    <s v="VAR-TTB-AM1"/>
    <m/>
    <s v="GRK-TTB-01"/>
    <m/>
    <n v="10033452"/>
    <s v="BRAJ AGRO"/>
    <s v="UP22826"/>
    <s v="JASWANT MEDICAL STORE"/>
    <s v="VAR-ISR-05"/>
    <s v="Rajesh Kumar"/>
    <n v="7068231892"/>
    <s v="UPSD009840"/>
    <s v="New medical haal"/>
    <s v="3P"/>
    <n v="7000"/>
    <n v="7090.99999999999"/>
    <n v="7090.99999999999"/>
    <n v="1.0129999999999986"/>
    <n v="141.81999999999979"/>
    <n v="70.909999999999897"/>
    <n v="212.72999999999968"/>
    <x v="0"/>
    <x v="0"/>
  </r>
  <r>
    <x v="4"/>
    <s v="GORAKHPUR"/>
    <s v="VAR-TTB-AM1"/>
    <m/>
    <s v="GRK-TTB-01"/>
    <m/>
    <n v="10033452"/>
    <s v="BRAJ AGRO"/>
    <s v="0010033452R160160"/>
    <s v="Vaidh OM Prakash Baranwal"/>
    <s v="VAR-ISR-05"/>
    <s v="Rajesh Kumar"/>
    <n v="7068231892"/>
    <s v="UPSD023822"/>
    <s v="Jai medical"/>
    <s v="3P"/>
    <n v="7000"/>
    <n v="7097.9999999999891"/>
    <n v="7097.9999999999891"/>
    <n v="1.0139999999999985"/>
    <n v="141.95999999999978"/>
    <n v="70.97999999999989"/>
    <n v="212.93999999999966"/>
    <x v="0"/>
    <x v="0"/>
  </r>
  <r>
    <x v="4"/>
    <s v="GORAKHPUR"/>
    <s v="VAR-TTB-AM1"/>
    <m/>
    <s v="GRK-TTB-01"/>
    <m/>
    <n v="10033452"/>
    <s v="BRAJ AGRO"/>
    <s v="UP22821"/>
    <s v="VISHWASH ENTERPRISES"/>
    <s v="GRK-ISR-02"/>
    <s v="Sudhir Kumar"/>
    <n v="6393092953"/>
    <s v="UPSD009699"/>
    <s v="Barnwal pharma"/>
    <s v="3P"/>
    <n v="7000"/>
    <n v="7104.9999999999882"/>
    <n v="7104.9999999999882"/>
    <n v="1.0149999999999983"/>
    <n v="142.09999999999977"/>
    <n v="71.049999999999883"/>
    <n v="213.14999999999964"/>
    <x v="0"/>
    <x v="1"/>
  </r>
  <r>
    <x v="4"/>
    <s v="GORAKHPUR"/>
    <s v="VAR-TTB-AM1"/>
    <m/>
    <s v="GRK-TTB-01"/>
    <m/>
    <n v="10033452"/>
    <s v="BRAJ AGRO"/>
    <s v="UP22821"/>
    <s v="VISHWASH ENTERPRISES"/>
    <s v="GRK-ISR-02"/>
    <s v="Sudhir Kumar"/>
    <n v="6393092953"/>
    <s v="UPSD009700"/>
    <s v="Barnwal Medical Haal"/>
    <s v="3P"/>
    <n v="7000"/>
    <n v="7111.9999999999873"/>
    <n v="7111.9999999999873"/>
    <n v="1.0159999999999982"/>
    <n v="142.23999999999975"/>
    <n v="71.119999999999877"/>
    <n v="213.35999999999962"/>
    <x v="0"/>
    <x v="1"/>
  </r>
  <r>
    <x v="4"/>
    <s v="GORAKHPUR"/>
    <s v="VAR-TTB-AM1"/>
    <m/>
    <s v="GRK-TTB-01"/>
    <m/>
    <n v="10031130"/>
    <s v="Ankit Traders"/>
    <s v="0010031130R72547"/>
    <s v="Aditya Medical Agency"/>
    <s v="VAR-ISR-04"/>
    <s v="Mukesh Kumar"/>
    <n v="8809656752"/>
    <s v="0010031130R72547R83206"/>
    <s v="Suraj Medical Agency"/>
    <s v="3P"/>
    <n v="7000"/>
    <n v="7118.9999999999873"/>
    <n v="7118.9999999999873"/>
    <n v="1.0169999999999981"/>
    <n v="142.37999999999974"/>
    <n v="71.18999999999987"/>
    <n v="213.5699999999996"/>
    <x v="0"/>
    <x v="0"/>
  </r>
  <r>
    <x v="4"/>
    <s v="GORAKHPUR"/>
    <s v="VAR-TTB-AM1"/>
    <m/>
    <s v="GRK-TTB-01"/>
    <m/>
    <n v="10031130"/>
    <s v="Ankit Traders"/>
    <s v="0010031130R72547"/>
    <s v="Aditya Medical Agency"/>
    <s v="VAR-ISR-04"/>
    <s v="Mukesh Kumar"/>
    <n v="8809656752"/>
    <s v="0010031130R72547R83212"/>
    <s v="Star Medical Hall"/>
    <s v="3P"/>
    <n v="7000"/>
    <n v="7125.9999999999864"/>
    <n v="7125.9999999999864"/>
    <n v="1.017999999999998"/>
    <n v="142.51999999999973"/>
    <n v="71.259999999999863"/>
    <n v="213.77999999999957"/>
    <x v="0"/>
    <x v="0"/>
  </r>
  <r>
    <x v="4"/>
    <s v="GORAKHPUR"/>
    <s v="VAR-TTB-AM1"/>
    <m/>
    <s v="GRK-TTB-01"/>
    <m/>
    <n v="10031130"/>
    <s v="Ankit Traders"/>
    <s v="UP22816"/>
    <s v="HARILAL ENTERPRISES"/>
    <s v="VAR-ISR-04"/>
    <s v="Mukesh Kumar"/>
    <n v="8809656752"/>
    <s v="ZBZH"/>
    <s v="ARVIND MEDICAL HALL"/>
    <s v="3P"/>
    <n v="7000"/>
    <n v="7132.9999999999854"/>
    <n v="7132.9999999999854"/>
    <n v="1.0189999999999979"/>
    <n v="142.65999999999971"/>
    <n v="71.329999999999856"/>
    <n v="213.98999999999955"/>
    <x v="0"/>
    <x v="0"/>
  </r>
  <r>
    <x v="4"/>
    <s v="GORAKHPUR"/>
    <s v="VAR-TTB-AM1"/>
    <m/>
    <s v="GRK-TTB-01"/>
    <m/>
    <n v="10031130"/>
    <s v="Ankit Traders"/>
    <s v="UP22816"/>
    <s v="HARILAL ENTERPRISES"/>
    <s v="VAR-ISR-04"/>
    <s v="Mukesh Kumar"/>
    <n v="8809656752"/>
    <s v="FA4Z"/>
    <s v="PANDEY MEDICAL HALL"/>
    <s v="3P"/>
    <n v="7000"/>
    <n v="4099.7507999999998"/>
    <n v="4099.7507999999998"/>
    <n v="0.58567868571428572"/>
    <n v="0"/>
    <n v="40.997507999999996"/>
    <n v="40.997507999999996"/>
    <x v="0"/>
    <x v="0"/>
  </r>
  <r>
    <x v="4"/>
    <s v="GORAKHPUR"/>
    <s v="VAR-TTB-AM1"/>
    <m/>
    <s v="GRK-TTB-01"/>
    <m/>
    <n v="10031130"/>
    <s v="Ankit Traders"/>
    <s v="UP22816"/>
    <s v="HARILAL ENTERPRISES"/>
    <s v="VAR-ISR-04"/>
    <s v="Mukesh Kumar"/>
    <n v="8809656752"/>
    <s v="M6QW"/>
    <s v="Ganga Medical Store"/>
    <s v="3P"/>
    <n v="7000"/>
    <n v="7146.9999999999836"/>
    <n v="7146.9999999999836"/>
    <n v="1.0209999999999977"/>
    <n v="142.93999999999969"/>
    <n v="71.469999999999843"/>
    <n v="214.40999999999951"/>
    <x v="0"/>
    <x v="0"/>
  </r>
  <r>
    <x v="4"/>
    <s v="GORAKHPUR"/>
    <s v="VAR-TTB-AM1"/>
    <m/>
    <s v="GRK-TTB-01"/>
    <m/>
    <n v="10031130"/>
    <s v="Ankit Traders"/>
    <s v="UP22816"/>
    <s v="HARILAL ENTERPRISES"/>
    <s v="VAR-ISR-04"/>
    <s v="Mukesh Kumar"/>
    <n v="8809656752"/>
    <s v="M6RE"/>
    <s v="gupta medical store"/>
    <s v="3P"/>
    <n v="7000"/>
    <n v="3821.9964"/>
    <n v="3821.9964"/>
    <n v="0.54599948571428569"/>
    <n v="0"/>
    <n v="38.219963999999997"/>
    <n v="38.219963999999997"/>
    <x v="0"/>
    <x v="0"/>
  </r>
  <r>
    <x v="4"/>
    <s v="GORAKHPUR"/>
    <s v="VAR-TTB-AM1"/>
    <m/>
    <s v="GRK-TTB-01"/>
    <m/>
    <n v="10031130"/>
    <s v="Ankit Traders"/>
    <s v="UP22817"/>
    <s v="A K MEDICAL AGENCY"/>
    <s v="VAR-ISR-04"/>
    <s v="Mukesh Kumar"/>
    <n v="8809656752"/>
    <s v="P94T"/>
    <s v="Kohinoor Medicine Center"/>
    <s v="3P"/>
    <n v="7000"/>
    <n v="7160.9999999999827"/>
    <n v="7160.9999999999827"/>
    <n v="1.0229999999999975"/>
    <n v="143.21999999999966"/>
    <n v="71.609999999999829"/>
    <n v="214.82999999999947"/>
    <x v="0"/>
    <x v="0"/>
  </r>
  <r>
    <x v="4"/>
    <s v="GORAKHPUR"/>
    <s v="VAR-TTB-AM1"/>
    <m/>
    <s v="GRK-TTB-01"/>
    <m/>
    <n v="10031130"/>
    <s v="Ankit Traders"/>
    <s v="UP22817"/>
    <s v="A K MEDICAL AGENCY"/>
    <s v="VAR-ISR-04"/>
    <s v="Mukesh Kumar"/>
    <n v="8809656752"/>
    <s v="ZBRT"/>
    <s v="SHRI PRAKSH MEDICAL STORE"/>
    <s v="3P"/>
    <n v="7000"/>
    <n v="764.404"/>
    <n v="764.404"/>
    <n v="0.10920057142857142"/>
    <n v="0"/>
    <n v="7.6440400000000004"/>
    <n v="7.6440400000000004"/>
    <x v="0"/>
    <x v="0"/>
  </r>
  <r>
    <x v="4"/>
    <s v="GORAKHPUR"/>
    <s v="VAR-TTB-AM1"/>
    <m/>
    <s v="GRK-TTB-01"/>
    <m/>
    <n v="10031130"/>
    <s v="Ankit Traders"/>
    <s v="UP22817"/>
    <s v="A K MEDICAL AGENCY"/>
    <s v="VAR-ISR-04"/>
    <s v="Mukesh Kumar"/>
    <n v="8809656752"/>
    <s v="ZBRU"/>
    <s v="ISHWAR MEDICAL STORE"/>
    <s v="3P"/>
    <n v="7000"/>
    <n v="3639.9931999999999"/>
    <n v="3639.9931999999999"/>
    <n v="0.51999902857142855"/>
    <n v="0"/>
    <n v="36.399932"/>
    <n v="36.399932"/>
    <x v="0"/>
    <x v="0"/>
  </r>
  <r>
    <x v="4"/>
    <s v="GORAKHPUR"/>
    <s v="VAR-TTB-AM1"/>
    <m/>
    <s v="GRK-TTB-01"/>
    <m/>
    <n v="10031130"/>
    <s v="Ankit Traders"/>
    <s v="UP22817"/>
    <s v="A K MEDICAL AGENCY"/>
    <s v="VAR-ISR-04"/>
    <s v="Mukesh Kumar"/>
    <n v="8809656752"/>
    <s v="ZBTR"/>
    <s v="National Medical Store"/>
    <s v="3P"/>
    <n v="7000"/>
    <n v="7181.99999999998"/>
    <n v="7181.99999999998"/>
    <n v="1.0259999999999971"/>
    <n v="143.63999999999962"/>
    <n v="71.819999999999808"/>
    <n v="215.45999999999941"/>
    <x v="0"/>
    <x v="0"/>
  </r>
  <r>
    <x v="4"/>
    <s v="GORAKHPUR"/>
    <s v="VAR-TTB-AM1"/>
    <m/>
    <s v="GRK-TTB-01"/>
    <m/>
    <n v="10031130"/>
    <s v="Ankit Traders"/>
    <s v="UP22835"/>
    <s v="BHOOMI ENTERPRISES"/>
    <s v="VAR-ISR-04"/>
    <s v="Mukesh Kumar"/>
    <n v="8809656752"/>
    <s v="F6NR"/>
    <s v="laxmi pharma"/>
    <s v="3P"/>
    <n v="7000"/>
    <n v="7188.9999999999791"/>
    <n v="7188.9999999999791"/>
    <n v="1.026999999999997"/>
    <n v="143.77999999999957"/>
    <n v="71.889999999999787"/>
    <n v="215.66999999999936"/>
    <x v="0"/>
    <x v="0"/>
  </r>
  <r>
    <x v="4"/>
    <s v="GORAKHPUR"/>
    <s v="VAR-TTB-AM1"/>
    <m/>
    <s v="GRK-TTB-01"/>
    <m/>
    <n v="10031130"/>
    <s v="Ankit Traders"/>
    <s v="UP22835"/>
    <s v="BHOOMI ENTERPRISES"/>
    <s v="VAR-ISR-04"/>
    <s v="Mukesh Kumar"/>
    <n v="8809656752"/>
    <s v="P8KS"/>
    <s v="Barnawal Medical Store"/>
    <s v="3P"/>
    <n v="7000"/>
    <n v="7195.9999999999782"/>
    <n v="7195.9999999999782"/>
    <n v="1.0279999999999969"/>
    <n v="143.91999999999956"/>
    <n v="71.959999999999781"/>
    <n v="215.87999999999934"/>
    <x v="0"/>
    <x v="0"/>
  </r>
  <r>
    <x v="4"/>
    <s v="GORAKHPUR"/>
    <s v="VAR-TTB-AM1"/>
    <m/>
    <s v="GRK-TTB-01"/>
    <m/>
    <n v="10031130"/>
    <s v="Ankit Traders"/>
    <s v="UP22835"/>
    <s v="BHOOMI ENTERPRISES"/>
    <s v="VAR-ISR-04"/>
    <s v="Mukesh Kumar"/>
    <n v="8809656752"/>
    <s v="M69M"/>
    <s v="New Jaiswal medical Hall"/>
    <s v="3P"/>
    <n v="7000"/>
    <n v="709.80539999999996"/>
    <n v="709.80539999999996"/>
    <n v="0.10140077142857143"/>
    <n v="0"/>
    <n v="7.0980539999999994"/>
    <n v="7.0980539999999994"/>
    <x v="0"/>
    <x v="0"/>
  </r>
  <r>
    <x v="4"/>
    <s v="GORAKHPUR"/>
    <s v="VAR-TTB-AM1"/>
    <m/>
    <s v="GRK-TTB-01"/>
    <m/>
    <n v="10031130"/>
    <s v="Ankit Traders"/>
    <s v="UPS000113"/>
    <s v="KANAK PHARMA"/>
    <s v="VAR-ISR-04"/>
    <s v="Mukesh Kumar"/>
    <n v="8809656752"/>
    <s v="UPS000113R164872"/>
    <s v="Om medical store"/>
    <s v="3P"/>
    <n v="7000"/>
    <n v="764.404"/>
    <n v="764.404"/>
    <n v="0.10920057142857142"/>
    <n v="0"/>
    <n v="7.6440400000000004"/>
    <n v="7.6440400000000004"/>
    <x v="0"/>
    <x v="0"/>
  </r>
  <r>
    <x v="4"/>
    <s v="GORAKHPUR"/>
    <s v="VAR-TTB-AM1"/>
    <m/>
    <s v="GRK-TTB-01"/>
    <m/>
    <n v="10031130"/>
    <s v="Ankit Traders"/>
    <s v="UPS000113"/>
    <s v="KANAK PHARMA"/>
    <s v="VAR-ISR-04"/>
    <s v="Mukesh Kumar"/>
    <n v="8809656752"/>
    <s v="ZBBK"/>
    <s v="MAA AMBE MEDICAL STORE"/>
    <s v="3P"/>
    <n v="7000"/>
    <n v="7216.9999999999764"/>
    <n v="7216.9999999999764"/>
    <n v="1.0309999999999966"/>
    <n v="144.33999999999952"/>
    <n v="72.16999999999976"/>
    <n v="216.50999999999928"/>
    <x v="0"/>
    <x v="0"/>
  </r>
  <r>
    <x v="4"/>
    <s v="GORAKHPUR"/>
    <s v="VAR-TTB-AM1"/>
    <m/>
    <s v="GRK-TTB-01"/>
    <m/>
    <n v="10031130"/>
    <s v="Ankit Traders"/>
    <s v="UPS000113"/>
    <s v="KANAK PHARMA"/>
    <s v="VAR-ISR-04"/>
    <s v="Mukesh Kumar"/>
    <n v="8809656752"/>
    <s v="ZBCW"/>
    <s v="NEW ANJANI MEDICAL STORE"/>
    <s v="3P"/>
    <n v="7000"/>
    <n v="7223.9999999999754"/>
    <n v="7223.9999999999754"/>
    <n v="1.0319999999999965"/>
    <n v="144.47999999999951"/>
    <n v="72.239999999999753"/>
    <n v="216.71999999999926"/>
    <x v="0"/>
    <x v="0"/>
  </r>
  <r>
    <x v="4"/>
    <s v="GORAKHPUR"/>
    <s v="VAR-TTB-AM1"/>
    <m/>
    <s v="GRK-TTB-01"/>
    <m/>
    <n v="10031130"/>
    <s v="Ankit Traders"/>
    <s v="UPS000113"/>
    <s v="KANAK PHARMA"/>
    <s v="VAR-ISR-04"/>
    <s v="Mukesh Kumar"/>
    <n v="8809656752"/>
    <s v="ZBCP"/>
    <s v="ANJANI MEDICAL STORE"/>
    <s v="3P"/>
    <n v="7000"/>
    <n v="7230.9999999999745"/>
    <n v="7230.9999999999745"/>
    <n v="1.0329999999999964"/>
    <n v="144.61999999999949"/>
    <n v="72.309999999999746"/>
    <n v="216.92999999999924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J5E"/>
    <s v="HIND MEDICAL STORE "/>
    <s v="3P"/>
    <n v="10480.893333333333"/>
    <n v="10837.243706666628"/>
    <n v="10837.243706666628"/>
    <n v="1.0339999999999963"/>
    <n v="216.74487413333256"/>
    <n v="108.37243706666628"/>
    <n v="325.11731119999882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J4N"/>
    <s v="JANTA MEDICAL STORE"/>
    <s v="3P"/>
    <n v="12432.696666666665"/>
    <n v="8922.5346000000009"/>
    <n v="8922.5346000000009"/>
    <n v="0.71766687784816885"/>
    <n v="0"/>
    <n v="89.225346000000016"/>
    <n v="89.225346000000016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D6V"/>
    <s v="RAKESH MEDICAL STORE"/>
    <s v="3P"/>
    <n v="10876.586666666666"/>
    <n v="11070.147199999999"/>
    <n v="11070.147199999999"/>
    <n v="1.017796073277891"/>
    <n v="221.40294399999999"/>
    <n v="110.701472"/>
    <n v="332.10441600000001"/>
    <x v="0"/>
    <x v="0"/>
  </r>
  <r>
    <x v="4"/>
    <s v="ALLAHABAD"/>
    <s v="VAR-TTB-AM1"/>
    <m/>
    <s v="ALH-TTB-01"/>
    <m/>
    <n v="10027214"/>
    <s v="HAJI RAMZAN ALI &amp; SONS AGENCIE"/>
    <s v="0010027214R37744"/>
    <s v="Shiv Ayurvedic Agencies"/>
    <s v="ALH-ISR-02"/>
    <s v="Uday Pratap Singh"/>
    <n v="9670914217"/>
    <s v="R46185"/>
    <s v="RATAN MEDICAL STORE"/>
    <s v="3P"/>
    <n v="14050.783333333333"/>
    <n v="14570.662316666609"/>
    <n v="14570.662316666609"/>
    <n v="1.0369999999999959"/>
    <n v="291.41324633333215"/>
    <n v="145.70662316666608"/>
    <n v="437.11986949999823"/>
    <x v="0"/>
    <x v="0"/>
  </r>
  <r>
    <x v="4"/>
    <s v="ALLAHABAD"/>
    <s v="VAR-TTB-AM1"/>
    <m/>
    <s v="ALH-TTB-01"/>
    <m/>
    <n v="10027214"/>
    <s v="HAJI RAMZAN ALI &amp; SONS AGENCIE"/>
    <s v="0010027214R37744"/>
    <s v="Shiv Ayurvedic Agencies"/>
    <s v="ALH-ISR-02"/>
    <s v="Uday Pratap Singh"/>
    <n v="9670914217"/>
    <s v="0010027214R37744R133448"/>
    <s v="Shiv Ayurvedic Aushdhalya"/>
    <s v="3P"/>
    <n v="27720.936666666665"/>
    <n v="29656"/>
    <n v="29656"/>
    <n v="1.0698051208226371"/>
    <n v="593.12"/>
    <n v="296.56"/>
    <n v="889.68000000000006"/>
    <x v="0"/>
    <x v="0"/>
  </r>
  <r>
    <x v="4"/>
    <s v="ALLAHABAD"/>
    <s v="VAR-TTB-AM1"/>
    <m/>
    <s v="ALH-TTB-01"/>
    <m/>
    <n v="10027214"/>
    <s v="HAJI RAMZAN ALI &amp; SONS AGENCIE"/>
    <s v="0010027214R37744"/>
    <s v="Shiv Ayurvedic Agencies"/>
    <s v="ALH-ISR-02"/>
    <s v="Uday Pratap Singh"/>
    <n v="9670914217"/>
    <s v="R46175"/>
    <s v="KHANDELWALL TRADERS"/>
    <s v="3P"/>
    <n v="35588.769999999997"/>
    <n v="36976.732029999846"/>
    <n v="36976.732029999846"/>
    <n v="1.0389999999999957"/>
    <n v="739.53464059999692"/>
    <n v="369.76732029999846"/>
    <n v="1109.3019608999953"/>
    <x v="0"/>
    <x v="0"/>
  </r>
  <r>
    <x v="4"/>
    <s v="ALLAHABAD"/>
    <s v="VAR-TTB-AM1"/>
    <m/>
    <s v="ALH-TTB-01"/>
    <m/>
    <n v="10027214"/>
    <s v="HAJI RAMZAN ALI &amp; SONS AGENCIE"/>
    <s v="UPS000060"/>
    <s v="J P ENTERPRISES"/>
    <s v="ALH-ISR-01"/>
    <s v="Rakesh Tiwari"/>
    <n v="8756704552"/>
    <s v="ZTXR"/>
    <s v="GOMTI MEDICAL STORE"/>
    <s v="3P"/>
    <n v="25000"/>
    <n v="25250"/>
    <n v="25250"/>
    <n v="1.01"/>
    <n v="505"/>
    <n v="252.5"/>
    <n v="757.5"/>
    <x v="0"/>
    <x v="0"/>
  </r>
  <r>
    <x v="4"/>
    <s v="ALLAHABAD"/>
    <s v="VAR-TTB-AM1"/>
    <m/>
    <s v="ALH-TTB-01"/>
    <m/>
    <n v="10027214"/>
    <s v="HAJI RAMZAN ALI &amp; SONS AGENCIE"/>
    <s v="0010027214R37744"/>
    <s v="Shiv Ayurvedic Agencies"/>
    <s v="ALH-ISR-02"/>
    <s v="Uday Pratap Singh"/>
    <n v="9670914217"/>
    <s v="F4LV"/>
    <s v="SNOOP MEDICAL STORE"/>
    <s v="3P"/>
    <n v="20000"/>
    <n v="21342"/>
    <n v="21342"/>
    <n v="1.0670999999999999"/>
    <n v="426.84000000000003"/>
    <n v="213.42000000000002"/>
    <n v="640.26"/>
    <x v="0"/>
    <x v="0"/>
  </r>
  <r>
    <x v="4"/>
    <s v="ALLAHABAD"/>
    <s v="VAR-TTB-AM1"/>
    <m/>
    <s v="ALH-TTB-01"/>
    <m/>
    <n v="10027214"/>
    <s v="HAJI RAMZAN ALI &amp; SONS AGENCIE"/>
    <s v="UPS000058"/>
    <s v="HASIB MEDICAL"/>
    <s v="ALH-ISR-02"/>
    <s v="Uday Pratap Singh"/>
    <n v="9670914217"/>
    <s v="ZSYH"/>
    <s v="RAHAMA T MEDICAL STORE"/>
    <s v="3P"/>
    <n v="15000"/>
    <n v="15179.999999999996"/>
    <n v="15179.999999999996"/>
    <n v="1.0119999999999998"/>
    <n v="303.59999999999991"/>
    <n v="151.79999999999995"/>
    <n v="455.39999999999986"/>
    <x v="0"/>
    <x v="0"/>
  </r>
  <r>
    <x v="4"/>
    <s v="ALLAHABAD"/>
    <s v="VAR-TTB-AM1"/>
    <m/>
    <s v="ALH-TTB-01"/>
    <m/>
    <n v="10027214"/>
    <s v="HAJI RAMZAN ALI &amp; SONS AGENCIE"/>
    <s v="UPS000058"/>
    <s v="HASIB MEDICAL"/>
    <s v="ALH-ISR-02"/>
    <s v="Uday Pratap Singh"/>
    <n v="9670914217"/>
    <s v="ZSYF"/>
    <s v="ABDULLA MEDICAL STORE"/>
    <s v="3P"/>
    <n v="10000"/>
    <n v="10129.999999999996"/>
    <n v="10129.999999999996"/>
    <n v="1.0129999999999997"/>
    <n v="202.59999999999994"/>
    <n v="101.29999999999997"/>
    <n v="303.89999999999992"/>
    <x v="0"/>
    <x v="0"/>
  </r>
  <r>
    <x v="4"/>
    <s v="ALLAHABAD"/>
    <s v="VAR-TTB-AM1"/>
    <m/>
    <s v="ALH-TTB-01"/>
    <m/>
    <n v="10027214"/>
    <s v="HAJI RAMZAN ALI &amp; SONS AGENCIE"/>
    <s v="UPS000058"/>
    <s v="HASIB MEDICAL"/>
    <s v="ALH-ISR-02"/>
    <s v="Uday Pratap Singh"/>
    <n v="9670914217"/>
    <s v="ZSXY"/>
    <s v="BHARAT MEDICAL STORE"/>
    <s v="3P"/>
    <n v="10000"/>
    <n v="10139.999999999996"/>
    <n v="10139.999999999996"/>
    <n v="1.0139999999999996"/>
    <n v="202.79999999999993"/>
    <n v="101.39999999999996"/>
    <n v="304.19999999999987"/>
    <x v="0"/>
    <x v="0"/>
  </r>
  <r>
    <x v="4"/>
    <s v="ALLAHABAD"/>
    <s v="VAR-TTB-AM1"/>
    <m/>
    <s v="ALH-TTB-01"/>
    <m/>
    <n v="10027214"/>
    <s v="HAJI RAMZAN ALI &amp; SONS AGENCIE"/>
    <s v="UPS000064"/>
    <s v="MEHFOOZ MEDICAL"/>
    <s v="ALH-ISR-02"/>
    <s v="Uday Pratap Singh"/>
    <n v="9670914217"/>
    <s v="ZTBJ"/>
    <s v="SHAMA MEDICAL STORE"/>
    <s v="3P"/>
    <n v="20000"/>
    <n v="1091.9956"/>
    <n v="1091.9956"/>
    <n v="5.4599780000000001E-2"/>
    <n v="0"/>
    <n v="10.919955999999999"/>
    <n v="10.919955999999999"/>
    <x v="0"/>
    <x v="0"/>
  </r>
  <r>
    <x v="4"/>
    <s v="ALLAHABAD"/>
    <s v="VAR-TTB-AM1"/>
    <m/>
    <s v="ALH-TTB-01"/>
    <m/>
    <n v="10027214"/>
    <s v="HAJI RAMZAN ALI &amp; SONS AGENCIE"/>
    <s v="UPS000064"/>
    <s v="MEHFOOZ MEDICAL"/>
    <s v="ALH-ISR-02"/>
    <s v="Uday Pratap Singh"/>
    <n v="9670914217"/>
    <s v="WKNZ"/>
    <s v="AFATAB MEDIXAL AGENCY"/>
    <s v="3P"/>
    <n v="10000"/>
    <n v="10159.999999999993"/>
    <n v="10159.999999999993"/>
    <n v="1.0159999999999993"/>
    <n v="203.19999999999985"/>
    <n v="101.59999999999992"/>
    <n v="304.79999999999978"/>
    <x v="0"/>
    <x v="0"/>
  </r>
  <r>
    <x v="4"/>
    <s v="ALLAHABAD"/>
    <s v="VAR-TTB-AM1"/>
    <m/>
    <s v="ALH-TTB-01"/>
    <m/>
    <n v="10027214"/>
    <s v="HAJI RAMZAN ALI &amp; SONS AGENCIE"/>
    <s v="UPS000061"/>
    <s v="KESHARWANI ENTERPRISES"/>
    <s v="ALH-ISR-02"/>
    <s v="Uday Pratap Singh"/>
    <n v="9670914217"/>
    <s v="EN2T"/>
    <s v="SAHOO MEDICAL STORE"/>
    <s v="3P"/>
    <n v="10000"/>
    <n v="10169.999999999993"/>
    <n v="10169.999999999993"/>
    <n v="1.0169999999999992"/>
    <n v="203.39999999999986"/>
    <n v="101.69999999999993"/>
    <n v="305.0999999999998"/>
    <x v="0"/>
    <x v="0"/>
  </r>
  <r>
    <x v="4"/>
    <s v="ALLAHABAD"/>
    <s v="VAR-TTB-AM1"/>
    <m/>
    <s v="ALH-TTB-01"/>
    <m/>
    <n v="10027214"/>
    <s v="HAJI RAMZAN ALI &amp; SONS AGENCIE"/>
    <s v="UPS000069"/>
    <s v="PRABHAT AGENCY"/>
    <s v="ALH-ISR-02"/>
    <s v="Uday Pratap Singh"/>
    <n v="9670914217"/>
    <s v="HBQY"/>
    <s v="UJWAL MEDICAL STORE"/>
    <s v="3P"/>
    <n v="15000"/>
    <n v="4117.7398000000003"/>
    <n v="4117.7398000000003"/>
    <n v="0.27451598666666671"/>
    <n v="0"/>
    <n v="41.177398000000004"/>
    <n v="41.177398000000004"/>
    <x v="0"/>
    <x v="0"/>
  </r>
  <r>
    <x v="4"/>
    <s v="ALLAHABAD"/>
    <s v="VAR-TTB-AM1"/>
    <m/>
    <s v="ALH-TTB-01"/>
    <m/>
    <n v="10027214"/>
    <s v="HAJI RAMZAN ALI &amp; SONS AGENCIE"/>
    <s v="UPS000069"/>
    <s v="PRABHAT AGENCY"/>
    <s v="ALH-ISR-02"/>
    <s v="Uday Pratap Singh"/>
    <n v="9670914217"/>
    <s v="HQ5M"/>
    <s v="KALEEM GENARAL"/>
    <s v="3P"/>
    <n v="10000"/>
    <n v="10189.999999999991"/>
    <n v="10189.999999999991"/>
    <n v="1.018999999999999"/>
    <n v="203.79999999999981"/>
    <n v="101.89999999999991"/>
    <n v="305.6999999999997"/>
    <x v="0"/>
    <x v="0"/>
  </r>
  <r>
    <x v="4"/>
    <s v="ALLAHABAD"/>
    <s v="VAR-TTB-AM1"/>
    <m/>
    <s v="ALH-TTB-01"/>
    <m/>
    <n v="10027214"/>
    <s v="HAJI RAMZAN ALI &amp; SONS AGENCIE"/>
    <s v="UPS000073"/>
    <s v="KESHARWANI MEDICAL HALL"/>
    <s v="ALH-ISR-02"/>
    <s v="Uday Pratap Singh"/>
    <n v="9670914217"/>
    <s v="WHRP"/>
    <s v="RICHA MEDICAL STORE"/>
    <s v="3P"/>
    <n v="10000"/>
    <n v="10199.999999999989"/>
    <n v="10199.999999999989"/>
    <n v="1.0199999999999989"/>
    <n v="203.99999999999977"/>
    <n v="101.99999999999989"/>
    <n v="305.99999999999966"/>
    <x v="0"/>
    <x v="0"/>
  </r>
  <r>
    <x v="4"/>
    <s v="ALLAHABAD"/>
    <s v="VAR-TTB-AM1"/>
    <m/>
    <s v="ALH-TTB-01"/>
    <m/>
    <n v="10027214"/>
    <s v="HAJI RAMZAN ALI &amp; SONS AGENCIE"/>
    <s v="UPS000073"/>
    <s v="KESHARWANI MEDICAL HALL"/>
    <s v="ALH-ISR-02"/>
    <s v="Uday Pratap Singh"/>
    <n v="9670914217"/>
    <s v="GW3Y"/>
    <s v="RAJU MEDICAL STORE"/>
    <s v="3P"/>
    <n v="10000"/>
    <n v="10209.999999999987"/>
    <n v="10209.999999999987"/>
    <n v="1.0209999999999988"/>
    <n v="204.19999999999976"/>
    <n v="102.09999999999988"/>
    <n v="306.29999999999961"/>
    <x v="0"/>
    <x v="0"/>
  </r>
  <r>
    <x v="4"/>
    <s v="ALLAHABAD"/>
    <s v="VAR-TTB-AM1"/>
    <m/>
    <s v="ALH-TTB-01"/>
    <m/>
    <n v="10027214"/>
    <s v="HAJI RAMZAN ALI &amp; SONS AGENCIE"/>
    <s v="0010027214R37744"/>
    <s v="Shiv Ayurvedic Agencies"/>
    <s v="ALH-ISR-02"/>
    <s v="Uday Pratap Singh"/>
    <n v="9670914217"/>
    <s v="ZTZJ"/>
    <s v="BANWARI LAL KI DUKAN"/>
    <s v="3P"/>
    <n v="10000"/>
    <n v="12323"/>
    <n v="12323"/>
    <n v="1.2323"/>
    <n v="246.46"/>
    <n v="123.23"/>
    <n v="369.69"/>
    <x v="0"/>
    <x v="2"/>
  </r>
  <r>
    <x v="4"/>
    <s v="ALLAHABAD"/>
    <s v="VAR-TTB-AM1"/>
    <m/>
    <s v="ALH-TTB-01"/>
    <m/>
    <n v="10027214"/>
    <s v="HAJI RAMZAN ALI &amp; SONS AGENCIE"/>
    <s v="UPS000073"/>
    <s v="KESHARWANI MEDICAL HALL"/>
    <s v="ALH-ISR-02"/>
    <s v="Uday Pratap Singh"/>
    <n v="9670914217"/>
    <s v="G3YY"/>
    <s v="KUMAR MEDICAL STORE"/>
    <s v="3P"/>
    <n v="10000"/>
    <n v="687.05500000000006"/>
    <n v="687.05500000000006"/>
    <n v="6.8705500000000003E-2"/>
    <n v="0"/>
    <n v="6.8705500000000006"/>
    <n v="6.8705500000000006"/>
    <x v="0"/>
    <x v="0"/>
  </r>
  <r>
    <x v="4"/>
    <s v="ALLAHABAD"/>
    <s v="VAR-TTB-AM1"/>
    <m/>
    <s v="ALH-TTB-01"/>
    <m/>
    <n v="10027214"/>
    <s v="HAJI RAMZAN ALI &amp; SONS AGENCIE"/>
    <s v="UPS000069"/>
    <s v="PRABHAT AGENCY"/>
    <s v="ALH-ISR-02"/>
    <s v="Uday Pratap Singh"/>
    <n v="9670914217"/>
    <s v="UPS000069R208979"/>
    <s v="NEERAJ MEDICAL"/>
    <s v="3P"/>
    <n v="20000"/>
    <n v="20240.4516"/>
    <n v="20240.4516"/>
    <n v="1.01202258"/>
    <n v="404.809032"/>
    <n v="202.404516"/>
    <n v="607.21354799999995"/>
    <x v="0"/>
    <x v="0"/>
  </r>
  <r>
    <x v="4"/>
    <s v="ALLAHABAD"/>
    <s v="VAR-TTB-AM1"/>
    <m/>
    <s v="ALH-TTB-01"/>
    <m/>
    <n v="10027214"/>
    <s v="HAJI RAMZAN ALI &amp; SONS AGENCIE"/>
    <s v="UPS000064"/>
    <s v="MEHFOOZ MEDICAL"/>
    <s v="ALH-ISR-02"/>
    <s v="Uday Pratap Singh"/>
    <n v="9670914217"/>
    <s v="UPS000064R208978"/>
    <s v="SAMRA MEDICAL STORE"/>
    <s v="3P"/>
    <n v="15000"/>
    <n v="15374.999999999975"/>
    <n v="15374.999999999975"/>
    <n v="1.0249999999999984"/>
    <n v="307.49999999999949"/>
    <n v="153.74999999999974"/>
    <n v="461.2499999999992"/>
    <x v="0"/>
    <x v="0"/>
  </r>
  <r>
    <x v="4"/>
    <s v="ALLAHABAD"/>
    <s v="VAR-TTB-AM1"/>
    <m/>
    <s v="ALH-TTB-01"/>
    <m/>
    <n v="10027214"/>
    <s v="HAJI RAMZAN ALI &amp; SONS AGENCIE"/>
    <s v="0010027214R7279"/>
    <s v="AGRAHARI DAWAKHANA"/>
    <s v="ALH-ISR-02"/>
    <s v="Uday Pratap Singh"/>
    <n v="9670914217"/>
    <s v="0010027214R7279R208977"/>
    <s v="GANGA MEDICAL STORE"/>
    <s v="3P"/>
    <n v="10000"/>
    <n v="11347"/>
    <n v="11347"/>
    <n v="1.1347"/>
    <n v="226.94"/>
    <n v="113.47"/>
    <n v="340.40999999999997"/>
    <x v="0"/>
    <x v="2"/>
  </r>
  <r>
    <x v="4"/>
    <s v="ALLAHABAD"/>
    <s v="VAR-TTB-AM1"/>
    <m/>
    <s v="ALH-TTB-01"/>
    <m/>
    <n v="10027214"/>
    <s v="HAJI RAMZAN ALI &amp; SONS AGENCIE"/>
    <s v="UPS000071"/>
    <s v="SIYA RAM   BROTHERS"/>
    <s v="ALH-ISR-02"/>
    <s v="Uday Pratap Singh"/>
    <n v="9670914217"/>
    <s v="UPS000071R208980"/>
    <s v="VIKASH AND BROTHERS"/>
    <s v="3P"/>
    <n v="20000"/>
    <n v="1637.9934000000001"/>
    <n v="1637.9934000000001"/>
    <n v="8.1899670000000008E-2"/>
    <n v="0"/>
    <n v="16.379934000000002"/>
    <n v="16.379934000000002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UPS000072R207389"/>
    <s v="MEDICINE HOUSE"/>
    <s v="3P"/>
    <n v="25000"/>
    <n v="25699.999999999949"/>
    <n v="25699.999999999949"/>
    <n v="1.027999999999998"/>
    <n v="513.99999999999898"/>
    <n v="256.99999999999949"/>
    <n v="770.99999999999841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D6Y"/>
    <s v="MODERN MEDICAL STORE"/>
    <s v="3P"/>
    <n v="15000"/>
    <n v="15434.999999999969"/>
    <n v="15434.999999999969"/>
    <n v="1.0289999999999979"/>
    <n v="308.69999999999936"/>
    <n v="154.34999999999968"/>
    <n v="463.04999999999905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J5M"/>
    <s v="KHALASA MEDICAL STORES"/>
    <s v="3P"/>
    <n v="15000"/>
    <n v="15115.139199999998"/>
    <n v="15115.139199999998"/>
    <n v="1.0076759466666665"/>
    <n v="302.30278399999997"/>
    <n v="151.15139199999999"/>
    <n v="453.45417599999996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J4H"/>
    <s v="J  K  AGENCIES"/>
    <s v="3P"/>
    <n v="25000"/>
    <n v="25774.999999999942"/>
    <n v="25774.999999999942"/>
    <n v="1.0309999999999977"/>
    <n v="515.49999999999886"/>
    <n v="257.74999999999943"/>
    <n v="773.24999999999829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J4P"/>
    <s v="SINGH MEDICAL STORE"/>
    <s v="3P"/>
    <n v="15000"/>
    <n v="15174.322400000001"/>
    <n v="15174.322400000001"/>
    <n v="1.0116214933333334"/>
    <n v="303.48644800000005"/>
    <n v="151.74322400000003"/>
    <n v="455.22967200000005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D7K"/>
    <s v="ANIL MEDICAL STORE"/>
    <s v="3P"/>
    <n v="15000"/>
    <n v="15494.999999999962"/>
    <n v="15494.999999999962"/>
    <n v="1.0329999999999975"/>
    <n v="309.89999999999924"/>
    <n v="154.94999999999962"/>
    <n v="464.84999999999889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LD6N"/>
    <s v="VAISHALI MEDICAL STORE"/>
    <s v="3P"/>
    <n v="15000"/>
    <n v="4431.6906000000008"/>
    <n v="4431.6906000000008"/>
    <n v="0.29544604000000008"/>
    <n v="0"/>
    <n v="44.31690600000001"/>
    <n v="44.31690600000001"/>
    <x v="0"/>
    <x v="0"/>
  </r>
  <r>
    <x v="4"/>
    <s v="ALLAHABAD"/>
    <s v="VAR-TTB-AM1"/>
    <m/>
    <s v="ALH-TTB-01"/>
    <m/>
    <n v="10027214"/>
    <s v="HAJI RAMZAN ALI &amp; SONS AGENCIE"/>
    <s v="UPS000072"/>
    <s v="TASHA  TRADERS"/>
    <s v="ALH-ISR-01"/>
    <s v="Rakesh Tiwari"/>
    <n v="8756704552"/>
    <s v="UPS000072R96120"/>
    <s v="M PHARMA MEDICAL STORE"/>
    <s v="3P"/>
    <n v="20000"/>
    <n v="4631.8987999999999"/>
    <n v="4631.8987999999999"/>
    <n v="0.23159494"/>
    <n v="0"/>
    <n v="46.318987999999997"/>
    <n v="46.318987999999997"/>
    <x v="0"/>
    <x v="0"/>
  </r>
  <r>
    <x v="4"/>
    <s v="ALLAHABAD"/>
    <s v="VAR-TTB-AM1"/>
    <m/>
    <s v="ALH-TTB-01"/>
    <m/>
    <n v="10027214"/>
    <s v="HAJI RAMZAN ALI &amp; SONS AGENCIE"/>
    <s v="UPS000060"/>
    <s v="J P ENTERPRISES"/>
    <s v="ALH-ISR-01"/>
    <s v="Rakesh Tiwari"/>
    <n v="8756704552"/>
    <s v="ZYAK"/>
    <s v="OM MEDICALS"/>
    <s v="3P"/>
    <n v="15000"/>
    <n v="15539.999999999956"/>
    <n v="15539.999999999956"/>
    <n v="1.0359999999999971"/>
    <n v="310.79999999999916"/>
    <n v="155.39999999999958"/>
    <n v="466.19999999999874"/>
    <x v="0"/>
    <x v="0"/>
  </r>
  <r>
    <x v="4"/>
    <s v="ALLAHABAD"/>
    <s v="VAR-TTB-AM1"/>
    <m/>
    <s v="ALH-TTB-01"/>
    <m/>
    <n v="10027214"/>
    <s v="HAJI RAMZAN ALI &amp; SONS AGENCIE"/>
    <s v="UPS000060"/>
    <s v="J P ENTERPRISES"/>
    <s v="ALH-ISR-01"/>
    <s v="Rakesh Tiwari"/>
    <n v="8756704552"/>
    <s v="ZTXM"/>
    <s v="PUBLIC MEDICAL STORE"/>
    <s v="3P"/>
    <n v="15000"/>
    <n v="15554.999999999956"/>
    <n v="15554.999999999956"/>
    <n v="1.036999999999997"/>
    <n v="311.09999999999911"/>
    <n v="155.54999999999956"/>
    <n v="466.64999999999867"/>
    <x v="0"/>
    <x v="0"/>
  </r>
  <r>
    <x v="4"/>
    <s v="ALLAHABAD"/>
    <s v="VAR-TTB-AM1"/>
    <m/>
    <s v="ALH-TTB-01"/>
    <m/>
    <n v="10027214"/>
    <s v="HAJI RAMZAN ALI &amp; SONS AGENCIE"/>
    <s v="UPS000060"/>
    <s v="J P ENTERPRISES"/>
    <s v="ALH-ISR-01"/>
    <s v="Rakesh Tiwari"/>
    <n v="8756704552"/>
    <s v="ZTWC"/>
    <s v="SHIV SHAKTI MEDICAL STORE"/>
    <s v="3P"/>
    <n v="15000"/>
    <n v="15569.999999999955"/>
    <n v="15569.999999999955"/>
    <n v="1.0379999999999969"/>
    <n v="311.39999999999912"/>
    <n v="155.69999999999956"/>
    <n v="467.09999999999866"/>
    <x v="0"/>
    <x v="0"/>
  </r>
  <r>
    <x v="4"/>
    <s v="ALLAHABAD"/>
    <s v="VAR-TTB-AM1"/>
    <m/>
    <s v="ALH-TTB-01"/>
    <m/>
    <n v="10027214"/>
    <s v="HAJI RAMZAN ALI &amp; SONS AGENCIE"/>
    <s v="0010027214R8308"/>
    <s v="POOJA AGENCY"/>
    <s v="ALH-ISR-01"/>
    <s v="Rakesh Tiwari"/>
    <n v="8756704552"/>
    <s v="L7AP"/>
    <s v="Krishna medical store"/>
    <s v="3P"/>
    <n v="10000"/>
    <n v="10278.419600000001"/>
    <n v="10278.419600000001"/>
    <n v="1.0278419600000002"/>
    <n v="205.56839200000002"/>
    <n v="102.78419600000001"/>
    <n v="308.35258800000003"/>
    <x v="0"/>
    <x v="0"/>
  </r>
  <r>
    <x v="4"/>
    <s v="ALLAHABAD"/>
    <s v="VAR-TTB-AM1"/>
    <m/>
    <s v="ALH-TTB-01"/>
    <m/>
    <n v="10027214"/>
    <s v="HAJI RAMZAN ALI &amp; SONS AGENCIE"/>
    <s v="0010027214R8308"/>
    <s v="POOJA AGENCY"/>
    <s v="ALH-ISR-01"/>
    <s v="Rakesh Tiwari"/>
    <n v="8756704552"/>
    <s v="EZQQ"/>
    <s v="Shankar medical store"/>
    <s v="3P"/>
    <n v="20000"/>
    <n v="20799.999999999935"/>
    <n v="20799.999999999935"/>
    <n v="1.0399999999999967"/>
    <n v="415.99999999999869"/>
    <n v="207.99999999999935"/>
    <n v="623.99999999999807"/>
    <x v="0"/>
    <x v="0"/>
  </r>
  <r>
    <x v="4"/>
    <s v="ALLAHABAD"/>
    <s v="VAR-TTB-AM1"/>
    <m/>
    <s v="ALH-TTB-01"/>
    <m/>
    <n v="10027214"/>
    <s v="HAJI RAMZAN ALI &amp; SONS AGENCIE"/>
    <s v="0010027214R8308"/>
    <s v="POOJA AGENCY"/>
    <s v="ALH-ISR-01"/>
    <s v="Rakesh Tiwari"/>
    <n v="8756704552"/>
    <s v="0010027214R8308R62393"/>
    <s v="PRASAD MEDICAL STORE"/>
    <s v="3P"/>
    <n v="10000"/>
    <n v="10409.999999999965"/>
    <n v="10409.999999999965"/>
    <n v="1.0409999999999966"/>
    <n v="208.19999999999931"/>
    <n v="104.09999999999965"/>
    <n v="312.29999999999893"/>
    <x v="0"/>
    <x v="0"/>
  </r>
  <r>
    <x v="4"/>
    <s v="ALLAHABAD"/>
    <s v="VAR-TTB-AM1"/>
    <m/>
    <s v="ALH-TTB-01"/>
    <m/>
    <n v="10027214"/>
    <s v="HAJI RAMZAN ALI &amp; SONS AGENCIE"/>
    <s v="0010027214R8308"/>
    <s v="POOJA AGENCY"/>
    <s v="ALH-ISR-01"/>
    <s v="Rakesh Tiwari"/>
    <n v="8756704552"/>
    <s v="EZQV"/>
    <s v="Sachin medical agency"/>
    <s v="3P"/>
    <n v="10000"/>
    <n v="10419.999999999965"/>
    <n v="10419.999999999965"/>
    <n v="1.0419999999999965"/>
    <n v="208.39999999999932"/>
    <n v="104.19999999999966"/>
    <n v="312.599999999999"/>
    <x v="0"/>
    <x v="0"/>
  </r>
  <r>
    <x v="4"/>
    <s v="ALLAHABAD"/>
    <s v="VAR-TTB-AM1"/>
    <m/>
    <s v="ALH-TTB-01"/>
    <m/>
    <n v="10027214"/>
    <s v="HAJI RAMZAN ALI &amp; SONS AGENCIE"/>
    <s v="0010027214R45233"/>
    <s v="SHREE GANGA MEDICAL STORE"/>
    <s v="ALH-ISR-01"/>
    <s v="Rakesh Tiwari"/>
    <n v="8756704552"/>
    <s v="0010027214R7282R14734"/>
    <s v="RAMA MEDICAL AGENCY"/>
    <s v="3P"/>
    <n v="20000"/>
    <n v="20859.999999999927"/>
    <n v="20859.999999999927"/>
    <n v="1.0429999999999964"/>
    <n v="417.19999999999857"/>
    <n v="208.59999999999928"/>
    <n v="625.79999999999791"/>
    <x v="0"/>
    <x v="0"/>
  </r>
  <r>
    <x v="4"/>
    <s v="ORAI 2"/>
    <s v="LKO-TTB-AM1"/>
    <m/>
    <s v="KAN-TTB-02"/>
    <m/>
    <n v="10025475"/>
    <s v="RAJENDRA JAIN &amp; CO."/>
    <s v="0010025475R46422"/>
    <s v="Medicine Centre"/>
    <s v="KAN-ISR-05"/>
    <s v="Dayal Singh"/>
    <n v="9598967521"/>
    <s v="0010025475R46422R169266"/>
    <s v="Neekhra Medical Hall"/>
    <s v="3P"/>
    <n v="15000"/>
    <n v="3894.7848000000004"/>
    <n v="3894.7848000000004"/>
    <n v="0.25965232000000005"/>
    <n v="0"/>
    <n v="38.947848000000008"/>
    <n v="38.947848000000008"/>
    <x v="0"/>
    <x v="0"/>
  </r>
  <r>
    <x v="4"/>
    <s v="ORAI 2"/>
    <s v="LKO-TTB-AM1"/>
    <m/>
    <s v="KAN-TTB-02"/>
    <m/>
    <n v="10025475"/>
    <s v="RAJENDRA JAIN &amp; CO."/>
    <s v="0010025475R46422"/>
    <s v="Medicine Centre"/>
    <s v="KAN-ISR-05"/>
    <s v="Dayal Singh"/>
    <n v="9598967521"/>
    <s v="ZXDT"/>
    <s v="RadheyRadheyMedicalStore"/>
    <s v="3P"/>
    <n v="15000"/>
    <n v="3976.7121999999999"/>
    <n v="3976.7121999999999"/>
    <n v="0.26511414666666666"/>
    <n v="0"/>
    <n v="39.767122000000001"/>
    <n v="39.767122000000001"/>
    <x v="0"/>
    <x v="0"/>
  </r>
  <r>
    <x v="4"/>
    <s v="ORAI 2"/>
    <s v="LKO-TTB-AM1"/>
    <m/>
    <s v="KAN-TTB-02"/>
    <m/>
    <n v="10025475"/>
    <s v="RAJENDRA JAIN &amp; CO."/>
    <s v="0010025475R46422"/>
    <s v="Medicine Centre"/>
    <s v="KAN-ISR-05"/>
    <s v="Dayal Singh"/>
    <n v="9598967521"/>
    <s v="ZXEA"/>
    <s v="NeekhraMedicals"/>
    <s v="3P"/>
    <n v="10000"/>
    <n v="4481.7404000000006"/>
    <n v="4481.7404000000006"/>
    <n v="0.44817404000000005"/>
    <n v="0"/>
    <n v="44.817404000000003"/>
    <n v="44.817404000000003"/>
    <x v="0"/>
    <x v="0"/>
  </r>
  <r>
    <x v="4"/>
    <s v="ORAI 2"/>
    <s v="LKO-TTB-AM1"/>
    <m/>
    <s v="KAN-TTB-02"/>
    <m/>
    <n v="10025475"/>
    <s v="RAJENDRA JAIN &amp; CO."/>
    <s v="0010025475R46422"/>
    <s v="Medicine Centre"/>
    <s v="KAN-ISR-05"/>
    <s v="Dayal Singh"/>
    <n v="9598967521"/>
    <s v="ZXCY"/>
    <s v="DurgaMedicalStore"/>
    <s v="3P"/>
    <n v="10000"/>
    <n v="1255.7973999999999"/>
    <n v="1255.7973999999999"/>
    <n v="0.12557974"/>
    <n v="0"/>
    <n v="12.557974"/>
    <n v="12.557974"/>
    <x v="0"/>
    <x v="0"/>
  </r>
  <r>
    <x v="4"/>
    <s v="LAITPUR 2"/>
    <s v="LKO-TTB-AM1"/>
    <m/>
    <s v="KAN-TTB-02"/>
    <m/>
    <n v="10025475"/>
    <s v="RAJENDRA JAIN &amp; CO."/>
    <s v="0010025475R174274"/>
    <s v="ASHOK MEDICALS"/>
    <s v="KAN-ISR-03"/>
    <s v="Avinash Parashar"/>
    <n v="6393779047"/>
    <s v="G8PC"/>
    <s v="akhilmedicalstore"/>
    <s v="3P"/>
    <n v="10000"/>
    <n v="1928.9932000000001"/>
    <n v="1928.9932000000001"/>
    <n v="0.19289932000000001"/>
    <n v="0"/>
    <n v="19.289932"/>
    <n v="19.289932"/>
    <x v="0"/>
    <x v="0"/>
  </r>
  <r>
    <x v="4"/>
    <s v="LAITPUR"/>
    <s v="LKO-TTB-AM1"/>
    <m/>
    <s v="KAN-TTB-02"/>
    <m/>
    <n v="10025475"/>
    <s v="RAJENDRA JAIN &amp; CO."/>
    <s v="0010025475R174274"/>
    <s v="ASHOK MEDICALS"/>
    <s v="KAN-ISR-03"/>
    <s v="Avinash Parashar"/>
    <n v="6393779047"/>
    <s v="UP47510R70429"/>
    <s v="Bharat Bazar 20"/>
    <s v="3P"/>
    <n v="25000"/>
    <n v="3303.0974000000006"/>
    <n v="3303.0974000000006"/>
    <n v="0.13212389600000002"/>
    <n v="0"/>
    <n v="33.030974000000008"/>
    <n v="33.030974000000008"/>
    <x v="0"/>
    <x v="0"/>
  </r>
  <r>
    <x v="4"/>
    <s v="LAITPUR 2"/>
    <s v="LKO-TTB-AM1"/>
    <m/>
    <s v="KAN-TTB-02"/>
    <m/>
    <n v="10025475"/>
    <s v="RAJENDRA JAIN &amp; CO."/>
    <s v="0010025475R174274"/>
    <s v="ASHOK MEDICALS"/>
    <s v="KAN-ISR-03"/>
    <s v="Avinash Parashar"/>
    <n v="6393779047"/>
    <s v="CYQL"/>
    <s v="Guptamedicalstore"/>
    <s v="3P"/>
    <n v="15000"/>
    <n v="2487.5461999999998"/>
    <n v="2487.5461999999998"/>
    <n v="0.16583641333333332"/>
    <n v="0"/>
    <n v="24.875461999999999"/>
    <n v="24.875461999999999"/>
    <x v="0"/>
    <x v="0"/>
  </r>
  <r>
    <x v="4"/>
    <s v="LAKHIMPUR 1"/>
    <s v="LKO-TTB-AM1"/>
    <m/>
    <s v="LKO-TTB-02"/>
    <m/>
    <n v="10023721"/>
    <s v="Akash Enterprises"/>
    <s v="UPS000044"/>
    <s v="NEW GUPTA BROTHERS"/>
    <s v="LKO-ISR-01"/>
    <s v="Sachin Pandey"/>
    <n v="8840296899"/>
    <s v="FB4U"/>
    <s v="Amit Medicose"/>
    <s v="3P"/>
    <n v="10000"/>
    <n v="414.05020000000002"/>
    <n v="414.05020000000002"/>
    <n v="4.1405020000000001E-2"/>
    <n v="0"/>
    <n v="4.1405020000000006"/>
    <n v="4.1405020000000006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UPS000135R117539"/>
    <s v="New Adarsh Medical store"/>
    <s v="3P"/>
    <n v="15000"/>
    <n v="6216.6412"/>
    <n v="6216.6412"/>
    <n v="0.41444274666666669"/>
    <n v="0"/>
    <n v="62.166412000000001"/>
    <n v="62.166412000000001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F5YW"/>
    <s v="Shivam Medical Store"/>
    <s v="3P"/>
    <n v="30000"/>
    <n v="3159.0252"/>
    <n v="3159.0252"/>
    <n v="0.10530084000000001"/>
    <n v="0"/>
    <n v="31.590252"/>
    <n v="31.590252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UPS000135R89493"/>
    <s v="City medical store"/>
    <s v="3P"/>
    <n v="15000"/>
    <n v="2343.9166"/>
    <n v="2343.9166"/>
    <n v="0.15626110666666668"/>
    <n v="0"/>
    <n v="23.439166"/>
    <n v="23.439166"/>
    <x v="0"/>
    <x v="1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RNJM"/>
    <s v="Ram Med store"/>
    <s v="3P"/>
    <n v="15000"/>
    <n v="15119.999999999987"/>
    <n v="15119.999999999987"/>
    <n v="1.0079999999999991"/>
    <n v="302.39999999999975"/>
    <n v="151.19999999999987"/>
    <n v="453.59999999999962"/>
    <x v="0"/>
    <x v="1"/>
  </r>
  <r>
    <x v="4"/>
    <s v="Lakhimpur 2"/>
    <s v="LKO-TTB-AM1"/>
    <m/>
    <s v="LKO-TTB-02"/>
    <m/>
    <n v="10023721"/>
    <s v="Akash Enterprises"/>
    <s v="UPS000044"/>
    <s v="NEW GUPTA BROTHERS"/>
    <s v="LKO-ISR-01"/>
    <s v="Sachin Pandey"/>
    <n v="8840296899"/>
    <s v="HQBB"/>
    <s v="Sunder Pharma"/>
    <s v="3P"/>
    <n v="20000"/>
    <n v="20179.999999999982"/>
    <n v="20179.999999999982"/>
    <n v="1.008999999999999"/>
    <n v="403.59999999999962"/>
    <n v="201.79999999999981"/>
    <n v="605.39999999999941"/>
    <x v="0"/>
    <x v="0"/>
  </r>
  <r>
    <x v="4"/>
    <s v="Lakhimpur 2"/>
    <s v="LKO-TTB-AM1"/>
    <m/>
    <s v="LKO-TTB-02"/>
    <m/>
    <n v="10023721"/>
    <s v="Akash Enterprises"/>
    <s v="UPS000044"/>
    <s v="NEW GUPTA BROTHERS"/>
    <s v="LKO-ISR-01"/>
    <s v="Sachin Pandey"/>
    <n v="8840296899"/>
    <s v="RNWX"/>
    <s v="Raj Medstore"/>
    <s v="3P"/>
    <n v="10000"/>
    <n v="10099.999999999989"/>
    <n v="10099.999999999989"/>
    <n v="1.0099999999999989"/>
    <n v="201.99999999999977"/>
    <n v="100.99999999999989"/>
    <n v="302.99999999999966"/>
    <x v="0"/>
    <x v="0"/>
  </r>
  <r>
    <x v="4"/>
    <s v="SITAPUR"/>
    <s v="LKO-TTB-AM1"/>
    <m/>
    <s v="LKO-TTB-02"/>
    <m/>
    <n v="10023721"/>
    <s v="Akash Enterprises"/>
    <s v="UP14S000863"/>
    <s v="KRISHNA ENTERPRISES"/>
    <s v="LKO-ISR-01"/>
    <s v="Sachin Pandey"/>
    <n v="8840296899"/>
    <s v="10025224RT99"/>
    <s v="NEW AWADH MEDICAL STORE"/>
    <s v="3P"/>
    <n v="10000"/>
    <n v="10109.999999999987"/>
    <n v="10109.999999999987"/>
    <n v="1.0109999999999988"/>
    <n v="202.19999999999976"/>
    <n v="101.09999999999988"/>
    <n v="303.29999999999961"/>
    <x v="0"/>
    <x v="0"/>
  </r>
  <r>
    <x v="4"/>
    <s v="BALRAMPUR   1"/>
    <s v="LKO-TTB-AM1"/>
    <m/>
    <s v="LKO-TTB-02"/>
    <m/>
    <n v="10023721"/>
    <s v="Akash Enterprises"/>
    <s v="UPS000002"/>
    <s v="KAMLA DISTRIBUTOR"/>
    <s v="LKO-ISR-02"/>
    <s v="Akhilesh Singh"/>
    <n v="9506067187"/>
    <s v="ZNSX"/>
    <s v="Jaydev Shindi Provision Store1"/>
    <s v="3P"/>
    <n v="15000"/>
    <n v="15179.99999999998"/>
    <n v="15179.99999999998"/>
    <n v="1.0119999999999987"/>
    <n v="303.59999999999962"/>
    <n v="151.79999999999981"/>
    <n v="455.39999999999941"/>
    <x v="0"/>
    <x v="1"/>
  </r>
  <r>
    <x v="4"/>
    <s v="BALRAMPUR   1"/>
    <s v="LKO-TTB-AM1"/>
    <m/>
    <s v="LKO-TTB-02"/>
    <m/>
    <n v="10023721"/>
    <s v="Akash Enterprises"/>
    <s v="UPS000002"/>
    <s v="KAMLA DISTRIBUTOR"/>
    <s v="LKO-ISR-02"/>
    <s v="Akhilesh Singh"/>
    <n v="9506067187"/>
    <s v="P3XB"/>
    <s v="Rajat store"/>
    <s v="3P"/>
    <n v="15000"/>
    <n v="15194.999999999978"/>
    <n v="15194.999999999978"/>
    <n v="1.0129999999999986"/>
    <n v="303.89999999999958"/>
    <n v="151.94999999999979"/>
    <n v="455.84999999999934"/>
    <x v="0"/>
    <x v="1"/>
  </r>
  <r>
    <x v="4"/>
    <s v="Sandila"/>
    <s v="LKO-TTB-AM1"/>
    <m/>
    <s v="LKO-TTB-02"/>
    <m/>
    <n v="10023721"/>
    <s v="Akash Enterprises"/>
    <s v="0010023721R84070"/>
    <s v="JAVED PHARMACY"/>
    <s v="LKO-ISR-03"/>
    <s v="Satendra Singh"/>
    <n v="9625304519"/>
    <s v="R167996"/>
    <s v="Lucknow medical store"/>
    <s v="3P"/>
    <n v="5000"/>
    <n v="5069.9999999999927"/>
    <n v="5069.9999999999927"/>
    <n v="1.0139999999999985"/>
    <n v="101.39999999999986"/>
    <n v="50.699999999999932"/>
    <n v="152.0999999999998"/>
    <x v="0"/>
    <x v="1"/>
  </r>
  <r>
    <x v="4"/>
    <s v="HARDOI 1"/>
    <s v="LKO-TTB-AM1"/>
    <m/>
    <s v="LKO-TTB-02"/>
    <m/>
    <n v="10023721"/>
    <s v="Akash Enterprises"/>
    <s v="UPS000028"/>
    <s v="SETH AGENCIES"/>
    <s v="LKO-ISR-03"/>
    <s v="Satendra Singh"/>
    <n v="9625304519"/>
    <s v="UPS000028R68176"/>
    <s v="Fresh mart"/>
    <s v="3P"/>
    <n v="5000"/>
    <n v="4540.8995999999997"/>
    <n v="4540.8995999999997"/>
    <n v="0.90817991999999992"/>
    <n v="0"/>
    <n v="45.408995999999995"/>
    <n v="45.408995999999995"/>
    <x v="0"/>
    <x v="0"/>
  </r>
  <r>
    <x v="4"/>
    <s v="HARDOI 1"/>
    <s v="LKO-TTB-AM1"/>
    <m/>
    <s v="LKO-TTB-02"/>
    <m/>
    <n v="10023721"/>
    <s v="Akash Enterprises"/>
    <s v="UPS000028"/>
    <s v="SETH AGENCIES"/>
    <s v="LKO-ISR-03"/>
    <s v="Satendra Singh"/>
    <n v="9625304519"/>
    <s v="UPS000028R68139"/>
    <s v="Kuldeep medical store"/>
    <s v="3P"/>
    <n v="5000"/>
    <n v="646.09720000000004"/>
    <n v="646.09720000000004"/>
    <n v="0.12921944000000002"/>
    <n v="0"/>
    <n v="6.4609720000000008"/>
    <n v="6.4609720000000008"/>
    <x v="0"/>
    <x v="0"/>
  </r>
  <r>
    <x v="4"/>
    <s v="HARDOI 1"/>
    <s v="LKO-TTB-AM1"/>
    <m/>
    <s v="LKO-TTB-02"/>
    <m/>
    <n v="10023721"/>
    <s v="Akash Enterprises"/>
    <s v="UPS000028"/>
    <s v="SETH AGENCIES"/>
    <s v="LKO-ISR-03"/>
    <s v="Satendra Singh"/>
    <n v="9625304519"/>
    <s v="UPS000028R68211"/>
    <s v="Uma medical store"/>
    <s v="3P"/>
    <n v="5000"/>
    <n v="5084.9999999999909"/>
    <n v="5084.9999999999909"/>
    <n v="1.0169999999999981"/>
    <n v="101.69999999999982"/>
    <n v="50.849999999999909"/>
    <n v="152.54999999999973"/>
    <x v="0"/>
    <x v="0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ZPAM"/>
    <s v="R K  Sons"/>
    <s v="3P"/>
    <n v="5000"/>
    <n v="5089.99999999999"/>
    <n v="5089.99999999999"/>
    <n v="1.017999999999998"/>
    <n v="101.7999999999998"/>
    <n v="50.899999999999899"/>
    <n v="152.6999999999997"/>
    <x v="0"/>
    <x v="0"/>
  </r>
  <r>
    <x v="4"/>
    <s v="HARDOI 1"/>
    <s v="LKO-TTB-AM1"/>
    <m/>
    <s v="LKO-TTB-02"/>
    <m/>
    <n v="10023721"/>
    <s v="Akash Enterprises"/>
    <s v="UPS000028"/>
    <s v="SETH AGENCIES"/>
    <s v="LKO-ISR-03"/>
    <s v="Satendra Singh"/>
    <n v="9625304519"/>
    <s v="GZLQ"/>
    <s v="Sharma Med Store"/>
    <s v="3P"/>
    <n v="5000"/>
    <n v="5094.9999999999891"/>
    <n v="5094.9999999999891"/>
    <n v="1.0189999999999979"/>
    <n v="101.89999999999978"/>
    <n v="50.949999999999889"/>
    <n v="152.84999999999968"/>
    <x v="0"/>
    <x v="2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WMLP"/>
    <s v="Sahay Medical Store"/>
    <s v="3P"/>
    <n v="5000"/>
    <n v="5099.9999999999891"/>
    <n v="5099.9999999999891"/>
    <n v="1.0199999999999978"/>
    <n v="101.99999999999979"/>
    <n v="50.999999999999893"/>
    <n v="152.99999999999969"/>
    <x v="0"/>
    <x v="0"/>
  </r>
  <r>
    <x v="4"/>
    <s v="Bantharakanpur Road"/>
    <s v="LKO-TTB-AM1"/>
    <m/>
    <s v="LKO-TTB-02"/>
    <m/>
    <n v="10023721"/>
    <s v="Akash Enterprises"/>
    <s v="UPS000023"/>
    <s v="VASU TRADERS"/>
    <s v="LKO-ISR-03"/>
    <s v="Satendra Singh"/>
    <n v="9625304519"/>
    <s v="E8FL"/>
    <s v="Ganga Medical Store"/>
    <s v="3P"/>
    <n v="5000"/>
    <n v="1838.1922"/>
    <n v="1838.1922"/>
    <n v="0.36763844000000001"/>
    <n v="0"/>
    <n v="18.381921999999999"/>
    <n v="18.381921999999999"/>
    <x v="0"/>
    <x v="2"/>
  </r>
  <r>
    <x v="4"/>
    <s v="Mohanlalganj"/>
    <s v="LKO-TTB-AM1"/>
    <m/>
    <s v="LKO-TTB-02"/>
    <m/>
    <n v="10023721"/>
    <s v="Akash Enterprises"/>
    <s v="UPS000033"/>
    <s v="RAMCHANDRA TRADERS"/>
    <s v="LKO-ISR-03"/>
    <s v="Satendra Singh"/>
    <n v="9625304519"/>
    <s v="WTFT"/>
    <s v="Ganga Medical Store"/>
    <s v="3P"/>
    <n v="5000"/>
    <n v="5109.9999999999882"/>
    <n v="5109.9999999999882"/>
    <n v="1.0219999999999976"/>
    <n v="102.19999999999976"/>
    <n v="51.099999999999881"/>
    <n v="153.29999999999964"/>
    <x v="0"/>
    <x v="1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UPS000028R64593"/>
    <s v="Meera medical store"/>
    <s v="3P"/>
    <n v="5000"/>
    <n v="5114.9999999999873"/>
    <n v="5114.9999999999873"/>
    <n v="1.0229999999999975"/>
    <n v="102.29999999999974"/>
    <n v="51.149999999999871"/>
    <n v="153.44999999999962"/>
    <x v="0"/>
    <x v="0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UPS000028R64590"/>
    <s v="Charan dass jaganath store"/>
    <s v="3P"/>
    <n v="5000"/>
    <n v="5119.9999999999864"/>
    <n v="5119.9999999999864"/>
    <n v="1.0239999999999974"/>
    <n v="102.39999999999974"/>
    <n v="51.199999999999868"/>
    <n v="153.5999999999996"/>
    <x v="0"/>
    <x v="0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FE5M"/>
    <s v="Heath Medicals"/>
    <s v="3P"/>
    <n v="5000"/>
    <n v="5124.9999999999864"/>
    <n v="5124.9999999999864"/>
    <n v="1.0249999999999972"/>
    <n v="102.49999999999973"/>
    <n v="51.249999999999865"/>
    <n v="153.7499999999996"/>
    <x v="0"/>
    <x v="0"/>
  </r>
  <r>
    <x v="4"/>
    <s v="Sandila"/>
    <s v="LKO-TTB-AM1"/>
    <m/>
    <s v="LKO-TTB-02"/>
    <m/>
    <n v="10023721"/>
    <s v="Akash Enterprises"/>
    <s v="0010023721R84070"/>
    <s v="JAVED PHARMACY"/>
    <s v="LKO-ISR-03"/>
    <s v="Satendra Singh"/>
    <n v="9625304519"/>
    <s v="R168006"/>
    <s v="Hindustan company"/>
    <s v="3P"/>
    <n v="5000"/>
    <n v="5129.9999999999854"/>
    <n v="5129.9999999999854"/>
    <n v="1.0259999999999971"/>
    <n v="102.59999999999971"/>
    <n v="51.299999999999855"/>
    <n v="153.89999999999958"/>
    <x v="0"/>
    <x v="0"/>
  </r>
  <r>
    <x v="4"/>
    <s v="Sandila"/>
    <s v="LKO-TTB-AM1"/>
    <m/>
    <s v="LKO-TTB-02"/>
    <m/>
    <n v="10023721"/>
    <s v="Akash Enterprises"/>
    <s v="0010023721R84070"/>
    <s v="JAVED PHARMACY"/>
    <s v="LKO-ISR-03"/>
    <s v="Satendra Singh"/>
    <n v="9625304519"/>
    <s v="R168001"/>
    <s v="Bade Miya Ka Dawakhana"/>
    <s v="3P"/>
    <n v="5000"/>
    <n v="5134.9999999999854"/>
    <n v="5134.9999999999854"/>
    <n v="1.026999999999997"/>
    <n v="102.6999999999997"/>
    <n v="51.349999999999852"/>
    <n v="154.04999999999956"/>
    <x v="0"/>
    <x v="0"/>
  </r>
  <r>
    <x v="4"/>
    <s v="Bantharakanpur Road"/>
    <s v="LKO-TTB-AM1"/>
    <m/>
    <s v="LKO-TTB-02"/>
    <m/>
    <n v="10023721"/>
    <s v="Akash Enterprises"/>
    <s v="UPS000023"/>
    <s v="VASU TRADERS"/>
    <s v="LKO-ISR-03"/>
    <s v="Satendra Singh"/>
    <n v="9625304519"/>
    <s v="L76W"/>
    <s v="Yogesh Medical Store"/>
    <s v="3P"/>
    <n v="5000"/>
    <n v="1773.9058"/>
    <n v="1773.9058"/>
    <n v="0.35478115999999998"/>
    <n v="0"/>
    <n v="17.739058"/>
    <n v="17.739058"/>
    <x v="0"/>
    <x v="0"/>
  </r>
  <r>
    <x v="4"/>
    <s v="Arjunganj"/>
    <s v="LKO-TTB-AM1"/>
    <m/>
    <s v="LKO-TTB-02"/>
    <m/>
    <n v="10023721"/>
    <s v="Akash Enterprises"/>
    <s v="UPS000021"/>
    <s v="KHANDELWAL TRADERS"/>
    <s v="LKO-ISR-03"/>
    <s v="Satendra Singh"/>
    <n v="9625304519"/>
    <s v="GL3D"/>
    <s v="Maa Vaishnav Medical Store"/>
    <s v="3P"/>
    <n v="5000"/>
    <n v="1192.095"/>
    <n v="1192.095"/>
    <n v="0.23841899999999999"/>
    <n v="0"/>
    <n v="11.920950000000001"/>
    <n v="11.920950000000001"/>
    <x v="0"/>
    <x v="0"/>
  </r>
  <r>
    <x v="4"/>
    <s v="Arjunganj"/>
    <s v="LKO-TTB-AM1"/>
    <m/>
    <s v="LKO-TTB-02"/>
    <m/>
    <n v="10023721"/>
    <s v="Akash Enterprises"/>
    <s v="UPS000021"/>
    <s v="KHANDELWAL TRADERS"/>
    <s v="LKO-ISR-03"/>
    <s v="Satendra Singh"/>
    <n v="9625304519"/>
    <s v="GL6P"/>
    <s v="Vaishnavi Pharmacy Centre"/>
    <s v="3P"/>
    <n v="5000"/>
    <n v="5149.9999999999836"/>
    <n v="5149.9999999999836"/>
    <n v="1.0299999999999967"/>
    <n v="102.99999999999967"/>
    <n v="51.499999999999837"/>
    <n v="154.49999999999952"/>
    <x v="0"/>
    <x v="2"/>
  </r>
  <r>
    <x v="4"/>
    <s v="Bantharakanpur Road"/>
    <s v="LKO-TTB-AM1"/>
    <m/>
    <s v="LKO-TTB-02"/>
    <m/>
    <n v="10023721"/>
    <s v="Akash Enterprises"/>
    <s v="UPS000023"/>
    <s v="VASU TRADERS"/>
    <s v="LKO-ISR-03"/>
    <s v="Satendra Singh"/>
    <n v="9625304519"/>
    <s v="FJ3N"/>
    <s v="Bharat Medical Store"/>
    <s v="3P"/>
    <n v="5000"/>
    <n v="2088.4407999999999"/>
    <n v="2088.4407999999999"/>
    <n v="0.41768815999999998"/>
    <n v="0"/>
    <n v="20.884408000000001"/>
    <n v="20.884408000000001"/>
    <x v="0"/>
    <x v="0"/>
  </r>
  <r>
    <x v="4"/>
    <s v="Bantharakanpur Road"/>
    <s v="LKO-TTB-AM1"/>
    <m/>
    <s v="LKO-TTB-02"/>
    <m/>
    <n v="10023721"/>
    <s v="Akash Enterprises"/>
    <s v="UPS000023"/>
    <s v="VASU TRADERS"/>
    <s v="LKO-ISR-03"/>
    <s v="Satendra Singh"/>
    <n v="9625304519"/>
    <s v="FJ5R"/>
    <s v="Janta Medical Store"/>
    <s v="3P"/>
    <n v="5000"/>
    <n v="2779.3956000000003"/>
    <n v="2779.3956000000003"/>
    <n v="0.55587912000000006"/>
    <n v="0"/>
    <n v="27.793956000000005"/>
    <n v="27.793956000000005"/>
    <x v="0"/>
    <x v="0"/>
  </r>
  <r>
    <x v="4"/>
    <s v="HARDOI 2"/>
    <s v="LKO-TTB-AM1"/>
    <m/>
    <s v="LKO-TTB-02"/>
    <m/>
    <n v="10023721"/>
    <s v="Akash Enterprises"/>
    <s v="UPS000028"/>
    <s v="SETH AGENCIES"/>
    <s v="LKO-ISR-03"/>
    <s v="Satendra Singh"/>
    <n v="9625304519"/>
    <s v="RNWD"/>
    <s v="Bombay Medstore"/>
    <s v="3P"/>
    <n v="5000"/>
    <n v="5164.9999999999818"/>
    <n v="5164.9999999999818"/>
    <n v="1.0329999999999964"/>
    <n v="103.29999999999964"/>
    <n v="51.649999999999821"/>
    <n v="154.94999999999948"/>
    <x v="0"/>
    <x v="2"/>
  </r>
  <r>
    <x v="4"/>
    <s v="AKBERPUR 2"/>
    <s v="LKO-TTB-AM1"/>
    <m/>
    <s v="LKO-TTB-02"/>
    <m/>
    <n v="10023721"/>
    <s v="Akash Enterprises"/>
    <s v="UPS000001"/>
    <s v="SHIVAM AGENCY"/>
    <s v="LKO-ISR-04"/>
    <s v="Dileep Kumar"/>
    <n v="9452389839"/>
    <s v="UPS000001R209689"/>
    <s v="Royal Mart"/>
    <s v="3P"/>
    <n v="5000"/>
    <n v="5169.9999999999809"/>
    <n v="5169.9999999999809"/>
    <n v="1.0339999999999963"/>
    <n v="103.39999999999962"/>
    <n v="51.699999999999811"/>
    <n v="155.09999999999943"/>
    <x v="0"/>
    <x v="2"/>
  </r>
  <r>
    <x v="4"/>
    <s v="AKBERPUR 1"/>
    <s v="LKO-TTB-AM1"/>
    <m/>
    <s v="LKO-TTB-02"/>
    <m/>
    <n v="10023721"/>
    <s v="Akash Enterprises"/>
    <s v="UPS000001"/>
    <s v="SHIVAM AGENCY"/>
    <s v="LKO-ISR-04"/>
    <s v="Dileep Kumar"/>
    <n v="9452389839"/>
    <s v="UPS000001R209690"/>
    <s v="National Pharmacy"/>
    <s v="3P"/>
    <n v="5000"/>
    <n v="700.69579999999996"/>
    <n v="700.69579999999996"/>
    <n v="0.14013915999999998"/>
    <n v="0"/>
    <n v="7.006958"/>
    <n v="7.006958"/>
    <x v="0"/>
    <x v="1"/>
  </r>
  <r>
    <x v="4"/>
    <s v="AKBERPUR 2"/>
    <s v="LKO-TTB-AM1"/>
    <m/>
    <s v="LKO-TTB-02"/>
    <m/>
    <n v="10023721"/>
    <s v="Akash Enterprises"/>
    <s v="UPS000001"/>
    <s v="SHIVAM AGENCY"/>
    <s v="LKO-ISR-04"/>
    <s v="Dileep Kumar"/>
    <n v="9452389839"/>
    <s v="QXEB"/>
    <s v="Raja Medical Store"/>
    <s v="3P"/>
    <n v="5000"/>
    <n v="1178.4542000000001"/>
    <n v="1178.4542000000001"/>
    <n v="0.23569084000000001"/>
    <n v="0"/>
    <n v="11.784542000000002"/>
    <n v="11.784542000000002"/>
    <x v="0"/>
    <x v="1"/>
  </r>
  <r>
    <x v="4"/>
    <s v="AKBERPUR 1"/>
    <s v="LKO-TTB-AM1"/>
    <m/>
    <s v="LKO-TTB-02"/>
    <m/>
    <n v="10023721"/>
    <s v="Akash Enterprises"/>
    <s v="UPS000001"/>
    <s v="SHIVAM AGENCY"/>
    <s v="LKO-ISR-04"/>
    <s v="Dileep Kumar"/>
    <n v="9452389839"/>
    <s v="FK8H"/>
    <s v="Verma Medical Store"/>
    <s v="3P"/>
    <n v="5000"/>
    <n v="700.69579999999996"/>
    <n v="700.69579999999996"/>
    <n v="0.14013915999999998"/>
    <n v="0"/>
    <n v="7.006958"/>
    <n v="7.006958"/>
    <x v="0"/>
    <x v="0"/>
  </r>
  <r>
    <x v="4"/>
    <s v="Jalalpur"/>
    <s v="LKO-TTB-AM1"/>
    <m/>
    <s v="LKO-TTB-02"/>
    <m/>
    <n v="10023721"/>
    <s v="Akash Enterprises"/>
    <s v="UPS000008"/>
    <s v="SHAMA MEDICAL AGENCY"/>
    <s v="LKO-ISR-04"/>
    <s v="Dileep Kumar"/>
    <n v="9452389839"/>
    <s v="UPS000008R209691"/>
    <s v="Prem Medical Store"/>
    <s v="3P"/>
    <n v="5000"/>
    <n v="841.75300000000004"/>
    <n v="841.75300000000004"/>
    <n v="0.16835060000000002"/>
    <n v="0"/>
    <n v="8.4175300000000011"/>
    <n v="8.4175300000000011"/>
    <x v="0"/>
    <x v="0"/>
  </r>
  <r>
    <x v="4"/>
    <s v="Jalalpur"/>
    <s v="LKO-TTB-AM1"/>
    <m/>
    <s v="LKO-TTB-02"/>
    <m/>
    <n v="10023721"/>
    <s v="Akash Enterprises"/>
    <s v="UPS000008"/>
    <s v="SHAMA MEDICAL AGENCY"/>
    <s v="LKO-ISR-04"/>
    <s v="Dileep Kumar"/>
    <n v="9452389839"/>
    <s v="UPS000008R209692"/>
    <s v="Nawab Medical Store"/>
    <s v="3P"/>
    <n v="5000"/>
    <n v="491.39920000000001"/>
    <n v="491.39920000000001"/>
    <n v="9.8279840000000007E-2"/>
    <n v="0"/>
    <n v="4.9139920000000004"/>
    <n v="4.9139920000000004"/>
    <x v="0"/>
    <x v="1"/>
  </r>
  <r>
    <x v="4"/>
    <s v="Tanda"/>
    <s v="LKO-TTB-AM1"/>
    <m/>
    <s v="LKO-TTB-02"/>
    <m/>
    <n v="10023721"/>
    <s v="Akash Enterprises"/>
    <s v="UPS000017"/>
    <s v="ATHARVA ASSOCIATES"/>
    <s v="LKO-ISR-04"/>
    <s v="Dileep Kumar"/>
    <n v="9452389839"/>
    <s v="XBBQ"/>
    <s v="Lalit Medical Store"/>
    <s v="3P"/>
    <n v="5000"/>
    <n v="3229.8959999999997"/>
    <n v="3229.8959999999997"/>
    <n v="0.64597919999999998"/>
    <n v="0"/>
    <n v="32.298960000000001"/>
    <n v="32.298960000000001"/>
    <x v="0"/>
    <x v="0"/>
  </r>
  <r>
    <x v="4"/>
    <s v="Tanda"/>
    <s v="LKO-TTB-AM1"/>
    <m/>
    <s v="LKO-TTB-02"/>
    <m/>
    <n v="10023721"/>
    <s v="Akash Enterprises"/>
    <s v="UPS000017"/>
    <s v="ATHARVA ASSOCIATES"/>
    <s v="LKO-ISR-04"/>
    <s v="Dileep Kumar"/>
    <n v="9452389839"/>
    <s v="UPS000017R209694"/>
    <s v="Sevak Medical"/>
    <s v="3P"/>
    <n v="5000"/>
    <n v="5014.9999999999982"/>
    <n v="5014.9999999999982"/>
    <n v="1.0029999999999997"/>
    <n v="100.29999999999997"/>
    <n v="50.149999999999984"/>
    <n v="150.44999999999996"/>
    <x v="0"/>
    <x v="1"/>
  </r>
  <r>
    <x v="4"/>
    <s v="Tanda"/>
    <s v="LKO-TTB-AM1"/>
    <m/>
    <s v="LKO-TTB-02"/>
    <m/>
    <n v="10023721"/>
    <s v="Akash Enterprises"/>
    <s v="UPS000017"/>
    <s v="ATHARVA ASSOCIATES"/>
    <s v="LKO-ISR-04"/>
    <s v="Dileep Kumar"/>
    <n v="9452389839"/>
    <s v="UPS000017R68933"/>
    <s v="Seth medical store"/>
    <s v="3P"/>
    <n v="5000"/>
    <n v="5019.9999999999982"/>
    <n v="5019.9999999999982"/>
    <n v="1.0039999999999996"/>
    <n v="100.39999999999996"/>
    <n v="50.199999999999982"/>
    <n v="150.59999999999994"/>
    <x v="0"/>
    <x v="1"/>
  </r>
  <r>
    <x v="4"/>
    <s v="Baskhari"/>
    <s v="LKO-TTB-AM1"/>
    <m/>
    <s v="LKO-TTB-02"/>
    <m/>
    <n v="10023721"/>
    <s v="Akash Enterprises"/>
    <s v="UPS000003"/>
    <s v="MASHESH SHOPING MART"/>
    <s v="LKO-ISR-04"/>
    <s v="Dileep Kumar"/>
    <n v="9452389839"/>
    <s v="H6RD"/>
    <s v="National Medical Stroe"/>
    <s v="3P"/>
    <n v="5000"/>
    <n v="3098.5502000000001"/>
    <n v="3098.5502000000001"/>
    <n v="0.61971004000000007"/>
    <n v="0"/>
    <n v="30.985502"/>
    <n v="30.985502"/>
    <x v="0"/>
    <x v="2"/>
  </r>
  <r>
    <x v="4"/>
    <s v="Baskhari"/>
    <s v="LKO-TTB-AM1"/>
    <m/>
    <s v="LKO-TTB-02"/>
    <m/>
    <n v="10023721"/>
    <s v="Akash Enterprises"/>
    <s v="UPS000003"/>
    <s v="MASHESH SHOPING MART"/>
    <s v="LKO-ISR-04"/>
    <s v="Dileep Kumar"/>
    <n v="9452389839"/>
    <s v="UPS000003R68939"/>
    <s v="Yadav medical store"/>
    <s v="3P"/>
    <n v="5000"/>
    <n v="5029.9999999999964"/>
    <n v="5029.9999999999964"/>
    <n v="1.0059999999999993"/>
    <n v="100.59999999999992"/>
    <n v="50.299999999999962"/>
    <n v="150.89999999999989"/>
    <x v="0"/>
    <x v="2"/>
  </r>
  <r>
    <x v="4"/>
    <s v="Baskhari"/>
    <s v="LKO-TTB-AM1"/>
    <m/>
    <s v="LKO-TTB-02"/>
    <m/>
    <n v="10023721"/>
    <s v="Akash Enterprises"/>
    <s v="UPS000003"/>
    <s v="MASHESH SHOPING MART"/>
    <s v="LKO-ISR-04"/>
    <s v="Dileep Kumar"/>
    <n v="9452389839"/>
    <s v="UPS000003R209696"/>
    <s v="Rangoli Medical Store"/>
    <s v="3P"/>
    <n v="5000"/>
    <n v="5034.9999999999964"/>
    <n v="5034.9999999999964"/>
    <n v="1.0069999999999992"/>
    <n v="100.69999999999993"/>
    <n v="50.349999999999966"/>
    <n v="151.0499999999999"/>
    <x v="0"/>
    <x v="0"/>
  </r>
  <r>
    <x v="4"/>
    <s v="Baskhari"/>
    <s v="LKO-TTB-AM1"/>
    <m/>
    <s v="LKO-TTB-02"/>
    <m/>
    <n v="10023721"/>
    <s v="Akash Enterprises"/>
    <s v="UPS000003"/>
    <s v="MASHESH SHOPING MART"/>
    <s v="LKO-ISR-04"/>
    <s v="Dileep Kumar"/>
    <n v="9452389839"/>
    <s v="UPS000003R209697"/>
    <s v="New Moti Medical Store"/>
    <s v="3P"/>
    <n v="5000"/>
    <n v="2511.6064000000001"/>
    <n v="2511.6064000000001"/>
    <n v="0.50232127999999998"/>
    <n v="0"/>
    <n v="25.116064000000001"/>
    <n v="25.116064000000001"/>
    <x v="0"/>
    <x v="0"/>
  </r>
  <r>
    <x v="4"/>
    <s v="Lakhimpur 2"/>
    <s v="LKO-TTB-AM1"/>
    <m/>
    <s v="LKO-TTB-02"/>
    <m/>
    <n v="10023721"/>
    <s v="Akash Enterprises"/>
    <s v="UPS000044"/>
    <s v="NEW GUPTA BROTHERS"/>
    <s v="LKO-ISR-01"/>
    <s v="Sachin Pandey"/>
    <n v="8840296899"/>
    <s v="C2DL"/>
    <s v="S M Medical Store"/>
    <s v="3P"/>
    <n v="5000"/>
    <n v="5044.9999999999955"/>
    <n v="5044.9999999999955"/>
    <n v="1.008999999999999"/>
    <n v="100.89999999999991"/>
    <n v="50.449999999999953"/>
    <n v="151.34999999999985"/>
    <x v="0"/>
    <x v="0"/>
  </r>
  <r>
    <x v="4"/>
    <s v="Gauriganj"/>
    <s v="LKO-TTB-AM1"/>
    <m/>
    <s v="LKO-TTB-02"/>
    <m/>
    <n v="10023721"/>
    <s v="Akash Enterprises"/>
    <s v="UPS000026"/>
    <s v="M/S DIVYANSH TRADERS"/>
    <s v="LKO-ISR-01"/>
    <s v="Sachin Pandey"/>
    <n v="8840296899"/>
    <s v="HN6G"/>
    <s v="Jay Medical Store"/>
    <s v="3P"/>
    <n v="5000"/>
    <n v="545.99779999999998"/>
    <n v="545.99779999999998"/>
    <n v="0.10919956"/>
    <n v="0"/>
    <n v="5.4599779999999996"/>
    <n v="5.4599779999999996"/>
    <x v="0"/>
    <x v="0"/>
  </r>
  <r>
    <x v="4"/>
    <s v="Gauriganj"/>
    <s v="LKO-TTB-AM1"/>
    <m/>
    <s v="LKO-TTB-02"/>
    <m/>
    <n v="10023721"/>
    <s v="Akash Enterprises"/>
    <s v="UPS000026"/>
    <s v="M/S DIVYANSH TRADERS"/>
    <s v="LKO-ISR-01"/>
    <s v="Sachin Pandey"/>
    <n v="8840296899"/>
    <s v="HN6L"/>
    <s v="Baranwal Medical Store"/>
    <s v="3P"/>
    <n v="5000"/>
    <n v="526.50419999999997"/>
    <n v="526.50419999999997"/>
    <n v="0.10530083999999999"/>
    <n v="0"/>
    <n v="5.2650420000000002"/>
    <n v="5.2650420000000002"/>
    <x v="0"/>
    <x v="0"/>
  </r>
  <r>
    <x v="4"/>
    <s v="JALAUN"/>
    <s v="LKO-TTB-AM1"/>
    <m/>
    <s v="KAN-TTB-02"/>
    <m/>
    <n v="10025475"/>
    <s v="RAJENDRA JAIN &amp; CO."/>
    <s v="0010025475R174147"/>
    <s v="SHIVA PHARMA"/>
    <s v="KAN-ISR-05"/>
    <s v="Dayal Singh"/>
    <n v="9598967521"/>
    <s v="R174446"/>
    <s v="AGARWALMEDICALSTORE"/>
    <s v="3P"/>
    <n v="15000"/>
    <n v="15179.99999999998"/>
    <n v="15179.99999999998"/>
    <n v="1.0119999999999987"/>
    <n v="303.59999999999962"/>
    <n v="151.79999999999981"/>
    <n v="455.39999999999941"/>
    <x v="0"/>
    <x v="0"/>
  </r>
  <r>
    <x v="4"/>
    <s v="JALAUN"/>
    <s v="LKO-TTB-AM1"/>
    <m/>
    <s v="KAN-TTB-02"/>
    <m/>
    <n v="10025475"/>
    <s v="RAJENDRA JAIN &amp; CO."/>
    <s v="0010025475R174147"/>
    <s v="SHIVA PHARMA"/>
    <s v="KAN-ISR-05"/>
    <s v="Dayal Singh"/>
    <n v="9598967521"/>
    <s v="R174448"/>
    <s v="SAKEBMEDICALSTORE"/>
    <s v="3P"/>
    <n v="5000"/>
    <n v="5064.9999999999927"/>
    <n v="5064.9999999999927"/>
    <n v="1.0129999999999986"/>
    <n v="101.29999999999986"/>
    <n v="50.649999999999928"/>
    <n v="151.94999999999979"/>
    <x v="0"/>
    <x v="0"/>
  </r>
  <r>
    <x v="4"/>
    <s v="JALAUN"/>
    <s v="LKO-TTB-AM1"/>
    <m/>
    <s v="KAN-TTB-02"/>
    <m/>
    <n v="10025475"/>
    <s v="RAJENDRA JAIN &amp; CO."/>
    <s v="0010025475R174147"/>
    <s v="SHIVA PHARMA"/>
    <s v="KAN-ISR-05"/>
    <s v="Dayal Singh"/>
    <n v="9598967521"/>
    <s v="R174437"/>
    <s v="Sankarmedicalstore"/>
    <s v="3P"/>
    <n v="3000"/>
    <n v="3041.9999999999955"/>
    <n v="3041.9999999999955"/>
    <n v="1.0139999999999985"/>
    <n v="60.839999999999911"/>
    <n v="30.419999999999956"/>
    <n v="91.259999999999863"/>
    <x v="0"/>
    <x v="0"/>
  </r>
  <r>
    <x v="4"/>
    <s v="JALAUN"/>
    <s v="LKO-TTB-AM1"/>
    <m/>
    <s v="KAN-TTB-02"/>
    <m/>
    <n v="10025475"/>
    <s v="RAJENDRA JAIN &amp; CO."/>
    <s v="0010025475R174147"/>
    <s v="SHIVA PHARMA"/>
    <s v="KAN-ISR-05"/>
    <s v="Dayal Singh"/>
    <n v="9598967521"/>
    <s v="0010025475R174147R182526"/>
    <s v="Aqub Medical"/>
    <s v="3P"/>
    <n v="3000"/>
    <n v="1132.9533999999999"/>
    <n v="1132.9533999999999"/>
    <n v="0.37765113333333328"/>
    <n v="0"/>
    <n v="11.329533999999999"/>
    <n v="11.329533999999999"/>
    <x v="0"/>
    <x v="0"/>
  </r>
  <r>
    <x v="4"/>
    <s v="JALAUN"/>
    <s v="LKO-TTB-AM1"/>
    <m/>
    <s v="KAN-TTB-02"/>
    <m/>
    <n v="10025475"/>
    <s v="RAJENDRA JAIN &amp; CO."/>
    <s v="0010025475R174147"/>
    <s v="SHIVA PHARMA"/>
    <s v="KAN-ISR-05"/>
    <s v="Dayal Singh"/>
    <n v="9598967521"/>
    <s v="0010025475R174147R182500"/>
    <s v="Shree Balaji Medical"/>
    <s v="3P"/>
    <n v="3000"/>
    <n v="819.00260000000003"/>
    <n v="819.00260000000003"/>
    <n v="0.27300086666666668"/>
    <n v="0"/>
    <n v="8.1900259999999996"/>
    <n v="8.1900259999999996"/>
    <x v="0"/>
    <x v="0"/>
  </r>
  <r>
    <x v="4"/>
    <s v="KONCH"/>
    <s v="LKO-TTB-AM1"/>
    <m/>
    <s v="KAN-TTB-02"/>
    <m/>
    <n v="10025475"/>
    <s v="RAJENDRA JAIN &amp; CO."/>
    <s v="0010025475R174151"/>
    <s v="MANGLAM MEDICINE CENTER"/>
    <s v="KAN-ISR-05"/>
    <s v="Dayal Singh"/>
    <n v="9598967521"/>
    <s v="R174432"/>
    <s v="Anilmedicalstore"/>
    <s v="3P"/>
    <n v="3000"/>
    <n v="3050.9999999999945"/>
    <n v="3050.9999999999945"/>
    <n v="1.0169999999999981"/>
    <n v="61.019999999999889"/>
    <n v="30.509999999999945"/>
    <n v="91.529999999999831"/>
    <x v="0"/>
    <x v="0"/>
  </r>
  <r>
    <x v="4"/>
    <s v="KONCH"/>
    <s v="LKO-TTB-AM1"/>
    <m/>
    <s v="KAN-TTB-02"/>
    <m/>
    <n v="10025475"/>
    <s v="RAJENDRA JAIN &amp; CO."/>
    <s v="0010025475R174151"/>
    <s v="MANGLAM MEDICINE CENTER"/>
    <s v="KAN-ISR-05"/>
    <s v="Dayal Singh"/>
    <n v="9598967521"/>
    <s v="R174434"/>
    <s v="Krishnamedicalstore"/>
    <s v="3P"/>
    <n v="4000"/>
    <n v="4071.9999999999923"/>
    <n v="4071.9999999999923"/>
    <n v="1.017999999999998"/>
    <n v="81.439999999999841"/>
    <n v="40.719999999999921"/>
    <n v="122.15999999999977"/>
    <x v="0"/>
    <x v="0"/>
  </r>
  <r>
    <x v="4"/>
    <s v="KONCH"/>
    <s v="LKO-TTB-AM1"/>
    <m/>
    <s v="KAN-TTB-02"/>
    <m/>
    <n v="10025475"/>
    <s v="RAJENDRA JAIN &amp; CO."/>
    <s v="0010025475R174151"/>
    <s v="MANGLAM MEDICINE CENTER"/>
    <s v="KAN-ISR-05"/>
    <s v="Dayal Singh"/>
    <n v="9598967521"/>
    <s v="0010025475R174151R182507"/>
    <s v="Mangalam Medicine Centre"/>
    <s v="3P"/>
    <n v="15000"/>
    <n v="1660.7498000000001"/>
    <n v="1660.7498000000001"/>
    <n v="0.11071665333333333"/>
    <n v="0"/>
    <n v="16.607498"/>
    <n v="16.607498"/>
    <x v="0"/>
    <x v="0"/>
  </r>
  <r>
    <x v="4"/>
    <s v="KONCH"/>
    <s v="LKO-TTB-AM1"/>
    <m/>
    <s v="KAN-TTB-02"/>
    <m/>
    <n v="10025475"/>
    <s v="RAJENDRA JAIN &amp; CO."/>
    <s v="0010025475R174151"/>
    <s v="MANGLAM MEDICINE CENTER"/>
    <s v="KAN-ISR-05"/>
    <s v="Dayal Singh"/>
    <n v="9598967521"/>
    <s v="0010025475R174151R182504"/>
    <s v="Balaji Medical"/>
    <s v="3P"/>
    <n v="3000"/>
    <n v="2224.9607999999998"/>
    <n v="2224.9607999999998"/>
    <n v="0.74165359999999991"/>
    <n v="0"/>
    <n v="22.249607999999998"/>
    <n v="22.249607999999998"/>
    <x v="0"/>
    <x v="0"/>
  </r>
  <r>
    <x v="4"/>
    <s v="KONCH"/>
    <s v="LKO-TTB-AM1"/>
    <m/>
    <s v="KAN-TTB-02"/>
    <m/>
    <n v="10025475"/>
    <s v="RAJENDRA JAIN &amp; CO."/>
    <s v="0010025475R174151"/>
    <s v="MANGLAM MEDICINE CENTER"/>
    <s v="KAN-ISR-05"/>
    <s v="Dayal Singh"/>
    <n v="9598967521"/>
    <s v="0010025475R174151R182505"/>
    <s v="Ma Kali Medical"/>
    <s v="3P"/>
    <n v="3000"/>
    <n v="3062.9999999999932"/>
    <n v="3062.9999999999932"/>
    <n v="1.0209999999999977"/>
    <n v="61.259999999999863"/>
    <n v="30.629999999999932"/>
    <n v="91.889999999999787"/>
    <x v="0"/>
    <x v="0"/>
  </r>
  <r>
    <x v="4"/>
    <s v="CHIRGAO"/>
    <s v="LKO-TTB-AM1"/>
    <m/>
    <s v="KAN-TTB-02"/>
    <m/>
    <n v="10025475"/>
    <s v="RAJENDRA JAIN &amp; CO."/>
    <s v="UP47505"/>
    <s v="SAI PHARMA"/>
    <s v="KAN-ISR-05"/>
    <s v="Dayal Singh"/>
    <n v="9598967521"/>
    <s v="UP47505R176395"/>
    <s v="S K Brothers"/>
    <s v="3P"/>
    <n v="3000"/>
    <n v="819.00260000000003"/>
    <n v="819.00260000000003"/>
    <n v="0.27300086666666668"/>
    <n v="0"/>
    <n v="8.1900259999999996"/>
    <n v="8.1900259999999996"/>
    <x v="0"/>
    <x v="0"/>
  </r>
  <r>
    <x v="4"/>
    <s v="CHIRGAO"/>
    <s v="LKO-TTB-AM1"/>
    <m/>
    <s v="KAN-TTB-02"/>
    <m/>
    <n v="10025475"/>
    <s v="RAJENDRA JAIN &amp; CO."/>
    <s v="UP47505"/>
    <s v="SAI PHARMA"/>
    <s v="KAN-ISR-05"/>
    <s v="Dayal Singh"/>
    <n v="9598967521"/>
    <s v="HGQD"/>
    <s v="Kankanamedicalstore"/>
    <s v="3P"/>
    <n v="5000"/>
    <n v="5114.9999999999873"/>
    <n v="5114.9999999999873"/>
    <n v="1.0229999999999975"/>
    <n v="102.29999999999974"/>
    <n v="51.149999999999871"/>
    <n v="153.44999999999962"/>
    <x v="0"/>
    <x v="0"/>
  </r>
  <r>
    <x v="4"/>
    <s v="CHIRGAO"/>
    <s v="LKO-TTB-AM1"/>
    <m/>
    <s v="KAN-TTB-02"/>
    <m/>
    <n v="10025475"/>
    <s v="RAJENDRA JAIN &amp; CO."/>
    <s v="UP47505"/>
    <s v="SAI PHARMA"/>
    <s v="KAN-ISR-05"/>
    <s v="Dayal Singh"/>
    <n v="9598967521"/>
    <s v="HGAQ"/>
    <s v="Bhaskarmedicalstore"/>
    <s v="3P"/>
    <n v="15000"/>
    <n v="2520.6984000000002"/>
    <n v="2520.6984000000002"/>
    <n v="0.16804656000000001"/>
    <n v="0"/>
    <n v="25.206984000000002"/>
    <n v="25.206984000000002"/>
    <x v="0"/>
    <x v="0"/>
  </r>
  <r>
    <x v="4"/>
    <s v="LALITPUR"/>
    <s v="LKO-TTB-AM1"/>
    <m/>
    <s v="KAN-TTB-02"/>
    <m/>
    <n v="10025475"/>
    <s v="RAJENDRA JAIN &amp; CO."/>
    <s v="0010025475R174274"/>
    <s v="ASHOK MEDICALS"/>
    <s v="KAN-ISR-03"/>
    <s v="AVINASH PARASHAR"/>
    <n v="6393779047"/>
    <s v="R174480"/>
    <s v="Bharat Bazar 20"/>
    <s v="3P"/>
    <n v="10000"/>
    <n v="10249.999999999973"/>
    <n v="10249.999999999973"/>
    <n v="1.0249999999999972"/>
    <n v="204.99999999999946"/>
    <n v="102.49999999999973"/>
    <n v="307.4999999999992"/>
    <x v="0"/>
    <x v="1"/>
  </r>
  <r>
    <x v="4"/>
    <s v="LALITPUR"/>
    <s v="LKO-TTB-AM1"/>
    <m/>
    <s v="KAN-TTB-02"/>
    <m/>
    <n v="10025475"/>
    <s v="RAJENDRA JAIN &amp; CO."/>
    <s v="0010025475R174274"/>
    <s v="ASHOK MEDICALS"/>
    <s v="KAN-ISR-03"/>
    <s v="AVINASH PARASHAR"/>
    <n v="6393779047"/>
    <s v="R174478"/>
    <s v="Ram Raja Medical Store"/>
    <s v="3P"/>
    <n v="10000"/>
    <n v="10259.999999999971"/>
    <n v="10259.999999999971"/>
    <n v="1.0259999999999971"/>
    <n v="205.19999999999942"/>
    <n v="102.59999999999971"/>
    <n v="307.79999999999916"/>
    <x v="0"/>
    <x v="0"/>
  </r>
  <r>
    <x v="4"/>
    <s v="LALITPUR"/>
    <s v="LKO-TTB-AM1"/>
    <m/>
    <s v="KAN-TTB-02"/>
    <m/>
    <n v="10025475"/>
    <s v="RAJENDRA JAIN &amp; CO."/>
    <s v="0010025475R174274"/>
    <s v="ASHOK MEDICALS"/>
    <s v="KAN-ISR-03"/>
    <s v="AVINASH PARASHAR"/>
    <n v="6393779047"/>
    <s v="0010025475R174274R199330"/>
    <s v="Pathak Medical Store"/>
    <s v="3P"/>
    <n v="5000"/>
    <n v="2978.9454000000001"/>
    <n v="2978.9454000000001"/>
    <n v="0.59578907999999997"/>
    <n v="0"/>
    <n v="29.789454000000003"/>
    <n v="29.789454000000003"/>
    <x v="0"/>
    <x v="0"/>
  </r>
  <r>
    <x v="4"/>
    <s v="GAURSARAI"/>
    <s v="LKO-TTB-AM1"/>
    <m/>
    <s v="KAN-TTB-02"/>
    <m/>
    <n v="10025475"/>
    <s v="RAJENDRA JAIN &amp; CO."/>
    <s v="0010025475R174153"/>
    <s v="BILLAIYA MEDICAL AGENCIES"/>
    <s v="KAN-ISR-03"/>
    <s v="AVINASH PARASHAR"/>
    <n v="6393779047"/>
    <s v="R174634"/>
    <s v="Bilaiya Medical Store"/>
    <s v="3P"/>
    <n v="10000"/>
    <n v="10279.999999999969"/>
    <n v="10279.999999999969"/>
    <n v="1.0279999999999969"/>
    <n v="205.5999999999994"/>
    <n v="102.7999999999997"/>
    <n v="308.39999999999907"/>
    <x v="0"/>
    <x v="0"/>
  </r>
  <r>
    <x v="4"/>
    <s v="GAURSARAI"/>
    <s v="LKO-TTB-AM1"/>
    <m/>
    <s v="KAN-TTB-02"/>
    <m/>
    <n v="10025475"/>
    <s v="RAJENDRA JAIN &amp; CO."/>
    <s v="0010025475R174153"/>
    <s v="BILLAIYA MEDICAL AGENCIES"/>
    <s v="KAN-ISR-03"/>
    <s v="AVINASH PARASHAR"/>
    <n v="6393779047"/>
    <s v="R174637"/>
    <s v="AshokMedicalStore"/>
    <s v="3P"/>
    <n v="5000"/>
    <n v="5144.9999999999836"/>
    <n v="5144.9999999999836"/>
    <n v="1.0289999999999968"/>
    <n v="102.89999999999968"/>
    <n v="51.449999999999839"/>
    <n v="154.34999999999951"/>
    <x v="0"/>
    <x v="0"/>
  </r>
  <r>
    <x v="4"/>
    <s v="Babina"/>
    <s v="LKO-TTB-AM1"/>
    <m/>
    <s v="KAN-TTB-02"/>
    <m/>
    <n v="10025475"/>
    <s v="RAJENDRA JAIN &amp; CO."/>
    <s v="UP47502"/>
    <s v="PARASH MEDICAL STORE"/>
    <s v="KAN-ISR-03"/>
    <s v="AVINASH PARASHAR"/>
    <n v="6393779047"/>
    <s v="H8ZE"/>
    <s v="NewApnaMedicalStore"/>
    <s v="3P"/>
    <n v="5000"/>
    <n v="2165.5774000000001"/>
    <n v="2165.5774000000001"/>
    <n v="0.43311548000000005"/>
    <n v="0"/>
    <n v="21.655774000000001"/>
    <n v="21.655774000000001"/>
    <x v="0"/>
    <x v="0"/>
  </r>
  <r>
    <x v="4"/>
    <s v="Babina"/>
    <s v="LKO-TTB-AM1"/>
    <m/>
    <s v="KAN-TTB-02"/>
    <m/>
    <n v="10025475"/>
    <s v="RAJENDRA JAIN &amp; CO."/>
    <s v="UP47502"/>
    <s v="PARASH MEDICAL STORE"/>
    <s v="KAN-ISR-03"/>
    <s v="AVINASH PARASHAR"/>
    <n v="6393779047"/>
    <s v="ZXLS"/>
    <s v="Apnamedicalstore"/>
    <s v="3P"/>
    <n v="10000"/>
    <n v="926.90179999999998"/>
    <n v="926.90179999999998"/>
    <n v="9.2690179999999997E-2"/>
    <n v="0"/>
    <n v="9.2690180000000009"/>
    <n v="9.2690180000000009"/>
    <x v="0"/>
    <x v="0"/>
  </r>
  <r>
    <x v="4"/>
    <s v="Raj Garh"/>
    <s v="LKO-TTB-AM1"/>
    <m/>
    <s v="KAN-TTB-02"/>
    <m/>
    <n v="10025475"/>
    <s v="RAJENDRA JAIN &amp; CO."/>
    <s v="UP47515"/>
    <s v="SACHAN TRADERS"/>
    <s v="KAN-ISR-03"/>
    <s v="AVINASH PARASHAR"/>
    <n v="6393779047"/>
    <s v="FQAX"/>
    <s v="Mahashmedicalstore"/>
    <s v="3P"/>
    <n v="10000"/>
    <n v="2284.0965999999999"/>
    <n v="2284.0965999999999"/>
    <n v="0.22840965999999999"/>
    <n v="0"/>
    <n v="22.840965999999998"/>
    <n v="22.840965999999998"/>
    <x v="0"/>
    <x v="0"/>
  </r>
  <r>
    <x v="4"/>
    <s v="Raj Garh"/>
    <s v="LKO-TTB-AM1"/>
    <m/>
    <s v="KAN-TTB-02"/>
    <m/>
    <n v="10025475"/>
    <s v="RAJENDRA JAIN &amp; CO."/>
    <s v="UP47515"/>
    <s v="SACHAN TRADERS"/>
    <s v="KAN-ISR-03"/>
    <s v="AVINASH PARASHAR"/>
    <n v="6393779047"/>
    <s v="UP47515R199255"/>
    <s v="Sahu Provision Store"/>
    <s v="3P"/>
    <n v="5000"/>
    <n v="5164.9999999999818"/>
    <n v="5164.9999999999818"/>
    <n v="1.0329999999999964"/>
    <n v="103.29999999999964"/>
    <n v="51.649999999999821"/>
    <n v="154.94999999999948"/>
    <x v="0"/>
    <x v="0"/>
  </r>
  <r>
    <x v="4"/>
    <s v="MAURANIPUR"/>
    <s v="LKO-TTB-AM1"/>
    <m/>
    <s v="KAN-TTB-02"/>
    <m/>
    <n v="10025475"/>
    <s v="RAJENDRA JAIN &amp; CO."/>
    <s v="UP47512"/>
    <s v="SHREE RAM AGENCIES"/>
    <s v="KAN-ISR-03"/>
    <s v="AVINASH PARASHAR"/>
    <n v="6393779047"/>
    <s v="EQBQ"/>
    <s v="Chadurbhujmedicalstore"/>
    <s v="3P"/>
    <n v="10000"/>
    <n v="1592.4926"/>
    <n v="1592.4926"/>
    <n v="0.15924926"/>
    <n v="0"/>
    <n v="15.924926000000001"/>
    <n v="15.924926000000001"/>
    <x v="0"/>
    <x v="0"/>
  </r>
  <r>
    <x v="4"/>
    <s v="MAURANIPUR"/>
    <s v="LKO-TTB-AM1"/>
    <m/>
    <s v="KAN-TTB-02"/>
    <m/>
    <n v="10025475"/>
    <s v="RAJENDRA JAIN &amp; CO."/>
    <s v="UP47512"/>
    <s v="SHREE RAM AGENCIES"/>
    <s v="KAN-ISR-03"/>
    <s v="AVINASH PARASHAR"/>
    <n v="6393779047"/>
    <s v="EQBR"/>
    <s v="Rakeshmedicalstore"/>
    <s v="3P"/>
    <n v="10000"/>
    <n v="1142.0511999999999"/>
    <n v="1142.0511999999999"/>
    <n v="0.11420511999999999"/>
    <n v="0"/>
    <n v="11.420511999999999"/>
    <n v="11.420511999999999"/>
    <x v="0"/>
    <x v="0"/>
  </r>
  <r>
    <x v="4"/>
    <s v="MAURANIPUR"/>
    <s v="LKO-TTB-AM1"/>
    <m/>
    <s v="KAN-TTB-02"/>
    <m/>
    <n v="10025475"/>
    <s v="RAJENDRA JAIN &amp; CO."/>
    <s v="UP47512"/>
    <s v="SHREE RAM AGENCIES"/>
    <s v="KAN-ISR-03"/>
    <s v="AVINASH PARASHAR"/>
    <n v="6393779047"/>
    <s v="F6FK"/>
    <s v="Abhinavmedicalstore"/>
    <s v="3P"/>
    <n v="5000"/>
    <n v="954.00639999999999"/>
    <n v="954.00639999999999"/>
    <n v="0.19080127999999999"/>
    <n v="0"/>
    <n v="9.5400639999999992"/>
    <n v="9.5400639999999992"/>
    <x v="0"/>
    <x v="0"/>
  </r>
  <r>
    <x v="4"/>
    <s v="MAURANIPUR"/>
    <s v="LKO-TTB-AM1"/>
    <m/>
    <s v="KAN-TTB-02"/>
    <m/>
    <n v="10025475"/>
    <s v="RAJENDRA JAIN &amp; CO."/>
    <s v="UP47512"/>
    <s v="SHREE RAM AGENCIES"/>
    <s v="KAN-ISR-03"/>
    <s v="AVINASH PARASHAR"/>
    <n v="6393779047"/>
    <s v="UP47512R199823"/>
    <s v="Mahesh Dipartmental Store"/>
    <s v="3P"/>
    <n v="5000"/>
    <n v="1710.7936"/>
    <n v="1710.7936"/>
    <n v="0.34215871999999997"/>
    <n v="0"/>
    <n v="17.107935999999999"/>
    <n v="17.107935999999999"/>
    <x v="0"/>
    <x v="0"/>
  </r>
  <r>
    <x v="4"/>
    <s v="RANIPUR"/>
    <s v="LKO-TTB-AM1"/>
    <m/>
    <s v="KAN-TTB-02"/>
    <m/>
    <n v="10025475"/>
    <s v="RAJENDRA JAIN &amp; CO."/>
    <s v="0010025475R174160"/>
    <s v="SHREE RAM GEN STORE"/>
    <s v="KAN-ISR-03"/>
    <s v="AVINASH PARASHAR"/>
    <n v="6393779047"/>
    <s v="R174614"/>
    <s v="Ledhurayamedical"/>
    <s v="3P"/>
    <n v="5000"/>
    <n v="5004.9999999999991"/>
    <n v="5004.9999999999991"/>
    <n v="1.0009999999999999"/>
    <n v="100.09999999999998"/>
    <n v="50.04999999999999"/>
    <n v="150.14999999999998"/>
    <x v="0"/>
    <x v="0"/>
  </r>
  <r>
    <x v="4"/>
    <s v="Uchahar"/>
    <s v="LKO-TTB-AM1"/>
    <m/>
    <s v="LKO-TTB-02"/>
    <m/>
    <n v="10023721"/>
    <s v="Akash Enterprises"/>
    <s v="UPS000036"/>
    <s v="YASH MEDICAL AGENCIES"/>
    <s v="LKO-ISR-01"/>
    <s v="Sachin Pandey"/>
    <n v="8840296899"/>
    <s v="UPS000036R175974"/>
    <s v="Ravi medical store"/>
    <s v="3P"/>
    <n v="5000"/>
    <n v="414.05020000000002"/>
    <n v="414.05020000000002"/>
    <n v="8.2810040000000001E-2"/>
    <n v="0"/>
    <n v="4.1405020000000006"/>
    <n v="4.1405020000000006"/>
    <x v="0"/>
    <x v="0"/>
  </r>
  <r>
    <x v="4"/>
    <s v="Amethi"/>
    <s v="LKO-TTB-AM1"/>
    <m/>
    <s v="LKO-TTB-02"/>
    <m/>
    <n v="10023721"/>
    <s v="Akash Enterprises"/>
    <s v="UPS000020"/>
    <s v="AGARHARI MEDICAL STORE"/>
    <s v="LKO-ISR-01"/>
    <s v="Sachin Pandey"/>
    <n v="8840296899"/>
    <s v="XCQV"/>
    <s v="Kashadhan Medical"/>
    <s v="3P"/>
    <n v="5000"/>
    <n v="841.74720000000002"/>
    <n v="841.74720000000002"/>
    <n v="0.16834944000000002"/>
    <n v="0"/>
    <n v="8.4174720000000001"/>
    <n v="8.4174720000000001"/>
    <x v="0"/>
    <x v="0"/>
  </r>
  <r>
    <x v="4"/>
    <s v="Amethi"/>
    <s v="LKO-TTB-AM1"/>
    <m/>
    <s v="LKO-TTB-02"/>
    <m/>
    <n v="10023721"/>
    <s v="Akash Enterprises"/>
    <s v="UPS000020"/>
    <s v="AGARHARI MEDICAL STORE"/>
    <s v="LKO-ISR-01"/>
    <s v="Sachin Pandey"/>
    <n v="8840296899"/>
    <s v="ZPXF"/>
    <s v="Agarhari Medical Store 1"/>
    <s v="3P"/>
    <n v="5000"/>
    <n v="3166.7955999999999"/>
    <n v="3166.7955999999999"/>
    <n v="0.63335911999999994"/>
    <n v="0"/>
    <n v="31.667956"/>
    <n v="31.667956"/>
    <x v="0"/>
    <x v="0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57845"/>
    <s v="Shiv medical hall"/>
    <s v="3P"/>
    <n v="8000"/>
    <n v="8039.9999999999955"/>
    <n v="8039.9999999999955"/>
    <n v="1.0049999999999994"/>
    <n v="160.79999999999993"/>
    <n v="80.399999999999963"/>
    <n v="241.19999999999987"/>
    <x v="0"/>
    <x v="1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699"/>
    <s v="Mahesh medicine company "/>
    <s v="3P"/>
    <n v="8000"/>
    <n v="8047.9999999999945"/>
    <n v="8047.9999999999945"/>
    <n v="1.0059999999999993"/>
    <n v="160.95999999999989"/>
    <n v="80.479999999999947"/>
    <n v="241.43999999999983"/>
    <x v="0"/>
    <x v="0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1"/>
    <s v="Raj medical store "/>
    <s v="3P"/>
    <n v="8000"/>
    <n v="8055.9999999999936"/>
    <n v="8055.9999999999936"/>
    <n v="1.0069999999999992"/>
    <n v="161.11999999999986"/>
    <n v="80.559999999999931"/>
    <n v="241.67999999999978"/>
    <x v="0"/>
    <x v="0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2"/>
    <s v="Uttam medical "/>
    <s v="3P"/>
    <n v="8000"/>
    <n v="8063.9999999999927"/>
    <n v="8063.9999999999927"/>
    <n v="1.0079999999999991"/>
    <n v="161.27999999999986"/>
    <n v="80.63999999999993"/>
    <n v="241.91999999999979"/>
    <x v="0"/>
    <x v="0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3"/>
    <s v="Yadev medical hall"/>
    <s v="3P"/>
    <n v="8000"/>
    <n v="8071.9999999999918"/>
    <n v="8071.9999999999918"/>
    <n v="1.008999999999999"/>
    <n v="161.43999999999983"/>
    <n v="80.719999999999914"/>
    <n v="242.15999999999974"/>
    <x v="0"/>
    <x v="1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4"/>
    <s v="vasnavi  pharma "/>
    <s v="3P"/>
    <n v="8000"/>
    <n v="8079.9999999999909"/>
    <n v="8079.9999999999909"/>
    <n v="1.0099999999999989"/>
    <n v="161.59999999999982"/>
    <n v="80.799999999999912"/>
    <n v="242.39999999999975"/>
    <x v="0"/>
    <x v="0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5"/>
    <s v="chandrika tredars "/>
    <s v="3P"/>
    <n v="8000"/>
    <n v="8087.99999999999"/>
    <n v="8087.99999999999"/>
    <n v="1.0109999999999988"/>
    <n v="161.75999999999979"/>
    <n v="80.879999999999896"/>
    <n v="242.6399999999997"/>
    <x v="0"/>
    <x v="1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6"/>
    <s v="Rapti Agency "/>
    <s v="3P"/>
    <n v="8000"/>
    <n v="8095.9999999999891"/>
    <n v="8095.9999999999891"/>
    <n v="1.0119999999999987"/>
    <n v="161.91999999999979"/>
    <n v="80.959999999999894"/>
    <n v="242.87999999999968"/>
    <x v="0"/>
    <x v="1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7"/>
    <s v="Mahesh medical hall"/>
    <s v="3P"/>
    <n v="8000"/>
    <n v="8103.9999999999882"/>
    <n v="8103.9999999999882"/>
    <n v="1.0129999999999986"/>
    <n v="162.07999999999976"/>
    <n v="81.039999999999878"/>
    <n v="243.11999999999964"/>
    <x v="0"/>
    <x v="1"/>
  </r>
  <r>
    <x v="4"/>
    <s v="BALRAMPUR   1"/>
    <s v="LKO-TTB-AM1"/>
    <m/>
    <s v="LKO-TTB-02"/>
    <m/>
    <n v="10023721"/>
    <s v="Akash Enterprises"/>
    <s v="0010023721R39767"/>
    <s v="UTTAM MEDICAL HALL"/>
    <s v="LKO-ISR-02"/>
    <s v="Akhilesh Singh"/>
    <n v="9506067187"/>
    <s v="0010023721R39767R209708"/>
    <s v="nidan hospital "/>
    <s v="3P"/>
    <n v="8000"/>
    <n v="8111.9999999999873"/>
    <n v="8111.9999999999873"/>
    <n v="1.0139999999999985"/>
    <n v="162.23999999999975"/>
    <n v="81.119999999999877"/>
    <n v="243.35999999999962"/>
    <x v="0"/>
    <x v="1"/>
  </r>
  <r>
    <x v="4"/>
    <s v="Tulsipur"/>
    <s v="LKO-TTB-AM1"/>
    <m/>
    <s v="LKO-TTB-02"/>
    <m/>
    <n v="10023721"/>
    <s v="Akash Enterprises"/>
    <s v="UPS000018"/>
    <s v="MS SANGHI TRADING COMPANY"/>
    <s v="LKO-ISR-02"/>
    <s v="Akhilesh Singh"/>
    <n v="9506067187"/>
    <s v="UPS000018R209709"/>
    <s v="agrwal medical store "/>
    <s v="3P"/>
    <n v="8000"/>
    <n v="1178.4542000000001"/>
    <n v="1178.4542000000001"/>
    <n v="0.14730677500000003"/>
    <n v="0"/>
    <n v="11.784542000000002"/>
    <n v="11.784542000000002"/>
    <x v="0"/>
    <x v="1"/>
  </r>
  <r>
    <x v="4"/>
    <s v="Tulsipur"/>
    <s v="LKO-TTB-AM1"/>
    <m/>
    <s v="LKO-TTB-02"/>
    <m/>
    <n v="10023721"/>
    <s v="Akash Enterprises"/>
    <s v="UPS000018"/>
    <s v="MS SANGHI TRADING COMPANY"/>
    <s v="LKO-ISR-02"/>
    <s v="Akhilesh Singh"/>
    <n v="9506067187"/>
    <s v="UPS000018R209710"/>
    <s v="shiv medical store "/>
    <s v="3P"/>
    <n v="8000"/>
    <n v="8127.9999999999854"/>
    <n v="8127.9999999999854"/>
    <n v="1.0159999999999982"/>
    <n v="162.55999999999972"/>
    <n v="81.279999999999859"/>
    <n v="243.83999999999958"/>
    <x v="0"/>
    <x v="1"/>
  </r>
  <r>
    <x v="4"/>
    <s v="Utraula"/>
    <s v="LKO-TTB-AM1"/>
    <m/>
    <s v="LKO-TTB-02"/>
    <m/>
    <n v="10023721"/>
    <s v="Akash Enterprises"/>
    <s v="UPS000019"/>
    <s v="ANURADHA AGENCY"/>
    <s v="LKO-ISR-02"/>
    <s v="Akhilesh Singh"/>
    <n v="9506067187"/>
    <s v="ULTH"/>
    <s v="shani medical store "/>
    <s v="3P"/>
    <n v="8000"/>
    <n v="1310.4018000000001"/>
    <n v="1310.4018000000001"/>
    <n v="0.16380022500000002"/>
    <n v="0"/>
    <n v="13.104018000000002"/>
    <n v="13.104018000000002"/>
    <x v="0"/>
    <x v="0"/>
  </r>
  <r>
    <x v="4"/>
    <s v="Utraula"/>
    <s v="LKO-TTB-AM1"/>
    <m/>
    <s v="LKO-TTB-02"/>
    <m/>
    <n v="10023721"/>
    <s v="Akash Enterprises"/>
    <s v="UPS000019"/>
    <s v="ANURADHA AGENCY"/>
    <s v="LKO-ISR-02"/>
    <s v="Akhilesh Singh"/>
    <n v="9506067187"/>
    <s v="UPS000019R209711"/>
    <s v="sanjay medical store "/>
    <s v="3P"/>
    <n v="8000"/>
    <n v="1072.502"/>
    <n v="1072.502"/>
    <n v="0.13406274999999998"/>
    <n v="0"/>
    <n v="10.725019999999999"/>
    <n v="10.725019999999999"/>
    <x v="0"/>
    <x v="0"/>
  </r>
  <r>
    <x v="4"/>
    <s v="Utraula"/>
    <s v="LKO-TTB-AM1"/>
    <m/>
    <s v="LKO-TTB-02"/>
    <m/>
    <n v="10023721"/>
    <s v="Akash Enterprises"/>
    <s v="UPS000019"/>
    <s v="ANURADHA AGENCY"/>
    <s v="LKO-ISR-02"/>
    <s v="Akhilesh Singh"/>
    <n v="9506067187"/>
    <s v="Q67Q"/>
    <s v="shante medical store"/>
    <s v="3P"/>
    <n v="8000"/>
    <n v="8151.9999999999836"/>
    <n v="8151.9999999999836"/>
    <n v="1.0189999999999979"/>
    <n v="163.03999999999968"/>
    <n v="81.51999999999984"/>
    <n v="244.55999999999952"/>
    <x v="0"/>
    <x v="0"/>
  </r>
  <r>
    <x v="4"/>
    <s v="Mankapur"/>
    <s v="LKO-TTB-AM1"/>
    <m/>
    <s v="LKO-TTB-02"/>
    <m/>
    <n v="10023721"/>
    <s v="Akash Enterprises"/>
    <s v="UPS000011"/>
    <s v="VAISHNAVI ENTERPRISES"/>
    <s v="LKO-ISR-02"/>
    <s v="Akhilesh Singh"/>
    <n v="9506067187"/>
    <s v="UPS000011R209698"/>
    <s v="R S Traders"/>
    <s v="3P"/>
    <n v="8000"/>
    <n v="8159.9999999999827"/>
    <n v="8159.9999999999827"/>
    <n v="1.0199999999999978"/>
    <n v="163.19999999999965"/>
    <n v="81.599999999999824"/>
    <n v="244.79999999999947"/>
    <x v="0"/>
    <x v="1"/>
  </r>
  <r>
    <x v="4"/>
    <s v="Badaun"/>
    <s v="LKO-TTB-AM1"/>
    <m/>
    <s v="BAR-TTB-01"/>
    <m/>
    <n v="10025183"/>
    <s v="ALORAA TRADE LINKERS"/>
    <s v="UP18303"/>
    <s v="Rama Aushdhi Bhandar"/>
    <s v="BAR-ISR-01"/>
    <s v="Mayank Saxena"/>
    <n v="7060111822"/>
    <s v="SHPM"/>
    <s v="Bala JI Medical"/>
    <s v="3P"/>
    <n v="5000"/>
    <n v="1178.4542000000001"/>
    <n v="1178.4542000000001"/>
    <n v="0.23569084000000001"/>
    <n v="0"/>
    <n v="11.784542000000002"/>
    <n v="11.784542000000002"/>
    <x v="0"/>
    <x v="0"/>
  </r>
  <r>
    <x v="4"/>
    <s v="Badaun"/>
    <s v="LKO-TTB-AM1"/>
    <m/>
    <s v="BAR-TTB-01"/>
    <m/>
    <n v="10025183"/>
    <s v="ALORAA TRADE LINKERS"/>
    <s v="UP18303"/>
    <s v="Rama Aushdhi Bhandar"/>
    <s v="BAR-ISR-01"/>
    <s v="Mayank Saxena"/>
    <n v="7060111822"/>
    <s v="RPNV"/>
    <s v="Badaun Medical"/>
    <s v="3P"/>
    <n v="7000"/>
    <n v="1178.4542000000001"/>
    <n v="1178.4542000000001"/>
    <n v="0.16835060000000002"/>
    <n v="0"/>
    <n v="11.784542000000002"/>
    <n v="11.784542000000002"/>
    <x v="0"/>
    <x v="0"/>
  </r>
  <r>
    <x v="4"/>
    <s v="Badaun"/>
    <s v="LKO-TTB-AM1"/>
    <m/>
    <s v="BAR-TTB-01"/>
    <m/>
    <n v="10025183"/>
    <s v="ALORAA TRADE LINKERS"/>
    <s v="UP18303"/>
    <s v="Rama Aushdhi Bhandar"/>
    <s v="BAR-ISR-01"/>
    <s v="Mayank Saxena"/>
    <n v="7060111822"/>
    <s v="RPNW"/>
    <s v="New Badaun Medical"/>
    <s v="3P"/>
    <n v="7000"/>
    <n v="7160.9999999999827"/>
    <n v="7160.9999999999827"/>
    <n v="1.0229999999999975"/>
    <n v="143.21999999999966"/>
    <n v="71.609999999999829"/>
    <n v="214.82999999999947"/>
    <x v="0"/>
    <x v="1"/>
  </r>
  <r>
    <x v="4"/>
    <s v="Badaun"/>
    <s v="LKO-TTB-AM1"/>
    <m/>
    <s v="BAR-TTB-01"/>
    <m/>
    <n v="10025183"/>
    <s v="ALORAA TRADE LINKERS"/>
    <s v="UP18303"/>
    <s v="Rama Aushdhi Bhandar"/>
    <s v="BAR-ISR-01"/>
    <s v="Mayank Saxena"/>
    <n v="7060111822"/>
    <s v="RPNX"/>
    <s v="Rastogi Medical"/>
    <s v="3P"/>
    <n v="4000"/>
    <n v="4095.9999999999895"/>
    <n v="4095.9999999999895"/>
    <n v="1.0239999999999974"/>
    <n v="81.919999999999789"/>
    <n v="40.959999999999894"/>
    <n v="122.87999999999968"/>
    <x v="0"/>
    <x v="1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FQBS"/>
    <s v="Drug House"/>
    <s v="3P"/>
    <n v="5000"/>
    <n v="1255.8032000000001"/>
    <n v="1255.8032000000001"/>
    <n v="0.25116063999999999"/>
    <n v="0"/>
    <n v="12.558032000000001"/>
    <n v="12.558032000000001"/>
    <x v="0"/>
    <x v="1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FQBU"/>
    <s v="Mishra Medical"/>
    <s v="3P"/>
    <n v="6000"/>
    <n v="6155.9999999999827"/>
    <n v="6155.9999999999827"/>
    <n v="1.0259999999999971"/>
    <n v="123.11999999999966"/>
    <n v="61.559999999999832"/>
    <n v="184.6799999999995"/>
    <x v="0"/>
    <x v="0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ZQLZ"/>
    <s v="Sm Muktar"/>
    <s v="3P"/>
    <n v="4000"/>
    <n v="4107.9999999999882"/>
    <n v="4107.9999999999882"/>
    <n v="1.026999999999997"/>
    <n v="82.159999999999769"/>
    <n v="41.079999999999885"/>
    <n v="123.23999999999965"/>
    <x v="0"/>
    <x v="1"/>
  </r>
  <r>
    <x v="4"/>
    <s v="Shergarh"/>
    <s v="LKO-TTB-AM1"/>
    <m/>
    <s v="BAR-TTB-01"/>
    <m/>
    <n v="10025183"/>
    <s v="ALORAA TRADE LINKERS"/>
    <s v="Up18361"/>
    <s v="Taj Medical"/>
    <s v="BAR-ISR-01"/>
    <s v="Mayank Saxena"/>
    <n v="7060111822"/>
    <s v="Q9FF"/>
    <s v="Taj Medical"/>
    <s v="3P"/>
    <n v="2000"/>
    <n v="764.404"/>
    <n v="764.404"/>
    <n v="0.38220199999999999"/>
    <n v="0"/>
    <n v="7.6440400000000004"/>
    <n v="7.6440400000000004"/>
    <x v="0"/>
    <x v="0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VKQZ"/>
    <s v="Jai Medical"/>
    <s v="3P"/>
    <n v="2000"/>
    <n v="1178.4542000000001"/>
    <n v="1178.4542000000001"/>
    <n v="0.58922710000000011"/>
    <n v="0"/>
    <n v="11.784542000000002"/>
    <n v="11.784542000000002"/>
    <x v="0"/>
    <x v="1"/>
  </r>
  <r>
    <x v="4"/>
    <s v="Bhojipura"/>
    <s v="LKO-TTB-AM1"/>
    <m/>
    <s v="BAR-TTB-01"/>
    <m/>
    <n v="10025183"/>
    <s v="ALORAA TRADE LINKERS"/>
    <s v="UP18350"/>
    <s v="Apna Medicos"/>
    <s v="BAR-ISR-01"/>
    <s v="Mayank Saxena"/>
    <n v="7060111822"/>
    <s v="UP18350R66460"/>
    <s v="Apna Medicos"/>
    <s v="3P"/>
    <n v="5000"/>
    <n v="491.39920000000001"/>
    <n v="491.39920000000001"/>
    <n v="9.8279840000000007E-2"/>
    <n v="0"/>
    <n v="4.9139920000000004"/>
    <n v="4.9139920000000004"/>
    <x v="0"/>
    <x v="0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RPPF"/>
    <s v="Maykulal Medical"/>
    <s v="3P"/>
    <n v="5000"/>
    <n v="5154.9999999999827"/>
    <n v="5154.9999999999827"/>
    <n v="1.0309999999999966"/>
    <n v="103.09999999999965"/>
    <n v="51.549999999999827"/>
    <n v="154.64999999999947"/>
    <x v="0"/>
    <x v="1"/>
  </r>
  <r>
    <x v="4"/>
    <s v="PILIbhit"/>
    <s v="LKO-TTB-AM1"/>
    <m/>
    <s v="BAR-TTB-01"/>
    <m/>
    <n v="10025183"/>
    <s v="ALORAA TRADE LINKERS"/>
    <s v="UP18340"/>
    <s v="Gulati Treders"/>
    <s v="BAR-ISR-01"/>
    <s v="Mayank Saxena"/>
    <n v="7060111822"/>
    <s v="RPPG"/>
    <s v="Pilibhit Medical"/>
    <s v="3P"/>
    <n v="5000"/>
    <n v="5159.9999999999827"/>
    <n v="5159.9999999999827"/>
    <n v="1.0319999999999965"/>
    <n v="103.19999999999966"/>
    <n v="51.599999999999831"/>
    <n v="154.7999999999995"/>
    <x v="0"/>
    <x v="1"/>
  </r>
  <r>
    <x v="4"/>
    <s v="Bahraich"/>
    <s v="LKO-TTB-AM1"/>
    <m/>
    <s v="LKO-TTB-02"/>
    <m/>
    <n v="10023721"/>
    <s v="Akash Enterprises"/>
    <s v="0010023721R202723"/>
    <s v="K G PHARMACEUTICALS"/>
    <s v="LKO-ISR-02"/>
    <s v="Akhilesh Singh"/>
    <n v="9506067187"/>
    <s v="0010023721R202723R209408"/>
    <s v="Goyal Medical"/>
    <s v="3P"/>
    <n v="8000"/>
    <n v="841.55240000000003"/>
    <n v="841.55240000000003"/>
    <n v="0.10519405000000001"/>
    <n v="0"/>
    <n v="8.4155240000000013"/>
    <n v="8.4155240000000013"/>
    <x v="0"/>
    <x v="1"/>
  </r>
  <r>
    <x v="4"/>
    <s v="Bahraich"/>
    <s v="LKO-TTB-AM1"/>
    <m/>
    <s v="LKO-TTB-02"/>
    <m/>
    <n v="10023721"/>
    <s v="Akash Enterprises"/>
    <s v="0010023721R202723"/>
    <s v="K G PHARMACEUTICALS"/>
    <s v="LKO-ISR-02"/>
    <s v="Akhilesh Singh"/>
    <n v="9506067187"/>
    <s v="0010023721R202723R209409"/>
    <s v="Arvind Medical"/>
    <s v="3P"/>
    <n v="8000"/>
    <n v="950.92660000000001"/>
    <n v="950.92660000000001"/>
    <n v="0.11886582499999999"/>
    <n v="0"/>
    <n v="9.5092660000000002"/>
    <n v="9.5092660000000002"/>
    <x v="0"/>
    <x v="1"/>
  </r>
  <r>
    <x v="4"/>
    <s v="NAWABGANJ"/>
    <s v="LKO-TTB-AM1"/>
    <m/>
    <s v="LKO-TTB-02"/>
    <m/>
    <n v="10023721"/>
    <s v="Akash Enterprises"/>
    <s v="0010023721R9527"/>
    <s v="Sri paramhans Ayurvedik"/>
    <s v="LKO-ISR-02"/>
    <s v="Akhilesh Singh"/>
    <n v="9506067187"/>
    <s v="R10303"/>
    <s v="Sk Medical Store"/>
    <s v="3P"/>
    <n v="8000"/>
    <n v="8279.9999999999691"/>
    <n v="8279.9999999999691"/>
    <n v="1.0349999999999961"/>
    <n v="165.5999999999994"/>
    <n v="82.799999999999699"/>
    <n v="248.3999999999991"/>
    <x v="0"/>
    <x v="1"/>
  </r>
  <r>
    <x v="4"/>
    <s v="Kaiserganj"/>
    <s v="LKO-TTB-AM1"/>
    <m/>
    <s v="LKO-TTB-02"/>
    <m/>
    <n v="10023721"/>
    <s v="Akash Enterprises"/>
    <s v="UPS000009"/>
    <s v="SARDAR MEDICALS"/>
    <s v="LKO-ISR-02"/>
    <s v="Akhilesh Singh"/>
    <n v="9506067187"/>
    <s v="RPAC"/>
    <s v="Sardar Medical"/>
    <s v="3P"/>
    <n v="8000"/>
    <n v="841.55240000000003"/>
    <n v="841.55240000000003"/>
    <n v="0.10519405000000001"/>
    <n v="0"/>
    <n v="8.4155240000000013"/>
    <n v="8.4155240000000013"/>
    <x v="0"/>
    <x v="1"/>
  </r>
  <r>
    <x v="4"/>
    <s v="KANNAUJ"/>
    <s v="LKO-TTB-AM1"/>
    <m/>
    <s v="KAN-TTB-01"/>
    <m/>
    <n v="10031303"/>
    <s v="Aruna Agencies."/>
    <s v="UPS000140"/>
    <s v="SWAYAM ENTERPRISES"/>
    <s v="KAN-ISR-02"/>
    <s v="RAHUL SAVITA"/>
    <n v="7007253228"/>
    <s v="JE5C"/>
    <s v="9 TO 9 STORE "/>
    <s v="3P"/>
    <n v="6000"/>
    <n v="2848.2722000000003"/>
    <n v="2848.2722000000003"/>
    <n v="0.47471203333333339"/>
    <n v="0"/>
    <n v="28.482722000000003"/>
    <n v="28.482722000000003"/>
    <x v="0"/>
    <x v="0"/>
  </r>
  <r>
    <x v="4"/>
    <s v="KULPAHAR"/>
    <s v="LKO-TTB-AM1"/>
    <m/>
    <s v="KAN-TTB-01"/>
    <m/>
    <n v="10031303"/>
    <s v="Aruna Agencies."/>
    <s v="UPS000144"/>
    <s v="AGARWAL MEDICAL STORE"/>
    <s v="KAN-ISR-01"/>
    <s v="RAHUL GUPTA "/>
    <n v="8318630070"/>
    <s v="G2JL"/>
    <s v="AGARWAL MEDICAL STORE"/>
    <s v="3P"/>
    <n v="6000"/>
    <n v="6005.9999999999991"/>
    <n v="6005.9999999999991"/>
    <n v="1.0009999999999999"/>
    <n v="120.11999999999999"/>
    <n v="60.059999999999995"/>
    <n v="180.17999999999998"/>
    <x v="0"/>
    <x v="2"/>
  </r>
  <r>
    <x v="4"/>
    <s v="KHAGA "/>
    <s v="LKO-TTB-AM1"/>
    <m/>
    <s v="KAN-TTB-01"/>
    <m/>
    <n v="10031303"/>
    <s v="Aruna Agencies."/>
    <s v="UPS000143"/>
    <s v="ASHOK MEDICAL STORE"/>
    <s v="KAN-ISR-01"/>
    <s v="RAHUL GUPTA "/>
    <n v="8318630070"/>
    <s v="UPS000143R15582"/>
    <s v="ASHOK MEDICAL STORE"/>
    <s v="3P"/>
    <n v="6000"/>
    <n v="3248.7051999999999"/>
    <n v="3248.7051999999999"/>
    <n v="0.54145086666666664"/>
    <n v="0"/>
    <n v="32.487051999999998"/>
    <n v="32.487051999999998"/>
    <x v="0"/>
    <x v="0"/>
  </r>
  <r>
    <x v="4"/>
    <s v="KARVI "/>
    <s v="LKO-TTB-AM1"/>
    <m/>
    <s v="KAN-TTB-01"/>
    <m/>
    <n v="10031303"/>
    <s v="Aruna Agencies."/>
    <s v="UPS000141"/>
    <s v="ARPIT TRADERS"/>
    <s v="KAN-ISR-01"/>
    <s v="RAHUL GUPTA "/>
    <n v="8318630070"/>
    <s v="FEPQ"/>
    <s v="B.L PAHARIYA MEDICAL STORE"/>
    <s v="3P"/>
    <n v="6000"/>
    <n v="6017.9999999999982"/>
    <n v="6017.9999999999982"/>
    <n v="1.0029999999999997"/>
    <n v="120.35999999999997"/>
    <n v="60.179999999999986"/>
    <n v="180.53999999999996"/>
    <x v="0"/>
    <x v="0"/>
  </r>
  <r>
    <x v="4"/>
    <s v="KARVI "/>
    <s v="LKO-TTB-AM1"/>
    <m/>
    <s v="KAN-TTB-01"/>
    <m/>
    <n v="10031303"/>
    <s v="Aruna Agencies."/>
    <s v="UPS000141"/>
    <s v="ARPIT TRADERS"/>
    <s v="KAN-ISR-01"/>
    <s v="RAHUL GUPTA "/>
    <n v="8318630070"/>
    <s v="Code not open"/>
    <s v="BARSANA MEDICAL STORE"/>
    <s v="3P"/>
    <n v="6000"/>
    <n v="6023.9999999999973"/>
    <n v="6023.9999999999973"/>
    <n v="1.0039999999999996"/>
    <n v="120.47999999999995"/>
    <n v="60.239999999999974"/>
    <n v="180.71999999999991"/>
    <x v="0"/>
    <x v="0"/>
  </r>
  <r>
    <x v="4"/>
    <s v="BISANDA"/>
    <s v="LKO-TTB-AM1"/>
    <m/>
    <s v="KAN-TTB-01"/>
    <m/>
    <n v="10031303"/>
    <s v="Aruna Agencies."/>
    <s v="0010031303R9489"/>
    <s v="RAJ MEDICAL STORE"/>
    <s v="KAN-ISR-01"/>
    <s v="RAHUL GUPTA "/>
    <n v="8318630070"/>
    <s v="0010031303R693320001"/>
    <s v="HARISHANKAR MEDICAL STORE"/>
    <s v="3P"/>
    <n v="6000"/>
    <n v="6029.9999999999964"/>
    <n v="6029.9999999999964"/>
    <n v="1.0049999999999994"/>
    <n v="120.59999999999992"/>
    <n v="60.299999999999962"/>
    <n v="180.89999999999989"/>
    <x v="0"/>
    <x v="0"/>
  </r>
  <r>
    <x v="4"/>
    <s v="BHARTANA "/>
    <s v="LKO-TTB-AM1"/>
    <m/>
    <s v="KAN-TTB-01"/>
    <m/>
    <n v="10031303"/>
    <s v="Aruna Agencies."/>
    <s v="UPS000128"/>
    <s v="MANOJ MEDICAL STORE"/>
    <s v="KAN-ISR-01"/>
    <s v="RAHUL GUPTA "/>
    <n v="8318630070"/>
    <s v="FK8A"/>
    <s v="HINDUSTAN MEDICAL STORE"/>
    <s v="3P"/>
    <n v="6000"/>
    <n v="6035.9999999999964"/>
    <n v="6035.9999999999964"/>
    <n v="1.0059999999999993"/>
    <n v="120.71999999999993"/>
    <n v="60.359999999999964"/>
    <n v="181.0799999999999"/>
    <x v="0"/>
    <x v="0"/>
  </r>
  <r>
    <x v="4"/>
    <s v="BHARTANA "/>
    <s v="LKO-TTB-AM1"/>
    <m/>
    <s v="KAN-TTB-01"/>
    <m/>
    <n v="10031303"/>
    <s v="Aruna Agencies."/>
    <s v="UPS000128"/>
    <s v="MANOJ MEDICAL STORE"/>
    <s v="KAN-ISR-01"/>
    <s v="RAHUL GUPTA "/>
    <n v="8318630070"/>
    <s v="ZAWZ"/>
    <s v="MANOJ MEDICAL STORE"/>
    <s v="3P"/>
    <n v="6000"/>
    <n v="5819.4593999999997"/>
    <n v="5819.4593999999997"/>
    <n v="0.96990989999999999"/>
    <n v="0"/>
    <n v="58.194593999999995"/>
    <n v="58.194593999999995"/>
    <x v="0"/>
    <x v="0"/>
  </r>
  <r>
    <x v="4"/>
    <s v="KAYAMGANJ"/>
    <s v="LKO-TTB-AM1"/>
    <m/>
    <s v="KAN-TTB-01"/>
    <m/>
    <n v="10031303"/>
    <s v="Aruna Agencies."/>
    <s v="UPS000142"/>
    <s v="JANTA MEDICAL AGENCIES"/>
    <s v="KAN-ISR-01"/>
    <s v="RAHUL GUPTA "/>
    <n v="8318630070"/>
    <s v="WVXU"/>
    <s v="N.C MEDICAL STORE"/>
    <s v="3P"/>
    <n v="6000"/>
    <n v="6047.9999999999945"/>
    <n v="6047.9999999999945"/>
    <n v="1.0079999999999991"/>
    <n v="120.95999999999989"/>
    <n v="60.479999999999947"/>
    <n v="181.43999999999983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VXSS"/>
    <s v="NANHUMAL MEDICAL STORE"/>
    <s v="3P"/>
    <n v="6000"/>
    <n v="6053.9999999999936"/>
    <n v="6053.9999999999936"/>
    <n v="1.008999999999999"/>
    <n v="121.07999999999987"/>
    <n v="60.539999999999935"/>
    <n v="181.61999999999981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C34H"/>
    <s v="NEW NANHUMAL MEDICAL STORE"/>
    <s v="3P"/>
    <n v="6000"/>
    <n v="841.75300000000004"/>
    <n v="841.75300000000004"/>
    <n v="0.14029216666666666"/>
    <n v="0"/>
    <n v="8.4175300000000011"/>
    <n v="8.4175300000000011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UPS000125R46757"/>
    <s v="NEW PREM MEDICAL STORE"/>
    <s v="3P"/>
    <n v="6000"/>
    <n v="891.79679999999996"/>
    <n v="891.79679999999996"/>
    <n v="0.14863279999999998"/>
    <n v="0"/>
    <n v="8.9179680000000001"/>
    <n v="8.9179680000000001"/>
    <x v="0"/>
    <x v="0"/>
  </r>
  <r>
    <x v="4"/>
    <s v="KARVI "/>
    <s v="LKO-TTB-AM1"/>
    <m/>
    <s v="KAN-TTB-01"/>
    <m/>
    <n v="10031303"/>
    <s v="Aruna Agencies."/>
    <s v="UPS000141"/>
    <s v="ARPIT TRADERS"/>
    <s v="KAN-ISR-01"/>
    <s v="RAHUL GUPTA "/>
    <n v="8318630070"/>
    <s v="FGQB"/>
    <s v="NEW SURAJ PRASAD PAHARIYA MEDICAL STORE "/>
    <s v="3P"/>
    <n v="6000"/>
    <n v="6071.9999999999918"/>
    <n v="6071.9999999999918"/>
    <n v="1.0119999999999987"/>
    <n v="121.43999999999984"/>
    <n v="60.719999999999921"/>
    <n v="182.15999999999977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ZNXS"/>
    <s v="NIRMAL MEDICAL STORE"/>
    <s v="3P"/>
    <n v="6000"/>
    <n v="1633.4503999999999"/>
    <n v="1633.4503999999999"/>
    <n v="0.27224173333333335"/>
    <n v="0"/>
    <n v="16.334503999999999"/>
    <n v="16.334503999999999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ZNXR"/>
    <s v="RAVI MEDICAL STORE"/>
    <s v="3P"/>
    <n v="6000"/>
    <n v="414.05020000000002"/>
    <n v="414.05020000000002"/>
    <n v="6.9008366666666668E-2"/>
    <n v="0"/>
    <n v="4.1405020000000006"/>
    <n v="4.1405020000000006"/>
    <x v="0"/>
    <x v="0"/>
  </r>
  <r>
    <x v="4"/>
    <s v="AURIYA"/>
    <s v="LKO-TTB-AM1"/>
    <m/>
    <s v="KAN-TTB-01"/>
    <m/>
    <n v="10031303"/>
    <s v="Aruna Agencies."/>
    <s v="UPS000125"/>
    <s v="NIKHIL TRADERS"/>
    <s v="KAN-ISR-01"/>
    <s v="RAHUL GUPTA "/>
    <n v="8318630070"/>
    <s v="F46R"/>
    <s v="S.R MEDICAL AGENCY"/>
    <s v="3P"/>
    <n v="6000"/>
    <n v="1442.3494000000001"/>
    <n v="1442.3494000000001"/>
    <n v="0.24039156666666667"/>
    <n v="0"/>
    <n v="14.423494000000002"/>
    <n v="14.423494000000002"/>
    <x v="0"/>
    <x v="0"/>
  </r>
  <r>
    <x v="4"/>
    <s v="KAYAMGANJ"/>
    <s v="LKO-TTB-AM1"/>
    <m/>
    <s v="KAN-TTB-01"/>
    <m/>
    <n v="10031303"/>
    <s v="Aruna Agencies."/>
    <s v="UPS000142"/>
    <s v="JANTA MEDICAL AGENCIES"/>
    <s v="KAN-ISR-01"/>
    <s v="RAHUL GUPTA "/>
    <n v="8318630070"/>
    <s v="UPS000142R42659"/>
    <s v="SAKSHAM MEDICAL STORE"/>
    <s v="3P"/>
    <n v="6000"/>
    <n v="6095.9999999999891"/>
    <n v="6095.9999999999891"/>
    <n v="1.0159999999999982"/>
    <n v="121.91999999999979"/>
    <n v="60.959999999999894"/>
    <n v="182.87999999999968"/>
    <x v="0"/>
    <x v="0"/>
  </r>
  <r>
    <x v="4"/>
    <s v="ATTARRA"/>
    <s v="LKO-TTB-AM1"/>
    <m/>
    <s v="KAN-TTB-01"/>
    <m/>
    <n v="10031303"/>
    <s v="Aruna Agencies."/>
    <s v="UPS000124"/>
    <s v="SHREE SITA RAM MEDICAL AGENCIES"/>
    <s v="KAN-ISR-01"/>
    <s v="RAHUL GUPTA "/>
    <n v="8318630070"/>
    <s v="LZ3A"/>
    <s v="SHRI SITA RAM MEDICAL STORE"/>
    <s v="3P"/>
    <n v="6000"/>
    <n v="6101.9999999999891"/>
    <n v="6101.9999999999891"/>
    <n v="1.0169999999999981"/>
    <n v="122.03999999999978"/>
    <n v="61.019999999999889"/>
    <n v="183.05999999999966"/>
    <x v="0"/>
    <x v="0"/>
  </r>
  <r>
    <x v="4"/>
    <s v="ATTARRA"/>
    <s v="LKO-TTB-AM1"/>
    <m/>
    <s v="KAN-TTB-01"/>
    <m/>
    <n v="10031303"/>
    <s v="Aruna Agencies."/>
    <s v="UPS000124"/>
    <s v="SHREE SITA RAM MEDICAL AGENCIES"/>
    <s v="KAN-ISR-01"/>
    <s v="RAHUL GUPTA "/>
    <n v="8318630070"/>
    <s v="LZ3J"/>
    <s v="SHRI SITA RAM MEDICAL STORE AGENCY"/>
    <s v="3P"/>
    <n v="6000"/>
    <n v="4140.5019999999995"/>
    <n v="4140.5019999999995"/>
    <n v="0.69008366666666654"/>
    <n v="0"/>
    <n v="41.405019999999993"/>
    <n v="41.405019999999993"/>
    <x v="0"/>
    <x v="0"/>
  </r>
  <r>
    <x v="4"/>
    <s v="PANWARI"/>
    <s v="LKO-TTB-AM1"/>
    <m/>
    <s v="KAN-TTB-01"/>
    <m/>
    <n v="10031303"/>
    <s v="Aruna Agencies."/>
    <s v="UP30305"/>
    <s v="Agarwal Enterprises"/>
    <s v="KAN-ISR-02"/>
    <s v="RAHUL SAVITA"/>
    <n v="7007253228"/>
    <s v="R2XS"/>
    <s v="AGARWAL &amp; SONS "/>
    <s v="3P"/>
    <n v="6000"/>
    <n v="2710.4953999999998"/>
    <n v="2710.4953999999998"/>
    <n v="0.45174923333333328"/>
    <n v="0"/>
    <n v="27.104953999999999"/>
    <n v="27.104953999999999"/>
    <x v="0"/>
    <x v="0"/>
  </r>
  <r>
    <x v="4"/>
    <s v="BANGARMAU"/>
    <s v="LKO-TTB-AM1"/>
    <m/>
    <s v="KAN-TTB-01"/>
    <m/>
    <n v="10031303"/>
    <s v="Aruna Agencies."/>
    <s v="UPS000127"/>
    <s v="AMIT MEDICAL STORE"/>
    <s v="KAN-ISR-02"/>
    <s v="RAHUL SAVITA"/>
    <n v="7007253228"/>
    <s v="RNHQ"/>
    <s v="AMIT MEDICAL STORE"/>
    <s v="3P"/>
    <n v="6000"/>
    <n v="1091.9956"/>
    <n v="1091.9956"/>
    <n v="0.18199926666666666"/>
    <n v="0"/>
    <n v="10.919955999999999"/>
    <n v="10.919955999999999"/>
    <x v="0"/>
    <x v="0"/>
  </r>
  <r>
    <x v="4"/>
    <s v="KANNAUJ"/>
    <s v="LKO-TTB-AM1"/>
    <m/>
    <s v="KAN-TTB-01"/>
    <m/>
    <n v="10031303"/>
    <s v="Aruna Agencies."/>
    <s v="UPS000140"/>
    <s v="SWAYAM ENTERPRISES"/>
    <s v="KAN-ISR-02"/>
    <s v="RAHUL SAVITA"/>
    <n v="7007253228"/>
    <s v="VLRG"/>
    <s v="BIHARI MEDICAL STORE "/>
    <s v="3P"/>
    <n v="6000"/>
    <n v="2479.7464"/>
    <n v="2479.7464"/>
    <n v="0.41329106666666665"/>
    <n v="0"/>
    <n v="24.797464000000002"/>
    <n v="24.797464000000002"/>
    <x v="0"/>
    <x v="0"/>
  </r>
  <r>
    <x v="4"/>
    <s v="KANNAUJ"/>
    <s v="LKO-TTB-AM1"/>
    <m/>
    <s v="KAN-TTB-01"/>
    <m/>
    <n v="10031303"/>
    <s v="Aruna Agencies."/>
    <s v="UPS000140"/>
    <s v="SWAYAM ENTERPRISES"/>
    <s v="KAN-ISR-02"/>
    <s v="RAHUL SAVITA"/>
    <n v="7007253228"/>
    <s v="RGLQ"/>
    <s v="FAIR PRICE MEDICAL STORE"/>
    <s v="3P"/>
    <n v="6000"/>
    <n v="5249.3959999999997"/>
    <n v="5249.3959999999997"/>
    <n v="0.87489933333333325"/>
    <n v="0"/>
    <n v="52.493960000000001"/>
    <n v="52.493960000000001"/>
    <x v="0"/>
    <x v="0"/>
  </r>
  <r>
    <x v="4"/>
    <s v="RATH"/>
    <s v="LKO-TTB-AM1"/>
    <m/>
    <s v="KAN-TTB-01"/>
    <m/>
    <n v="10031303"/>
    <s v="Aruna Agencies."/>
    <s v="UPS000154"/>
    <s v="RAMKUMAR RAJESH KUMAR"/>
    <s v="KAN-ISR-02"/>
    <s v="RAHUL SAVITA"/>
    <n v="7007253228"/>
    <s v="ZSQG"/>
    <s v="GUPTA &amp; CO. "/>
    <s v="3P"/>
    <n v="6000"/>
    <n v="6137.9999999999845"/>
    <n v="6137.9999999999845"/>
    <n v="1.0229999999999975"/>
    <n v="122.75999999999969"/>
    <n v="61.379999999999846"/>
    <n v="184.13999999999953"/>
    <x v="0"/>
    <x v="0"/>
  </r>
  <r>
    <x v="4"/>
    <s v="BANGARMAU"/>
    <s v="LKO-TTB-AM1"/>
    <m/>
    <s v="KAN-TTB-01"/>
    <m/>
    <n v="10031303"/>
    <s v="Aruna Agencies."/>
    <s v="UPS000127"/>
    <s v="AMIT MEDICAL STORE"/>
    <s v="KAN-ISR-02"/>
    <s v="RAHUL SAVITA"/>
    <n v="7007253228"/>
    <s v="VEUF"/>
    <s v="KAILASH MEDICAL STORE"/>
    <s v="3P"/>
    <n v="6000"/>
    <n v="1606.1512"/>
    <n v="1606.1512"/>
    <n v="0.26769186666666667"/>
    <n v="0"/>
    <n v="16.061512"/>
    <n v="16.061512"/>
    <x v="0"/>
    <x v="2"/>
  </r>
  <r>
    <x v="4"/>
    <s v="BINDKI "/>
    <s v="LKO-TTB-AM1"/>
    <m/>
    <s v="KAN-TTB-01"/>
    <m/>
    <n v="10031303"/>
    <s v="Aruna Agencies."/>
    <s v="0010031303R9489"/>
    <s v="RAJ MEDICAL STORE"/>
    <s v="KAN-ISR-02"/>
    <s v="RAHUL SAVITA"/>
    <n v="7007253228"/>
    <s v="WXLF"/>
    <s v="KIRAN AGENCY "/>
    <s v="3P"/>
    <n v="6000"/>
    <n v="1528.7608"/>
    <n v="1528.7608"/>
    <n v="0.25479346666666669"/>
    <n v="0"/>
    <n v="15.287608000000001"/>
    <n v="15.287608000000001"/>
    <x v="0"/>
    <x v="0"/>
  </r>
  <r>
    <x v="4"/>
    <s v="TIRWA"/>
    <s v="LKO-TTB-AM1"/>
    <m/>
    <s v="KAN-TTB-01"/>
    <m/>
    <n v="10031303"/>
    <s v="Aruna Agencies."/>
    <s v="UPS000158"/>
    <s v="SHRI GOVIND AGENCIES"/>
    <s v="KAN-ISR-02"/>
    <s v="RAHUL SAVITA"/>
    <n v="7007253228"/>
    <s v="UPS000158R169797"/>
    <s v="LALA MART"/>
    <s v="3P"/>
    <n v="6000"/>
    <n v="6155.9999999999827"/>
    <n v="6155.9999999999827"/>
    <n v="1.0259999999999971"/>
    <n v="123.11999999999966"/>
    <n v="61.559999999999832"/>
    <n v="184.6799999999995"/>
    <x v="0"/>
    <x v="0"/>
  </r>
  <r>
    <x v="4"/>
    <s v="TIRWA"/>
    <s v="LKO-TTB-AM1"/>
    <m/>
    <s v="KAN-TTB-01"/>
    <m/>
    <n v="10031303"/>
    <s v="Aruna Agencies."/>
    <s v="UPS000158"/>
    <s v="SHRI GOVIND AGENCIES"/>
    <s v="KAN-ISR-02"/>
    <s v="RAHUL SAVITA"/>
    <n v="7007253228"/>
    <s v="VBXC"/>
    <s v="MAA VAISHNO MEDICAL "/>
    <s v="3P"/>
    <n v="6000"/>
    <n v="6161.9999999999818"/>
    <n v="6161.9999999999818"/>
    <n v="1.026999999999997"/>
    <n v="123.23999999999964"/>
    <n v="61.61999999999982"/>
    <n v="184.85999999999945"/>
    <x v="0"/>
    <x v="0"/>
  </r>
  <r>
    <x v="4"/>
    <s v="KANNAUJ"/>
    <s v="LKO-TTB-AM1"/>
    <m/>
    <s v="KAN-TTB-01"/>
    <m/>
    <n v="10031303"/>
    <s v="Aruna Agencies."/>
    <s v="UPS000140"/>
    <s v="SWAYAM ENTERPRISES"/>
    <s v="KAN-ISR-02"/>
    <s v="RAHUL SAVITA"/>
    <n v="7007253228"/>
    <s v="RFVQ"/>
    <s v="NARAIN GENERAL STORE "/>
    <s v="3P"/>
    <n v="6000"/>
    <n v="414.05020000000002"/>
    <n v="414.05020000000002"/>
    <n v="6.9008366666666668E-2"/>
    <n v="0"/>
    <n v="4.1405020000000006"/>
    <n v="4.1405020000000006"/>
    <x v="0"/>
    <x v="0"/>
  </r>
  <r>
    <x v="4"/>
    <s v="BINDKI "/>
    <s v="LKO-TTB-AM1"/>
    <m/>
    <s v="KAN-TTB-01"/>
    <m/>
    <n v="10031303"/>
    <s v="Aruna Agencies."/>
    <s v="0010031303R9489"/>
    <s v="RAJ MEDICAL STORE"/>
    <s v="KAN-ISR-02"/>
    <s v="RAHUL SAVITA"/>
    <n v="7007253228"/>
    <s v="Duplicate"/>
    <s v="NISHAR MEDICAL STORE"/>
    <s v="3P"/>
    <n v="6000"/>
    <n v="6173.9999999999809"/>
    <n v="6173.9999999999809"/>
    <n v="1.0289999999999968"/>
    <n v="123.47999999999962"/>
    <n v="61.73999999999981"/>
    <n v="185.21999999999943"/>
    <x v="0"/>
    <x v="0"/>
  </r>
  <r>
    <x v="4"/>
    <s v="TIRWA"/>
    <s v="LKO-TTB-AM1"/>
    <m/>
    <s v="KAN-TTB-01"/>
    <m/>
    <n v="10031303"/>
    <s v="Aruna Agencies."/>
    <s v="UPS000158"/>
    <s v="SHRI GOVIND AGENCIES"/>
    <s v="KAN-ISR-02"/>
    <s v="RAHUL SAVITA"/>
    <n v="7007253228"/>
    <s v="ZQHS"/>
    <s v="OM MEDICAL STORE "/>
    <s v="3P"/>
    <n v="6000"/>
    <n v="6179.99999999998"/>
    <n v="6179.99999999998"/>
    <n v="1.0299999999999967"/>
    <n v="123.5999999999996"/>
    <n v="61.799999999999798"/>
    <n v="185.39999999999941"/>
    <x v="0"/>
    <x v="0"/>
  </r>
  <r>
    <x v="4"/>
    <s v="BINDKI "/>
    <s v="LKO-TTB-AM1"/>
    <m/>
    <s v="KAN-TTB-01"/>
    <m/>
    <n v="10031303"/>
    <s v="Aruna Agencies."/>
    <s v="0010031303R9489"/>
    <s v="RAJ MEDICAL STORE"/>
    <s v="KAN-ISR-02"/>
    <s v="RAHUL SAVITA"/>
    <n v="7007253228"/>
    <s v="B9YP"/>
    <s v="RAJ MEDICAL STORE"/>
    <s v="3P"/>
    <n v="6000"/>
    <n v="1037.3978"/>
    <n v="1037.3978"/>
    <n v="0.17289963333333333"/>
    <n v="0"/>
    <n v="10.373977999999999"/>
    <n v="10.373977999999999"/>
    <x v="0"/>
    <x v="0"/>
  </r>
  <r>
    <x v="4"/>
    <s v="BINDKI "/>
    <s v="LKO-TTB-AM1"/>
    <m/>
    <s v="KAN-TTB-01"/>
    <m/>
    <n v="10031303"/>
    <s v="Aruna Agencies."/>
    <s v="0010031303R9489"/>
    <s v="RAJ MEDICAL STORE"/>
    <s v="KAN-ISR-02"/>
    <s v="RAHUL SAVITA"/>
    <n v="7007253228"/>
    <s v="AVQY"/>
    <s v="SHIFHA MEDICAL STORE"/>
    <s v="3P"/>
    <n v="6000"/>
    <n v="3498.9596000000001"/>
    <n v="3498.9596000000001"/>
    <n v="0.58315993333333338"/>
    <n v="0"/>
    <n v="34.989595999999999"/>
    <n v="34.989595999999999"/>
    <x v="0"/>
    <x v="0"/>
  </r>
  <r>
    <x v="4"/>
    <s v="MAHOBA "/>
    <s v="LKO-TTB-AM1"/>
    <m/>
    <s v="KAN-TTB-01"/>
    <m/>
    <n v="10031303"/>
    <s v="Aruna Agencies."/>
    <s v="UPS000146"/>
    <s v="SHUBHI TRADING COMPANY"/>
    <s v="KAN-ISR-02"/>
    <s v="RAHUL SAVITA"/>
    <n v="7007253228"/>
    <s v="F4PU"/>
    <s v="SHIV SHAKTI PHARMACY "/>
    <s v="3P"/>
    <n v="6000"/>
    <n v="6197.9999999999782"/>
    <n v="6197.9999999999782"/>
    <n v="1.0329999999999964"/>
    <n v="123.95999999999957"/>
    <n v="61.979999999999784"/>
    <n v="185.93999999999934"/>
    <x v="0"/>
    <x v="1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F5YW"/>
    <s v="Shivam Medical Store"/>
    <s v="3P"/>
    <n v="6000"/>
    <n v="3159.0252"/>
    <n v="3159.0252"/>
    <n v="0.52650419999999998"/>
    <n v="0"/>
    <n v="31.590252"/>
    <n v="31.590252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F22X"/>
    <s v="MEDICINE CENTRE"/>
    <s v="3P"/>
    <n v="6000"/>
    <n v="6209.9999999999773"/>
    <n v="6209.9999999999773"/>
    <n v="1.0349999999999961"/>
    <n v="124.19999999999955"/>
    <n v="62.099999999999774"/>
    <n v="186.29999999999933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UPS000135R89494"/>
    <s v="BOMBAY MEDICAL STORE"/>
    <s v="3P"/>
    <n v="6000"/>
    <n v="2704.6543999999999"/>
    <n v="2704.6543999999999"/>
    <n v="0.45077573333333332"/>
    <n v="0"/>
    <n v="27.046544000000001"/>
    <n v="27.046544000000001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UPS000135R117539"/>
    <s v="New Adarsh Medical store"/>
    <s v="3P"/>
    <n v="6000"/>
    <n v="6000"/>
    <n v="6000"/>
    <n v="1"/>
    <n v="120"/>
    <n v="60"/>
    <n v="180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F23B"/>
    <s v="SEVA MEDICAL STORE"/>
    <s v="3P"/>
    <n v="6000"/>
    <n v="6005.9999999999991"/>
    <n v="6005.9999999999991"/>
    <n v="1.0009999999999999"/>
    <n v="120.11999999999999"/>
    <n v="60.059999999999995"/>
    <n v="180.17999999999998"/>
    <x v="0"/>
    <x v="1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UPS000135R89493"/>
    <s v="CITY MEDICAL STORE"/>
    <s v="3P"/>
    <n v="6000"/>
    <n v="2343.9166"/>
    <n v="2343.9166"/>
    <n v="0.39065276666666665"/>
    <n v="0"/>
    <n v="23.439166"/>
    <n v="23.439166"/>
    <x v="0"/>
    <x v="1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RNJM"/>
    <s v="RAM MEDICAL STORE"/>
    <s v="3P"/>
    <n v="6000"/>
    <n v="6017.9999999999982"/>
    <n v="6017.9999999999982"/>
    <n v="1.0029999999999997"/>
    <n v="120.35999999999997"/>
    <n v="60.179999999999986"/>
    <n v="180.53999999999996"/>
    <x v="0"/>
    <x v="1"/>
  </r>
  <r>
    <x v="4"/>
    <s v="AKBARPUR"/>
    <s v="LKO-TTB-AM1"/>
    <m/>
    <s v="KAN-TTB-01"/>
    <m/>
    <n v="10031303"/>
    <s v="Aruna Agencies."/>
    <s v="UPS000123"/>
    <s v="CHANDRA MEDICAL AGENCY"/>
    <s v="KAN-ISR-06"/>
    <s v="SUNIL PAL"/>
    <n v="9616564145"/>
    <s v="UP30316R89470"/>
    <s v="CHANDRA MEDICAL STORE"/>
    <s v="3P"/>
    <n v="6000"/>
    <n v="6023.9999999999973"/>
    <n v="6023.9999999999973"/>
    <n v="1.0039999999999996"/>
    <n v="120.47999999999995"/>
    <n v="60.239999999999974"/>
    <n v="180.71999999999991"/>
    <x v="0"/>
    <x v="0"/>
  </r>
  <r>
    <x v="4"/>
    <s v="AKBARPUR"/>
    <s v="LKO-TTB-AM1"/>
    <m/>
    <s v="KAN-TTB-01"/>
    <m/>
    <n v="10031303"/>
    <s v="Aruna Agencies."/>
    <s v="UPS000123"/>
    <s v="CHANDRA MEDICAL AGENCY"/>
    <s v="KAN-ISR-06"/>
    <s v="SUNIL PAL"/>
    <n v="9616564145"/>
    <s v="VNME"/>
    <s v="AGRASEN MEDICAL STORE"/>
    <s v="3P"/>
    <n v="6000"/>
    <n v="2469.3624"/>
    <n v="2469.3624"/>
    <n v="0.41156039999999999"/>
    <n v="0"/>
    <n v="24.693624"/>
    <n v="24.693624"/>
    <x v="0"/>
    <x v="0"/>
  </r>
  <r>
    <x v="4"/>
    <s v="AKBARPUR"/>
    <s v="LKO-TTB-AM1"/>
    <m/>
    <s v="KAN-TTB-01"/>
    <m/>
    <n v="10031303"/>
    <s v="Aruna Agencies."/>
    <s v="UPS000123"/>
    <s v="CHANDRA MEDICAL AGENCY"/>
    <s v="KAN-ISR-06"/>
    <s v="SUNIL PAL"/>
    <n v="9616564145"/>
    <s v="VNMA"/>
    <s v="GYATRI PHARMA "/>
    <s v="3P"/>
    <n v="6000"/>
    <n v="2106.0167999999999"/>
    <n v="2106.0167999999999"/>
    <n v="0.3510028"/>
    <n v="0"/>
    <n v="21.060168000000001"/>
    <n v="21.060168000000001"/>
    <x v="0"/>
    <x v="1"/>
  </r>
  <r>
    <x v="4"/>
    <s v="GHATAMPUR"/>
    <s v="LKO-TTB-AM1"/>
    <m/>
    <s v="KAN-TTB-01"/>
    <m/>
    <n v="10031303"/>
    <s v="Aruna Agencies."/>
    <s v="UPS000136"/>
    <s v="BEENA DRUG DISTRIBUTORS"/>
    <s v="KAN-ISR-06"/>
    <s v="SUNIL PAL"/>
    <n v="9616564145"/>
    <s v="UPS000136R9832"/>
    <s v="BEENA DRUG HOUSE"/>
    <s v="3P"/>
    <n v="6000"/>
    <n v="6041.9999999999955"/>
    <n v="6041.9999999999955"/>
    <n v="1.0069999999999992"/>
    <n v="120.83999999999992"/>
    <n v="60.419999999999959"/>
    <n v="181.25999999999988"/>
    <x v="0"/>
    <x v="0"/>
  </r>
  <r>
    <x v="4"/>
    <s v="MAUDAHA "/>
    <s v="LKO-TTB-AM1"/>
    <m/>
    <s v="KAN-TTB-01"/>
    <m/>
    <n v="10031303"/>
    <s v="Aruna Agencies."/>
    <s v="UPS000148"/>
    <s v="SHRI NARAYAN MEDICAL STORE"/>
    <s v="KAN-ISR-06"/>
    <s v="SUNIL PAL"/>
    <n v="9616564145"/>
    <s v="TKFM"/>
    <s v="SHREE NARAYAN MEDICAL STORE"/>
    <s v="3P"/>
    <n v="6000"/>
    <n v="1528.808"/>
    <n v="1528.808"/>
    <n v="0.25480133333333332"/>
    <n v="0"/>
    <n v="15.288080000000001"/>
    <n v="15.288080000000001"/>
    <x v="0"/>
    <x v="1"/>
  </r>
  <r>
    <x v="4"/>
    <s v="BHARWA SUMERPUR"/>
    <s v="LKO-TTB-AM1"/>
    <m/>
    <s v="KAN-TTB-01"/>
    <m/>
    <n v="10031303"/>
    <s v="Aruna Agencies."/>
    <s v="UPS000128"/>
    <s v="RAHUL MEDICAL STORE"/>
    <s v="KAN-ISR-06"/>
    <s v="SUNIL PAL"/>
    <n v="9616564145"/>
    <s v="UPS000148R9848"/>
    <s v="RAHUL MEDICAL STORE"/>
    <s v="3P"/>
    <n v="6000"/>
    <n v="414.05020000000002"/>
    <n v="414.05020000000002"/>
    <n v="6.9008366666666668E-2"/>
    <n v="0"/>
    <n v="4.1405020000000006"/>
    <n v="4.1405020000000006"/>
    <x v="0"/>
    <x v="0"/>
  </r>
  <r>
    <x v="4"/>
    <s v="JHAHANABAD"/>
    <s v="LKO-TTB-AM1"/>
    <m/>
    <s v="KAN-TTB-01"/>
    <m/>
    <n v="10031303"/>
    <s v="Aruna Agencies."/>
    <s v="UP30304"/>
    <s v="SHANKAR MEDICAL STORE"/>
    <s v="KAN-ISR-06"/>
    <s v="SUNIL PAL"/>
    <n v="9616564145"/>
    <s v="PY3U"/>
    <s v="SHANKAR MEDICAL STORE"/>
    <s v="3P"/>
    <n v="6000"/>
    <n v="6059.9999999999936"/>
    <n v="6059.9999999999936"/>
    <n v="1.0099999999999989"/>
    <n v="121.19999999999987"/>
    <n v="60.599999999999937"/>
    <n v="181.79999999999981"/>
    <x v="0"/>
    <x v="0"/>
  </r>
  <r>
    <x v="4"/>
    <s v="RASOOLABAD"/>
    <s v="LKO-TTB-AM1"/>
    <m/>
    <s v="KAN-TTB-01"/>
    <m/>
    <n v="10031303"/>
    <s v="Aruna Agencies."/>
    <s v="UP30311"/>
    <s v="VAISHNO TRADERS"/>
    <s v="KAN-ISR-06"/>
    <s v="SUNIL PAL"/>
    <n v="9616564145"/>
    <s v="UP30311R11266"/>
    <s v="GUPTA MEDICAL STORE"/>
    <s v="3P"/>
    <n v="6000"/>
    <n v="6065.9999999999927"/>
    <n v="6065.9999999999927"/>
    <n v="1.0109999999999988"/>
    <n v="121.31999999999985"/>
    <n v="60.659999999999926"/>
    <n v="181.97999999999979"/>
    <x v="0"/>
    <x v="1"/>
  </r>
  <r>
    <x v="4"/>
    <s v="RAJPUR"/>
    <s v="LKO-TTB-AM1"/>
    <m/>
    <s v="KAN-TTB-01"/>
    <m/>
    <n v="10031303"/>
    <s v="Aruna Agencies."/>
    <s v="UP30301"/>
    <s v="Deva Medical Store"/>
    <s v="KAN-ISR-06"/>
    <s v="SUNIL PAL"/>
    <n v="9616564145"/>
    <s v="PA9S"/>
    <s v="RAVI MEDICAL STORE"/>
    <s v="3P"/>
    <n v="6000"/>
    <n v="6071.9999999999918"/>
    <n v="6071.9999999999918"/>
    <n v="1.0119999999999987"/>
    <n v="121.43999999999984"/>
    <n v="60.719999999999921"/>
    <n v="182.15999999999977"/>
    <x v="0"/>
    <x v="1"/>
  </r>
  <r>
    <x v="4"/>
    <s v="PUKHRAYA "/>
    <s v="LKO-TTB-AM1"/>
    <m/>
    <s v="KAN-TTB-01"/>
    <m/>
    <n v="10031303"/>
    <s v="Aruna Agencies."/>
    <m/>
    <m/>
    <s v="KAN-ISR-06"/>
    <s v="SUNIL PAL"/>
    <n v="9616564145"/>
    <s v="Code not open"/>
    <s v="NEW MLAL MEDICAL STORE"/>
    <s v="3P"/>
    <n v="6000"/>
    <n v="6077.9999999999918"/>
    <n v="6077.9999999999918"/>
    <n v="1.0129999999999986"/>
    <n v="121.55999999999983"/>
    <n v="60.779999999999916"/>
    <n v="182.33999999999975"/>
    <x v="0"/>
    <x v="0"/>
  </r>
  <r>
    <x v="4"/>
    <s v="PUKHRAYA "/>
    <s v="LKO-TTB-AM1"/>
    <m/>
    <s v="KAN-TTB-01"/>
    <m/>
    <n v="10031303"/>
    <s v="Aruna Agencies."/>
    <s v="UPS000153"/>
    <s v="PRASAD AND SONS"/>
    <s v="KAN-ISR-06"/>
    <s v="SUNIL PAL"/>
    <n v="9616564145"/>
    <s v="QZLN"/>
    <s v="PRASAD MEDICAL STORE"/>
    <s v="3P"/>
    <n v="6000"/>
    <n v="6083.9999999999909"/>
    <n v="6083.9999999999909"/>
    <n v="1.0139999999999985"/>
    <n v="121.67999999999982"/>
    <n v="60.839999999999911"/>
    <n v="182.51999999999973"/>
    <x v="0"/>
    <x v="0"/>
  </r>
  <r>
    <x v="4"/>
    <s v="MOOSANAGAR"/>
    <s v="LKO-TTB-AM1"/>
    <m/>
    <s v="KAN-TTB-01"/>
    <m/>
    <n v="10031303"/>
    <s v="Aruna Agencies."/>
    <s v="UPS000151"/>
    <s v="OM MEDICAL STORE"/>
    <s v="KAN-ISR-06"/>
    <s v="SUNIL PAL"/>
    <n v="9616564145"/>
    <s v="HV2Q"/>
    <s v="OM MEDICAL STORE "/>
    <s v="3P"/>
    <n v="6000"/>
    <n v="526.50419999999997"/>
    <n v="526.50419999999997"/>
    <n v="8.7750700000000001E-2"/>
    <n v="0"/>
    <n v="5.2650420000000002"/>
    <n v="5.2650420000000002"/>
    <x v="0"/>
    <x v="0"/>
  </r>
  <r>
    <x v="4"/>
    <s v="Fatehpur"/>
    <s v="LKO-TTB-AM1"/>
    <m/>
    <s v="KAN-TTB-01"/>
    <m/>
    <n v="10031303"/>
    <s v="Aruna Agencies."/>
    <s v="UPS000135"/>
    <s v="M K AND COMPANY"/>
    <s v="KAN-ISR-06"/>
    <s v="SUNIL PAL"/>
    <n v="9616564145"/>
    <s v="Duplicate"/>
    <s v="Ram Med store"/>
    <s v="3P"/>
    <n v="6000"/>
    <n v="6095.9999999999891"/>
    <n v="6095.9999999999891"/>
    <n v="1.0159999999999982"/>
    <n v="121.91999999999979"/>
    <n v="60.959999999999894"/>
    <n v="182.87999999999968"/>
    <x v="0"/>
    <x v="0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C2FA"/>
    <s v="RAJESH MEDICAL STORE"/>
    <s v="3P"/>
    <n v="6000"/>
    <n v="1214.8454000000002"/>
    <n v="1214.8454000000002"/>
    <n v="0.20247423333333336"/>
    <n v="0"/>
    <n v="12.148454000000001"/>
    <n v="12.148454000000001"/>
    <x v="0"/>
    <x v="0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C2FG"/>
    <s v="RAMESH MEDICAL STORE"/>
    <s v="3P"/>
    <n v="6000"/>
    <n v="1255.8031999999998"/>
    <n v="1255.8031999999998"/>
    <n v="0.20930053333333332"/>
    <n v="0"/>
    <n v="12.558031999999999"/>
    <n v="12.558031999999999"/>
    <x v="0"/>
    <x v="0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C2FN"/>
    <s v="NEW RAJESH MEDICAL STORE"/>
    <s v="3P"/>
    <n v="6000"/>
    <n v="709.80539999999996"/>
    <n v="709.80539999999996"/>
    <n v="0.1183009"/>
    <n v="0"/>
    <n v="7.0980539999999994"/>
    <n v="7.0980539999999994"/>
    <x v="0"/>
    <x v="0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UPS000156R8344"/>
    <s v="JAGAT MEDICAL STORE"/>
    <s v="3P"/>
    <n v="6000"/>
    <n v="1310.4018000000001"/>
    <n v="1310.4018000000001"/>
    <n v="0.21840030000000002"/>
    <n v="0"/>
    <n v="13.104018000000002"/>
    <n v="13.104018000000002"/>
    <x v="0"/>
    <x v="2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C2FF"/>
    <s v="RISHABH DEPARTMENTAL AND MEDICAL STORE"/>
    <s v="3P"/>
    <n v="6000"/>
    <n v="1688.049"/>
    <n v="1688.049"/>
    <n v="0.28134150000000002"/>
    <n v="0"/>
    <n v="16.880490000000002"/>
    <n v="16.880490000000002"/>
    <x v="0"/>
    <x v="2"/>
  </r>
  <r>
    <x v="4"/>
    <s v="SHUKLAGANJ"/>
    <s v="LKO-TTB-AM1"/>
    <m/>
    <s v="KAN-TTB-01"/>
    <m/>
    <n v="10031303"/>
    <s v="Aruna Agencies."/>
    <s v="UP14S000430"/>
    <s v="RISHABH MEDICAL AND DIPARTMENTAL STORE"/>
    <s v="KAN-ISR-04"/>
    <s v="SANDEEP YADAV"/>
    <n v="9919656909"/>
    <s v="Code not open"/>
    <s v="SHIVANSH MEDICAL STORE"/>
    <s v="3P"/>
    <n v="6000"/>
    <n v="6131.9999999999854"/>
    <n v="6131.9999999999854"/>
    <n v="1.0219999999999976"/>
    <n v="122.63999999999972"/>
    <n v="61.319999999999858"/>
    <n v="183.95999999999958"/>
    <x v="0"/>
    <x v="0"/>
  </r>
  <r>
    <x v="4"/>
    <s v="CHIBRAMAU "/>
    <s v="LKO-TTB-AM1"/>
    <m/>
    <s v="KAN-TTB-01"/>
    <m/>
    <n v="10031303"/>
    <s v="Aruna Agencies."/>
    <s v="UPS000133"/>
    <s v="KUMAR PHARMA"/>
    <s v="KAN-ISR-04"/>
    <s v="SANDEEP YADAV"/>
    <n v="9919656909"/>
    <s v="ZZPD"/>
    <s v="RAHUL AGENCY"/>
    <s v="3P"/>
    <n v="6000"/>
    <n v="1606.1570000000002"/>
    <n v="1606.1570000000002"/>
    <n v="0.26769283333333338"/>
    <n v="0"/>
    <n v="16.061570000000003"/>
    <n v="16.061570000000003"/>
    <x v="0"/>
    <x v="0"/>
  </r>
  <r>
    <x v="4"/>
    <s v="CHIBRAMAU "/>
    <s v="LKO-TTB-AM1"/>
    <m/>
    <s v="KAN-TTB-01"/>
    <m/>
    <n v="10031303"/>
    <s v="Aruna Agencies."/>
    <s v="UPS000133"/>
    <s v="KUMAR PHARMA"/>
    <s v="KAN-ISR-04"/>
    <s v="SANDEEP YADAV"/>
    <n v="9919656909"/>
    <s v="C2RY"/>
    <s v="BRIJESH MEDICAL STORE"/>
    <s v="3P"/>
    <n v="6000"/>
    <n v="1091.9956"/>
    <n v="1091.9956"/>
    <n v="0.18199926666666666"/>
    <n v="0"/>
    <n v="10.919955999999999"/>
    <n v="10.919955999999999"/>
    <x v="0"/>
    <x v="0"/>
  </r>
  <r>
    <x v="4"/>
    <s v="CHIBRAMAU "/>
    <s v="LKO-TTB-AM1"/>
    <m/>
    <s v="KAN-TTB-01"/>
    <m/>
    <n v="10031303"/>
    <s v="Aruna Agencies."/>
    <s v="UPS000133"/>
    <s v="KUMAR PHARMA"/>
    <s v="KAN-ISR-04"/>
    <s v="SANDEEP YADAV"/>
    <n v="9919656909"/>
    <s v="VGMZ"/>
    <s v="KUMAR PHARMA"/>
    <s v="3P"/>
    <n v="6000"/>
    <n v="2238.578"/>
    <n v="2238.578"/>
    <n v="0.37309633333333331"/>
    <n v="0"/>
    <n v="22.38578"/>
    <n v="22.38578"/>
    <x v="0"/>
    <x v="0"/>
  </r>
  <r>
    <x v="4"/>
    <s v="BIDHUNA"/>
    <s v="LKO-TTB-AM1"/>
    <m/>
    <s v="KAN-TTB-01"/>
    <m/>
    <n v="10031303"/>
    <s v="Aruna Agencies."/>
    <s v="0010031303R9487"/>
    <s v="MANSHI TRADERS"/>
    <s v="KAN-ISR-04"/>
    <s v="SANDEEP YADAV"/>
    <n v="9919656909"/>
    <s v="0010031303R9487"/>
    <s v="MANSI TRADERS "/>
    <s v="3P"/>
    <n v="6000"/>
    <n v="6155.9999999999827"/>
    <n v="6155.9999999999827"/>
    <n v="1.0259999999999971"/>
    <n v="123.11999999999966"/>
    <n v="61.559999999999832"/>
    <n v="184.6799999999995"/>
    <x v="0"/>
    <x v="0"/>
  </r>
  <r>
    <x v="4"/>
    <s v="BIDHUNA"/>
    <s v="LKO-TTB-AM1"/>
    <m/>
    <s v="KAN-TTB-01"/>
    <m/>
    <n v="10031303"/>
    <s v="Aruna Agencies."/>
    <s v="0010031303R9487"/>
    <s v="MANSHI TRADERS"/>
    <s v="KAN-ISR-04"/>
    <s v="SANDEEP YADAV"/>
    <n v="9919656909"/>
    <s v="H6QC"/>
    <s v="TIWARI MEDICAL "/>
    <s v="3P"/>
    <n v="6000"/>
    <n v="6161.9999999999818"/>
    <n v="6161.9999999999818"/>
    <n v="1.026999999999997"/>
    <n v="123.23999999999964"/>
    <n v="61.61999999999982"/>
    <n v="184.85999999999945"/>
    <x v="0"/>
    <x v="1"/>
  </r>
  <r>
    <x v="4"/>
    <s v="GURSAHAYEGANJ"/>
    <s v="LKO-TTB-AM1"/>
    <m/>
    <s v="KAN-TTB-01"/>
    <m/>
    <n v="10031303"/>
    <s v="Aruna Agencies."/>
    <s v="UPS000137"/>
    <s v="NEHA AGENCY"/>
    <s v="KAN-ISR-04"/>
    <s v="SANDEEP YADAV"/>
    <n v="9919656909"/>
    <s v="F63E"/>
    <s v="NEHA AGENCY "/>
    <s v="3P"/>
    <n v="6000"/>
    <n v="1091.9956"/>
    <n v="1091.9956"/>
    <n v="0.18199926666666666"/>
    <n v="0"/>
    <n v="10.919955999999999"/>
    <n v="10.919955999999999"/>
    <x v="0"/>
    <x v="0"/>
  </r>
  <r>
    <x v="4"/>
    <s v="GURSAHAYEGANJ"/>
    <s v="LKO-TTB-AM1"/>
    <m/>
    <s v="KAN-TTB-01"/>
    <m/>
    <n v="10031303"/>
    <s v="Aruna Agencies."/>
    <s v="UPS000137"/>
    <s v="NEHA AGENCY"/>
    <s v="KAN-ISR-04"/>
    <s v="SANDEEP YADAV"/>
    <n v="9919656909"/>
    <s v="F63C"/>
    <s v="MAMTA MEDICAL "/>
    <s v="3P"/>
    <n v="6000"/>
    <n v="764.404"/>
    <n v="764.404"/>
    <n v="0.12740066666666666"/>
    <n v="0"/>
    <n v="7.6440400000000004"/>
    <n v="7.6440400000000004"/>
    <x v="0"/>
    <x v="1"/>
  </r>
  <r>
    <x v="4"/>
    <s v="BITHOOR"/>
    <s v="LKO-TTB-AM1"/>
    <m/>
    <s v="KAN-TTB-01"/>
    <m/>
    <n v="10031303"/>
    <s v="Aruna Agencies."/>
    <s v="0010031303R167795"/>
    <s v="PRAKASH MEDICAL STORE"/>
    <s v="KAN-ISR-04"/>
    <s v="SANDEEP YADAV"/>
    <n v="9919656909"/>
    <s v="C2RW"/>
    <s v="PRAKASH MEDICAL"/>
    <s v="3P"/>
    <n v="6000"/>
    <n v="1710.7994000000001"/>
    <n v="1710.7994000000001"/>
    <n v="0.28513323333333335"/>
    <n v="0"/>
    <n v="17.107994000000001"/>
    <n v="17.107994000000001"/>
    <x v="0"/>
    <x v="0"/>
  </r>
  <r>
    <x v="4"/>
    <s v="SHIVRAJPUR"/>
    <s v="LKO-TTB-AM1"/>
    <m/>
    <s v="KAN-TTB-01"/>
    <m/>
    <n v="10031303"/>
    <s v="Aruna Agencies."/>
    <s v="0010031303R167797"/>
    <s v="GUPTA MEDICAL STORE"/>
    <s v="KAN-ISR-04"/>
    <s v="SANDEEP YADAV"/>
    <n v="9919656909"/>
    <s v="H6PX"/>
    <s v="GUPTA MEDICAL  "/>
    <s v="3P"/>
    <n v="6000"/>
    <n v="1428.7085999999999"/>
    <n v="1428.7085999999999"/>
    <n v="0.2381181"/>
    <n v="0"/>
    <n v="14.287086"/>
    <n v="14.287086"/>
    <x v="0"/>
    <x v="0"/>
  </r>
  <r>
    <x v="4"/>
    <s v="LALGANJ"/>
    <s v="LKO-TTB-AM1"/>
    <m/>
    <s v="KAN-TTB-01"/>
    <m/>
    <n v="10031303"/>
    <s v="Aruna Agencies."/>
    <s v="UPS000145"/>
    <s v="PSSR AGENCIES"/>
    <s v="KAN-ISR-04"/>
    <s v="SANDEEP YADAV"/>
    <n v="9919656909"/>
    <s v="UPS000145"/>
    <s v="PSSR AGENCY"/>
    <s v="3P"/>
    <n v="6000"/>
    <n v="6191.9999999999791"/>
    <n v="6191.9999999999791"/>
    <n v="1.0319999999999965"/>
    <n v="123.83999999999959"/>
    <n v="61.919999999999796"/>
    <n v="185.75999999999939"/>
    <x v="0"/>
    <x v="0"/>
  </r>
  <r>
    <x v="4"/>
    <s v="LALGANJ "/>
    <s v="LKO-TTB-AM1"/>
    <m/>
    <s v="KAN-TTB-01"/>
    <m/>
    <n v="10031303"/>
    <s v="Aruna Agencies."/>
    <s v="UPS000145"/>
    <s v="PSSR AGENCIES"/>
    <s v="KAN-ISR-04"/>
    <s v="SANDEEP YADAV"/>
    <n v="9919656909"/>
    <s v="VDLW"/>
    <s v="NARENDRA MEDICAL"/>
    <s v="3P"/>
    <n v="6000"/>
    <n v="1637.9933999999998"/>
    <n v="1637.9933999999998"/>
    <n v="0.27299889999999999"/>
    <n v="0"/>
    <n v="16.379933999999999"/>
    <n v="16.379933999999999"/>
    <x v="0"/>
    <x v="1"/>
  </r>
  <r>
    <x v="4"/>
    <s v="HAMIRPUR"/>
    <s v="LKO-TTB-AM1"/>
    <m/>
    <s v="KAN-TTB-01"/>
    <m/>
    <n v="10031303"/>
    <s v="Aruna Agencies."/>
    <s v="UPS000138"/>
    <s v="SAPNA TRADERS"/>
    <s v="KAN-ISR-04"/>
    <s v="SANDEEP YADAV"/>
    <n v="9919656909"/>
    <s v="SVBB"/>
    <s v="SAPNA TRADERS"/>
    <s v="3P"/>
    <n v="6000"/>
    <n v="6203.9999999999773"/>
    <n v="6203.9999999999773"/>
    <n v="1.0339999999999963"/>
    <n v="124.07999999999954"/>
    <n v="62.039999999999772"/>
    <n v="186.11999999999932"/>
    <x v="0"/>
    <x v="0"/>
  </r>
  <r>
    <x v="4"/>
    <s v="HAMIRPUR"/>
    <s v="LKO-TTB-AM1"/>
    <m/>
    <s v="KAN-TTB-01"/>
    <m/>
    <n v="10031303"/>
    <s v="Aruna Agencies."/>
    <s v="UPS000138"/>
    <s v="SAPNA TRADERS"/>
    <s v="KAN-ISR-04"/>
    <s v="SANDEEP YADAV"/>
    <n v="9919656909"/>
    <s v="UPS000156R8337"/>
    <s v="SHIVANGI MEDICAL STORE"/>
    <s v="3P"/>
    <n v="6000"/>
    <n v="946.3954"/>
    <n v="946.3954"/>
    <n v="0.15773256666666666"/>
    <n v="0"/>
    <n v="9.4639539999999993"/>
    <n v="9.4639539999999993"/>
    <x v="0"/>
    <x v="0"/>
  </r>
  <r>
    <x v="4"/>
    <s v="HAMIRPUR"/>
    <s v="LKO-TTB-AM1"/>
    <m/>
    <s v="KAN-TTB-01"/>
    <m/>
    <n v="10031303"/>
    <s v="Aruna Agencies."/>
    <s v="UPS000138"/>
    <s v="SAPNA TRADERS"/>
    <s v="KAN-ISR-04"/>
    <s v="SANDEEP YADAV"/>
    <n v="9919656909"/>
    <s v="PB4Z"/>
    <s v="HARI MEDICAL STORE"/>
    <s v="3P"/>
    <n v="6000"/>
    <n v="6215.9999999999764"/>
    <n v="6215.9999999999764"/>
    <n v="1.035999999999996"/>
    <n v="124.31999999999952"/>
    <n v="62.159999999999762"/>
    <n v="186.47999999999928"/>
    <x v="0"/>
    <x v="1"/>
  </r>
  <r>
    <x v="4"/>
    <s v="TIRWA"/>
    <s v="LKO-TTB-AM1"/>
    <m/>
    <s v="KAN-TTB-01"/>
    <m/>
    <n v="10031303"/>
    <s v="Aruna Agencies."/>
    <s v="UPS000158"/>
    <s v="SHRI GOVIND AGENCIES"/>
    <s v="KAN-ISR-02"/>
    <s v="RAHUL SAVITA"/>
    <n v="7007253228"/>
    <s v="G7ZZ"/>
    <s v="Madhur Medical Store"/>
    <s v="3P"/>
    <n v="6000"/>
    <n v="764.404"/>
    <n v="764.404"/>
    <n v="0.12740066666666666"/>
    <n v="0"/>
    <n v="7.6440400000000004"/>
    <n v="7.6440400000000004"/>
    <x v="0"/>
    <x v="1"/>
  </r>
  <r>
    <x v="4"/>
    <s v="PANWARI"/>
    <s v="LKO-TTB-AM1"/>
    <m/>
    <s v="KAN-TTB-01"/>
    <m/>
    <n v="10031303"/>
    <s v="Aruna Agencies."/>
    <s v="UP30305"/>
    <s v="Agarwal Enterprises"/>
    <s v="KAN-ISR-02"/>
    <s v="RAHUL SAVITA"/>
    <n v="7007253228"/>
    <s v="UP30305R43858"/>
    <s v="MAA VAISHNO PHARMACY"/>
    <s v="3P"/>
    <n v="6000"/>
    <n v="700.69579999999996"/>
    <n v="700.69579999999996"/>
    <n v="0.11678263333333333"/>
    <n v="0"/>
    <n v="7.006958"/>
    <n v="7.006958"/>
    <x v="0"/>
    <x v="1"/>
  </r>
  <r>
    <x v="4"/>
    <s v="Kannauj"/>
    <s v="LKO-TTB-AM1"/>
    <m/>
    <s v="KAN-TTB-01"/>
    <m/>
    <n v="10031303"/>
    <s v="Aruna Agencies."/>
    <s v="UPS000140"/>
    <s v="SWAYAM ENTERPRISES"/>
    <s v="KAN-ISR-02"/>
    <s v="Rahul Savita"/>
    <n v="7007253228"/>
    <s v="YYCL"/>
    <s v="Aashirwad Medical Store"/>
    <s v="3P"/>
    <n v="13000"/>
    <n v="13025.999999999996"/>
    <n v="13025.999999999996"/>
    <n v="1.0019999999999998"/>
    <n v="260.51999999999992"/>
    <n v="130.25999999999996"/>
    <n v="390.77999999999986"/>
    <x v="0"/>
    <x v="1"/>
  </r>
  <r>
    <x v="4"/>
    <s v="LAKHIMPUR 1"/>
    <s v="LKO-TTB-AM1"/>
    <m/>
    <s v="LKO-TTB-02"/>
    <m/>
    <n v="10023721"/>
    <s v="Akash Enterprises"/>
    <s v="UPS000044"/>
    <s v="NEW GUPTA BROTHERS"/>
    <s v="LKO-ISR-01"/>
    <s v="Sachin Pandey"/>
    <n v="8840296899"/>
    <s v="HQBB"/>
    <s v="Sundar Pharma Lakhimpur"/>
    <s v="3P"/>
    <n v="10000"/>
    <n v="10029.999999999996"/>
    <n v="10029.999999999996"/>
    <n v="1.0029999999999997"/>
    <n v="200.59999999999994"/>
    <n v="100.29999999999997"/>
    <n v="300.89999999999992"/>
    <x v="0"/>
    <x v="0"/>
  </r>
  <r>
    <x v="4"/>
    <s v="Baskhari"/>
    <s v="LKO-TTB-AM1"/>
    <m/>
    <s v="LKO-TTB-02"/>
    <m/>
    <n v="10023721"/>
    <s v="Akash Enterprises"/>
    <s v="UPS000003"/>
    <s v="MASHESH SHOPING MART"/>
    <s v="LKO-ISR-04"/>
    <s v="Dileep Kumar"/>
    <n v="9452389839"/>
    <s v="UPS000003R68939"/>
    <s v="Yadav Medical"/>
    <s v="3P"/>
    <n v="5000"/>
    <n v="5019.9999999999982"/>
    <n v="5019.9999999999982"/>
    <n v="1.0039999999999996"/>
    <n v="100.39999999999996"/>
    <n v="50.199999999999982"/>
    <n v="150.59999999999994"/>
    <x v="0"/>
    <x v="2"/>
  </r>
  <r>
    <x v="4"/>
    <s v="Jalalpur"/>
    <s v="LKO-TTB-AM1"/>
    <m/>
    <s v="LKO-TTB-02"/>
    <m/>
    <n v="10023721"/>
    <s v="Akash Enterprises"/>
    <s v="UPS000008"/>
    <s v="SHAMA MEDICAL AGENCY"/>
    <s v="LKO-ISR-04"/>
    <s v="Dileep Kumar"/>
    <n v="9452389839"/>
    <s v="WLLK"/>
    <s v="Abbas Medical Store"/>
    <s v="3P"/>
    <n v="5000"/>
    <n v="491.39920000000001"/>
    <n v="491.39920000000001"/>
    <n v="9.8279840000000007E-2"/>
    <n v="0"/>
    <n v="4.9139920000000004"/>
    <n v="4.9139920000000004"/>
    <x v="0"/>
    <x v="1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EZ3Y"/>
    <s v="Aarx Pharmacy Near Apollo By Pass"/>
    <s v="3P"/>
    <n v="8000"/>
    <n v="3571.7572000000005"/>
    <n v="3571.7572000000005"/>
    <n v="0.44646965000000005"/>
    <n v="0"/>
    <n v="35.717572000000004"/>
    <n v="35.717572000000004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RYFY"/>
    <s v="Aapno Bazar"/>
    <s v="3P"/>
    <n v="8000"/>
    <n v="6465.5622000000003"/>
    <n v="6465.5622000000003"/>
    <n v="0.80819527499999999"/>
    <n v="0"/>
    <n v="64.655622000000008"/>
    <n v="64.655622000000008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H6SV"/>
    <s v="Aapno Bazar 2"/>
    <s v="3P"/>
    <n v="8000"/>
    <n v="8063.9999999999927"/>
    <n v="8063.9999999999927"/>
    <n v="1.0079999999999991"/>
    <n v="161.27999999999986"/>
    <n v="80.63999999999993"/>
    <n v="241.91999999999979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EZ5Y"/>
    <s v="Saini Medicos Uit 5 Sector"/>
    <s v="3P"/>
    <n v="8000"/>
    <n v="2356.9084000000003"/>
    <n v="2356.9084000000003"/>
    <n v="0.29461355000000006"/>
    <n v="0"/>
    <n v="23.569084000000004"/>
    <n v="23.569084000000004"/>
    <x v="0"/>
    <x v="0"/>
  </r>
  <r>
    <x v="4"/>
    <s v="JAIPUR"/>
    <s v="GGN-TTB-AM1"/>
    <m/>
    <s v="JPR-TTB-01"/>
    <m/>
    <n v="10020174"/>
    <s v="OORJA MARKETING"/>
    <s v="RJ17438"/>
    <s v="VISHAL TRADING COMPANY"/>
    <s v="JPR-ISR-01"/>
    <s v="Shish Ram Yadav"/>
    <s v="87694 85888"/>
    <s v="QZPY"/>
    <s v="Prashant Medical"/>
    <s v="3P"/>
    <n v="8000"/>
    <n v="8079.9999999999909"/>
    <n v="8079.9999999999909"/>
    <n v="1.0099999999999989"/>
    <n v="161.59999999999982"/>
    <n v="80.799999999999912"/>
    <n v="242.39999999999975"/>
    <x v="0"/>
    <x v="0"/>
  </r>
  <r>
    <x v="4"/>
    <s v="JAIPUR"/>
    <s v="GGN-TTB-AM1"/>
    <m/>
    <s v="JPR-TTB-01"/>
    <m/>
    <n v="10020174"/>
    <s v="OORJA MARKETING"/>
    <s v="RJ17438"/>
    <s v="VISHAL TRADING COMPANY"/>
    <s v="JPR-ISR-01"/>
    <s v="Shish Ram Yadav"/>
    <s v="87694 85888"/>
    <s v="D8PF"/>
    <s v="Sharma Medical Store"/>
    <s v="3P"/>
    <n v="8000"/>
    <n v="8087.99999999999"/>
    <n v="8087.99999999999"/>
    <n v="1.0109999999999988"/>
    <n v="161.75999999999979"/>
    <n v="80.879999999999896"/>
    <n v="242.6399999999997"/>
    <x v="0"/>
    <x v="0"/>
  </r>
  <r>
    <x v="4"/>
    <s v="JAIPUR"/>
    <s v="GGN-TTB-AM1"/>
    <m/>
    <s v="JPR-TTB-01"/>
    <m/>
    <n v="10020174"/>
    <s v="OORJA MARKETING"/>
    <s v="RJ17438"/>
    <s v="VISHAL TRADING COMPANY"/>
    <s v="JPR-ISR-01"/>
    <s v="Shish Ram Yadav"/>
    <s v="87694 85888"/>
    <s v="DU2X"/>
    <s v="Shri Krishnam Super Market Piprali Road"/>
    <s v="3P"/>
    <n v="8000"/>
    <n v="3771.9560000000001"/>
    <n v="3771.9560000000001"/>
    <n v="0.47149450000000004"/>
    <n v="0"/>
    <n v="37.719560000000001"/>
    <n v="37.719560000000001"/>
    <x v="0"/>
    <x v="0"/>
  </r>
  <r>
    <x v="4"/>
    <s v="JAIPUR"/>
    <s v="GGN-TTB-AM1"/>
    <m/>
    <s v="JPR-TTB-01"/>
    <m/>
    <n v="10020174"/>
    <s v="OORJA MARKETING"/>
    <s v="RJ17443"/>
    <s v="RAVI SALES AGENCIES"/>
    <s v="JPR-ISR-03"/>
    <s v="Ashok Kumar Jangid"/>
    <s v="79762 90890"/>
    <s v="YVZK"/>
    <s v="Ganesham Store"/>
    <s v="3P"/>
    <n v="3000"/>
    <n v="350.33019999999999"/>
    <n v="350.33019999999999"/>
    <n v="0.11677673333333333"/>
    <n v="0"/>
    <n v="3.5033020000000001"/>
    <n v="3.5033020000000001"/>
    <x v="0"/>
    <x v="1"/>
  </r>
  <r>
    <x v="4"/>
    <s v="JAIPUR"/>
    <s v="GGN-TTB-AM1"/>
    <m/>
    <s v="JPR-TTB-01"/>
    <m/>
    <n v="10020174"/>
    <s v="OORJA MARKETING"/>
    <s v="RJ17426"/>
    <s v="HIMANSHI TRADING COMPANY"/>
    <s v="JPR-ISR-01"/>
    <s v="Shish Ram Yadav"/>
    <s v="87694 85888"/>
    <s v="E37X"/>
    <s v="Vinayak Home Stock Pootali Road"/>
    <s v="3P"/>
    <n v="3000"/>
    <n v="869.04639999999995"/>
    <n v="869.04639999999995"/>
    <n v="0.28968213333333331"/>
    <n v="0"/>
    <n v="8.6904640000000004"/>
    <n v="8.6904640000000004"/>
    <x v="0"/>
    <x v="1"/>
  </r>
  <r>
    <x v="4"/>
    <s v="JAIPUR"/>
    <s v="GGN-TTB-AM1"/>
    <m/>
    <s v="JPR-TTB-01"/>
    <m/>
    <n v="10020174"/>
    <s v="OORJA MARKETING"/>
    <s v="RJ17438"/>
    <s v="VISHAL TRADING COMPANY"/>
    <s v="JPR-ISR-02"/>
    <s v="Mahindra Kumar "/>
    <s v="76890 50287"/>
    <s v="N35T"/>
    <s v="Lohiya Mega Mart"/>
    <s v="3P"/>
    <n v="4000"/>
    <n v="4059.9999999999932"/>
    <n v="4059.9999999999932"/>
    <n v="1.0149999999999983"/>
    <n v="81.199999999999861"/>
    <n v="40.59999999999993"/>
    <n v="121.79999999999978"/>
    <x v="0"/>
    <x v="0"/>
  </r>
  <r>
    <x v="4"/>
    <s v="JAIPUR"/>
    <s v="GGN-TTB-AM1"/>
    <m/>
    <s v="JPR-TTB-01"/>
    <m/>
    <n v="10020174"/>
    <s v="OORJA MARKETING"/>
    <s v="RJ17438"/>
    <s v="VISHAL TRADING COMPANY"/>
    <s v="JPR-ISR-02"/>
    <s v="Mahindra Kumar "/>
    <s v="76890 50287"/>
    <s v="D8NJ"/>
    <s v="Harikripa Medical"/>
    <s v="3P"/>
    <n v="3500"/>
    <n v="3555.9999999999936"/>
    <n v="3555.9999999999936"/>
    <n v="1.0159999999999982"/>
    <n v="71.119999999999877"/>
    <n v="35.559999999999938"/>
    <n v="106.67999999999981"/>
    <x v="0"/>
    <x v="0"/>
  </r>
  <r>
    <x v="4"/>
    <s v="JAIPUR"/>
    <s v="GGN-TTB-AM1"/>
    <m/>
    <s v="JPR-TTB-01"/>
    <m/>
    <n v="10020174"/>
    <s v="OORJA MARKETING"/>
    <s v="RJ17438"/>
    <s v="VISHAL TRADING COMPANY"/>
    <s v="JPR-ISR-02"/>
    <s v="Mahindra Kumar "/>
    <s v="76890 50287"/>
    <s v="E5XW"/>
    <s v="Durga Med Rani Sati Circle"/>
    <s v="3P"/>
    <n v="3000"/>
    <n v="3050.9999999999945"/>
    <n v="3050.9999999999945"/>
    <n v="1.0169999999999981"/>
    <n v="61.019999999999889"/>
    <n v="30.509999999999945"/>
    <n v="91.529999999999831"/>
    <x v="0"/>
    <x v="1"/>
  </r>
  <r>
    <x v="4"/>
    <s v="JAIPUR"/>
    <s v="GGN-TTB-AM1"/>
    <m/>
    <s v="JPR-TTB-01"/>
    <m/>
    <n v="10020174"/>
    <s v="OORJA MARKETING"/>
    <s v="RJ17438"/>
    <s v="VISHAL TRADING COMPANY"/>
    <s v="JPR-ISR-02"/>
    <s v="Mahindra Kumar "/>
    <s v="76890 50287"/>
    <s v="QZPJ"/>
    <s v="Khandelwal Medical Oppo Hospital"/>
    <s v="3P"/>
    <n v="4500"/>
    <n v="4580.9999999999909"/>
    <n v="4580.9999999999909"/>
    <n v="1.017999999999998"/>
    <n v="91.61999999999982"/>
    <n v="45.80999999999991"/>
    <n v="137.42999999999972"/>
    <x v="0"/>
    <x v="1"/>
  </r>
  <r>
    <x v="4"/>
    <s v="JAIPUR"/>
    <s v="GGN-TTB-AM1"/>
    <m/>
    <s v="JPR-TTB-01"/>
    <m/>
    <n v="10020174"/>
    <s v="OORJA MARKETING"/>
    <s v="RJ17421"/>
    <s v="KAMAL MEDICAL AGENCIES"/>
    <s v="JPR-ISR-02"/>
    <s v="Mahindra Kumar "/>
    <s v="76890 50287"/>
    <s v="YNBN"/>
    <s v="Radha Medico"/>
    <s v="3P"/>
    <n v="5000"/>
    <n v="5094.9999999999891"/>
    <n v="5094.9999999999891"/>
    <n v="1.0189999999999979"/>
    <n v="101.89999999999978"/>
    <n v="50.949999999999889"/>
    <n v="152.84999999999968"/>
    <x v="0"/>
    <x v="0"/>
  </r>
  <r>
    <x v="4"/>
    <s v="JAIPUR"/>
    <s v="GGN-TTB-AM1"/>
    <m/>
    <s v="JPR-TTB-01"/>
    <m/>
    <n v="10020174"/>
    <s v="OORJA MARKETING"/>
    <s v="RJ17421"/>
    <s v="KAMAL MEDICAL AGENCIES"/>
    <s v="JPR-ISR-02"/>
    <s v="Mahindra Kumar "/>
    <s v="76890 50287"/>
    <s v="YNBP"/>
    <s v="Manmohan Medical Store"/>
    <s v="3P"/>
    <n v="4000"/>
    <n v="4079.9999999999914"/>
    <n v="4079.9999999999914"/>
    <n v="1.0199999999999978"/>
    <n v="81.599999999999824"/>
    <n v="40.799999999999912"/>
    <n v="122.39999999999974"/>
    <x v="0"/>
    <x v="0"/>
  </r>
  <r>
    <x v="4"/>
    <s v="JAIPUR"/>
    <s v="GGN-TTB-AM1"/>
    <m/>
    <s v="JPR-TTB-01"/>
    <m/>
    <n v="10020174"/>
    <s v="OORJA MARKETING"/>
    <s v="RJ17421"/>
    <s v="KAMAL MEDICAL AGENCIES"/>
    <s v="JPR-ISR-02"/>
    <s v="Mahindra Kumar "/>
    <s v="76890 50287"/>
    <s v="YNBF"/>
    <s v="Ridhi Sidhi Dep  Store"/>
    <s v="3P"/>
    <n v="4500"/>
    <n v="4594.49999999999"/>
    <n v="4594.49999999999"/>
    <n v="1.0209999999999977"/>
    <n v="91.889999999999802"/>
    <n v="45.944999999999901"/>
    <n v="137.8349999999997"/>
    <x v="0"/>
    <x v="0"/>
  </r>
  <r>
    <x v="4"/>
    <s v="JAIPUR"/>
    <s v="GGN-TTB-AM1"/>
    <m/>
    <s v="JPR-TTB-01"/>
    <m/>
    <n v="10020174"/>
    <s v="OORJA MARKETING"/>
    <s v="RJ17421"/>
    <s v="KAMAL MEDICAL AGENCIES"/>
    <s v="JPR-ISR-02"/>
    <s v="Mahindra Kumar "/>
    <s v="76890 50287"/>
    <s v="YNBB"/>
    <s v="Kary Vikary Samiti"/>
    <s v="3P"/>
    <n v="4000"/>
    <n v="4087.9999999999905"/>
    <n v="4087.9999999999905"/>
    <n v="1.0219999999999976"/>
    <n v="81.759999999999806"/>
    <n v="40.879999999999903"/>
    <n v="122.6399999999997"/>
    <x v="0"/>
    <x v="0"/>
  </r>
  <r>
    <x v="4"/>
    <s v="JAIPUR"/>
    <s v="GGN-TTB-AM1"/>
    <m/>
    <s v="JPR-TTB-01"/>
    <m/>
    <n v="10020174"/>
    <s v="OORJA MARKETING"/>
    <s v="RJ17413"/>
    <s v="BHAGWATI SALES AGENCIES"/>
    <s v="JPR-ISR-02"/>
    <s v="Mahindra Kumar "/>
    <s v="76890 50287"/>
    <s v="F3SP"/>
    <s v="D d  Pharma"/>
    <s v="3P"/>
    <n v="5000"/>
    <n v="5114.9999999999873"/>
    <n v="5114.9999999999873"/>
    <n v="1.0229999999999975"/>
    <n v="102.29999999999974"/>
    <n v="51.149999999999871"/>
    <n v="153.44999999999962"/>
    <x v="0"/>
    <x v="0"/>
  </r>
  <r>
    <x v="4"/>
    <s v="JAIPUR"/>
    <s v="GGN-TTB-AM1"/>
    <m/>
    <s v="JPR-TTB-01"/>
    <m/>
    <n v="10020174"/>
    <s v="OORJA MARKETING"/>
    <s v="RJ17413"/>
    <s v="BHAGWATI SALES AGENCIES"/>
    <s v="JPR-ISR-02"/>
    <s v="Mahindra Kumar "/>
    <s v="76890 50287"/>
    <s v="RJ17413R73213"/>
    <s v="Maruti department store"/>
    <s v="3P"/>
    <n v="4500"/>
    <n v="4607.9999999999882"/>
    <n v="4607.9999999999882"/>
    <n v="1.0239999999999974"/>
    <n v="92.159999999999769"/>
    <n v="46.079999999999885"/>
    <n v="138.23999999999967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N4PZ"/>
    <s v="Gaytari Super Bazaar"/>
    <s v="3P"/>
    <n v="4000"/>
    <n v="414.05020000000002"/>
    <n v="414.05020000000002"/>
    <n v="0.10351255000000001"/>
    <n v="0"/>
    <n v="4.1405020000000006"/>
    <n v="4.1405020000000006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USDD"/>
    <s v="Agarwal Pharmacy Near Mcd"/>
    <s v="3P"/>
    <n v="4500"/>
    <n v="414.05020000000002"/>
    <n v="414.05020000000002"/>
    <n v="9.2011155555555557E-2"/>
    <n v="0"/>
    <n v="4.1405020000000006"/>
    <n v="4.1405020000000006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EZ4B"/>
    <s v="Om Medical Store Mansha Chowk"/>
    <s v="3P"/>
    <n v="4000"/>
    <n v="1319.5030000000002"/>
    <n v="1319.5030000000002"/>
    <n v="0.32987575000000002"/>
    <n v="0"/>
    <n v="13.195030000000003"/>
    <n v="13.195030000000003"/>
    <x v="0"/>
    <x v="0"/>
  </r>
  <r>
    <x v="4"/>
    <s v="JAIPUR"/>
    <s v="GGN-TTB-AM1"/>
    <m/>
    <s v="JPR-TTB-01"/>
    <m/>
    <n v="10020174"/>
    <s v="OORJA MARKETING"/>
    <s v="RJ17410"/>
    <s v="LAVI PHARMA"/>
    <s v="JPR-ISR-01"/>
    <s v="Shish Ram Yadav"/>
    <s v="87694 85888"/>
    <s v="EZ4W"/>
    <s v="Yadav Medical Store Thada Market"/>
    <s v="3P"/>
    <n v="5000"/>
    <n v="905.45280000000002"/>
    <n v="905.45280000000002"/>
    <n v="0.18109056000000001"/>
    <n v="0"/>
    <n v="9.0545280000000012"/>
    <n v="9.0545280000000012"/>
    <x v="0"/>
    <x v="0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ZCRE"/>
    <s v="Aapno Bazar"/>
    <s v="3P"/>
    <n v="4500"/>
    <n v="3881.1532000000002"/>
    <n v="3881.1532000000002"/>
    <n v="0.86247848888888889"/>
    <n v="0"/>
    <n v="38.811532"/>
    <n v="38.811532"/>
    <x v="0"/>
    <x v="1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ZCRK"/>
    <s v="Aapno Bazar Nimrana"/>
    <s v="3P"/>
    <n v="5500"/>
    <n v="3198.6648"/>
    <n v="3198.6648"/>
    <n v="0.58157541818181824"/>
    <n v="0"/>
    <n v="31.986648000000002"/>
    <n v="31.986648000000002"/>
    <x v="0"/>
    <x v="0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LA3M"/>
    <s v="Jayanti Bazar"/>
    <s v="3P"/>
    <n v="5000"/>
    <n v="4154.1545999999998"/>
    <n v="4154.1545999999998"/>
    <n v="0.83083091999999992"/>
    <n v="0"/>
    <n v="41.541545999999997"/>
    <n v="41.541545999999997"/>
    <x v="0"/>
    <x v="0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N36H"/>
    <s v="Hindustan Mart Behror"/>
    <s v="3P"/>
    <n v="4500"/>
    <n v="3740.1044000000002"/>
    <n v="3740.1044000000002"/>
    <n v="0.83113431111111113"/>
    <n v="0"/>
    <n v="37.401044000000006"/>
    <n v="37.401044000000006"/>
    <x v="0"/>
    <x v="0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D6ED"/>
    <s v="Khandelwal Trading Company Neemrana"/>
    <s v="3P"/>
    <n v="4000"/>
    <n v="1856.3996000000002"/>
    <n v="1856.3996000000002"/>
    <n v="0.46409990000000007"/>
    <n v="0"/>
    <n v="18.563996000000003"/>
    <n v="18.563996000000003"/>
    <x v="0"/>
    <x v="0"/>
  </r>
  <r>
    <x v="4"/>
    <s v="JAIPUR"/>
    <s v="GGN-TTB-AM1"/>
    <m/>
    <s v="JPR-TTB-01"/>
    <m/>
    <n v="10020174"/>
    <s v="OORJA MARKETING"/>
    <s v="RJ17408"/>
    <s v="JAI MANGAL MEDICOS"/>
    <s v="JPR-ISR-01"/>
    <s v="Shish Ram Yadav"/>
    <s v="87694 85888"/>
    <s v="ZDDX"/>
    <s v="Sri Radhay Shaym Medical Store Neemrana"/>
    <s v="3P"/>
    <n v="4500"/>
    <n v="2088.4499999999998"/>
    <n v="2088.4499999999998"/>
    <n v="0.46409999999999996"/>
    <n v="0"/>
    <n v="20.884499999999999"/>
    <n v="20.884499999999999"/>
    <x v="0"/>
    <x v="0"/>
  </r>
  <r>
    <x v="4"/>
    <s v="JAIPUR"/>
    <s v="GGN-TTB-AM1"/>
    <m/>
    <s v="JPR-TTB-01"/>
    <m/>
    <n v="10020174"/>
    <s v="OORJA MARKETING"/>
    <s v="RJ17412"/>
    <s v="SINGODIYA ENTERPRISES"/>
    <s v="JPR-ISR-01"/>
    <s v="Shish Ram Yadav"/>
    <s v="87694 85888"/>
    <s v="FG4Y"/>
    <s v="Mamta Medical  and Pro store"/>
    <s v="3P"/>
    <n v="5500"/>
    <n v="5555.5732000000007"/>
    <n v="5555.5732000000007"/>
    <n v="1.0101042181818183"/>
    <n v="111.11146400000001"/>
    <n v="55.555732000000006"/>
    <n v="166.66719600000002"/>
    <x v="0"/>
    <x v="0"/>
  </r>
  <r>
    <x v="4"/>
    <s v="JAIPUR"/>
    <s v="GGN-TTB-AM1"/>
    <m/>
    <s v="JPR-TTB-01"/>
    <m/>
    <n v="10020174"/>
    <s v="OORJA MARKETING"/>
    <s v="RJ17412"/>
    <s v="SINGODIYA ENTERPRISES"/>
    <s v="JPR-ISR-01"/>
    <s v="Shish Ram Yadav"/>
    <s v="87694 85888"/>
    <s v="PKUA"/>
    <s v="Jai Amabay Medical Store"/>
    <s v="3P"/>
    <n v="4500"/>
    <n v="3157.7069999999999"/>
    <n v="3157.7069999999999"/>
    <n v="0.70171266666666665"/>
    <n v="0"/>
    <n v="31.577069999999999"/>
    <n v="31.577069999999999"/>
    <x v="0"/>
    <x v="0"/>
  </r>
  <r>
    <x v="4"/>
    <s v="JAIPUR"/>
    <s v="GGN-TTB-AM1"/>
    <m/>
    <s v="JPR-TTB-01"/>
    <m/>
    <n v="10020174"/>
    <s v="OORJA MARKETING"/>
    <s v="RJ17412"/>
    <s v="SINGODIYA ENTERPRISES"/>
    <s v="JPR-ISR-01"/>
    <s v="Shish Ram Yadav"/>
    <s v="87694 85888"/>
    <s v="PKUD"/>
    <s v="Shankar Lal Aggarwal And Sons"/>
    <s v="3P"/>
    <n v="4000"/>
    <n v="414.05020000000002"/>
    <n v="414.05020000000002"/>
    <n v="0.10351255000000001"/>
    <n v="0"/>
    <n v="4.1405020000000006"/>
    <n v="4.1405020000000006"/>
    <x v="0"/>
    <x v="0"/>
  </r>
  <r>
    <x v="4"/>
    <s v="JAIPUR"/>
    <s v="GGN-TTB-AM1"/>
    <m/>
    <s v="JPR-TTB-01"/>
    <m/>
    <n v="10020174"/>
    <s v="OORJA MARKETING"/>
    <s v="RJ17412"/>
    <s v="SINGODIYA ENTERPRISES"/>
    <s v="JPR-ISR-01"/>
    <s v="Shish Ram Yadav"/>
    <s v="87694 85888"/>
    <s v="ZDAU"/>
    <s v="Manoj Medical Store"/>
    <s v="3P"/>
    <n v="5000"/>
    <n v="2293.1884"/>
    <n v="2293.1884"/>
    <n v="0.45863767999999999"/>
    <n v="0"/>
    <n v="22.931884"/>
    <n v="22.931884"/>
    <x v="0"/>
    <x v="0"/>
  </r>
  <r>
    <x v="4"/>
    <s v="JAIPUR"/>
    <s v="GGN-TTB-AM1"/>
    <m/>
    <s v="JPR-TTB-01"/>
    <m/>
    <n v="10020174"/>
    <s v="OORJA MARKETING"/>
    <s v="RJ17428"/>
    <s v="TIRUPATI TRADERS"/>
    <s v="JPR-ISR-01"/>
    <s v="Shish Ram Yadav"/>
    <s v="87694 85888"/>
    <s v="YKFH"/>
    <s v="Balaji Super Market"/>
    <s v="3P"/>
    <n v="5500"/>
    <n v="1592.5044"/>
    <n v="1592.5044"/>
    <n v="0.28954625454545457"/>
    <n v="0"/>
    <n v="15.925044000000002"/>
    <n v="15.925044000000002"/>
    <x v="0"/>
    <x v="0"/>
  </r>
  <r>
    <x v="4"/>
    <s v="JAIPUR"/>
    <s v="GGN-TTB-AM1"/>
    <m/>
    <s v="JPR-TTB-01"/>
    <m/>
    <n v="10020174"/>
    <s v="OORJA MARKETING"/>
    <s v="RJ17428"/>
    <s v="TIRUPATI TRADERS"/>
    <s v="JPR-ISR-01"/>
    <s v="Shish Ram Yadav"/>
    <s v="87694 85888"/>
    <s v="ZGEN"/>
    <s v="Ghar Super Market"/>
    <s v="3P"/>
    <n v="4000"/>
    <n v="764.38040000000001"/>
    <n v="764.38040000000001"/>
    <n v="0.19109509999999999"/>
    <n v="0"/>
    <n v="7.6438040000000003"/>
    <n v="7.6438040000000003"/>
    <x v="0"/>
    <x v="0"/>
  </r>
  <r>
    <x v="4"/>
    <s v="JAIPUR"/>
    <s v="GGN-TTB-AM1"/>
    <m/>
    <s v="JPR-TTB-01"/>
    <m/>
    <n v="10020174"/>
    <s v="OORJA MARKETING"/>
    <s v="RJ17426"/>
    <s v="HIMANSHI TRADING COMPANY"/>
    <s v="JPR-ISR-01"/>
    <s v="Shish Ram Yadav"/>
    <s v="87694 85888"/>
    <s v="LA4R"/>
    <s v="Kotputali  Super Market"/>
    <s v="3P"/>
    <n v="4500"/>
    <n v="4517.5499999999984"/>
    <n v="4517.5499999999984"/>
    <n v="1.0038999999999996"/>
    <n v="90.350999999999971"/>
    <n v="45.175499999999985"/>
    <n v="135.52649999999994"/>
    <x v="0"/>
    <x v="0"/>
  </r>
  <r>
    <x v="4"/>
    <s v="JAIPUR"/>
    <s v="GGN-TTB-AM1"/>
    <m/>
    <s v="JPR-TTB-01"/>
    <m/>
    <n v="10020174"/>
    <s v="OORJA MARKETING"/>
    <s v="RJ17426"/>
    <s v="HIMANSHI TRADING COMPANY"/>
    <s v="JPR-ISR-01"/>
    <s v="Shish Ram Yadav"/>
    <s v="87694 85888"/>
    <s v="PKZB"/>
    <s v="Aapno Bazar"/>
    <s v="3P"/>
    <n v="5000"/>
    <n v="1178.4542000000001"/>
    <n v="1178.4542000000001"/>
    <n v="0.23569084000000001"/>
    <n v="0"/>
    <n v="11.784542000000002"/>
    <n v="11.784542000000002"/>
    <x v="0"/>
    <x v="1"/>
  </r>
  <r>
    <x v="4"/>
    <s v="JAIPUR"/>
    <s v="GGN-TTB-AM1"/>
    <m/>
    <s v="JPR-TTB-01"/>
    <m/>
    <n v="10020174"/>
    <s v="OORJA MARKETING"/>
    <s v="RJ17407"/>
    <s v="GANESH DAS CHAND MAL"/>
    <s v="JPR-ISR-03"/>
    <s v="Ashok Kumar Jangid"/>
    <s v="79762 90890"/>
    <s v="ZCME"/>
    <s v="Kamal Medical Store"/>
    <s v="3P"/>
    <n v="4500"/>
    <n v="3963.0654"/>
    <n v="3963.0654"/>
    <n v="0.88068119999999994"/>
    <n v="0"/>
    <n v="39.630654"/>
    <n v="39.630654"/>
    <x v="0"/>
    <x v="0"/>
  </r>
  <r>
    <x v="4"/>
    <s v="JAIPUR"/>
    <s v="GGN-TTB-AM1"/>
    <m/>
    <s v="JPR-TTB-01"/>
    <m/>
    <n v="10020174"/>
    <s v="OORJA MARKETING"/>
    <s v="RJ17407"/>
    <s v="GANESH DAS CHAND MAL"/>
    <s v="JPR-ISR-03"/>
    <s v="Ashok Kumar Jangid"/>
    <s v="79762 90890"/>
    <s v="ZCNT"/>
    <s v="Beawar Medical"/>
    <s v="3P"/>
    <n v="5500"/>
    <n v="5537.9499999999962"/>
    <n v="5537.9499999999962"/>
    <n v="1.0068999999999992"/>
    <n v="110.75899999999993"/>
    <n v="55.379499999999965"/>
    <n v="166.13849999999991"/>
    <x v="0"/>
    <x v="0"/>
  </r>
  <r>
    <x v="4"/>
    <s v="JAIPUR"/>
    <s v="GGN-TTB-AM1"/>
    <m/>
    <s v="JPR-TTB-01"/>
    <m/>
    <n v="10020174"/>
    <s v="OORJA MARKETING"/>
    <s v="RJ17414"/>
    <s v="TIRUPATI TRADING AGENCY"/>
    <s v="JPR-ISR-03"/>
    <s v="Ashok Kumar Jangid"/>
    <s v="79762 90890"/>
    <s v="PKUV"/>
    <s v="Soni Medical Store"/>
    <s v="3P"/>
    <n v="4500"/>
    <n v="869.04639999999995"/>
    <n v="869.04639999999995"/>
    <n v="0.1931214222222222"/>
    <n v="0"/>
    <n v="8.6904640000000004"/>
    <n v="8.6904640000000004"/>
    <x v="0"/>
    <x v="0"/>
  </r>
  <r>
    <x v="4"/>
    <s v="JAIPUR"/>
    <s v="GGN-TTB-AM1"/>
    <m/>
    <s v="JPR-TTB-01"/>
    <m/>
    <n v="10020174"/>
    <s v="OORJA MARKETING"/>
    <s v="RJ17415"/>
    <s v="INDRA DURG HUOSE"/>
    <s v="JPR-ISR-03"/>
    <s v="Ashok Kumar Jangid"/>
    <s v="79762 90890"/>
    <s v="NQUK"/>
    <s v="Jain Medical And Genral"/>
    <s v="3P"/>
    <n v="4000"/>
    <n v="3227.9135999999999"/>
    <n v="3227.9135999999999"/>
    <n v="0.80697839999999998"/>
    <n v="0"/>
    <n v="32.279136000000001"/>
    <n v="32.279136000000001"/>
    <x v="0"/>
    <x v="0"/>
  </r>
  <r>
    <x v="4"/>
    <s v="JAIPUR"/>
    <s v="GGN-TTB-AM1"/>
    <m/>
    <s v="JPR-TTB-01"/>
    <m/>
    <n v="10020174"/>
    <s v="OORJA MARKETING"/>
    <s v="RJ17415"/>
    <s v="INDRA DURG HUOSE"/>
    <s v="JPR-ISR-03"/>
    <s v="Ashok Kumar Jangid"/>
    <s v="79762 90890"/>
    <s v="NQUR"/>
    <s v="Jinendra Medical And Genral"/>
    <s v="3P"/>
    <n v="4500"/>
    <n v="3892.8672000000001"/>
    <n v="3892.8672000000001"/>
    <n v="0.86508160000000001"/>
    <n v="0"/>
    <n v="38.928671999999999"/>
    <n v="38.928671999999999"/>
    <x v="0"/>
    <x v="0"/>
  </r>
  <r>
    <x v="4"/>
    <s v="JAIPUR"/>
    <s v="GGN-TTB-AM1"/>
    <m/>
    <s v="JPR-TTB-01"/>
    <m/>
    <n v="10020174"/>
    <s v="OORJA MARKETING"/>
    <s v="RJ17415"/>
    <s v="INDRA DURG HUOSE"/>
    <s v="JPR-ISR-03"/>
    <s v="Ashok Kumar Jangid"/>
    <s v="79762 90890"/>
    <s v="NQYJ"/>
    <s v="Raj Medical And Genral"/>
    <s v="3P"/>
    <n v="5000"/>
    <n v="3475.808"/>
    <n v="3475.808"/>
    <n v="0.69516160000000005"/>
    <n v="0"/>
    <n v="34.75808"/>
    <n v="34.75808"/>
    <x v="0"/>
    <x v="0"/>
  </r>
  <r>
    <x v="4"/>
    <s v="JAIPUR"/>
    <s v="GGN-TTB-AM1"/>
    <m/>
    <s v="JPR-TTB-01"/>
    <m/>
    <n v="10020174"/>
    <s v="OORJA MARKETING"/>
    <s v="RJ17415"/>
    <s v="INDRA DURG HUOSE"/>
    <s v="JPR-ISR-03"/>
    <s v="Ashok Kumar Jangid"/>
    <s v="79762 90890"/>
    <s v="ZFFL"/>
    <s v="Sharda Medicalstore"/>
    <s v="3P"/>
    <n v="4500"/>
    <n v="2470.4598000000001"/>
    <n v="2470.4598000000001"/>
    <n v="0.54899106666666664"/>
    <n v="0"/>
    <n v="24.704598000000001"/>
    <n v="24.704598000000001"/>
    <x v="0"/>
    <x v="0"/>
  </r>
  <r>
    <x v="4"/>
    <s v="JAIPUR"/>
    <s v="GGN-TTB-AM1"/>
    <m/>
    <s v="JPR-TTB-01"/>
    <m/>
    <n v="10020174"/>
    <s v="OORJA MARKETING"/>
    <s v="RJ17415"/>
    <s v="INDRA DURG HUOSE"/>
    <s v="JPR-ISR-03"/>
    <s v="Ashok Kumar Jangid"/>
    <s v="79762 90890"/>
    <s v="NRQC"/>
    <s v="Dhruwa Medical"/>
    <s v="3P"/>
    <n v="5500"/>
    <n v="2356.9084000000003"/>
    <n v="2356.9084000000003"/>
    <n v="0.42852880000000004"/>
    <n v="0"/>
    <n v="23.569084000000004"/>
    <n v="23.569084000000004"/>
    <x v="0"/>
    <x v="0"/>
  </r>
  <r>
    <x v="4"/>
    <s v="JAIPUR"/>
    <s v="GGN-TTB-AM1"/>
    <m/>
    <s v="JPR-TTB-01"/>
    <m/>
    <n v="10020174"/>
    <s v="OORJA MARKETING"/>
    <s v="RJ17418"/>
    <s v="BAJARNG MEDICAL AGENCY"/>
    <s v="JPR-ISR-03"/>
    <s v="Ashok Kumar Jangid"/>
    <s v="79762 90890"/>
    <s v="RJ17418R72988"/>
    <s v="Laxmi medical"/>
    <s v="3P"/>
    <n v="4500"/>
    <n v="414.05020000000002"/>
    <n v="414.05020000000002"/>
    <n v="9.2011155555555557E-2"/>
    <n v="0"/>
    <n v="4.1405020000000006"/>
    <n v="4.1405020000000006"/>
    <x v="0"/>
    <x v="0"/>
  </r>
  <r>
    <x v="4"/>
    <s v="JAIPUR"/>
    <s v="GGN-TTB-AM1"/>
    <m/>
    <s v="JPR-TTB-01"/>
    <m/>
    <n v="10020174"/>
    <s v="OORJA MARKETING"/>
    <s v="RJ17423"/>
    <s v="HARI MEDICAL STORE"/>
    <s v="JPR-ISR-03"/>
    <s v="Ashok Kumar Jangid"/>
    <s v="79762 90890"/>
    <s v="L59Z"/>
    <s v="Hari Medical"/>
    <s v="3P"/>
    <n v="4000"/>
    <n v="4059.5999999999935"/>
    <n v="4059.5999999999935"/>
    <n v="1.0148999999999984"/>
    <n v="81.191999999999879"/>
    <n v="40.59599999999994"/>
    <n v="121.78799999999981"/>
    <x v="0"/>
    <x v="0"/>
  </r>
  <r>
    <x v="4"/>
    <s v="JAIPUR"/>
    <s v="GGN-TTB-AM1"/>
    <m/>
    <s v="JPR-TTB-01"/>
    <m/>
    <n v="10020174"/>
    <s v="OORJA MARKETING"/>
    <s v="RJ17434"/>
    <s v="LAXMI MEDICAL AGENCY"/>
    <s v="JPR-ISR-03"/>
    <s v="Ashok Kumar Jangid"/>
    <s v="79762 90890"/>
    <s v="H4LU"/>
    <s v="Surbi Madical Store"/>
    <s v="3P"/>
    <n v="4500"/>
    <n v="4571.549999999992"/>
    <n v="4571.549999999992"/>
    <n v="1.0158999999999982"/>
    <n v="91.430999999999841"/>
    <n v="45.715499999999921"/>
    <n v="137.14649999999978"/>
    <x v="0"/>
    <x v="0"/>
  </r>
  <r>
    <x v="4"/>
    <s v="JAIPUR"/>
    <s v="GGN-TTB-AM1"/>
    <m/>
    <s v="JPR-TTB-01"/>
    <m/>
    <n v="10020174"/>
    <s v="OORJA MARKETING"/>
    <s v="RJ17443"/>
    <s v="RAVI SALES AGENCIES"/>
    <s v="JPR-ISR-03"/>
    <s v="Ashok Kumar Jangid"/>
    <s v="79762 90890"/>
    <s v="WNKN"/>
    <s v="Sumit Medical"/>
    <s v="3P"/>
    <n v="5000"/>
    <n v="5084.4999999999909"/>
    <n v="5084.4999999999909"/>
    <n v="1.0168999999999981"/>
    <n v="101.68999999999983"/>
    <n v="50.844999999999914"/>
    <n v="152.53499999999974"/>
    <x v="0"/>
    <x v="0"/>
  </r>
  <r>
    <x v="4"/>
    <s v="JAIPUR"/>
    <s v="GGN-TTB-AM1"/>
    <m/>
    <s v="JPR-TTB-01"/>
    <m/>
    <n v="10020174"/>
    <s v="OORJA MARKETING"/>
    <s v="RJ17409"/>
    <s v="ARUN DISTRIBUTORS"/>
    <s v="JPR-ISR-03"/>
    <s v="Ashok Kumar Jangid"/>
    <s v="79762 90890"/>
    <s v="DW9H"/>
    <s v="Arora Medicos Near Laxman Mandir"/>
    <s v="3P"/>
    <n v="4500"/>
    <n v="4580.5499999999911"/>
    <n v="4580.5499999999911"/>
    <n v="1.017899999999998"/>
    <n v="91.610999999999819"/>
    <n v="45.80549999999991"/>
    <n v="137.41649999999973"/>
    <x v="0"/>
    <x v="0"/>
  </r>
  <r>
    <x v="4"/>
    <s v="JAIPUR"/>
    <s v="GGN-TTB-AM1"/>
    <m/>
    <s v="JPR-TTB-01"/>
    <m/>
    <n v="10020174"/>
    <s v="OORJA MARKETING"/>
    <s v="RJ17409"/>
    <s v="ARUN DISTRIBUTORS"/>
    <s v="JPR-ISR-03"/>
    <s v="Ashok Kumar Jangid"/>
    <s v="79762 90890"/>
    <s v="F6QN"/>
    <s v="Batra Medicos"/>
    <s v="3P"/>
    <n v="5500"/>
    <n v="5603.9499999999889"/>
    <n v="5603.9499999999889"/>
    <n v="1.0188999999999979"/>
    <n v="112.07899999999978"/>
    <n v="56.03949999999989"/>
    <n v="168.11849999999967"/>
    <x v="0"/>
    <x v="0"/>
  </r>
  <r>
    <x v="4"/>
    <s v="JAIPUR"/>
    <s v="GGN-TTB-AM1"/>
    <m/>
    <s v="JPR-TTB-01"/>
    <m/>
    <n v="10020174"/>
    <s v="OORJA MARKETING"/>
    <s v="RJ17409"/>
    <s v="ARUN DISTRIBUTORS"/>
    <s v="JPR-ISR-03"/>
    <s v="Ashok Kumar Jangid"/>
    <s v="79762 90890"/>
    <s v="D4XB"/>
    <s v="J K Medical Store"/>
    <s v="3P"/>
    <n v="4500"/>
    <n v="4589.5499999999902"/>
    <n v="4589.5499999999902"/>
    <n v="1.0198999999999978"/>
    <n v="91.790999999999812"/>
    <n v="45.895499999999906"/>
    <n v="137.68649999999971"/>
    <x v="0"/>
    <x v="0"/>
  </r>
  <r>
    <x v="4"/>
    <s v="JAIPUR"/>
    <s v="GGN-TTB-AM1"/>
    <m/>
    <s v="JPR-TTB-01"/>
    <m/>
    <n v="10020174"/>
    <s v="OORJA MARKETING"/>
    <s v="RJ17409"/>
    <s v="ARUN DISTRIBUTORS"/>
    <s v="JPR-ISR-03"/>
    <s v="Ashok Kumar Jangid"/>
    <s v="79762 90890"/>
    <s v="DW9J"/>
    <s v="Kanhaya Lal Chail Bhihari"/>
    <s v="3P"/>
    <n v="4000"/>
    <n v="4083.5999999999908"/>
    <n v="4083.5999999999908"/>
    <n v="1.0208999999999977"/>
    <n v="81.671999999999812"/>
    <n v="40.835999999999906"/>
    <n v="122.50799999999973"/>
    <x v="0"/>
    <x v="0"/>
  </r>
  <r>
    <x v="4"/>
    <s v="JAIPUR"/>
    <s v="GGN-TTB-AM1"/>
    <m/>
    <s v="JPR-TTB-01"/>
    <m/>
    <n v="10020174"/>
    <s v="OORJA MARKETING"/>
    <s v="RJ17409"/>
    <s v="ARUN DISTRIBUTORS"/>
    <s v="JPR-ISR-03"/>
    <s v="Ashok Kumar Jangid"/>
    <s v="79762 90890"/>
    <s v="D7WA"/>
    <s v="Dhanraj Sons Kirana Market"/>
    <s v="3P"/>
    <n v="4500"/>
    <n v="4598.5499999999893"/>
    <n v="4598.5499999999893"/>
    <n v="1.0218999999999976"/>
    <n v="91.97099999999979"/>
    <n v="45.985499999999895"/>
    <n v="137.95649999999969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FC5H"/>
    <s v="Shiv Shakati Traders"/>
    <s v="3P"/>
    <n v="4000"/>
    <n v="4091.5999999999899"/>
    <n v="4091.5999999999899"/>
    <n v="1.0228999999999975"/>
    <n v="81.831999999999795"/>
    <n v="40.915999999999897"/>
    <n v="122.74799999999969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D43G"/>
    <s v="Health First Pharmacy Jail Chaurah"/>
    <s v="3P"/>
    <n v="4500"/>
    <n v="2889.2570000000001"/>
    <n v="2889.2570000000001"/>
    <n v="0.64205711111111108"/>
    <n v="0"/>
    <n v="28.892570000000003"/>
    <n v="28.892570000000003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EK6F"/>
    <s v="Manoj Medical  and Cosmetic Daud Poor Road"/>
    <s v="3P"/>
    <n v="5000"/>
    <n v="3057.616"/>
    <n v="3057.616"/>
    <n v="0.61152320000000004"/>
    <n v="0"/>
    <n v="30.576160000000002"/>
    <n v="30.576160000000002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FC9S"/>
    <s v="Laxmi Medicals Govt hospital"/>
    <s v="3P"/>
    <n v="4500"/>
    <n v="1487.8502000000001"/>
    <n v="1487.8502000000001"/>
    <n v="0.33063337777777779"/>
    <n v="0"/>
    <n v="14.878502000000001"/>
    <n v="14.878502000000001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L59N"/>
    <s v="Ujjwal Traders"/>
    <s v="3P"/>
    <n v="4000"/>
    <n v="4107.5999999999885"/>
    <n v="4107.5999999999885"/>
    <n v="1.026899999999997"/>
    <n v="82.151999999999774"/>
    <n v="41.075999999999887"/>
    <n v="123.22799999999967"/>
    <x v="0"/>
    <x v="0"/>
  </r>
  <r>
    <x v="4"/>
    <s v="JAIPUR"/>
    <s v="GGN-TTB-AM1"/>
    <m/>
    <s v="JPR-TTB-01"/>
    <m/>
    <n v="10020174"/>
    <s v="OORJA MARKETING"/>
    <s v="RJ17401"/>
    <s v="SRI KRISHNA PHARMA"/>
    <s v="JPR-ISR-01"/>
    <s v="Shish Ram Yadav"/>
    <s v="87694 85888"/>
    <s v="RYPK"/>
    <s v="Suvidha Store"/>
    <s v="3P"/>
    <n v="4500"/>
    <n v="4625.5499999999865"/>
    <n v="4625.5499999999865"/>
    <n v="1.0278999999999969"/>
    <n v="92.510999999999726"/>
    <n v="46.255499999999863"/>
    <n v="138.76649999999958"/>
    <x v="0"/>
    <x v="0"/>
  </r>
  <r>
    <x v="4"/>
    <s v="SOHHNA"/>
    <s v="GGN-TTB-AM1"/>
    <m/>
    <s v="HSR-TTB-01"/>
    <m/>
    <n v="10029261"/>
    <s v="Sidh Enterprises"/>
    <s v="HR26141"/>
    <s v="Krishna Ayurvedic traders"/>
    <s v="HSR-ISR-01"/>
    <s v="Vinod Kumar"/>
    <s v="99920 09724"/>
    <s v="FQUQ"/>
    <s v="Gupta Medical Store"/>
    <s v="3P"/>
    <n v="10000"/>
    <n v="10178.3496"/>
    <n v="10178.3496"/>
    <n v="1.0178349600000001"/>
    <n v="203.566992"/>
    <n v="101.783496"/>
    <n v="305.35048799999998"/>
    <x v="0"/>
    <x v="0"/>
  </r>
  <r>
    <x v="4"/>
    <s v="SOHHNA"/>
    <s v="GGN-TTB-AM1"/>
    <m/>
    <s v="HSR-TTB-01"/>
    <m/>
    <n v="10029261"/>
    <s v="Sidh Enterprises"/>
    <s v="HR26141"/>
    <s v="Krishna Ayurvedic traders"/>
    <s v="HSR-ISR-01"/>
    <s v="Vinod Kumar"/>
    <s v="99920 09724"/>
    <s v="XJXZ"/>
    <s v="Arora Pharmacy"/>
    <s v="3P"/>
    <n v="40000"/>
    <n v="40677.036999999997"/>
    <n v="40677.036999999997"/>
    <n v="1.016925925"/>
    <n v="813.54073999999991"/>
    <n v="406.77036999999996"/>
    <n v="1220.3111099999999"/>
    <x v="0"/>
    <x v="0"/>
  </r>
  <r>
    <x v="4"/>
    <s v="SOHHNA"/>
    <s v="GGN-TTB-AM1"/>
    <m/>
    <s v="HSR-TTB-01"/>
    <m/>
    <n v="10029261"/>
    <s v="Sidh Enterprises"/>
    <s v="HR26141"/>
    <s v="Krishna Ayurvedic traders"/>
    <s v="HSR-ISR-01"/>
    <s v="Vinod Kumar"/>
    <s v="99920 09724"/>
    <s v="BSZQ"/>
    <s v="Laxmi Medicose"/>
    <s v="3P"/>
    <n v="25000"/>
    <n v="25657.489600000001"/>
    <n v="25657.489600000001"/>
    <n v="1.026299584"/>
    <n v="513.14979200000005"/>
    <n v="256.57489600000002"/>
    <n v="769.72468800000001"/>
    <x v="0"/>
    <x v="0"/>
  </r>
  <r>
    <x v="4"/>
    <s v="SOHHNA"/>
    <s v="GGN-TTB-AM1"/>
    <m/>
    <s v="HSR-TTB-01"/>
    <m/>
    <n v="10029261"/>
    <s v="Sidh Enterprises"/>
    <s v="HR26141"/>
    <s v="Krishna Ayurvedic traders"/>
    <s v="HSR-ISR-01"/>
    <s v="Vinod Kumar"/>
    <s v="99920 09724"/>
    <s v="BSEQ"/>
    <s v="Kumar Medical Hall"/>
    <s v="3P"/>
    <n v="10000"/>
    <n v="10287.550200000001"/>
    <n v="10287.550200000001"/>
    <n v="1.0287550200000002"/>
    <n v="205.75100400000002"/>
    <n v="102.87550200000001"/>
    <n v="308.62650600000006"/>
    <x v="0"/>
    <x v="0"/>
  </r>
  <r>
    <x v="4"/>
    <s v="NARNUL"/>
    <s v="GGN-TTB-AM1"/>
    <m/>
    <s v="HSR-TTB-01"/>
    <m/>
    <n v="10029261"/>
    <s v="Sidh Enterprises"/>
    <s v="HR26140"/>
    <s v="KATARIA TRADERS"/>
    <s v="HSR-ISR-01"/>
    <s v="Vinod Kumar"/>
    <s v="99920 09724"/>
    <s v="BQFQ"/>
    <s v="Ghasi Ram and Company"/>
    <s v="3P"/>
    <n v="10000"/>
    <n v="10242.075799999999"/>
    <n v="10242.075799999999"/>
    <n v="1.0242075799999999"/>
    <n v="204.84151599999998"/>
    <n v="102.42075799999999"/>
    <n v="307.26227399999999"/>
    <x v="0"/>
    <x v="0"/>
  </r>
  <r>
    <x v="4"/>
    <s v="NARNUL"/>
    <s v="GGN-TTB-AM1"/>
    <m/>
    <s v="HSR-TTB-01"/>
    <m/>
    <n v="10029261"/>
    <s v="Sidh Enterprises"/>
    <s v="HR26140"/>
    <s v="KATARIA TRADERS"/>
    <s v="HSR-ISR-01"/>
    <s v="Vinod Kumar"/>
    <s v="99920 09724"/>
    <s v="BQHK"/>
    <s v="Jagdish Medicos"/>
    <s v="3P"/>
    <n v="10000"/>
    <n v="10296.060799999999"/>
    <n v="10296.060799999999"/>
    <n v="1.02960608"/>
    <n v="205.92121599999999"/>
    <n v="102.96060799999999"/>
    <n v="308.88182399999999"/>
    <x v="0"/>
    <x v="0"/>
  </r>
  <r>
    <x v="4"/>
    <s v="NARNUL"/>
    <s v="GGN-TTB-AM1"/>
    <m/>
    <s v="HSR-TTB-01"/>
    <m/>
    <n v="10029261"/>
    <s v="Sidh Enterprises"/>
    <s v="HR26140"/>
    <s v="KATARIA TRADERS"/>
    <s v="HSR-ISR-01"/>
    <s v="Vinod Kumar"/>
    <s v="99920 09724"/>
    <s v="QZQW"/>
    <s v="Tarun Enterprises"/>
    <s v="3P"/>
    <n v="5000"/>
    <n v="5174.4999999999809"/>
    <n v="5174.4999999999809"/>
    <n v="1.0348999999999962"/>
    <n v="103.48999999999963"/>
    <n v="51.744999999999813"/>
    <n v="155.23499999999945"/>
    <x v="0"/>
    <x v="0"/>
  </r>
  <r>
    <x v="4"/>
    <s v="NARNUL"/>
    <s v="GGN-TTB-AM1"/>
    <m/>
    <s v="HSR-TTB-01"/>
    <m/>
    <n v="10029261"/>
    <s v="Sidh Enterprises"/>
    <s v="HR26140"/>
    <s v="KATARIA TRADERS"/>
    <s v="HSR-ISR-01"/>
    <s v="Vinod Kumar"/>
    <s v="99920 09724"/>
    <s v="BPQW"/>
    <s v="Ashu Medical Store"/>
    <s v="3P"/>
    <n v="15000"/>
    <n v="15133.281999999999"/>
    <n v="15133.281999999999"/>
    <n v="1.0088854666666667"/>
    <n v="302.66564"/>
    <n v="151.33282"/>
    <n v="453.99846000000002"/>
    <x v="0"/>
    <x v="0"/>
  </r>
  <r>
    <x v="4"/>
    <s v="MAHENDERGARH"/>
    <s v="GGN-TTB-AM1"/>
    <m/>
    <s v="HSR-TTB-01"/>
    <m/>
    <n v="10029261"/>
    <s v="Sidh Enterprises"/>
    <s v="HR26138"/>
    <s v="Sri Ji Medical Store"/>
    <s v="HSR-ISR-01"/>
    <s v="Vinod Kumar"/>
    <s v="99920 09724"/>
    <s v="BGQG"/>
    <s v="Mehta Medical Hall"/>
    <s v="3P"/>
    <n v="25000"/>
    <n v="25000"/>
    <n v="25000"/>
    <n v="1"/>
    <n v="500"/>
    <n v="250"/>
    <n v="750"/>
    <x v="0"/>
    <x v="0"/>
  </r>
  <r>
    <x v="4"/>
    <s v="MAHENDERGARH"/>
    <s v="GGN-TTB-AM1"/>
    <m/>
    <s v="HSR-TTB-01"/>
    <m/>
    <n v="10029261"/>
    <s v="Sidh Enterprises"/>
    <s v="HR26138"/>
    <s v="Sri Ji Medical Store"/>
    <s v="HSR-ISR-01"/>
    <s v="Vinod Kumar"/>
    <s v="99920 09724"/>
    <s v="BFQF"/>
    <s v="Gupta Medical Hall"/>
    <s v="3P"/>
    <n v="6000"/>
    <n v="6005.9999999999991"/>
    <n v="6005.9999999999991"/>
    <n v="1.0009999999999999"/>
    <n v="120.11999999999999"/>
    <n v="60.059999999999995"/>
    <n v="180.17999999999998"/>
    <x v="0"/>
    <x v="0"/>
  </r>
  <r>
    <x v="4"/>
    <s v="MAHENDERGARH"/>
    <s v="GGN-TTB-AM1"/>
    <m/>
    <s v="HSR-TTB-01"/>
    <m/>
    <n v="10029261"/>
    <s v="Sidh Enterprises"/>
    <s v="HR26113"/>
    <s v="LUCKY SALES"/>
    <s v="HSR-ISR-01"/>
    <s v="Vinod Kumar"/>
    <s v="99920 09724"/>
    <s v="AQLP"/>
    <s v="Paras Food Bazaar"/>
    <s v="3P"/>
    <n v="5000"/>
    <n v="5009.9999999999991"/>
    <n v="5009.9999999999991"/>
    <n v="1.0019999999999998"/>
    <n v="100.19999999999999"/>
    <n v="50.099999999999994"/>
    <n v="150.29999999999998"/>
    <x v="0"/>
    <x v="1"/>
  </r>
  <r>
    <x v="4"/>
    <s v="Dharuheda"/>
    <s v="GGN-TTB-AM1"/>
    <m/>
    <s v="HSR-TTB-01"/>
    <m/>
    <n v="10029261"/>
    <s v="Sidh Enterprises"/>
    <s v="HR26109"/>
    <s v="PRINCE ENTERPRISE"/>
    <s v="HSR-ISR-01"/>
    <s v="Vinod Kumar"/>
    <s v="99920 09724"/>
    <s v="AEQS"/>
    <s v="Gayatri Super Bazar"/>
    <s v="3P"/>
    <n v="5000"/>
    <n v="5014.9999999999982"/>
    <n v="5014.9999999999982"/>
    <n v="1.0029999999999997"/>
    <n v="100.29999999999997"/>
    <n v="50.149999999999984"/>
    <n v="150.44999999999996"/>
    <x v="0"/>
    <x v="0"/>
  </r>
  <r>
    <x v="4"/>
    <s v="Dadri"/>
    <s v="GGN-TTB-AM1"/>
    <m/>
    <s v="HSR-TTB-01"/>
    <m/>
    <n v="10029261"/>
    <s v="Sidh Enterprises"/>
    <s v="HR26107"/>
    <s v="SHARMA MEDICAL AGENCY"/>
    <s v="HSR-ISR-01"/>
    <s v="Vinod Kumar"/>
    <s v="99920 09724"/>
    <s v="AJQA"/>
    <s v="Raj Medical Store"/>
    <s v="3P"/>
    <n v="15000"/>
    <n v="15059.999999999993"/>
    <n v="15059.999999999993"/>
    <n v="1.0039999999999996"/>
    <n v="301.19999999999987"/>
    <n v="150.59999999999994"/>
    <n v="451.79999999999984"/>
    <x v="0"/>
    <x v="0"/>
  </r>
  <r>
    <x v="4"/>
    <s v="Dadri"/>
    <s v="GGN-TTB-AM1"/>
    <m/>
    <s v="HSR-TTB-01"/>
    <m/>
    <n v="10029261"/>
    <s v="Sidh Enterprises"/>
    <s v="HR26141"/>
    <s v="Krishna Ayurvedic traders"/>
    <s v="HSR-ISR-01"/>
    <s v="Vinod Kumar"/>
    <s v="99920 09724"/>
    <s v="BTEQ"/>
    <s v="Life Line Medicose"/>
    <s v="3P"/>
    <n v="10000"/>
    <n v="10049.999999999995"/>
    <n v="10049.999999999995"/>
    <n v="1.0049999999999994"/>
    <n v="200.99999999999989"/>
    <n v="100.49999999999994"/>
    <n v="301.49999999999983"/>
    <x v="0"/>
    <x v="0"/>
  </r>
  <r>
    <x v="4"/>
    <s v="GOHANA"/>
    <s v="GGN-TTB-AM1"/>
    <m/>
    <s v="HSR-TTB-01"/>
    <m/>
    <n v="10029261"/>
    <s v="Sidh Enterprises"/>
    <s v="HR26113"/>
    <s v="LUCKY SALES"/>
    <s v="HSR-ISR-01"/>
    <s v="Vinod Kumar"/>
    <s v="99920 09724"/>
    <s v="ZQUN"/>
    <s v="Bajaj medical hall"/>
    <s v="3P"/>
    <n v="20000"/>
    <n v="20119.999999999985"/>
    <n v="20119.999999999985"/>
    <n v="1.0059999999999993"/>
    <n v="402.39999999999969"/>
    <n v="201.19999999999985"/>
    <n v="603.59999999999957"/>
    <x v="0"/>
    <x v="0"/>
  </r>
  <r>
    <x v="4"/>
    <s v="HODAL"/>
    <s v="GGN-TTB-AM1"/>
    <m/>
    <s v="HSR-TTB-01"/>
    <m/>
    <n v="10029261"/>
    <s v="Sidh Enterprises"/>
    <s v="HR26115"/>
    <s v="BABA MEDICAL AGGENCY"/>
    <s v="HSR-ISR-01"/>
    <s v="Vinod Kumar"/>
    <s v="99920 09724"/>
    <s v="VNXB"/>
    <s v="Kaka Ji Medical Store"/>
    <s v="3P"/>
    <n v="5000"/>
    <n v="5034.9999999999964"/>
    <n v="5034.9999999999964"/>
    <n v="1.0069999999999992"/>
    <n v="100.69999999999993"/>
    <n v="50.349999999999966"/>
    <n v="151.0499999999999"/>
    <x v="0"/>
    <x v="0"/>
  </r>
  <r>
    <x v="4"/>
    <s v="HODAL"/>
    <s v="GGN-TTB-AM1"/>
    <m/>
    <s v="HSR-TTB-01"/>
    <m/>
    <n v="10029261"/>
    <s v="Sidh Enterprises"/>
    <s v="HR26115"/>
    <s v="BABA MEDICAL AGGENCY"/>
    <s v="HSR-ISR-01"/>
    <s v="Vinod Kumar"/>
    <s v="99920 09724"/>
    <s v="YBFG"/>
    <s v="Baba Medical Store"/>
    <s v="3P"/>
    <n v="5000"/>
    <n v="5039.9999999999955"/>
    <n v="5039.9999999999955"/>
    <n v="1.0079999999999991"/>
    <n v="100.79999999999991"/>
    <n v="50.399999999999956"/>
    <n v="151.19999999999987"/>
    <x v="0"/>
    <x v="0"/>
  </r>
  <r>
    <x v="4"/>
    <s v="Dadri"/>
    <s v="GGN-TTB-AM1"/>
    <m/>
    <s v="HSR-TTB-01"/>
    <m/>
    <n v="10029261"/>
    <s v="Sidh Enterprises"/>
    <s v="HR26107"/>
    <s v="SHARMA MEDICAL AGENCY"/>
    <s v="HSR-ISR-01"/>
    <s v="Vinod Kumar"/>
    <s v="99920 09724"/>
    <s v="HR26107R42082"/>
    <s v="Arun Medicose"/>
    <s v="3P"/>
    <n v="5000"/>
    <n v="828.10040000000004"/>
    <n v="828.10040000000004"/>
    <n v="0.16562008"/>
    <n v="0"/>
    <n v="8.2810040000000011"/>
    <n v="8.2810040000000011"/>
    <x v="0"/>
    <x v="0"/>
  </r>
  <r>
    <x v="4"/>
    <s v="MAHENDERGARH"/>
    <s v="GGN-TTB-AM1"/>
    <m/>
    <s v="HSR-TTB-01"/>
    <m/>
    <n v="10029261"/>
    <s v="Sidh Enterprises"/>
    <s v="HR26138"/>
    <s v="Sri Ji Medical Store"/>
    <s v="HSR-ISR-01"/>
    <s v="Vinod Kumar"/>
    <s v="99920 09724"/>
    <s v="VPAX"/>
    <s v="Zerpuria Medical Hall"/>
    <s v="3P"/>
    <n v="6000"/>
    <n v="6059.9999999999936"/>
    <n v="6059.9999999999936"/>
    <n v="1.0099999999999989"/>
    <n v="121.19999999999987"/>
    <n v="60.599999999999937"/>
    <n v="181.79999999999981"/>
    <x v="0"/>
    <x v="0"/>
  </r>
  <r>
    <x v="4"/>
    <s v="Dharuheda"/>
    <s v="GGN-TTB-AM1"/>
    <m/>
    <s v="HSR-TTB-01"/>
    <m/>
    <n v="10029261"/>
    <s v="Sidh Enterprises"/>
    <s v="HR26109"/>
    <s v="PRINCE ENTERPRISE"/>
    <s v="HSR-ISR-01"/>
    <s v="Vinod Kumar"/>
    <s v="99920 09724"/>
    <s v="AWYQ"/>
    <s v="Health Plus Medical"/>
    <s v="3P"/>
    <n v="15000"/>
    <n v="15019.574400000001"/>
    <n v="15019.574400000001"/>
    <n v="1.0013049600000001"/>
    <n v="300.39148800000004"/>
    <n v="150.19574400000002"/>
    <n v="450.58723200000009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HQGH"/>
    <s v="Madan Medicine Center"/>
    <s v="3P"/>
    <n v="5000"/>
    <n v="5059.9999999999936"/>
    <n v="5059.9999999999936"/>
    <n v="1.0119999999999987"/>
    <n v="101.19999999999987"/>
    <n v="50.599999999999937"/>
    <n v="151.79999999999981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VNDT"/>
    <s v="Harish Medical"/>
    <s v="3P"/>
    <n v="7000"/>
    <n v="7090.99999999999"/>
    <n v="7090.99999999999"/>
    <n v="1.0129999999999986"/>
    <n v="141.81999999999979"/>
    <n v="70.909999999999897"/>
    <n v="212.72999999999968"/>
    <x v="0"/>
    <x v="0"/>
  </r>
  <r>
    <x v="4"/>
    <s v="NARWANA"/>
    <s v="GGN-TTB-AM1"/>
    <m/>
    <s v="HSR-TTB-01"/>
    <m/>
    <n v="10029261"/>
    <s v="Sidh Enterprises"/>
    <s v="HR26125"/>
    <s v="NEW PHORIA BIO TECH"/>
    <s v="HSR-ISR-02"/>
    <s v="Bijender"/>
    <s v="86840 06163"/>
    <s v="HTGQ"/>
    <s v="Bhagwati Medicoes"/>
    <s v="3P"/>
    <n v="8000"/>
    <n v="8111.9999999999873"/>
    <n v="8111.9999999999873"/>
    <n v="1.0139999999999985"/>
    <n v="162.23999999999975"/>
    <n v="81.119999999999877"/>
    <n v="243.35999999999962"/>
    <x v="0"/>
    <x v="0"/>
  </r>
  <r>
    <x v="4"/>
    <s v="TOHANA"/>
    <s v="GGN-TTB-AM1"/>
    <m/>
    <s v="HSR-TTB-01"/>
    <m/>
    <n v="10029261"/>
    <s v="Sidh Enterprises"/>
    <s v="HR26142"/>
    <s v="Sachin Medical Agency"/>
    <s v="HSR-ISR-02"/>
    <s v="Bijender"/>
    <s v="86840 06163"/>
    <s v="JLQN"/>
    <s v="Malik Medicos"/>
    <s v="3P"/>
    <n v="18000"/>
    <n v="18269.999999999971"/>
    <n v="18269.999999999971"/>
    <n v="1.0149999999999983"/>
    <n v="365.39999999999941"/>
    <n v="182.6999999999997"/>
    <n v="548.09999999999911"/>
    <x v="0"/>
    <x v="0"/>
  </r>
  <r>
    <x v="4"/>
    <s v="TOHANA"/>
    <s v="GGN-TTB-AM1"/>
    <m/>
    <s v="HSR-TTB-01"/>
    <m/>
    <n v="10029261"/>
    <s v="Sidh Enterprises"/>
    <s v="HR26142"/>
    <s v="Sachin Medical Agency"/>
    <s v="HSR-ISR-02"/>
    <s v="Bijender"/>
    <s v="86840 06163"/>
    <s v="D4WN"/>
    <s v="Krishna Medical Center"/>
    <s v="3P"/>
    <n v="30000"/>
    <n v="30479.999999999945"/>
    <n v="30479.999999999945"/>
    <n v="1.0159999999999982"/>
    <n v="609.59999999999889"/>
    <n v="304.79999999999944"/>
    <n v="914.39999999999827"/>
    <x v="0"/>
    <x v="0"/>
  </r>
  <r>
    <x v="4"/>
    <s v="JIND"/>
    <s v="GGN-TTB-AM1"/>
    <m/>
    <s v="HSR-TTB-01"/>
    <m/>
    <n v="10029261"/>
    <s v="Sidh Enterprises"/>
    <s v="HR26117"/>
    <s v="MUNISH MEDICOSE"/>
    <s v="HSR-ISR-02"/>
    <s v="Bijender"/>
    <s v="86840 06163"/>
    <s v="GQNV"/>
    <s v="Vardhamaan Medicall Hall"/>
    <s v="3P"/>
    <n v="5000"/>
    <n v="5084.9999999999909"/>
    <n v="5084.9999999999909"/>
    <n v="1.0169999999999981"/>
    <n v="101.69999999999982"/>
    <n v="50.849999999999909"/>
    <n v="152.54999999999973"/>
    <x v="0"/>
    <x v="0"/>
  </r>
  <r>
    <x v="4"/>
    <s v="FATEHBAD"/>
    <s v="GGN-TTB-AM1"/>
    <m/>
    <s v="HSR-TTB-01"/>
    <m/>
    <n v="10029261"/>
    <s v="Sidh Enterprises"/>
    <s v="HR26111"/>
    <s v="PHARMA HOUSE"/>
    <s v="HSR-ISR-02"/>
    <s v="Bijender"/>
    <s v="86840 06163"/>
    <s v="HR26111R24179"/>
    <s v="Khurana Medical Hall"/>
    <s v="3P"/>
    <n v="15000"/>
    <n v="15269.999999999971"/>
    <n v="15269.999999999971"/>
    <n v="1.017999999999998"/>
    <n v="305.39999999999941"/>
    <n v="152.6999999999997"/>
    <n v="458.09999999999911"/>
    <x v="0"/>
    <x v="0"/>
  </r>
  <r>
    <x v="4"/>
    <s v="FATEHBAD"/>
    <s v="GGN-TTB-AM1"/>
    <m/>
    <s v="HSR-TTB-01"/>
    <m/>
    <n v="10029261"/>
    <s v="Sidh Enterprises"/>
    <s v="HR26111"/>
    <s v="PHARMA HOUSE"/>
    <s v="HSR-ISR-02"/>
    <s v="Bijender"/>
    <s v="86840 06163"/>
    <s v="HBFQ"/>
    <s v="Tuteja Medicos"/>
    <s v="3P"/>
    <n v="10000"/>
    <n v="10189.999999999978"/>
    <n v="10189.999999999978"/>
    <n v="1.0189999999999979"/>
    <n v="203.79999999999956"/>
    <n v="101.89999999999978"/>
    <n v="305.69999999999936"/>
    <x v="0"/>
    <x v="0"/>
  </r>
  <r>
    <x v="4"/>
    <s v="FATEHBAD"/>
    <s v="GGN-TTB-AM1"/>
    <m/>
    <s v="HSR-TTB-01"/>
    <m/>
    <n v="10029261"/>
    <s v="Sidh Enterprises"/>
    <s v="HR26111"/>
    <s v="PHARMA HOUSE"/>
    <s v="HSR-ISR-02"/>
    <s v="Bijender"/>
    <s v="86840 06163"/>
    <s v="HAQA"/>
    <s v="Grover Medicos"/>
    <s v="3P"/>
    <n v="10000"/>
    <n v="10199.999999999978"/>
    <n v="10199.999999999978"/>
    <n v="1.0199999999999978"/>
    <n v="203.99999999999957"/>
    <n v="101.99999999999979"/>
    <n v="305.99999999999937"/>
    <x v="0"/>
    <x v="0"/>
  </r>
  <r>
    <x v="4"/>
    <s v="NARWANA"/>
    <s v="GGN-TTB-AM1"/>
    <m/>
    <s v="HSR-TTB-01"/>
    <m/>
    <n v="10029261"/>
    <s v="Sidh Enterprises"/>
    <s v="HR26125"/>
    <s v="NEW PHORIA BIO TECH"/>
    <s v="HSR-ISR-02"/>
    <s v="Bijender"/>
    <s v="86840 06163"/>
    <s v="HRQT"/>
    <s v="Agerwaal Medicos"/>
    <s v="3P"/>
    <n v="10000"/>
    <n v="10141.938200000001"/>
    <n v="10141.938200000001"/>
    <n v="1.01419382"/>
    <n v="202.83876400000003"/>
    <n v="101.41938200000001"/>
    <n v="304.25814600000001"/>
    <x v="0"/>
    <x v="0"/>
  </r>
  <r>
    <x v="4"/>
    <s v="UKLANA"/>
    <s v="GGN-TTB-AM1"/>
    <m/>
    <s v="HSR-TTB-01"/>
    <m/>
    <n v="10029261"/>
    <s v="Sidh Enterprises"/>
    <s v="HR26135"/>
    <s v="RAJESH MEDICAL HALL"/>
    <s v="HSR-ISR-02"/>
    <s v="Bijender"/>
    <s v="86840 06163"/>
    <s v="TWJR"/>
    <s v="Rajesh Medical Hall"/>
    <s v="3P"/>
    <n v="10000"/>
    <n v="10219.999999999976"/>
    <n v="10219.999999999976"/>
    <n v="1.0219999999999976"/>
    <n v="204.39999999999952"/>
    <n v="102.19999999999976"/>
    <n v="306.59999999999928"/>
    <x v="0"/>
    <x v="0"/>
  </r>
  <r>
    <x v="4"/>
    <s v="JIND"/>
    <s v="GGN-TTB-AM1"/>
    <m/>
    <s v="HSR-TTB-01"/>
    <m/>
    <n v="10029261"/>
    <s v="Sidh Enterprises"/>
    <s v="HR26117"/>
    <s v="MUNISH MEDICOSE"/>
    <s v="HSR-ISR-02"/>
    <s v="Bijender"/>
    <s v="86840 06163"/>
    <s v="WHRU"/>
    <s v="Gulshan Medicos"/>
    <s v="3P"/>
    <n v="15000"/>
    <n v="15344.999999999962"/>
    <n v="15344.999999999962"/>
    <n v="1.0229999999999975"/>
    <n v="306.89999999999924"/>
    <n v="153.44999999999962"/>
    <n v="460.34999999999889"/>
    <x v="0"/>
    <x v="0"/>
  </r>
  <r>
    <x v="4"/>
    <s v="JIND"/>
    <s v="GGN-TTB-AM1"/>
    <m/>
    <s v="HSR-TTB-01"/>
    <m/>
    <n v="10029261"/>
    <s v="Sidh Enterprises"/>
    <s v="HR26117"/>
    <s v="MUNISH MEDICOSE"/>
    <s v="HSR-ISR-02"/>
    <s v="Bijender"/>
    <s v="86840 06163"/>
    <s v="HLYQ"/>
    <s v="Brahamraaj Medicos"/>
    <s v="3P"/>
    <n v="10000"/>
    <n v="10239.999999999973"/>
    <n v="10239.999999999973"/>
    <n v="1.0239999999999974"/>
    <n v="204.79999999999947"/>
    <n v="102.39999999999974"/>
    <n v="307.19999999999919"/>
    <x v="0"/>
    <x v="0"/>
  </r>
  <r>
    <x v="4"/>
    <s v="JIND"/>
    <s v="GGN-TTB-AM1"/>
    <m/>
    <s v="HSR-TTB-01"/>
    <m/>
    <n v="10029261"/>
    <s v="Sidh Enterprises"/>
    <s v="HR26117"/>
    <s v="MUNISH MEDICOSE"/>
    <s v="HSR-ISR-02"/>
    <s v="Bijender"/>
    <s v="86840 06163"/>
    <s v="GQLN"/>
    <s v="Gumber Medicos"/>
    <s v="3P"/>
    <n v="10000"/>
    <n v="10249.999999999973"/>
    <n v="10249.999999999973"/>
    <n v="1.0249999999999972"/>
    <n v="204.99999999999946"/>
    <n v="102.49999999999973"/>
    <n v="307.4999999999992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VNDV"/>
    <s v="Ms Ram Kishan   Company"/>
    <s v="3P"/>
    <n v="20000"/>
    <n v="20142.839400000004"/>
    <n v="20142.839400000004"/>
    <n v="1.0071419700000002"/>
    <n v="402.85678800000011"/>
    <n v="201.42839400000005"/>
    <n v="604.28518200000019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VNDU"/>
    <s v="Aggarwal Medical Hall"/>
    <s v="3P"/>
    <n v="25000"/>
    <n v="25270.741800000003"/>
    <n v="25270.741800000003"/>
    <n v="1.0108296720000001"/>
    <n v="505.41483600000009"/>
    <n v="252.70741800000005"/>
    <n v="758.12225400000011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VNDP"/>
    <s v="Neel Kanth Medical Hall"/>
    <s v="3P"/>
    <n v="30000"/>
    <n v="30721.6338"/>
    <n v="30721.6338"/>
    <n v="1.0240544599999999"/>
    <n v="614.43267600000001"/>
    <n v="307.21633800000001"/>
    <n v="921.64901400000008"/>
    <x v="0"/>
    <x v="0"/>
  </r>
  <r>
    <x v="4"/>
    <s v="HANSI"/>
    <s v="GGN-TTB-AM1"/>
    <m/>
    <s v="HSR-TTB-01"/>
    <m/>
    <n v="10029261"/>
    <s v="Sidh Enterprises"/>
    <s v="HR26114"/>
    <s v="MANOCHA MEDICOSE"/>
    <s v="HSR-ISR-02"/>
    <s v="Bijender"/>
    <s v="86840 06163"/>
    <s v="VNDK"/>
    <s v="Garg Medical Hall"/>
    <s v="3P"/>
    <n v="15000"/>
    <n v="15434.999999999953"/>
    <n v="15434.999999999953"/>
    <n v="1.0289999999999968"/>
    <n v="308.69999999999908"/>
    <n v="154.34999999999954"/>
    <n v="463.04999999999859"/>
    <x v="0"/>
    <x v="1"/>
  </r>
  <r>
    <x v="4"/>
    <s v="RATIA"/>
    <s v="GGN-TTB-AM1"/>
    <m/>
    <s v="HSR-TTB-01"/>
    <m/>
    <n v="10029261"/>
    <s v="Sidh Enterprises"/>
    <s v="HR26128"/>
    <s v="RAMESH AGENCIES"/>
    <s v="HSR-ISR-02"/>
    <s v="Bijender"/>
    <s v="86840 06163"/>
    <s v="HZSQ"/>
    <s v="Bharti Medical Haal"/>
    <s v="3P"/>
    <n v="8000"/>
    <n v="8239.9999999999727"/>
    <n v="8239.9999999999727"/>
    <n v="1.0299999999999967"/>
    <n v="164.79999999999947"/>
    <n v="82.399999999999736"/>
    <n v="247.19999999999919"/>
    <x v="0"/>
    <x v="0"/>
  </r>
  <r>
    <x v="4"/>
    <s v="RATIA"/>
    <s v="GGN-TTB-AM1"/>
    <m/>
    <s v="HSR-TTB-01"/>
    <m/>
    <n v="10029261"/>
    <s v="Sidh Enterprises"/>
    <s v="HR26128"/>
    <s v="RAMESH AGENCIES"/>
    <s v="HSR-ISR-02"/>
    <s v="Bijender"/>
    <s v="86840 06163"/>
    <s v="HZXQ"/>
    <s v="Unique Pearl Pharma"/>
    <s v="3P"/>
    <n v="8000"/>
    <n v="8203.1864000000005"/>
    <n v="8203.1864000000005"/>
    <n v="1.0253983"/>
    <n v="164.06372800000003"/>
    <n v="82.031864000000013"/>
    <n v="246.09559200000004"/>
    <x v="0"/>
    <x v="0"/>
  </r>
  <r>
    <x v="4"/>
    <s v="UKLANA"/>
    <s v="GGN-TTB-AM1"/>
    <m/>
    <s v="HSR-TTB-01"/>
    <m/>
    <n v="10029261"/>
    <s v="Sidh Enterprises"/>
    <s v="HR26135"/>
    <s v="RAJESH MEDICAL HALL"/>
    <s v="HSR-ISR-02"/>
    <s v="Bijender"/>
    <s v="86840 06163"/>
    <s v="YVGG"/>
    <s v="Goyal Medical Ejencie"/>
    <s v="3P"/>
    <n v="10000"/>
    <n v="10319.999999999965"/>
    <n v="10319.999999999965"/>
    <n v="1.0319999999999965"/>
    <n v="206.39999999999932"/>
    <n v="103.19999999999966"/>
    <n v="309.599999999999"/>
    <x v="0"/>
    <x v="0"/>
  </r>
  <r>
    <x v="4"/>
    <s v="KALKA"/>
    <s v="GGN-TTB-AM1"/>
    <m/>
    <s v="AMB-TTB-01"/>
    <m/>
    <n v="10023970"/>
    <s v="SIYA ENTERPRISES"/>
    <s v="HR19111"/>
    <s v="anoop agencies "/>
    <s v="AMB-ISR-01"/>
    <s v="Gurpreet Singh"/>
    <s v="97298 10389"/>
    <s v="HRSD002037"/>
    <s v="MATHURA DASS PANSARI"/>
    <s v="3P"/>
    <n v="10500"/>
    <n v="10846.499999999962"/>
    <n v="10846.499999999962"/>
    <n v="1.0329999999999964"/>
    <n v="216.92999999999924"/>
    <n v="108.46499999999962"/>
    <n v="325.39499999999884"/>
    <x v="0"/>
    <x v="0"/>
  </r>
  <r>
    <x v="4"/>
    <s v="KALKA"/>
    <s v="GGN-TTB-AM1"/>
    <m/>
    <s v="AMB-TTB-01"/>
    <m/>
    <n v="10023970"/>
    <s v="SIYA ENTERPRISES"/>
    <s v="HR19111"/>
    <s v="anoop agencies "/>
    <s v="AMB-ISR-01"/>
    <s v="Gurpreet Singh"/>
    <s v="97298 10389"/>
    <s v="HRSD002005"/>
    <s v="CHEAP PROVISSION"/>
    <s v="3P"/>
    <n v="10500"/>
    <n v="10856.99999999996"/>
    <n v="10856.99999999996"/>
    <n v="1.0339999999999963"/>
    <n v="217.13999999999919"/>
    <n v="108.5699999999996"/>
    <n v="325.70999999999879"/>
    <x v="0"/>
    <x v="0"/>
  </r>
  <r>
    <x v="4"/>
    <s v="KALKA"/>
    <s v="GGN-TTB-AM1"/>
    <m/>
    <s v="AMB-TTB-01"/>
    <m/>
    <n v="10023970"/>
    <s v="SIYA ENTERPRISES"/>
    <s v="HR19114"/>
    <s v="j m enterpises"/>
    <s v="AMB-ISR-01"/>
    <s v="Gurpreet Singh"/>
    <s v="97298 10389"/>
    <s v="HRSD001880"/>
    <s v="ved medicose"/>
    <s v="3P"/>
    <n v="12000"/>
    <n v="12419.999999999955"/>
    <n v="12419.999999999955"/>
    <n v="1.0349999999999961"/>
    <n v="248.3999999999991"/>
    <n v="124.19999999999955"/>
    <n v="372.59999999999866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58"/>
    <s v="drishti super market"/>
    <s v="3P"/>
    <n v="10000"/>
    <n v="10359.99999999996"/>
    <n v="10359.99999999996"/>
    <n v="1.035999999999996"/>
    <n v="207.19999999999919"/>
    <n v="103.5999999999996"/>
    <n v="310.79999999999882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43"/>
    <s v="SACHDEVA MEDICAL HALLHR"/>
    <s v="3P"/>
    <n v="10000"/>
    <n v="414.05020000000002"/>
    <n v="414.05020000000002"/>
    <n v="4.1405020000000001E-2"/>
    <n v="0"/>
    <n v="4.1405020000000006"/>
    <n v="4.1405020000000006"/>
    <x v="0"/>
    <x v="1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85"/>
    <s v="SHAKTI MEDICAL HALL"/>
    <s v="3P"/>
    <n v="10000"/>
    <n v="8957.7813999999998"/>
    <n v="8957.7813999999998"/>
    <n v="0.89577814"/>
    <n v="0"/>
    <n v="89.577814000000004"/>
    <n v="89.577814000000004"/>
    <x v="0"/>
    <x v="1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54"/>
    <s v="nanda super market"/>
    <s v="3P"/>
    <n v="10000"/>
    <n v="10019.999999999998"/>
    <n v="10019.999999999998"/>
    <n v="1.0019999999999998"/>
    <n v="200.39999999999998"/>
    <n v="100.19999999999999"/>
    <n v="300.59999999999997"/>
    <x v="0"/>
    <x v="1"/>
  </r>
  <r>
    <x v="4"/>
    <s v="KALKA"/>
    <s v="GGN-TTB-AM1"/>
    <m/>
    <s v="AMB-TTB-01"/>
    <m/>
    <n v="10023970"/>
    <s v="SIYA ENTERPRISES"/>
    <s v="HR19114"/>
    <s v="j m enterpises"/>
    <s v="AMB-ISR-01"/>
    <s v="Gurpreet Singh"/>
    <s v="97298 10389"/>
    <s v="HRSD001842"/>
    <s v="GARG MEDICOSE"/>
    <s v="3P"/>
    <n v="10000"/>
    <n v="10029.999999999996"/>
    <n v="10029.999999999996"/>
    <n v="1.0029999999999997"/>
    <n v="200.59999999999994"/>
    <n v="100.29999999999997"/>
    <n v="300.89999999999992"/>
    <x v="0"/>
    <x v="1"/>
  </r>
  <r>
    <x v="4"/>
    <s v="KALKA"/>
    <s v="GGN-TTB-AM1"/>
    <m/>
    <s v="AMB-TTB-01"/>
    <m/>
    <n v="10023970"/>
    <s v="SIYA ENTERPRISES"/>
    <s v="HR19120"/>
    <s v="sujal enterprises"/>
    <s v="AMB-ISR-01"/>
    <s v="Gurpreet Singh"/>
    <s v="97298 10389"/>
    <s v="HRSD001919"/>
    <s v="satguru medical hall"/>
    <s v="3P"/>
    <n v="10000"/>
    <n v="10039.999999999996"/>
    <n v="10039.999999999996"/>
    <n v="1.0039999999999996"/>
    <n v="200.79999999999993"/>
    <n v="100.39999999999996"/>
    <n v="301.19999999999987"/>
    <x v="0"/>
    <x v="0"/>
  </r>
  <r>
    <x v="4"/>
    <s v="KALKA"/>
    <s v="GGN-TTB-AM1"/>
    <m/>
    <s v="AMB-TTB-01"/>
    <m/>
    <n v="10023970"/>
    <s v="SIYA ENTERPRISES"/>
    <s v="HR19107"/>
    <s v="depanshu enterprises"/>
    <s v="AMB-ISR-01"/>
    <s v="Gurpreet Singh"/>
    <s v="97298 10389"/>
    <s v="HRSD001640"/>
    <s v="sanjay medical hal"/>
    <s v="3P"/>
    <n v="10000"/>
    <n v="10049.999999999995"/>
    <n v="10049.999999999995"/>
    <n v="1.0049999999999994"/>
    <n v="200.99999999999989"/>
    <n v="100.49999999999994"/>
    <n v="301.49999999999983"/>
    <x v="0"/>
    <x v="2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55"/>
    <s v="SWARAN MEDICAL HALL"/>
    <s v="3P"/>
    <n v="4500"/>
    <n v="4526.9999999999973"/>
    <n v="4526.9999999999973"/>
    <n v="1.0059999999999993"/>
    <n v="90.539999999999949"/>
    <n v="45.269999999999975"/>
    <n v="135.80999999999992"/>
    <x v="0"/>
    <x v="1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62"/>
    <s v="DECENT MEDICOSE"/>
    <s v="3P"/>
    <n v="4500"/>
    <n v="1797.2344000000001"/>
    <n v="1797.2344000000001"/>
    <n v="0.39938542222222223"/>
    <n v="0"/>
    <n v="17.972344"/>
    <n v="17.972344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63"/>
    <s v="CARE PLUS MEDICOSE"/>
    <s v="3P"/>
    <n v="4500"/>
    <n v="4535.9999999999964"/>
    <n v="4535.9999999999964"/>
    <n v="1.0079999999999991"/>
    <n v="90.719999999999928"/>
    <n v="45.359999999999964"/>
    <n v="136.0799999999999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093"/>
    <s v="BHARGAV MEDICAL HALL"/>
    <s v="3P"/>
    <n v="4500"/>
    <n v="4540.4999999999955"/>
    <n v="4540.4999999999955"/>
    <n v="1.008999999999999"/>
    <n v="90.809999999999917"/>
    <n v="45.404999999999959"/>
    <n v="136.21499999999986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10029191R209720RT120"/>
    <s v="MITTAL MEDICOSE"/>
    <s v="3P"/>
    <n v="4500"/>
    <n v="4544.9999999999955"/>
    <n v="4544.9999999999955"/>
    <n v="1.0099999999999989"/>
    <n v="90.899999999999906"/>
    <n v="45.449999999999953"/>
    <n v="136.34999999999985"/>
    <x v="0"/>
    <x v="0"/>
  </r>
  <r>
    <x v="4"/>
    <s v="KALKA"/>
    <s v="GGN-TTB-AM1"/>
    <m/>
    <s v="AMB-TTB-01"/>
    <m/>
    <n v="10023970"/>
    <s v="SIYA ENTERPRISES"/>
    <s v="0010029191R209720"/>
    <s v="kiran agencies"/>
    <s v="AMB-ISR-01"/>
    <s v="Gurpreet Singh"/>
    <s v="97298 10389"/>
    <s v="VNUC"/>
    <s v="AHUJA MEDICAL"/>
    <s v="3P"/>
    <n v="4500"/>
    <n v="1624.3290000000002"/>
    <n v="1624.3290000000002"/>
    <n v="0.36096200000000006"/>
    <n v="0"/>
    <n v="16.243290000000002"/>
    <n v="16.243290000000002"/>
    <x v="0"/>
    <x v="0"/>
  </r>
  <r>
    <x v="4"/>
    <s v="KALKA"/>
    <s v="GGN-TTB-AM1"/>
    <m/>
    <s v="AMB-TTB-01"/>
    <m/>
    <n v="10023970"/>
    <s v="SIYA ENTERPRISES"/>
    <s v="HR19122"/>
    <s v="Markanda medical hall"/>
    <s v="AMB-ISR-01"/>
    <s v="Gurpreet Singh"/>
    <s v="97298 10389"/>
    <s v="DMQM"/>
    <s v="KHURANA MEDICAL HALL"/>
    <s v="3P"/>
    <n v="4500"/>
    <n v="4553.9999999999936"/>
    <n v="4553.9999999999936"/>
    <n v="1.0119999999999987"/>
    <n v="91.07999999999987"/>
    <n v="45.539999999999935"/>
    <n v="136.61999999999981"/>
    <x v="0"/>
    <x v="1"/>
  </r>
  <r>
    <x v="4"/>
    <s v="KALKA"/>
    <s v="GGN-TTB-AM1"/>
    <m/>
    <s v="AMB-TTB-01"/>
    <m/>
    <n v="10023970"/>
    <s v="SIYA ENTERPRISES"/>
    <s v="HR19122"/>
    <s v="Markanda medical hall"/>
    <s v="AMB-ISR-01"/>
    <s v="Gurpreet Singh"/>
    <s v="97298 10389"/>
    <s v="VNTY"/>
    <s v="KESHAV PHARMA"/>
    <s v="3P"/>
    <n v="4500"/>
    <n v="4558.4999999999936"/>
    <n v="4558.4999999999936"/>
    <n v="1.0129999999999986"/>
    <n v="91.169999999999874"/>
    <n v="45.584999999999937"/>
    <n v="136.75499999999982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RJ92516R11364"/>
    <s v="Shri mahaveer chemists"/>
    <s v="3P"/>
    <n v="12000"/>
    <n v="12167.999999999982"/>
    <n v="12167.999999999982"/>
    <n v="1.0139999999999985"/>
    <n v="243.35999999999964"/>
    <n v="121.67999999999982"/>
    <n v="365.03999999999945"/>
    <x v="0"/>
    <x v="0"/>
  </r>
  <r>
    <x v="4"/>
    <s v="KOTA (RJ)"/>
    <s v="GGN-TTB-AM1"/>
    <m/>
    <s v="KOT-TTB-01"/>
    <m/>
    <n v="10027925"/>
    <s v="SMV DISTRIBUTORS"/>
    <s v="RJ92511"/>
    <s v="VEENA MEDICAL AGENCY"/>
    <s v="KOT-ISR-02"/>
    <s v="Gaurav Vaishanav"/>
    <s v="75977 87904"/>
    <s v="RJ92511R88718"/>
    <s v="Universal Medicals"/>
    <s v="3P"/>
    <n v="10000"/>
    <n v="10149.999999999984"/>
    <n v="10149.999999999984"/>
    <n v="1.0149999999999983"/>
    <n v="202.99999999999969"/>
    <n v="101.49999999999984"/>
    <n v="304.49999999999955"/>
    <x v="0"/>
    <x v="2"/>
  </r>
  <r>
    <x v="4"/>
    <s v="KOTA (RJ)"/>
    <s v="GGN-TTB-AM1"/>
    <m/>
    <s v="KOT-TTB-01"/>
    <m/>
    <n v="10027925"/>
    <s v="SMV DISTRIBUTORS"/>
    <s v="RJ92511"/>
    <s v="VEENA MEDICAL AGENCY"/>
    <s v="KOT-ISR-02"/>
    <s v="Gaurav Vaishanav"/>
    <s v="75977 87904"/>
    <s v="RJ92511R177738"/>
    <s v="RAM SINGH MEDICAL"/>
    <s v="3P"/>
    <n v="12000"/>
    <n v="11682.141599999999"/>
    <n v="11682.141599999999"/>
    <n v="0.97351179999999993"/>
    <n v="0"/>
    <n v="116.821416"/>
    <n v="116.821416"/>
    <x v="0"/>
    <x v="1"/>
  </r>
  <r>
    <x v="4"/>
    <s v="KOTA (RJ)"/>
    <s v="GGN-TTB-AM1"/>
    <m/>
    <s v="KOT-TTB-01"/>
    <m/>
    <n v="10028483"/>
    <s v="DEEPAK SALES CORPORATION"/>
    <s v="RJ48302"/>
    <s v="K L PHARMA"/>
    <s v="KOT-ISR-01"/>
    <s v="Prajesh Kumark Maurya"/>
    <s v="99505 11646"/>
    <s v="YATY"/>
    <s v="Vikas Medical And General Store"/>
    <s v="3P"/>
    <n v="10000"/>
    <n v="10169.999999999982"/>
    <n v="10169.999999999982"/>
    <n v="1.0169999999999981"/>
    <n v="203.39999999999964"/>
    <n v="101.69999999999982"/>
    <n v="305.09999999999945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RJ92510R177739"/>
    <s v="Vaibhav medical"/>
    <s v="3P"/>
    <n v="10000"/>
    <n v="10179.99999999998"/>
    <n v="10179.99999999998"/>
    <n v="1.017999999999998"/>
    <n v="203.5999999999996"/>
    <n v="101.7999999999998"/>
    <n v="305.39999999999941"/>
    <x v="0"/>
    <x v="1"/>
  </r>
  <r>
    <x v="4"/>
    <s v="KOTA (RJ)"/>
    <s v="GGN-TTB-AM1"/>
    <m/>
    <s v="KOT-TTB-01"/>
    <m/>
    <n v="10028483"/>
    <s v="DEEPAK SALES CORPORATION"/>
    <s v="RJ48306"/>
    <s v="NUTAN AGENCIES"/>
    <s v="KOT-ISR-01"/>
    <s v="Prajesh Kumark Maurya"/>
    <s v="99505 11646"/>
    <s v="C3SE"/>
    <s v="Shri Ram Medical Store"/>
    <s v="3P"/>
    <n v="10000"/>
    <n v="10189.999999999978"/>
    <n v="10189.999999999978"/>
    <n v="1.0189999999999979"/>
    <n v="203.79999999999956"/>
    <n v="101.89999999999978"/>
    <n v="305.69999999999936"/>
    <x v="0"/>
    <x v="0"/>
  </r>
  <r>
    <x v="4"/>
    <s v="KOTA (RJ)"/>
    <s v="GGN-TTB-AM1"/>
    <m/>
    <s v="KOT-TTB-01"/>
    <m/>
    <n v="10028483"/>
    <s v="DEEPAK SALES CORPORATION"/>
    <s v="RJ48309"/>
    <s v="RAMA GENERAL"/>
    <s v="KOT-ISR-01"/>
    <s v="Prajesh Kumark Maurya"/>
    <s v="99505 11646"/>
    <s v="SPAJ"/>
    <s v="Laxmi Medical Store"/>
    <s v="3P"/>
    <n v="10000"/>
    <n v="10199.999999999978"/>
    <n v="10199.999999999978"/>
    <n v="1.0199999999999978"/>
    <n v="203.99999999999957"/>
    <n v="101.99999999999979"/>
    <n v="305.99999999999937"/>
    <x v="0"/>
    <x v="0"/>
  </r>
  <r>
    <x v="4"/>
    <s v="KOTA (RJ)"/>
    <s v="GGN-TTB-AM1"/>
    <m/>
    <s v="KOT-TTB-01"/>
    <m/>
    <n v="10028483"/>
    <s v="DEEPAK SALES CORPORATION"/>
    <s v="RJ48309"/>
    <s v="RAMA GENERAL"/>
    <s v="KOT-ISR-01"/>
    <s v="Prajesh Kumark Maurya"/>
    <s v="99505 11646"/>
    <s v="ZCSL"/>
    <s v="Bajrang Medical And General"/>
    <s v="3P"/>
    <n v="10000"/>
    <n v="10209.999999999976"/>
    <n v="10209.999999999976"/>
    <n v="1.0209999999999977"/>
    <n v="204.19999999999953"/>
    <n v="102.09999999999977"/>
    <n v="306.29999999999927"/>
    <x v="0"/>
    <x v="0"/>
  </r>
  <r>
    <x v="4"/>
    <s v="KOTA (RJ)"/>
    <s v="GGN-TTB-AM1"/>
    <m/>
    <s v="KOT-TTB-01"/>
    <m/>
    <n v="10028483"/>
    <s v="DEEPAK SALES CORPORATION"/>
    <s v="RJ48321"/>
    <s v="H A SALES"/>
    <s v="KOT-ISR-01"/>
    <s v="Prajesh Kumark Maurya"/>
    <s v="99505 11646"/>
    <s v="YZGY"/>
    <s v="Parswanath Medical"/>
    <s v="3P"/>
    <n v="10000"/>
    <n v="10219.999999999976"/>
    <n v="10219.999999999976"/>
    <n v="1.0219999999999976"/>
    <n v="204.39999999999952"/>
    <n v="102.19999999999976"/>
    <n v="306.59999999999928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F9KZ"/>
    <s v="vinayak madical"/>
    <s v="3P"/>
    <n v="3000"/>
    <n v="3068.9999999999923"/>
    <n v="3068.9999999999923"/>
    <n v="1.0229999999999975"/>
    <n v="61.379999999999846"/>
    <n v="30.689999999999923"/>
    <n v="92.069999999999766"/>
    <x v="0"/>
    <x v="1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WZU"/>
    <s v="ANNA RAM JEWAJI"/>
    <s v="3P"/>
    <n v="3000"/>
    <n v="3071.9999999999923"/>
    <n v="3071.9999999999923"/>
    <n v="1.0239999999999974"/>
    <n v="61.439999999999849"/>
    <n v="30.719999999999924"/>
    <n v="92.159999999999769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DY"/>
    <s v="AMBIKA NOVELTI STORES"/>
    <s v="3P"/>
    <n v="3000"/>
    <n v="3074.9999999999918"/>
    <n v="3074.9999999999918"/>
    <n v="1.0249999999999972"/>
    <n v="61.499999999999837"/>
    <n v="30.749999999999918"/>
    <n v="92.249999999999758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GM"/>
    <s v="MEWARA AGENCIES"/>
    <s v="3P"/>
    <n v="3000"/>
    <n v="3077.9999999999914"/>
    <n v="3077.9999999999914"/>
    <n v="1.0259999999999971"/>
    <n v="61.559999999999832"/>
    <n v="30.779999999999916"/>
    <n v="92.339999999999748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LU"/>
    <s v="RAJASTHAN MEDICALSTORE"/>
    <s v="3P"/>
    <n v="3000"/>
    <n v="3080.9999999999909"/>
    <n v="3080.9999999999909"/>
    <n v="1.026999999999997"/>
    <n v="61.61999999999982"/>
    <n v="30.80999999999991"/>
    <n v="92.429999999999723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NU"/>
    <s v="OM MEDICAL GENERAL STORES"/>
    <s v="3P"/>
    <n v="3000"/>
    <n v="3083.9999999999909"/>
    <n v="3083.9999999999909"/>
    <n v="1.0279999999999969"/>
    <n v="61.679999999999822"/>
    <n v="30.839999999999911"/>
    <n v="92.519999999999726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NX"/>
    <s v="VIDHATA GENERAL STORES"/>
    <s v="3P"/>
    <n v="3000"/>
    <n v="3086.9999999999905"/>
    <n v="3086.9999999999905"/>
    <n v="1.0289999999999968"/>
    <n v="61.73999999999981"/>
    <n v="30.869999999999905"/>
    <n v="92.609999999999715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QXMW"/>
    <s v="SHREENATH MEDICAL STORES"/>
    <s v="3P"/>
    <n v="3000"/>
    <n v="3089.99999999999"/>
    <n v="3089.99999999999"/>
    <n v="1.0299999999999967"/>
    <n v="61.799999999999798"/>
    <n v="30.899999999999899"/>
    <n v="92.699999999999704"/>
    <x v="0"/>
    <x v="0"/>
  </r>
  <r>
    <x v="4"/>
    <s v="KOTA (RJ)"/>
    <s v="GGN-TTB-AM1"/>
    <m/>
    <s v="KOT-TTB-01"/>
    <m/>
    <n v="10027925"/>
    <s v="SMV DISTRIBUTORS"/>
    <s v="RJ92510"/>
    <s v="K R DISTRIBUTOR"/>
    <s v="KOT-ISR-02"/>
    <s v="Gaurav Vaishanav"/>
    <s v="75977 87904"/>
    <s v="GK4T"/>
    <s v="MAA CHEMIST  and  GENERAL STORE"/>
    <s v="3P"/>
    <n v="3000"/>
    <n v="3092.9999999999895"/>
    <n v="3092.9999999999895"/>
    <n v="1.0309999999999966"/>
    <n v="61.859999999999793"/>
    <n v="30.929999999999897"/>
    <n v="92.789999999999694"/>
    <x v="0"/>
    <x v="2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N32E"/>
    <s v="Sameer Provision Store"/>
    <s v="3P"/>
    <n v="3000"/>
    <n v="3095.9999999999895"/>
    <n v="3095.9999999999895"/>
    <n v="1.0319999999999965"/>
    <n v="61.919999999999796"/>
    <n v="30.959999999999898"/>
    <n v="92.879999999999697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BE"/>
    <s v="Shubhash medicose"/>
    <s v="3P"/>
    <n v="3000"/>
    <n v="3098.9999999999891"/>
    <n v="3098.9999999999891"/>
    <n v="1.0329999999999964"/>
    <n v="61.979999999999784"/>
    <n v="30.989999999999892"/>
    <n v="92.969999999999672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AR"/>
    <s v="VIPUL GENERAL STORE"/>
    <s v="3P"/>
    <n v="3000"/>
    <n v="3101.9999999999886"/>
    <n v="3101.9999999999886"/>
    <n v="1.0339999999999963"/>
    <n v="62.039999999999772"/>
    <n v="31.019999999999886"/>
    <n v="93.059999999999661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FH"/>
    <s v="AMBER GENERAL STORE"/>
    <s v="3P"/>
    <n v="3000"/>
    <n v="3104.9999999999886"/>
    <n v="3104.9999999999886"/>
    <n v="1.0349999999999961"/>
    <n v="62.099999999999774"/>
    <n v="31.049999999999887"/>
    <n v="93.149999999999665"/>
    <x v="0"/>
    <x v="1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FE"/>
    <s v="KAILASH GENERAL STORE"/>
    <s v="3P"/>
    <n v="3000"/>
    <n v="3107.9999999999882"/>
    <n v="3107.9999999999882"/>
    <n v="1.035999999999996"/>
    <n v="62.159999999999762"/>
    <n v="31.079999999999881"/>
    <n v="93.23999999999964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EU"/>
    <s v="SHRI SUNDA NOVELTY"/>
    <s v="3P"/>
    <n v="3000"/>
    <n v="3000"/>
    <n v="3000"/>
    <n v="1"/>
    <n v="60"/>
    <n v="30"/>
    <n v="90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GN"/>
    <s v="SHIV MEDICAL STORES"/>
    <s v="3P"/>
    <n v="3000"/>
    <n v="737.09879999999998"/>
    <n v="737.09879999999998"/>
    <n v="0.24569959999999999"/>
    <n v="0"/>
    <n v="7.3709879999999997"/>
    <n v="7.3709879999999997"/>
    <x v="0"/>
    <x v="0"/>
  </r>
  <r>
    <x v="4"/>
    <s v="KOTA (RJ)"/>
    <s v="GGN-TTB-AM1"/>
    <m/>
    <s v="KOT-TTB-01"/>
    <m/>
    <n v="10027925"/>
    <s v="SMV DISTRIBUTORS"/>
    <s v="RJ92516"/>
    <s v="MEDICINE CENTRE"/>
    <s v="KOT-ISR-02"/>
    <s v="Gaurav Vaishanav"/>
    <s v="75977 87904"/>
    <s v="QZJA"/>
    <s v="ARUN MEDICAL AND GENERAL STORE"/>
    <s v="3P"/>
    <n v="3000"/>
    <n v="3005.9999999999995"/>
    <n v="3005.9999999999995"/>
    <n v="1.0019999999999998"/>
    <n v="60.11999999999999"/>
    <n v="30.059999999999995"/>
    <n v="90.179999999999978"/>
    <x v="0"/>
    <x v="0"/>
  </r>
  <r>
    <x v="4"/>
    <s v="KOTA (RJ)"/>
    <s v="GGN-TTB-AM1"/>
    <m/>
    <s v="KOT-TTB-01"/>
    <m/>
    <n v="10028483"/>
    <s v="DEEPAK SALES CORPORATION"/>
    <s v="RJ48321"/>
    <s v="H A SALES"/>
    <s v="KOT-ISR-01"/>
    <s v="Prajesh Kumar Maurya"/>
    <s v="99505 11646"/>
    <s v="YZJL"/>
    <s v="F A Medical"/>
    <s v="3P"/>
    <n v="4000"/>
    <n v="4011.9999999999986"/>
    <n v="4011.9999999999986"/>
    <n v="1.0029999999999997"/>
    <n v="80.239999999999981"/>
    <n v="40.11999999999999"/>
    <n v="120.35999999999997"/>
    <x v="0"/>
    <x v="0"/>
  </r>
  <r>
    <x v="4"/>
    <s v="KOTA (RJ)"/>
    <s v="GGN-TTB-AM1"/>
    <m/>
    <s v="KOT-TTB-01"/>
    <m/>
    <n v="10028483"/>
    <s v="DEEPAK SALES CORPORATION"/>
    <s v="RJ48305"/>
    <s v="SHREENATH SUITING"/>
    <s v="KOT-ISR-01"/>
    <s v="Prajesh Kumar Maurya"/>
    <s v="99505 11646"/>
    <s v="ZDVG"/>
    <s v="Sun Medicos"/>
    <s v="3P"/>
    <n v="4000"/>
    <n v="4015.9999999999982"/>
    <n v="4015.9999999999982"/>
    <n v="1.0039999999999996"/>
    <n v="80.319999999999965"/>
    <n v="40.159999999999982"/>
    <n v="120.47999999999995"/>
    <x v="0"/>
    <x v="0"/>
  </r>
  <r>
    <x v="4"/>
    <s v="KOTA (RJ)"/>
    <s v="GGN-TTB-AM1"/>
    <m/>
    <s v="KOT-TTB-01"/>
    <m/>
    <n v="10028483"/>
    <s v="DEEPAK SALES CORPORATION"/>
    <s v="RJ48306"/>
    <s v="NUTAN AGENCIES"/>
    <s v="KOT-ISR-01"/>
    <s v="Prajesh Kumar Maurya"/>
    <s v="99505 11646"/>
    <s v="H8CR"/>
    <s v="Lskhmi Narayan Medical"/>
    <s v="3P"/>
    <n v="4000"/>
    <n v="4019.9999999999977"/>
    <n v="4019.9999999999977"/>
    <n v="1.0049999999999994"/>
    <n v="80.399999999999963"/>
    <n v="40.199999999999982"/>
    <n v="120.59999999999994"/>
    <x v="0"/>
    <x v="0"/>
  </r>
  <r>
    <x v="4"/>
    <s v="KOTA (RJ)"/>
    <s v="GGN-TTB-AM1"/>
    <m/>
    <s v="KOT-TTB-01"/>
    <m/>
    <n v="10028483"/>
    <s v="DEEPAK SALES CORPORATION"/>
    <s v="RJ48302"/>
    <s v="K L PHARMA"/>
    <s v="KOT-ISR-01"/>
    <s v="Prajesh Kumar Maurya"/>
    <s v="99505 11646"/>
    <s v="SMRY"/>
    <s v="Sandeep Medical Store"/>
    <s v="3P"/>
    <n v="4000"/>
    <n v="4023.9999999999973"/>
    <n v="4023.9999999999973"/>
    <n v="1.0059999999999993"/>
    <n v="80.479999999999947"/>
    <n v="40.239999999999974"/>
    <n v="120.71999999999991"/>
    <x v="0"/>
    <x v="0"/>
  </r>
  <r>
    <x v="4"/>
    <s v="KOTA (RJ)"/>
    <s v="GGN-TTB-AM1"/>
    <m/>
    <s v="KOT-TTB-01"/>
    <m/>
    <n v="10028483"/>
    <s v="DEEPAK SALES CORPORATION"/>
    <s v="RJ48309"/>
    <s v="RAMA GENERAL"/>
    <s v="KOT-ISR-01"/>
    <s v="Prajesh Kumar Maurya"/>
    <s v="99505 11646"/>
    <s v="ZAVQ"/>
    <s v="Pariwar Super Bazaar"/>
    <s v="3P"/>
    <n v="4000"/>
    <n v="4027.9999999999968"/>
    <n v="4027.9999999999968"/>
    <n v="1.0069999999999992"/>
    <n v="80.559999999999931"/>
    <n v="40.279999999999966"/>
    <n v="120.83999999999989"/>
    <x v="0"/>
    <x v="0"/>
  </r>
  <r>
    <x v="4"/>
    <s v="KOTA (RJ)"/>
    <s v="GGN-TTB-AM1"/>
    <m/>
    <s v="KOT-TTB-01"/>
    <m/>
    <n v="10028483"/>
    <s v="DEEPAK SALES CORPORATION"/>
    <s v="RJ48306"/>
    <s v="NUTAN AGENCIES"/>
    <s v="KOT-ISR-01"/>
    <s v="Prajesh Kumar Maurya"/>
    <s v="99505 11646"/>
    <s v="FJ6D"/>
    <s v="Nutan Medical Store"/>
    <s v="3P"/>
    <n v="4000"/>
    <n v="4031.9999999999964"/>
    <n v="4031.9999999999964"/>
    <n v="1.0079999999999991"/>
    <n v="80.63999999999993"/>
    <n v="40.319999999999965"/>
    <n v="120.95999999999989"/>
    <x v="0"/>
    <x v="0"/>
  </r>
  <r>
    <x v="4"/>
    <s v="KOTA (RJ)"/>
    <s v="GGN-TTB-AM1"/>
    <m/>
    <s v="KOT-TTB-01"/>
    <m/>
    <n v="10028483"/>
    <s v="DEEPAK SALES CORPORATION"/>
    <s v="RJ48302"/>
    <s v="K L PHARMA"/>
    <s v="KOT-ISR-01"/>
    <s v="Prajesh Kumar Maurya"/>
    <s v="99505 11646"/>
    <s v="RJ48302R74588"/>
    <s v="CITY MART"/>
    <s v="3P"/>
    <n v="4000"/>
    <n v="4035.9999999999959"/>
    <n v="4035.9999999999959"/>
    <n v="1.008999999999999"/>
    <n v="80.719999999999914"/>
    <n v="40.359999999999957"/>
    <n v="121.07999999999987"/>
    <x v="0"/>
    <x v="0"/>
  </r>
  <r>
    <x v="4"/>
    <s v="KOTA (RJ)"/>
    <s v="GGN-TTB-AM1"/>
    <m/>
    <s v="KOT-TTB-01"/>
    <m/>
    <n v="10028483"/>
    <s v="DEEPAK SALES CORPORATION"/>
    <s v="RJ48321"/>
    <s v="H A SALES"/>
    <s v="KOT-ISR-01"/>
    <s v="Prajesh Kumar Maurya"/>
    <s v="99505 11646"/>
    <s v="YZHR"/>
    <s v="Nilam Pharma"/>
    <s v="3P"/>
    <n v="4000"/>
    <n v="4039.9999999999955"/>
    <n v="4039.9999999999955"/>
    <n v="1.0099999999999989"/>
    <n v="80.799999999999912"/>
    <n v="40.399999999999956"/>
    <n v="121.19999999999987"/>
    <x v="0"/>
    <x v="0"/>
  </r>
  <r>
    <x v="4"/>
    <s v="KOTA (RJ)"/>
    <s v="GGN-TTB-AM1"/>
    <m/>
    <s v="KOT-TTB-01"/>
    <m/>
    <n v="10028483"/>
    <s v="DEEPAK SALES CORPORATION"/>
    <s v="RJ48321"/>
    <s v="H A SALES"/>
    <s v="KOT-ISR-01"/>
    <s v="Prajesh Kumar Maurya"/>
    <s v="99505 11646"/>
    <s v="YZHV"/>
    <s v="Vijay Pharma"/>
    <s v="3P"/>
    <n v="4000"/>
    <n v="4043.999999999995"/>
    <n v="4043.999999999995"/>
    <n v="1.0109999999999988"/>
    <n v="80.879999999999896"/>
    <n v="40.439999999999948"/>
    <n v="121.31999999999985"/>
    <x v="0"/>
    <x v="0"/>
  </r>
  <r>
    <x v="4"/>
    <s v="KOTA (RJ)"/>
    <s v="GGN-TTB-AM1"/>
    <m/>
    <s v="KOT-TTB-01"/>
    <m/>
    <n v="10028483"/>
    <s v="DEEPAK SALES CORPORATION"/>
    <s v="RJ48309"/>
    <s v="RAMA GENERAL"/>
    <s v="KOT-ISR-01"/>
    <s v="Prajesh Kumar Maurya"/>
    <s v="99505 11646"/>
    <s v="SNSQ"/>
    <s v="Harihar Medical"/>
    <s v="3P"/>
    <n v="4000"/>
    <n v="4047.9999999999945"/>
    <n v="4047.9999999999945"/>
    <n v="1.0119999999999987"/>
    <n v="80.959999999999894"/>
    <n v="40.479999999999947"/>
    <n v="121.43999999999984"/>
    <x v="0"/>
    <x v="0"/>
  </r>
  <r>
    <x v="4"/>
    <s v="KOTA (RJ)"/>
    <s v="GGN-TTB-AM1"/>
    <m/>
    <s v="KOT-TTB-01"/>
    <m/>
    <n v="10028483"/>
    <s v="DEEPAK SALES CORPORATION"/>
    <s v="RJ48307"/>
    <s v="SAIFEE DISTRIBUTORS"/>
    <s v="KOT-ISR-01"/>
    <s v="Prajesh Kumar Maurya"/>
    <s v="99505 11646"/>
    <s v="NEQQ"/>
    <s v="Ashok Prov"/>
    <s v="3P"/>
    <n v="3000"/>
    <n v="3038.9999999999959"/>
    <n v="3038.9999999999959"/>
    <n v="1.0129999999999986"/>
    <n v="60.779999999999916"/>
    <n v="30.389999999999958"/>
    <n v="91.169999999999874"/>
    <x v="0"/>
    <x v="0"/>
  </r>
  <r>
    <x v="4"/>
    <s v="KOTA (RJ)"/>
    <s v="GGN-TTB-AM1"/>
    <m/>
    <s v="KOT-TTB-01"/>
    <m/>
    <n v="10028483"/>
    <s v="DEEPAK SALES CORPORATION"/>
    <s v="RJ48302"/>
    <s v="K L PHARMA"/>
    <s v="KOT-ISR-01"/>
    <s v="Prajesh Kumar Maurya"/>
    <s v="99505 11646"/>
    <s v="YATD"/>
    <s v="Jash Medical And General Store"/>
    <s v="3P"/>
    <n v="4000"/>
    <n v="4055.9999999999936"/>
    <n v="4055.9999999999936"/>
    <n v="1.0139999999999985"/>
    <n v="81.119999999999877"/>
    <n v="40.559999999999938"/>
    <n v="121.67999999999981"/>
    <x v="0"/>
    <x v="0"/>
  </r>
  <r>
    <x v="4"/>
    <s v="KOTA (RJ)"/>
    <s v="GGN-TTB-AM1"/>
    <m/>
    <s v="KOT-TTB-01"/>
    <m/>
    <n v="10028483"/>
    <s v="DEEPAK SALES CORPORATION"/>
    <s v="RJ48302"/>
    <s v="K L PHARMA"/>
    <s v="KOT-ISR-01"/>
    <s v="Prajesh Kumar Maurya"/>
    <s v="99505 11646"/>
    <s v="SMVX"/>
    <s v="Apnapan Super Market"/>
    <s v="3P"/>
    <n v="4000"/>
    <n v="4026.7652000000003"/>
    <n v="4026.7652000000003"/>
    <n v="1.0066913000000002"/>
    <n v="80.535304000000011"/>
    <n v="40.267652000000005"/>
    <n v="120.80295600000002"/>
    <x v="0"/>
    <x v="0"/>
  </r>
  <r>
    <x v="4"/>
    <s v="KOTA (RJ)"/>
    <s v="GGN-TTB-AM1"/>
    <m/>
    <s v="KOT-TTB-01"/>
    <m/>
    <n v="10028483"/>
    <s v="DEEPAK SALES CORPORATION"/>
    <s v="RJ48305"/>
    <s v="SHREENATH SUITING"/>
    <s v="KOT-ISR-01"/>
    <s v="Prajesh Kumar Maurya"/>
    <s v="99505 11646"/>
    <s v="B9XX"/>
    <s v="Nandini Medical Store"/>
    <s v="3P"/>
    <n v="4000"/>
    <n v="4063.9999999999927"/>
    <n v="4063.9999999999927"/>
    <n v="1.0159999999999982"/>
    <n v="81.279999999999859"/>
    <n v="40.63999999999993"/>
    <n v="121.91999999999979"/>
    <x v="0"/>
    <x v="0"/>
  </r>
  <r>
    <x v="4"/>
    <s v="KOTA (RJ)"/>
    <s v="GGN-TTB-AM1"/>
    <m/>
    <s v="KOT-TTB-01"/>
    <m/>
    <n v="10028483"/>
    <s v="DEEPAK SALES CORPORATION"/>
    <s v="RJ48305"/>
    <s v="SHREENATH SUITING"/>
    <s v="KOT-ISR-01"/>
    <s v="Prajesh Kumar Maurya"/>
    <s v="99505 11646"/>
    <s v="BC6Q"/>
    <s v="Keshav Medical Store"/>
    <s v="3P"/>
    <n v="4000"/>
    <n v="4067.9999999999927"/>
    <n v="4067.9999999999927"/>
    <n v="1.0169999999999981"/>
    <n v="81.359999999999857"/>
    <n v="40.679999999999929"/>
    <n v="122.0399999999997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1CBB5-05EC-48C5-BB2D-C1699BB0D73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C11" firstHeaderRow="1" firstDataRow="2" firstDataCol="1" rowPageCount="2" colPageCount="1"/>
  <pivotFields count="25"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1" outline="0" showAll="0"/>
    <pivotField compact="0" numFmtId="1" outline="0" showAll="0"/>
    <pivotField dataField="1" compact="0" numFmtId="1" outline="0" showAll="0"/>
    <pivotField axis="axisPage" compact="0" outline="0" showAll="0">
      <items count="2">
        <item x="0"/>
        <item t="default"/>
      </items>
    </pivotField>
    <pivotField axis="axisPage" compact="0" outline="0" subtotalTop="0" multipleItemSelectionAllowed="1" showAll="0">
      <items count="5">
        <item m="1" x="3"/>
        <item h="1" x="2"/>
        <item h="1" x="1"/>
        <item x="0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23" hier="-1"/>
    <pageField fld="24" hier="-1"/>
  </pageFields>
  <dataFields count="2">
    <dataField name="Count of Company Customer Code" fld="13" subtotal="count" baseField="0" baseItem="0"/>
    <dataField name="Sum of Total Payout (Rs)" fld="22" baseField="0" baseItem="0"/>
  </dataFields>
  <formats count="9"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field="0" type="button" dataOnly="0" labelOnly="1" outline="0" axis="axisRow" fieldPosition="0"/>
    </format>
    <format dxfId="81">
      <pivotArea dataOnly="0" labelOnly="1" outline="0" fieldPosition="0">
        <references count="1">
          <reference field="0" count="0"/>
        </references>
      </pivotArea>
    </format>
    <format dxfId="80">
      <pivotArea dataOnly="0" labelOnly="1" grandRow="1" outline="0" fieldPosition="0"/>
    </format>
    <format dxfId="79">
      <pivotArea outline="0" collapsedLevelsAreSubtotals="1" fieldPosition="0"/>
    </format>
    <format dxfId="78">
      <pivotArea field="0" type="button" dataOnly="0" labelOnly="1" outline="0" axis="axisRow" fieldPosition="0"/>
    </format>
    <format dxfId="77">
      <pivotArea dataOnly="0" labelOnly="1" outline="0" fieldPosition="0">
        <references count="1">
          <reference field="0" count="0"/>
        </references>
      </pivotArea>
    </format>
    <format dxfId="7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609B-C04E-4F68-AF9C-3F15E1502505}">
  <dimension ref="A1:C11"/>
  <sheetViews>
    <sheetView showGridLines="0" workbookViewId="0">
      <selection activeCell="C11" sqref="C11"/>
    </sheetView>
  </sheetViews>
  <sheetFormatPr baseColWidth="10" defaultColWidth="8.83203125" defaultRowHeight="15" x14ac:dyDescent="0.2"/>
  <cols>
    <col min="1" max="1" width="16.33203125" bestFit="1" customWidth="1"/>
    <col min="2" max="2" width="30.33203125" bestFit="1" customWidth="1"/>
    <col min="3" max="3" width="21.6640625" bestFit="1" customWidth="1"/>
  </cols>
  <sheetData>
    <row r="1" spans="1:3" x14ac:dyDescent="0.2">
      <c r="A1" s="48" t="s">
        <v>12388</v>
      </c>
      <c r="B1" t="s">
        <v>12394</v>
      </c>
    </row>
    <row r="2" spans="1:3" x14ac:dyDescent="0.2">
      <c r="A2" s="48" t="s">
        <v>12390</v>
      </c>
      <c r="B2" t="s">
        <v>12391</v>
      </c>
    </row>
    <row r="4" spans="1:3" x14ac:dyDescent="0.2">
      <c r="B4" s="48" t="s">
        <v>12396</v>
      </c>
    </row>
    <row r="5" spans="1:3" x14ac:dyDescent="0.2">
      <c r="A5" s="49" t="s">
        <v>0</v>
      </c>
      <c r="B5" t="s">
        <v>12397</v>
      </c>
      <c r="C5" t="s">
        <v>12395</v>
      </c>
    </row>
    <row r="6" spans="1:3" x14ac:dyDescent="0.2">
      <c r="A6" s="46" t="s">
        <v>18</v>
      </c>
      <c r="B6" s="47">
        <v>1169</v>
      </c>
      <c r="C6" s="47">
        <v>475350.98681553925</v>
      </c>
    </row>
    <row r="7" spans="1:3" x14ac:dyDescent="0.2">
      <c r="A7" s="46" t="s">
        <v>9603</v>
      </c>
      <c r="B7" s="47">
        <v>821</v>
      </c>
      <c r="C7" s="47">
        <v>197563.1561480599</v>
      </c>
    </row>
    <row r="8" spans="1:3" x14ac:dyDescent="0.2">
      <c r="A8" s="46" t="s">
        <v>5442</v>
      </c>
      <c r="B8" s="47">
        <v>178</v>
      </c>
      <c r="C8" s="47">
        <v>66513.464645</v>
      </c>
    </row>
    <row r="9" spans="1:3" x14ac:dyDescent="0.2">
      <c r="A9" s="46" t="s">
        <v>6280</v>
      </c>
      <c r="B9" s="47">
        <v>386</v>
      </c>
      <c r="C9" s="47">
        <v>108923.4984079999</v>
      </c>
    </row>
    <row r="10" spans="1:3" x14ac:dyDescent="0.2">
      <c r="A10" s="46" t="s">
        <v>8060</v>
      </c>
      <c r="B10" s="47">
        <v>440</v>
      </c>
      <c r="C10" s="47">
        <v>110624.61323566655</v>
      </c>
    </row>
    <row r="11" spans="1:3" x14ac:dyDescent="0.2">
      <c r="A11" s="46" t="s">
        <v>12389</v>
      </c>
      <c r="B11" s="47">
        <v>2994</v>
      </c>
      <c r="C11" s="47">
        <v>958975.71925226483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355"/>
  <sheetViews>
    <sheetView tabSelected="1" topLeftCell="I1" zoomScale="130" zoomScaleNormal="130" workbookViewId="0">
      <pane ySplit="2" topLeftCell="A3" activePane="bottomLeft" state="frozen"/>
      <selection pane="bottomLeft" activeCell="O16" sqref="O16"/>
    </sheetView>
  </sheetViews>
  <sheetFormatPr baseColWidth="10" defaultColWidth="8.83203125" defaultRowHeight="15" x14ac:dyDescent="0.2"/>
  <cols>
    <col min="1" max="1" width="7.33203125" bestFit="1" customWidth="1"/>
    <col min="2" max="2" width="19" bestFit="1" customWidth="1"/>
    <col min="3" max="3" width="12.1640625" bestFit="1" customWidth="1"/>
    <col min="4" max="4" width="21.6640625" bestFit="1" customWidth="1"/>
    <col min="5" max="5" width="10.6640625" bestFit="1" customWidth="1"/>
    <col min="6" max="6" width="17.1640625" bestFit="1" customWidth="1"/>
    <col min="7" max="7" width="8.5" bestFit="1" customWidth="1"/>
    <col min="8" max="8" width="30.83203125" bestFit="1" customWidth="1"/>
    <col min="9" max="9" width="18.33203125" bestFit="1" customWidth="1"/>
    <col min="10" max="10" width="41" bestFit="1" customWidth="1"/>
    <col min="11" max="11" width="10.33203125" bestFit="1" customWidth="1"/>
    <col min="12" max="12" width="25.6640625" bestFit="1" customWidth="1"/>
    <col min="13" max="13" width="10.83203125" bestFit="1" customWidth="1"/>
    <col min="14" max="14" width="23.1640625" bestFit="1" customWidth="1"/>
    <col min="15" max="15" width="39.83203125" bestFit="1" customWidth="1"/>
    <col min="16" max="16" width="6.1640625" bestFit="1" customWidth="1"/>
    <col min="17" max="17" width="7.83203125" bestFit="1" customWidth="1"/>
    <col min="18" max="18" width="9.83203125" bestFit="1" customWidth="1"/>
    <col min="19" max="19" width="8.1640625" hidden="1" customWidth="1"/>
    <col min="20" max="20" width="4.83203125" bestFit="1" customWidth="1"/>
    <col min="21" max="21" width="7.83203125" bestFit="1" customWidth="1"/>
    <col min="22" max="22" width="6.83203125" bestFit="1" customWidth="1"/>
    <col min="23" max="23" width="8.1640625" bestFit="1" customWidth="1"/>
    <col min="24" max="24" width="6.33203125" bestFit="1" customWidth="1"/>
    <col min="25" max="25" width="8.83203125" bestFit="1" customWidth="1"/>
  </cols>
  <sheetData>
    <row r="1" spans="1:25" ht="60" x14ac:dyDescent="0.2">
      <c r="A1" s="63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3" t="s">
        <v>6</v>
      </c>
      <c r="H1" s="63" t="s">
        <v>7</v>
      </c>
      <c r="I1" s="63" t="s">
        <v>8</v>
      </c>
      <c r="J1" s="63" t="s">
        <v>9</v>
      </c>
      <c r="K1" s="63" t="s">
        <v>10</v>
      </c>
      <c r="L1" s="63" t="s">
        <v>11</v>
      </c>
      <c r="M1" s="65" t="s">
        <v>12</v>
      </c>
      <c r="N1" s="63" t="s">
        <v>13</v>
      </c>
      <c r="O1" s="63" t="s">
        <v>14</v>
      </c>
      <c r="P1" s="63" t="s">
        <v>15</v>
      </c>
      <c r="Q1" s="66" t="s">
        <v>16</v>
      </c>
      <c r="R1" s="66" t="s">
        <v>17</v>
      </c>
      <c r="S1" s="65" t="s">
        <v>12383</v>
      </c>
      <c r="T1" s="65" t="s">
        <v>12384</v>
      </c>
      <c r="U1" s="65" t="s">
        <v>12385</v>
      </c>
      <c r="V1" s="65" t="s">
        <v>12386</v>
      </c>
      <c r="W1" s="65" t="s">
        <v>12387</v>
      </c>
      <c r="X1" s="70" t="s">
        <v>12388</v>
      </c>
      <c r="Y1" s="71" t="s">
        <v>12390</v>
      </c>
    </row>
    <row r="2" spans="1:25" x14ac:dyDescent="0.2">
      <c r="A2" s="4" t="s">
        <v>18</v>
      </c>
      <c r="B2" s="12" t="s">
        <v>860</v>
      </c>
      <c r="C2" s="5" t="s">
        <v>861</v>
      </c>
      <c r="D2" s="9" t="s">
        <v>862</v>
      </c>
      <c r="E2" s="9" t="s">
        <v>863</v>
      </c>
      <c r="F2" s="9" t="s">
        <v>864</v>
      </c>
      <c r="G2" s="8">
        <v>10023819</v>
      </c>
      <c r="H2" s="12" t="s">
        <v>865</v>
      </c>
      <c r="I2" s="9" t="s">
        <v>877</v>
      </c>
      <c r="J2" s="12" t="s">
        <v>878</v>
      </c>
      <c r="K2" s="8" t="s">
        <v>868</v>
      </c>
      <c r="L2" s="16" t="s">
        <v>869</v>
      </c>
      <c r="M2" s="17" t="s">
        <v>870</v>
      </c>
      <c r="N2" s="9" t="s">
        <v>891</v>
      </c>
      <c r="O2" s="9" t="s">
        <v>892</v>
      </c>
      <c r="P2" s="9" t="s">
        <v>32</v>
      </c>
      <c r="Q2" s="10">
        <v>12000</v>
      </c>
      <c r="R2" s="11">
        <v>91956.665200000003</v>
      </c>
      <c r="S2" s="52">
        <f>R2</f>
        <v>91956.665200000003</v>
      </c>
      <c r="T2" s="53">
        <f>IFERROR(S2/Q2,0)</f>
        <v>7.6630554333333336</v>
      </c>
      <c r="U2" s="54">
        <f>IF(T2&gt;=100%,S2*2%,0)</f>
        <v>1839.1333040000002</v>
      </c>
      <c r="V2" s="54">
        <f>S2*1%</f>
        <v>919.56665200000009</v>
      </c>
      <c r="W2" s="55">
        <f>U2+V2</f>
        <v>2758.6999560000004</v>
      </c>
      <c r="X2" s="17"/>
      <c r="Y2" s="9" t="s">
        <v>12391</v>
      </c>
    </row>
    <row r="3" spans="1:25" x14ac:dyDescent="0.2">
      <c r="A3" s="4" t="s">
        <v>18</v>
      </c>
      <c r="B3" s="12" t="s">
        <v>1772</v>
      </c>
      <c r="C3" s="5" t="s">
        <v>861</v>
      </c>
      <c r="D3" s="9" t="s">
        <v>862</v>
      </c>
      <c r="E3" s="9" t="s">
        <v>1771</v>
      </c>
      <c r="F3" s="9" t="s">
        <v>1772</v>
      </c>
      <c r="G3" s="8">
        <v>10007380</v>
      </c>
      <c r="H3" s="12" t="s">
        <v>1677</v>
      </c>
      <c r="I3" s="9" t="s">
        <v>1899</v>
      </c>
      <c r="J3" s="12" t="s">
        <v>1900</v>
      </c>
      <c r="K3" s="8" t="s">
        <v>1849</v>
      </c>
      <c r="L3" s="16" t="s">
        <v>1901</v>
      </c>
      <c r="M3" s="17" t="s">
        <v>1850</v>
      </c>
      <c r="N3" s="9" t="s">
        <v>1902</v>
      </c>
      <c r="O3" s="9" t="s">
        <v>1903</v>
      </c>
      <c r="P3" s="9" t="s">
        <v>32</v>
      </c>
      <c r="Q3" s="10">
        <v>15000</v>
      </c>
      <c r="R3" s="11">
        <v>86164.496800000008</v>
      </c>
      <c r="S3" s="52">
        <f>R3</f>
        <v>86164.496800000008</v>
      </c>
      <c r="T3" s="53">
        <f>IFERROR(S3/Q3,0)</f>
        <v>5.7442997866666676</v>
      </c>
      <c r="U3" s="54">
        <f>IF(T3&gt;=100%,S3*2%,0)</f>
        <v>1723.2899360000001</v>
      </c>
      <c r="V3" s="54">
        <f>S3*1%</f>
        <v>861.64496800000006</v>
      </c>
      <c r="W3" s="55">
        <f>U3+V3</f>
        <v>2584.9349040000002</v>
      </c>
      <c r="X3" s="17"/>
      <c r="Y3" s="9" t="s">
        <v>12391</v>
      </c>
    </row>
    <row r="4" spans="1:25" x14ac:dyDescent="0.2">
      <c r="A4" s="4" t="s">
        <v>18</v>
      </c>
      <c r="B4" s="9"/>
      <c r="C4" s="5" t="s">
        <v>4707</v>
      </c>
      <c r="D4" s="9" t="s">
        <v>4708</v>
      </c>
      <c r="E4" s="9" t="s">
        <v>4790</v>
      </c>
      <c r="F4" s="9" t="s">
        <v>4791</v>
      </c>
      <c r="G4" s="18">
        <v>10027859</v>
      </c>
      <c r="H4" s="12" t="s">
        <v>4792</v>
      </c>
      <c r="I4" s="12" t="s">
        <v>5047</v>
      </c>
      <c r="J4" s="12" t="s">
        <v>5048</v>
      </c>
      <c r="K4" s="18" t="s">
        <v>4852</v>
      </c>
      <c r="L4" s="18" t="s">
        <v>4853</v>
      </c>
      <c r="M4" s="17">
        <v>9861790623</v>
      </c>
      <c r="N4" s="12" t="s">
        <v>5049</v>
      </c>
      <c r="O4" s="18" t="s">
        <v>5050</v>
      </c>
      <c r="P4" s="9" t="s">
        <v>32</v>
      </c>
      <c r="Q4" s="10">
        <v>8000</v>
      </c>
      <c r="R4" s="11">
        <v>41782.596399999995</v>
      </c>
      <c r="S4" s="52">
        <f>R4</f>
        <v>41782.596399999995</v>
      </c>
      <c r="T4" s="53">
        <f>IFERROR(S4/Q4,0)</f>
        <v>5.2228245499999995</v>
      </c>
      <c r="U4" s="54">
        <f>IF(T4&gt;=100%,S4*2%,0)</f>
        <v>835.65192799999988</v>
      </c>
      <c r="V4" s="54">
        <f>S4*1%</f>
        <v>417.82596399999994</v>
      </c>
      <c r="W4" s="55">
        <f>U4+V4</f>
        <v>1253.4778919999999</v>
      </c>
      <c r="X4" s="17"/>
      <c r="Y4" s="9" t="s">
        <v>12391</v>
      </c>
    </row>
    <row r="5" spans="1:25" x14ac:dyDescent="0.2">
      <c r="A5" s="4" t="s">
        <v>18</v>
      </c>
      <c r="B5" s="4" t="s">
        <v>557</v>
      </c>
      <c r="C5" s="5" t="s">
        <v>20</v>
      </c>
      <c r="D5" s="5" t="s">
        <v>21</v>
      </c>
      <c r="E5" s="5" t="s">
        <v>558</v>
      </c>
      <c r="F5" s="5" t="s">
        <v>559</v>
      </c>
      <c r="G5" s="4">
        <v>10024490</v>
      </c>
      <c r="H5" s="4" t="s">
        <v>560</v>
      </c>
      <c r="I5" s="5" t="s">
        <v>622</v>
      </c>
      <c r="J5" s="5" t="s">
        <v>569</v>
      </c>
      <c r="K5" s="4" t="s">
        <v>563</v>
      </c>
      <c r="L5" s="4" t="s">
        <v>564</v>
      </c>
      <c r="M5" s="7" t="s">
        <v>565</v>
      </c>
      <c r="N5" s="5" t="s">
        <v>623</v>
      </c>
      <c r="O5" s="5" t="s">
        <v>624</v>
      </c>
      <c r="P5" s="9" t="s">
        <v>32</v>
      </c>
      <c r="Q5" s="9">
        <v>10000</v>
      </c>
      <c r="R5" s="11">
        <v>41591.519</v>
      </c>
      <c r="S5" s="52">
        <f>R5</f>
        <v>41591.519</v>
      </c>
      <c r="T5" s="53">
        <f>IFERROR(S5/Q5,0)</f>
        <v>4.1591519000000003</v>
      </c>
      <c r="U5" s="54">
        <f>IF(T5&gt;=100%,S5*2%,0)</f>
        <v>831.83037999999999</v>
      </c>
      <c r="V5" s="54">
        <f>S5*1%</f>
        <v>415.91519</v>
      </c>
      <c r="W5" s="55">
        <f>U5+V5</f>
        <v>1247.74557</v>
      </c>
      <c r="X5" s="17"/>
      <c r="Y5" s="9" t="s">
        <v>12393</v>
      </c>
    </row>
    <row r="6" spans="1:25" x14ac:dyDescent="0.2">
      <c r="A6" s="4" t="s">
        <v>18</v>
      </c>
      <c r="B6" s="12" t="s">
        <v>2186</v>
      </c>
      <c r="C6" s="5" t="s">
        <v>2071</v>
      </c>
      <c r="D6" s="9" t="s">
        <v>2072</v>
      </c>
      <c r="E6" s="9" t="s">
        <v>2187</v>
      </c>
      <c r="F6" s="9" t="s">
        <v>2188</v>
      </c>
      <c r="G6" s="8">
        <v>10022967</v>
      </c>
      <c r="H6" s="12" t="s">
        <v>2189</v>
      </c>
      <c r="I6" s="9" t="s">
        <v>2190</v>
      </c>
      <c r="J6" s="12" t="s">
        <v>2191</v>
      </c>
      <c r="K6" s="8" t="s">
        <v>2192</v>
      </c>
      <c r="L6" s="16" t="s">
        <v>2193</v>
      </c>
      <c r="M6" s="17">
        <v>8638022310</v>
      </c>
      <c r="N6" s="9" t="s">
        <v>2200</v>
      </c>
      <c r="O6" s="9" t="s">
        <v>2201</v>
      </c>
      <c r="P6" s="9" t="s">
        <v>32</v>
      </c>
      <c r="Q6" s="10">
        <v>5000</v>
      </c>
      <c r="R6" s="11">
        <v>20675.215800000002</v>
      </c>
      <c r="S6" s="52">
        <f>R6</f>
        <v>20675.215800000002</v>
      </c>
      <c r="T6" s="53">
        <f>IFERROR(S6/Q6,0)</f>
        <v>4.1350431600000004</v>
      </c>
      <c r="U6" s="54">
        <f>IF(T6&gt;=100%,S6*2%,0)</f>
        <v>413.50431600000002</v>
      </c>
      <c r="V6" s="54">
        <f>S6*1%</f>
        <v>206.75215800000001</v>
      </c>
      <c r="W6" s="55">
        <f>U6+V6</f>
        <v>620.25647400000003</v>
      </c>
      <c r="X6" s="17"/>
      <c r="Y6" s="9" t="s">
        <v>12391</v>
      </c>
    </row>
    <row r="7" spans="1:25" x14ac:dyDescent="0.2">
      <c r="A7" s="4" t="s">
        <v>18</v>
      </c>
      <c r="B7" s="12" t="s">
        <v>2314</v>
      </c>
      <c r="C7" s="5" t="s">
        <v>2071</v>
      </c>
      <c r="D7" s="9" t="s">
        <v>2072</v>
      </c>
      <c r="E7" s="9" t="s">
        <v>2305</v>
      </c>
      <c r="F7" s="9" t="s">
        <v>2306</v>
      </c>
      <c r="G7" s="8">
        <v>10022828</v>
      </c>
      <c r="H7" s="12" t="s">
        <v>2315</v>
      </c>
      <c r="I7" s="9" t="s">
        <v>2416</v>
      </c>
      <c r="J7" s="12" t="s">
        <v>2417</v>
      </c>
      <c r="K7" s="8" t="s">
        <v>2318</v>
      </c>
      <c r="L7" s="16" t="s">
        <v>2319</v>
      </c>
      <c r="M7" s="17">
        <v>8402038126</v>
      </c>
      <c r="N7" s="9" t="s">
        <v>2434</v>
      </c>
      <c r="O7" s="9" t="s">
        <v>2321</v>
      </c>
      <c r="P7" s="9" t="s">
        <v>32</v>
      </c>
      <c r="Q7" s="10">
        <v>5000</v>
      </c>
      <c r="R7" s="11">
        <v>20623.91</v>
      </c>
      <c r="S7" s="52">
        <f>R7</f>
        <v>20623.91</v>
      </c>
      <c r="T7" s="53">
        <f>IFERROR(S7/Q7,0)</f>
        <v>4.1247819999999997</v>
      </c>
      <c r="U7" s="54">
        <f>IF(T7&gt;=100%,S7*2%,0)</f>
        <v>412.47820000000002</v>
      </c>
      <c r="V7" s="54">
        <f>S7*1%</f>
        <v>206.23910000000001</v>
      </c>
      <c r="W7" s="55">
        <f>U7+V7</f>
        <v>618.71730000000002</v>
      </c>
      <c r="X7" s="17"/>
      <c r="Y7" s="9" t="s">
        <v>12393</v>
      </c>
    </row>
    <row r="8" spans="1:25" x14ac:dyDescent="0.2">
      <c r="A8" s="4" t="s">
        <v>18</v>
      </c>
      <c r="B8" s="12" t="s">
        <v>1772</v>
      </c>
      <c r="C8" s="5" t="s">
        <v>861</v>
      </c>
      <c r="D8" s="9" t="s">
        <v>862</v>
      </c>
      <c r="E8" s="9" t="s">
        <v>1771</v>
      </c>
      <c r="F8" s="9" t="s">
        <v>1772</v>
      </c>
      <c r="G8" s="8">
        <v>10028639</v>
      </c>
      <c r="H8" s="12" t="s">
        <v>1773</v>
      </c>
      <c r="I8" s="9" t="s">
        <v>1875</v>
      </c>
      <c r="J8" s="12" t="s">
        <v>1800</v>
      </c>
      <c r="K8" s="8" t="s">
        <v>1776</v>
      </c>
      <c r="L8" s="16" t="s">
        <v>1777</v>
      </c>
      <c r="M8" s="17" t="s">
        <v>1778</v>
      </c>
      <c r="N8" s="9" t="s">
        <v>1876</v>
      </c>
      <c r="O8" s="9" t="s">
        <v>1877</v>
      </c>
      <c r="P8" s="9" t="s">
        <v>32</v>
      </c>
      <c r="Q8" s="10">
        <v>20000</v>
      </c>
      <c r="R8" s="11">
        <v>82000</v>
      </c>
      <c r="S8" s="52">
        <f>R8</f>
        <v>82000</v>
      </c>
      <c r="T8" s="53">
        <f>IFERROR(S8/Q8,0)</f>
        <v>4.0999999999999996</v>
      </c>
      <c r="U8" s="54">
        <f>IF(T8&gt;=100%,S8*2%,0)</f>
        <v>1640</v>
      </c>
      <c r="V8" s="54">
        <f>S8*1%</f>
        <v>820</v>
      </c>
      <c r="W8" s="55">
        <f>U8+V8</f>
        <v>2460</v>
      </c>
      <c r="X8" s="17"/>
      <c r="Y8" s="9" t="s">
        <v>12393</v>
      </c>
    </row>
    <row r="9" spans="1:25" x14ac:dyDescent="0.2">
      <c r="A9" s="4" t="s">
        <v>18</v>
      </c>
      <c r="B9" s="9"/>
      <c r="C9" s="5" t="s">
        <v>4707</v>
      </c>
      <c r="D9" s="9" t="s">
        <v>4708</v>
      </c>
      <c r="E9" s="9" t="s">
        <v>4790</v>
      </c>
      <c r="F9" s="9" t="s">
        <v>4791</v>
      </c>
      <c r="G9" s="18">
        <v>10027859</v>
      </c>
      <c r="H9" s="12" t="s">
        <v>4792</v>
      </c>
      <c r="I9" s="12" t="s">
        <v>5047</v>
      </c>
      <c r="J9" s="12" t="s">
        <v>5048</v>
      </c>
      <c r="K9" s="18" t="s">
        <v>4852</v>
      </c>
      <c r="L9" s="18" t="s">
        <v>4853</v>
      </c>
      <c r="M9" s="17">
        <v>9861790623</v>
      </c>
      <c r="N9" s="12" t="s">
        <v>5053</v>
      </c>
      <c r="O9" s="18" t="s">
        <v>5054</v>
      </c>
      <c r="P9" s="9" t="s">
        <v>32</v>
      </c>
      <c r="Q9" s="10">
        <v>8000</v>
      </c>
      <c r="R9" s="11">
        <v>32386.799199999994</v>
      </c>
      <c r="S9" s="52">
        <f>R9</f>
        <v>32386.799199999994</v>
      </c>
      <c r="T9" s="53">
        <f>IFERROR(S9/Q9,0)</f>
        <v>4.0483498999999989</v>
      </c>
      <c r="U9" s="54">
        <f>IF(T9&gt;=100%,S9*2%,0)</f>
        <v>647.73598399999992</v>
      </c>
      <c r="V9" s="54">
        <f>S9*1%</f>
        <v>323.86799199999996</v>
      </c>
      <c r="W9" s="55">
        <f>U9+V9</f>
        <v>971.60397599999988</v>
      </c>
      <c r="X9" s="17"/>
      <c r="Y9" s="9" t="s">
        <v>12391</v>
      </c>
    </row>
    <row r="10" spans="1:25" x14ac:dyDescent="0.2">
      <c r="A10" s="4" t="s">
        <v>18</v>
      </c>
      <c r="B10" s="12" t="s">
        <v>1598</v>
      </c>
      <c r="C10" s="5" t="s">
        <v>861</v>
      </c>
      <c r="D10" s="9" t="s">
        <v>862</v>
      </c>
      <c r="E10" s="9" t="s">
        <v>1771</v>
      </c>
      <c r="F10" s="9" t="s">
        <v>1772</v>
      </c>
      <c r="G10" s="8">
        <v>10028639</v>
      </c>
      <c r="H10" s="12" t="s">
        <v>1677</v>
      </c>
      <c r="I10" s="9" t="s">
        <v>1932</v>
      </c>
      <c r="J10" s="12" t="s">
        <v>1933</v>
      </c>
      <c r="K10" s="8" t="s">
        <v>1776</v>
      </c>
      <c r="L10" s="16" t="s">
        <v>1901</v>
      </c>
      <c r="M10" s="17" t="s">
        <v>1778</v>
      </c>
      <c r="N10" s="9" t="s">
        <v>1961</v>
      </c>
      <c r="O10" s="9" t="s">
        <v>1962</v>
      </c>
      <c r="P10" s="9" t="s">
        <v>32</v>
      </c>
      <c r="Q10" s="10">
        <v>8000</v>
      </c>
      <c r="R10" s="11">
        <v>32000</v>
      </c>
      <c r="S10" s="52">
        <f>R10</f>
        <v>32000</v>
      </c>
      <c r="T10" s="53">
        <f>IFERROR(S10/Q10,0)</f>
        <v>4</v>
      </c>
      <c r="U10" s="54">
        <f>IF(T10&gt;=100%,S10*2%,0)</f>
        <v>640</v>
      </c>
      <c r="V10" s="54">
        <f>S10*1%</f>
        <v>320</v>
      </c>
      <c r="W10" s="55">
        <f>U10+V10</f>
        <v>960</v>
      </c>
      <c r="X10" s="17"/>
      <c r="Y10" s="9" t="s">
        <v>12391</v>
      </c>
    </row>
    <row r="11" spans="1:25" x14ac:dyDescent="0.2">
      <c r="A11" s="4" t="s">
        <v>18</v>
      </c>
      <c r="B11" s="9"/>
      <c r="C11" s="5" t="s">
        <v>4707</v>
      </c>
      <c r="D11" s="9" t="s">
        <v>4708</v>
      </c>
      <c r="E11" s="9" t="s">
        <v>4790</v>
      </c>
      <c r="F11" s="9" t="s">
        <v>4791</v>
      </c>
      <c r="G11" s="12">
        <v>10027859</v>
      </c>
      <c r="H11" s="12" t="s">
        <v>4792</v>
      </c>
      <c r="I11" s="12" t="s">
        <v>4870</v>
      </c>
      <c r="J11" s="12" t="s">
        <v>4871</v>
      </c>
      <c r="K11" s="12" t="s">
        <v>4852</v>
      </c>
      <c r="L11" s="12" t="s">
        <v>4853</v>
      </c>
      <c r="M11" s="17">
        <v>9861790623</v>
      </c>
      <c r="N11" s="12" t="s">
        <v>4872</v>
      </c>
      <c r="O11" s="12" t="s">
        <v>4873</v>
      </c>
      <c r="P11" s="9" t="s">
        <v>32</v>
      </c>
      <c r="Q11" s="10">
        <v>15000</v>
      </c>
      <c r="R11" s="11">
        <v>59918.895600000011</v>
      </c>
      <c r="S11" s="52">
        <f>R11</f>
        <v>59918.895600000011</v>
      </c>
      <c r="T11" s="53">
        <f>IFERROR(S11/Q11,0)</f>
        <v>3.9945930400000007</v>
      </c>
      <c r="U11" s="54">
        <f>IF(T11&gt;=100%,S11*2%,0)</f>
        <v>1198.3779120000002</v>
      </c>
      <c r="V11" s="54">
        <f>S11*1%</f>
        <v>599.18895600000008</v>
      </c>
      <c r="W11" s="55">
        <f>U11+V11</f>
        <v>1797.5668680000003</v>
      </c>
      <c r="X11" s="17"/>
      <c r="Y11" s="9" t="s">
        <v>12391</v>
      </c>
    </row>
    <row r="12" spans="1:25" x14ac:dyDescent="0.2">
      <c r="A12" s="4" t="s">
        <v>18</v>
      </c>
      <c r="B12" s="12" t="s">
        <v>860</v>
      </c>
      <c r="C12" s="5" t="s">
        <v>861</v>
      </c>
      <c r="D12" s="9" t="s">
        <v>862</v>
      </c>
      <c r="E12" s="9" t="s">
        <v>863</v>
      </c>
      <c r="F12" s="9" t="s">
        <v>864</v>
      </c>
      <c r="G12" s="8">
        <v>10034492</v>
      </c>
      <c r="H12" s="12" t="s">
        <v>865</v>
      </c>
      <c r="I12" s="9" t="s">
        <v>866</v>
      </c>
      <c r="J12" s="12" t="s">
        <v>867</v>
      </c>
      <c r="K12" s="8" t="s">
        <v>868</v>
      </c>
      <c r="L12" s="16" t="s">
        <v>869</v>
      </c>
      <c r="M12" s="17" t="s">
        <v>870</v>
      </c>
      <c r="N12" s="9" t="s">
        <v>871</v>
      </c>
      <c r="O12" s="9" t="s">
        <v>872</v>
      </c>
      <c r="P12" s="9" t="s">
        <v>32</v>
      </c>
      <c r="Q12" s="10">
        <v>15000</v>
      </c>
      <c r="R12" s="11">
        <v>56806.627599999993</v>
      </c>
      <c r="S12" s="52">
        <f>R12</f>
        <v>56806.627599999993</v>
      </c>
      <c r="T12" s="53">
        <f>IFERROR(S12/Q12,0)</f>
        <v>3.7871085066666663</v>
      </c>
      <c r="U12" s="54">
        <f>IF(T12&gt;=100%,S12*2%,0)</f>
        <v>1136.1325519999998</v>
      </c>
      <c r="V12" s="54">
        <f>S12*1%</f>
        <v>568.0662759999999</v>
      </c>
      <c r="W12" s="55">
        <f>U12+V12</f>
        <v>1704.1988279999996</v>
      </c>
      <c r="X12" s="17"/>
      <c r="Y12" s="9" t="s">
        <v>12391</v>
      </c>
    </row>
    <row r="13" spans="1:25" x14ac:dyDescent="0.2">
      <c r="A13" s="4" t="s">
        <v>18</v>
      </c>
      <c r="B13" s="12" t="s">
        <v>1772</v>
      </c>
      <c r="C13" s="5" t="s">
        <v>861</v>
      </c>
      <c r="D13" s="9" t="s">
        <v>862</v>
      </c>
      <c r="E13" s="9" t="s">
        <v>1771</v>
      </c>
      <c r="F13" s="9" t="s">
        <v>1772</v>
      </c>
      <c r="G13" s="8">
        <v>10007380</v>
      </c>
      <c r="H13" s="12" t="s">
        <v>1677</v>
      </c>
      <c r="I13" s="9" t="s">
        <v>1953</v>
      </c>
      <c r="J13" s="12" t="s">
        <v>1954</v>
      </c>
      <c r="K13" s="8" t="s">
        <v>1849</v>
      </c>
      <c r="L13" s="16" t="s">
        <v>1901</v>
      </c>
      <c r="M13" s="17" t="s">
        <v>1850</v>
      </c>
      <c r="N13" s="9" t="s">
        <v>1955</v>
      </c>
      <c r="O13" s="9" t="s">
        <v>1956</v>
      </c>
      <c r="P13" s="9" t="s">
        <v>32</v>
      </c>
      <c r="Q13" s="10">
        <v>10000</v>
      </c>
      <c r="R13" s="11">
        <v>37000</v>
      </c>
      <c r="S13" s="52">
        <f>R13</f>
        <v>37000</v>
      </c>
      <c r="T13" s="53">
        <f>IFERROR(S13/Q13,0)</f>
        <v>3.7</v>
      </c>
      <c r="U13" s="54">
        <f>IF(T13&gt;=100%,S13*2%,0)</f>
        <v>740</v>
      </c>
      <c r="V13" s="54">
        <f>S13*1%</f>
        <v>370</v>
      </c>
      <c r="W13" s="55">
        <f>U13+V13</f>
        <v>1110</v>
      </c>
      <c r="X13" s="17"/>
      <c r="Y13" s="9" t="s">
        <v>12391</v>
      </c>
    </row>
    <row r="14" spans="1:25" x14ac:dyDescent="0.2">
      <c r="A14" s="9" t="s">
        <v>6280</v>
      </c>
      <c r="B14" s="9" t="s">
        <v>7866</v>
      </c>
      <c r="C14" s="18" t="s">
        <v>7712</v>
      </c>
      <c r="D14" s="9" t="s">
        <v>7713</v>
      </c>
      <c r="E14" s="9" t="s">
        <v>7856</v>
      </c>
      <c r="F14" s="9" t="s">
        <v>7857</v>
      </c>
      <c r="G14" s="9">
        <v>10031704</v>
      </c>
      <c r="H14" s="9" t="s">
        <v>7858</v>
      </c>
      <c r="I14" s="9" t="s">
        <v>7867</v>
      </c>
      <c r="J14" s="9" t="s">
        <v>7868</v>
      </c>
      <c r="K14" s="18" t="s">
        <v>7861</v>
      </c>
      <c r="L14" s="18" t="s">
        <v>7862</v>
      </c>
      <c r="M14" s="18" t="s">
        <v>7863</v>
      </c>
      <c r="N14" s="9" t="s">
        <v>7869</v>
      </c>
      <c r="O14" s="9" t="s">
        <v>7870</v>
      </c>
      <c r="P14" s="9" t="s">
        <v>32</v>
      </c>
      <c r="Q14" s="61">
        <v>10000</v>
      </c>
      <c r="R14" s="11">
        <v>35207.943800000001</v>
      </c>
      <c r="S14" s="52">
        <f>R14</f>
        <v>35207.943800000001</v>
      </c>
      <c r="T14" s="53">
        <f>IFERROR(S14/Q14,0)</f>
        <v>3.5207943799999999</v>
      </c>
      <c r="U14" s="54">
        <f>IF(T14&gt;=100%,S14*2%,0)</f>
        <v>704.15887600000008</v>
      </c>
      <c r="V14" s="54">
        <f>S14*1%</f>
        <v>352.07943800000004</v>
      </c>
      <c r="W14" s="55">
        <f>U14+V14</f>
        <v>1056.2383140000002</v>
      </c>
      <c r="X14" s="17"/>
      <c r="Y14" s="9" t="s">
        <v>12391</v>
      </c>
    </row>
    <row r="15" spans="1:25" x14ac:dyDescent="0.2">
      <c r="A15" s="9" t="s">
        <v>6280</v>
      </c>
      <c r="B15" s="9" t="s">
        <v>7501</v>
      </c>
      <c r="C15" s="18" t="s">
        <v>6854</v>
      </c>
      <c r="D15" s="9" t="s">
        <v>6855</v>
      </c>
      <c r="E15" s="9" t="s">
        <v>7413</v>
      </c>
      <c r="F15" s="9" t="s">
        <v>7414</v>
      </c>
      <c r="G15" s="9">
        <v>10034670</v>
      </c>
      <c r="H15" s="9" t="s">
        <v>7415</v>
      </c>
      <c r="I15" s="9" t="s">
        <v>7502</v>
      </c>
      <c r="J15" s="9" t="s">
        <v>7503</v>
      </c>
      <c r="K15" s="18" t="s">
        <v>7469</v>
      </c>
      <c r="L15" s="18" t="s">
        <v>7470</v>
      </c>
      <c r="M15" s="18" t="s">
        <v>7471</v>
      </c>
      <c r="N15" s="9" t="s">
        <v>7504</v>
      </c>
      <c r="O15" s="9" t="s">
        <v>7505</v>
      </c>
      <c r="P15" s="9" t="s">
        <v>32</v>
      </c>
      <c r="Q15" s="61">
        <v>5000</v>
      </c>
      <c r="R15" s="11">
        <v>17283.535799999998</v>
      </c>
      <c r="S15" s="52">
        <f>R15</f>
        <v>17283.535799999998</v>
      </c>
      <c r="T15" s="53">
        <f>IFERROR(S15/Q15,0)</f>
        <v>3.4567071599999997</v>
      </c>
      <c r="U15" s="54">
        <f>IF(T15&gt;=100%,S15*2%,0)</f>
        <v>345.67071599999997</v>
      </c>
      <c r="V15" s="54">
        <f>S15*1%</f>
        <v>172.83535799999999</v>
      </c>
      <c r="W15" s="55">
        <f>U15+V15</f>
        <v>518.5060739999999</v>
      </c>
      <c r="X15" s="17"/>
      <c r="Y15" s="9" t="s">
        <v>12393</v>
      </c>
    </row>
    <row r="16" spans="1:25" x14ac:dyDescent="0.2">
      <c r="A16" s="4" t="s">
        <v>18</v>
      </c>
      <c r="B16" s="12" t="s">
        <v>2314</v>
      </c>
      <c r="C16" s="5" t="s">
        <v>2071</v>
      </c>
      <c r="D16" s="9" t="s">
        <v>2072</v>
      </c>
      <c r="E16" s="9" t="s">
        <v>2305</v>
      </c>
      <c r="F16" s="9" t="s">
        <v>2306</v>
      </c>
      <c r="G16" s="8">
        <v>10022828</v>
      </c>
      <c r="H16" s="12" t="s">
        <v>2315</v>
      </c>
      <c r="I16" s="9" t="s">
        <v>2316</v>
      </c>
      <c r="J16" s="12" t="s">
        <v>2317</v>
      </c>
      <c r="K16" s="8" t="s">
        <v>2318</v>
      </c>
      <c r="L16" s="16" t="s">
        <v>2319</v>
      </c>
      <c r="M16" s="17">
        <v>8402038126</v>
      </c>
      <c r="N16" s="9" t="s">
        <v>2320</v>
      </c>
      <c r="O16" s="9" t="s">
        <v>2321</v>
      </c>
      <c r="P16" s="9" t="s">
        <v>32</v>
      </c>
      <c r="Q16" s="10">
        <v>6000</v>
      </c>
      <c r="R16" s="11">
        <v>20623.91</v>
      </c>
      <c r="S16" s="52">
        <f>R16</f>
        <v>20623.91</v>
      </c>
      <c r="T16" s="53">
        <f>IFERROR(S16/Q16,0)</f>
        <v>3.4373183333333333</v>
      </c>
      <c r="U16" s="54">
        <f>IF(T16&gt;=100%,S16*2%,0)</f>
        <v>412.47820000000002</v>
      </c>
      <c r="V16" s="54">
        <f>S16*1%</f>
        <v>206.23910000000001</v>
      </c>
      <c r="W16" s="55">
        <f>U16+V16</f>
        <v>618.71730000000002</v>
      </c>
      <c r="X16" s="17"/>
      <c r="Y16" s="9" t="s">
        <v>12391</v>
      </c>
    </row>
    <row r="17" spans="1:25" x14ac:dyDescent="0.2">
      <c r="A17" s="4" t="s">
        <v>18</v>
      </c>
      <c r="B17" s="12" t="s">
        <v>1598</v>
      </c>
      <c r="C17" s="5" t="s">
        <v>861</v>
      </c>
      <c r="D17" s="9" t="s">
        <v>862</v>
      </c>
      <c r="E17" s="9" t="s">
        <v>1771</v>
      </c>
      <c r="F17" s="9" t="s">
        <v>1772</v>
      </c>
      <c r="G17" s="8">
        <v>10028639</v>
      </c>
      <c r="H17" s="12" t="s">
        <v>1677</v>
      </c>
      <c r="I17" s="9" t="s">
        <v>1932</v>
      </c>
      <c r="J17" s="12" t="s">
        <v>1933</v>
      </c>
      <c r="K17" s="8" t="s">
        <v>1776</v>
      </c>
      <c r="L17" s="16" t="s">
        <v>1901</v>
      </c>
      <c r="M17" s="17" t="s">
        <v>1778</v>
      </c>
      <c r="N17" s="9" t="s">
        <v>1944</v>
      </c>
      <c r="O17" s="9" t="s">
        <v>1945</v>
      </c>
      <c r="P17" s="9" t="s">
        <v>32</v>
      </c>
      <c r="Q17" s="10">
        <v>10000</v>
      </c>
      <c r="R17" s="11">
        <v>34000</v>
      </c>
      <c r="S17" s="52">
        <f>R17</f>
        <v>34000</v>
      </c>
      <c r="T17" s="53">
        <f>IFERROR(S17/Q17,0)</f>
        <v>3.4</v>
      </c>
      <c r="U17" s="54">
        <f>IF(T17&gt;=100%,S17*2%,0)</f>
        <v>680</v>
      </c>
      <c r="V17" s="54">
        <f>S17*1%</f>
        <v>340</v>
      </c>
      <c r="W17" s="55">
        <f>U17+V17</f>
        <v>1020</v>
      </c>
      <c r="X17" s="17"/>
      <c r="Y17" s="9" t="s">
        <v>12391</v>
      </c>
    </row>
    <row r="18" spans="1:25" x14ac:dyDescent="0.2">
      <c r="A18" s="4" t="s">
        <v>18</v>
      </c>
      <c r="B18" s="12" t="s">
        <v>1772</v>
      </c>
      <c r="C18" s="5" t="s">
        <v>861</v>
      </c>
      <c r="D18" s="9" t="s">
        <v>862</v>
      </c>
      <c r="E18" s="9" t="s">
        <v>1771</v>
      </c>
      <c r="F18" s="9" t="s">
        <v>1772</v>
      </c>
      <c r="G18" s="8">
        <v>10028639</v>
      </c>
      <c r="H18" s="12" t="s">
        <v>1773</v>
      </c>
      <c r="I18" s="9" t="s">
        <v>1881</v>
      </c>
      <c r="J18" s="12" t="s">
        <v>1820</v>
      </c>
      <c r="K18" s="8" t="s">
        <v>1776</v>
      </c>
      <c r="L18" s="16" t="s">
        <v>1777</v>
      </c>
      <c r="M18" s="17" t="s">
        <v>1778</v>
      </c>
      <c r="N18" s="9" t="s">
        <v>1894</v>
      </c>
      <c r="O18" s="9" t="s">
        <v>1895</v>
      </c>
      <c r="P18" s="9" t="s">
        <v>32</v>
      </c>
      <c r="Q18" s="10">
        <v>8000</v>
      </c>
      <c r="R18" s="11">
        <v>26500</v>
      </c>
      <c r="S18" s="52">
        <f>R18</f>
        <v>26500</v>
      </c>
      <c r="T18" s="53">
        <f>IFERROR(S18/Q18,0)</f>
        <v>3.3125</v>
      </c>
      <c r="U18" s="54">
        <f>IF(T18&gt;=100%,S18*2%,0)</f>
        <v>530</v>
      </c>
      <c r="V18" s="54">
        <f>S18*1%</f>
        <v>265</v>
      </c>
      <c r="W18" s="55">
        <f>U18+V18</f>
        <v>795</v>
      </c>
      <c r="X18" s="17"/>
      <c r="Y18" s="9" t="s">
        <v>12393</v>
      </c>
    </row>
    <row r="19" spans="1:25" x14ac:dyDescent="0.2">
      <c r="A19" s="4" t="s">
        <v>18</v>
      </c>
      <c r="B19" s="12" t="s">
        <v>860</v>
      </c>
      <c r="C19" s="5" t="s">
        <v>861</v>
      </c>
      <c r="D19" s="9" t="s">
        <v>862</v>
      </c>
      <c r="E19" s="9" t="s">
        <v>863</v>
      </c>
      <c r="F19" s="9" t="s">
        <v>864</v>
      </c>
      <c r="G19" s="8">
        <v>10023819</v>
      </c>
      <c r="H19" s="12" t="s">
        <v>865</v>
      </c>
      <c r="I19" s="9" t="s">
        <v>873</v>
      </c>
      <c r="J19" s="12" t="s">
        <v>874</v>
      </c>
      <c r="K19" s="8" t="s">
        <v>868</v>
      </c>
      <c r="L19" s="16" t="s">
        <v>869</v>
      </c>
      <c r="M19" s="17" t="s">
        <v>870</v>
      </c>
      <c r="N19" s="9" t="s">
        <v>893</v>
      </c>
      <c r="O19" s="9" t="s">
        <v>894</v>
      </c>
      <c r="P19" s="9" t="s">
        <v>32</v>
      </c>
      <c r="Q19" s="10">
        <v>8000</v>
      </c>
      <c r="R19" s="11">
        <v>26389.927599999999</v>
      </c>
      <c r="S19" s="52">
        <f>R19</f>
        <v>26389.927599999999</v>
      </c>
      <c r="T19" s="53">
        <f>IFERROR(S19/Q19,0)</f>
        <v>3.29874095</v>
      </c>
      <c r="U19" s="54">
        <f>IF(T19&gt;=100%,S19*2%,0)</f>
        <v>527.79855199999997</v>
      </c>
      <c r="V19" s="54">
        <f>S19*1%</f>
        <v>263.89927599999999</v>
      </c>
      <c r="W19" s="55">
        <f>U19+V19</f>
        <v>791.69782799999996</v>
      </c>
      <c r="X19" s="17"/>
      <c r="Y19" s="9" t="s">
        <v>12391</v>
      </c>
    </row>
    <row r="20" spans="1:25" x14ac:dyDescent="0.2">
      <c r="A20" s="4" t="s">
        <v>18</v>
      </c>
      <c r="B20" s="4" t="s">
        <v>557</v>
      </c>
      <c r="C20" s="5" t="s">
        <v>20</v>
      </c>
      <c r="D20" s="5" t="s">
        <v>21</v>
      </c>
      <c r="E20" s="5" t="s">
        <v>558</v>
      </c>
      <c r="F20" s="5" t="s">
        <v>559</v>
      </c>
      <c r="G20" s="6">
        <v>10024490</v>
      </c>
      <c r="H20" s="4" t="s">
        <v>560</v>
      </c>
      <c r="I20" s="4" t="s">
        <v>596</v>
      </c>
      <c r="J20" s="4" t="s">
        <v>597</v>
      </c>
      <c r="K20" s="6" t="s">
        <v>563</v>
      </c>
      <c r="L20" s="6" t="s">
        <v>598</v>
      </c>
      <c r="M20" s="7" t="s">
        <v>565</v>
      </c>
      <c r="N20" s="4" t="s">
        <v>599</v>
      </c>
      <c r="O20" s="6" t="s">
        <v>600</v>
      </c>
      <c r="P20" s="9" t="s">
        <v>32</v>
      </c>
      <c r="Q20" s="9">
        <v>10000</v>
      </c>
      <c r="R20" s="11">
        <v>32763.585799999986</v>
      </c>
      <c r="S20" s="52">
        <f>R20</f>
        <v>32763.585799999986</v>
      </c>
      <c r="T20" s="53">
        <f>IFERROR(S20/Q20,0)</f>
        <v>3.2763585799999988</v>
      </c>
      <c r="U20" s="54">
        <f>IF(T20&gt;=100%,S20*2%,0)</f>
        <v>655.27171599999974</v>
      </c>
      <c r="V20" s="54">
        <f>S20*1%</f>
        <v>327.63585799999987</v>
      </c>
      <c r="W20" s="55">
        <f>U20+V20</f>
        <v>982.90757399999961</v>
      </c>
      <c r="X20" s="17"/>
      <c r="Y20" s="9" t="s">
        <v>12393</v>
      </c>
    </row>
    <row r="21" spans="1:25" x14ac:dyDescent="0.2">
      <c r="A21" s="9" t="s">
        <v>6280</v>
      </c>
      <c r="B21" s="9" t="s">
        <v>7556</v>
      </c>
      <c r="C21" s="18" t="s">
        <v>6854</v>
      </c>
      <c r="D21" s="9" t="s">
        <v>6855</v>
      </c>
      <c r="E21" s="9" t="s">
        <v>7413</v>
      </c>
      <c r="F21" s="9" t="s">
        <v>7414</v>
      </c>
      <c r="G21" s="9">
        <v>10025897</v>
      </c>
      <c r="H21" s="9" t="s">
        <v>7525</v>
      </c>
      <c r="I21" s="9" t="s">
        <v>7557</v>
      </c>
      <c r="J21" s="9" t="s">
        <v>7558</v>
      </c>
      <c r="K21" s="18" t="s">
        <v>7528</v>
      </c>
      <c r="L21" s="18" t="s">
        <v>7529</v>
      </c>
      <c r="M21" s="18" t="s">
        <v>7530</v>
      </c>
      <c r="N21" s="9" t="s">
        <v>7563</v>
      </c>
      <c r="O21" s="9" t="s">
        <v>7564</v>
      </c>
      <c r="P21" s="9" t="s">
        <v>32</v>
      </c>
      <c r="Q21" s="61">
        <v>6120</v>
      </c>
      <c r="R21" s="11">
        <v>19724.306200000003</v>
      </c>
      <c r="S21" s="52">
        <f>R21</f>
        <v>19724.306200000003</v>
      </c>
      <c r="T21" s="53">
        <f>IFERROR(S21/Q21,0)</f>
        <v>3.2229258496732029</v>
      </c>
      <c r="U21" s="54">
        <f>IF(T21&gt;=100%,S21*2%,0)</f>
        <v>394.48612400000007</v>
      </c>
      <c r="V21" s="54">
        <f>S21*1%</f>
        <v>197.24306200000004</v>
      </c>
      <c r="W21" s="55">
        <f>U21+V21</f>
        <v>591.72918600000014</v>
      </c>
      <c r="X21" s="17"/>
      <c r="Y21" s="9" t="s">
        <v>12391</v>
      </c>
    </row>
    <row r="22" spans="1:25" x14ac:dyDescent="0.2">
      <c r="A22" s="9" t="s">
        <v>6280</v>
      </c>
      <c r="B22" s="9" t="s">
        <v>7480</v>
      </c>
      <c r="C22" s="18" t="s">
        <v>6854</v>
      </c>
      <c r="D22" s="9" t="s">
        <v>6855</v>
      </c>
      <c r="E22" s="9" t="s">
        <v>7413</v>
      </c>
      <c r="F22" s="9" t="s">
        <v>7414</v>
      </c>
      <c r="G22" s="9">
        <v>10034670</v>
      </c>
      <c r="H22" s="9" t="s">
        <v>7415</v>
      </c>
      <c r="I22" s="9" t="s">
        <v>7481</v>
      </c>
      <c r="J22" s="9" t="s">
        <v>7482</v>
      </c>
      <c r="K22" s="18" t="s">
        <v>7469</v>
      </c>
      <c r="L22" s="18" t="s">
        <v>7470</v>
      </c>
      <c r="M22" s="18" t="s">
        <v>7471</v>
      </c>
      <c r="N22" s="9" t="s">
        <v>7497</v>
      </c>
      <c r="O22" s="9" t="s">
        <v>7498</v>
      </c>
      <c r="P22" s="9" t="s">
        <v>32</v>
      </c>
      <c r="Q22" s="61">
        <v>5000</v>
      </c>
      <c r="R22" s="11">
        <v>16048.564800000002</v>
      </c>
      <c r="S22" s="52">
        <f>R22</f>
        <v>16048.564800000002</v>
      </c>
      <c r="T22" s="53">
        <f>IFERROR(S22/Q22,0)</f>
        <v>3.2097129600000005</v>
      </c>
      <c r="U22" s="54">
        <f>IF(T22&gt;=100%,S22*2%,0)</f>
        <v>320.97129600000005</v>
      </c>
      <c r="V22" s="54">
        <f>S22*1%</f>
        <v>160.48564800000003</v>
      </c>
      <c r="W22" s="55">
        <f>U22+V22</f>
        <v>481.45694400000008</v>
      </c>
      <c r="X22" s="17"/>
      <c r="Y22" s="9" t="s">
        <v>12393</v>
      </c>
    </row>
    <row r="23" spans="1:25" x14ac:dyDescent="0.2">
      <c r="A23" s="9" t="s">
        <v>6280</v>
      </c>
      <c r="B23" s="9" t="s">
        <v>7480</v>
      </c>
      <c r="C23" s="18" t="s">
        <v>6854</v>
      </c>
      <c r="D23" s="9" t="s">
        <v>6855</v>
      </c>
      <c r="E23" s="9" t="s">
        <v>7413</v>
      </c>
      <c r="F23" s="9" t="s">
        <v>7414</v>
      </c>
      <c r="G23" s="9">
        <v>10034670</v>
      </c>
      <c r="H23" s="9" t="s">
        <v>7415</v>
      </c>
      <c r="I23" s="9" t="s">
        <v>7481</v>
      </c>
      <c r="J23" s="9" t="s">
        <v>7482</v>
      </c>
      <c r="K23" s="18" t="s">
        <v>7469</v>
      </c>
      <c r="L23" s="18" t="s">
        <v>7470</v>
      </c>
      <c r="M23" s="18" t="s">
        <v>7471</v>
      </c>
      <c r="N23" s="9" t="s">
        <v>7495</v>
      </c>
      <c r="O23" s="9" t="s">
        <v>7496</v>
      </c>
      <c r="P23" s="9" t="s">
        <v>32</v>
      </c>
      <c r="Q23" s="61">
        <v>5000</v>
      </c>
      <c r="R23" s="11">
        <v>15938.069000000001</v>
      </c>
      <c r="S23" s="52">
        <f>R23</f>
        <v>15938.069000000001</v>
      </c>
      <c r="T23" s="53">
        <f>IFERROR(S23/Q23,0)</f>
        <v>3.1876138000000003</v>
      </c>
      <c r="U23" s="54">
        <f>IF(T23&gt;=100%,S23*2%,0)</f>
        <v>318.76138000000003</v>
      </c>
      <c r="V23" s="54">
        <f>S23*1%</f>
        <v>159.38069000000002</v>
      </c>
      <c r="W23" s="55">
        <f>U23+V23</f>
        <v>478.14207000000005</v>
      </c>
      <c r="X23" s="17"/>
      <c r="Y23" s="9" t="s">
        <v>12393</v>
      </c>
    </row>
    <row r="24" spans="1:25" x14ac:dyDescent="0.2">
      <c r="A24" s="9" t="s">
        <v>6280</v>
      </c>
      <c r="B24" s="9" t="s">
        <v>7578</v>
      </c>
      <c r="C24" s="18" t="s">
        <v>6854</v>
      </c>
      <c r="D24" s="9" t="s">
        <v>6855</v>
      </c>
      <c r="E24" s="9" t="s">
        <v>7413</v>
      </c>
      <c r="F24" s="9" t="s">
        <v>7414</v>
      </c>
      <c r="G24" s="9">
        <v>10025897</v>
      </c>
      <c r="H24" s="9" t="s">
        <v>7525</v>
      </c>
      <c r="I24" s="9" t="s">
        <v>7579</v>
      </c>
      <c r="J24" s="9" t="s">
        <v>7580</v>
      </c>
      <c r="K24" s="18" t="s">
        <v>7581</v>
      </c>
      <c r="L24" s="18" t="s">
        <v>7582</v>
      </c>
      <c r="M24" s="18" t="s">
        <v>7583</v>
      </c>
      <c r="N24" s="9" t="s">
        <v>7607</v>
      </c>
      <c r="O24" s="9" t="s">
        <v>7608</v>
      </c>
      <c r="P24" s="9" t="s">
        <v>32</v>
      </c>
      <c r="Q24" s="61">
        <v>5000</v>
      </c>
      <c r="R24" s="11">
        <v>15779.378400000003</v>
      </c>
      <c r="S24" s="52">
        <f>R24</f>
        <v>15779.378400000003</v>
      </c>
      <c r="T24" s="53">
        <f>IFERROR(S24/Q24,0)</f>
        <v>3.1558756800000007</v>
      </c>
      <c r="U24" s="54">
        <f>IF(T24&gt;=100%,S24*2%,0)</f>
        <v>315.58756800000009</v>
      </c>
      <c r="V24" s="54">
        <f>S24*1%</f>
        <v>157.79378400000004</v>
      </c>
      <c r="W24" s="55">
        <f>U24+V24</f>
        <v>473.38135200000011</v>
      </c>
      <c r="X24" s="17"/>
      <c r="Y24" s="9" t="s">
        <v>12391</v>
      </c>
    </row>
    <row r="25" spans="1:25" x14ac:dyDescent="0.2">
      <c r="A25" s="4" t="s">
        <v>18</v>
      </c>
      <c r="B25" s="12" t="s">
        <v>1772</v>
      </c>
      <c r="C25" s="5" t="s">
        <v>861</v>
      </c>
      <c r="D25" s="9" t="s">
        <v>862</v>
      </c>
      <c r="E25" s="9" t="s">
        <v>1771</v>
      </c>
      <c r="F25" s="9" t="s">
        <v>1772</v>
      </c>
      <c r="G25" s="8">
        <v>10028639</v>
      </c>
      <c r="H25" s="12" t="s">
        <v>1773</v>
      </c>
      <c r="I25" s="9" t="s">
        <v>1891</v>
      </c>
      <c r="J25" s="12" t="s">
        <v>1811</v>
      </c>
      <c r="K25" s="8" t="s">
        <v>1776</v>
      </c>
      <c r="L25" s="16" t="s">
        <v>1777</v>
      </c>
      <c r="M25" s="17" t="s">
        <v>1778</v>
      </c>
      <c r="N25" s="9" t="s">
        <v>1892</v>
      </c>
      <c r="O25" s="9" t="s">
        <v>1893</v>
      </c>
      <c r="P25" s="9" t="s">
        <v>32</v>
      </c>
      <c r="Q25" s="10">
        <v>10000</v>
      </c>
      <c r="R25" s="11">
        <v>31000</v>
      </c>
      <c r="S25" s="52">
        <f>R25</f>
        <v>31000</v>
      </c>
      <c r="T25" s="53">
        <f>IFERROR(S25/Q25,0)</f>
        <v>3.1</v>
      </c>
      <c r="U25" s="54">
        <f>IF(T25&gt;=100%,S25*2%,0)</f>
        <v>620</v>
      </c>
      <c r="V25" s="54">
        <f>S25*1%</f>
        <v>310</v>
      </c>
      <c r="W25" s="55">
        <f>U25+V25</f>
        <v>930</v>
      </c>
      <c r="X25" s="17"/>
      <c r="Y25" s="9" t="s">
        <v>12393</v>
      </c>
    </row>
    <row r="26" spans="1:25" x14ac:dyDescent="0.2">
      <c r="A26" s="4" t="s">
        <v>18</v>
      </c>
      <c r="B26" s="12" t="s">
        <v>1772</v>
      </c>
      <c r="C26" s="5" t="s">
        <v>861</v>
      </c>
      <c r="D26" s="9" t="s">
        <v>862</v>
      </c>
      <c r="E26" s="9" t="s">
        <v>1771</v>
      </c>
      <c r="F26" s="9" t="s">
        <v>1772</v>
      </c>
      <c r="G26" s="8">
        <v>10007380</v>
      </c>
      <c r="H26" s="12" t="s">
        <v>1677</v>
      </c>
      <c r="I26" s="9" t="s">
        <v>1908</v>
      </c>
      <c r="J26" s="12" t="s">
        <v>1909</v>
      </c>
      <c r="K26" s="8" t="s">
        <v>1849</v>
      </c>
      <c r="L26" s="16" t="s">
        <v>1901</v>
      </c>
      <c r="M26" s="17" t="s">
        <v>1850</v>
      </c>
      <c r="N26" s="9" t="s">
        <v>1946</v>
      </c>
      <c r="O26" s="9" t="s">
        <v>1947</v>
      </c>
      <c r="P26" s="9" t="s">
        <v>32</v>
      </c>
      <c r="Q26" s="10">
        <v>8000</v>
      </c>
      <c r="R26" s="11">
        <v>24000</v>
      </c>
      <c r="S26" s="52">
        <f>R26</f>
        <v>24000</v>
      </c>
      <c r="T26" s="53">
        <f>IFERROR(S26/Q26,0)</f>
        <v>3</v>
      </c>
      <c r="U26" s="54">
        <f>IF(T26&gt;=100%,S26*2%,0)</f>
        <v>480</v>
      </c>
      <c r="V26" s="54">
        <f>S26*1%</f>
        <v>240</v>
      </c>
      <c r="W26" s="55">
        <f>U26+V26</f>
        <v>720</v>
      </c>
      <c r="X26" s="17"/>
      <c r="Y26" s="9" t="s">
        <v>12391</v>
      </c>
    </row>
    <row r="27" spans="1:25" x14ac:dyDescent="0.2">
      <c r="A27" s="4" t="s">
        <v>18</v>
      </c>
      <c r="B27" s="12" t="s">
        <v>860</v>
      </c>
      <c r="C27" s="5" t="s">
        <v>861</v>
      </c>
      <c r="D27" s="9" t="s">
        <v>862</v>
      </c>
      <c r="E27" s="9" t="s">
        <v>863</v>
      </c>
      <c r="F27" s="9" t="s">
        <v>864</v>
      </c>
      <c r="G27" s="8">
        <v>10023819</v>
      </c>
      <c r="H27" s="12" t="s">
        <v>865</v>
      </c>
      <c r="I27" s="9" t="s">
        <v>883</v>
      </c>
      <c r="J27" s="12" t="s">
        <v>884</v>
      </c>
      <c r="K27" s="8" t="s">
        <v>868</v>
      </c>
      <c r="L27" s="16" t="s">
        <v>869</v>
      </c>
      <c r="M27" s="17" t="s">
        <v>870</v>
      </c>
      <c r="N27" s="9" t="s">
        <v>907</v>
      </c>
      <c r="O27" s="9" t="s">
        <v>908</v>
      </c>
      <c r="P27" s="9" t="s">
        <v>32</v>
      </c>
      <c r="Q27" s="10">
        <v>8000</v>
      </c>
      <c r="R27" s="11">
        <v>23755.534600000003</v>
      </c>
      <c r="S27" s="52">
        <f>R27</f>
        <v>23755.534600000003</v>
      </c>
      <c r="T27" s="53">
        <f>IFERROR(S27/Q27,0)</f>
        <v>2.9694418250000005</v>
      </c>
      <c r="U27" s="54">
        <f>IF(T27&gt;=100%,S27*2%,0)</f>
        <v>475.11069200000009</v>
      </c>
      <c r="V27" s="54">
        <f>S27*1%</f>
        <v>237.55534600000004</v>
      </c>
      <c r="W27" s="55">
        <f>U27+V27</f>
        <v>712.66603800000007</v>
      </c>
      <c r="X27" s="17"/>
      <c r="Y27" s="9" t="s">
        <v>12391</v>
      </c>
    </row>
    <row r="28" spans="1:25" x14ac:dyDescent="0.2">
      <c r="A28" s="4" t="s">
        <v>18</v>
      </c>
      <c r="B28" s="12" t="s">
        <v>860</v>
      </c>
      <c r="C28" s="5" t="s">
        <v>861</v>
      </c>
      <c r="D28" s="9" t="s">
        <v>862</v>
      </c>
      <c r="E28" s="9" t="s">
        <v>863</v>
      </c>
      <c r="F28" s="9" t="s">
        <v>864</v>
      </c>
      <c r="G28" s="8">
        <v>10023819</v>
      </c>
      <c r="H28" s="12" t="s">
        <v>865</v>
      </c>
      <c r="I28" s="9" t="s">
        <v>877</v>
      </c>
      <c r="J28" s="12" t="s">
        <v>878</v>
      </c>
      <c r="K28" s="8" t="s">
        <v>868</v>
      </c>
      <c r="L28" s="16" t="s">
        <v>869</v>
      </c>
      <c r="M28" s="17" t="s">
        <v>870</v>
      </c>
      <c r="N28" s="9" t="s">
        <v>887</v>
      </c>
      <c r="O28" s="9" t="s">
        <v>888</v>
      </c>
      <c r="P28" s="9" t="s">
        <v>32</v>
      </c>
      <c r="Q28" s="10">
        <v>8000</v>
      </c>
      <c r="R28" s="11">
        <v>23428.348399999999</v>
      </c>
      <c r="S28" s="52">
        <f>R28</f>
        <v>23428.348399999999</v>
      </c>
      <c r="T28" s="53">
        <f>IFERROR(S28/Q28,0)</f>
        <v>2.9285435499999997</v>
      </c>
      <c r="U28" s="54">
        <f>IF(T28&gt;=100%,S28*2%,0)</f>
        <v>468.56696799999997</v>
      </c>
      <c r="V28" s="54">
        <f>S28*1%</f>
        <v>234.28348399999999</v>
      </c>
      <c r="W28" s="55">
        <f>U28+V28</f>
        <v>702.8504519999999</v>
      </c>
      <c r="X28" s="17"/>
      <c r="Y28" s="9" t="s">
        <v>12391</v>
      </c>
    </row>
    <row r="29" spans="1:25" x14ac:dyDescent="0.2">
      <c r="A29" s="4" t="s">
        <v>18</v>
      </c>
      <c r="B29" s="9"/>
      <c r="C29" s="5" t="s">
        <v>4707</v>
      </c>
      <c r="D29" s="9" t="s">
        <v>4708</v>
      </c>
      <c r="E29" s="9" t="s">
        <v>4790</v>
      </c>
      <c r="F29" s="9" t="s">
        <v>4791</v>
      </c>
      <c r="G29" s="18">
        <v>10027859</v>
      </c>
      <c r="H29" s="12" t="s">
        <v>4792</v>
      </c>
      <c r="I29" s="12" t="s">
        <v>5013</v>
      </c>
      <c r="J29" s="12" t="s">
        <v>5014</v>
      </c>
      <c r="K29" s="18" t="s">
        <v>4852</v>
      </c>
      <c r="L29" s="18" t="s">
        <v>4853</v>
      </c>
      <c r="M29" s="17">
        <v>9861790623</v>
      </c>
      <c r="N29" s="12" t="s">
        <v>5021</v>
      </c>
      <c r="O29" s="18" t="s">
        <v>5022</v>
      </c>
      <c r="P29" s="9" t="s">
        <v>32</v>
      </c>
      <c r="Q29" s="10">
        <v>8000</v>
      </c>
      <c r="R29" s="11">
        <v>23200.457999999999</v>
      </c>
      <c r="S29" s="52">
        <f>R29</f>
        <v>23200.457999999999</v>
      </c>
      <c r="T29" s="53">
        <f>IFERROR(S29/Q29,0)</f>
        <v>2.9000572499999997</v>
      </c>
      <c r="U29" s="54">
        <f>IF(T29&gt;=100%,S29*2%,0)</f>
        <v>464.00916000000001</v>
      </c>
      <c r="V29" s="54">
        <f>S29*1%</f>
        <v>232.00458</v>
      </c>
      <c r="W29" s="55">
        <f>U29+V29</f>
        <v>696.01373999999998</v>
      </c>
      <c r="X29" s="17"/>
      <c r="Y29" s="9" t="s">
        <v>12391</v>
      </c>
    </row>
    <row r="30" spans="1:25" x14ac:dyDescent="0.2">
      <c r="A30" s="4" t="s">
        <v>18</v>
      </c>
      <c r="B30" s="12" t="s">
        <v>1772</v>
      </c>
      <c r="C30" s="5" t="s">
        <v>861</v>
      </c>
      <c r="D30" s="9" t="s">
        <v>862</v>
      </c>
      <c r="E30" s="9" t="s">
        <v>1771</v>
      </c>
      <c r="F30" s="9" t="s">
        <v>1772</v>
      </c>
      <c r="G30" s="8">
        <v>10034985</v>
      </c>
      <c r="H30" s="12" t="s">
        <v>1677</v>
      </c>
      <c r="I30" s="9" t="s">
        <v>1984</v>
      </c>
      <c r="J30" s="12" t="s">
        <v>1985</v>
      </c>
      <c r="K30" s="8" t="s">
        <v>1849</v>
      </c>
      <c r="L30" s="16" t="s">
        <v>1901</v>
      </c>
      <c r="M30" s="17" t="s">
        <v>1850</v>
      </c>
      <c r="N30" s="9" t="s">
        <v>1986</v>
      </c>
      <c r="O30" s="9" t="s">
        <v>1987</v>
      </c>
      <c r="P30" s="9" t="s">
        <v>32</v>
      </c>
      <c r="Q30" s="10">
        <v>20000</v>
      </c>
      <c r="R30" s="11">
        <v>57711.605800000005</v>
      </c>
      <c r="S30" s="52">
        <f>R30</f>
        <v>57711.605800000005</v>
      </c>
      <c r="T30" s="53">
        <f>IFERROR(S30/Q30,0)</f>
        <v>2.88558029</v>
      </c>
      <c r="U30" s="54">
        <f>IF(T30&gt;=100%,S30*2%,0)</f>
        <v>1154.2321160000001</v>
      </c>
      <c r="V30" s="54">
        <f>S30*1%</f>
        <v>577.11605800000007</v>
      </c>
      <c r="W30" s="55">
        <f>U30+V30</f>
        <v>1731.3481740000002</v>
      </c>
      <c r="X30" s="17"/>
      <c r="Y30" s="9" t="s">
        <v>12393</v>
      </c>
    </row>
    <row r="31" spans="1:25" x14ac:dyDescent="0.2">
      <c r="A31" s="9" t="s">
        <v>6280</v>
      </c>
      <c r="B31" s="9" t="s">
        <v>6488</v>
      </c>
      <c r="C31" s="18" t="s">
        <v>6282</v>
      </c>
      <c r="D31" s="9" t="s">
        <v>6283</v>
      </c>
      <c r="E31" s="9" t="s">
        <v>6409</v>
      </c>
      <c r="F31" s="9" t="s">
        <v>6410</v>
      </c>
      <c r="G31" s="9">
        <v>10022071</v>
      </c>
      <c r="H31" s="9" t="s">
        <v>6474</v>
      </c>
      <c r="I31" s="9" t="s">
        <v>6489</v>
      </c>
      <c r="J31" s="9" t="s">
        <v>6490</v>
      </c>
      <c r="K31" s="18" t="s">
        <v>6477</v>
      </c>
      <c r="L31" s="18" t="s">
        <v>6478</v>
      </c>
      <c r="M31" s="18" t="s">
        <v>6479</v>
      </c>
      <c r="N31" s="9" t="s">
        <v>6491</v>
      </c>
      <c r="O31" s="9" t="s">
        <v>6293</v>
      </c>
      <c r="P31" s="9" t="s">
        <v>32</v>
      </c>
      <c r="Q31" s="62">
        <v>5000</v>
      </c>
      <c r="R31" s="11">
        <v>14202.080599999999</v>
      </c>
      <c r="S31" s="52">
        <f>R31</f>
        <v>14202.080599999999</v>
      </c>
      <c r="T31" s="53">
        <f>IFERROR(S31/Q31,0)</f>
        <v>2.84041612</v>
      </c>
      <c r="U31" s="54">
        <f>IF(T31&gt;=100%,S31*2%,0)</f>
        <v>284.04161199999999</v>
      </c>
      <c r="V31" s="54">
        <f>S31*1%</f>
        <v>142.02080599999999</v>
      </c>
      <c r="W31" s="55">
        <f>U31+V31</f>
        <v>426.06241799999998</v>
      </c>
      <c r="X31" s="17"/>
      <c r="Y31" s="9" t="s">
        <v>12391</v>
      </c>
    </row>
    <row r="32" spans="1:25" x14ac:dyDescent="0.2">
      <c r="A32" s="4" t="s">
        <v>18</v>
      </c>
      <c r="B32" s="9"/>
      <c r="C32" s="5" t="s">
        <v>4707</v>
      </c>
      <c r="D32" s="9" t="s">
        <v>4708</v>
      </c>
      <c r="E32" s="9" t="s">
        <v>4790</v>
      </c>
      <c r="F32" s="9" t="s">
        <v>4791</v>
      </c>
      <c r="G32" s="18">
        <v>10027859</v>
      </c>
      <c r="H32" s="12" t="s">
        <v>4792</v>
      </c>
      <c r="I32" s="12" t="s">
        <v>4894</v>
      </c>
      <c r="J32" s="12" t="s">
        <v>4895</v>
      </c>
      <c r="K32" s="18" t="s">
        <v>4852</v>
      </c>
      <c r="L32" s="18" t="s">
        <v>4853</v>
      </c>
      <c r="M32" s="17">
        <v>9861790623</v>
      </c>
      <c r="N32" s="12" t="s">
        <v>5029</v>
      </c>
      <c r="O32" s="18" t="s">
        <v>5030</v>
      </c>
      <c r="P32" s="9" t="s">
        <v>32</v>
      </c>
      <c r="Q32" s="10">
        <v>8000</v>
      </c>
      <c r="R32" s="11">
        <v>22413.3102</v>
      </c>
      <c r="S32" s="52">
        <f>R32</f>
        <v>22413.3102</v>
      </c>
      <c r="T32" s="53">
        <f>IFERROR(S32/Q32,0)</f>
        <v>2.8016637750000002</v>
      </c>
      <c r="U32" s="54">
        <f>IF(T32&gt;=100%,S32*2%,0)</f>
        <v>448.26620400000002</v>
      </c>
      <c r="V32" s="54">
        <f>S32*1%</f>
        <v>224.13310200000001</v>
      </c>
      <c r="W32" s="55">
        <f>U32+V32</f>
        <v>672.39930600000002</v>
      </c>
      <c r="X32" s="17"/>
      <c r="Y32" s="9" t="s">
        <v>12391</v>
      </c>
    </row>
    <row r="33" spans="1:25" x14ac:dyDescent="0.2">
      <c r="A33" s="4" t="s">
        <v>18</v>
      </c>
      <c r="B33" s="12" t="s">
        <v>4186</v>
      </c>
      <c r="C33" s="5" t="s">
        <v>2973</v>
      </c>
      <c r="D33" s="9" t="s">
        <v>2974</v>
      </c>
      <c r="E33" s="9" t="s">
        <v>4187</v>
      </c>
      <c r="F33" s="9" t="s">
        <v>4188</v>
      </c>
      <c r="G33" s="8">
        <v>10026083</v>
      </c>
      <c r="H33" s="12" t="s">
        <v>4189</v>
      </c>
      <c r="I33" s="9" t="s">
        <v>4253</v>
      </c>
      <c r="J33" s="12" t="s">
        <v>4254</v>
      </c>
      <c r="K33" s="17" t="s">
        <v>4237</v>
      </c>
      <c r="L33" s="17" t="s">
        <v>4238</v>
      </c>
      <c r="M33" s="17">
        <v>8800587976</v>
      </c>
      <c r="N33" s="9" t="s">
        <v>4255</v>
      </c>
      <c r="O33" s="9" t="s">
        <v>4256</v>
      </c>
      <c r="P33" s="9" t="s">
        <v>32</v>
      </c>
      <c r="Q33" s="10">
        <v>8000</v>
      </c>
      <c r="R33" s="11">
        <v>22114.6338</v>
      </c>
      <c r="S33" s="52">
        <f>R33</f>
        <v>22114.6338</v>
      </c>
      <c r="T33" s="53">
        <f>IFERROR(S33/Q33,0)</f>
        <v>2.764329225</v>
      </c>
      <c r="U33" s="54">
        <f>IF(T33&gt;=100%,S33*2%,0)</f>
        <v>442.29267600000003</v>
      </c>
      <c r="V33" s="54">
        <f>S33*1%</f>
        <v>221.14633800000001</v>
      </c>
      <c r="W33" s="55">
        <f>U33+V33</f>
        <v>663.43901400000004</v>
      </c>
      <c r="X33" s="17"/>
      <c r="Y33" s="9" t="s">
        <v>12392</v>
      </c>
    </row>
    <row r="34" spans="1:25" x14ac:dyDescent="0.2">
      <c r="A34" s="4" t="s">
        <v>18</v>
      </c>
      <c r="B34" s="9"/>
      <c r="C34" s="5" t="s">
        <v>4707</v>
      </c>
      <c r="D34" s="9" t="s">
        <v>4708</v>
      </c>
      <c r="E34" s="9" t="s">
        <v>4790</v>
      </c>
      <c r="F34" s="9" t="s">
        <v>4791</v>
      </c>
      <c r="G34" s="18">
        <v>10027859</v>
      </c>
      <c r="H34" s="12" t="s">
        <v>4792</v>
      </c>
      <c r="I34" s="12" t="s">
        <v>4894</v>
      </c>
      <c r="J34" s="12" t="s">
        <v>4895</v>
      </c>
      <c r="K34" s="18" t="s">
        <v>4852</v>
      </c>
      <c r="L34" s="18" t="s">
        <v>4853</v>
      </c>
      <c r="M34" s="17">
        <v>9861790623</v>
      </c>
      <c r="N34" s="12" t="s">
        <v>5025</v>
      </c>
      <c r="O34" s="18" t="s">
        <v>5026</v>
      </c>
      <c r="P34" s="9" t="s">
        <v>32</v>
      </c>
      <c r="Q34" s="10">
        <v>8000</v>
      </c>
      <c r="R34" s="11">
        <v>22085.629399999998</v>
      </c>
      <c r="S34" s="52">
        <f>R34</f>
        <v>22085.629399999998</v>
      </c>
      <c r="T34" s="53">
        <f>IFERROR(S34/Q34,0)</f>
        <v>2.7607036749999998</v>
      </c>
      <c r="U34" s="54">
        <f>IF(T34&gt;=100%,S34*2%,0)</f>
        <v>441.71258799999998</v>
      </c>
      <c r="V34" s="54">
        <f>S34*1%</f>
        <v>220.85629399999999</v>
      </c>
      <c r="W34" s="55">
        <f>U34+V34</f>
        <v>662.56888200000003</v>
      </c>
      <c r="X34" s="17"/>
      <c r="Y34" s="9" t="s">
        <v>12391</v>
      </c>
    </row>
    <row r="35" spans="1:25" x14ac:dyDescent="0.2">
      <c r="A35" s="4" t="s">
        <v>18</v>
      </c>
      <c r="B35" s="12" t="s">
        <v>1772</v>
      </c>
      <c r="C35" s="5" t="s">
        <v>861</v>
      </c>
      <c r="D35" s="9" t="s">
        <v>862</v>
      </c>
      <c r="E35" s="9" t="s">
        <v>1771</v>
      </c>
      <c r="F35" s="9" t="s">
        <v>1772</v>
      </c>
      <c r="G35" s="8">
        <v>10007380</v>
      </c>
      <c r="H35" s="12" t="s">
        <v>1677</v>
      </c>
      <c r="I35" s="9" t="s">
        <v>1912</v>
      </c>
      <c r="J35" s="12" t="s">
        <v>1913</v>
      </c>
      <c r="K35" s="8" t="s">
        <v>1849</v>
      </c>
      <c r="L35" s="16" t="s">
        <v>1901</v>
      </c>
      <c r="M35" s="17" t="s">
        <v>1850</v>
      </c>
      <c r="N35" s="9" t="s">
        <v>1922</v>
      </c>
      <c r="O35" s="9" t="s">
        <v>1923</v>
      </c>
      <c r="P35" s="9" t="s">
        <v>32</v>
      </c>
      <c r="Q35" s="10">
        <v>8000</v>
      </c>
      <c r="R35" s="11">
        <v>22000</v>
      </c>
      <c r="S35" s="52">
        <f>R35</f>
        <v>22000</v>
      </c>
      <c r="T35" s="53">
        <f>IFERROR(S35/Q35,0)</f>
        <v>2.75</v>
      </c>
      <c r="U35" s="54">
        <f>IF(T35&gt;=100%,S35*2%,0)</f>
        <v>440</v>
      </c>
      <c r="V35" s="54">
        <f>S35*1%</f>
        <v>220</v>
      </c>
      <c r="W35" s="55">
        <f>U35+V35</f>
        <v>660</v>
      </c>
      <c r="X35" s="17"/>
      <c r="Y35" s="9" t="s">
        <v>12391</v>
      </c>
    </row>
    <row r="36" spans="1:25" x14ac:dyDescent="0.2">
      <c r="A36" s="4" t="s">
        <v>18</v>
      </c>
      <c r="B36" s="12" t="s">
        <v>1336</v>
      </c>
      <c r="C36" s="5" t="s">
        <v>861</v>
      </c>
      <c r="D36" s="9" t="s">
        <v>862</v>
      </c>
      <c r="E36" s="9" t="s">
        <v>1337</v>
      </c>
      <c r="F36" s="9" t="s">
        <v>1336</v>
      </c>
      <c r="G36" s="8">
        <v>10034668</v>
      </c>
      <c r="H36" s="12" t="s">
        <v>1338</v>
      </c>
      <c r="I36" s="9" t="s">
        <v>1346</v>
      </c>
      <c r="J36" s="12" t="s">
        <v>1347</v>
      </c>
      <c r="K36" s="8" t="s">
        <v>1341</v>
      </c>
      <c r="L36" s="16" t="s">
        <v>1342</v>
      </c>
      <c r="M36" s="17" t="s">
        <v>1343</v>
      </c>
      <c r="N36" s="9" t="s">
        <v>1415</v>
      </c>
      <c r="O36" s="9" t="s">
        <v>1416</v>
      </c>
      <c r="P36" s="9" t="s">
        <v>32</v>
      </c>
      <c r="Q36" s="10">
        <v>10000</v>
      </c>
      <c r="R36" s="11">
        <v>27277.243200000001</v>
      </c>
      <c r="S36" s="52">
        <f>R36</f>
        <v>27277.243200000001</v>
      </c>
      <c r="T36" s="53">
        <f>IFERROR(S36/Q36,0)</f>
        <v>2.7277243200000001</v>
      </c>
      <c r="U36" s="54">
        <f>IF(T36&gt;=100%,S36*2%,0)</f>
        <v>545.54486400000008</v>
      </c>
      <c r="V36" s="54">
        <f>S36*1%</f>
        <v>272.77243200000004</v>
      </c>
      <c r="W36" s="55">
        <f>U36+V36</f>
        <v>818.31729600000017</v>
      </c>
      <c r="X36" s="17"/>
      <c r="Y36" s="9" t="s">
        <v>12391</v>
      </c>
    </row>
    <row r="37" spans="1:25" x14ac:dyDescent="0.2">
      <c r="A37" s="4" t="s">
        <v>18</v>
      </c>
      <c r="B37" s="12" t="s">
        <v>1598</v>
      </c>
      <c r="C37" s="5" t="s">
        <v>861</v>
      </c>
      <c r="D37" s="9" t="s">
        <v>862</v>
      </c>
      <c r="E37" s="9" t="s">
        <v>1771</v>
      </c>
      <c r="F37" s="9" t="s">
        <v>1772</v>
      </c>
      <c r="G37" s="8">
        <v>10028639</v>
      </c>
      <c r="H37" s="12" t="s">
        <v>1773</v>
      </c>
      <c r="I37" s="9" t="s">
        <v>1799</v>
      </c>
      <c r="J37" s="12" t="s">
        <v>1800</v>
      </c>
      <c r="K37" s="8" t="s">
        <v>1776</v>
      </c>
      <c r="L37" s="16" t="s">
        <v>1777</v>
      </c>
      <c r="M37" s="17" t="s">
        <v>1778</v>
      </c>
      <c r="N37" s="9" t="s">
        <v>1839</v>
      </c>
      <c r="O37" s="9" t="s">
        <v>1840</v>
      </c>
      <c r="P37" s="9" t="s">
        <v>32</v>
      </c>
      <c r="Q37" s="10">
        <v>12000</v>
      </c>
      <c r="R37" s="11">
        <v>32000</v>
      </c>
      <c r="S37" s="52">
        <f>R37</f>
        <v>32000</v>
      </c>
      <c r="T37" s="53">
        <f>IFERROR(S37/Q37,0)</f>
        <v>2.6666666666666665</v>
      </c>
      <c r="U37" s="54">
        <f>IF(T37&gt;=100%,S37*2%,0)</f>
        <v>640</v>
      </c>
      <c r="V37" s="54">
        <f>S37*1%</f>
        <v>320</v>
      </c>
      <c r="W37" s="55">
        <f>U37+V37</f>
        <v>960</v>
      </c>
      <c r="X37" s="17"/>
      <c r="Y37" s="9" t="s">
        <v>12391</v>
      </c>
    </row>
    <row r="38" spans="1:25" x14ac:dyDescent="0.2">
      <c r="A38" s="4" t="s">
        <v>18</v>
      </c>
      <c r="B38" s="12" t="s">
        <v>2716</v>
      </c>
      <c r="C38" s="5" t="s">
        <v>2071</v>
      </c>
      <c r="D38" s="9" t="s">
        <v>2072</v>
      </c>
      <c r="E38" s="9" t="s">
        <v>2633</v>
      </c>
      <c r="F38" s="9" t="s">
        <v>2634</v>
      </c>
      <c r="G38" s="8">
        <v>10034646</v>
      </c>
      <c r="H38" s="12" t="s">
        <v>2717</v>
      </c>
      <c r="I38" s="9" t="s">
        <v>2786</v>
      </c>
      <c r="J38" s="12" t="s">
        <v>2787</v>
      </c>
      <c r="K38" s="8" t="s">
        <v>2720</v>
      </c>
      <c r="L38" s="16" t="s">
        <v>2721</v>
      </c>
      <c r="M38" s="17">
        <v>7002579737</v>
      </c>
      <c r="N38" s="9" t="s">
        <v>2790</v>
      </c>
      <c r="O38" s="9" t="s">
        <v>2791</v>
      </c>
      <c r="P38" s="9" t="s">
        <v>32</v>
      </c>
      <c r="Q38" s="10">
        <v>9000</v>
      </c>
      <c r="R38" s="11">
        <v>23888.570200000002</v>
      </c>
      <c r="S38" s="52">
        <f>R38</f>
        <v>23888.570200000002</v>
      </c>
      <c r="T38" s="53">
        <f>IFERROR(S38/Q38,0)</f>
        <v>2.6542855777777778</v>
      </c>
      <c r="U38" s="54">
        <f>IF(T38&gt;=100%,S38*2%,0)</f>
        <v>477.77140400000008</v>
      </c>
      <c r="V38" s="54">
        <f>S38*1%</f>
        <v>238.88570200000004</v>
      </c>
      <c r="W38" s="55">
        <f>U38+V38</f>
        <v>716.65710600000011</v>
      </c>
      <c r="X38" s="17"/>
      <c r="Y38" s="9" t="s">
        <v>12391</v>
      </c>
    </row>
    <row r="39" spans="1:25" x14ac:dyDescent="0.2">
      <c r="A39" s="4" t="s">
        <v>18</v>
      </c>
      <c r="B39" s="12" t="s">
        <v>3421</v>
      </c>
      <c r="C39" s="5" t="s">
        <v>2973</v>
      </c>
      <c r="D39" s="9" t="s">
        <v>2974</v>
      </c>
      <c r="E39" s="9" t="s">
        <v>3422</v>
      </c>
      <c r="F39" s="9" t="s">
        <v>3423</v>
      </c>
      <c r="G39" s="8">
        <v>10034718</v>
      </c>
      <c r="H39" s="12" t="s">
        <v>3424</v>
      </c>
      <c r="I39" s="9" t="s">
        <v>3425</v>
      </c>
      <c r="J39" s="12" t="s">
        <v>3426</v>
      </c>
      <c r="K39" s="17" t="s">
        <v>3427</v>
      </c>
      <c r="L39" s="17" t="s">
        <v>3428</v>
      </c>
      <c r="M39" s="17">
        <v>7004809242</v>
      </c>
      <c r="N39" s="9" t="s">
        <v>3439</v>
      </c>
      <c r="O39" s="9" t="s">
        <v>3440</v>
      </c>
      <c r="P39" s="9" t="s">
        <v>32</v>
      </c>
      <c r="Q39" s="10">
        <v>8000</v>
      </c>
      <c r="R39" s="11">
        <v>21230.264999999996</v>
      </c>
      <c r="S39" s="52">
        <f>R39</f>
        <v>21230.264999999996</v>
      </c>
      <c r="T39" s="53">
        <f>IFERROR(S39/Q39,0)</f>
        <v>2.6537831249999995</v>
      </c>
      <c r="U39" s="54">
        <f>IF(T39&gt;=100%,S39*2%,0)</f>
        <v>424.60529999999994</v>
      </c>
      <c r="V39" s="54">
        <f>S39*1%</f>
        <v>212.30264999999997</v>
      </c>
      <c r="W39" s="55">
        <f>U39+V39</f>
        <v>636.90794999999991</v>
      </c>
      <c r="X39" s="17"/>
      <c r="Y39" s="9" t="s">
        <v>12393</v>
      </c>
    </row>
    <row r="40" spans="1:25" x14ac:dyDescent="0.2">
      <c r="A40" s="4" t="s">
        <v>18</v>
      </c>
      <c r="B40" s="12" t="s">
        <v>3658</v>
      </c>
      <c r="C40" s="5" t="s">
        <v>2973</v>
      </c>
      <c r="D40" s="9" t="s">
        <v>2974</v>
      </c>
      <c r="E40" s="9" t="s">
        <v>3645</v>
      </c>
      <c r="F40" s="9" t="s">
        <v>3646</v>
      </c>
      <c r="G40" s="8">
        <v>10034033</v>
      </c>
      <c r="H40" s="12" t="s">
        <v>3647</v>
      </c>
      <c r="I40" s="9" t="s">
        <v>3674</v>
      </c>
      <c r="J40" s="12" t="s">
        <v>3675</v>
      </c>
      <c r="K40" s="17" t="s">
        <v>3650</v>
      </c>
      <c r="L40" s="17" t="s">
        <v>3651</v>
      </c>
      <c r="M40" s="17">
        <v>6200590307</v>
      </c>
      <c r="N40" s="9" t="s">
        <v>3678</v>
      </c>
      <c r="O40" s="9" t="s">
        <v>3679</v>
      </c>
      <c r="P40" s="9" t="s">
        <v>32</v>
      </c>
      <c r="Q40" s="10">
        <v>8000</v>
      </c>
      <c r="R40" s="11">
        <v>21230.264999999996</v>
      </c>
      <c r="S40" s="52">
        <f>R40</f>
        <v>21230.264999999996</v>
      </c>
      <c r="T40" s="53">
        <f>IFERROR(S40/Q40,0)</f>
        <v>2.6537831249999995</v>
      </c>
      <c r="U40" s="54">
        <f>IF(T40&gt;=100%,S40*2%,0)</f>
        <v>424.60529999999994</v>
      </c>
      <c r="V40" s="54">
        <f>S40*1%</f>
        <v>212.30264999999997</v>
      </c>
      <c r="W40" s="55">
        <f>U40+V40</f>
        <v>636.90794999999991</v>
      </c>
      <c r="X40" s="17"/>
      <c r="Y40" s="9" t="s">
        <v>12391</v>
      </c>
    </row>
    <row r="41" spans="1:25" x14ac:dyDescent="0.2">
      <c r="A41" s="4" t="s">
        <v>18</v>
      </c>
      <c r="B41" s="12" t="s">
        <v>1772</v>
      </c>
      <c r="C41" s="5" t="s">
        <v>861</v>
      </c>
      <c r="D41" s="9" t="s">
        <v>862</v>
      </c>
      <c r="E41" s="9" t="s">
        <v>1771</v>
      </c>
      <c r="F41" s="9" t="s">
        <v>1772</v>
      </c>
      <c r="G41" s="8">
        <v>10007380</v>
      </c>
      <c r="H41" s="12" t="s">
        <v>1677</v>
      </c>
      <c r="I41" s="9" t="s">
        <v>1928</v>
      </c>
      <c r="J41" s="12" t="s">
        <v>1929</v>
      </c>
      <c r="K41" s="8" t="s">
        <v>1849</v>
      </c>
      <c r="L41" s="16" t="s">
        <v>1901</v>
      </c>
      <c r="M41" s="17" t="s">
        <v>1850</v>
      </c>
      <c r="N41" s="9" t="s">
        <v>1930</v>
      </c>
      <c r="O41" s="9" t="s">
        <v>1931</v>
      </c>
      <c r="P41" s="9" t="s">
        <v>32</v>
      </c>
      <c r="Q41" s="10">
        <v>10000</v>
      </c>
      <c r="R41" s="11">
        <v>26000</v>
      </c>
      <c r="S41" s="52">
        <f>R41</f>
        <v>26000</v>
      </c>
      <c r="T41" s="53">
        <f>IFERROR(S41/Q41,0)</f>
        <v>2.6</v>
      </c>
      <c r="U41" s="54">
        <f>IF(T41&gt;=100%,S41*2%,0)</f>
        <v>520</v>
      </c>
      <c r="V41" s="54">
        <f>S41*1%</f>
        <v>260</v>
      </c>
      <c r="W41" s="55">
        <f>U41+V41</f>
        <v>780</v>
      </c>
      <c r="X41" s="17"/>
      <c r="Y41" s="9" t="s">
        <v>12391</v>
      </c>
    </row>
    <row r="42" spans="1:25" x14ac:dyDescent="0.2">
      <c r="A42" s="4" t="s">
        <v>18</v>
      </c>
      <c r="B42" s="12" t="s">
        <v>1772</v>
      </c>
      <c r="C42" s="5" t="s">
        <v>861</v>
      </c>
      <c r="D42" s="9" t="s">
        <v>862</v>
      </c>
      <c r="E42" s="9" t="s">
        <v>1771</v>
      </c>
      <c r="F42" s="9" t="s">
        <v>1772</v>
      </c>
      <c r="G42" s="8">
        <v>10028639</v>
      </c>
      <c r="H42" s="12" t="s">
        <v>1773</v>
      </c>
      <c r="I42" s="9" t="s">
        <v>1881</v>
      </c>
      <c r="J42" s="12" t="s">
        <v>1820</v>
      </c>
      <c r="K42" s="8" t="s">
        <v>1776</v>
      </c>
      <c r="L42" s="16" t="s">
        <v>1777</v>
      </c>
      <c r="M42" s="17" t="s">
        <v>1778</v>
      </c>
      <c r="N42" s="9" t="s">
        <v>1896</v>
      </c>
      <c r="O42" s="9" t="s">
        <v>1897</v>
      </c>
      <c r="P42" s="9" t="s">
        <v>32</v>
      </c>
      <c r="Q42" s="10">
        <v>10000</v>
      </c>
      <c r="R42" s="11">
        <v>25600</v>
      </c>
      <c r="S42" s="52">
        <f>R42</f>
        <v>25600</v>
      </c>
      <c r="T42" s="53">
        <f>IFERROR(S42/Q42,0)</f>
        <v>2.56</v>
      </c>
      <c r="U42" s="54">
        <f>IF(T42&gt;=100%,S42*2%,0)</f>
        <v>512</v>
      </c>
      <c r="V42" s="54">
        <f>S42*1%</f>
        <v>256</v>
      </c>
      <c r="W42" s="55">
        <f>U42+V42</f>
        <v>768</v>
      </c>
      <c r="X42" s="17"/>
      <c r="Y42" s="9" t="s">
        <v>12391</v>
      </c>
    </row>
    <row r="43" spans="1:25" x14ac:dyDescent="0.2">
      <c r="A43" s="4" t="s">
        <v>18</v>
      </c>
      <c r="B43" s="12" t="s">
        <v>1336</v>
      </c>
      <c r="C43" s="5" t="s">
        <v>861</v>
      </c>
      <c r="D43" s="9" t="s">
        <v>862</v>
      </c>
      <c r="E43" s="9" t="s">
        <v>1337</v>
      </c>
      <c r="F43" s="9" t="s">
        <v>1336</v>
      </c>
      <c r="G43" s="8">
        <v>10034668</v>
      </c>
      <c r="H43" s="12" t="s">
        <v>1338</v>
      </c>
      <c r="I43" s="9" t="s">
        <v>1371</v>
      </c>
      <c r="J43" s="12" t="s">
        <v>1372</v>
      </c>
      <c r="K43" s="8" t="s">
        <v>1341</v>
      </c>
      <c r="L43" s="16" t="s">
        <v>1342</v>
      </c>
      <c r="M43" s="17" t="s">
        <v>1343</v>
      </c>
      <c r="N43" s="9" t="s">
        <v>1447</v>
      </c>
      <c r="O43" s="9" t="s">
        <v>1448</v>
      </c>
      <c r="P43" s="9" t="s">
        <v>32</v>
      </c>
      <c r="Q43" s="10">
        <v>10000</v>
      </c>
      <c r="R43" s="11">
        <v>25373.679399999997</v>
      </c>
      <c r="S43" s="52">
        <f>R43</f>
        <v>25373.679399999997</v>
      </c>
      <c r="T43" s="53">
        <f>IFERROR(S43/Q43,0)</f>
        <v>2.5373679399999998</v>
      </c>
      <c r="U43" s="54">
        <f>IF(T43&gt;=100%,S43*2%,0)</f>
        <v>507.47358799999995</v>
      </c>
      <c r="V43" s="54">
        <f>S43*1%</f>
        <v>253.73679399999997</v>
      </c>
      <c r="W43" s="55">
        <f>U43+V43</f>
        <v>761.21038199999998</v>
      </c>
      <c r="X43" s="17"/>
      <c r="Y43" s="9" t="s">
        <v>12391</v>
      </c>
    </row>
    <row r="44" spans="1:25" x14ac:dyDescent="0.2">
      <c r="A44" s="9" t="s">
        <v>6280</v>
      </c>
      <c r="B44" s="9" t="s">
        <v>7540</v>
      </c>
      <c r="C44" s="18" t="s">
        <v>6854</v>
      </c>
      <c r="D44" s="9" t="s">
        <v>6855</v>
      </c>
      <c r="E44" s="9" t="s">
        <v>7413</v>
      </c>
      <c r="F44" s="9" t="s">
        <v>7414</v>
      </c>
      <c r="G44" s="9">
        <v>10025897</v>
      </c>
      <c r="H44" s="9" t="s">
        <v>7525</v>
      </c>
      <c r="I44" s="9" t="s">
        <v>7541</v>
      </c>
      <c r="J44" s="9" t="s">
        <v>7542</v>
      </c>
      <c r="K44" s="18" t="s">
        <v>7528</v>
      </c>
      <c r="L44" s="18" t="s">
        <v>7529</v>
      </c>
      <c r="M44" s="18" t="s">
        <v>7530</v>
      </c>
      <c r="N44" s="9" t="s">
        <v>7547</v>
      </c>
      <c r="O44" s="9" t="s">
        <v>7548</v>
      </c>
      <c r="P44" s="9" t="s">
        <v>32</v>
      </c>
      <c r="Q44" s="61">
        <v>7310</v>
      </c>
      <c r="R44" s="11">
        <v>18240.957200000004</v>
      </c>
      <c r="S44" s="52">
        <f>R44</f>
        <v>18240.957200000004</v>
      </c>
      <c r="T44" s="53">
        <f>IFERROR(S44/Q44,0)</f>
        <v>2.495342982216143</v>
      </c>
      <c r="U44" s="54">
        <f>IF(T44&gt;=100%,S44*2%,0)</f>
        <v>364.81914400000011</v>
      </c>
      <c r="V44" s="54">
        <f>S44*1%</f>
        <v>182.40957200000005</v>
      </c>
      <c r="W44" s="55">
        <f>U44+V44</f>
        <v>547.22871600000019</v>
      </c>
      <c r="X44" s="17"/>
      <c r="Y44" s="9" t="s">
        <v>12391</v>
      </c>
    </row>
    <row r="45" spans="1:25" x14ac:dyDescent="0.2">
      <c r="A45" s="4" t="s">
        <v>18</v>
      </c>
      <c r="B45" s="12" t="s">
        <v>704</v>
      </c>
      <c r="C45" s="5" t="s">
        <v>20</v>
      </c>
      <c r="D45" s="5" t="s">
        <v>21</v>
      </c>
      <c r="E45" s="9" t="s">
        <v>650</v>
      </c>
      <c r="F45" s="9" t="s">
        <v>705</v>
      </c>
      <c r="G45" s="8">
        <v>10022826</v>
      </c>
      <c r="H45" s="12" t="s">
        <v>706</v>
      </c>
      <c r="I45" s="12" t="s">
        <v>755</v>
      </c>
      <c r="J45" s="12" t="s">
        <v>756</v>
      </c>
      <c r="K45" s="8" t="s">
        <v>729</v>
      </c>
      <c r="L45" s="16" t="s">
        <v>709</v>
      </c>
      <c r="M45" s="17" t="s">
        <v>730</v>
      </c>
      <c r="N45" s="12" t="s">
        <v>759</v>
      </c>
      <c r="O45" s="8" t="s">
        <v>760</v>
      </c>
      <c r="P45" s="9" t="s">
        <v>32</v>
      </c>
      <c r="Q45" s="10">
        <v>10000</v>
      </c>
      <c r="R45" s="11">
        <v>24219.7006</v>
      </c>
      <c r="S45" s="52">
        <f>R45</f>
        <v>24219.7006</v>
      </c>
      <c r="T45" s="53">
        <f>IFERROR(S45/Q45,0)</f>
        <v>2.42197006</v>
      </c>
      <c r="U45" s="54">
        <f>IF(T45&gt;=100%,S45*2%,0)</f>
        <v>484.39401200000003</v>
      </c>
      <c r="V45" s="54">
        <f>S45*1%</f>
        <v>242.19700600000002</v>
      </c>
      <c r="W45" s="55">
        <f>U45+V45</f>
        <v>726.59101800000008</v>
      </c>
      <c r="X45" s="17"/>
      <c r="Y45" s="9" t="s">
        <v>12391</v>
      </c>
    </row>
    <row r="46" spans="1:25" x14ac:dyDescent="0.2">
      <c r="A46" s="4" t="s">
        <v>18</v>
      </c>
      <c r="B46" s="12" t="s">
        <v>704</v>
      </c>
      <c r="C46" s="5" t="s">
        <v>20</v>
      </c>
      <c r="D46" s="5" t="s">
        <v>21</v>
      </c>
      <c r="E46" s="9" t="s">
        <v>650</v>
      </c>
      <c r="F46" s="9" t="s">
        <v>705</v>
      </c>
      <c r="G46" s="8">
        <v>10022826</v>
      </c>
      <c r="H46" s="12" t="s">
        <v>706</v>
      </c>
      <c r="I46" s="12" t="s">
        <v>735</v>
      </c>
      <c r="J46" s="12" t="s">
        <v>736</v>
      </c>
      <c r="K46" s="8" t="s">
        <v>729</v>
      </c>
      <c r="L46" s="16" t="s">
        <v>709</v>
      </c>
      <c r="M46" s="17" t="s">
        <v>730</v>
      </c>
      <c r="N46" s="9" t="s">
        <v>737</v>
      </c>
      <c r="O46" s="9" t="s">
        <v>738</v>
      </c>
      <c r="P46" s="9" t="s">
        <v>32</v>
      </c>
      <c r="Q46" s="9">
        <v>11000</v>
      </c>
      <c r="R46" s="11">
        <v>26525.910400000001</v>
      </c>
      <c r="S46" s="52">
        <f>R46</f>
        <v>26525.910400000001</v>
      </c>
      <c r="T46" s="53">
        <f>IFERROR(S46/Q46,0)</f>
        <v>2.4114464</v>
      </c>
      <c r="U46" s="54">
        <f>IF(T46&gt;=100%,S46*2%,0)</f>
        <v>530.51820800000007</v>
      </c>
      <c r="V46" s="54">
        <f>S46*1%</f>
        <v>265.25910400000004</v>
      </c>
      <c r="W46" s="55">
        <f>U46+V46</f>
        <v>795.77731200000017</v>
      </c>
      <c r="X46" s="17"/>
      <c r="Y46" s="9" t="s">
        <v>12393</v>
      </c>
    </row>
    <row r="47" spans="1:25" x14ac:dyDescent="0.2">
      <c r="A47" s="4" t="s">
        <v>18</v>
      </c>
      <c r="B47" s="9"/>
      <c r="C47" s="5" t="s">
        <v>4707</v>
      </c>
      <c r="D47" s="9" t="s">
        <v>4708</v>
      </c>
      <c r="E47" s="9" t="s">
        <v>4790</v>
      </c>
      <c r="F47" s="9" t="s">
        <v>4791</v>
      </c>
      <c r="G47" s="12">
        <v>10027859</v>
      </c>
      <c r="H47" s="12" t="s">
        <v>4792</v>
      </c>
      <c r="I47" s="12" t="s">
        <v>4850</v>
      </c>
      <c r="J47" s="12" t="s">
        <v>4851</v>
      </c>
      <c r="K47" s="12" t="s">
        <v>4852</v>
      </c>
      <c r="L47" s="12" t="s">
        <v>4853</v>
      </c>
      <c r="M47" s="17">
        <v>9861790623</v>
      </c>
      <c r="N47" s="12" t="s">
        <v>4854</v>
      </c>
      <c r="O47" s="12" t="s">
        <v>4855</v>
      </c>
      <c r="P47" s="9" t="s">
        <v>32</v>
      </c>
      <c r="Q47" s="10">
        <v>30000</v>
      </c>
      <c r="R47" s="11">
        <v>71356.475000000006</v>
      </c>
      <c r="S47" s="52">
        <f>R47</f>
        <v>71356.475000000006</v>
      </c>
      <c r="T47" s="53">
        <f>IFERROR(S47/Q47,0)</f>
        <v>2.3785491666666667</v>
      </c>
      <c r="U47" s="54">
        <f>IF(T47&gt;=100%,S47*2%,0)</f>
        <v>1427.1295000000002</v>
      </c>
      <c r="V47" s="54">
        <f>S47*1%</f>
        <v>713.56475000000012</v>
      </c>
      <c r="W47" s="55">
        <f>U47+V47</f>
        <v>2140.6942500000005</v>
      </c>
      <c r="X47" s="17"/>
      <c r="Y47" s="9" t="s">
        <v>12391</v>
      </c>
    </row>
    <row r="48" spans="1:25" x14ac:dyDescent="0.2">
      <c r="A48" s="4" t="s">
        <v>18</v>
      </c>
      <c r="B48" s="12" t="s">
        <v>3141</v>
      </c>
      <c r="C48" s="5" t="s">
        <v>2973</v>
      </c>
      <c r="D48" s="9" t="s">
        <v>2974</v>
      </c>
      <c r="E48" s="9" t="s">
        <v>3142</v>
      </c>
      <c r="F48" s="9" t="s">
        <v>3143</v>
      </c>
      <c r="G48" s="8">
        <v>10029574</v>
      </c>
      <c r="H48" s="12" t="s">
        <v>3189</v>
      </c>
      <c r="I48" s="9" t="s">
        <v>3190</v>
      </c>
      <c r="J48" s="12" t="s">
        <v>3191</v>
      </c>
      <c r="K48" s="17" t="s">
        <v>3192</v>
      </c>
      <c r="L48" s="17" t="s">
        <v>3193</v>
      </c>
      <c r="M48" s="17">
        <v>8709623385</v>
      </c>
      <c r="N48" s="9" t="s">
        <v>3861</v>
      </c>
      <c r="O48" s="9" t="s">
        <v>3862</v>
      </c>
      <c r="P48" s="9" t="s">
        <v>32</v>
      </c>
      <c r="Q48" s="10">
        <v>8000</v>
      </c>
      <c r="R48" s="11">
        <v>18836.3164</v>
      </c>
      <c r="S48" s="52">
        <f>R48</f>
        <v>18836.3164</v>
      </c>
      <c r="T48" s="53">
        <f>IFERROR(S48/Q48,0)</f>
        <v>2.3545395500000001</v>
      </c>
      <c r="U48" s="54">
        <f>IF(T48&gt;=100%,S48*2%,0)</f>
        <v>376.72632800000002</v>
      </c>
      <c r="V48" s="54">
        <f>S48*1%</f>
        <v>188.36316400000001</v>
      </c>
      <c r="W48" s="55">
        <f>U48+V48</f>
        <v>565.08949200000006</v>
      </c>
      <c r="X48" s="17"/>
      <c r="Y48" s="9" t="s">
        <v>12393</v>
      </c>
    </row>
    <row r="49" spans="1:25" x14ac:dyDescent="0.2">
      <c r="A49" s="4" t="s">
        <v>18</v>
      </c>
      <c r="B49" s="12" t="s">
        <v>1387</v>
      </c>
      <c r="C49" s="5" t="s">
        <v>861</v>
      </c>
      <c r="D49" s="9" t="s">
        <v>862</v>
      </c>
      <c r="E49" s="9" t="s">
        <v>1337</v>
      </c>
      <c r="F49" s="9" t="s">
        <v>1336</v>
      </c>
      <c r="G49" s="8">
        <v>10026659</v>
      </c>
      <c r="H49" s="12" t="s">
        <v>1388</v>
      </c>
      <c r="I49" s="9" t="s">
        <v>1401</v>
      </c>
      <c r="J49" s="12" t="s">
        <v>1402</v>
      </c>
      <c r="K49" s="8" t="s">
        <v>1391</v>
      </c>
      <c r="L49" s="16" t="s">
        <v>1392</v>
      </c>
      <c r="M49" s="17">
        <v>8250593961</v>
      </c>
      <c r="N49" s="9" t="s">
        <v>1453</v>
      </c>
      <c r="O49" s="9" t="s">
        <v>1454</v>
      </c>
      <c r="P49" s="9" t="s">
        <v>32</v>
      </c>
      <c r="Q49" s="10">
        <v>8000</v>
      </c>
      <c r="R49" s="11">
        <v>18359.201399999998</v>
      </c>
      <c r="S49" s="52">
        <f>R49</f>
        <v>18359.201399999998</v>
      </c>
      <c r="T49" s="53">
        <f>IFERROR(S49/Q49,0)</f>
        <v>2.2949001749999995</v>
      </c>
      <c r="U49" s="54">
        <f>IF(T49&gt;=100%,S49*2%,0)</f>
        <v>367.18402799999996</v>
      </c>
      <c r="V49" s="54">
        <f>S49*1%</f>
        <v>183.59201399999998</v>
      </c>
      <c r="W49" s="55">
        <f>U49+V49</f>
        <v>550.77604199999996</v>
      </c>
      <c r="X49" s="17"/>
      <c r="Y49" s="9" t="s">
        <v>12391</v>
      </c>
    </row>
    <row r="50" spans="1:25" x14ac:dyDescent="0.2">
      <c r="A50" s="4" t="s">
        <v>18</v>
      </c>
      <c r="B50" s="12" t="s">
        <v>704</v>
      </c>
      <c r="C50" s="5" t="s">
        <v>20</v>
      </c>
      <c r="D50" s="5" t="s">
        <v>21</v>
      </c>
      <c r="E50" s="9" t="s">
        <v>650</v>
      </c>
      <c r="F50" s="9" t="s">
        <v>705</v>
      </c>
      <c r="G50" s="8">
        <v>10022826</v>
      </c>
      <c r="H50" s="12" t="s">
        <v>706</v>
      </c>
      <c r="I50" s="12" t="s">
        <v>735</v>
      </c>
      <c r="J50" s="12" t="s">
        <v>736</v>
      </c>
      <c r="K50" s="8" t="s">
        <v>729</v>
      </c>
      <c r="L50" s="16" t="s">
        <v>709</v>
      </c>
      <c r="M50" s="17" t="s">
        <v>730</v>
      </c>
      <c r="N50" s="9" t="s">
        <v>743</v>
      </c>
      <c r="O50" s="9" t="s">
        <v>744</v>
      </c>
      <c r="P50" s="9" t="s">
        <v>32</v>
      </c>
      <c r="Q50" s="9">
        <v>11000</v>
      </c>
      <c r="R50" s="11">
        <v>25207.573399999997</v>
      </c>
      <c r="S50" s="52">
        <f>R50</f>
        <v>25207.573399999997</v>
      </c>
      <c r="T50" s="53">
        <f>IFERROR(S50/Q50,0)</f>
        <v>2.2915975818181815</v>
      </c>
      <c r="U50" s="54">
        <f>IF(T50&gt;=100%,S50*2%,0)</f>
        <v>504.15146799999997</v>
      </c>
      <c r="V50" s="54">
        <f>S50*1%</f>
        <v>252.07573399999998</v>
      </c>
      <c r="W50" s="55">
        <f>U50+V50</f>
        <v>756.22720199999992</v>
      </c>
      <c r="X50" s="17"/>
      <c r="Y50" s="9" t="s">
        <v>12393</v>
      </c>
    </row>
    <row r="51" spans="1:25" x14ac:dyDescent="0.2">
      <c r="A51" s="4" t="s">
        <v>18</v>
      </c>
      <c r="B51" s="12" t="s">
        <v>4186</v>
      </c>
      <c r="C51" s="5" t="s">
        <v>2973</v>
      </c>
      <c r="D51" s="9" t="s">
        <v>2974</v>
      </c>
      <c r="E51" s="9" t="s">
        <v>4187</v>
      </c>
      <c r="F51" s="9" t="s">
        <v>4188</v>
      </c>
      <c r="G51" s="8">
        <v>10026083</v>
      </c>
      <c r="H51" s="12" t="s">
        <v>4189</v>
      </c>
      <c r="I51" s="9" t="s">
        <v>4218</v>
      </c>
      <c r="J51" s="12" t="s">
        <v>4219</v>
      </c>
      <c r="K51" s="17" t="s">
        <v>4192</v>
      </c>
      <c r="L51" s="17" t="s">
        <v>4193</v>
      </c>
      <c r="M51" s="17">
        <v>9386886330</v>
      </c>
      <c r="N51" s="9" t="s">
        <v>4224</v>
      </c>
      <c r="O51" s="9" t="s">
        <v>4225</v>
      </c>
      <c r="P51" s="9" t="s">
        <v>32</v>
      </c>
      <c r="Q51" s="10">
        <v>8000</v>
      </c>
      <c r="R51" s="11">
        <v>18251.5592</v>
      </c>
      <c r="S51" s="52">
        <f>R51</f>
        <v>18251.5592</v>
      </c>
      <c r="T51" s="53">
        <f>IFERROR(S51/Q51,0)</f>
        <v>2.2814448999999999</v>
      </c>
      <c r="U51" s="54">
        <f>IF(T51&gt;=100%,S51*2%,0)</f>
        <v>365.031184</v>
      </c>
      <c r="V51" s="54">
        <f>S51*1%</f>
        <v>182.515592</v>
      </c>
      <c r="W51" s="55">
        <f>U51+V51</f>
        <v>547.54677600000002</v>
      </c>
      <c r="X51" s="17"/>
      <c r="Y51" s="9" t="s">
        <v>12391</v>
      </c>
    </row>
    <row r="52" spans="1:25" x14ac:dyDescent="0.2">
      <c r="A52" s="4" t="s">
        <v>18</v>
      </c>
      <c r="B52" s="12" t="s">
        <v>3232</v>
      </c>
      <c r="C52" s="5" t="s">
        <v>2973</v>
      </c>
      <c r="D52" s="9" t="s">
        <v>2974</v>
      </c>
      <c r="E52" s="9" t="s">
        <v>3142</v>
      </c>
      <c r="F52" s="9" t="s">
        <v>3143</v>
      </c>
      <c r="G52" s="8">
        <v>10034410</v>
      </c>
      <c r="H52" s="12" t="s">
        <v>3233</v>
      </c>
      <c r="I52" s="9" t="s">
        <v>3267</v>
      </c>
      <c r="J52" s="12" t="s">
        <v>3268</v>
      </c>
      <c r="K52" s="17" t="s">
        <v>3236</v>
      </c>
      <c r="L52" s="17" t="s">
        <v>3237</v>
      </c>
      <c r="M52" s="17">
        <v>9628987517</v>
      </c>
      <c r="N52" s="9" t="s">
        <v>3897</v>
      </c>
      <c r="O52" s="9" t="s">
        <v>3898</v>
      </c>
      <c r="P52" s="9" t="s">
        <v>32</v>
      </c>
      <c r="Q52" s="10">
        <v>8000</v>
      </c>
      <c r="R52" s="11">
        <v>18192</v>
      </c>
      <c r="S52" s="52">
        <f>R52</f>
        <v>18192</v>
      </c>
      <c r="T52" s="53">
        <f>IFERROR(S52/Q52,0)</f>
        <v>2.274</v>
      </c>
      <c r="U52" s="54">
        <f>IF(T52&gt;=100%,S52*2%,0)</f>
        <v>363.84000000000003</v>
      </c>
      <c r="V52" s="54">
        <f>S52*1%</f>
        <v>181.92000000000002</v>
      </c>
      <c r="W52" s="55">
        <f>U52+V52</f>
        <v>545.76</v>
      </c>
      <c r="X52" s="17"/>
      <c r="Y52" s="9" t="s">
        <v>12393</v>
      </c>
    </row>
    <row r="53" spans="1:25" x14ac:dyDescent="0.2">
      <c r="A53" s="4" t="s">
        <v>18</v>
      </c>
      <c r="B53" s="12" t="s">
        <v>860</v>
      </c>
      <c r="C53" s="5" t="s">
        <v>861</v>
      </c>
      <c r="D53" s="9" t="s">
        <v>862</v>
      </c>
      <c r="E53" s="9" t="s">
        <v>863</v>
      </c>
      <c r="F53" s="9" t="s">
        <v>864</v>
      </c>
      <c r="G53" s="8">
        <v>10034492</v>
      </c>
      <c r="H53" s="12" t="s">
        <v>986</v>
      </c>
      <c r="I53" s="9" t="s">
        <v>994</v>
      </c>
      <c r="J53" s="12" t="s">
        <v>995</v>
      </c>
      <c r="K53" s="8" t="s">
        <v>989</v>
      </c>
      <c r="L53" s="16" t="s">
        <v>990</v>
      </c>
      <c r="M53" s="17" t="s">
        <v>991</v>
      </c>
      <c r="N53" s="9" t="s">
        <v>1006</v>
      </c>
      <c r="O53" s="9" t="s">
        <v>995</v>
      </c>
      <c r="P53" s="9" t="s">
        <v>32</v>
      </c>
      <c r="Q53" s="10">
        <v>20000</v>
      </c>
      <c r="R53" s="11">
        <v>45454.467599999996</v>
      </c>
      <c r="S53" s="52">
        <f>R53</f>
        <v>45454.467599999996</v>
      </c>
      <c r="T53" s="53">
        <f>IFERROR(S53/Q53,0)</f>
        <v>2.27272338</v>
      </c>
      <c r="U53" s="54">
        <f>IF(T53&gt;=100%,S53*2%,0)</f>
        <v>909.08935199999996</v>
      </c>
      <c r="V53" s="54">
        <f>S53*1%</f>
        <v>454.54467599999998</v>
      </c>
      <c r="W53" s="55">
        <f>U53+V53</f>
        <v>1363.6340279999999</v>
      </c>
      <c r="X53" s="17"/>
      <c r="Y53" s="9" t="s">
        <v>12391</v>
      </c>
    </row>
    <row r="54" spans="1:25" x14ac:dyDescent="0.2">
      <c r="A54" s="4" t="s">
        <v>18</v>
      </c>
      <c r="B54" s="9" t="s">
        <v>649</v>
      </c>
      <c r="C54" s="5" t="s">
        <v>20</v>
      </c>
      <c r="D54" s="5" t="s">
        <v>21</v>
      </c>
      <c r="E54" s="9" t="s">
        <v>650</v>
      </c>
      <c r="F54" s="9" t="s">
        <v>651</v>
      </c>
      <c r="G54" s="8">
        <v>10035276</v>
      </c>
      <c r="H54" s="12" t="s">
        <v>652</v>
      </c>
      <c r="I54" s="12" t="s">
        <v>793</v>
      </c>
      <c r="J54" s="12" t="s">
        <v>794</v>
      </c>
      <c r="K54" s="8" t="s">
        <v>729</v>
      </c>
      <c r="L54" s="16" t="s">
        <v>656</v>
      </c>
      <c r="M54" s="17" t="s">
        <v>730</v>
      </c>
      <c r="N54" s="9" t="s">
        <v>827</v>
      </c>
      <c r="O54" s="9" t="s">
        <v>828</v>
      </c>
      <c r="P54" s="9" t="s">
        <v>32</v>
      </c>
      <c r="Q54" s="10">
        <v>10000</v>
      </c>
      <c r="R54" s="11">
        <v>22689.0046</v>
      </c>
      <c r="S54" s="52">
        <f>R54</f>
        <v>22689.0046</v>
      </c>
      <c r="T54" s="53">
        <f>IFERROR(S54/Q54,0)</f>
        <v>2.2689004600000002</v>
      </c>
      <c r="U54" s="54">
        <f>IF(T54&gt;=100%,S54*2%,0)</f>
        <v>453.78009200000002</v>
      </c>
      <c r="V54" s="54">
        <f>S54*1%</f>
        <v>226.89004600000001</v>
      </c>
      <c r="W54" s="55">
        <f>U54+V54</f>
        <v>680.67013800000007</v>
      </c>
      <c r="X54" s="17"/>
      <c r="Y54" s="9" t="s">
        <v>12393</v>
      </c>
    </row>
    <row r="55" spans="1:25" x14ac:dyDescent="0.2">
      <c r="A55" s="4" t="s">
        <v>18</v>
      </c>
      <c r="B55" s="12" t="s">
        <v>1598</v>
      </c>
      <c r="C55" s="5" t="s">
        <v>861</v>
      </c>
      <c r="D55" s="9" t="s">
        <v>862</v>
      </c>
      <c r="E55" s="9" t="s">
        <v>1771</v>
      </c>
      <c r="F55" s="9" t="s">
        <v>1772</v>
      </c>
      <c r="G55" s="8">
        <v>10028639</v>
      </c>
      <c r="H55" s="12" t="s">
        <v>1677</v>
      </c>
      <c r="I55" s="9" t="s">
        <v>1932</v>
      </c>
      <c r="J55" s="12" t="s">
        <v>1933</v>
      </c>
      <c r="K55" s="8" t="s">
        <v>1776</v>
      </c>
      <c r="L55" s="16" t="s">
        <v>1901</v>
      </c>
      <c r="M55" s="17" t="s">
        <v>1778</v>
      </c>
      <c r="N55" s="9" t="s">
        <v>1934</v>
      </c>
      <c r="O55" s="9" t="s">
        <v>1935</v>
      </c>
      <c r="P55" s="9" t="s">
        <v>32</v>
      </c>
      <c r="Q55" s="10">
        <v>15000</v>
      </c>
      <c r="R55" s="11">
        <v>34000</v>
      </c>
      <c r="S55" s="52">
        <f>R55</f>
        <v>34000</v>
      </c>
      <c r="T55" s="53">
        <f>IFERROR(S55/Q55,0)</f>
        <v>2.2666666666666666</v>
      </c>
      <c r="U55" s="54">
        <f>IF(T55&gt;=100%,S55*2%,0)</f>
        <v>680</v>
      </c>
      <c r="V55" s="54">
        <f>S55*1%</f>
        <v>340</v>
      </c>
      <c r="W55" s="55">
        <f>U55+V55</f>
        <v>1020</v>
      </c>
      <c r="X55" s="17"/>
      <c r="Y55" s="9" t="s">
        <v>12391</v>
      </c>
    </row>
    <row r="56" spans="1:25" x14ac:dyDescent="0.2">
      <c r="A56" s="4" t="s">
        <v>18</v>
      </c>
      <c r="B56" s="4" t="s">
        <v>557</v>
      </c>
      <c r="C56" s="5" t="s">
        <v>20</v>
      </c>
      <c r="D56" s="5" t="s">
        <v>21</v>
      </c>
      <c r="E56" s="5" t="s">
        <v>558</v>
      </c>
      <c r="F56" s="5" t="s">
        <v>559</v>
      </c>
      <c r="G56" s="6">
        <v>10024490</v>
      </c>
      <c r="H56" s="4" t="s">
        <v>560</v>
      </c>
      <c r="I56" s="4" t="s">
        <v>596</v>
      </c>
      <c r="J56" s="4" t="s">
        <v>597</v>
      </c>
      <c r="K56" s="6" t="s">
        <v>563</v>
      </c>
      <c r="L56" s="6" t="s">
        <v>598</v>
      </c>
      <c r="M56" s="7" t="s">
        <v>565</v>
      </c>
      <c r="N56" s="4" t="s">
        <v>601</v>
      </c>
      <c r="O56" s="6" t="s">
        <v>602</v>
      </c>
      <c r="P56" s="9" t="s">
        <v>32</v>
      </c>
      <c r="Q56" s="9">
        <v>12000</v>
      </c>
      <c r="R56" s="11">
        <v>27013.297799999993</v>
      </c>
      <c r="S56" s="52">
        <f>R56</f>
        <v>27013.297799999993</v>
      </c>
      <c r="T56" s="53">
        <f>IFERROR(S56/Q56,0)</f>
        <v>2.2511081499999994</v>
      </c>
      <c r="U56" s="54">
        <f>IF(T56&gt;=100%,S56*2%,0)</f>
        <v>540.26595599999985</v>
      </c>
      <c r="V56" s="54">
        <f>S56*1%</f>
        <v>270.13297799999992</v>
      </c>
      <c r="W56" s="55">
        <f>U56+V56</f>
        <v>810.39893399999983</v>
      </c>
      <c r="X56" s="17"/>
      <c r="Y56" s="9" t="s">
        <v>12391</v>
      </c>
    </row>
    <row r="57" spans="1:25" x14ac:dyDescent="0.2">
      <c r="A57" s="4" t="s">
        <v>18</v>
      </c>
      <c r="B57" s="9" t="s">
        <v>649</v>
      </c>
      <c r="C57" s="5" t="s">
        <v>20</v>
      </c>
      <c r="D57" s="5" t="s">
        <v>21</v>
      </c>
      <c r="E57" s="9" t="s">
        <v>650</v>
      </c>
      <c r="F57" s="9" t="s">
        <v>651</v>
      </c>
      <c r="G57" s="8">
        <v>10035276</v>
      </c>
      <c r="H57" s="12" t="s">
        <v>652</v>
      </c>
      <c r="I57" s="12" t="s">
        <v>663</v>
      </c>
      <c r="J57" s="12" t="s">
        <v>664</v>
      </c>
      <c r="K57" s="8" t="s">
        <v>655</v>
      </c>
      <c r="L57" s="16" t="s">
        <v>656</v>
      </c>
      <c r="M57" s="17" t="s">
        <v>657</v>
      </c>
      <c r="N57" s="12" t="s">
        <v>675</v>
      </c>
      <c r="O57" s="8" t="s">
        <v>676</v>
      </c>
      <c r="P57" s="9" t="s">
        <v>32</v>
      </c>
      <c r="Q57" s="10">
        <v>10000</v>
      </c>
      <c r="R57" s="11">
        <v>22352.156799999993</v>
      </c>
      <c r="S57" s="52">
        <f>R57</f>
        <v>22352.156799999993</v>
      </c>
      <c r="T57" s="53">
        <f>IFERROR(S57/Q57,0)</f>
        <v>2.2352156799999991</v>
      </c>
      <c r="U57" s="54">
        <f>IF(T57&gt;=100%,S57*2%,0)</f>
        <v>447.04313599999989</v>
      </c>
      <c r="V57" s="54">
        <f>S57*1%</f>
        <v>223.52156799999995</v>
      </c>
      <c r="W57" s="55">
        <f>U57+V57</f>
        <v>670.56470399999989</v>
      </c>
      <c r="X57" s="17"/>
      <c r="Y57" s="9" t="s">
        <v>12391</v>
      </c>
    </row>
    <row r="58" spans="1:25" x14ac:dyDescent="0.2">
      <c r="A58" s="4" t="s">
        <v>18</v>
      </c>
      <c r="B58" s="4" t="s">
        <v>557</v>
      </c>
      <c r="C58" s="5" t="s">
        <v>20</v>
      </c>
      <c r="D58" s="5" t="s">
        <v>21</v>
      </c>
      <c r="E58" s="5" t="s">
        <v>558</v>
      </c>
      <c r="F58" s="5" t="s">
        <v>559</v>
      </c>
      <c r="G58" s="4">
        <v>10024490</v>
      </c>
      <c r="H58" s="4" t="s">
        <v>560</v>
      </c>
      <c r="I58" s="4" t="s">
        <v>568</v>
      </c>
      <c r="J58" s="4" t="s">
        <v>569</v>
      </c>
      <c r="K58" s="4" t="s">
        <v>563</v>
      </c>
      <c r="L58" s="4" t="s">
        <v>564</v>
      </c>
      <c r="M58" s="7" t="s">
        <v>565</v>
      </c>
      <c r="N58" s="4" t="s">
        <v>594</v>
      </c>
      <c r="O58" s="4" t="s">
        <v>595</v>
      </c>
      <c r="P58" s="9" t="s">
        <v>32</v>
      </c>
      <c r="Q58" s="9">
        <v>8000</v>
      </c>
      <c r="R58" s="11">
        <v>17858.698199999999</v>
      </c>
      <c r="S58" s="52">
        <f>R58</f>
        <v>17858.698199999999</v>
      </c>
      <c r="T58" s="53">
        <f>IFERROR(S58/Q58,0)</f>
        <v>2.2323372749999999</v>
      </c>
      <c r="U58" s="54">
        <f>IF(T58&gt;=100%,S58*2%,0)</f>
        <v>357.17396400000001</v>
      </c>
      <c r="V58" s="54">
        <f>S58*1%</f>
        <v>178.58698200000001</v>
      </c>
      <c r="W58" s="55">
        <f>U58+V58</f>
        <v>535.76094599999999</v>
      </c>
      <c r="X58" s="17"/>
      <c r="Y58" s="9" t="s">
        <v>12393</v>
      </c>
    </row>
    <row r="59" spans="1:25" x14ac:dyDescent="0.2">
      <c r="A59" s="4" t="s">
        <v>18</v>
      </c>
      <c r="B59" s="12" t="s">
        <v>3141</v>
      </c>
      <c r="C59" s="5" t="s">
        <v>2973</v>
      </c>
      <c r="D59" s="9" t="s">
        <v>2974</v>
      </c>
      <c r="E59" s="9" t="s">
        <v>3142</v>
      </c>
      <c r="F59" s="9" t="s">
        <v>3143</v>
      </c>
      <c r="G59" s="8">
        <v>10029574</v>
      </c>
      <c r="H59" s="12" t="s">
        <v>3189</v>
      </c>
      <c r="I59" s="9" t="s">
        <v>3190</v>
      </c>
      <c r="J59" s="12" t="s">
        <v>3191</v>
      </c>
      <c r="K59" s="17" t="s">
        <v>3192</v>
      </c>
      <c r="L59" s="17" t="s">
        <v>3193</v>
      </c>
      <c r="M59" s="17">
        <v>8709623385</v>
      </c>
      <c r="N59" s="9" t="s">
        <v>3857</v>
      </c>
      <c r="O59" s="9" t="s">
        <v>3858</v>
      </c>
      <c r="P59" s="9" t="s">
        <v>32</v>
      </c>
      <c r="Q59" s="10">
        <v>8000</v>
      </c>
      <c r="R59" s="11">
        <v>17683.432799999999</v>
      </c>
      <c r="S59" s="52">
        <f>R59</f>
        <v>17683.432799999999</v>
      </c>
      <c r="T59" s="53">
        <f>IFERROR(S59/Q59,0)</f>
        <v>2.2104290999999998</v>
      </c>
      <c r="U59" s="54">
        <f>IF(T59&gt;=100%,S59*2%,0)</f>
        <v>353.668656</v>
      </c>
      <c r="V59" s="54">
        <f>S59*1%</f>
        <v>176.834328</v>
      </c>
      <c r="W59" s="55">
        <f>U59+V59</f>
        <v>530.50298399999997</v>
      </c>
      <c r="X59" s="17"/>
      <c r="Y59" s="9" t="s">
        <v>12393</v>
      </c>
    </row>
    <row r="60" spans="1:25" x14ac:dyDescent="0.2">
      <c r="A60" s="4" t="s">
        <v>18</v>
      </c>
      <c r="B60" s="9"/>
      <c r="C60" s="5" t="s">
        <v>4707</v>
      </c>
      <c r="D60" s="9" t="s">
        <v>4708</v>
      </c>
      <c r="E60" s="9" t="s">
        <v>4790</v>
      </c>
      <c r="F60" s="9" t="s">
        <v>4791</v>
      </c>
      <c r="G60" s="18">
        <v>10027859</v>
      </c>
      <c r="H60" s="12" t="s">
        <v>4792</v>
      </c>
      <c r="I60" s="12" t="s">
        <v>5013</v>
      </c>
      <c r="J60" s="12" t="s">
        <v>5014</v>
      </c>
      <c r="K60" s="18" t="s">
        <v>4852</v>
      </c>
      <c r="L60" s="18" t="s">
        <v>4853</v>
      </c>
      <c r="M60" s="17">
        <v>9861790623</v>
      </c>
      <c r="N60" s="12" t="s">
        <v>5015</v>
      </c>
      <c r="O60" s="18" t="s">
        <v>5016</v>
      </c>
      <c r="P60" s="9" t="s">
        <v>32</v>
      </c>
      <c r="Q60" s="10">
        <v>8000</v>
      </c>
      <c r="R60" s="11">
        <v>17471.929599999999</v>
      </c>
      <c r="S60" s="52">
        <f>R60</f>
        <v>17471.929599999999</v>
      </c>
      <c r="T60" s="53">
        <f>IFERROR(S60/Q60,0)</f>
        <v>2.1839911999999999</v>
      </c>
      <c r="U60" s="54">
        <f>IF(T60&gt;=100%,S60*2%,0)</f>
        <v>349.43859199999997</v>
      </c>
      <c r="V60" s="54">
        <f>S60*1%</f>
        <v>174.71929599999999</v>
      </c>
      <c r="W60" s="55">
        <f>U60+V60</f>
        <v>524.15788799999996</v>
      </c>
      <c r="X60" s="17"/>
      <c r="Y60" s="9" t="s">
        <v>12391</v>
      </c>
    </row>
    <row r="61" spans="1:25" x14ac:dyDescent="0.2">
      <c r="A61" s="4" t="s">
        <v>18</v>
      </c>
      <c r="B61" s="9" t="s">
        <v>649</v>
      </c>
      <c r="C61" s="5" t="s">
        <v>20</v>
      </c>
      <c r="D61" s="5" t="s">
        <v>21</v>
      </c>
      <c r="E61" s="9" t="s">
        <v>650</v>
      </c>
      <c r="F61" s="9" t="s">
        <v>651</v>
      </c>
      <c r="G61" s="8">
        <v>10035276</v>
      </c>
      <c r="H61" s="12" t="s">
        <v>652</v>
      </c>
      <c r="I61" s="12" t="s">
        <v>785</v>
      </c>
      <c r="J61" s="12" t="s">
        <v>831</v>
      </c>
      <c r="K61" s="8" t="s">
        <v>729</v>
      </c>
      <c r="L61" s="16" t="s">
        <v>656</v>
      </c>
      <c r="M61" s="17" t="s">
        <v>730</v>
      </c>
      <c r="N61" s="9" t="s">
        <v>834</v>
      </c>
      <c r="O61" s="9" t="s">
        <v>835</v>
      </c>
      <c r="P61" s="9" t="s">
        <v>32</v>
      </c>
      <c r="Q61" s="10">
        <v>10000</v>
      </c>
      <c r="R61" s="11">
        <v>21802.838400000004</v>
      </c>
      <c r="S61" s="52">
        <f>R61</f>
        <v>21802.838400000004</v>
      </c>
      <c r="T61" s="53">
        <f>IFERROR(S61/Q61,0)</f>
        <v>2.1802838400000004</v>
      </c>
      <c r="U61" s="54">
        <f>IF(T61&gt;=100%,S61*2%,0)</f>
        <v>436.05676800000009</v>
      </c>
      <c r="V61" s="54">
        <f>S61*1%</f>
        <v>218.02838400000005</v>
      </c>
      <c r="W61" s="55">
        <f>U61+V61</f>
        <v>654.08515200000011</v>
      </c>
      <c r="X61" s="17"/>
      <c r="Y61" s="9" t="s">
        <v>12391</v>
      </c>
    </row>
    <row r="62" spans="1:25" x14ac:dyDescent="0.2">
      <c r="A62" s="4" t="s">
        <v>18</v>
      </c>
      <c r="B62" s="12" t="s">
        <v>1336</v>
      </c>
      <c r="C62" s="5" t="s">
        <v>861</v>
      </c>
      <c r="D62" s="9" t="s">
        <v>862</v>
      </c>
      <c r="E62" s="9" t="s">
        <v>1337</v>
      </c>
      <c r="F62" s="9" t="s">
        <v>1336</v>
      </c>
      <c r="G62" s="8">
        <v>10034668</v>
      </c>
      <c r="H62" s="12" t="s">
        <v>1338</v>
      </c>
      <c r="I62" s="9" t="s">
        <v>1346</v>
      </c>
      <c r="J62" s="12" t="s">
        <v>1347</v>
      </c>
      <c r="K62" s="8" t="s">
        <v>1341</v>
      </c>
      <c r="L62" s="16" t="s">
        <v>1342</v>
      </c>
      <c r="M62" s="17" t="s">
        <v>1343</v>
      </c>
      <c r="N62" s="9" t="s">
        <v>1383</v>
      </c>
      <c r="O62" s="9" t="s">
        <v>1384</v>
      </c>
      <c r="P62" s="9" t="s">
        <v>32</v>
      </c>
      <c r="Q62" s="10">
        <v>10000</v>
      </c>
      <c r="R62" s="11">
        <v>21694.3498</v>
      </c>
      <c r="S62" s="52">
        <f>R62</f>
        <v>21694.3498</v>
      </c>
      <c r="T62" s="53">
        <f>IFERROR(S62/Q62,0)</f>
        <v>2.1694349800000001</v>
      </c>
      <c r="U62" s="54">
        <f>IF(T62&gt;=100%,S62*2%,0)</f>
        <v>433.88699600000001</v>
      </c>
      <c r="V62" s="54">
        <f>S62*1%</f>
        <v>216.94349800000001</v>
      </c>
      <c r="W62" s="55">
        <f>U62+V62</f>
        <v>650.83049400000004</v>
      </c>
      <c r="X62" s="17"/>
      <c r="Y62" s="9" t="s">
        <v>12391</v>
      </c>
    </row>
    <row r="63" spans="1:25" x14ac:dyDescent="0.2">
      <c r="A63" s="4" t="s">
        <v>18</v>
      </c>
      <c r="B63" s="9"/>
      <c r="C63" s="5" t="s">
        <v>4707</v>
      </c>
      <c r="D63" s="17" t="s">
        <v>4708</v>
      </c>
      <c r="E63" s="9" t="s">
        <v>5090</v>
      </c>
      <c r="F63" s="17" t="s">
        <v>5091</v>
      </c>
      <c r="G63" s="9">
        <v>10025236</v>
      </c>
      <c r="H63" s="9" t="s">
        <v>5181</v>
      </c>
      <c r="I63" s="17" t="s">
        <v>5209</v>
      </c>
      <c r="J63" s="17" t="s">
        <v>5210</v>
      </c>
      <c r="K63" s="17" t="s">
        <v>5184</v>
      </c>
      <c r="L63" s="17" t="s">
        <v>5185</v>
      </c>
      <c r="M63" s="17">
        <v>8249658958</v>
      </c>
      <c r="N63" s="17" t="s">
        <v>5229</v>
      </c>
      <c r="O63" s="17" t="s">
        <v>5230</v>
      </c>
      <c r="P63" s="17" t="s">
        <v>32</v>
      </c>
      <c r="Q63" s="11">
        <v>7000</v>
      </c>
      <c r="R63" s="11">
        <v>15181.938999999998</v>
      </c>
      <c r="S63" s="52">
        <f>R63</f>
        <v>15181.938999999998</v>
      </c>
      <c r="T63" s="53">
        <f>IFERROR(S63/Q63,0)</f>
        <v>2.1688484285714282</v>
      </c>
      <c r="U63" s="54">
        <f>IF(T63&gt;=100%,S63*2%,0)</f>
        <v>303.63878</v>
      </c>
      <c r="V63" s="54">
        <f>S63*1%</f>
        <v>151.81939</v>
      </c>
      <c r="W63" s="55">
        <f>U63+V63</f>
        <v>455.45817</v>
      </c>
      <c r="X63" s="17"/>
      <c r="Y63" s="9" t="s">
        <v>12391</v>
      </c>
    </row>
    <row r="64" spans="1:25" x14ac:dyDescent="0.2">
      <c r="A64" s="9" t="s">
        <v>6280</v>
      </c>
      <c r="B64" s="9" t="s">
        <v>7540</v>
      </c>
      <c r="C64" s="18" t="s">
        <v>6854</v>
      </c>
      <c r="D64" s="9" t="s">
        <v>6855</v>
      </c>
      <c r="E64" s="9" t="s">
        <v>7413</v>
      </c>
      <c r="F64" s="9" t="s">
        <v>7414</v>
      </c>
      <c r="G64" s="9">
        <v>10025897</v>
      </c>
      <c r="H64" s="9" t="s">
        <v>7525</v>
      </c>
      <c r="I64" s="9" t="s">
        <v>7541</v>
      </c>
      <c r="J64" s="9" t="s">
        <v>7542</v>
      </c>
      <c r="K64" s="18" t="s">
        <v>7528</v>
      </c>
      <c r="L64" s="18" t="s">
        <v>7529</v>
      </c>
      <c r="M64" s="18" t="s">
        <v>7530</v>
      </c>
      <c r="N64" s="9" t="s">
        <v>7543</v>
      </c>
      <c r="O64" s="9" t="s">
        <v>7544</v>
      </c>
      <c r="P64" s="9" t="s">
        <v>32</v>
      </c>
      <c r="Q64" s="61">
        <v>6800</v>
      </c>
      <c r="R64" s="11">
        <v>14723.804400000001</v>
      </c>
      <c r="S64" s="52">
        <f>R64</f>
        <v>14723.804400000001</v>
      </c>
      <c r="T64" s="53">
        <f>IFERROR(S64/Q64,0)</f>
        <v>2.1652653529411765</v>
      </c>
      <c r="U64" s="54">
        <f>IF(T64&gt;=100%,S64*2%,0)</f>
        <v>294.476088</v>
      </c>
      <c r="V64" s="54">
        <f>S64*1%</f>
        <v>147.238044</v>
      </c>
      <c r="W64" s="55">
        <f>U64+V64</f>
        <v>441.71413200000001</v>
      </c>
      <c r="X64" s="17"/>
      <c r="Y64" s="9" t="s">
        <v>12391</v>
      </c>
    </row>
    <row r="65" spans="1:25" x14ac:dyDescent="0.2">
      <c r="A65" s="4" t="s">
        <v>18</v>
      </c>
      <c r="B65" s="12" t="s">
        <v>2477</v>
      </c>
      <c r="C65" s="5" t="s">
        <v>2071</v>
      </c>
      <c r="D65" s="9" t="s">
        <v>2072</v>
      </c>
      <c r="E65" s="9" t="s">
        <v>2478</v>
      </c>
      <c r="F65" s="9" t="s">
        <v>2479</v>
      </c>
      <c r="G65" s="8">
        <v>10022554</v>
      </c>
      <c r="H65" s="12" t="s">
        <v>2480</v>
      </c>
      <c r="I65" s="9" t="s">
        <v>2556</v>
      </c>
      <c r="J65" s="12" t="s">
        <v>2557</v>
      </c>
      <c r="K65" s="8" t="s">
        <v>2550</v>
      </c>
      <c r="L65" s="16" t="s">
        <v>2551</v>
      </c>
      <c r="M65" s="17">
        <v>8787467154</v>
      </c>
      <c r="N65" s="9" t="s">
        <v>2606</v>
      </c>
      <c r="O65" s="9" t="s">
        <v>2607</v>
      </c>
      <c r="P65" s="9" t="s">
        <v>32</v>
      </c>
      <c r="Q65" s="10">
        <v>5000</v>
      </c>
      <c r="R65" s="11">
        <v>10798.4532</v>
      </c>
      <c r="S65" s="52">
        <f>R65</f>
        <v>10798.4532</v>
      </c>
      <c r="T65" s="53">
        <f>IFERROR(S65/Q65,0)</f>
        <v>2.15969064</v>
      </c>
      <c r="U65" s="54">
        <f>IF(T65&gt;=100%,S65*2%,0)</f>
        <v>215.969064</v>
      </c>
      <c r="V65" s="54">
        <f>S65*1%</f>
        <v>107.984532</v>
      </c>
      <c r="W65" s="55">
        <f>U65+V65</f>
        <v>323.953596</v>
      </c>
      <c r="X65" s="17"/>
      <c r="Y65" s="9" t="s">
        <v>12391</v>
      </c>
    </row>
    <row r="66" spans="1:25" x14ac:dyDescent="0.2">
      <c r="A66" s="4" t="s">
        <v>18</v>
      </c>
      <c r="B66" s="12" t="s">
        <v>3421</v>
      </c>
      <c r="C66" s="5" t="s">
        <v>2973</v>
      </c>
      <c r="D66" s="9" t="s">
        <v>2974</v>
      </c>
      <c r="E66" s="9" t="s">
        <v>3422</v>
      </c>
      <c r="F66" s="9" t="s">
        <v>3423</v>
      </c>
      <c r="G66" s="8">
        <v>10034718</v>
      </c>
      <c r="H66" s="12" t="s">
        <v>3424</v>
      </c>
      <c r="I66" s="9" t="s">
        <v>3481</v>
      </c>
      <c r="J66" s="12" t="s">
        <v>3482</v>
      </c>
      <c r="K66" s="12" t="s">
        <v>3427</v>
      </c>
      <c r="L66" s="12" t="s">
        <v>3428</v>
      </c>
      <c r="M66" s="17">
        <v>7004809242</v>
      </c>
      <c r="N66" s="9" t="s">
        <v>3803</v>
      </c>
      <c r="O66" s="9" t="s">
        <v>3804</v>
      </c>
      <c r="P66" s="9" t="s">
        <v>32</v>
      </c>
      <c r="Q66" s="10">
        <v>8000</v>
      </c>
      <c r="R66" s="11">
        <v>17254.158200000002</v>
      </c>
      <c r="S66" s="52">
        <f>R66</f>
        <v>17254.158200000002</v>
      </c>
      <c r="T66" s="53">
        <f>IFERROR(S66/Q66,0)</f>
        <v>2.1567697750000003</v>
      </c>
      <c r="U66" s="54">
        <f>IF(T66&gt;=100%,S66*2%,0)</f>
        <v>345.08316400000007</v>
      </c>
      <c r="V66" s="54">
        <f>S66*1%</f>
        <v>172.54158200000003</v>
      </c>
      <c r="W66" s="55">
        <f>U66+V66</f>
        <v>517.62474600000007</v>
      </c>
      <c r="X66" s="17"/>
      <c r="Y66" s="9" t="s">
        <v>12393</v>
      </c>
    </row>
    <row r="67" spans="1:25" x14ac:dyDescent="0.2">
      <c r="A67" s="9" t="s">
        <v>6280</v>
      </c>
      <c r="B67" s="9" t="s">
        <v>6902</v>
      </c>
      <c r="C67" s="18" t="s">
        <v>6854</v>
      </c>
      <c r="D67" s="9" t="s">
        <v>6855</v>
      </c>
      <c r="E67" s="9" t="s">
        <v>6856</v>
      </c>
      <c r="F67" s="9" t="s">
        <v>6857</v>
      </c>
      <c r="G67" s="9">
        <v>10032465</v>
      </c>
      <c r="H67" s="9" t="s">
        <v>6881</v>
      </c>
      <c r="I67" s="9" t="s">
        <v>6903</v>
      </c>
      <c r="J67" s="9" t="s">
        <v>6904</v>
      </c>
      <c r="K67" s="18" t="s">
        <v>6884</v>
      </c>
      <c r="L67" s="18" t="s">
        <v>6885</v>
      </c>
      <c r="M67" s="18" t="s">
        <v>6886</v>
      </c>
      <c r="N67" s="9" t="s">
        <v>6909</v>
      </c>
      <c r="O67" s="9" t="s">
        <v>6910</v>
      </c>
      <c r="P67" s="9" t="s">
        <v>32</v>
      </c>
      <c r="Q67" s="61">
        <v>5100</v>
      </c>
      <c r="R67" s="11">
        <v>10933.6558</v>
      </c>
      <c r="S67" s="52">
        <f>R67</f>
        <v>10933.6558</v>
      </c>
      <c r="T67" s="53">
        <f>IFERROR(S67/Q67,0)</f>
        <v>2.1438540784313727</v>
      </c>
      <c r="U67" s="54">
        <f>IF(T67&gt;=100%,S67*2%,0)</f>
        <v>218.67311600000002</v>
      </c>
      <c r="V67" s="54">
        <f>S67*1%</f>
        <v>109.33655800000001</v>
      </c>
      <c r="W67" s="55">
        <f>U67+V67</f>
        <v>328.00967400000002</v>
      </c>
      <c r="X67" s="17"/>
      <c r="Y67" s="9" t="s">
        <v>12391</v>
      </c>
    </row>
    <row r="68" spans="1:25" x14ac:dyDescent="0.2">
      <c r="A68" s="9" t="s">
        <v>6280</v>
      </c>
      <c r="B68" s="9" t="s">
        <v>7922</v>
      </c>
      <c r="C68" s="18" t="s">
        <v>7712</v>
      </c>
      <c r="D68" s="9" t="s">
        <v>7713</v>
      </c>
      <c r="E68" s="9" t="s">
        <v>7856</v>
      </c>
      <c r="F68" s="9" t="s">
        <v>7857</v>
      </c>
      <c r="G68" s="9">
        <v>10031704</v>
      </c>
      <c r="H68" s="9" t="s">
        <v>7858</v>
      </c>
      <c r="I68" s="9" t="s">
        <v>7923</v>
      </c>
      <c r="J68" s="9" t="s">
        <v>7924</v>
      </c>
      <c r="K68" s="18" t="s">
        <v>7861</v>
      </c>
      <c r="L68" s="18" t="s">
        <v>7862</v>
      </c>
      <c r="M68" s="18" t="s">
        <v>7863</v>
      </c>
      <c r="N68" s="9" t="s">
        <v>7925</v>
      </c>
      <c r="O68" s="9" t="s">
        <v>7926</v>
      </c>
      <c r="P68" s="9" t="s">
        <v>32</v>
      </c>
      <c r="Q68" s="61">
        <v>10000</v>
      </c>
      <c r="R68" s="11">
        <v>21412.339</v>
      </c>
      <c r="S68" s="52">
        <f>R68</f>
        <v>21412.339</v>
      </c>
      <c r="T68" s="53">
        <f>IFERROR(S68/Q68,0)</f>
        <v>2.1412339</v>
      </c>
      <c r="U68" s="54">
        <f>IF(T68&gt;=100%,S68*2%,0)</f>
        <v>428.24678</v>
      </c>
      <c r="V68" s="54">
        <f>S68*1%</f>
        <v>214.12339</v>
      </c>
      <c r="W68" s="55">
        <f>U68+V68</f>
        <v>642.37017000000003</v>
      </c>
      <c r="X68" s="17"/>
      <c r="Y68" s="9" t="s">
        <v>12391</v>
      </c>
    </row>
    <row r="69" spans="1:25" x14ac:dyDescent="0.2">
      <c r="A69" s="4" t="s">
        <v>18</v>
      </c>
      <c r="B69" s="12" t="s">
        <v>1772</v>
      </c>
      <c r="C69" s="5" t="s">
        <v>861</v>
      </c>
      <c r="D69" s="9" t="s">
        <v>862</v>
      </c>
      <c r="E69" s="9" t="s">
        <v>1771</v>
      </c>
      <c r="F69" s="9" t="s">
        <v>1772</v>
      </c>
      <c r="G69" s="8">
        <v>10007380</v>
      </c>
      <c r="H69" s="12" t="s">
        <v>1773</v>
      </c>
      <c r="I69" s="9" t="s">
        <v>1847</v>
      </c>
      <c r="J69" s="12" t="s">
        <v>1848</v>
      </c>
      <c r="K69" s="8" t="s">
        <v>1849</v>
      </c>
      <c r="L69" s="16" t="s">
        <v>1777</v>
      </c>
      <c r="M69" s="17" t="s">
        <v>1850</v>
      </c>
      <c r="N69" s="9" t="s">
        <v>1857</v>
      </c>
      <c r="O69" s="9" t="s">
        <v>1858</v>
      </c>
      <c r="P69" s="9" t="s">
        <v>32</v>
      </c>
      <c r="Q69" s="10">
        <v>10000</v>
      </c>
      <c r="R69" s="11">
        <v>21184.717000000001</v>
      </c>
      <c r="S69" s="52">
        <f>R69</f>
        <v>21184.717000000001</v>
      </c>
      <c r="T69" s="53">
        <f>IFERROR(S69/Q69,0)</f>
        <v>2.1184717000000002</v>
      </c>
      <c r="U69" s="54">
        <f>IF(T69&gt;=100%,S69*2%,0)</f>
        <v>423.69434000000001</v>
      </c>
      <c r="V69" s="54">
        <f>S69*1%</f>
        <v>211.84717000000001</v>
      </c>
      <c r="W69" s="55">
        <f>U69+V69</f>
        <v>635.54151000000002</v>
      </c>
      <c r="X69" s="17"/>
      <c r="Y69" s="9" t="s">
        <v>12391</v>
      </c>
    </row>
    <row r="70" spans="1:25" x14ac:dyDescent="0.2">
      <c r="A70" s="4" t="s">
        <v>18</v>
      </c>
      <c r="B70" s="12" t="s">
        <v>1772</v>
      </c>
      <c r="C70" s="5" t="s">
        <v>861</v>
      </c>
      <c r="D70" s="9" t="s">
        <v>862</v>
      </c>
      <c r="E70" s="9" t="s">
        <v>1771</v>
      </c>
      <c r="F70" s="9" t="s">
        <v>1772</v>
      </c>
      <c r="G70" s="8">
        <v>10034985</v>
      </c>
      <c r="H70" s="12" t="s">
        <v>1677</v>
      </c>
      <c r="I70" s="9" t="s">
        <v>1916</v>
      </c>
      <c r="J70" s="12" t="s">
        <v>1917</v>
      </c>
      <c r="K70" s="8" t="s">
        <v>1849</v>
      </c>
      <c r="L70" s="16" t="s">
        <v>1901</v>
      </c>
      <c r="M70" s="17" t="s">
        <v>1850</v>
      </c>
      <c r="N70" s="9" t="s">
        <v>1969</v>
      </c>
      <c r="O70" s="9" t="s">
        <v>1970</v>
      </c>
      <c r="P70" s="9" t="s">
        <v>32</v>
      </c>
      <c r="Q70" s="10">
        <v>10000</v>
      </c>
      <c r="R70" s="11">
        <v>21184.717000000001</v>
      </c>
      <c r="S70" s="52">
        <f>R70</f>
        <v>21184.717000000001</v>
      </c>
      <c r="T70" s="53">
        <f>IFERROR(S70/Q70,0)</f>
        <v>2.1184717000000002</v>
      </c>
      <c r="U70" s="54">
        <f>IF(T70&gt;=100%,S70*2%,0)</f>
        <v>423.69434000000001</v>
      </c>
      <c r="V70" s="54">
        <f>S70*1%</f>
        <v>211.84717000000001</v>
      </c>
      <c r="W70" s="55">
        <f>U70+V70</f>
        <v>635.54151000000002</v>
      </c>
      <c r="X70" s="17"/>
      <c r="Y70" s="9" t="s">
        <v>12391</v>
      </c>
    </row>
    <row r="71" spans="1:25" x14ac:dyDescent="0.2">
      <c r="A71" s="4" t="s">
        <v>18</v>
      </c>
      <c r="B71" s="12" t="s">
        <v>1772</v>
      </c>
      <c r="C71" s="5" t="s">
        <v>861</v>
      </c>
      <c r="D71" s="9" t="s">
        <v>862</v>
      </c>
      <c r="E71" s="9" t="s">
        <v>1771</v>
      </c>
      <c r="F71" s="9" t="s">
        <v>1772</v>
      </c>
      <c r="G71" s="8">
        <v>10007380</v>
      </c>
      <c r="H71" s="12" t="s">
        <v>1677</v>
      </c>
      <c r="I71" s="9" t="s">
        <v>1916</v>
      </c>
      <c r="J71" s="12" t="s">
        <v>1917</v>
      </c>
      <c r="K71" s="8" t="s">
        <v>1849</v>
      </c>
      <c r="L71" s="16" t="s">
        <v>1901</v>
      </c>
      <c r="M71" s="17" t="s">
        <v>1850</v>
      </c>
      <c r="N71" s="9" t="s">
        <v>1918</v>
      </c>
      <c r="O71" s="9" t="s">
        <v>1919</v>
      </c>
      <c r="P71" s="9" t="s">
        <v>32</v>
      </c>
      <c r="Q71" s="10">
        <v>10000</v>
      </c>
      <c r="R71" s="11">
        <v>21000</v>
      </c>
      <c r="S71" s="52">
        <f>R71</f>
        <v>21000</v>
      </c>
      <c r="T71" s="53">
        <f>IFERROR(S71/Q71,0)</f>
        <v>2.1</v>
      </c>
      <c r="U71" s="54">
        <f>IF(T71&gt;=100%,S71*2%,0)</f>
        <v>420</v>
      </c>
      <c r="V71" s="54">
        <f>S71*1%</f>
        <v>210</v>
      </c>
      <c r="W71" s="55">
        <f>U71+V71</f>
        <v>630</v>
      </c>
      <c r="X71" s="17"/>
      <c r="Y71" s="9" t="s">
        <v>12391</v>
      </c>
    </row>
    <row r="72" spans="1:25" x14ac:dyDescent="0.2">
      <c r="A72" s="4" t="s">
        <v>18</v>
      </c>
      <c r="B72" s="12" t="s">
        <v>1598</v>
      </c>
      <c r="C72" s="5" t="s">
        <v>861</v>
      </c>
      <c r="D72" s="9" t="s">
        <v>862</v>
      </c>
      <c r="E72" s="9" t="s">
        <v>1771</v>
      </c>
      <c r="F72" s="9" t="s">
        <v>1772</v>
      </c>
      <c r="G72" s="8">
        <v>10034985</v>
      </c>
      <c r="H72" s="12" t="s">
        <v>1677</v>
      </c>
      <c r="I72" s="9" t="s">
        <v>1924</v>
      </c>
      <c r="J72" s="12" t="s">
        <v>1925</v>
      </c>
      <c r="K72" s="8" t="s">
        <v>1849</v>
      </c>
      <c r="L72" s="16" t="s">
        <v>1901</v>
      </c>
      <c r="M72" s="17" t="s">
        <v>1850</v>
      </c>
      <c r="N72" s="9" t="s">
        <v>1926</v>
      </c>
      <c r="O72" s="9" t="s">
        <v>1927</v>
      </c>
      <c r="P72" s="9" t="s">
        <v>32</v>
      </c>
      <c r="Q72" s="10">
        <v>10000</v>
      </c>
      <c r="R72" s="11">
        <v>21000</v>
      </c>
      <c r="S72" s="52">
        <f>R72</f>
        <v>21000</v>
      </c>
      <c r="T72" s="53">
        <f>IFERROR(S72/Q72,0)</f>
        <v>2.1</v>
      </c>
      <c r="U72" s="54">
        <f>IF(T72&gt;=100%,S72*2%,0)</f>
        <v>420</v>
      </c>
      <c r="V72" s="54">
        <f>S72*1%</f>
        <v>210</v>
      </c>
      <c r="W72" s="55">
        <f>U72+V72</f>
        <v>630</v>
      </c>
      <c r="X72" s="17"/>
      <c r="Y72" s="9" t="s">
        <v>12391</v>
      </c>
    </row>
    <row r="73" spans="1:25" x14ac:dyDescent="0.2">
      <c r="A73" s="4" t="s">
        <v>18</v>
      </c>
      <c r="B73" s="4" t="s">
        <v>557</v>
      </c>
      <c r="C73" s="5" t="s">
        <v>20</v>
      </c>
      <c r="D73" s="5" t="s">
        <v>21</v>
      </c>
      <c r="E73" s="5" t="s">
        <v>558</v>
      </c>
      <c r="F73" s="5" t="s">
        <v>559</v>
      </c>
      <c r="G73" s="4">
        <v>10024490</v>
      </c>
      <c r="H73" s="4" t="s">
        <v>560</v>
      </c>
      <c r="I73" s="5" t="s">
        <v>596</v>
      </c>
      <c r="J73" s="5" t="s">
        <v>597</v>
      </c>
      <c r="K73" s="4" t="s">
        <v>631</v>
      </c>
      <c r="L73" s="4" t="s">
        <v>598</v>
      </c>
      <c r="M73" s="7" t="s">
        <v>632</v>
      </c>
      <c r="N73" s="5" t="s">
        <v>635</v>
      </c>
      <c r="O73" s="5" t="s">
        <v>636</v>
      </c>
      <c r="P73" s="9" t="s">
        <v>32</v>
      </c>
      <c r="Q73" s="9">
        <v>9000</v>
      </c>
      <c r="R73" s="11">
        <v>18777.8122</v>
      </c>
      <c r="S73" s="52">
        <f>R73</f>
        <v>18777.8122</v>
      </c>
      <c r="T73" s="53">
        <f>IFERROR(S73/Q73,0)</f>
        <v>2.086423577777778</v>
      </c>
      <c r="U73" s="54">
        <f>IF(T73&gt;=100%,S73*2%,0)</f>
        <v>375.55624399999999</v>
      </c>
      <c r="V73" s="54">
        <f>S73*1%</f>
        <v>187.778122</v>
      </c>
      <c r="W73" s="55">
        <f>U73+V73</f>
        <v>563.33436600000005</v>
      </c>
      <c r="X73" s="17"/>
      <c r="Y73" s="9" t="s">
        <v>12393</v>
      </c>
    </row>
    <row r="74" spans="1:25" x14ac:dyDescent="0.2">
      <c r="A74" s="4" t="s">
        <v>18</v>
      </c>
      <c r="B74" s="12" t="s">
        <v>1772</v>
      </c>
      <c r="C74" s="5" t="s">
        <v>861</v>
      </c>
      <c r="D74" s="9" t="s">
        <v>862</v>
      </c>
      <c r="E74" s="9" t="s">
        <v>1771</v>
      </c>
      <c r="F74" s="9" t="s">
        <v>1772</v>
      </c>
      <c r="G74" s="8">
        <v>10034985</v>
      </c>
      <c r="H74" s="12" t="s">
        <v>1677</v>
      </c>
      <c r="I74" s="9" t="s">
        <v>1924</v>
      </c>
      <c r="J74" s="12" t="s">
        <v>1925</v>
      </c>
      <c r="K74" s="8" t="s">
        <v>1849</v>
      </c>
      <c r="L74" s="16" t="s">
        <v>1901</v>
      </c>
      <c r="M74" s="17" t="s">
        <v>1850</v>
      </c>
      <c r="N74" s="9" t="s">
        <v>1967</v>
      </c>
      <c r="O74" s="9" t="s">
        <v>1968</v>
      </c>
      <c r="P74" s="9" t="s">
        <v>32</v>
      </c>
      <c r="Q74" s="10">
        <v>15000</v>
      </c>
      <c r="R74" s="11">
        <v>31262.9908</v>
      </c>
      <c r="S74" s="52">
        <f>R74</f>
        <v>31262.9908</v>
      </c>
      <c r="T74" s="53">
        <f>IFERROR(S74/Q74,0)</f>
        <v>2.0841993866666666</v>
      </c>
      <c r="U74" s="54">
        <f>IF(T74&gt;=100%,S74*2%,0)</f>
        <v>625.259816</v>
      </c>
      <c r="V74" s="54">
        <f>S74*1%</f>
        <v>312.629908</v>
      </c>
      <c r="W74" s="55">
        <f>U74+V74</f>
        <v>937.889724</v>
      </c>
      <c r="X74" s="17"/>
      <c r="Y74" s="9" t="s">
        <v>12391</v>
      </c>
    </row>
    <row r="75" spans="1:25" x14ac:dyDescent="0.2">
      <c r="A75" s="4" t="s">
        <v>18</v>
      </c>
      <c r="B75" s="12" t="s">
        <v>2477</v>
      </c>
      <c r="C75" s="5" t="s">
        <v>2071</v>
      </c>
      <c r="D75" s="9" t="s">
        <v>2072</v>
      </c>
      <c r="E75" s="9" t="s">
        <v>2478</v>
      </c>
      <c r="F75" s="9" t="s">
        <v>2479</v>
      </c>
      <c r="G75" s="8">
        <v>10022554</v>
      </c>
      <c r="H75" s="12" t="s">
        <v>2480</v>
      </c>
      <c r="I75" s="9" t="s">
        <v>2568</v>
      </c>
      <c r="J75" s="12" t="s">
        <v>2569</v>
      </c>
      <c r="K75" s="8" t="s">
        <v>2550</v>
      </c>
      <c r="L75" s="16" t="s">
        <v>2551</v>
      </c>
      <c r="M75" s="17">
        <v>8787467154</v>
      </c>
      <c r="N75" s="9" t="s">
        <v>2574</v>
      </c>
      <c r="O75" s="9" t="s">
        <v>2575</v>
      </c>
      <c r="P75" s="9" t="s">
        <v>32</v>
      </c>
      <c r="Q75" s="10">
        <v>5000</v>
      </c>
      <c r="R75" s="11">
        <v>10414.935600000001</v>
      </c>
      <c r="S75" s="52">
        <f>R75</f>
        <v>10414.935600000001</v>
      </c>
      <c r="T75" s="53">
        <f>IFERROR(S75/Q75,0)</f>
        <v>2.0829871200000003</v>
      </c>
      <c r="U75" s="54">
        <f>IF(T75&gt;=100%,S75*2%,0)</f>
        <v>208.29871200000002</v>
      </c>
      <c r="V75" s="54">
        <f>S75*1%</f>
        <v>104.14935600000001</v>
      </c>
      <c r="W75" s="55">
        <f>U75+V75</f>
        <v>312.44806800000003</v>
      </c>
      <c r="X75" s="17"/>
      <c r="Y75" s="9" t="s">
        <v>12391</v>
      </c>
    </row>
    <row r="76" spans="1:25" x14ac:dyDescent="0.2">
      <c r="A76" s="4" t="s">
        <v>18</v>
      </c>
      <c r="B76" s="9"/>
      <c r="C76" s="5" t="s">
        <v>4707</v>
      </c>
      <c r="D76" s="9" t="s">
        <v>4708</v>
      </c>
      <c r="E76" s="9" t="s">
        <v>4790</v>
      </c>
      <c r="F76" s="9" t="s">
        <v>4791</v>
      </c>
      <c r="G76" s="12">
        <v>10027859</v>
      </c>
      <c r="H76" s="12" t="s">
        <v>4792</v>
      </c>
      <c r="I76" s="12" t="s">
        <v>4844</v>
      </c>
      <c r="J76" s="12" t="s">
        <v>4845</v>
      </c>
      <c r="K76" s="12" t="s">
        <v>4795</v>
      </c>
      <c r="L76" s="12" t="s">
        <v>4796</v>
      </c>
      <c r="M76" s="17">
        <v>8658244474</v>
      </c>
      <c r="N76" s="12" t="s">
        <v>4846</v>
      </c>
      <c r="O76" s="12" t="s">
        <v>4847</v>
      </c>
      <c r="P76" s="9" t="s">
        <v>32</v>
      </c>
      <c r="Q76" s="10">
        <v>10000</v>
      </c>
      <c r="R76" s="11">
        <v>20668.694599999995</v>
      </c>
      <c r="S76" s="52">
        <f>R76</f>
        <v>20668.694599999995</v>
      </c>
      <c r="T76" s="53">
        <f>IFERROR(S76/Q76,0)</f>
        <v>2.0668694599999995</v>
      </c>
      <c r="U76" s="54">
        <f>IF(T76&gt;=100%,S76*2%,0)</f>
        <v>413.3738919999999</v>
      </c>
      <c r="V76" s="54">
        <f>S76*1%</f>
        <v>206.68694599999995</v>
      </c>
      <c r="W76" s="55">
        <f>U76+V76</f>
        <v>620.06083799999988</v>
      </c>
      <c r="X76" s="17"/>
      <c r="Y76" s="9" t="s">
        <v>12391</v>
      </c>
    </row>
    <row r="77" spans="1:25" x14ac:dyDescent="0.2">
      <c r="A77" s="9" t="s">
        <v>6280</v>
      </c>
      <c r="B77" s="9" t="s">
        <v>6667</v>
      </c>
      <c r="C77" s="18" t="s">
        <v>6282</v>
      </c>
      <c r="D77" s="9" t="s">
        <v>6283</v>
      </c>
      <c r="E77" s="9" t="s">
        <v>6547</v>
      </c>
      <c r="F77" s="9" t="s">
        <v>6548</v>
      </c>
      <c r="G77" s="9">
        <v>10024707</v>
      </c>
      <c r="H77" s="9" t="s">
        <v>6549</v>
      </c>
      <c r="I77" s="9" t="s">
        <v>6668</v>
      </c>
      <c r="J77" s="9" t="s">
        <v>6669</v>
      </c>
      <c r="K77" s="18" t="s">
        <v>6615</v>
      </c>
      <c r="L77" s="18" t="s">
        <v>6616</v>
      </c>
      <c r="M77" s="18" t="s">
        <v>6617</v>
      </c>
      <c r="N77" s="9" t="s">
        <v>6670</v>
      </c>
      <c r="O77" s="9" t="s">
        <v>6671</v>
      </c>
      <c r="P77" s="9" t="s">
        <v>32</v>
      </c>
      <c r="Q77" s="62">
        <v>5000</v>
      </c>
      <c r="R77" s="11">
        <v>10314.875</v>
      </c>
      <c r="S77" s="52">
        <f>R77</f>
        <v>10314.875</v>
      </c>
      <c r="T77" s="53">
        <f>IFERROR(S77/Q77,0)</f>
        <v>2.0629749999999998</v>
      </c>
      <c r="U77" s="54">
        <f>IF(T77&gt;=100%,S77*2%,0)</f>
        <v>206.29750000000001</v>
      </c>
      <c r="V77" s="54">
        <f>S77*1%</f>
        <v>103.14875000000001</v>
      </c>
      <c r="W77" s="55">
        <f>U77+V77</f>
        <v>309.44625000000002</v>
      </c>
      <c r="X77" s="17"/>
      <c r="Y77" s="9" t="s">
        <v>12392</v>
      </c>
    </row>
    <row r="78" spans="1:25" x14ac:dyDescent="0.2">
      <c r="A78" s="4" t="s">
        <v>18</v>
      </c>
      <c r="B78" s="12" t="s">
        <v>2972</v>
      </c>
      <c r="C78" s="5" t="s">
        <v>2973</v>
      </c>
      <c r="D78" s="9" t="s">
        <v>2974</v>
      </c>
      <c r="E78" s="9" t="s">
        <v>2975</v>
      </c>
      <c r="F78" s="9" t="s">
        <v>2976</v>
      </c>
      <c r="G78" s="8">
        <v>10034966</v>
      </c>
      <c r="H78" s="12" t="s">
        <v>1442</v>
      </c>
      <c r="I78" s="9" t="s">
        <v>3111</v>
      </c>
      <c r="J78" s="12" t="s">
        <v>3112</v>
      </c>
      <c r="K78" s="17" t="s">
        <v>2996</v>
      </c>
      <c r="L78" s="17" t="s">
        <v>2997</v>
      </c>
      <c r="M78" s="17">
        <v>9199739761</v>
      </c>
      <c r="N78" s="9" t="s">
        <v>4020</v>
      </c>
      <c r="O78" s="9" t="s">
        <v>4021</v>
      </c>
      <c r="P78" s="9" t="s">
        <v>32</v>
      </c>
      <c r="Q78" s="10">
        <v>8000</v>
      </c>
      <c r="R78" s="11">
        <v>16493.2768</v>
      </c>
      <c r="S78" s="52">
        <f>R78</f>
        <v>16493.2768</v>
      </c>
      <c r="T78" s="53">
        <f>IFERROR(S78/Q78,0)</f>
        <v>2.0616596</v>
      </c>
      <c r="U78" s="54">
        <f>IF(T78&gt;=100%,S78*2%,0)</f>
        <v>329.86553600000002</v>
      </c>
      <c r="V78" s="54">
        <f>S78*1%</f>
        <v>164.93276800000001</v>
      </c>
      <c r="W78" s="55">
        <f>U78+V78</f>
        <v>494.79830400000003</v>
      </c>
      <c r="X78" s="17"/>
      <c r="Y78" s="9" t="s">
        <v>12391</v>
      </c>
    </row>
    <row r="79" spans="1:25" x14ac:dyDescent="0.2">
      <c r="A79" s="4" t="s">
        <v>18</v>
      </c>
      <c r="B79" s="9"/>
      <c r="C79" s="5" t="s">
        <v>4707</v>
      </c>
      <c r="D79" s="9" t="s">
        <v>4708</v>
      </c>
      <c r="E79" s="9" t="s">
        <v>4790</v>
      </c>
      <c r="F79" s="9" t="s">
        <v>4791</v>
      </c>
      <c r="G79" s="12">
        <v>10027859</v>
      </c>
      <c r="H79" s="12" t="s">
        <v>4792</v>
      </c>
      <c r="I79" s="12" t="s">
        <v>4829</v>
      </c>
      <c r="J79" s="12" t="s">
        <v>3217</v>
      </c>
      <c r="K79" s="12" t="s">
        <v>4795</v>
      </c>
      <c r="L79" s="12" t="s">
        <v>4796</v>
      </c>
      <c r="M79" s="17">
        <v>8658244474</v>
      </c>
      <c r="N79" s="12" t="s">
        <v>4834</v>
      </c>
      <c r="O79" s="12" t="s">
        <v>4835</v>
      </c>
      <c r="P79" s="9" t="s">
        <v>32</v>
      </c>
      <c r="Q79" s="10">
        <v>10000</v>
      </c>
      <c r="R79" s="11">
        <v>20502.3174</v>
      </c>
      <c r="S79" s="52">
        <f>R79</f>
        <v>20502.3174</v>
      </c>
      <c r="T79" s="53">
        <f>IFERROR(S79/Q79,0)</f>
        <v>2.0502317400000001</v>
      </c>
      <c r="U79" s="54">
        <f>IF(T79&gt;=100%,S79*2%,0)</f>
        <v>410.04634800000002</v>
      </c>
      <c r="V79" s="54">
        <f>S79*1%</f>
        <v>205.02317400000001</v>
      </c>
      <c r="W79" s="55">
        <f>U79+V79</f>
        <v>615.06952200000001</v>
      </c>
      <c r="X79" s="17"/>
      <c r="Y79" s="9" t="s">
        <v>12391</v>
      </c>
    </row>
    <row r="80" spans="1:25" x14ac:dyDescent="0.2">
      <c r="A80" s="4" t="s">
        <v>18</v>
      </c>
      <c r="B80" s="12" t="s">
        <v>1772</v>
      </c>
      <c r="C80" s="5" t="s">
        <v>861</v>
      </c>
      <c r="D80" s="9" t="s">
        <v>862</v>
      </c>
      <c r="E80" s="9" t="s">
        <v>1771</v>
      </c>
      <c r="F80" s="9" t="s">
        <v>1772</v>
      </c>
      <c r="G80" s="8">
        <v>10007380</v>
      </c>
      <c r="H80" s="12" t="s">
        <v>1677</v>
      </c>
      <c r="I80" s="9" t="s">
        <v>1912</v>
      </c>
      <c r="J80" s="12" t="s">
        <v>1913</v>
      </c>
      <c r="K80" s="8" t="s">
        <v>1849</v>
      </c>
      <c r="L80" s="16" t="s">
        <v>1901</v>
      </c>
      <c r="M80" s="17" t="s">
        <v>1850</v>
      </c>
      <c r="N80" s="9" t="s">
        <v>1920</v>
      </c>
      <c r="O80" s="9" t="s">
        <v>1921</v>
      </c>
      <c r="P80" s="9" t="s">
        <v>32</v>
      </c>
      <c r="Q80" s="10">
        <v>40000</v>
      </c>
      <c r="R80" s="11">
        <v>82000</v>
      </c>
      <c r="S80" s="52">
        <f>R80</f>
        <v>82000</v>
      </c>
      <c r="T80" s="53">
        <f>IFERROR(S80/Q80,0)</f>
        <v>2.0499999999999998</v>
      </c>
      <c r="U80" s="54">
        <f>IF(T80&gt;=100%,S80*2%,0)</f>
        <v>1640</v>
      </c>
      <c r="V80" s="54">
        <f>S80*1%</f>
        <v>820</v>
      </c>
      <c r="W80" s="55">
        <f>U80+V80</f>
        <v>2460</v>
      </c>
      <c r="X80" s="17"/>
      <c r="Y80" s="9" t="s">
        <v>12391</v>
      </c>
    </row>
    <row r="81" spans="1:25" x14ac:dyDescent="0.2">
      <c r="A81" s="4" t="s">
        <v>18</v>
      </c>
      <c r="B81" s="9" t="s">
        <v>649</v>
      </c>
      <c r="C81" s="5" t="s">
        <v>20</v>
      </c>
      <c r="D81" s="5" t="s">
        <v>21</v>
      </c>
      <c r="E81" s="9" t="s">
        <v>650</v>
      </c>
      <c r="F81" s="9" t="s">
        <v>651</v>
      </c>
      <c r="G81" s="8">
        <v>10035276</v>
      </c>
      <c r="H81" s="12" t="s">
        <v>652</v>
      </c>
      <c r="I81" s="12" t="s">
        <v>793</v>
      </c>
      <c r="J81" s="9" t="s">
        <v>794</v>
      </c>
      <c r="K81" s="8" t="s">
        <v>729</v>
      </c>
      <c r="L81" s="16" t="s">
        <v>656</v>
      </c>
      <c r="M81" s="17" t="s">
        <v>730</v>
      </c>
      <c r="N81" s="9" t="s">
        <v>807</v>
      </c>
      <c r="O81" s="9" t="s">
        <v>808</v>
      </c>
      <c r="P81" s="9" t="s">
        <v>32</v>
      </c>
      <c r="Q81" s="10">
        <v>10000</v>
      </c>
      <c r="R81" s="11">
        <v>20475.006000000001</v>
      </c>
      <c r="S81" s="52">
        <f>R81</f>
        <v>20475.006000000001</v>
      </c>
      <c r="T81" s="53">
        <f>IFERROR(S81/Q81,0)</f>
        <v>2.0475006000000002</v>
      </c>
      <c r="U81" s="54">
        <f>IF(T81&gt;=100%,S81*2%,0)</f>
        <v>409.50012000000004</v>
      </c>
      <c r="V81" s="54">
        <f>S81*1%</f>
        <v>204.75006000000002</v>
      </c>
      <c r="W81" s="55">
        <f>U81+V81</f>
        <v>614.25018</v>
      </c>
      <c r="X81" s="17"/>
      <c r="Y81" s="9" t="s">
        <v>12393</v>
      </c>
    </row>
    <row r="82" spans="1:25" x14ac:dyDescent="0.2">
      <c r="A82" s="9" t="s">
        <v>8060</v>
      </c>
      <c r="B82" s="9" t="s">
        <v>8569</v>
      </c>
      <c r="C82" s="18" t="s">
        <v>8570</v>
      </c>
      <c r="D82" s="9" t="s">
        <v>8571</v>
      </c>
      <c r="E82" s="9" t="s">
        <v>8572</v>
      </c>
      <c r="F82" s="9" t="s">
        <v>8573</v>
      </c>
      <c r="G82" s="9">
        <v>10034957</v>
      </c>
      <c r="H82" s="9" t="s">
        <v>8574</v>
      </c>
      <c r="I82" s="9" t="s">
        <v>8667</v>
      </c>
      <c r="J82" s="9" t="s">
        <v>8668</v>
      </c>
      <c r="K82" s="18" t="s">
        <v>8577</v>
      </c>
      <c r="L82" s="18" t="s">
        <v>8578</v>
      </c>
      <c r="M82" s="18">
        <v>9881381810</v>
      </c>
      <c r="N82" s="9" t="s">
        <v>8678</v>
      </c>
      <c r="O82" s="9" t="s">
        <v>8679</v>
      </c>
      <c r="P82" s="9" t="s">
        <v>32</v>
      </c>
      <c r="Q82" s="11">
        <v>7000</v>
      </c>
      <c r="R82" s="11">
        <v>14243.858200000001</v>
      </c>
      <c r="S82" s="52">
        <f>R82</f>
        <v>14243.858200000001</v>
      </c>
      <c r="T82" s="53">
        <f>IFERROR(S82/Q82,0)</f>
        <v>2.0348368857142858</v>
      </c>
      <c r="U82" s="54">
        <f>IF(T82&gt;=100%,S82*2%,0)</f>
        <v>284.87716399999999</v>
      </c>
      <c r="V82" s="54">
        <f>S82*1%</f>
        <v>142.438582</v>
      </c>
      <c r="W82" s="55">
        <f>U82+V82</f>
        <v>427.31574599999999</v>
      </c>
      <c r="X82" s="17"/>
      <c r="Y82" s="9" t="s">
        <v>12391</v>
      </c>
    </row>
    <row r="83" spans="1:25" x14ac:dyDescent="0.2">
      <c r="A83" s="4" t="s">
        <v>18</v>
      </c>
      <c r="B83" s="4" t="s">
        <v>398</v>
      </c>
      <c r="C83" s="5" t="s">
        <v>20</v>
      </c>
      <c r="D83" s="5" t="s">
        <v>21</v>
      </c>
      <c r="E83" s="5" t="s">
        <v>399</v>
      </c>
      <c r="F83" s="5" t="s">
        <v>400</v>
      </c>
      <c r="G83" s="14">
        <v>10022118</v>
      </c>
      <c r="H83" s="4" t="s">
        <v>401</v>
      </c>
      <c r="I83" s="5" t="s">
        <v>402</v>
      </c>
      <c r="J83" s="5" t="s">
        <v>403</v>
      </c>
      <c r="K83" s="6" t="s">
        <v>404</v>
      </c>
      <c r="L83" s="6" t="s">
        <v>405</v>
      </c>
      <c r="M83" s="7" t="s">
        <v>406</v>
      </c>
      <c r="N83" s="4" t="s">
        <v>407</v>
      </c>
      <c r="O83" s="6" t="s">
        <v>408</v>
      </c>
      <c r="P83" s="9" t="s">
        <v>32</v>
      </c>
      <c r="Q83" s="9">
        <v>10000</v>
      </c>
      <c r="R83" s="11">
        <v>20338.470200000003</v>
      </c>
      <c r="S83" s="52">
        <f>R83</f>
        <v>20338.470200000003</v>
      </c>
      <c r="T83" s="53">
        <f>IFERROR(S83/Q83,0)</f>
        <v>2.0338470200000005</v>
      </c>
      <c r="U83" s="54">
        <f>IF(T83&gt;=100%,S83*2%,0)</f>
        <v>406.76940400000007</v>
      </c>
      <c r="V83" s="54">
        <f>S83*1%</f>
        <v>203.38470200000003</v>
      </c>
      <c r="W83" s="55">
        <f>U83+V83</f>
        <v>610.15410600000007</v>
      </c>
      <c r="X83" s="17"/>
      <c r="Y83" s="9" t="s">
        <v>12391</v>
      </c>
    </row>
    <row r="84" spans="1:25" x14ac:dyDescent="0.2">
      <c r="A84" s="9" t="s">
        <v>8060</v>
      </c>
      <c r="B84" s="9" t="s">
        <v>8965</v>
      </c>
      <c r="C84" s="18" t="s">
        <v>8974</v>
      </c>
      <c r="D84" s="9" t="s">
        <v>8975</v>
      </c>
      <c r="E84" s="9" t="s">
        <v>9240</v>
      </c>
      <c r="F84" s="9" t="s">
        <v>9241</v>
      </c>
      <c r="G84" s="9">
        <v>10030971</v>
      </c>
      <c r="H84" s="9" t="s">
        <v>9242</v>
      </c>
      <c r="I84" s="9" t="s">
        <v>9243</v>
      </c>
      <c r="J84" s="9" t="s">
        <v>9244</v>
      </c>
      <c r="K84" s="18" t="s">
        <v>9245</v>
      </c>
      <c r="L84" s="18" t="s">
        <v>9246</v>
      </c>
      <c r="M84" s="18">
        <v>8780501570</v>
      </c>
      <c r="N84" s="9" t="s">
        <v>9256</v>
      </c>
      <c r="O84" s="9" t="s">
        <v>9257</v>
      </c>
      <c r="P84" s="9" t="s">
        <v>32</v>
      </c>
      <c r="Q84" s="11">
        <v>8594.3000000000011</v>
      </c>
      <c r="R84" s="11">
        <v>17325</v>
      </c>
      <c r="S84" s="52">
        <f>R84</f>
        <v>17325</v>
      </c>
      <c r="T84" s="53">
        <f>IFERROR(S84/Q84,0)</f>
        <v>2.0158709842570075</v>
      </c>
      <c r="U84" s="54">
        <f>IF(T84&gt;=100%,S84*2%,0)</f>
        <v>346.5</v>
      </c>
      <c r="V84" s="54">
        <f>S84*1%</f>
        <v>173.25</v>
      </c>
      <c r="W84" s="55">
        <f>U84+V84</f>
        <v>519.75</v>
      </c>
      <c r="X84" s="17"/>
      <c r="Y84" s="9" t="s">
        <v>12391</v>
      </c>
    </row>
    <row r="85" spans="1:25" x14ac:dyDescent="0.2">
      <c r="A85" s="9" t="s">
        <v>6280</v>
      </c>
      <c r="B85" s="9" t="s">
        <v>7540</v>
      </c>
      <c r="C85" s="18" t="s">
        <v>6854</v>
      </c>
      <c r="D85" s="9" t="s">
        <v>6855</v>
      </c>
      <c r="E85" s="9" t="s">
        <v>7413</v>
      </c>
      <c r="F85" s="9" t="s">
        <v>7414</v>
      </c>
      <c r="G85" s="9">
        <v>10025897</v>
      </c>
      <c r="H85" s="9" t="s">
        <v>7525</v>
      </c>
      <c r="I85" s="9" t="s">
        <v>7541</v>
      </c>
      <c r="J85" s="9" t="s">
        <v>7542</v>
      </c>
      <c r="K85" s="18" t="s">
        <v>7528</v>
      </c>
      <c r="L85" s="18" t="s">
        <v>7529</v>
      </c>
      <c r="M85" s="18" t="s">
        <v>7530</v>
      </c>
      <c r="N85" s="9" t="s">
        <v>7549</v>
      </c>
      <c r="O85" s="9" t="s">
        <v>7550</v>
      </c>
      <c r="P85" s="9" t="s">
        <v>32</v>
      </c>
      <c r="Q85" s="61">
        <v>5000</v>
      </c>
      <c r="R85" s="11">
        <v>10060.060799999999</v>
      </c>
      <c r="S85" s="52">
        <f>R85</f>
        <v>10060.060799999999</v>
      </c>
      <c r="T85" s="53">
        <f>IFERROR(S85/Q85,0)</f>
        <v>2.0120121599999998</v>
      </c>
      <c r="U85" s="54">
        <f>IF(T85&gt;=100%,S85*2%,0)</f>
        <v>201.20121599999999</v>
      </c>
      <c r="V85" s="54">
        <f>S85*1%</f>
        <v>100.60060799999999</v>
      </c>
      <c r="W85" s="55">
        <f>U85+V85</f>
        <v>301.80182400000001</v>
      </c>
      <c r="X85" s="17"/>
      <c r="Y85" s="9" t="s">
        <v>12391</v>
      </c>
    </row>
    <row r="86" spans="1:25" x14ac:dyDescent="0.2">
      <c r="A86" s="4" t="s">
        <v>18</v>
      </c>
      <c r="B86" s="12" t="s">
        <v>2314</v>
      </c>
      <c r="C86" s="5" t="s">
        <v>2071</v>
      </c>
      <c r="D86" s="9" t="s">
        <v>2072</v>
      </c>
      <c r="E86" s="9" t="s">
        <v>2305</v>
      </c>
      <c r="F86" s="9" t="s">
        <v>2306</v>
      </c>
      <c r="G86" s="8">
        <v>10022828</v>
      </c>
      <c r="H86" s="12" t="s">
        <v>2315</v>
      </c>
      <c r="I86" s="9" t="s">
        <v>2416</v>
      </c>
      <c r="J86" s="12" t="s">
        <v>2417</v>
      </c>
      <c r="K86" s="8" t="s">
        <v>2318</v>
      </c>
      <c r="L86" s="16" t="s">
        <v>2319</v>
      </c>
      <c r="M86" s="17">
        <v>8402038126</v>
      </c>
      <c r="N86" s="9" t="s">
        <v>2435</v>
      </c>
      <c r="O86" s="9" t="s">
        <v>2436</v>
      </c>
      <c r="P86" s="9" t="s">
        <v>32</v>
      </c>
      <c r="Q86" s="10">
        <v>5000</v>
      </c>
      <c r="R86" s="11">
        <v>10050.7294</v>
      </c>
      <c r="S86" s="52">
        <f>R86</f>
        <v>10050.7294</v>
      </c>
      <c r="T86" s="53">
        <f>IFERROR(S86/Q86,0)</f>
        <v>2.0101458800000001</v>
      </c>
      <c r="U86" s="54">
        <f>IF(T86&gt;=100%,S86*2%,0)</f>
        <v>201.014588</v>
      </c>
      <c r="V86" s="54">
        <f>S86*1%</f>
        <v>100.507294</v>
      </c>
      <c r="W86" s="55">
        <f>U86+V86</f>
        <v>301.52188200000001</v>
      </c>
      <c r="X86" s="17"/>
      <c r="Y86" s="9" t="s">
        <v>12391</v>
      </c>
    </row>
    <row r="87" spans="1:25" x14ac:dyDescent="0.2">
      <c r="A87" s="9" t="s">
        <v>6280</v>
      </c>
      <c r="B87" s="9" t="s">
        <v>7351</v>
      </c>
      <c r="C87" s="18" t="s">
        <v>6854</v>
      </c>
      <c r="D87" s="9" t="s">
        <v>6855</v>
      </c>
      <c r="E87" s="9" t="s">
        <v>7290</v>
      </c>
      <c r="F87" s="9" t="s">
        <v>7291</v>
      </c>
      <c r="G87" s="9">
        <v>10025785</v>
      </c>
      <c r="H87" s="9" t="s">
        <v>7292</v>
      </c>
      <c r="I87" s="9" t="s">
        <v>7352</v>
      </c>
      <c r="J87" s="9" t="s">
        <v>7353</v>
      </c>
      <c r="K87" s="18" t="s">
        <v>7354</v>
      </c>
      <c r="L87" s="18" t="s">
        <v>7355</v>
      </c>
      <c r="M87" s="18" t="s">
        <v>7356</v>
      </c>
      <c r="N87" s="9" t="s">
        <v>7371</v>
      </c>
      <c r="O87" s="9" t="s">
        <v>7372</v>
      </c>
      <c r="P87" s="9" t="s">
        <v>32</v>
      </c>
      <c r="Q87" s="61">
        <v>8214.4</v>
      </c>
      <c r="R87" s="11">
        <v>16466.434799999999</v>
      </c>
      <c r="S87" s="52">
        <f>R87</f>
        <v>16466.434799999999</v>
      </c>
      <c r="T87" s="53">
        <f>IFERROR(S87/Q87,0)</f>
        <v>2.0045815640825868</v>
      </c>
      <c r="U87" s="54">
        <f>IF(T87&gt;=100%,S87*2%,0)</f>
        <v>329.32869599999998</v>
      </c>
      <c r="V87" s="54">
        <f>S87*1%</f>
        <v>164.66434799999999</v>
      </c>
      <c r="W87" s="55">
        <f>U87+V87</f>
        <v>493.99304399999994</v>
      </c>
      <c r="X87" s="17"/>
      <c r="Y87" s="9" t="s">
        <v>12391</v>
      </c>
    </row>
    <row r="88" spans="1:25" x14ac:dyDescent="0.2">
      <c r="A88" s="4" t="s">
        <v>18</v>
      </c>
      <c r="B88" s="12" t="s">
        <v>860</v>
      </c>
      <c r="C88" s="5" t="s">
        <v>861</v>
      </c>
      <c r="D88" s="9" t="s">
        <v>862</v>
      </c>
      <c r="E88" s="9" t="s">
        <v>863</v>
      </c>
      <c r="F88" s="9" t="s">
        <v>864</v>
      </c>
      <c r="G88" s="8">
        <v>10023819</v>
      </c>
      <c r="H88" s="12" t="s">
        <v>865</v>
      </c>
      <c r="I88" s="9" t="s">
        <v>873</v>
      </c>
      <c r="J88" s="12" t="s">
        <v>874</v>
      </c>
      <c r="K88" s="8" t="s">
        <v>868</v>
      </c>
      <c r="L88" s="16" t="s">
        <v>869</v>
      </c>
      <c r="M88" s="17" t="s">
        <v>870</v>
      </c>
      <c r="N88" s="9" t="s">
        <v>875</v>
      </c>
      <c r="O88" s="9" t="s">
        <v>876</v>
      </c>
      <c r="P88" s="9" t="s">
        <v>32</v>
      </c>
      <c r="Q88" s="10">
        <v>8000</v>
      </c>
      <c r="R88" s="11">
        <v>16010.772399999996</v>
      </c>
      <c r="S88" s="52">
        <f>R88</f>
        <v>16010.772399999996</v>
      </c>
      <c r="T88" s="53">
        <f>IFERROR(S88/Q88,0)</f>
        <v>2.0013465499999996</v>
      </c>
      <c r="U88" s="54">
        <f>IF(T88&gt;=100%,S88*2%,0)</f>
        <v>320.21544799999992</v>
      </c>
      <c r="V88" s="54">
        <f>S88*1%</f>
        <v>160.10772399999996</v>
      </c>
      <c r="W88" s="55">
        <f>U88+V88</f>
        <v>480.32317199999989</v>
      </c>
      <c r="X88" s="17"/>
      <c r="Y88" s="9" t="s">
        <v>12391</v>
      </c>
    </row>
    <row r="89" spans="1:25" x14ac:dyDescent="0.2">
      <c r="A89" s="4" t="s">
        <v>18</v>
      </c>
      <c r="B89" s="12" t="s">
        <v>2843</v>
      </c>
      <c r="C89" s="5" t="s">
        <v>2071</v>
      </c>
      <c r="D89" s="9" t="s">
        <v>2072</v>
      </c>
      <c r="E89" s="9" t="s">
        <v>2815</v>
      </c>
      <c r="F89" s="9" t="s">
        <v>2816</v>
      </c>
      <c r="G89" s="8">
        <v>10022550</v>
      </c>
      <c r="H89" s="12" t="s">
        <v>2844</v>
      </c>
      <c r="I89" s="9" t="s">
        <v>2845</v>
      </c>
      <c r="J89" s="12" t="s">
        <v>2846</v>
      </c>
      <c r="K89" s="8" t="s">
        <v>2847</v>
      </c>
      <c r="L89" s="16" t="s">
        <v>2848</v>
      </c>
      <c r="M89" s="17">
        <v>7002065417</v>
      </c>
      <c r="N89" s="9" t="s">
        <v>2871</v>
      </c>
      <c r="O89" s="9" t="s">
        <v>2837</v>
      </c>
      <c r="P89" s="9" t="s">
        <v>32</v>
      </c>
      <c r="Q89" s="10">
        <v>5000</v>
      </c>
      <c r="R89" s="11">
        <v>9959.9145999999982</v>
      </c>
      <c r="S89" s="52">
        <f>R89</f>
        <v>9959.9145999999982</v>
      </c>
      <c r="T89" s="53">
        <f>IFERROR(S89/Q89,0)</f>
        <v>1.9919829199999997</v>
      </c>
      <c r="U89" s="54">
        <f>IF(T89&gt;=100%,S89*2%,0)</f>
        <v>199.19829199999998</v>
      </c>
      <c r="V89" s="54">
        <f>S89*1%</f>
        <v>99.59914599999999</v>
      </c>
      <c r="W89" s="55">
        <f>U89+V89</f>
        <v>298.79743799999994</v>
      </c>
      <c r="X89" s="17"/>
      <c r="Y89" s="9" t="s">
        <v>12391</v>
      </c>
    </row>
    <row r="90" spans="1:25" x14ac:dyDescent="0.2">
      <c r="A90" s="4" t="s">
        <v>18</v>
      </c>
      <c r="B90" s="12" t="s">
        <v>2314</v>
      </c>
      <c r="C90" s="5" t="s">
        <v>2071</v>
      </c>
      <c r="D90" s="9" t="s">
        <v>2072</v>
      </c>
      <c r="E90" s="9" t="s">
        <v>2305</v>
      </c>
      <c r="F90" s="9" t="s">
        <v>2306</v>
      </c>
      <c r="G90" s="8">
        <v>10022828</v>
      </c>
      <c r="H90" s="12" t="s">
        <v>2315</v>
      </c>
      <c r="I90" s="9" t="s">
        <v>2340</v>
      </c>
      <c r="J90" s="12" t="s">
        <v>2341</v>
      </c>
      <c r="K90" s="8" t="s">
        <v>2318</v>
      </c>
      <c r="L90" s="16" t="s">
        <v>2319</v>
      </c>
      <c r="M90" s="17">
        <v>8402038126</v>
      </c>
      <c r="N90" s="9" t="s">
        <v>2344</v>
      </c>
      <c r="O90" s="9" t="s">
        <v>2345</v>
      </c>
      <c r="P90" s="9" t="s">
        <v>32</v>
      </c>
      <c r="Q90" s="10">
        <v>10300</v>
      </c>
      <c r="R90" s="11">
        <v>20452.339200000002</v>
      </c>
      <c r="S90" s="52">
        <f>R90</f>
        <v>20452.339200000002</v>
      </c>
      <c r="T90" s="53">
        <f>IFERROR(S90/Q90,0)</f>
        <v>1.9856640000000003</v>
      </c>
      <c r="U90" s="54">
        <f>IF(T90&gt;=100%,S90*2%,0)</f>
        <v>409.04678400000006</v>
      </c>
      <c r="V90" s="54">
        <f>S90*1%</f>
        <v>204.52339200000003</v>
      </c>
      <c r="W90" s="55">
        <f>U90+V90</f>
        <v>613.57017600000006</v>
      </c>
      <c r="X90" s="17"/>
      <c r="Y90" s="9" t="s">
        <v>12391</v>
      </c>
    </row>
    <row r="91" spans="1:25" x14ac:dyDescent="0.2">
      <c r="A91" s="4" t="s">
        <v>18</v>
      </c>
      <c r="B91" s="12" t="s">
        <v>2972</v>
      </c>
      <c r="C91" s="5" t="s">
        <v>2973</v>
      </c>
      <c r="D91" s="9" t="s">
        <v>2974</v>
      </c>
      <c r="E91" s="9" t="s">
        <v>2975</v>
      </c>
      <c r="F91" s="9" t="s">
        <v>2976</v>
      </c>
      <c r="G91" s="8">
        <v>10034966</v>
      </c>
      <c r="H91" s="12" t="s">
        <v>1442</v>
      </c>
      <c r="I91" s="9" t="s">
        <v>3111</v>
      </c>
      <c r="J91" s="12" t="s">
        <v>3112</v>
      </c>
      <c r="K91" s="17" t="s">
        <v>2996</v>
      </c>
      <c r="L91" s="17" t="s">
        <v>2997</v>
      </c>
      <c r="M91" s="17">
        <v>9199739761</v>
      </c>
      <c r="N91" s="9" t="s">
        <v>4018</v>
      </c>
      <c r="O91" s="9" t="s">
        <v>4019</v>
      </c>
      <c r="P91" s="9" t="s">
        <v>32</v>
      </c>
      <c r="Q91" s="10">
        <v>8000</v>
      </c>
      <c r="R91" s="11">
        <v>15847.084400000002</v>
      </c>
      <c r="S91" s="52">
        <f>R91</f>
        <v>15847.084400000002</v>
      </c>
      <c r="T91" s="53">
        <f>IFERROR(S91/Q91,0)</f>
        <v>1.9808855500000002</v>
      </c>
      <c r="U91" s="54">
        <f>IF(T91&gt;=100%,S91*2%,0)</f>
        <v>316.94168800000006</v>
      </c>
      <c r="V91" s="54">
        <f>S91*1%</f>
        <v>158.47084400000003</v>
      </c>
      <c r="W91" s="55">
        <f>U91+V91</f>
        <v>475.41253200000006</v>
      </c>
      <c r="X91" s="17"/>
      <c r="Y91" s="9" t="s">
        <v>12393</v>
      </c>
    </row>
    <row r="92" spans="1:25" x14ac:dyDescent="0.2">
      <c r="A92" s="9" t="s">
        <v>6280</v>
      </c>
      <c r="B92" s="9" t="s">
        <v>7533</v>
      </c>
      <c r="C92" s="18" t="s">
        <v>6854</v>
      </c>
      <c r="D92" s="9" t="s">
        <v>6855</v>
      </c>
      <c r="E92" s="9" t="s">
        <v>7413</v>
      </c>
      <c r="F92" s="9" t="s">
        <v>7414</v>
      </c>
      <c r="G92" s="9">
        <v>10025897</v>
      </c>
      <c r="H92" s="9" t="s">
        <v>7525</v>
      </c>
      <c r="I92" s="9" t="s">
        <v>7534</v>
      </c>
      <c r="J92" s="9" t="s">
        <v>7535</v>
      </c>
      <c r="K92" s="18" t="s">
        <v>7528</v>
      </c>
      <c r="L92" s="18" t="s">
        <v>7529</v>
      </c>
      <c r="M92" s="18" t="s">
        <v>7530</v>
      </c>
      <c r="N92" s="9" t="s">
        <v>7538</v>
      </c>
      <c r="O92" s="9" t="s">
        <v>7539</v>
      </c>
      <c r="P92" s="9" t="s">
        <v>32</v>
      </c>
      <c r="Q92" s="61">
        <v>5000</v>
      </c>
      <c r="R92" s="11">
        <v>9850.7597999999998</v>
      </c>
      <c r="S92" s="52">
        <f>R92</f>
        <v>9850.7597999999998</v>
      </c>
      <c r="T92" s="53">
        <f>IFERROR(S92/Q92,0)</f>
        <v>1.9701519599999999</v>
      </c>
      <c r="U92" s="54">
        <f>IF(T92&gt;=100%,S92*2%,0)</f>
        <v>197.015196</v>
      </c>
      <c r="V92" s="54">
        <f>S92*1%</f>
        <v>98.507598000000002</v>
      </c>
      <c r="W92" s="55">
        <f>U92+V92</f>
        <v>295.52279399999998</v>
      </c>
      <c r="X92" s="17"/>
      <c r="Y92" s="9" t="s">
        <v>12391</v>
      </c>
    </row>
    <row r="93" spans="1:25" x14ac:dyDescent="0.2">
      <c r="A93" s="4" t="s">
        <v>18</v>
      </c>
      <c r="B93" s="9" t="s">
        <v>649</v>
      </c>
      <c r="C93" s="5" t="s">
        <v>20</v>
      </c>
      <c r="D93" s="5" t="s">
        <v>21</v>
      </c>
      <c r="E93" s="9" t="s">
        <v>650</v>
      </c>
      <c r="F93" s="9" t="s">
        <v>651</v>
      </c>
      <c r="G93" s="8">
        <v>10035276</v>
      </c>
      <c r="H93" s="12" t="s">
        <v>652</v>
      </c>
      <c r="I93" s="12" t="s">
        <v>793</v>
      </c>
      <c r="J93" s="9" t="s">
        <v>794</v>
      </c>
      <c r="K93" s="8" t="s">
        <v>729</v>
      </c>
      <c r="L93" s="16" t="s">
        <v>656</v>
      </c>
      <c r="M93" s="17" t="s">
        <v>730</v>
      </c>
      <c r="N93" s="9" t="s">
        <v>815</v>
      </c>
      <c r="O93" s="9" t="s">
        <v>816</v>
      </c>
      <c r="P93" s="9" t="s">
        <v>32</v>
      </c>
      <c r="Q93" s="10">
        <v>10000</v>
      </c>
      <c r="R93" s="11">
        <v>19681.208199999997</v>
      </c>
      <c r="S93" s="52">
        <f>R93</f>
        <v>19681.208199999997</v>
      </c>
      <c r="T93" s="53">
        <f>IFERROR(S93/Q93,0)</f>
        <v>1.9681208199999998</v>
      </c>
      <c r="U93" s="54">
        <f>IF(T93&gt;=100%,S93*2%,0)</f>
        <v>393.62416399999995</v>
      </c>
      <c r="V93" s="54">
        <f>S93*1%</f>
        <v>196.81208199999998</v>
      </c>
      <c r="W93" s="55">
        <f>U93+V93</f>
        <v>590.43624599999998</v>
      </c>
      <c r="X93" s="17"/>
      <c r="Y93" s="9" t="s">
        <v>12393</v>
      </c>
    </row>
    <row r="94" spans="1:25" x14ac:dyDescent="0.2">
      <c r="A94" s="9" t="s">
        <v>8060</v>
      </c>
      <c r="B94" s="9" t="s">
        <v>8569</v>
      </c>
      <c r="C94" s="18" t="s">
        <v>8570</v>
      </c>
      <c r="D94" s="9" t="s">
        <v>8571</v>
      </c>
      <c r="E94" s="9" t="s">
        <v>8572</v>
      </c>
      <c r="F94" s="9" t="s">
        <v>8573</v>
      </c>
      <c r="G94" s="9">
        <v>10034957</v>
      </c>
      <c r="H94" s="9" t="s">
        <v>8574</v>
      </c>
      <c r="I94" s="9" t="s">
        <v>8593</v>
      </c>
      <c r="J94" s="9" t="s">
        <v>8617</v>
      </c>
      <c r="K94" s="18" t="s">
        <v>8585</v>
      </c>
      <c r="L94" s="18" t="s">
        <v>8586</v>
      </c>
      <c r="M94" s="18">
        <v>9049621214</v>
      </c>
      <c r="N94" s="9" t="s">
        <v>8624</v>
      </c>
      <c r="O94" s="9" t="s">
        <v>8625</v>
      </c>
      <c r="P94" s="9" t="s">
        <v>32</v>
      </c>
      <c r="Q94" s="11">
        <v>7500</v>
      </c>
      <c r="R94" s="11">
        <v>14722.906199999999</v>
      </c>
      <c r="S94" s="52">
        <f>R94</f>
        <v>14722.906199999999</v>
      </c>
      <c r="T94" s="53">
        <f>IFERROR(S94/Q94,0)</f>
        <v>1.96305416</v>
      </c>
      <c r="U94" s="54">
        <f>IF(T94&gt;=100%,S94*2%,0)</f>
        <v>294.458124</v>
      </c>
      <c r="V94" s="54">
        <f>S94*1%</f>
        <v>147.229062</v>
      </c>
      <c r="W94" s="55">
        <f>U94+V94</f>
        <v>441.687186</v>
      </c>
      <c r="X94" s="17"/>
      <c r="Y94" s="9" t="s">
        <v>12391</v>
      </c>
    </row>
    <row r="95" spans="1:25" x14ac:dyDescent="0.2">
      <c r="A95" s="9" t="s">
        <v>8060</v>
      </c>
      <c r="B95" s="9" t="s">
        <v>9395</v>
      </c>
      <c r="C95" s="18" t="s">
        <v>9306</v>
      </c>
      <c r="D95" s="9" t="s">
        <v>9307</v>
      </c>
      <c r="E95" s="9" t="s">
        <v>9352</v>
      </c>
      <c r="F95" s="9" t="s">
        <v>9353</v>
      </c>
      <c r="G95" s="9">
        <v>10027556</v>
      </c>
      <c r="H95" s="9" t="s">
        <v>9354</v>
      </c>
      <c r="I95" s="9" t="s">
        <v>9406</v>
      </c>
      <c r="J95" s="9" t="s">
        <v>9407</v>
      </c>
      <c r="K95" s="18" t="s">
        <v>9357</v>
      </c>
      <c r="L95" s="18" t="s">
        <v>9358</v>
      </c>
      <c r="M95" s="18">
        <v>8237345056</v>
      </c>
      <c r="N95" s="36" t="s">
        <v>9408</v>
      </c>
      <c r="O95" s="9" t="s">
        <v>9409</v>
      </c>
      <c r="P95" s="9" t="s">
        <v>32</v>
      </c>
      <c r="Q95" s="11">
        <v>10000</v>
      </c>
      <c r="R95" s="11">
        <v>19533.118200000001</v>
      </c>
      <c r="S95" s="52">
        <f>R95</f>
        <v>19533.118200000001</v>
      </c>
      <c r="T95" s="53">
        <f>IFERROR(S95/Q95,0)</f>
        <v>1.9533118200000001</v>
      </c>
      <c r="U95" s="54">
        <f>IF(T95&gt;=100%,S95*2%,0)</f>
        <v>390.66236400000003</v>
      </c>
      <c r="V95" s="54">
        <f>S95*1%</f>
        <v>195.33118200000001</v>
      </c>
      <c r="W95" s="55">
        <f>U95+V95</f>
        <v>585.99354600000004</v>
      </c>
      <c r="X95" s="17"/>
      <c r="Y95" s="9" t="s">
        <v>12391</v>
      </c>
    </row>
    <row r="96" spans="1:25" x14ac:dyDescent="0.2">
      <c r="A96" s="4" t="s">
        <v>18</v>
      </c>
      <c r="B96" s="12" t="s">
        <v>1772</v>
      </c>
      <c r="C96" s="5" t="s">
        <v>861</v>
      </c>
      <c r="D96" s="9" t="s">
        <v>862</v>
      </c>
      <c r="E96" s="9" t="s">
        <v>1771</v>
      </c>
      <c r="F96" s="9" t="s">
        <v>1772</v>
      </c>
      <c r="G96" s="8">
        <v>10007380</v>
      </c>
      <c r="H96" s="12" t="s">
        <v>1677</v>
      </c>
      <c r="I96" s="9" t="s">
        <v>1953</v>
      </c>
      <c r="J96" s="12" t="s">
        <v>1954</v>
      </c>
      <c r="K96" s="8" t="s">
        <v>1849</v>
      </c>
      <c r="L96" s="16" t="s">
        <v>1901</v>
      </c>
      <c r="M96" s="17" t="s">
        <v>1850</v>
      </c>
      <c r="N96" s="9" t="s">
        <v>1959</v>
      </c>
      <c r="O96" s="9" t="s">
        <v>1960</v>
      </c>
      <c r="P96" s="9" t="s">
        <v>32</v>
      </c>
      <c r="Q96" s="10">
        <v>8000</v>
      </c>
      <c r="R96" s="11">
        <v>15600</v>
      </c>
      <c r="S96" s="52">
        <f>R96</f>
        <v>15600</v>
      </c>
      <c r="T96" s="53">
        <f>IFERROR(S96/Q96,0)</f>
        <v>1.95</v>
      </c>
      <c r="U96" s="54">
        <f>IF(T96&gt;=100%,S96*2%,0)</f>
        <v>312</v>
      </c>
      <c r="V96" s="54">
        <f>S96*1%</f>
        <v>156</v>
      </c>
      <c r="W96" s="55">
        <f>U96+V96</f>
        <v>468</v>
      </c>
      <c r="X96" s="17"/>
      <c r="Y96" s="9" t="s">
        <v>12391</v>
      </c>
    </row>
    <row r="97" spans="1:25" x14ac:dyDescent="0.2">
      <c r="A97" s="4" t="s">
        <v>18</v>
      </c>
      <c r="B97" s="12" t="s">
        <v>2314</v>
      </c>
      <c r="C97" s="5" t="s">
        <v>2071</v>
      </c>
      <c r="D97" s="9" t="s">
        <v>2072</v>
      </c>
      <c r="E97" s="9" t="s">
        <v>2305</v>
      </c>
      <c r="F97" s="9" t="s">
        <v>2306</v>
      </c>
      <c r="G97" s="8">
        <v>10022828</v>
      </c>
      <c r="H97" s="12" t="s">
        <v>2315</v>
      </c>
      <c r="I97" s="9" t="s">
        <v>2416</v>
      </c>
      <c r="J97" s="12" t="s">
        <v>2417</v>
      </c>
      <c r="K97" s="8" t="s">
        <v>2318</v>
      </c>
      <c r="L97" s="16" t="s">
        <v>2319</v>
      </c>
      <c r="M97" s="17">
        <v>8402038126</v>
      </c>
      <c r="N97" s="9" t="s">
        <v>2424</v>
      </c>
      <c r="O97" s="9" t="s">
        <v>2425</v>
      </c>
      <c r="P97" s="9" t="s">
        <v>32</v>
      </c>
      <c r="Q97" s="10">
        <v>5000</v>
      </c>
      <c r="R97" s="11">
        <v>9704.4761999999992</v>
      </c>
      <c r="S97" s="52">
        <f>R97</f>
        <v>9704.4761999999992</v>
      </c>
      <c r="T97" s="53">
        <f>IFERROR(S97/Q97,0)</f>
        <v>1.9408952399999999</v>
      </c>
      <c r="U97" s="54">
        <f>IF(T97&gt;=100%,S97*2%,0)</f>
        <v>194.08952399999998</v>
      </c>
      <c r="V97" s="54">
        <f>S97*1%</f>
        <v>97.044761999999992</v>
      </c>
      <c r="W97" s="55">
        <f>U97+V97</f>
        <v>291.13428599999997</v>
      </c>
      <c r="X97" s="17"/>
      <c r="Y97" s="9" t="s">
        <v>12391</v>
      </c>
    </row>
    <row r="98" spans="1:25" x14ac:dyDescent="0.2">
      <c r="A98" s="4" t="s">
        <v>18</v>
      </c>
      <c r="B98" s="12" t="s">
        <v>1336</v>
      </c>
      <c r="C98" s="5" t="s">
        <v>861</v>
      </c>
      <c r="D98" s="9" t="s">
        <v>862</v>
      </c>
      <c r="E98" s="9" t="s">
        <v>1337</v>
      </c>
      <c r="F98" s="9" t="s">
        <v>1336</v>
      </c>
      <c r="G98" s="8">
        <v>10034668</v>
      </c>
      <c r="H98" s="12" t="s">
        <v>1338</v>
      </c>
      <c r="I98" s="9" t="s">
        <v>1346</v>
      </c>
      <c r="J98" s="12" t="s">
        <v>1347</v>
      </c>
      <c r="K98" s="8" t="s">
        <v>1341</v>
      </c>
      <c r="L98" s="16" t="s">
        <v>1342</v>
      </c>
      <c r="M98" s="17" t="s">
        <v>1343</v>
      </c>
      <c r="N98" s="9" t="s">
        <v>1348</v>
      </c>
      <c r="O98" s="9" t="s">
        <v>1349</v>
      </c>
      <c r="P98" s="9" t="s">
        <v>32</v>
      </c>
      <c r="Q98" s="10">
        <v>10000</v>
      </c>
      <c r="R98" s="11">
        <v>19401.188600000001</v>
      </c>
      <c r="S98" s="52">
        <f>R98</f>
        <v>19401.188600000001</v>
      </c>
      <c r="T98" s="53">
        <f>IFERROR(S98/Q98,0)</f>
        <v>1.9401188600000001</v>
      </c>
      <c r="U98" s="54">
        <f>IF(T98&gt;=100%,S98*2%,0)</f>
        <v>388.02377200000001</v>
      </c>
      <c r="V98" s="54">
        <f>S98*1%</f>
        <v>194.011886</v>
      </c>
      <c r="W98" s="55">
        <f>U98+V98</f>
        <v>582.03565800000001</v>
      </c>
      <c r="X98" s="17"/>
      <c r="Y98" s="9" t="s">
        <v>12391</v>
      </c>
    </row>
    <row r="99" spans="1:25" x14ac:dyDescent="0.2">
      <c r="A99" s="9" t="s">
        <v>8060</v>
      </c>
      <c r="B99" s="9" t="s">
        <v>8298</v>
      </c>
      <c r="C99" s="18" t="s">
        <v>8062</v>
      </c>
      <c r="D99" s="9" t="s">
        <v>8063</v>
      </c>
      <c r="E99" s="9" t="s">
        <v>8169</v>
      </c>
      <c r="F99" s="9" t="s">
        <v>8170</v>
      </c>
      <c r="G99" s="9">
        <v>10029704</v>
      </c>
      <c r="H99" s="9" t="s">
        <v>8171</v>
      </c>
      <c r="I99" s="9" t="s">
        <v>8426</v>
      </c>
      <c r="J99" s="9" t="s">
        <v>8179</v>
      </c>
      <c r="K99" s="18" t="s">
        <v>8174</v>
      </c>
      <c r="L99" s="18" t="s">
        <v>8175</v>
      </c>
      <c r="M99" s="18">
        <v>9893140607</v>
      </c>
      <c r="N99" s="9" t="s">
        <v>8427</v>
      </c>
      <c r="O99" s="9" t="s">
        <v>8428</v>
      </c>
      <c r="P99" s="9" t="s">
        <v>32</v>
      </c>
      <c r="Q99" s="11">
        <v>7586</v>
      </c>
      <c r="R99" s="25">
        <v>14660</v>
      </c>
      <c r="S99" s="52">
        <f>R99</f>
        <v>14660</v>
      </c>
      <c r="T99" s="53">
        <f>IFERROR(S99/Q99,0)</f>
        <v>1.9325072501977327</v>
      </c>
      <c r="U99" s="54">
        <f>IF(T99&gt;=100%,S99*2%,0)</f>
        <v>293.2</v>
      </c>
      <c r="V99" s="54">
        <f>S99*1%</f>
        <v>146.6</v>
      </c>
      <c r="W99" s="55">
        <f>U99+V99</f>
        <v>439.79999999999995</v>
      </c>
      <c r="X99" s="17"/>
      <c r="Y99" s="9" t="s">
        <v>12393</v>
      </c>
    </row>
    <row r="100" spans="1:25" x14ac:dyDescent="0.2">
      <c r="A100" s="9" t="s">
        <v>6280</v>
      </c>
      <c r="B100" s="9" t="s">
        <v>7533</v>
      </c>
      <c r="C100" s="18" t="s">
        <v>6854</v>
      </c>
      <c r="D100" s="9" t="s">
        <v>6855</v>
      </c>
      <c r="E100" s="9" t="s">
        <v>7413</v>
      </c>
      <c r="F100" s="9" t="s">
        <v>7414</v>
      </c>
      <c r="G100" s="9">
        <v>10025897</v>
      </c>
      <c r="H100" s="9" t="s">
        <v>7525</v>
      </c>
      <c r="I100" s="9" t="s">
        <v>7534</v>
      </c>
      <c r="J100" s="9" t="s">
        <v>7535</v>
      </c>
      <c r="K100" s="18" t="s">
        <v>7528</v>
      </c>
      <c r="L100" s="18" t="s">
        <v>7529</v>
      </c>
      <c r="M100" s="18" t="s">
        <v>7530</v>
      </c>
      <c r="N100" s="9" t="s">
        <v>7536</v>
      </c>
      <c r="O100" s="9" t="s">
        <v>7537</v>
      </c>
      <c r="P100" s="9" t="s">
        <v>32</v>
      </c>
      <c r="Q100" s="61">
        <v>6120</v>
      </c>
      <c r="R100" s="11">
        <v>11789.050599999997</v>
      </c>
      <c r="S100" s="52">
        <f>R100</f>
        <v>11789.050599999997</v>
      </c>
      <c r="T100" s="53">
        <f>IFERROR(S100/Q100,0)</f>
        <v>1.9263154575163393</v>
      </c>
      <c r="U100" s="54">
        <f>IF(T100&gt;=100%,S100*2%,0)</f>
        <v>235.78101199999995</v>
      </c>
      <c r="V100" s="54">
        <f>S100*1%</f>
        <v>117.89050599999997</v>
      </c>
      <c r="W100" s="55">
        <f>U100+V100</f>
        <v>353.67151799999994</v>
      </c>
      <c r="X100" s="17"/>
      <c r="Y100" s="9" t="s">
        <v>12391</v>
      </c>
    </row>
    <row r="101" spans="1:25" x14ac:dyDescent="0.2">
      <c r="A101" s="9" t="s">
        <v>8060</v>
      </c>
      <c r="B101" s="9" t="s">
        <v>8965</v>
      </c>
      <c r="C101" s="18" t="s">
        <v>9306</v>
      </c>
      <c r="D101" s="9" t="s">
        <v>9307</v>
      </c>
      <c r="E101" s="9" t="s">
        <v>9436</v>
      </c>
      <c r="F101" s="9" t="s">
        <v>9437</v>
      </c>
      <c r="G101" s="9">
        <v>10027883</v>
      </c>
      <c r="H101" s="9" t="s">
        <v>9438</v>
      </c>
      <c r="I101" s="9" t="s">
        <v>9524</v>
      </c>
      <c r="J101" s="9" t="s">
        <v>9525</v>
      </c>
      <c r="K101" s="18" t="s">
        <v>9441</v>
      </c>
      <c r="L101" s="18" t="s">
        <v>9442</v>
      </c>
      <c r="M101" s="18">
        <v>9860047707</v>
      </c>
      <c r="N101" s="9" t="s">
        <v>9526</v>
      </c>
      <c r="O101" s="9" t="s">
        <v>9527</v>
      </c>
      <c r="P101" s="9" t="s">
        <v>32</v>
      </c>
      <c r="Q101" s="11">
        <v>10000</v>
      </c>
      <c r="R101" s="11">
        <v>19214.099999999995</v>
      </c>
      <c r="S101" s="52">
        <f>R101</f>
        <v>19214.099999999995</v>
      </c>
      <c r="T101" s="53">
        <f>IFERROR(S101/Q101,0)</f>
        <v>1.9214099999999994</v>
      </c>
      <c r="U101" s="54">
        <f>IF(T101&gt;=100%,S101*2%,0)</f>
        <v>384.28199999999993</v>
      </c>
      <c r="V101" s="54">
        <f>S101*1%</f>
        <v>192.14099999999996</v>
      </c>
      <c r="W101" s="55">
        <f>U101+V101</f>
        <v>576.42299999999989</v>
      </c>
      <c r="X101" s="17"/>
      <c r="Y101" s="9" t="s">
        <v>12391</v>
      </c>
    </row>
    <row r="102" spans="1:25" x14ac:dyDescent="0.2">
      <c r="A102" s="4" t="s">
        <v>18</v>
      </c>
      <c r="B102" s="12" t="s">
        <v>2716</v>
      </c>
      <c r="C102" s="5" t="s">
        <v>2071</v>
      </c>
      <c r="D102" s="9" t="s">
        <v>2072</v>
      </c>
      <c r="E102" s="9" t="s">
        <v>2633</v>
      </c>
      <c r="F102" s="9" t="s">
        <v>2634</v>
      </c>
      <c r="G102" s="8">
        <v>10034646</v>
      </c>
      <c r="H102" s="12" t="s">
        <v>2717</v>
      </c>
      <c r="I102" s="9" t="s">
        <v>2786</v>
      </c>
      <c r="J102" s="12" t="s">
        <v>2787</v>
      </c>
      <c r="K102" s="8" t="s">
        <v>2720</v>
      </c>
      <c r="L102" s="16" t="s">
        <v>2721</v>
      </c>
      <c r="M102" s="17">
        <v>7002579737</v>
      </c>
      <c r="N102" s="9" t="s">
        <v>2788</v>
      </c>
      <c r="O102" s="9" t="s">
        <v>2789</v>
      </c>
      <c r="P102" s="9" t="s">
        <v>32</v>
      </c>
      <c r="Q102" s="10">
        <v>5000</v>
      </c>
      <c r="R102" s="11">
        <v>9605.7982000000011</v>
      </c>
      <c r="S102" s="52">
        <f>R102</f>
        <v>9605.7982000000011</v>
      </c>
      <c r="T102" s="53">
        <f>IFERROR(S102/Q102,0)</f>
        <v>1.9211596400000002</v>
      </c>
      <c r="U102" s="54">
        <f>IF(T102&gt;=100%,S102*2%,0)</f>
        <v>192.11596400000002</v>
      </c>
      <c r="V102" s="54">
        <f>S102*1%</f>
        <v>96.05798200000001</v>
      </c>
      <c r="W102" s="55">
        <f>U102+V102</f>
        <v>288.173946</v>
      </c>
      <c r="X102" s="17"/>
      <c r="Y102" s="9" t="s">
        <v>12391</v>
      </c>
    </row>
    <row r="103" spans="1:25" x14ac:dyDescent="0.2">
      <c r="A103" s="4" t="s">
        <v>18</v>
      </c>
      <c r="B103" s="4" t="s">
        <v>87</v>
      </c>
      <c r="C103" s="5" t="s">
        <v>20</v>
      </c>
      <c r="D103" s="5" t="s">
        <v>21</v>
      </c>
      <c r="E103" s="5" t="s">
        <v>22</v>
      </c>
      <c r="F103" s="5" t="s">
        <v>23</v>
      </c>
      <c r="G103" s="4">
        <v>10022591</v>
      </c>
      <c r="H103" s="4" t="s">
        <v>88</v>
      </c>
      <c r="I103" s="4" t="s">
        <v>154</v>
      </c>
      <c r="J103" s="4" t="s">
        <v>155</v>
      </c>
      <c r="K103" s="4" t="s">
        <v>91</v>
      </c>
      <c r="L103" s="4" t="s">
        <v>92</v>
      </c>
      <c r="M103" s="7" t="s">
        <v>93</v>
      </c>
      <c r="N103" s="5" t="s">
        <v>222</v>
      </c>
      <c r="O103" s="5" t="s">
        <v>223</v>
      </c>
      <c r="P103" s="9" t="s">
        <v>32</v>
      </c>
      <c r="Q103" s="9">
        <v>6000</v>
      </c>
      <c r="R103" s="11">
        <v>11516.028200000001</v>
      </c>
      <c r="S103" s="52">
        <f>R103</f>
        <v>11516.028200000001</v>
      </c>
      <c r="T103" s="53">
        <f>IFERROR(S103/Q103,0)</f>
        <v>1.9193380333333334</v>
      </c>
      <c r="U103" s="54">
        <f>IF(T103&gt;=100%,S103*2%,0)</f>
        <v>230.32056400000002</v>
      </c>
      <c r="V103" s="54">
        <f>S103*1%</f>
        <v>115.16028200000001</v>
      </c>
      <c r="W103" s="55">
        <f>U103+V103</f>
        <v>345.48084600000004</v>
      </c>
      <c r="X103" s="17"/>
      <c r="Y103" s="9" t="s">
        <v>12393</v>
      </c>
    </row>
    <row r="104" spans="1:25" x14ac:dyDescent="0.2">
      <c r="A104" s="4" t="s">
        <v>18</v>
      </c>
      <c r="B104" s="9"/>
      <c r="C104" s="5" t="s">
        <v>4707</v>
      </c>
      <c r="D104" s="17" t="s">
        <v>4708</v>
      </c>
      <c r="E104" s="9" t="s">
        <v>5090</v>
      </c>
      <c r="F104" s="17" t="s">
        <v>5091</v>
      </c>
      <c r="G104" s="9">
        <v>10025236</v>
      </c>
      <c r="H104" s="9" t="s">
        <v>5181</v>
      </c>
      <c r="I104" s="17" t="s">
        <v>5209</v>
      </c>
      <c r="J104" s="17" t="s">
        <v>5210</v>
      </c>
      <c r="K104" s="17" t="s">
        <v>5184</v>
      </c>
      <c r="L104" s="17" t="s">
        <v>5185</v>
      </c>
      <c r="M104" s="17">
        <v>8249658958</v>
      </c>
      <c r="N104" s="17" t="s">
        <v>5213</v>
      </c>
      <c r="O104" s="17" t="s">
        <v>5214</v>
      </c>
      <c r="P104" s="17" t="s">
        <v>32</v>
      </c>
      <c r="Q104" s="11">
        <v>7000</v>
      </c>
      <c r="R104" s="11">
        <v>13427.031199999999</v>
      </c>
      <c r="S104" s="52">
        <f>R104</f>
        <v>13427.031199999999</v>
      </c>
      <c r="T104" s="53">
        <f>IFERROR(S104/Q104,0)</f>
        <v>1.9181473142857142</v>
      </c>
      <c r="U104" s="54">
        <f>IF(T104&gt;=100%,S104*2%,0)</f>
        <v>268.54062399999998</v>
      </c>
      <c r="V104" s="54">
        <f>S104*1%</f>
        <v>134.27031199999999</v>
      </c>
      <c r="W104" s="55">
        <f>U104+V104</f>
        <v>402.81093599999997</v>
      </c>
      <c r="X104" s="17"/>
      <c r="Y104" s="9" t="s">
        <v>12391</v>
      </c>
    </row>
    <row r="105" spans="1:25" x14ac:dyDescent="0.2">
      <c r="A105" s="4" t="s">
        <v>18</v>
      </c>
      <c r="B105" s="12" t="s">
        <v>1387</v>
      </c>
      <c r="C105" s="5" t="s">
        <v>861</v>
      </c>
      <c r="D105" s="9" t="s">
        <v>862</v>
      </c>
      <c r="E105" s="9" t="s">
        <v>1337</v>
      </c>
      <c r="F105" s="9" t="s">
        <v>1336</v>
      </c>
      <c r="G105" s="8">
        <v>10026659</v>
      </c>
      <c r="H105" s="12" t="s">
        <v>1388</v>
      </c>
      <c r="I105" s="9" t="s">
        <v>1425</v>
      </c>
      <c r="J105" s="12" t="s">
        <v>1426</v>
      </c>
      <c r="K105" s="8" t="s">
        <v>1391</v>
      </c>
      <c r="L105" s="16" t="s">
        <v>1392</v>
      </c>
      <c r="M105" s="17">
        <v>8250593961</v>
      </c>
      <c r="N105" s="9" t="s">
        <v>1427</v>
      </c>
      <c r="O105" s="9" t="s">
        <v>1428</v>
      </c>
      <c r="P105" s="9" t="s">
        <v>32</v>
      </c>
      <c r="Q105" s="10">
        <v>8000</v>
      </c>
      <c r="R105" s="11">
        <v>15315.285199999998</v>
      </c>
      <c r="S105" s="52">
        <f>R105</f>
        <v>15315.285199999998</v>
      </c>
      <c r="T105" s="53">
        <f>IFERROR(S105/Q105,0)</f>
        <v>1.9144106499999998</v>
      </c>
      <c r="U105" s="54">
        <f>IF(T105&gt;=100%,S105*2%,0)</f>
        <v>306.30570399999999</v>
      </c>
      <c r="V105" s="54">
        <f>S105*1%</f>
        <v>153.152852</v>
      </c>
      <c r="W105" s="55">
        <f>U105+V105</f>
        <v>459.45855599999999</v>
      </c>
      <c r="X105" s="17"/>
      <c r="Y105" s="9" t="s">
        <v>12393</v>
      </c>
    </row>
    <row r="106" spans="1:25" x14ac:dyDescent="0.2">
      <c r="A106" s="9" t="s">
        <v>6280</v>
      </c>
      <c r="B106" s="9" t="s">
        <v>7551</v>
      </c>
      <c r="C106" s="18" t="s">
        <v>6854</v>
      </c>
      <c r="D106" s="9" t="s">
        <v>6855</v>
      </c>
      <c r="E106" s="9" t="s">
        <v>7413</v>
      </c>
      <c r="F106" s="9" t="s">
        <v>7414</v>
      </c>
      <c r="G106" s="9">
        <v>10025897</v>
      </c>
      <c r="H106" s="9" t="s">
        <v>7525</v>
      </c>
      <c r="I106" s="9" t="s">
        <v>7552</v>
      </c>
      <c r="J106" s="9" t="s">
        <v>7553</v>
      </c>
      <c r="K106" s="18" t="s">
        <v>7528</v>
      </c>
      <c r="L106" s="18" t="s">
        <v>7529</v>
      </c>
      <c r="M106" s="18" t="s">
        <v>7530</v>
      </c>
      <c r="N106" s="9" t="s">
        <v>7554</v>
      </c>
      <c r="O106" s="9" t="s">
        <v>7555</v>
      </c>
      <c r="P106" s="9" t="s">
        <v>32</v>
      </c>
      <c r="Q106" s="61">
        <v>5000</v>
      </c>
      <c r="R106" s="11">
        <v>9564.1074000000008</v>
      </c>
      <c r="S106" s="52">
        <f>R106</f>
        <v>9564.1074000000008</v>
      </c>
      <c r="T106" s="53">
        <f>IFERROR(S106/Q106,0)</f>
        <v>1.9128214800000001</v>
      </c>
      <c r="U106" s="54">
        <f>IF(T106&gt;=100%,S106*2%,0)</f>
        <v>191.28214800000001</v>
      </c>
      <c r="V106" s="54">
        <f>S106*1%</f>
        <v>95.641074000000003</v>
      </c>
      <c r="W106" s="55">
        <f>U106+V106</f>
        <v>286.92322200000001</v>
      </c>
      <c r="X106" s="17"/>
      <c r="Y106" s="9" t="s">
        <v>12391</v>
      </c>
    </row>
    <row r="107" spans="1:25" x14ac:dyDescent="0.2">
      <c r="A107" s="4" t="s">
        <v>18</v>
      </c>
      <c r="B107" s="12" t="s">
        <v>2314</v>
      </c>
      <c r="C107" s="5" t="s">
        <v>2071</v>
      </c>
      <c r="D107" s="9" t="s">
        <v>2072</v>
      </c>
      <c r="E107" s="9" t="s">
        <v>2305</v>
      </c>
      <c r="F107" s="9" t="s">
        <v>2306</v>
      </c>
      <c r="G107" s="8">
        <v>10022828</v>
      </c>
      <c r="H107" s="12" t="s">
        <v>2315</v>
      </c>
      <c r="I107" s="9" t="s">
        <v>2416</v>
      </c>
      <c r="J107" s="12" t="s">
        <v>2417</v>
      </c>
      <c r="K107" s="8" t="s">
        <v>2318</v>
      </c>
      <c r="L107" s="16" t="s">
        <v>2319</v>
      </c>
      <c r="M107" s="17">
        <v>8402038126</v>
      </c>
      <c r="N107" s="9" t="s">
        <v>2430</v>
      </c>
      <c r="O107" s="9" t="s">
        <v>2431</v>
      </c>
      <c r="P107" s="9" t="s">
        <v>32</v>
      </c>
      <c r="Q107" s="10">
        <v>5000</v>
      </c>
      <c r="R107" s="11">
        <v>9541.3416000000016</v>
      </c>
      <c r="S107" s="52">
        <f>R107</f>
        <v>9541.3416000000016</v>
      </c>
      <c r="T107" s="53">
        <f>IFERROR(S107/Q107,0)</f>
        <v>1.9082683200000004</v>
      </c>
      <c r="U107" s="54">
        <f>IF(T107&gt;=100%,S107*2%,0)</f>
        <v>190.82683200000002</v>
      </c>
      <c r="V107" s="54">
        <f>S107*1%</f>
        <v>95.413416000000012</v>
      </c>
      <c r="W107" s="55">
        <f>U107+V107</f>
        <v>286.24024800000007</v>
      </c>
      <c r="X107" s="17"/>
      <c r="Y107" s="9" t="s">
        <v>12391</v>
      </c>
    </row>
    <row r="108" spans="1:25" x14ac:dyDescent="0.2">
      <c r="A108" s="4" t="s">
        <v>18</v>
      </c>
      <c r="B108" s="12" t="s">
        <v>1598</v>
      </c>
      <c r="C108" s="5" t="s">
        <v>861</v>
      </c>
      <c r="D108" s="9" t="s">
        <v>862</v>
      </c>
      <c r="E108" s="9" t="s">
        <v>1771</v>
      </c>
      <c r="F108" s="9" t="s">
        <v>1772</v>
      </c>
      <c r="G108" s="8">
        <v>10028639</v>
      </c>
      <c r="H108" s="12" t="s">
        <v>1773</v>
      </c>
      <c r="I108" s="9" t="s">
        <v>1774</v>
      </c>
      <c r="J108" s="12" t="s">
        <v>1775</v>
      </c>
      <c r="K108" s="8" t="s">
        <v>1776</v>
      </c>
      <c r="L108" s="16" t="s">
        <v>1777</v>
      </c>
      <c r="M108" s="17" t="s">
        <v>1778</v>
      </c>
      <c r="N108" s="9" t="s">
        <v>1827</v>
      </c>
      <c r="O108" s="9" t="s">
        <v>1828</v>
      </c>
      <c r="P108" s="9" t="s">
        <v>32</v>
      </c>
      <c r="Q108" s="10">
        <v>12000</v>
      </c>
      <c r="R108" s="11">
        <v>22800</v>
      </c>
      <c r="S108" s="52">
        <f>R108</f>
        <v>22800</v>
      </c>
      <c r="T108" s="53">
        <f>IFERROR(S108/Q108,0)</f>
        <v>1.9</v>
      </c>
      <c r="U108" s="54">
        <f>IF(T108&gt;=100%,S108*2%,0)</f>
        <v>456</v>
      </c>
      <c r="V108" s="54">
        <f>S108*1%</f>
        <v>228</v>
      </c>
      <c r="W108" s="55">
        <f>U108+V108</f>
        <v>684</v>
      </c>
      <c r="X108" s="17"/>
      <c r="Y108" s="9" t="s">
        <v>12391</v>
      </c>
    </row>
    <row r="109" spans="1:25" x14ac:dyDescent="0.2">
      <c r="A109" s="4" t="s">
        <v>18</v>
      </c>
      <c r="B109" s="4" t="s">
        <v>87</v>
      </c>
      <c r="C109" s="5" t="s">
        <v>20</v>
      </c>
      <c r="D109" s="5" t="s">
        <v>21</v>
      </c>
      <c r="E109" s="5" t="s">
        <v>22</v>
      </c>
      <c r="F109" s="5" t="s">
        <v>23</v>
      </c>
      <c r="G109" s="6">
        <v>10022591</v>
      </c>
      <c r="H109" s="4" t="s">
        <v>88</v>
      </c>
      <c r="I109" s="4" t="s">
        <v>110</v>
      </c>
      <c r="J109" s="4" t="s">
        <v>111</v>
      </c>
      <c r="K109" s="6" t="s">
        <v>91</v>
      </c>
      <c r="L109" s="6" t="s">
        <v>92</v>
      </c>
      <c r="M109" s="7" t="s">
        <v>93</v>
      </c>
      <c r="N109" s="5" t="s">
        <v>204</v>
      </c>
      <c r="O109" s="5" t="s">
        <v>205</v>
      </c>
      <c r="P109" s="9" t="s">
        <v>32</v>
      </c>
      <c r="Q109" s="9">
        <v>15000</v>
      </c>
      <c r="R109" s="11">
        <v>28394.690199999997</v>
      </c>
      <c r="S109" s="52">
        <f>R109</f>
        <v>28394.690199999997</v>
      </c>
      <c r="T109" s="53">
        <f>IFERROR(S109/Q109,0)</f>
        <v>1.8929793466666665</v>
      </c>
      <c r="U109" s="54">
        <f>IF(T109&gt;=100%,S109*2%,0)</f>
        <v>567.89380399999993</v>
      </c>
      <c r="V109" s="54">
        <f>S109*1%</f>
        <v>283.94690199999997</v>
      </c>
      <c r="W109" s="55">
        <f>U109+V109</f>
        <v>851.84070599999995</v>
      </c>
      <c r="X109" s="17"/>
      <c r="Y109" s="9" t="s">
        <v>12393</v>
      </c>
    </row>
    <row r="110" spans="1:25" x14ac:dyDescent="0.2">
      <c r="A110" s="4" t="s">
        <v>18</v>
      </c>
      <c r="B110" s="12" t="s">
        <v>4186</v>
      </c>
      <c r="C110" s="5" t="s">
        <v>2973</v>
      </c>
      <c r="D110" s="9" t="s">
        <v>2974</v>
      </c>
      <c r="E110" s="9" t="s">
        <v>4187</v>
      </c>
      <c r="F110" s="9" t="s">
        <v>4188</v>
      </c>
      <c r="G110" s="8">
        <v>10026083</v>
      </c>
      <c r="H110" s="12" t="s">
        <v>4189</v>
      </c>
      <c r="I110" s="9" t="s">
        <v>4218</v>
      </c>
      <c r="J110" s="12" t="s">
        <v>4219</v>
      </c>
      <c r="K110" s="17" t="s">
        <v>4192</v>
      </c>
      <c r="L110" s="17" t="s">
        <v>4193</v>
      </c>
      <c r="M110" s="17">
        <v>9386886330</v>
      </c>
      <c r="N110" s="9" t="s">
        <v>4222</v>
      </c>
      <c r="O110" s="9" t="s">
        <v>4223</v>
      </c>
      <c r="P110" s="9" t="s">
        <v>32</v>
      </c>
      <c r="Q110" s="10">
        <v>8000</v>
      </c>
      <c r="R110" s="11">
        <v>15068.8752</v>
      </c>
      <c r="S110" s="52">
        <f>R110</f>
        <v>15068.8752</v>
      </c>
      <c r="T110" s="53">
        <f>IFERROR(S110/Q110,0)</f>
        <v>1.8836094000000001</v>
      </c>
      <c r="U110" s="54">
        <f>IF(T110&gt;=100%,S110*2%,0)</f>
        <v>301.37750399999999</v>
      </c>
      <c r="V110" s="54">
        <f>S110*1%</f>
        <v>150.68875199999999</v>
      </c>
      <c r="W110" s="55">
        <f>U110+V110</f>
        <v>452.06625599999995</v>
      </c>
      <c r="X110" s="17"/>
      <c r="Y110" s="9" t="s">
        <v>12391</v>
      </c>
    </row>
    <row r="111" spans="1:25" x14ac:dyDescent="0.2">
      <c r="A111" s="4" t="s">
        <v>18</v>
      </c>
      <c r="B111" s="4" t="s">
        <v>87</v>
      </c>
      <c r="C111" s="5" t="s">
        <v>20</v>
      </c>
      <c r="D111" s="5" t="s">
        <v>21</v>
      </c>
      <c r="E111" s="5" t="s">
        <v>22</v>
      </c>
      <c r="F111" s="5" t="s">
        <v>23</v>
      </c>
      <c r="G111" s="6">
        <v>10022591</v>
      </c>
      <c r="H111" s="4" t="s">
        <v>88</v>
      </c>
      <c r="I111" s="4" t="s">
        <v>130</v>
      </c>
      <c r="J111" s="4" t="s">
        <v>131</v>
      </c>
      <c r="K111" s="6" t="s">
        <v>91</v>
      </c>
      <c r="L111" s="6" t="s">
        <v>92</v>
      </c>
      <c r="M111" s="7" t="s">
        <v>93</v>
      </c>
      <c r="N111" s="4" t="s">
        <v>132</v>
      </c>
      <c r="O111" s="6" t="s">
        <v>133</v>
      </c>
      <c r="P111" s="9" t="s">
        <v>32</v>
      </c>
      <c r="Q111" s="9">
        <v>8000</v>
      </c>
      <c r="R111" s="11">
        <v>15049.555</v>
      </c>
      <c r="S111" s="52">
        <f>R111</f>
        <v>15049.555</v>
      </c>
      <c r="T111" s="53">
        <f>IFERROR(S111/Q111,0)</f>
        <v>1.881194375</v>
      </c>
      <c r="U111" s="54">
        <f>IF(T111&gt;=100%,S111*2%,0)</f>
        <v>300.99110000000002</v>
      </c>
      <c r="V111" s="54">
        <f>S111*1%</f>
        <v>150.49555000000001</v>
      </c>
      <c r="W111" s="55">
        <f>U111+V111</f>
        <v>451.48665000000005</v>
      </c>
      <c r="X111" s="17"/>
      <c r="Y111" s="9" t="s">
        <v>12391</v>
      </c>
    </row>
    <row r="112" spans="1:25" x14ac:dyDescent="0.2">
      <c r="A112" s="4" t="s">
        <v>18</v>
      </c>
      <c r="B112" s="9"/>
      <c r="C112" s="5" t="s">
        <v>4707</v>
      </c>
      <c r="D112" s="9" t="s">
        <v>4708</v>
      </c>
      <c r="E112" s="9" t="s">
        <v>4790</v>
      </c>
      <c r="F112" s="9" t="s">
        <v>4791</v>
      </c>
      <c r="G112" s="12">
        <v>10027211</v>
      </c>
      <c r="H112" s="12" t="s">
        <v>4907</v>
      </c>
      <c r="I112" s="12" t="s">
        <v>4921</v>
      </c>
      <c r="J112" s="12" t="s">
        <v>4922</v>
      </c>
      <c r="K112" s="17" t="s">
        <v>4910</v>
      </c>
      <c r="L112" s="12" t="s">
        <v>4911</v>
      </c>
      <c r="M112" s="17" t="s">
        <v>4912</v>
      </c>
      <c r="N112" s="12" t="s">
        <v>4923</v>
      </c>
      <c r="O112" s="12" t="s">
        <v>4924</v>
      </c>
      <c r="P112" s="9" t="s">
        <v>32</v>
      </c>
      <c r="Q112" s="10">
        <v>10000</v>
      </c>
      <c r="R112" s="11">
        <v>18743</v>
      </c>
      <c r="S112" s="52">
        <f>R112</f>
        <v>18743</v>
      </c>
      <c r="T112" s="53">
        <f>IFERROR(S112/Q112,0)</f>
        <v>1.8743000000000001</v>
      </c>
      <c r="U112" s="54">
        <f>IF(T112&gt;=100%,S112*2%,0)</f>
        <v>374.86</v>
      </c>
      <c r="V112" s="54">
        <f>S112*1%</f>
        <v>187.43</v>
      </c>
      <c r="W112" s="55">
        <f>U112+V112</f>
        <v>562.29</v>
      </c>
      <c r="X112" s="17"/>
      <c r="Y112" s="9" t="s">
        <v>12391</v>
      </c>
    </row>
    <row r="113" spans="1:25" x14ac:dyDescent="0.2">
      <c r="A113" s="4" t="s">
        <v>18</v>
      </c>
      <c r="B113" s="12" t="s">
        <v>860</v>
      </c>
      <c r="C113" s="5" t="s">
        <v>861</v>
      </c>
      <c r="D113" s="9" t="s">
        <v>862</v>
      </c>
      <c r="E113" s="9" t="s">
        <v>863</v>
      </c>
      <c r="F113" s="9" t="s">
        <v>864</v>
      </c>
      <c r="G113" s="8">
        <v>10023819</v>
      </c>
      <c r="H113" s="12" t="s">
        <v>865</v>
      </c>
      <c r="I113" s="9" t="s">
        <v>883</v>
      </c>
      <c r="J113" s="12" t="s">
        <v>884</v>
      </c>
      <c r="K113" s="8" t="s">
        <v>868</v>
      </c>
      <c r="L113" s="16" t="s">
        <v>869</v>
      </c>
      <c r="M113" s="17" t="s">
        <v>870</v>
      </c>
      <c r="N113" s="9" t="s">
        <v>889</v>
      </c>
      <c r="O113" s="9" t="s">
        <v>890</v>
      </c>
      <c r="P113" s="9" t="s">
        <v>32</v>
      </c>
      <c r="Q113" s="10">
        <v>8000</v>
      </c>
      <c r="R113" s="11">
        <v>14900.575999999999</v>
      </c>
      <c r="S113" s="52">
        <f>R113</f>
        <v>14900.575999999999</v>
      </c>
      <c r="T113" s="53">
        <f>IFERROR(S113/Q113,0)</f>
        <v>1.8625719999999999</v>
      </c>
      <c r="U113" s="54">
        <f>IF(T113&gt;=100%,S113*2%,0)</f>
        <v>298.01151999999996</v>
      </c>
      <c r="V113" s="54">
        <f>S113*1%</f>
        <v>149.00575999999998</v>
      </c>
      <c r="W113" s="55">
        <f>U113+V113</f>
        <v>447.01727999999991</v>
      </c>
      <c r="X113" s="17"/>
      <c r="Y113" s="9" t="s">
        <v>12391</v>
      </c>
    </row>
    <row r="114" spans="1:25" x14ac:dyDescent="0.2">
      <c r="A114" s="4" t="s">
        <v>18</v>
      </c>
      <c r="B114" s="12" t="s">
        <v>1336</v>
      </c>
      <c r="C114" s="5" t="s">
        <v>861</v>
      </c>
      <c r="D114" s="9" t="s">
        <v>862</v>
      </c>
      <c r="E114" s="9" t="s">
        <v>1337</v>
      </c>
      <c r="F114" s="9" t="s">
        <v>1336</v>
      </c>
      <c r="G114" s="8">
        <v>10034668</v>
      </c>
      <c r="H114" s="12" t="s">
        <v>1338</v>
      </c>
      <c r="I114" s="9" t="s">
        <v>1346</v>
      </c>
      <c r="J114" s="12" t="s">
        <v>1347</v>
      </c>
      <c r="K114" s="8" t="s">
        <v>1341</v>
      </c>
      <c r="L114" s="16" t="s">
        <v>1342</v>
      </c>
      <c r="M114" s="17" t="s">
        <v>1343</v>
      </c>
      <c r="N114" s="9" t="s">
        <v>1385</v>
      </c>
      <c r="O114" s="9" t="s">
        <v>1386</v>
      </c>
      <c r="P114" s="9" t="s">
        <v>32</v>
      </c>
      <c r="Q114" s="10">
        <v>10000</v>
      </c>
      <c r="R114" s="11">
        <v>18563.995999999999</v>
      </c>
      <c r="S114" s="52">
        <f>R114</f>
        <v>18563.995999999999</v>
      </c>
      <c r="T114" s="53">
        <f>IFERROR(S114/Q114,0)</f>
        <v>1.8563995999999998</v>
      </c>
      <c r="U114" s="54">
        <f>IF(T114&gt;=100%,S114*2%,0)</f>
        <v>371.27992</v>
      </c>
      <c r="V114" s="54">
        <f>S114*1%</f>
        <v>185.63996</v>
      </c>
      <c r="W114" s="55">
        <f>U114+V114</f>
        <v>556.91988000000003</v>
      </c>
      <c r="X114" s="17"/>
      <c r="Y114" s="9" t="s">
        <v>12391</v>
      </c>
    </row>
    <row r="115" spans="1:25" x14ac:dyDescent="0.2">
      <c r="A115" s="9" t="s">
        <v>6280</v>
      </c>
      <c r="B115" s="9" t="s">
        <v>7466</v>
      </c>
      <c r="C115" s="18" t="s">
        <v>6854</v>
      </c>
      <c r="D115" s="9" t="s">
        <v>6855</v>
      </c>
      <c r="E115" s="9" t="s">
        <v>7413</v>
      </c>
      <c r="F115" s="9" t="s">
        <v>7414</v>
      </c>
      <c r="G115" s="9">
        <v>10034670</v>
      </c>
      <c r="H115" s="9" t="s">
        <v>7415</v>
      </c>
      <c r="I115" s="9" t="s">
        <v>7467</v>
      </c>
      <c r="J115" s="9" t="s">
        <v>7468</v>
      </c>
      <c r="K115" s="18" t="s">
        <v>7469</v>
      </c>
      <c r="L115" s="18" t="s">
        <v>7470</v>
      </c>
      <c r="M115" s="18" t="s">
        <v>7471</v>
      </c>
      <c r="N115" s="9" t="s">
        <v>7472</v>
      </c>
      <c r="O115" s="9" t="s">
        <v>7473</v>
      </c>
      <c r="P115" s="9" t="s">
        <v>32</v>
      </c>
      <c r="Q115" s="61">
        <v>7480</v>
      </c>
      <c r="R115" s="11">
        <v>13804.7006</v>
      </c>
      <c r="S115" s="52">
        <f>R115</f>
        <v>13804.7006</v>
      </c>
      <c r="T115" s="53">
        <f>IFERROR(S115/Q115,0)</f>
        <v>1.8455482085561496</v>
      </c>
      <c r="U115" s="54">
        <f>IF(T115&gt;=100%,S115*2%,0)</f>
        <v>276.09401200000002</v>
      </c>
      <c r="V115" s="54">
        <f>S115*1%</f>
        <v>138.04700600000001</v>
      </c>
      <c r="W115" s="55">
        <f>U115+V115</f>
        <v>414.14101800000003</v>
      </c>
      <c r="X115" s="17"/>
      <c r="Y115" s="9" t="s">
        <v>12391</v>
      </c>
    </row>
    <row r="116" spans="1:25" x14ac:dyDescent="0.2">
      <c r="A116" s="9" t="s">
        <v>6280</v>
      </c>
      <c r="B116" s="9" t="s">
        <v>7003</v>
      </c>
      <c r="C116" s="18" t="s">
        <v>6854</v>
      </c>
      <c r="D116" s="9" t="s">
        <v>6855</v>
      </c>
      <c r="E116" s="9" t="s">
        <v>6856</v>
      </c>
      <c r="F116" s="9" t="s">
        <v>6857</v>
      </c>
      <c r="G116" s="9">
        <v>10032465</v>
      </c>
      <c r="H116" s="9" t="s">
        <v>6881</v>
      </c>
      <c r="I116" s="9" t="s">
        <v>7024</v>
      </c>
      <c r="J116" s="9" t="s">
        <v>7005</v>
      </c>
      <c r="K116" s="18" t="s">
        <v>6995</v>
      </c>
      <c r="L116" s="18" t="s">
        <v>6996</v>
      </c>
      <c r="M116" s="18" t="s">
        <v>6886</v>
      </c>
      <c r="N116" s="9" t="s">
        <v>7025</v>
      </c>
      <c r="O116" s="9" t="s">
        <v>7026</v>
      </c>
      <c r="P116" s="9" t="s">
        <v>32</v>
      </c>
      <c r="Q116" s="61">
        <v>5100</v>
      </c>
      <c r="R116" s="11">
        <v>9408.3188000000009</v>
      </c>
      <c r="S116" s="52">
        <f>R116</f>
        <v>9408.3188000000009</v>
      </c>
      <c r="T116" s="53">
        <f>IFERROR(S116/Q116,0)</f>
        <v>1.8447683921568629</v>
      </c>
      <c r="U116" s="54">
        <f>IF(T116&gt;=100%,S116*2%,0)</f>
        <v>188.16637600000001</v>
      </c>
      <c r="V116" s="54">
        <f>S116*1%</f>
        <v>94.083188000000007</v>
      </c>
      <c r="W116" s="55">
        <f>U116+V116</f>
        <v>282.24956400000002</v>
      </c>
      <c r="X116" s="17"/>
      <c r="Y116" s="9" t="s">
        <v>12391</v>
      </c>
    </row>
    <row r="117" spans="1:25" x14ac:dyDescent="0.2">
      <c r="A117" s="4" t="s">
        <v>18</v>
      </c>
      <c r="B117" s="12" t="s">
        <v>2349</v>
      </c>
      <c r="C117" s="5" t="s">
        <v>2071</v>
      </c>
      <c r="D117" s="9" t="s">
        <v>2072</v>
      </c>
      <c r="E117" s="9" t="s">
        <v>2305</v>
      </c>
      <c r="F117" s="9" t="s">
        <v>2306</v>
      </c>
      <c r="G117" s="8">
        <v>10031156</v>
      </c>
      <c r="H117" s="12" t="s">
        <v>2350</v>
      </c>
      <c r="I117" s="9" t="s">
        <v>2451</v>
      </c>
      <c r="J117" s="12" t="s">
        <v>2452</v>
      </c>
      <c r="K117" s="8" t="s">
        <v>2353</v>
      </c>
      <c r="L117" s="16" t="s">
        <v>2354</v>
      </c>
      <c r="M117" s="17">
        <v>9957255864</v>
      </c>
      <c r="N117" s="9" t="s">
        <v>2457</v>
      </c>
      <c r="O117" s="9" t="s">
        <v>2458</v>
      </c>
      <c r="P117" s="9" t="s">
        <v>32</v>
      </c>
      <c r="Q117" s="10">
        <v>6000</v>
      </c>
      <c r="R117" s="11">
        <v>11061.051999999998</v>
      </c>
      <c r="S117" s="52">
        <f>R117</f>
        <v>11061.051999999998</v>
      </c>
      <c r="T117" s="53">
        <f>IFERROR(S117/Q117,0)</f>
        <v>1.8435086666666662</v>
      </c>
      <c r="U117" s="54">
        <f>IF(T117&gt;=100%,S117*2%,0)</f>
        <v>221.22103999999996</v>
      </c>
      <c r="V117" s="54">
        <f>S117*1%</f>
        <v>110.61051999999998</v>
      </c>
      <c r="W117" s="55">
        <f>U117+V117</f>
        <v>331.83155999999997</v>
      </c>
      <c r="X117" s="17"/>
      <c r="Y117" s="9" t="s">
        <v>12393</v>
      </c>
    </row>
    <row r="118" spans="1:25" x14ac:dyDescent="0.2">
      <c r="A118" s="4" t="s">
        <v>18</v>
      </c>
      <c r="B118" s="12" t="s">
        <v>3141</v>
      </c>
      <c r="C118" s="5" t="s">
        <v>2973</v>
      </c>
      <c r="D118" s="9" t="s">
        <v>2974</v>
      </c>
      <c r="E118" s="9" t="s">
        <v>3142</v>
      </c>
      <c r="F118" s="9" t="s">
        <v>3143</v>
      </c>
      <c r="G118" s="8">
        <v>10027954</v>
      </c>
      <c r="H118" s="12" t="s">
        <v>3144</v>
      </c>
      <c r="I118" s="9" t="s">
        <v>3810</v>
      </c>
      <c r="J118" s="12" t="s">
        <v>3811</v>
      </c>
      <c r="K118" s="17" t="s">
        <v>3147</v>
      </c>
      <c r="L118" s="17" t="s">
        <v>3812</v>
      </c>
      <c r="M118" s="17">
        <v>9958476992</v>
      </c>
      <c r="N118" s="9" t="s">
        <v>3815</v>
      </c>
      <c r="O118" s="9" t="s">
        <v>3816</v>
      </c>
      <c r="P118" s="9" t="s">
        <v>32</v>
      </c>
      <c r="Q118" s="10">
        <v>8000</v>
      </c>
      <c r="R118" s="11">
        <v>14702.156999999999</v>
      </c>
      <c r="S118" s="52">
        <f>R118</f>
        <v>14702.156999999999</v>
      </c>
      <c r="T118" s="53">
        <f>IFERROR(S118/Q118,0)</f>
        <v>1.837769625</v>
      </c>
      <c r="U118" s="54">
        <f>IF(T118&gt;=100%,S118*2%,0)</f>
        <v>294.04313999999999</v>
      </c>
      <c r="V118" s="54">
        <f>S118*1%</f>
        <v>147.02157</v>
      </c>
      <c r="W118" s="55">
        <f>U118+V118</f>
        <v>441.06470999999999</v>
      </c>
      <c r="X118" s="17"/>
      <c r="Y118" s="9" t="s">
        <v>12393</v>
      </c>
    </row>
    <row r="119" spans="1:25" x14ac:dyDescent="0.2">
      <c r="A119" s="4" t="s">
        <v>18</v>
      </c>
      <c r="B119" s="9" t="s">
        <v>649</v>
      </c>
      <c r="C119" s="5" t="s">
        <v>20</v>
      </c>
      <c r="D119" s="5" t="s">
        <v>21</v>
      </c>
      <c r="E119" s="9" t="s">
        <v>650</v>
      </c>
      <c r="F119" s="9" t="s">
        <v>651</v>
      </c>
      <c r="G119" s="8">
        <v>10035276</v>
      </c>
      <c r="H119" s="12" t="s">
        <v>652</v>
      </c>
      <c r="I119" s="12" t="s">
        <v>697</v>
      </c>
      <c r="J119" s="12" t="s">
        <v>698</v>
      </c>
      <c r="K119" s="8" t="s">
        <v>699</v>
      </c>
      <c r="L119" s="16" t="s">
        <v>700</v>
      </c>
      <c r="M119" s="17" t="s">
        <v>701</v>
      </c>
      <c r="N119" s="12" t="s">
        <v>702</v>
      </c>
      <c r="O119" s="8" t="s">
        <v>703</v>
      </c>
      <c r="P119" s="9" t="s">
        <v>32</v>
      </c>
      <c r="Q119" s="10">
        <v>10000</v>
      </c>
      <c r="R119" s="11">
        <v>18318.072399999997</v>
      </c>
      <c r="S119" s="52">
        <f>R119</f>
        <v>18318.072399999997</v>
      </c>
      <c r="T119" s="53">
        <f>IFERROR(S119/Q119,0)</f>
        <v>1.8318072399999998</v>
      </c>
      <c r="U119" s="54">
        <f>IF(T119&gt;=100%,S119*2%,0)</f>
        <v>366.36144799999994</v>
      </c>
      <c r="V119" s="54">
        <f>S119*1%</f>
        <v>183.18072399999997</v>
      </c>
      <c r="W119" s="55">
        <f>U119+V119</f>
        <v>549.54217199999994</v>
      </c>
      <c r="X119" s="17"/>
      <c r="Y119" s="9" t="s">
        <v>12391</v>
      </c>
    </row>
    <row r="120" spans="1:25" x14ac:dyDescent="0.2">
      <c r="A120" s="4" t="s">
        <v>18</v>
      </c>
      <c r="B120" s="12" t="s">
        <v>704</v>
      </c>
      <c r="C120" s="5" t="s">
        <v>20</v>
      </c>
      <c r="D120" s="5" t="s">
        <v>21</v>
      </c>
      <c r="E120" s="9" t="s">
        <v>650</v>
      </c>
      <c r="F120" s="9" t="s">
        <v>705</v>
      </c>
      <c r="G120" s="8">
        <v>10022826</v>
      </c>
      <c r="H120" s="12" t="s">
        <v>706</v>
      </c>
      <c r="I120" s="12" t="s">
        <v>817</v>
      </c>
      <c r="J120" s="9" t="s">
        <v>818</v>
      </c>
      <c r="K120" s="8" t="s">
        <v>729</v>
      </c>
      <c r="L120" s="16" t="s">
        <v>709</v>
      </c>
      <c r="M120" s="17" t="s">
        <v>730</v>
      </c>
      <c r="N120" s="9" t="s">
        <v>819</v>
      </c>
      <c r="O120" s="9" t="s">
        <v>820</v>
      </c>
      <c r="P120" s="9" t="s">
        <v>32</v>
      </c>
      <c r="Q120" s="10">
        <v>10000</v>
      </c>
      <c r="R120" s="11">
        <v>18313.676800000001</v>
      </c>
      <c r="S120" s="52">
        <f>R120</f>
        <v>18313.676800000001</v>
      </c>
      <c r="T120" s="53">
        <f>IFERROR(S120/Q120,0)</f>
        <v>1.8313676800000001</v>
      </c>
      <c r="U120" s="54">
        <f>IF(T120&gt;=100%,S120*2%,0)</f>
        <v>366.27353600000004</v>
      </c>
      <c r="V120" s="54">
        <f>S120*1%</f>
        <v>183.13676800000002</v>
      </c>
      <c r="W120" s="55">
        <f>U120+V120</f>
        <v>549.410304</v>
      </c>
      <c r="X120" s="17"/>
      <c r="Y120" s="9" t="s">
        <v>12393</v>
      </c>
    </row>
    <row r="121" spans="1:25" x14ac:dyDescent="0.2">
      <c r="A121" s="4" t="s">
        <v>18</v>
      </c>
      <c r="B121" s="12" t="s">
        <v>2186</v>
      </c>
      <c r="C121" s="5" t="s">
        <v>2071</v>
      </c>
      <c r="D121" s="9" t="s">
        <v>2072</v>
      </c>
      <c r="E121" s="9" t="s">
        <v>2187</v>
      </c>
      <c r="F121" s="9" t="s">
        <v>2188</v>
      </c>
      <c r="G121" s="8">
        <v>10022967</v>
      </c>
      <c r="H121" s="12" t="s">
        <v>2189</v>
      </c>
      <c r="I121" s="9" t="s">
        <v>2190</v>
      </c>
      <c r="J121" s="12" t="s">
        <v>2191</v>
      </c>
      <c r="K121" s="8" t="s">
        <v>2192</v>
      </c>
      <c r="L121" s="16" t="s">
        <v>2193</v>
      </c>
      <c r="M121" s="17">
        <v>8638022310</v>
      </c>
      <c r="N121" s="9" t="s">
        <v>2202</v>
      </c>
      <c r="O121" s="9" t="s">
        <v>2203</v>
      </c>
      <c r="P121" s="9" t="s">
        <v>32</v>
      </c>
      <c r="Q121" s="10">
        <v>7400</v>
      </c>
      <c r="R121" s="11">
        <v>13545.3768</v>
      </c>
      <c r="S121" s="52">
        <f>R121</f>
        <v>13545.3768</v>
      </c>
      <c r="T121" s="53">
        <f>IFERROR(S121/Q121,0)</f>
        <v>1.8304563243243244</v>
      </c>
      <c r="U121" s="54">
        <f>IF(T121&gt;=100%,S121*2%,0)</f>
        <v>270.90753599999999</v>
      </c>
      <c r="V121" s="54">
        <f>S121*1%</f>
        <v>135.453768</v>
      </c>
      <c r="W121" s="55">
        <f>U121+V121</f>
        <v>406.36130400000002</v>
      </c>
      <c r="X121" s="17"/>
      <c r="Y121" s="9" t="s">
        <v>12393</v>
      </c>
    </row>
    <row r="122" spans="1:25" x14ac:dyDescent="0.2">
      <c r="A122" s="4" t="s">
        <v>18</v>
      </c>
      <c r="B122" s="9"/>
      <c r="C122" s="5" t="s">
        <v>4707</v>
      </c>
      <c r="D122" s="17" t="s">
        <v>4708</v>
      </c>
      <c r="E122" s="9" t="s">
        <v>5090</v>
      </c>
      <c r="F122" s="17" t="s">
        <v>5091</v>
      </c>
      <c r="G122" s="9">
        <v>10025236</v>
      </c>
      <c r="H122" s="9" t="s">
        <v>5181</v>
      </c>
      <c r="I122" s="17" t="s">
        <v>5202</v>
      </c>
      <c r="J122" s="17" t="s">
        <v>5203</v>
      </c>
      <c r="K122" s="17" t="s">
        <v>5184</v>
      </c>
      <c r="L122" s="17" t="s">
        <v>5185</v>
      </c>
      <c r="M122" s="17">
        <v>8249658958</v>
      </c>
      <c r="N122" s="17" t="s">
        <v>5204</v>
      </c>
      <c r="O122" s="17" t="s">
        <v>5117</v>
      </c>
      <c r="P122" s="17" t="s">
        <v>32</v>
      </c>
      <c r="Q122" s="11">
        <v>15000</v>
      </c>
      <c r="R122" s="11">
        <v>27161.548400000003</v>
      </c>
      <c r="S122" s="52">
        <f>R122</f>
        <v>27161.548400000003</v>
      </c>
      <c r="T122" s="53">
        <f>IFERROR(S122/Q122,0)</f>
        <v>1.8107698933333336</v>
      </c>
      <c r="U122" s="54">
        <f>IF(T122&gt;=100%,S122*2%,0)</f>
        <v>543.23096800000008</v>
      </c>
      <c r="V122" s="54">
        <f>S122*1%</f>
        <v>271.61548400000004</v>
      </c>
      <c r="W122" s="55">
        <f>U122+V122</f>
        <v>814.84645200000011</v>
      </c>
      <c r="X122" s="17"/>
      <c r="Y122" s="9" t="s">
        <v>12391</v>
      </c>
    </row>
    <row r="123" spans="1:25" x14ac:dyDescent="0.2">
      <c r="A123" s="4" t="s">
        <v>18</v>
      </c>
      <c r="B123" s="12" t="s">
        <v>860</v>
      </c>
      <c r="C123" s="5" t="s">
        <v>861</v>
      </c>
      <c r="D123" s="9" t="s">
        <v>862</v>
      </c>
      <c r="E123" s="9" t="s">
        <v>863</v>
      </c>
      <c r="F123" s="9" t="s">
        <v>864</v>
      </c>
      <c r="G123" s="8">
        <v>10034492</v>
      </c>
      <c r="H123" s="12" t="s">
        <v>986</v>
      </c>
      <c r="I123" s="9" t="s">
        <v>1007</v>
      </c>
      <c r="J123" s="12" t="s">
        <v>1008</v>
      </c>
      <c r="K123" s="8" t="s">
        <v>989</v>
      </c>
      <c r="L123" s="16" t="s">
        <v>990</v>
      </c>
      <c r="M123" s="17" t="s">
        <v>991</v>
      </c>
      <c r="N123" s="9" t="s">
        <v>1009</v>
      </c>
      <c r="O123" s="9" t="s">
        <v>1010</v>
      </c>
      <c r="P123" s="9" t="s">
        <v>32</v>
      </c>
      <c r="Q123" s="10">
        <v>8000</v>
      </c>
      <c r="R123" s="11">
        <v>14480.834800000001</v>
      </c>
      <c r="S123" s="52">
        <f>R123</f>
        <v>14480.834800000001</v>
      </c>
      <c r="T123" s="53">
        <f>IFERROR(S123/Q123,0)</f>
        <v>1.81010435</v>
      </c>
      <c r="U123" s="54">
        <f>IF(T123&gt;=100%,S123*2%,0)</f>
        <v>289.61669599999999</v>
      </c>
      <c r="V123" s="54">
        <f>S123*1%</f>
        <v>144.808348</v>
      </c>
      <c r="W123" s="55">
        <f>U123+V123</f>
        <v>434.42504399999996</v>
      </c>
      <c r="X123" s="17"/>
      <c r="Y123" s="9" t="s">
        <v>12391</v>
      </c>
    </row>
    <row r="124" spans="1:25" x14ac:dyDescent="0.2">
      <c r="A124" s="4" t="s">
        <v>18</v>
      </c>
      <c r="B124" s="9"/>
      <c r="C124" s="5" t="s">
        <v>4707</v>
      </c>
      <c r="D124" s="9" t="s">
        <v>4708</v>
      </c>
      <c r="E124" s="9" t="s">
        <v>4790</v>
      </c>
      <c r="F124" s="9" t="s">
        <v>4791</v>
      </c>
      <c r="G124" s="12">
        <v>10027859</v>
      </c>
      <c r="H124" s="12" t="s">
        <v>4792</v>
      </c>
      <c r="I124" s="12" t="s">
        <v>4793</v>
      </c>
      <c r="J124" s="12" t="s">
        <v>4794</v>
      </c>
      <c r="K124" s="12" t="s">
        <v>4795</v>
      </c>
      <c r="L124" s="12" t="s">
        <v>4796</v>
      </c>
      <c r="M124" s="17">
        <v>8658244474</v>
      </c>
      <c r="N124" s="12" t="s">
        <v>4801</v>
      </c>
      <c r="O124" s="12" t="s">
        <v>4802</v>
      </c>
      <c r="P124" s="9" t="s">
        <v>32</v>
      </c>
      <c r="Q124" s="10">
        <v>15000</v>
      </c>
      <c r="R124" s="11">
        <v>27113.347199999997</v>
      </c>
      <c r="S124" s="52">
        <f>R124</f>
        <v>27113.347199999997</v>
      </c>
      <c r="T124" s="53">
        <f>IFERROR(S124/Q124,0)</f>
        <v>1.8075564799999997</v>
      </c>
      <c r="U124" s="54">
        <f>IF(T124&gt;=100%,S124*2%,0)</f>
        <v>542.26694399999997</v>
      </c>
      <c r="V124" s="54">
        <f>S124*1%</f>
        <v>271.13347199999998</v>
      </c>
      <c r="W124" s="55">
        <f>U124+V124</f>
        <v>813.40041599999995</v>
      </c>
      <c r="X124" s="17"/>
      <c r="Y124" s="9" t="s">
        <v>12391</v>
      </c>
    </row>
    <row r="125" spans="1:25" x14ac:dyDescent="0.2">
      <c r="A125" s="9" t="s">
        <v>8060</v>
      </c>
      <c r="B125" s="9" t="s">
        <v>8569</v>
      </c>
      <c r="C125" s="18" t="s">
        <v>8570</v>
      </c>
      <c r="D125" s="9" t="s">
        <v>8571</v>
      </c>
      <c r="E125" s="9" t="s">
        <v>8572</v>
      </c>
      <c r="F125" s="9" t="s">
        <v>8573</v>
      </c>
      <c r="G125" s="9">
        <v>10034957</v>
      </c>
      <c r="H125" s="9" t="s">
        <v>8574</v>
      </c>
      <c r="I125" s="9" t="s">
        <v>8640</v>
      </c>
      <c r="J125" s="9" t="s">
        <v>8641</v>
      </c>
      <c r="K125" s="18" t="s">
        <v>8577</v>
      </c>
      <c r="L125" s="18" t="s">
        <v>8578</v>
      </c>
      <c r="M125" s="18">
        <v>9881381810</v>
      </c>
      <c r="N125" s="9" t="s">
        <v>8642</v>
      </c>
      <c r="O125" s="9" t="s">
        <v>8643</v>
      </c>
      <c r="P125" s="9" t="s">
        <v>32</v>
      </c>
      <c r="Q125" s="11">
        <v>7000</v>
      </c>
      <c r="R125" s="11">
        <v>12638.9972</v>
      </c>
      <c r="S125" s="52">
        <f>R125</f>
        <v>12638.9972</v>
      </c>
      <c r="T125" s="53">
        <f>IFERROR(S125/Q125,0)</f>
        <v>1.8055710285714286</v>
      </c>
      <c r="U125" s="54">
        <f>IF(T125&gt;=100%,S125*2%,0)</f>
        <v>252.779944</v>
      </c>
      <c r="V125" s="54">
        <f>S125*1%</f>
        <v>126.389972</v>
      </c>
      <c r="W125" s="55">
        <f>U125+V125</f>
        <v>379.169916</v>
      </c>
      <c r="X125" s="17"/>
      <c r="Y125" s="9" t="s">
        <v>12392</v>
      </c>
    </row>
    <row r="126" spans="1:25" x14ac:dyDescent="0.2">
      <c r="A126" s="4" t="s">
        <v>18</v>
      </c>
      <c r="B126" s="12" t="s">
        <v>2314</v>
      </c>
      <c r="C126" s="5" t="s">
        <v>2071</v>
      </c>
      <c r="D126" s="9" t="s">
        <v>2072</v>
      </c>
      <c r="E126" s="9" t="s">
        <v>2305</v>
      </c>
      <c r="F126" s="9" t="s">
        <v>2306</v>
      </c>
      <c r="G126" s="8">
        <v>10022828</v>
      </c>
      <c r="H126" s="12" t="s">
        <v>2315</v>
      </c>
      <c r="I126" s="9" t="s">
        <v>2316</v>
      </c>
      <c r="J126" s="12" t="s">
        <v>2317</v>
      </c>
      <c r="K126" s="8" t="s">
        <v>2318</v>
      </c>
      <c r="L126" s="16" t="s">
        <v>2319</v>
      </c>
      <c r="M126" s="17">
        <v>8402038126</v>
      </c>
      <c r="N126" s="9" t="s">
        <v>2326</v>
      </c>
      <c r="O126" s="9" t="s">
        <v>2327</v>
      </c>
      <c r="P126" s="9" t="s">
        <v>32</v>
      </c>
      <c r="Q126" s="10">
        <v>6000</v>
      </c>
      <c r="R126" s="11">
        <v>10810.818600000001</v>
      </c>
      <c r="S126" s="52">
        <f>R126</f>
        <v>10810.818600000001</v>
      </c>
      <c r="T126" s="53">
        <f>IFERROR(S126/Q126,0)</f>
        <v>1.8018031000000001</v>
      </c>
      <c r="U126" s="54">
        <f>IF(T126&gt;=100%,S126*2%,0)</f>
        <v>216.21637200000001</v>
      </c>
      <c r="V126" s="54">
        <f>S126*1%</f>
        <v>108.108186</v>
      </c>
      <c r="W126" s="55">
        <f>U126+V126</f>
        <v>324.32455800000002</v>
      </c>
      <c r="X126" s="17"/>
      <c r="Y126" s="9" t="s">
        <v>12391</v>
      </c>
    </row>
    <row r="127" spans="1:25" x14ac:dyDescent="0.2">
      <c r="A127" s="4" t="s">
        <v>18</v>
      </c>
      <c r="B127" s="9"/>
      <c r="C127" s="5" t="s">
        <v>4707</v>
      </c>
      <c r="D127" s="9" t="s">
        <v>4708</v>
      </c>
      <c r="E127" s="9" t="s">
        <v>4790</v>
      </c>
      <c r="F127" s="9" t="s">
        <v>4791</v>
      </c>
      <c r="G127" s="12">
        <v>10027859</v>
      </c>
      <c r="H127" s="12" t="s">
        <v>4792</v>
      </c>
      <c r="I127" s="12" t="s">
        <v>4880</v>
      </c>
      <c r="J127" s="12" t="s">
        <v>4881</v>
      </c>
      <c r="K127" s="12" t="s">
        <v>4852</v>
      </c>
      <c r="L127" s="12" t="s">
        <v>4853</v>
      </c>
      <c r="M127" s="17">
        <v>9861790623</v>
      </c>
      <c r="N127" s="12" t="s">
        <v>4890</v>
      </c>
      <c r="O127" s="12" t="s">
        <v>4891</v>
      </c>
      <c r="P127" s="9" t="s">
        <v>32</v>
      </c>
      <c r="Q127" s="10">
        <v>20000</v>
      </c>
      <c r="R127" s="11">
        <v>36017.706399999995</v>
      </c>
      <c r="S127" s="52">
        <f>R127</f>
        <v>36017.706399999995</v>
      </c>
      <c r="T127" s="53">
        <f>IFERROR(S127/Q127,0)</f>
        <v>1.8008853199999997</v>
      </c>
      <c r="U127" s="54">
        <f>IF(T127&gt;=100%,S127*2%,0)</f>
        <v>720.35412799999995</v>
      </c>
      <c r="V127" s="54">
        <f>S127*1%</f>
        <v>360.17706399999997</v>
      </c>
      <c r="W127" s="55">
        <f>U127+V127</f>
        <v>1080.5311919999999</v>
      </c>
      <c r="X127" s="17"/>
      <c r="Y127" s="9" t="s">
        <v>12391</v>
      </c>
    </row>
    <row r="128" spans="1:25" x14ac:dyDescent="0.2">
      <c r="A128" s="4" t="s">
        <v>18</v>
      </c>
      <c r="B128" s="4" t="s">
        <v>87</v>
      </c>
      <c r="C128" s="5" t="s">
        <v>20</v>
      </c>
      <c r="D128" s="5" t="s">
        <v>21</v>
      </c>
      <c r="E128" s="5" t="s">
        <v>22</v>
      </c>
      <c r="F128" s="5" t="s">
        <v>23</v>
      </c>
      <c r="G128" s="6">
        <v>10022591</v>
      </c>
      <c r="H128" s="4" t="s">
        <v>88</v>
      </c>
      <c r="I128" s="4" t="s">
        <v>122</v>
      </c>
      <c r="J128" s="4" t="s">
        <v>123</v>
      </c>
      <c r="K128" s="6" t="s">
        <v>91</v>
      </c>
      <c r="L128" s="6" t="s">
        <v>92</v>
      </c>
      <c r="M128" s="7" t="s">
        <v>93</v>
      </c>
      <c r="N128" s="4" t="s">
        <v>124</v>
      </c>
      <c r="O128" s="6" t="s">
        <v>125</v>
      </c>
      <c r="P128" s="9" t="s">
        <v>32</v>
      </c>
      <c r="Q128" s="9">
        <v>6000</v>
      </c>
      <c r="R128" s="11">
        <v>10760.7094</v>
      </c>
      <c r="S128" s="52">
        <f>R128</f>
        <v>10760.7094</v>
      </c>
      <c r="T128" s="53">
        <f>IFERROR(S128/Q128,0)</f>
        <v>1.7934515666666666</v>
      </c>
      <c r="U128" s="54">
        <f>IF(T128&gt;=100%,S128*2%,0)</f>
        <v>215.21418800000001</v>
      </c>
      <c r="V128" s="54">
        <f>S128*1%</f>
        <v>107.607094</v>
      </c>
      <c r="W128" s="55">
        <f>U128+V128</f>
        <v>322.821282</v>
      </c>
      <c r="X128" s="17"/>
      <c r="Y128" s="9" t="s">
        <v>12391</v>
      </c>
    </row>
    <row r="129" spans="1:25" x14ac:dyDescent="0.2">
      <c r="A129" s="9" t="s">
        <v>5442</v>
      </c>
      <c r="B129" s="9" t="s">
        <v>5681</v>
      </c>
      <c r="C129" s="18" t="s">
        <v>5682</v>
      </c>
      <c r="D129" s="9" t="s">
        <v>5683</v>
      </c>
      <c r="E129" s="9" t="s">
        <v>5684</v>
      </c>
      <c r="F129" s="9" t="s">
        <v>5685</v>
      </c>
      <c r="G129" s="9">
        <v>10026037</v>
      </c>
      <c r="H129" s="9" t="s">
        <v>5686</v>
      </c>
      <c r="I129" s="9" t="s">
        <v>5743</v>
      </c>
      <c r="J129" s="9" t="s">
        <v>5744</v>
      </c>
      <c r="K129" s="18" t="s">
        <v>5689</v>
      </c>
      <c r="L129" s="18" t="s">
        <v>5690</v>
      </c>
      <c r="M129" s="18">
        <v>9629887999</v>
      </c>
      <c r="N129" s="9" t="s">
        <v>5767</v>
      </c>
      <c r="O129" s="9" t="s">
        <v>5768</v>
      </c>
      <c r="P129" s="9" t="s">
        <v>32</v>
      </c>
      <c r="Q129" s="11">
        <v>8574.626666666667</v>
      </c>
      <c r="R129" s="11">
        <v>15324</v>
      </c>
      <c r="S129" s="52">
        <f>R129</f>
        <v>15324</v>
      </c>
      <c r="T129" s="53">
        <f>IFERROR(S129/Q129,0)</f>
        <v>1.7871332007457661</v>
      </c>
      <c r="U129" s="54">
        <f>IF(T129&gt;=100%,S129*2%,0)</f>
        <v>306.48</v>
      </c>
      <c r="V129" s="54">
        <f>S129*1%</f>
        <v>153.24</v>
      </c>
      <c r="W129" s="55">
        <f>U129+V129</f>
        <v>459.72</v>
      </c>
      <c r="X129" s="17"/>
      <c r="Y129" s="9" t="s">
        <v>12391</v>
      </c>
    </row>
    <row r="130" spans="1:25" x14ac:dyDescent="0.2">
      <c r="A130" s="9" t="s">
        <v>8060</v>
      </c>
      <c r="B130" s="9" t="s">
        <v>8692</v>
      </c>
      <c r="C130" s="18" t="s">
        <v>8570</v>
      </c>
      <c r="D130" s="9" t="s">
        <v>8571</v>
      </c>
      <c r="E130" s="9" t="s">
        <v>8693</v>
      </c>
      <c r="F130" s="9" t="s">
        <v>8694</v>
      </c>
      <c r="G130" s="9">
        <v>10025787</v>
      </c>
      <c r="H130" s="9" t="s">
        <v>8695</v>
      </c>
      <c r="I130" s="9" t="s">
        <v>8702</v>
      </c>
      <c r="J130" s="9" t="s">
        <v>8703</v>
      </c>
      <c r="K130" s="18" t="s">
        <v>8698</v>
      </c>
      <c r="L130" s="18" t="s">
        <v>8699</v>
      </c>
      <c r="M130" s="18">
        <v>8390838453</v>
      </c>
      <c r="N130" s="9" t="s">
        <v>8704</v>
      </c>
      <c r="O130" s="9" t="s">
        <v>8705</v>
      </c>
      <c r="P130" s="9" t="s">
        <v>32</v>
      </c>
      <c r="Q130" s="11">
        <v>7000</v>
      </c>
      <c r="R130" s="11">
        <v>12495.4378666666</v>
      </c>
      <c r="S130" s="52">
        <f>R130</f>
        <v>12495.4378666666</v>
      </c>
      <c r="T130" s="53">
        <f>IFERROR(S130/Q130,0)</f>
        <v>1.7850625523809429</v>
      </c>
      <c r="U130" s="54">
        <f>IF(T130&gt;=100%,S130*2%,0)</f>
        <v>249.90875733333201</v>
      </c>
      <c r="V130" s="54">
        <f>S130*1%</f>
        <v>124.954378666666</v>
      </c>
      <c r="W130" s="55">
        <f>U130+V130</f>
        <v>374.86313599999801</v>
      </c>
      <c r="X130" s="17"/>
      <c r="Y130" s="9" t="s">
        <v>12393</v>
      </c>
    </row>
    <row r="131" spans="1:25" x14ac:dyDescent="0.2">
      <c r="A131" s="4" t="s">
        <v>18</v>
      </c>
      <c r="B131" s="12" t="s">
        <v>2314</v>
      </c>
      <c r="C131" s="5" t="s">
        <v>2071</v>
      </c>
      <c r="D131" s="9" t="s">
        <v>2072</v>
      </c>
      <c r="E131" s="9" t="s">
        <v>2305</v>
      </c>
      <c r="F131" s="9" t="s">
        <v>2306</v>
      </c>
      <c r="G131" s="8">
        <v>10022828</v>
      </c>
      <c r="H131" s="12" t="s">
        <v>2315</v>
      </c>
      <c r="I131" s="9" t="s">
        <v>2416</v>
      </c>
      <c r="J131" s="12" t="s">
        <v>2417</v>
      </c>
      <c r="K131" s="8" t="s">
        <v>2318</v>
      </c>
      <c r="L131" s="16" t="s">
        <v>2319</v>
      </c>
      <c r="M131" s="17">
        <v>8402038126</v>
      </c>
      <c r="N131" s="9" t="s">
        <v>2418</v>
      </c>
      <c r="O131" s="9" t="s">
        <v>2419</v>
      </c>
      <c r="P131" s="9" t="s">
        <v>32</v>
      </c>
      <c r="Q131" s="10">
        <v>5000</v>
      </c>
      <c r="R131" s="11">
        <v>8915.3845999999994</v>
      </c>
      <c r="S131" s="52">
        <f>R131</f>
        <v>8915.3845999999994</v>
      </c>
      <c r="T131" s="53">
        <f>IFERROR(S131/Q131,0)</f>
        <v>1.7830769199999998</v>
      </c>
      <c r="U131" s="54">
        <f>IF(T131&gt;=100%,S131*2%,0)</f>
        <v>178.307692</v>
      </c>
      <c r="V131" s="54">
        <f>S131*1%</f>
        <v>89.153846000000001</v>
      </c>
      <c r="W131" s="55">
        <f>U131+V131</f>
        <v>267.46153800000002</v>
      </c>
      <c r="X131" s="17"/>
      <c r="Y131" s="9" t="s">
        <v>12391</v>
      </c>
    </row>
    <row r="132" spans="1:25" x14ac:dyDescent="0.2">
      <c r="A132" s="4" t="s">
        <v>18</v>
      </c>
      <c r="B132" s="12" t="s">
        <v>2314</v>
      </c>
      <c r="C132" s="5" t="s">
        <v>2071</v>
      </c>
      <c r="D132" s="9" t="s">
        <v>2072</v>
      </c>
      <c r="E132" s="9" t="s">
        <v>2305</v>
      </c>
      <c r="F132" s="9" t="s">
        <v>2306</v>
      </c>
      <c r="G132" s="8">
        <v>10022828</v>
      </c>
      <c r="H132" s="12" t="s">
        <v>2315</v>
      </c>
      <c r="I132" s="9" t="s">
        <v>2416</v>
      </c>
      <c r="J132" s="12" t="s">
        <v>2417</v>
      </c>
      <c r="K132" s="8" t="s">
        <v>2318</v>
      </c>
      <c r="L132" s="16" t="s">
        <v>2319</v>
      </c>
      <c r="M132" s="17">
        <v>8402038126</v>
      </c>
      <c r="N132" s="9" t="s">
        <v>2428</v>
      </c>
      <c r="O132" s="9" t="s">
        <v>2429</v>
      </c>
      <c r="P132" s="9" t="s">
        <v>32</v>
      </c>
      <c r="Q132" s="10">
        <v>5000</v>
      </c>
      <c r="R132" s="11">
        <v>8904.3241999999991</v>
      </c>
      <c r="S132" s="52">
        <f>R132</f>
        <v>8904.3241999999991</v>
      </c>
      <c r="T132" s="53">
        <f>IFERROR(S132/Q132,0)</f>
        <v>1.7808648399999998</v>
      </c>
      <c r="U132" s="54">
        <f>IF(T132&gt;=100%,S132*2%,0)</f>
        <v>178.08648399999998</v>
      </c>
      <c r="V132" s="54">
        <f>S132*1%</f>
        <v>89.043241999999992</v>
      </c>
      <c r="W132" s="55">
        <f>U132+V132</f>
        <v>267.12972600000001</v>
      </c>
      <c r="X132" s="17"/>
      <c r="Y132" s="9" t="s">
        <v>12391</v>
      </c>
    </row>
    <row r="133" spans="1:25" x14ac:dyDescent="0.2">
      <c r="A133" s="4" t="s">
        <v>18</v>
      </c>
      <c r="B133" s="12" t="s">
        <v>2314</v>
      </c>
      <c r="C133" s="5" t="s">
        <v>2071</v>
      </c>
      <c r="D133" s="9" t="s">
        <v>2072</v>
      </c>
      <c r="E133" s="9" t="s">
        <v>2305</v>
      </c>
      <c r="F133" s="9" t="s">
        <v>2306</v>
      </c>
      <c r="G133" s="8">
        <v>10022828</v>
      </c>
      <c r="H133" s="12" t="s">
        <v>2315</v>
      </c>
      <c r="I133" s="9" t="s">
        <v>2416</v>
      </c>
      <c r="J133" s="12" t="s">
        <v>2417</v>
      </c>
      <c r="K133" s="8" t="s">
        <v>2318</v>
      </c>
      <c r="L133" s="16" t="s">
        <v>2319</v>
      </c>
      <c r="M133" s="17">
        <v>8402038126</v>
      </c>
      <c r="N133" s="9" t="s">
        <v>2426</v>
      </c>
      <c r="O133" s="9" t="s">
        <v>2427</v>
      </c>
      <c r="P133" s="9" t="s">
        <v>32</v>
      </c>
      <c r="Q133" s="10">
        <v>5000</v>
      </c>
      <c r="R133" s="11">
        <v>8899.8179999999993</v>
      </c>
      <c r="S133" s="52">
        <f>R133</f>
        <v>8899.8179999999993</v>
      </c>
      <c r="T133" s="53">
        <f>IFERROR(S133/Q133,0)</f>
        <v>1.7799635999999999</v>
      </c>
      <c r="U133" s="54">
        <f>IF(T133&gt;=100%,S133*2%,0)</f>
        <v>177.99635999999998</v>
      </c>
      <c r="V133" s="54">
        <f>S133*1%</f>
        <v>88.998179999999991</v>
      </c>
      <c r="W133" s="55">
        <f>U133+V133</f>
        <v>266.99453999999997</v>
      </c>
      <c r="X133" s="17"/>
      <c r="Y133" s="9" t="s">
        <v>12391</v>
      </c>
    </row>
    <row r="134" spans="1:25" x14ac:dyDescent="0.2">
      <c r="A134" s="4" t="s">
        <v>18</v>
      </c>
      <c r="B134" s="9"/>
      <c r="C134" s="5" t="s">
        <v>4707</v>
      </c>
      <c r="D134" s="17" t="s">
        <v>4708</v>
      </c>
      <c r="E134" s="9" t="s">
        <v>5090</v>
      </c>
      <c r="F134" s="17" t="s">
        <v>5091</v>
      </c>
      <c r="G134" s="9">
        <v>10025236</v>
      </c>
      <c r="H134" s="9" t="s">
        <v>5181</v>
      </c>
      <c r="I134" s="17" t="s">
        <v>5196</v>
      </c>
      <c r="J134" s="17" t="s">
        <v>5197</v>
      </c>
      <c r="K134" s="17" t="s">
        <v>5184</v>
      </c>
      <c r="L134" s="17" t="s">
        <v>5185</v>
      </c>
      <c r="M134" s="17">
        <v>8249658958</v>
      </c>
      <c r="N134" s="17" t="s">
        <v>5198</v>
      </c>
      <c r="O134" s="17" t="s">
        <v>5199</v>
      </c>
      <c r="P134" s="17" t="s">
        <v>32</v>
      </c>
      <c r="Q134" s="11">
        <v>15000</v>
      </c>
      <c r="R134" s="11">
        <v>26677.605199999995</v>
      </c>
      <c r="S134" s="52">
        <f>R134</f>
        <v>26677.605199999995</v>
      </c>
      <c r="T134" s="53">
        <f>IFERROR(S134/Q134,0)</f>
        <v>1.7785070133333329</v>
      </c>
      <c r="U134" s="54">
        <f>IF(T134&gt;=100%,S134*2%,0)</f>
        <v>533.55210399999987</v>
      </c>
      <c r="V134" s="54">
        <f>S134*1%</f>
        <v>266.77605199999994</v>
      </c>
      <c r="W134" s="55">
        <f>U134+V134</f>
        <v>800.32815599999981</v>
      </c>
      <c r="X134" s="17"/>
      <c r="Y134" s="9" t="s">
        <v>12391</v>
      </c>
    </row>
    <row r="135" spans="1:25" x14ac:dyDescent="0.2">
      <c r="A135" s="9" t="s">
        <v>6280</v>
      </c>
      <c r="B135" s="9" t="s">
        <v>7931</v>
      </c>
      <c r="C135" s="18" t="s">
        <v>7712</v>
      </c>
      <c r="D135" s="9" t="s">
        <v>7713</v>
      </c>
      <c r="E135" s="9" t="s">
        <v>7856</v>
      </c>
      <c r="F135" s="9" t="s">
        <v>7857</v>
      </c>
      <c r="G135" s="9">
        <v>10031704</v>
      </c>
      <c r="H135" s="9" t="s">
        <v>7858</v>
      </c>
      <c r="I135" s="9" t="s">
        <v>7932</v>
      </c>
      <c r="J135" s="9" t="s">
        <v>7933</v>
      </c>
      <c r="K135" s="18" t="s">
        <v>7861</v>
      </c>
      <c r="L135" s="18" t="s">
        <v>7862</v>
      </c>
      <c r="M135" s="18" t="s">
        <v>7863</v>
      </c>
      <c r="N135" s="9" t="s">
        <v>7934</v>
      </c>
      <c r="O135" s="9" t="s">
        <v>7935</v>
      </c>
      <c r="P135" s="9" t="s">
        <v>32</v>
      </c>
      <c r="Q135" s="61">
        <v>10000</v>
      </c>
      <c r="R135" s="11">
        <v>17772.310400000002</v>
      </c>
      <c r="S135" s="52">
        <f>R135</f>
        <v>17772.310400000002</v>
      </c>
      <c r="T135" s="53">
        <f>IFERROR(S135/Q135,0)</f>
        <v>1.7772310400000002</v>
      </c>
      <c r="U135" s="54">
        <f>IF(T135&gt;=100%,S135*2%,0)</f>
        <v>355.44620800000007</v>
      </c>
      <c r="V135" s="54">
        <f>S135*1%</f>
        <v>177.72310400000003</v>
      </c>
      <c r="W135" s="55">
        <f>U135+V135</f>
        <v>533.1693120000001</v>
      </c>
      <c r="X135" s="17"/>
      <c r="Y135" s="9" t="s">
        <v>12391</v>
      </c>
    </row>
    <row r="136" spans="1:25" x14ac:dyDescent="0.2">
      <c r="A136" s="9" t="s">
        <v>6280</v>
      </c>
      <c r="B136" s="9" t="s">
        <v>7480</v>
      </c>
      <c r="C136" s="18" t="s">
        <v>6854</v>
      </c>
      <c r="D136" s="9" t="s">
        <v>6855</v>
      </c>
      <c r="E136" s="9" t="s">
        <v>7413</v>
      </c>
      <c r="F136" s="9" t="s">
        <v>7414</v>
      </c>
      <c r="G136" s="9">
        <v>10034670</v>
      </c>
      <c r="H136" s="9" t="s">
        <v>7415</v>
      </c>
      <c r="I136" s="9" t="s">
        <v>7481</v>
      </c>
      <c r="J136" s="9" t="s">
        <v>7482</v>
      </c>
      <c r="K136" s="18" t="s">
        <v>7469</v>
      </c>
      <c r="L136" s="18" t="s">
        <v>7470</v>
      </c>
      <c r="M136" s="18" t="s">
        <v>7471</v>
      </c>
      <c r="N136" s="9" t="s">
        <v>7483</v>
      </c>
      <c r="O136" s="9" t="s">
        <v>7484</v>
      </c>
      <c r="P136" s="9" t="s">
        <v>32</v>
      </c>
      <c r="Q136" s="61">
        <v>7820</v>
      </c>
      <c r="R136" s="11">
        <v>13858.516000000001</v>
      </c>
      <c r="S136" s="52">
        <f>R136</f>
        <v>13858.516000000001</v>
      </c>
      <c r="T136" s="53">
        <f>IFERROR(S136/Q136,0)</f>
        <v>1.7721887468030693</v>
      </c>
      <c r="U136" s="54">
        <f>IF(T136&gt;=100%,S136*2%,0)</f>
        <v>277.17032000000006</v>
      </c>
      <c r="V136" s="54">
        <f>S136*1%</f>
        <v>138.58516000000003</v>
      </c>
      <c r="W136" s="55">
        <f>U136+V136</f>
        <v>415.75548000000009</v>
      </c>
      <c r="X136" s="17"/>
      <c r="Y136" s="9" t="s">
        <v>12393</v>
      </c>
    </row>
    <row r="137" spans="1:25" x14ac:dyDescent="0.2">
      <c r="A137" s="9" t="s">
        <v>6280</v>
      </c>
      <c r="B137" s="9" t="s">
        <v>7388</v>
      </c>
      <c r="C137" s="18" t="s">
        <v>6854</v>
      </c>
      <c r="D137" s="9" t="s">
        <v>6855</v>
      </c>
      <c r="E137" s="9" t="s">
        <v>7290</v>
      </c>
      <c r="F137" s="9" t="s">
        <v>7291</v>
      </c>
      <c r="G137" s="9">
        <v>10025785</v>
      </c>
      <c r="H137" s="9" t="s">
        <v>7292</v>
      </c>
      <c r="I137" s="9" t="s">
        <v>7389</v>
      </c>
      <c r="J137" s="9" t="s">
        <v>7390</v>
      </c>
      <c r="K137" s="18" t="s">
        <v>7354</v>
      </c>
      <c r="L137" s="18" t="s">
        <v>7355</v>
      </c>
      <c r="M137" s="18" t="s">
        <v>7356</v>
      </c>
      <c r="N137" s="9" t="s">
        <v>7391</v>
      </c>
      <c r="O137" s="9" t="s">
        <v>7392</v>
      </c>
      <c r="P137" s="9" t="s">
        <v>32</v>
      </c>
      <c r="Q137" s="61">
        <v>7544.6</v>
      </c>
      <c r="R137" s="11">
        <v>13349.6924</v>
      </c>
      <c r="S137" s="52">
        <f>R137</f>
        <v>13349.6924</v>
      </c>
      <c r="T137" s="53">
        <f>IFERROR(S137/Q137,0)</f>
        <v>1.7694367362086789</v>
      </c>
      <c r="U137" s="54">
        <f>IF(T137&gt;=100%,S137*2%,0)</f>
        <v>266.99384800000001</v>
      </c>
      <c r="V137" s="54">
        <f>S137*1%</f>
        <v>133.49692400000001</v>
      </c>
      <c r="W137" s="55">
        <f>U137+V137</f>
        <v>400.49077199999999</v>
      </c>
      <c r="X137" s="17"/>
      <c r="Y137" s="9" t="s">
        <v>12391</v>
      </c>
    </row>
    <row r="138" spans="1:25" x14ac:dyDescent="0.2">
      <c r="A138" s="9" t="s">
        <v>6280</v>
      </c>
      <c r="B138" s="9" t="s">
        <v>7556</v>
      </c>
      <c r="C138" s="18" t="s">
        <v>6854</v>
      </c>
      <c r="D138" s="9" t="s">
        <v>6855</v>
      </c>
      <c r="E138" s="9" t="s">
        <v>7413</v>
      </c>
      <c r="F138" s="9" t="s">
        <v>7414</v>
      </c>
      <c r="G138" s="9">
        <v>10025897</v>
      </c>
      <c r="H138" s="9" t="s">
        <v>7525</v>
      </c>
      <c r="I138" s="9" t="s">
        <v>7557</v>
      </c>
      <c r="J138" s="9" t="s">
        <v>7558</v>
      </c>
      <c r="K138" s="18" t="s">
        <v>7528</v>
      </c>
      <c r="L138" s="18" t="s">
        <v>7529</v>
      </c>
      <c r="M138" s="18" t="s">
        <v>7530</v>
      </c>
      <c r="N138" s="9" t="s">
        <v>7565</v>
      </c>
      <c r="O138" s="9" t="s">
        <v>7566</v>
      </c>
      <c r="P138" s="9" t="s">
        <v>32</v>
      </c>
      <c r="Q138" s="61">
        <v>6120</v>
      </c>
      <c r="R138" s="11">
        <v>10824.456200000001</v>
      </c>
      <c r="S138" s="52">
        <f>R138</f>
        <v>10824.456200000001</v>
      </c>
      <c r="T138" s="53">
        <f>IFERROR(S138/Q138,0)</f>
        <v>1.7687019934640524</v>
      </c>
      <c r="U138" s="54">
        <f>IF(T138&gt;=100%,S138*2%,0)</f>
        <v>216.489124</v>
      </c>
      <c r="V138" s="54">
        <f>S138*1%</f>
        <v>108.244562</v>
      </c>
      <c r="W138" s="55">
        <f>U138+V138</f>
        <v>324.73368600000003</v>
      </c>
      <c r="X138" s="17"/>
      <c r="Y138" s="9" t="s">
        <v>12391</v>
      </c>
    </row>
    <row r="139" spans="1:25" x14ac:dyDescent="0.2">
      <c r="A139" s="4" t="s">
        <v>18</v>
      </c>
      <c r="B139" s="12" t="s">
        <v>860</v>
      </c>
      <c r="C139" s="5" t="s">
        <v>861</v>
      </c>
      <c r="D139" s="9" t="s">
        <v>862</v>
      </c>
      <c r="E139" s="9" t="s">
        <v>863</v>
      </c>
      <c r="F139" s="9" t="s">
        <v>864</v>
      </c>
      <c r="G139" s="8">
        <v>10034492</v>
      </c>
      <c r="H139" s="12" t="s">
        <v>986</v>
      </c>
      <c r="I139" s="9" t="s">
        <v>1023</v>
      </c>
      <c r="J139" s="12" t="s">
        <v>1024</v>
      </c>
      <c r="K139" s="8" t="s">
        <v>989</v>
      </c>
      <c r="L139" s="16" t="s">
        <v>990</v>
      </c>
      <c r="M139" s="17" t="s">
        <v>991</v>
      </c>
      <c r="N139" s="9" t="s">
        <v>1025</v>
      </c>
      <c r="O139" s="9" t="s">
        <v>1026</v>
      </c>
      <c r="P139" s="9" t="s">
        <v>32</v>
      </c>
      <c r="Q139" s="10">
        <v>8000</v>
      </c>
      <c r="R139" s="11">
        <v>14087.088599999999</v>
      </c>
      <c r="S139" s="52">
        <f>R139</f>
        <v>14087.088599999999</v>
      </c>
      <c r="T139" s="53">
        <f>IFERROR(S139/Q139,0)</f>
        <v>1.7608860749999999</v>
      </c>
      <c r="U139" s="54">
        <f>IF(T139&gt;=100%,S139*2%,0)</f>
        <v>281.74177199999997</v>
      </c>
      <c r="V139" s="54">
        <f>S139*1%</f>
        <v>140.87088599999998</v>
      </c>
      <c r="W139" s="55">
        <f>U139+V139</f>
        <v>422.61265799999995</v>
      </c>
      <c r="X139" s="17"/>
      <c r="Y139" s="9" t="s">
        <v>12391</v>
      </c>
    </row>
    <row r="140" spans="1:25" x14ac:dyDescent="0.2">
      <c r="A140" s="4" t="s">
        <v>18</v>
      </c>
      <c r="B140" s="4" t="s">
        <v>557</v>
      </c>
      <c r="C140" s="5" t="s">
        <v>20</v>
      </c>
      <c r="D140" s="5" t="s">
        <v>21</v>
      </c>
      <c r="E140" s="5" t="s">
        <v>558</v>
      </c>
      <c r="F140" s="5" t="s">
        <v>559</v>
      </c>
      <c r="G140" s="4">
        <v>10024490</v>
      </c>
      <c r="H140" s="4" t="s">
        <v>560</v>
      </c>
      <c r="I140" s="5" t="s">
        <v>596</v>
      </c>
      <c r="J140" s="5" t="s">
        <v>597</v>
      </c>
      <c r="K140" s="4" t="s">
        <v>631</v>
      </c>
      <c r="L140" s="4" t="s">
        <v>598</v>
      </c>
      <c r="M140" s="7" t="s">
        <v>632</v>
      </c>
      <c r="N140" s="5" t="s">
        <v>645</v>
      </c>
      <c r="O140" s="5" t="s">
        <v>646</v>
      </c>
      <c r="P140" s="9" t="s">
        <v>32</v>
      </c>
      <c r="Q140" s="9">
        <v>6000</v>
      </c>
      <c r="R140" s="11">
        <v>10559.613800000001</v>
      </c>
      <c r="S140" s="52">
        <f>R140</f>
        <v>10559.613800000001</v>
      </c>
      <c r="T140" s="53">
        <f>IFERROR(S140/Q140,0)</f>
        <v>1.7599356333333336</v>
      </c>
      <c r="U140" s="54">
        <f>IF(T140&gt;=100%,S140*2%,0)</f>
        <v>211.19227600000002</v>
      </c>
      <c r="V140" s="54">
        <f>S140*1%</f>
        <v>105.59613800000001</v>
      </c>
      <c r="W140" s="55">
        <f>U140+V140</f>
        <v>316.78841400000005</v>
      </c>
      <c r="X140" s="17"/>
      <c r="Y140" s="9" t="s">
        <v>12393</v>
      </c>
    </row>
    <row r="141" spans="1:25" x14ac:dyDescent="0.2">
      <c r="A141" s="4" t="s">
        <v>18</v>
      </c>
      <c r="B141" s="12" t="s">
        <v>1336</v>
      </c>
      <c r="C141" s="5" t="s">
        <v>861</v>
      </c>
      <c r="D141" s="9" t="s">
        <v>862</v>
      </c>
      <c r="E141" s="9" t="s">
        <v>1337</v>
      </c>
      <c r="F141" s="9" t="s">
        <v>1336</v>
      </c>
      <c r="G141" s="8">
        <v>10034668</v>
      </c>
      <c r="H141" s="12" t="s">
        <v>1338</v>
      </c>
      <c r="I141" s="9" t="s">
        <v>1371</v>
      </c>
      <c r="J141" s="12" t="s">
        <v>1372</v>
      </c>
      <c r="K141" s="8" t="s">
        <v>1341</v>
      </c>
      <c r="L141" s="16" t="s">
        <v>1342</v>
      </c>
      <c r="M141" s="17" t="s">
        <v>1343</v>
      </c>
      <c r="N141" s="9" t="s">
        <v>1439</v>
      </c>
      <c r="O141" s="9" t="s">
        <v>1440</v>
      </c>
      <c r="P141" s="9" t="s">
        <v>32</v>
      </c>
      <c r="Q141" s="10">
        <v>10000</v>
      </c>
      <c r="R141" s="11">
        <v>17567.788199999999</v>
      </c>
      <c r="S141" s="52">
        <f>R141</f>
        <v>17567.788199999999</v>
      </c>
      <c r="T141" s="53">
        <f>IFERROR(S141/Q141,0)</f>
        <v>1.7567788199999999</v>
      </c>
      <c r="U141" s="54">
        <f>IF(T141&gt;=100%,S141*2%,0)</f>
        <v>351.35576399999997</v>
      </c>
      <c r="V141" s="54">
        <f>S141*1%</f>
        <v>175.67788199999998</v>
      </c>
      <c r="W141" s="55">
        <f>U141+V141</f>
        <v>527.03364599999998</v>
      </c>
      <c r="X141" s="17"/>
      <c r="Y141" s="9" t="s">
        <v>12391</v>
      </c>
    </row>
    <row r="142" spans="1:25" x14ac:dyDescent="0.2">
      <c r="A142" s="4" t="s">
        <v>18</v>
      </c>
      <c r="B142" s="4" t="s">
        <v>398</v>
      </c>
      <c r="C142" s="5" t="s">
        <v>20</v>
      </c>
      <c r="D142" s="5" t="s">
        <v>21</v>
      </c>
      <c r="E142" s="5" t="s">
        <v>399</v>
      </c>
      <c r="F142" s="5" t="s">
        <v>400</v>
      </c>
      <c r="G142" s="14">
        <v>10022118</v>
      </c>
      <c r="H142" s="4" t="s">
        <v>401</v>
      </c>
      <c r="I142" s="6" t="s">
        <v>542</v>
      </c>
      <c r="J142" s="6" t="s">
        <v>543</v>
      </c>
      <c r="K142" s="6" t="s">
        <v>404</v>
      </c>
      <c r="L142" s="5" t="s">
        <v>405</v>
      </c>
      <c r="M142" s="7" t="s">
        <v>406</v>
      </c>
      <c r="N142" s="5" t="s">
        <v>544</v>
      </c>
      <c r="O142" s="5" t="s">
        <v>545</v>
      </c>
      <c r="P142" s="9" t="s">
        <v>32</v>
      </c>
      <c r="Q142" s="9">
        <v>8000</v>
      </c>
      <c r="R142" s="11">
        <v>14045.256800000003</v>
      </c>
      <c r="S142" s="52">
        <f>R142</f>
        <v>14045.256800000003</v>
      </c>
      <c r="T142" s="53">
        <f>IFERROR(S142/Q142,0)</f>
        <v>1.7556571000000003</v>
      </c>
      <c r="U142" s="54">
        <f>IF(T142&gt;=100%,S142*2%,0)</f>
        <v>280.90513600000008</v>
      </c>
      <c r="V142" s="54">
        <f>S142*1%</f>
        <v>140.45256800000004</v>
      </c>
      <c r="W142" s="55">
        <f>U142+V142</f>
        <v>421.35770400000013</v>
      </c>
      <c r="X142" s="17"/>
      <c r="Y142" s="9" t="s">
        <v>12391</v>
      </c>
    </row>
    <row r="143" spans="1:25" x14ac:dyDescent="0.2">
      <c r="A143" s="9" t="s">
        <v>6280</v>
      </c>
      <c r="B143" s="9" t="s">
        <v>7485</v>
      </c>
      <c r="C143" s="18" t="s">
        <v>6854</v>
      </c>
      <c r="D143" s="9" t="s">
        <v>6855</v>
      </c>
      <c r="E143" s="9" t="s">
        <v>7413</v>
      </c>
      <c r="F143" s="9" t="s">
        <v>7414</v>
      </c>
      <c r="G143" s="9">
        <v>10034670</v>
      </c>
      <c r="H143" s="9" t="s">
        <v>7415</v>
      </c>
      <c r="I143" s="9" t="s">
        <v>7486</v>
      </c>
      <c r="J143" s="9" t="s">
        <v>7487</v>
      </c>
      <c r="K143" s="18" t="s">
        <v>7469</v>
      </c>
      <c r="L143" s="18" t="s">
        <v>7470</v>
      </c>
      <c r="M143" s="18" t="s">
        <v>7471</v>
      </c>
      <c r="N143" s="9" t="s">
        <v>7616</v>
      </c>
      <c r="O143" s="9" t="s">
        <v>7617</v>
      </c>
      <c r="P143" s="9" t="s">
        <v>32</v>
      </c>
      <c r="Q143" s="61">
        <v>8160</v>
      </c>
      <c r="R143" s="11">
        <v>14312.3838</v>
      </c>
      <c r="S143" s="52">
        <f>R143</f>
        <v>14312.3838</v>
      </c>
      <c r="T143" s="53">
        <f>IFERROR(S143/Q143,0)</f>
        <v>1.7539686029411765</v>
      </c>
      <c r="U143" s="54">
        <f>IF(T143&gt;=100%,S143*2%,0)</f>
        <v>286.24767600000001</v>
      </c>
      <c r="V143" s="54">
        <f>S143*1%</f>
        <v>143.12383800000001</v>
      </c>
      <c r="W143" s="55">
        <f>U143+V143</f>
        <v>429.37151400000005</v>
      </c>
      <c r="X143" s="17"/>
      <c r="Y143" s="9" t="s">
        <v>12391</v>
      </c>
    </row>
    <row r="144" spans="1:25" x14ac:dyDescent="0.2">
      <c r="A144" s="9" t="s">
        <v>6280</v>
      </c>
      <c r="B144" s="9" t="s">
        <v>7056</v>
      </c>
      <c r="C144" s="18" t="s">
        <v>6854</v>
      </c>
      <c r="D144" s="9" t="s">
        <v>6855</v>
      </c>
      <c r="E144" s="9" t="s">
        <v>7040</v>
      </c>
      <c r="F144" s="9" t="s">
        <v>7041</v>
      </c>
      <c r="G144" s="9">
        <v>10025696</v>
      </c>
      <c r="H144" s="9" t="s">
        <v>7042</v>
      </c>
      <c r="I144" s="9" t="s">
        <v>7057</v>
      </c>
      <c r="J144" s="9" t="s">
        <v>7058</v>
      </c>
      <c r="K144" s="18" t="s">
        <v>7045</v>
      </c>
      <c r="L144" s="18" t="s">
        <v>7046</v>
      </c>
      <c r="M144" s="18" t="s">
        <v>7047</v>
      </c>
      <c r="N144" s="9" t="s">
        <v>7061</v>
      </c>
      <c r="O144" s="9" t="s">
        <v>7062</v>
      </c>
      <c r="P144" s="9" t="s">
        <v>32</v>
      </c>
      <c r="Q144" s="61">
        <v>5000</v>
      </c>
      <c r="R144" s="11">
        <v>8745.1334000000006</v>
      </c>
      <c r="S144" s="52">
        <f>R144</f>
        <v>8745.1334000000006</v>
      </c>
      <c r="T144" s="53">
        <f>IFERROR(S144/Q144,0)</f>
        <v>1.7490266800000001</v>
      </c>
      <c r="U144" s="54">
        <f>IF(T144&gt;=100%,S144*2%,0)</f>
        <v>174.90266800000001</v>
      </c>
      <c r="V144" s="54">
        <f>S144*1%</f>
        <v>87.451334000000003</v>
      </c>
      <c r="W144" s="55">
        <f>U144+V144</f>
        <v>262.35400200000004</v>
      </c>
      <c r="X144" s="17"/>
      <c r="Y144" s="9" t="s">
        <v>12391</v>
      </c>
    </row>
    <row r="145" spans="1:25" x14ac:dyDescent="0.2">
      <c r="A145" s="4" t="s">
        <v>18</v>
      </c>
      <c r="B145" s="12" t="s">
        <v>3141</v>
      </c>
      <c r="C145" s="5" t="s">
        <v>2973</v>
      </c>
      <c r="D145" s="9" t="s">
        <v>2974</v>
      </c>
      <c r="E145" s="9" t="s">
        <v>3142</v>
      </c>
      <c r="F145" s="9" t="s">
        <v>3143</v>
      </c>
      <c r="G145" s="8">
        <v>10027954</v>
      </c>
      <c r="H145" s="12" t="s">
        <v>3144</v>
      </c>
      <c r="I145" s="9" t="s">
        <v>3145</v>
      </c>
      <c r="J145" s="12" t="s">
        <v>3146</v>
      </c>
      <c r="K145" s="17" t="s">
        <v>3147</v>
      </c>
      <c r="L145" s="17" t="s">
        <v>3148</v>
      </c>
      <c r="M145" s="17">
        <v>9958476992</v>
      </c>
      <c r="N145" s="9" t="s">
        <v>3152</v>
      </c>
      <c r="O145" s="9" t="s">
        <v>3153</v>
      </c>
      <c r="P145" s="9" t="s">
        <v>32</v>
      </c>
      <c r="Q145" s="10">
        <v>8000</v>
      </c>
      <c r="R145" s="11">
        <v>13949.123000000001</v>
      </c>
      <c r="S145" s="52">
        <f>R145</f>
        <v>13949.123000000001</v>
      </c>
      <c r="T145" s="53">
        <f>IFERROR(S145/Q145,0)</f>
        <v>1.7436403750000002</v>
      </c>
      <c r="U145" s="54">
        <f>IF(T145&gt;=100%,S145*2%,0)</f>
        <v>278.98246000000006</v>
      </c>
      <c r="V145" s="54">
        <f>S145*1%</f>
        <v>139.49123000000003</v>
      </c>
      <c r="W145" s="55">
        <f>U145+V145</f>
        <v>418.47369000000009</v>
      </c>
      <c r="X145" s="17"/>
      <c r="Y145" s="9" t="s">
        <v>12393</v>
      </c>
    </row>
    <row r="146" spans="1:25" x14ac:dyDescent="0.2">
      <c r="A146" s="9" t="s">
        <v>5442</v>
      </c>
      <c r="B146" s="9" t="s">
        <v>5681</v>
      </c>
      <c r="C146" s="18" t="s">
        <v>5682</v>
      </c>
      <c r="D146" s="9" t="s">
        <v>5683</v>
      </c>
      <c r="E146" s="9" t="s">
        <v>5684</v>
      </c>
      <c r="F146" s="9" t="s">
        <v>5685</v>
      </c>
      <c r="G146" s="9">
        <v>10026037</v>
      </c>
      <c r="H146" s="9" t="s">
        <v>5686</v>
      </c>
      <c r="I146" s="9" t="s">
        <v>5735</v>
      </c>
      <c r="J146" s="9" t="s">
        <v>5736</v>
      </c>
      <c r="K146" s="18" t="s">
        <v>5689</v>
      </c>
      <c r="L146" s="18" t="s">
        <v>5690</v>
      </c>
      <c r="M146" s="18">
        <v>8778066969</v>
      </c>
      <c r="N146" s="9" t="s">
        <v>5737</v>
      </c>
      <c r="O146" s="9" t="s">
        <v>5738</v>
      </c>
      <c r="P146" s="9" t="s">
        <v>32</v>
      </c>
      <c r="Q146" s="11">
        <v>7089.0711111111113</v>
      </c>
      <c r="R146" s="11">
        <v>12353</v>
      </c>
      <c r="S146" s="52">
        <f>R146</f>
        <v>12353</v>
      </c>
      <c r="T146" s="53">
        <f>IFERROR(S146/Q146,0)</f>
        <v>1.7425414142959335</v>
      </c>
      <c r="U146" s="54">
        <f>IF(T146&gt;=100%,S146*2%,0)</f>
        <v>247.06</v>
      </c>
      <c r="V146" s="54">
        <f>S146*1%</f>
        <v>123.53</v>
      </c>
      <c r="W146" s="55">
        <f>U146+V146</f>
        <v>370.59000000000003</v>
      </c>
      <c r="X146" s="17"/>
      <c r="Y146" s="9" t="s">
        <v>12391</v>
      </c>
    </row>
    <row r="147" spans="1:25" x14ac:dyDescent="0.2">
      <c r="A147" s="4" t="s">
        <v>18</v>
      </c>
      <c r="B147" s="12" t="s">
        <v>704</v>
      </c>
      <c r="C147" s="5" t="s">
        <v>20</v>
      </c>
      <c r="D147" s="5" t="s">
        <v>21</v>
      </c>
      <c r="E147" s="9" t="s">
        <v>650</v>
      </c>
      <c r="F147" s="9" t="s">
        <v>705</v>
      </c>
      <c r="G147" s="8">
        <v>10022826</v>
      </c>
      <c r="H147" s="12" t="s">
        <v>706</v>
      </c>
      <c r="I147" s="12" t="s">
        <v>761</v>
      </c>
      <c r="J147" s="12" t="s">
        <v>762</v>
      </c>
      <c r="K147" s="8" t="s">
        <v>729</v>
      </c>
      <c r="L147" s="16" t="s">
        <v>709</v>
      </c>
      <c r="M147" s="17" t="s">
        <v>730</v>
      </c>
      <c r="N147" s="9" t="s">
        <v>781</v>
      </c>
      <c r="O147" s="9" t="s">
        <v>782</v>
      </c>
      <c r="P147" s="9" t="s">
        <v>32</v>
      </c>
      <c r="Q147" s="10">
        <v>10000</v>
      </c>
      <c r="R147" s="11">
        <v>17390.104199999998</v>
      </c>
      <c r="S147" s="52">
        <f>R147</f>
        <v>17390.104199999998</v>
      </c>
      <c r="T147" s="53">
        <f>IFERROR(S147/Q147,0)</f>
        <v>1.7390104199999998</v>
      </c>
      <c r="U147" s="54">
        <f>IF(T147&gt;=100%,S147*2%,0)</f>
        <v>347.80208399999998</v>
      </c>
      <c r="V147" s="54">
        <f>S147*1%</f>
        <v>173.90104199999999</v>
      </c>
      <c r="W147" s="55">
        <f>U147+V147</f>
        <v>521.703126</v>
      </c>
      <c r="X147" s="17"/>
      <c r="Y147" s="9" t="s">
        <v>12391</v>
      </c>
    </row>
    <row r="148" spans="1:25" x14ac:dyDescent="0.2">
      <c r="A148" s="4" t="s">
        <v>18</v>
      </c>
      <c r="B148" s="12" t="s">
        <v>1772</v>
      </c>
      <c r="C148" s="5" t="s">
        <v>861</v>
      </c>
      <c r="D148" s="9" t="s">
        <v>862</v>
      </c>
      <c r="E148" s="9" t="s">
        <v>1771</v>
      </c>
      <c r="F148" s="9" t="s">
        <v>1772</v>
      </c>
      <c r="G148" s="8">
        <v>10007380</v>
      </c>
      <c r="H148" s="12" t="s">
        <v>1677</v>
      </c>
      <c r="I148" s="9" t="s">
        <v>1936</v>
      </c>
      <c r="J148" s="12" t="s">
        <v>1937</v>
      </c>
      <c r="K148" s="8" t="s">
        <v>1849</v>
      </c>
      <c r="L148" s="16" t="s">
        <v>1901</v>
      </c>
      <c r="M148" s="17" t="s">
        <v>1850</v>
      </c>
      <c r="N148" s="9" t="s">
        <v>1938</v>
      </c>
      <c r="O148" s="9" t="s">
        <v>1939</v>
      </c>
      <c r="P148" s="9" t="s">
        <v>32</v>
      </c>
      <c r="Q148" s="10">
        <v>15000</v>
      </c>
      <c r="R148" s="11">
        <v>26000</v>
      </c>
      <c r="S148" s="52">
        <f>R148</f>
        <v>26000</v>
      </c>
      <c r="T148" s="53">
        <f>IFERROR(S148/Q148,0)</f>
        <v>1.7333333333333334</v>
      </c>
      <c r="U148" s="54">
        <f>IF(T148&gt;=100%,S148*2%,0)</f>
        <v>520</v>
      </c>
      <c r="V148" s="54">
        <f>S148*1%</f>
        <v>260</v>
      </c>
      <c r="W148" s="55">
        <f>U148+V148</f>
        <v>780</v>
      </c>
      <c r="X148" s="17"/>
      <c r="Y148" s="9" t="s">
        <v>12391</v>
      </c>
    </row>
    <row r="149" spans="1:25" x14ac:dyDescent="0.2">
      <c r="A149" s="9" t="s">
        <v>8973</v>
      </c>
      <c r="B149" s="9" t="s">
        <v>8965</v>
      </c>
      <c r="C149" s="18" t="s">
        <v>8974</v>
      </c>
      <c r="D149" s="9" t="s">
        <v>8975</v>
      </c>
      <c r="E149" s="9" t="s">
        <v>8976</v>
      </c>
      <c r="F149" s="9" t="s">
        <v>8977</v>
      </c>
      <c r="G149" s="9">
        <v>10028423</v>
      </c>
      <c r="H149" s="9" t="s">
        <v>9018</v>
      </c>
      <c r="I149" s="9" t="s">
        <v>9066</v>
      </c>
      <c r="J149" s="9" t="s">
        <v>9067</v>
      </c>
      <c r="K149" s="18" t="s">
        <v>9021</v>
      </c>
      <c r="L149" s="18" t="s">
        <v>9022</v>
      </c>
      <c r="M149" s="18">
        <v>9737533559</v>
      </c>
      <c r="N149" s="9" t="s">
        <v>9068</v>
      </c>
      <c r="O149" s="9" t="s">
        <v>8635</v>
      </c>
      <c r="P149" s="9" t="s">
        <v>32</v>
      </c>
      <c r="Q149" s="11">
        <v>8943</v>
      </c>
      <c r="R149" s="11">
        <v>15500</v>
      </c>
      <c r="S149" s="52">
        <f>R149</f>
        <v>15500</v>
      </c>
      <c r="T149" s="53">
        <f>IFERROR(S149/Q149,0)</f>
        <v>1.7331991501733199</v>
      </c>
      <c r="U149" s="54">
        <f>IF(T149&gt;=100%,S149*2%,0)</f>
        <v>310</v>
      </c>
      <c r="V149" s="54">
        <f>S149*1%</f>
        <v>155</v>
      </c>
      <c r="W149" s="55">
        <f>U149+V149</f>
        <v>465</v>
      </c>
      <c r="X149" s="17"/>
      <c r="Y149" s="9" t="s">
        <v>12391</v>
      </c>
    </row>
    <row r="150" spans="1:25" x14ac:dyDescent="0.2">
      <c r="A150" s="9" t="s">
        <v>8060</v>
      </c>
      <c r="B150" s="9" t="s">
        <v>8692</v>
      </c>
      <c r="C150" s="18" t="s">
        <v>8570</v>
      </c>
      <c r="D150" s="9" t="s">
        <v>8571</v>
      </c>
      <c r="E150" s="9" t="s">
        <v>8693</v>
      </c>
      <c r="F150" s="9" t="s">
        <v>8694</v>
      </c>
      <c r="G150" s="9">
        <v>10025787</v>
      </c>
      <c r="H150" s="9" t="s">
        <v>8695</v>
      </c>
      <c r="I150" s="9" t="s">
        <v>8717</v>
      </c>
      <c r="J150" s="9" t="s">
        <v>8718</v>
      </c>
      <c r="K150" s="18" t="s">
        <v>8698</v>
      </c>
      <c r="L150" s="18" t="s">
        <v>8699</v>
      </c>
      <c r="M150" s="18">
        <v>8390838453</v>
      </c>
      <c r="N150" s="9" t="s">
        <v>8719</v>
      </c>
      <c r="O150" s="9" t="s">
        <v>8720</v>
      </c>
      <c r="P150" s="9" t="s">
        <v>32</v>
      </c>
      <c r="Q150" s="11">
        <v>7000</v>
      </c>
      <c r="R150" s="11">
        <v>12098.12926666667</v>
      </c>
      <c r="S150" s="52">
        <f>R150</f>
        <v>12098.12926666667</v>
      </c>
      <c r="T150" s="53">
        <f>IFERROR(S150/Q150,0)</f>
        <v>1.7283041809523816</v>
      </c>
      <c r="U150" s="54">
        <f>IF(T150&gt;=100%,S150*2%,0)</f>
        <v>241.96258533333341</v>
      </c>
      <c r="V150" s="54">
        <f>S150*1%</f>
        <v>120.9812926666667</v>
      </c>
      <c r="W150" s="55">
        <f>U150+V150</f>
        <v>362.9438780000001</v>
      </c>
      <c r="X150" s="17"/>
      <c r="Y150" s="9" t="s">
        <v>12391</v>
      </c>
    </row>
    <row r="151" spans="1:25" x14ac:dyDescent="0.2">
      <c r="A151" s="9" t="s">
        <v>8060</v>
      </c>
      <c r="B151" s="9" t="s">
        <v>8569</v>
      </c>
      <c r="C151" s="18" t="s">
        <v>8570</v>
      </c>
      <c r="D151" s="9" t="s">
        <v>8571</v>
      </c>
      <c r="E151" s="9" t="s">
        <v>8572</v>
      </c>
      <c r="F151" s="9" t="s">
        <v>8573</v>
      </c>
      <c r="G151" s="9">
        <v>10034957</v>
      </c>
      <c r="H151" s="9" t="s">
        <v>8574</v>
      </c>
      <c r="I151" s="9" t="s">
        <v>8688</v>
      </c>
      <c r="J151" s="9" t="s">
        <v>8689</v>
      </c>
      <c r="K151" s="18" t="s">
        <v>8577</v>
      </c>
      <c r="L151" s="18" t="s">
        <v>8578</v>
      </c>
      <c r="M151" s="18">
        <v>9881381810</v>
      </c>
      <c r="N151" s="9" t="s">
        <v>8690</v>
      </c>
      <c r="O151" s="9" t="s">
        <v>8691</v>
      </c>
      <c r="P151" s="9" t="s">
        <v>32</v>
      </c>
      <c r="Q151" s="11">
        <v>7000</v>
      </c>
      <c r="R151" s="11">
        <v>12057</v>
      </c>
      <c r="S151" s="52">
        <f>R151</f>
        <v>12057</v>
      </c>
      <c r="T151" s="53">
        <f>IFERROR(S151/Q151,0)</f>
        <v>1.7224285714285714</v>
      </c>
      <c r="U151" s="54">
        <f>IF(T151&gt;=100%,S151*2%,0)</f>
        <v>241.14000000000001</v>
      </c>
      <c r="V151" s="54">
        <f>S151*1%</f>
        <v>120.57000000000001</v>
      </c>
      <c r="W151" s="55">
        <f>U151+V151</f>
        <v>361.71000000000004</v>
      </c>
      <c r="X151" s="17"/>
      <c r="Y151" s="9" t="s">
        <v>12391</v>
      </c>
    </row>
    <row r="152" spans="1:25" x14ac:dyDescent="0.2">
      <c r="A152" s="9" t="s">
        <v>6280</v>
      </c>
      <c r="B152" s="9" t="s">
        <v>6488</v>
      </c>
      <c r="C152" s="18" t="s">
        <v>6282</v>
      </c>
      <c r="D152" s="9" t="s">
        <v>6283</v>
      </c>
      <c r="E152" s="9" t="s">
        <v>6409</v>
      </c>
      <c r="F152" s="9" t="s">
        <v>6410</v>
      </c>
      <c r="G152" s="9">
        <v>10022071</v>
      </c>
      <c r="H152" s="9" t="s">
        <v>6474</v>
      </c>
      <c r="I152" s="9" t="s">
        <v>6489</v>
      </c>
      <c r="J152" s="9" t="s">
        <v>6490</v>
      </c>
      <c r="K152" s="18" t="s">
        <v>6477</v>
      </c>
      <c r="L152" s="18" t="s">
        <v>6478</v>
      </c>
      <c r="M152" s="18" t="s">
        <v>6479</v>
      </c>
      <c r="N152" s="9" t="s">
        <v>6492</v>
      </c>
      <c r="O152" s="9" t="s">
        <v>6493</v>
      </c>
      <c r="P152" s="9" t="s">
        <v>32</v>
      </c>
      <c r="Q152" s="62">
        <v>8500</v>
      </c>
      <c r="R152" s="11">
        <v>14605.944000000001</v>
      </c>
      <c r="S152" s="52">
        <f>R152</f>
        <v>14605.944000000001</v>
      </c>
      <c r="T152" s="53">
        <f>IFERROR(S152/Q152,0)</f>
        <v>1.7183463529411767</v>
      </c>
      <c r="U152" s="54">
        <f>IF(T152&gt;=100%,S152*2%,0)</f>
        <v>292.11888000000005</v>
      </c>
      <c r="V152" s="54">
        <f>S152*1%</f>
        <v>146.05944000000002</v>
      </c>
      <c r="W152" s="55">
        <f>U152+V152</f>
        <v>438.1783200000001</v>
      </c>
      <c r="X152" s="17"/>
      <c r="Y152" s="9" t="s">
        <v>12391</v>
      </c>
    </row>
    <row r="153" spans="1:25" x14ac:dyDescent="0.2">
      <c r="A153" s="9" t="s">
        <v>6280</v>
      </c>
      <c r="B153" s="9" t="s">
        <v>7466</v>
      </c>
      <c r="C153" s="18" t="s">
        <v>6854</v>
      </c>
      <c r="D153" s="9" t="s">
        <v>6855</v>
      </c>
      <c r="E153" s="9" t="s">
        <v>7413</v>
      </c>
      <c r="F153" s="9" t="s">
        <v>7414</v>
      </c>
      <c r="G153" s="9">
        <v>10034670</v>
      </c>
      <c r="H153" s="9" t="s">
        <v>7415</v>
      </c>
      <c r="I153" s="9" t="s">
        <v>7467</v>
      </c>
      <c r="J153" s="9" t="s">
        <v>7468</v>
      </c>
      <c r="K153" s="18" t="s">
        <v>7469</v>
      </c>
      <c r="L153" s="18" t="s">
        <v>7470</v>
      </c>
      <c r="M153" s="18" t="s">
        <v>7471</v>
      </c>
      <c r="N153" s="9" t="s">
        <v>7521</v>
      </c>
      <c r="O153" s="9" t="s">
        <v>7522</v>
      </c>
      <c r="P153" s="9" t="s">
        <v>32</v>
      </c>
      <c r="Q153" s="61">
        <v>5100</v>
      </c>
      <c r="R153" s="11">
        <v>8762.1085999999996</v>
      </c>
      <c r="S153" s="52">
        <f>R153</f>
        <v>8762.1085999999996</v>
      </c>
      <c r="T153" s="53">
        <f>IFERROR(S153/Q153,0)</f>
        <v>1.7180605098039214</v>
      </c>
      <c r="U153" s="54">
        <f>IF(T153&gt;=100%,S153*2%,0)</f>
        <v>175.24217199999998</v>
      </c>
      <c r="V153" s="54">
        <f>S153*1%</f>
        <v>87.621085999999991</v>
      </c>
      <c r="W153" s="55">
        <f>U153+V153</f>
        <v>262.86325799999997</v>
      </c>
      <c r="X153" s="17"/>
      <c r="Y153" s="9" t="s">
        <v>12393</v>
      </c>
    </row>
    <row r="154" spans="1:25" x14ac:dyDescent="0.2">
      <c r="A154" s="4" t="s">
        <v>18</v>
      </c>
      <c r="B154" s="12" t="s">
        <v>2070</v>
      </c>
      <c r="C154" s="5" t="s">
        <v>2071</v>
      </c>
      <c r="D154" s="9" t="s">
        <v>2072</v>
      </c>
      <c r="E154" s="9" t="s">
        <v>2073</v>
      </c>
      <c r="F154" s="9" t="s">
        <v>2074</v>
      </c>
      <c r="G154" s="8">
        <v>10025476</v>
      </c>
      <c r="H154" s="12" t="s">
        <v>2075</v>
      </c>
      <c r="I154" s="9" t="s">
        <v>2112</v>
      </c>
      <c r="J154" s="12" t="s">
        <v>2113</v>
      </c>
      <c r="K154" s="8" t="s">
        <v>2078</v>
      </c>
      <c r="L154" s="16" t="s">
        <v>2079</v>
      </c>
      <c r="M154" s="17">
        <v>9864953887</v>
      </c>
      <c r="N154" s="9" t="s">
        <v>2168</v>
      </c>
      <c r="O154" s="9" t="s">
        <v>2169</v>
      </c>
      <c r="P154" s="9" t="s">
        <v>32</v>
      </c>
      <c r="Q154" s="10">
        <v>5000</v>
      </c>
      <c r="R154" s="11">
        <v>8585.8339999999989</v>
      </c>
      <c r="S154" s="52">
        <f>R154</f>
        <v>8585.8339999999989</v>
      </c>
      <c r="T154" s="53">
        <f>IFERROR(S154/Q154,0)</f>
        <v>1.7171667999999998</v>
      </c>
      <c r="U154" s="54">
        <f>IF(T154&gt;=100%,S154*2%,0)</f>
        <v>171.71667999999997</v>
      </c>
      <c r="V154" s="54">
        <f>S154*1%</f>
        <v>85.858339999999984</v>
      </c>
      <c r="W154" s="55">
        <f>U154+V154</f>
        <v>257.57501999999994</v>
      </c>
      <c r="X154" s="17"/>
      <c r="Y154" s="9" t="s">
        <v>12391</v>
      </c>
    </row>
    <row r="155" spans="1:25" x14ac:dyDescent="0.2">
      <c r="A155" s="4" t="s">
        <v>18</v>
      </c>
      <c r="B155" s="9"/>
      <c r="C155" s="5" t="s">
        <v>4707</v>
      </c>
      <c r="D155" s="9" t="s">
        <v>4708</v>
      </c>
      <c r="E155" s="9" t="s">
        <v>4790</v>
      </c>
      <c r="F155" s="9" t="s">
        <v>4791</v>
      </c>
      <c r="G155" s="18">
        <v>10027859</v>
      </c>
      <c r="H155" s="12" t="s">
        <v>4792</v>
      </c>
      <c r="I155" s="12" t="s">
        <v>5035</v>
      </c>
      <c r="J155" s="12" t="s">
        <v>5036</v>
      </c>
      <c r="K155" s="18" t="s">
        <v>4852</v>
      </c>
      <c r="L155" s="18" t="s">
        <v>4853</v>
      </c>
      <c r="M155" s="17">
        <v>9861790623</v>
      </c>
      <c r="N155" s="12" t="s">
        <v>5043</v>
      </c>
      <c r="O155" s="18" t="s">
        <v>5044</v>
      </c>
      <c r="P155" s="9" t="s">
        <v>32</v>
      </c>
      <c r="Q155" s="10">
        <v>8000</v>
      </c>
      <c r="R155" s="11">
        <v>13704.5916</v>
      </c>
      <c r="S155" s="52">
        <f>R155</f>
        <v>13704.5916</v>
      </c>
      <c r="T155" s="53">
        <f>IFERROR(S155/Q155,0)</f>
        <v>1.7130739500000001</v>
      </c>
      <c r="U155" s="54">
        <f>IF(T155&gt;=100%,S155*2%,0)</f>
        <v>274.09183200000001</v>
      </c>
      <c r="V155" s="54">
        <f>S155*1%</f>
        <v>137.04591600000001</v>
      </c>
      <c r="W155" s="55">
        <f>U155+V155</f>
        <v>411.13774799999999</v>
      </c>
      <c r="X155" s="17"/>
      <c r="Y155" s="9" t="s">
        <v>12391</v>
      </c>
    </row>
    <row r="156" spans="1:25" x14ac:dyDescent="0.2">
      <c r="A156" s="4" t="s">
        <v>18</v>
      </c>
      <c r="B156" s="12" t="s">
        <v>2314</v>
      </c>
      <c r="C156" s="5" t="s">
        <v>2071</v>
      </c>
      <c r="D156" s="9" t="s">
        <v>2072</v>
      </c>
      <c r="E156" s="9" t="s">
        <v>2305</v>
      </c>
      <c r="F156" s="9" t="s">
        <v>2306</v>
      </c>
      <c r="G156" s="8">
        <v>10022828</v>
      </c>
      <c r="H156" s="12" t="s">
        <v>2315</v>
      </c>
      <c r="I156" s="9" t="s">
        <v>2416</v>
      </c>
      <c r="J156" s="12" t="s">
        <v>2417</v>
      </c>
      <c r="K156" s="8" t="s">
        <v>2318</v>
      </c>
      <c r="L156" s="16" t="s">
        <v>2319</v>
      </c>
      <c r="M156" s="17">
        <v>8402038126</v>
      </c>
      <c r="N156" s="9" t="s">
        <v>2420</v>
      </c>
      <c r="O156" s="9" t="s">
        <v>2421</v>
      </c>
      <c r="P156" s="9" t="s">
        <v>32</v>
      </c>
      <c r="Q156" s="10">
        <v>5000</v>
      </c>
      <c r="R156" s="11">
        <v>8535.729800000001</v>
      </c>
      <c r="S156" s="52">
        <f>R156</f>
        <v>8535.729800000001</v>
      </c>
      <c r="T156" s="53">
        <f>IFERROR(S156/Q156,0)</f>
        <v>1.7071459600000003</v>
      </c>
      <c r="U156" s="54">
        <f>IF(T156&gt;=100%,S156*2%,0)</f>
        <v>170.71459600000003</v>
      </c>
      <c r="V156" s="54">
        <f>S156*1%</f>
        <v>85.357298000000014</v>
      </c>
      <c r="W156" s="55">
        <f>U156+V156</f>
        <v>256.07189400000004</v>
      </c>
      <c r="X156" s="17"/>
      <c r="Y156" s="9" t="s">
        <v>12391</v>
      </c>
    </row>
    <row r="157" spans="1:25" x14ac:dyDescent="0.2">
      <c r="A157" s="4" t="s">
        <v>18</v>
      </c>
      <c r="B157" s="9" t="s">
        <v>649</v>
      </c>
      <c r="C157" s="5" t="s">
        <v>20</v>
      </c>
      <c r="D157" s="5" t="s">
        <v>21</v>
      </c>
      <c r="E157" s="9" t="s">
        <v>650</v>
      </c>
      <c r="F157" s="9" t="s">
        <v>651</v>
      </c>
      <c r="G157" s="8">
        <v>10035276</v>
      </c>
      <c r="H157" s="12" t="s">
        <v>652</v>
      </c>
      <c r="I157" s="12" t="s">
        <v>793</v>
      </c>
      <c r="J157" s="9" t="s">
        <v>794</v>
      </c>
      <c r="K157" s="8" t="s">
        <v>729</v>
      </c>
      <c r="L157" s="16" t="s">
        <v>656</v>
      </c>
      <c r="M157" s="17" t="s">
        <v>730</v>
      </c>
      <c r="N157" s="9" t="s">
        <v>799</v>
      </c>
      <c r="O157" s="9" t="s">
        <v>800</v>
      </c>
      <c r="P157" s="9" t="s">
        <v>32</v>
      </c>
      <c r="Q157" s="10">
        <v>10000</v>
      </c>
      <c r="R157" s="11">
        <v>17069.018599999999</v>
      </c>
      <c r="S157" s="52">
        <f>R157</f>
        <v>17069.018599999999</v>
      </c>
      <c r="T157" s="53">
        <f>IFERROR(S157/Q157,0)</f>
        <v>1.7069018599999999</v>
      </c>
      <c r="U157" s="54">
        <f>IF(T157&gt;=100%,S157*2%,0)</f>
        <v>341.38037200000002</v>
      </c>
      <c r="V157" s="54">
        <f>S157*1%</f>
        <v>170.69018600000001</v>
      </c>
      <c r="W157" s="55">
        <f>U157+V157</f>
        <v>512.07055800000001</v>
      </c>
      <c r="X157" s="17"/>
      <c r="Y157" s="9" t="s">
        <v>12393</v>
      </c>
    </row>
    <row r="158" spans="1:25" x14ac:dyDescent="0.2">
      <c r="A158" s="9" t="s">
        <v>5442</v>
      </c>
      <c r="B158" s="9" t="s">
        <v>5565</v>
      </c>
      <c r="C158" s="18" t="s">
        <v>5566</v>
      </c>
      <c r="D158" s="9" t="s">
        <v>5567</v>
      </c>
      <c r="E158" s="9" t="s">
        <v>5568</v>
      </c>
      <c r="F158" s="9" t="s">
        <v>5569</v>
      </c>
      <c r="G158" s="9">
        <v>10034242</v>
      </c>
      <c r="H158" s="9" t="s">
        <v>5570</v>
      </c>
      <c r="I158" s="9" t="s">
        <v>5571</v>
      </c>
      <c r="J158" s="9" t="s">
        <v>5572</v>
      </c>
      <c r="K158" s="18" t="s">
        <v>5560</v>
      </c>
      <c r="L158" s="18" t="s">
        <v>5560</v>
      </c>
      <c r="M158" s="18">
        <v>9443122837</v>
      </c>
      <c r="N158" s="9" t="s">
        <v>5639</v>
      </c>
      <c r="O158" s="9" t="s">
        <v>5640</v>
      </c>
      <c r="P158" s="9" t="s">
        <v>32</v>
      </c>
      <c r="Q158" s="11">
        <v>12479.6</v>
      </c>
      <c r="R158" s="11">
        <v>21200</v>
      </c>
      <c r="S158" s="52">
        <f>R158</f>
        <v>21200</v>
      </c>
      <c r="T158" s="53">
        <f>IFERROR(S158/Q158,0)</f>
        <v>1.6987723965511714</v>
      </c>
      <c r="U158" s="54">
        <f>IF(T158&gt;=100%,S158*2%,0)</f>
        <v>424</v>
      </c>
      <c r="V158" s="54">
        <f>S158*1%</f>
        <v>212</v>
      </c>
      <c r="W158" s="55">
        <f>U158+V158</f>
        <v>636</v>
      </c>
      <c r="X158" s="17"/>
      <c r="Y158" s="9" t="s">
        <v>12393</v>
      </c>
    </row>
    <row r="159" spans="1:25" x14ac:dyDescent="0.2">
      <c r="A159" s="4" t="s">
        <v>18</v>
      </c>
      <c r="B159" s="9" t="s">
        <v>649</v>
      </c>
      <c r="C159" s="5" t="s">
        <v>20</v>
      </c>
      <c r="D159" s="5" t="s">
        <v>21</v>
      </c>
      <c r="E159" s="9" t="s">
        <v>650</v>
      </c>
      <c r="F159" s="9" t="s">
        <v>651</v>
      </c>
      <c r="G159" s="8">
        <v>10035276</v>
      </c>
      <c r="H159" s="12" t="s">
        <v>652</v>
      </c>
      <c r="I159" s="12" t="s">
        <v>727</v>
      </c>
      <c r="J159" s="12" t="s">
        <v>728</v>
      </c>
      <c r="K159" s="8" t="s">
        <v>729</v>
      </c>
      <c r="L159" s="16" t="s">
        <v>700</v>
      </c>
      <c r="M159" s="17" t="s">
        <v>730</v>
      </c>
      <c r="N159" s="9" t="s">
        <v>733</v>
      </c>
      <c r="O159" s="9" t="s">
        <v>734</v>
      </c>
      <c r="P159" s="9" t="s">
        <v>32</v>
      </c>
      <c r="Q159" s="9">
        <v>12000</v>
      </c>
      <c r="R159" s="11">
        <v>20316.007800000003</v>
      </c>
      <c r="S159" s="52">
        <f>R159</f>
        <v>20316.007800000003</v>
      </c>
      <c r="T159" s="53">
        <f>IFERROR(S159/Q159,0)</f>
        <v>1.6930006500000003</v>
      </c>
      <c r="U159" s="54">
        <f>IF(T159&gt;=100%,S159*2%,0)</f>
        <v>406.32015600000005</v>
      </c>
      <c r="V159" s="54">
        <f>S159*1%</f>
        <v>203.16007800000003</v>
      </c>
      <c r="W159" s="55">
        <f>U159+V159</f>
        <v>609.48023400000011</v>
      </c>
      <c r="X159" s="17"/>
      <c r="Y159" s="9" t="s">
        <v>12393</v>
      </c>
    </row>
    <row r="160" spans="1:25" x14ac:dyDescent="0.2">
      <c r="A160" s="4" t="s">
        <v>18</v>
      </c>
      <c r="B160" s="12" t="s">
        <v>860</v>
      </c>
      <c r="C160" s="5" t="s">
        <v>861</v>
      </c>
      <c r="D160" s="9" t="s">
        <v>862</v>
      </c>
      <c r="E160" s="9" t="s">
        <v>863</v>
      </c>
      <c r="F160" s="9" t="s">
        <v>864</v>
      </c>
      <c r="G160" s="8">
        <v>10023819</v>
      </c>
      <c r="H160" s="12" t="s">
        <v>865</v>
      </c>
      <c r="I160" s="9" t="s">
        <v>987</v>
      </c>
      <c r="J160" s="12" t="s">
        <v>988</v>
      </c>
      <c r="K160" s="8" t="s">
        <v>989</v>
      </c>
      <c r="L160" s="16" t="s">
        <v>990</v>
      </c>
      <c r="M160" s="17" t="s">
        <v>991</v>
      </c>
      <c r="N160" s="9" t="s">
        <v>1004</v>
      </c>
      <c r="O160" s="9" t="s">
        <v>1005</v>
      </c>
      <c r="P160" s="9" t="s">
        <v>32</v>
      </c>
      <c r="Q160" s="10">
        <v>8000</v>
      </c>
      <c r="R160" s="11">
        <v>13540.795199999999</v>
      </c>
      <c r="S160" s="52">
        <f>R160</f>
        <v>13540.795199999999</v>
      </c>
      <c r="T160" s="53">
        <f>IFERROR(S160/Q160,0)</f>
        <v>1.6925993999999998</v>
      </c>
      <c r="U160" s="54">
        <f>IF(T160&gt;=100%,S160*2%,0)</f>
        <v>270.81590399999999</v>
      </c>
      <c r="V160" s="54">
        <f>S160*1%</f>
        <v>135.40795199999999</v>
      </c>
      <c r="W160" s="55">
        <f>U160+V160</f>
        <v>406.22385599999996</v>
      </c>
      <c r="X160" s="17"/>
      <c r="Y160" s="9" t="s">
        <v>12391</v>
      </c>
    </row>
    <row r="161" spans="1:25" x14ac:dyDescent="0.2">
      <c r="A161" s="4" t="s">
        <v>18</v>
      </c>
      <c r="B161" s="12" t="s">
        <v>704</v>
      </c>
      <c r="C161" s="5" t="s">
        <v>20</v>
      </c>
      <c r="D161" s="5" t="s">
        <v>21</v>
      </c>
      <c r="E161" s="9" t="s">
        <v>650</v>
      </c>
      <c r="F161" s="9" t="s">
        <v>705</v>
      </c>
      <c r="G161" s="8">
        <v>10022826</v>
      </c>
      <c r="H161" s="12" t="s">
        <v>706</v>
      </c>
      <c r="I161" s="12" t="s">
        <v>735</v>
      </c>
      <c r="J161" s="12" t="s">
        <v>736</v>
      </c>
      <c r="K161" s="8" t="s">
        <v>729</v>
      </c>
      <c r="L161" s="16" t="s">
        <v>709</v>
      </c>
      <c r="M161" s="17" t="s">
        <v>730</v>
      </c>
      <c r="N161" s="9" t="s">
        <v>739</v>
      </c>
      <c r="O161" s="9" t="s">
        <v>740</v>
      </c>
      <c r="P161" s="9" t="s">
        <v>32</v>
      </c>
      <c r="Q161" s="9">
        <v>12000</v>
      </c>
      <c r="R161" s="11">
        <v>20278.034599999999</v>
      </c>
      <c r="S161" s="52">
        <f>R161</f>
        <v>20278.034599999999</v>
      </c>
      <c r="T161" s="53">
        <f>IFERROR(S161/Q161,0)</f>
        <v>1.6898362166666665</v>
      </c>
      <c r="U161" s="54">
        <f>IF(T161&gt;=100%,S161*2%,0)</f>
        <v>405.56069200000002</v>
      </c>
      <c r="V161" s="54">
        <f>S161*1%</f>
        <v>202.78034600000001</v>
      </c>
      <c r="W161" s="55">
        <f>U161+V161</f>
        <v>608.34103800000003</v>
      </c>
      <c r="X161" s="17"/>
      <c r="Y161" s="9" t="s">
        <v>12393</v>
      </c>
    </row>
    <row r="162" spans="1:25" x14ac:dyDescent="0.2">
      <c r="A162" s="4" t="s">
        <v>18</v>
      </c>
      <c r="B162" s="12" t="s">
        <v>4186</v>
      </c>
      <c r="C162" s="5" t="s">
        <v>2973</v>
      </c>
      <c r="D162" s="9" t="s">
        <v>2974</v>
      </c>
      <c r="E162" s="9" t="s">
        <v>4187</v>
      </c>
      <c r="F162" s="9" t="s">
        <v>4188</v>
      </c>
      <c r="G162" s="8">
        <v>10026083</v>
      </c>
      <c r="H162" s="12" t="s">
        <v>4189</v>
      </c>
      <c r="I162" s="9" t="s">
        <v>4198</v>
      </c>
      <c r="J162" s="12" t="s">
        <v>4199</v>
      </c>
      <c r="K162" s="17" t="s">
        <v>4192</v>
      </c>
      <c r="L162" s="17" t="s">
        <v>4193</v>
      </c>
      <c r="M162" s="17">
        <v>9386886330</v>
      </c>
      <c r="N162" s="9" t="s">
        <v>4233</v>
      </c>
      <c r="O162" s="9" t="s">
        <v>4234</v>
      </c>
      <c r="P162" s="9" t="s">
        <v>32</v>
      </c>
      <c r="Q162" s="10">
        <v>8000</v>
      </c>
      <c r="R162" s="11">
        <v>13505.035399999997</v>
      </c>
      <c r="S162" s="52">
        <f>R162</f>
        <v>13505.035399999997</v>
      </c>
      <c r="T162" s="53">
        <f>IFERROR(S162/Q162,0)</f>
        <v>1.6881294249999996</v>
      </c>
      <c r="U162" s="54">
        <f>IF(T162&gt;=100%,S162*2%,0)</f>
        <v>270.10070799999994</v>
      </c>
      <c r="V162" s="54">
        <f>S162*1%</f>
        <v>135.05035399999997</v>
      </c>
      <c r="W162" s="55">
        <f>U162+V162</f>
        <v>405.15106199999991</v>
      </c>
      <c r="X162" s="17"/>
      <c r="Y162" s="9" t="s">
        <v>12391</v>
      </c>
    </row>
    <row r="163" spans="1:25" x14ac:dyDescent="0.2">
      <c r="A163" s="4" t="s">
        <v>18</v>
      </c>
      <c r="B163" s="12" t="s">
        <v>860</v>
      </c>
      <c r="C163" s="5" t="s">
        <v>861</v>
      </c>
      <c r="D163" s="9" t="s">
        <v>862</v>
      </c>
      <c r="E163" s="9" t="s">
        <v>863</v>
      </c>
      <c r="F163" s="9" t="s">
        <v>864</v>
      </c>
      <c r="G163" s="8">
        <v>10023819</v>
      </c>
      <c r="H163" s="12" t="s">
        <v>865</v>
      </c>
      <c r="I163" s="9" t="s">
        <v>1000</v>
      </c>
      <c r="J163" s="12" t="s">
        <v>1001</v>
      </c>
      <c r="K163" s="8" t="s">
        <v>989</v>
      </c>
      <c r="L163" s="16" t="s">
        <v>990</v>
      </c>
      <c r="M163" s="17" t="s">
        <v>991</v>
      </c>
      <c r="N163" s="9" t="s">
        <v>1002</v>
      </c>
      <c r="O163" s="9" t="s">
        <v>1003</v>
      </c>
      <c r="P163" s="9" t="s">
        <v>32</v>
      </c>
      <c r="Q163" s="10">
        <v>8000</v>
      </c>
      <c r="R163" s="11">
        <v>13476.226199999999</v>
      </c>
      <c r="S163" s="52">
        <f>R163</f>
        <v>13476.226199999999</v>
      </c>
      <c r="T163" s="53">
        <f>IFERROR(S163/Q163,0)</f>
        <v>1.6845282749999999</v>
      </c>
      <c r="U163" s="54">
        <f>IF(T163&gt;=100%,S163*2%,0)</f>
        <v>269.52452399999999</v>
      </c>
      <c r="V163" s="54">
        <f>S163*1%</f>
        <v>134.76226199999999</v>
      </c>
      <c r="W163" s="55">
        <f>U163+V163</f>
        <v>404.28678600000001</v>
      </c>
      <c r="X163" s="17"/>
      <c r="Y163" s="9" t="s">
        <v>12391</v>
      </c>
    </row>
    <row r="164" spans="1:25" x14ac:dyDescent="0.2">
      <c r="A164" s="4" t="s">
        <v>18</v>
      </c>
      <c r="B164" s="12" t="s">
        <v>860</v>
      </c>
      <c r="C164" s="5" t="s">
        <v>861</v>
      </c>
      <c r="D164" s="9" t="s">
        <v>862</v>
      </c>
      <c r="E164" s="9" t="s">
        <v>863</v>
      </c>
      <c r="F164" s="9" t="s">
        <v>864</v>
      </c>
      <c r="G164" s="8">
        <v>10023819</v>
      </c>
      <c r="H164" s="12" t="s">
        <v>865</v>
      </c>
      <c r="I164" s="9" t="s">
        <v>903</v>
      </c>
      <c r="J164" s="12" t="s">
        <v>904</v>
      </c>
      <c r="K164" s="8" t="s">
        <v>868</v>
      </c>
      <c r="L164" s="16" t="s">
        <v>869</v>
      </c>
      <c r="M164" s="17" t="s">
        <v>870</v>
      </c>
      <c r="N164" s="9" t="s">
        <v>905</v>
      </c>
      <c r="O164" s="9" t="s">
        <v>906</v>
      </c>
      <c r="P164" s="9" t="s">
        <v>32</v>
      </c>
      <c r="Q164" s="10">
        <v>20000</v>
      </c>
      <c r="R164" s="11">
        <v>33686.887799999997</v>
      </c>
      <c r="S164" s="52">
        <f>R164</f>
        <v>33686.887799999997</v>
      </c>
      <c r="T164" s="53">
        <f>IFERROR(S164/Q164,0)</f>
        <v>1.6843443899999999</v>
      </c>
      <c r="U164" s="54">
        <f>IF(T164&gt;=100%,S164*2%,0)</f>
        <v>673.73775599999999</v>
      </c>
      <c r="V164" s="54">
        <f>S164*1%</f>
        <v>336.868878</v>
      </c>
      <c r="W164" s="55">
        <f>U164+V164</f>
        <v>1010.606634</v>
      </c>
      <c r="X164" s="17"/>
      <c r="Y164" s="9" t="s">
        <v>12391</v>
      </c>
    </row>
    <row r="165" spans="1:25" x14ac:dyDescent="0.2">
      <c r="A165" s="9" t="s">
        <v>6280</v>
      </c>
      <c r="B165" s="9" t="s">
        <v>7466</v>
      </c>
      <c r="C165" s="18" t="s">
        <v>6854</v>
      </c>
      <c r="D165" s="9" t="s">
        <v>6855</v>
      </c>
      <c r="E165" s="9" t="s">
        <v>7413</v>
      </c>
      <c r="F165" s="9" t="s">
        <v>7414</v>
      </c>
      <c r="G165" s="9">
        <v>10034670</v>
      </c>
      <c r="H165" s="9" t="s">
        <v>7415</v>
      </c>
      <c r="I165" s="9" t="s">
        <v>7467</v>
      </c>
      <c r="J165" s="9" t="s">
        <v>7468</v>
      </c>
      <c r="K165" s="18" t="s">
        <v>7469</v>
      </c>
      <c r="L165" s="18" t="s">
        <v>7470</v>
      </c>
      <c r="M165" s="18" t="s">
        <v>7471</v>
      </c>
      <c r="N165" s="9" t="s">
        <v>7474</v>
      </c>
      <c r="O165" s="9" t="s">
        <v>7475</v>
      </c>
      <c r="P165" s="9" t="s">
        <v>32</v>
      </c>
      <c r="Q165" s="61">
        <v>7820</v>
      </c>
      <c r="R165" s="11">
        <v>13165.7986</v>
      </c>
      <c r="S165" s="52">
        <f>R165</f>
        <v>13165.7986</v>
      </c>
      <c r="T165" s="53">
        <f>IFERROR(S165/Q165,0)</f>
        <v>1.6836059590792838</v>
      </c>
      <c r="U165" s="54">
        <f>IF(T165&gt;=100%,S165*2%,0)</f>
        <v>263.31597199999999</v>
      </c>
      <c r="V165" s="54">
        <f>S165*1%</f>
        <v>131.65798599999999</v>
      </c>
      <c r="W165" s="55">
        <f>U165+V165</f>
        <v>394.97395799999998</v>
      </c>
      <c r="X165" s="17"/>
      <c r="Y165" s="9" t="s">
        <v>12391</v>
      </c>
    </row>
    <row r="166" spans="1:25" x14ac:dyDescent="0.2">
      <c r="A166" s="9" t="s">
        <v>6280</v>
      </c>
      <c r="B166" s="9" t="s">
        <v>6464</v>
      </c>
      <c r="C166" s="18" t="s">
        <v>6282</v>
      </c>
      <c r="D166" s="9" t="s">
        <v>6283</v>
      </c>
      <c r="E166" s="9" t="s">
        <v>6409</v>
      </c>
      <c r="F166" s="9" t="s">
        <v>6410</v>
      </c>
      <c r="G166" s="9">
        <v>10034245</v>
      </c>
      <c r="H166" s="9" t="s">
        <v>6411</v>
      </c>
      <c r="I166" s="9" t="s">
        <v>6465</v>
      </c>
      <c r="J166" s="9" t="s">
        <v>6466</v>
      </c>
      <c r="K166" s="18" t="s">
        <v>6414</v>
      </c>
      <c r="L166" s="18" t="s">
        <v>6415</v>
      </c>
      <c r="M166" s="18" t="s">
        <v>6416</v>
      </c>
      <c r="N166" s="9" t="s">
        <v>6469</v>
      </c>
      <c r="O166" s="9" t="s">
        <v>6470</v>
      </c>
      <c r="P166" s="9" t="s">
        <v>32</v>
      </c>
      <c r="Q166" s="62">
        <v>12500</v>
      </c>
      <c r="R166" s="11">
        <v>20993.612799999999</v>
      </c>
      <c r="S166" s="52">
        <f>R166</f>
        <v>20993.612799999999</v>
      </c>
      <c r="T166" s="53">
        <f>IFERROR(S166/Q166,0)</f>
        <v>1.679489024</v>
      </c>
      <c r="U166" s="54">
        <f>IF(T166&gt;=100%,S166*2%,0)</f>
        <v>419.87225599999999</v>
      </c>
      <c r="V166" s="54">
        <f>S166*1%</f>
        <v>209.936128</v>
      </c>
      <c r="W166" s="55">
        <f>U166+V166</f>
        <v>629.80838399999993</v>
      </c>
      <c r="X166" s="17"/>
      <c r="Y166" s="9" t="s">
        <v>12391</v>
      </c>
    </row>
    <row r="167" spans="1:25" x14ac:dyDescent="0.2">
      <c r="A167" s="23" t="s">
        <v>8060</v>
      </c>
      <c r="B167" s="23" t="s">
        <v>8965</v>
      </c>
      <c r="C167" s="24" t="s">
        <v>8974</v>
      </c>
      <c r="D167" s="23" t="s">
        <v>8975</v>
      </c>
      <c r="E167" s="23" t="s">
        <v>9127</v>
      </c>
      <c r="F167" s="23" t="s">
        <v>9128</v>
      </c>
      <c r="G167" s="23">
        <v>10032425</v>
      </c>
      <c r="H167" s="23" t="s">
        <v>9129</v>
      </c>
      <c r="I167" s="23" t="s">
        <v>9234</v>
      </c>
      <c r="J167" s="23" t="s">
        <v>9235</v>
      </c>
      <c r="K167" s="24" t="s">
        <v>9142</v>
      </c>
      <c r="L167" s="24" t="s">
        <v>9143</v>
      </c>
      <c r="M167" s="24">
        <v>9898677767</v>
      </c>
      <c r="N167" s="23" t="s">
        <v>9302</v>
      </c>
      <c r="O167" s="23" t="s">
        <v>9303</v>
      </c>
      <c r="P167" s="23" t="s">
        <v>32</v>
      </c>
      <c r="Q167" s="11">
        <v>7000</v>
      </c>
      <c r="R167" s="11">
        <v>11755</v>
      </c>
      <c r="S167" s="52">
        <f>R167</f>
        <v>11755</v>
      </c>
      <c r="T167" s="53">
        <f>IFERROR(S167/Q167,0)</f>
        <v>1.6792857142857143</v>
      </c>
      <c r="U167" s="54">
        <f>IF(T167&gt;=100%,S167*2%,0)</f>
        <v>235.1</v>
      </c>
      <c r="V167" s="54">
        <f>S167*1%</f>
        <v>117.55</v>
      </c>
      <c r="W167" s="55">
        <f>U167+V167</f>
        <v>352.65</v>
      </c>
      <c r="X167" s="17"/>
      <c r="Y167" s="9" t="s">
        <v>12393</v>
      </c>
    </row>
    <row r="168" spans="1:25" x14ac:dyDescent="0.2">
      <c r="A168" s="4" t="s">
        <v>18</v>
      </c>
      <c r="B168" s="12" t="s">
        <v>2070</v>
      </c>
      <c r="C168" s="5" t="s">
        <v>2071</v>
      </c>
      <c r="D168" s="9" t="s">
        <v>2072</v>
      </c>
      <c r="E168" s="9" t="s">
        <v>2073</v>
      </c>
      <c r="F168" s="9" t="s">
        <v>2074</v>
      </c>
      <c r="G168" s="8">
        <v>10025476</v>
      </c>
      <c r="H168" s="12" t="s">
        <v>2075</v>
      </c>
      <c r="I168" s="9" t="s">
        <v>2092</v>
      </c>
      <c r="J168" s="12" t="s">
        <v>2093</v>
      </c>
      <c r="K168" s="8" t="s">
        <v>2078</v>
      </c>
      <c r="L168" s="16" t="s">
        <v>2079</v>
      </c>
      <c r="M168" s="17">
        <v>9864953887</v>
      </c>
      <c r="N168" s="9" t="s">
        <v>2108</v>
      </c>
      <c r="O168" s="9" t="s">
        <v>2109</v>
      </c>
      <c r="P168" s="9" t="s">
        <v>32</v>
      </c>
      <c r="Q168" s="10">
        <v>5000</v>
      </c>
      <c r="R168" s="11">
        <v>8390.1555999999982</v>
      </c>
      <c r="S168" s="52">
        <f>R168</f>
        <v>8390.1555999999982</v>
      </c>
      <c r="T168" s="53">
        <f>IFERROR(S168/Q168,0)</f>
        <v>1.6780311199999995</v>
      </c>
      <c r="U168" s="54">
        <f>IF(T168&gt;=100%,S168*2%,0)</f>
        <v>167.80311199999997</v>
      </c>
      <c r="V168" s="54">
        <f>S168*1%</f>
        <v>83.901555999999985</v>
      </c>
      <c r="W168" s="55">
        <f>U168+V168</f>
        <v>251.70466799999997</v>
      </c>
      <c r="X168" s="17"/>
      <c r="Y168" s="9" t="s">
        <v>12391</v>
      </c>
    </row>
    <row r="169" spans="1:25" x14ac:dyDescent="0.2">
      <c r="A169" s="4" t="s">
        <v>18</v>
      </c>
      <c r="B169" s="9"/>
      <c r="C169" s="5" t="s">
        <v>4707</v>
      </c>
      <c r="D169" s="9" t="s">
        <v>4708</v>
      </c>
      <c r="E169" s="9" t="s">
        <v>4790</v>
      </c>
      <c r="F169" s="9" t="s">
        <v>4791</v>
      </c>
      <c r="G169" s="12">
        <v>10027859</v>
      </c>
      <c r="H169" s="12" t="s">
        <v>4792</v>
      </c>
      <c r="I169" s="12" t="s">
        <v>4894</v>
      </c>
      <c r="J169" s="12" t="s">
        <v>4895</v>
      </c>
      <c r="K169" s="12" t="s">
        <v>4852</v>
      </c>
      <c r="L169" s="12" t="s">
        <v>4853</v>
      </c>
      <c r="M169" s="17">
        <v>9861790623</v>
      </c>
      <c r="N169" s="12" t="s">
        <v>4896</v>
      </c>
      <c r="O169" s="12" t="s">
        <v>4897</v>
      </c>
      <c r="P169" s="9" t="s">
        <v>32</v>
      </c>
      <c r="Q169" s="10">
        <v>20000</v>
      </c>
      <c r="R169" s="11">
        <v>33406.078199999996</v>
      </c>
      <c r="S169" s="52">
        <f>R169</f>
        <v>33406.078199999996</v>
      </c>
      <c r="T169" s="53">
        <f>IFERROR(S169/Q169,0)</f>
        <v>1.6703039099999999</v>
      </c>
      <c r="U169" s="54">
        <f>IF(T169&gt;=100%,S169*2%,0)</f>
        <v>668.12156399999992</v>
      </c>
      <c r="V169" s="54">
        <f>S169*1%</f>
        <v>334.06078199999996</v>
      </c>
      <c r="W169" s="55">
        <f>U169+V169</f>
        <v>1002.1823459999998</v>
      </c>
      <c r="X169" s="17"/>
      <c r="Y169" s="9" t="s">
        <v>12391</v>
      </c>
    </row>
    <row r="170" spans="1:25" x14ac:dyDescent="0.2">
      <c r="A170" s="9" t="s">
        <v>5442</v>
      </c>
      <c r="B170" s="9" t="s">
        <v>6187</v>
      </c>
      <c r="C170" s="18" t="s">
        <v>5682</v>
      </c>
      <c r="D170" s="9" t="s">
        <v>5683</v>
      </c>
      <c r="E170" s="9" t="s">
        <v>6188</v>
      </c>
      <c r="F170" s="9" t="s">
        <v>6189</v>
      </c>
      <c r="G170" s="9">
        <v>10026038</v>
      </c>
      <c r="H170" s="9" t="s">
        <v>6190</v>
      </c>
      <c r="I170" s="9" t="s">
        <v>6216</v>
      </c>
      <c r="J170" s="9" t="s">
        <v>6217</v>
      </c>
      <c r="K170" s="18" t="s">
        <v>6193</v>
      </c>
      <c r="L170" s="18" t="s">
        <v>6194</v>
      </c>
      <c r="M170" s="18">
        <v>9944672174</v>
      </c>
      <c r="N170" s="9" t="s">
        <v>6218</v>
      </c>
      <c r="O170" s="9" t="s">
        <v>6219</v>
      </c>
      <c r="P170" s="9" t="s">
        <v>32</v>
      </c>
      <c r="Q170" s="11">
        <v>7000</v>
      </c>
      <c r="R170" s="11">
        <v>11689</v>
      </c>
      <c r="S170" s="52">
        <f>R170</f>
        <v>11689</v>
      </c>
      <c r="T170" s="53">
        <f>IFERROR(S170/Q170,0)</f>
        <v>1.6698571428571429</v>
      </c>
      <c r="U170" s="54">
        <f>IF(T170&gt;=100%,S170*2%,0)</f>
        <v>233.78</v>
      </c>
      <c r="V170" s="54">
        <f>S170*1%</f>
        <v>116.89</v>
      </c>
      <c r="W170" s="55">
        <f>U170+V170</f>
        <v>350.67</v>
      </c>
      <c r="X170" s="17"/>
      <c r="Y170" s="9" t="s">
        <v>12393</v>
      </c>
    </row>
    <row r="171" spans="1:25" x14ac:dyDescent="0.2">
      <c r="A171" s="9" t="s">
        <v>8060</v>
      </c>
      <c r="B171" s="9" t="s">
        <v>8432</v>
      </c>
      <c r="C171" s="18" t="s">
        <v>8062</v>
      </c>
      <c r="D171" s="9" t="s">
        <v>8063</v>
      </c>
      <c r="E171" s="9" t="s">
        <v>8433</v>
      </c>
      <c r="F171" s="9" t="s">
        <v>8063</v>
      </c>
      <c r="G171" s="9">
        <v>10029471</v>
      </c>
      <c r="H171" s="9" t="s">
        <v>8434</v>
      </c>
      <c r="I171" s="9" t="s">
        <v>8476</v>
      </c>
      <c r="J171" s="9" t="s">
        <v>8477</v>
      </c>
      <c r="K171" s="18" t="s">
        <v>8436</v>
      </c>
      <c r="L171" s="18" t="s">
        <v>8437</v>
      </c>
      <c r="M171" s="18">
        <v>9920457463</v>
      </c>
      <c r="N171" s="9" t="s">
        <v>8527</v>
      </c>
      <c r="O171" s="9" t="s">
        <v>8528</v>
      </c>
      <c r="P171" s="9" t="s">
        <v>32</v>
      </c>
      <c r="Q171" s="11">
        <v>10700</v>
      </c>
      <c r="R171" s="25">
        <v>17849.6594</v>
      </c>
      <c r="S171" s="52">
        <f>R171</f>
        <v>17849.6594</v>
      </c>
      <c r="T171" s="53">
        <f>IFERROR(S171/Q171,0)</f>
        <v>1.6681924672897197</v>
      </c>
      <c r="U171" s="54">
        <f>IF(T171&gt;=100%,S171*2%,0)</f>
        <v>356.99318800000003</v>
      </c>
      <c r="V171" s="54">
        <f>S171*1%</f>
        <v>178.49659400000002</v>
      </c>
      <c r="W171" s="55">
        <f>U171+V171</f>
        <v>535.4897820000001</v>
      </c>
      <c r="X171" s="17"/>
      <c r="Y171" s="9" t="s">
        <v>12391</v>
      </c>
    </row>
    <row r="172" spans="1:25" x14ac:dyDescent="0.2">
      <c r="A172" s="4" t="s">
        <v>18</v>
      </c>
      <c r="B172" s="12" t="s">
        <v>2070</v>
      </c>
      <c r="C172" s="5" t="s">
        <v>2071</v>
      </c>
      <c r="D172" s="9" t="s">
        <v>2072</v>
      </c>
      <c r="E172" s="9" t="s">
        <v>2073</v>
      </c>
      <c r="F172" s="9" t="s">
        <v>2074</v>
      </c>
      <c r="G172" s="8">
        <v>10025476</v>
      </c>
      <c r="H172" s="12" t="s">
        <v>2075</v>
      </c>
      <c r="I172" s="9" t="s">
        <v>2092</v>
      </c>
      <c r="J172" s="12" t="s">
        <v>2093</v>
      </c>
      <c r="K172" s="8" t="s">
        <v>2078</v>
      </c>
      <c r="L172" s="16" t="s">
        <v>2079</v>
      </c>
      <c r="M172" s="17">
        <v>9864953887</v>
      </c>
      <c r="N172" s="9" t="s">
        <v>2104</v>
      </c>
      <c r="O172" s="9" t="s">
        <v>2105</v>
      </c>
      <c r="P172" s="9" t="s">
        <v>32</v>
      </c>
      <c r="Q172" s="10">
        <v>5000</v>
      </c>
      <c r="R172" s="11">
        <v>8335.6028000000006</v>
      </c>
      <c r="S172" s="52">
        <f>R172</f>
        <v>8335.6028000000006</v>
      </c>
      <c r="T172" s="53">
        <f>IFERROR(S172/Q172,0)</f>
        <v>1.6671205600000001</v>
      </c>
      <c r="U172" s="54">
        <f>IF(T172&gt;=100%,S172*2%,0)</f>
        <v>166.71205600000002</v>
      </c>
      <c r="V172" s="54">
        <f>S172*1%</f>
        <v>83.356028000000009</v>
      </c>
      <c r="W172" s="55">
        <f>U172+V172</f>
        <v>250.06808400000003</v>
      </c>
      <c r="X172" s="17"/>
      <c r="Y172" s="9" t="s">
        <v>12391</v>
      </c>
    </row>
    <row r="173" spans="1:25" x14ac:dyDescent="0.2">
      <c r="A173" s="4" t="s">
        <v>18</v>
      </c>
      <c r="B173" s="12" t="s">
        <v>1048</v>
      </c>
      <c r="C173" s="5" t="s">
        <v>861</v>
      </c>
      <c r="D173" s="9" t="s">
        <v>862</v>
      </c>
      <c r="E173" s="9" t="s">
        <v>1049</v>
      </c>
      <c r="F173" s="9" t="s">
        <v>1050</v>
      </c>
      <c r="G173" s="8">
        <v>10022825</v>
      </c>
      <c r="H173" s="12" t="s">
        <v>1058</v>
      </c>
      <c r="I173" s="9" t="s">
        <v>1093</v>
      </c>
      <c r="J173" s="12" t="s">
        <v>1094</v>
      </c>
      <c r="K173" s="8" t="s">
        <v>1095</v>
      </c>
      <c r="L173" s="16" t="s">
        <v>1096</v>
      </c>
      <c r="M173" s="17" t="s">
        <v>1097</v>
      </c>
      <c r="N173" s="9" t="s">
        <v>1141</v>
      </c>
      <c r="O173" s="9" t="s">
        <v>1142</v>
      </c>
      <c r="P173" s="9" t="s">
        <v>32</v>
      </c>
      <c r="Q173" s="10">
        <v>20000</v>
      </c>
      <c r="R173" s="11">
        <v>33339.671799999996</v>
      </c>
      <c r="S173" s="52">
        <f>R173</f>
        <v>33339.671799999996</v>
      </c>
      <c r="T173" s="53">
        <f>IFERROR(S173/Q173,0)</f>
        <v>1.6669835899999998</v>
      </c>
      <c r="U173" s="54">
        <f>IF(T173&gt;=100%,S173*2%,0)</f>
        <v>666.79343599999993</v>
      </c>
      <c r="V173" s="54">
        <f>S173*1%</f>
        <v>333.39671799999996</v>
      </c>
      <c r="W173" s="55">
        <f>U173+V173</f>
        <v>1000.1901539999999</v>
      </c>
      <c r="X173" s="17"/>
      <c r="Y173" s="9" t="s">
        <v>12391</v>
      </c>
    </row>
    <row r="174" spans="1:25" x14ac:dyDescent="0.2">
      <c r="A174" s="4" t="s">
        <v>18</v>
      </c>
      <c r="B174" s="12" t="s">
        <v>2070</v>
      </c>
      <c r="C174" s="5" t="s">
        <v>2071</v>
      </c>
      <c r="D174" s="9" t="s">
        <v>2072</v>
      </c>
      <c r="E174" s="9" t="s">
        <v>2073</v>
      </c>
      <c r="F174" s="9" t="s">
        <v>2074</v>
      </c>
      <c r="G174" s="8">
        <v>10025476</v>
      </c>
      <c r="H174" s="12" t="s">
        <v>2075</v>
      </c>
      <c r="I174" s="9" t="s">
        <v>2112</v>
      </c>
      <c r="J174" s="12" t="s">
        <v>2113</v>
      </c>
      <c r="K174" s="8" t="s">
        <v>2078</v>
      </c>
      <c r="L174" s="16" t="s">
        <v>2079</v>
      </c>
      <c r="M174" s="17">
        <v>9864953887</v>
      </c>
      <c r="N174" s="9" t="s">
        <v>2118</v>
      </c>
      <c r="O174" s="9" t="s">
        <v>2119</v>
      </c>
      <c r="P174" s="9" t="s">
        <v>32</v>
      </c>
      <c r="Q174" s="10">
        <v>5000</v>
      </c>
      <c r="R174" s="11">
        <v>8321.9578000000001</v>
      </c>
      <c r="S174" s="52">
        <f>R174</f>
        <v>8321.9578000000001</v>
      </c>
      <c r="T174" s="53">
        <f>IFERROR(S174/Q174,0)</f>
        <v>1.6643915600000001</v>
      </c>
      <c r="U174" s="54">
        <f>IF(T174&gt;=100%,S174*2%,0)</f>
        <v>166.439156</v>
      </c>
      <c r="V174" s="54">
        <f>S174*1%</f>
        <v>83.219577999999998</v>
      </c>
      <c r="W174" s="55">
        <f>U174+V174</f>
        <v>249.65873399999998</v>
      </c>
      <c r="X174" s="17"/>
      <c r="Y174" s="9" t="s">
        <v>12391</v>
      </c>
    </row>
    <row r="175" spans="1:25" x14ac:dyDescent="0.2">
      <c r="A175" s="4" t="s">
        <v>18</v>
      </c>
      <c r="B175" s="12" t="s">
        <v>1598</v>
      </c>
      <c r="C175" s="5" t="s">
        <v>861</v>
      </c>
      <c r="D175" s="9" t="s">
        <v>862</v>
      </c>
      <c r="E175" s="9" t="s">
        <v>1599</v>
      </c>
      <c r="F175" s="9" t="s">
        <v>1600</v>
      </c>
      <c r="G175" s="8">
        <v>10026670</v>
      </c>
      <c r="H175" s="12" t="s">
        <v>1601</v>
      </c>
      <c r="I175" s="9" t="s">
        <v>1710</v>
      </c>
      <c r="J175" s="12" t="s">
        <v>1711</v>
      </c>
      <c r="K175" s="8" t="s">
        <v>1641</v>
      </c>
      <c r="L175" s="16" t="s">
        <v>1642</v>
      </c>
      <c r="M175" s="17" t="s">
        <v>1643</v>
      </c>
      <c r="N175" s="9" t="s">
        <v>1751</v>
      </c>
      <c r="O175" s="9" t="s">
        <v>1752</v>
      </c>
      <c r="P175" s="9" t="s">
        <v>32</v>
      </c>
      <c r="Q175" s="10">
        <v>3406.2</v>
      </c>
      <c r="R175" s="11">
        <v>5651</v>
      </c>
      <c r="S175" s="52">
        <f>R175</f>
        <v>5651</v>
      </c>
      <c r="T175" s="53">
        <f>IFERROR(S175/Q175,0)</f>
        <v>1.6590335270976455</v>
      </c>
      <c r="U175" s="54">
        <f>IF(T175&gt;=100%,S175*2%,0)</f>
        <v>113.02</v>
      </c>
      <c r="V175" s="54">
        <f>S175*1%</f>
        <v>56.51</v>
      </c>
      <c r="W175" s="55">
        <f>U175+V175</f>
        <v>169.53</v>
      </c>
      <c r="X175" s="17"/>
      <c r="Y175" s="9" t="s">
        <v>12391</v>
      </c>
    </row>
    <row r="176" spans="1:25" x14ac:dyDescent="0.2">
      <c r="A176" s="4" t="s">
        <v>18</v>
      </c>
      <c r="B176" s="12" t="s">
        <v>2070</v>
      </c>
      <c r="C176" s="5" t="s">
        <v>2071</v>
      </c>
      <c r="D176" s="9" t="s">
        <v>2072</v>
      </c>
      <c r="E176" s="9" t="s">
        <v>2073</v>
      </c>
      <c r="F176" s="9" t="s">
        <v>2074</v>
      </c>
      <c r="G176" s="8">
        <v>10025476</v>
      </c>
      <c r="H176" s="12" t="s">
        <v>2075</v>
      </c>
      <c r="I176" s="9" t="s">
        <v>2092</v>
      </c>
      <c r="J176" s="12" t="s">
        <v>2093</v>
      </c>
      <c r="K176" s="8" t="s">
        <v>2078</v>
      </c>
      <c r="L176" s="16" t="s">
        <v>2079</v>
      </c>
      <c r="M176" s="17">
        <v>9864953887</v>
      </c>
      <c r="N176" s="9" t="s">
        <v>2150</v>
      </c>
      <c r="O176" s="9" t="s">
        <v>2151</v>
      </c>
      <c r="P176" s="9" t="s">
        <v>32</v>
      </c>
      <c r="Q176" s="10">
        <v>5000</v>
      </c>
      <c r="R176" s="11">
        <v>8294.6332000000002</v>
      </c>
      <c r="S176" s="52">
        <f>R176</f>
        <v>8294.6332000000002</v>
      </c>
      <c r="T176" s="53">
        <f>IFERROR(S176/Q176,0)</f>
        <v>1.65892664</v>
      </c>
      <c r="U176" s="54">
        <f>IF(T176&gt;=100%,S176*2%,0)</f>
        <v>165.892664</v>
      </c>
      <c r="V176" s="54">
        <f>S176*1%</f>
        <v>82.946331999999998</v>
      </c>
      <c r="W176" s="55">
        <f>U176+V176</f>
        <v>248.83899600000001</v>
      </c>
      <c r="X176" s="17"/>
      <c r="Y176" s="9" t="s">
        <v>12391</v>
      </c>
    </row>
    <row r="177" spans="1:25" x14ac:dyDescent="0.2">
      <c r="A177" s="9" t="s">
        <v>8060</v>
      </c>
      <c r="B177" s="9" t="s">
        <v>8432</v>
      </c>
      <c r="C177" s="18" t="s">
        <v>8062</v>
      </c>
      <c r="D177" s="9" t="s">
        <v>8063</v>
      </c>
      <c r="E177" s="9" t="s">
        <v>8433</v>
      </c>
      <c r="F177" s="9" t="s">
        <v>8063</v>
      </c>
      <c r="G177" s="9">
        <v>10029471</v>
      </c>
      <c r="H177" s="9" t="s">
        <v>8434</v>
      </c>
      <c r="I177" s="9" t="s">
        <v>8476</v>
      </c>
      <c r="J177" s="9" t="s">
        <v>8477</v>
      </c>
      <c r="K177" s="18" t="s">
        <v>8436</v>
      </c>
      <c r="L177" s="18" t="s">
        <v>8437</v>
      </c>
      <c r="M177" s="18">
        <v>9920457463</v>
      </c>
      <c r="N177" s="9" t="s">
        <v>8493</v>
      </c>
      <c r="O177" s="9" t="s">
        <v>8494</v>
      </c>
      <c r="P177" s="9" t="s">
        <v>32</v>
      </c>
      <c r="Q177" s="11">
        <v>10300</v>
      </c>
      <c r="R177" s="25">
        <v>17085.22</v>
      </c>
      <c r="S177" s="52">
        <f>R177</f>
        <v>17085.22</v>
      </c>
      <c r="T177" s="53">
        <f>IFERROR(S177/Q177,0)</f>
        <v>1.6587592233009709</v>
      </c>
      <c r="U177" s="54">
        <f>IF(T177&gt;=100%,S177*2%,0)</f>
        <v>341.70440000000002</v>
      </c>
      <c r="V177" s="54">
        <f>S177*1%</f>
        <v>170.85220000000001</v>
      </c>
      <c r="W177" s="55">
        <f>U177+V177</f>
        <v>512.5566</v>
      </c>
      <c r="X177" s="17"/>
      <c r="Y177" s="9" t="s">
        <v>12391</v>
      </c>
    </row>
    <row r="178" spans="1:25" x14ac:dyDescent="0.2">
      <c r="A178" s="9" t="s">
        <v>8060</v>
      </c>
      <c r="B178" s="9" t="s">
        <v>8808</v>
      </c>
      <c r="C178" s="18" t="s">
        <v>8570</v>
      </c>
      <c r="D178" s="9" t="s">
        <v>8571</v>
      </c>
      <c r="E178" s="9" t="s">
        <v>8809</v>
      </c>
      <c r="F178" s="9" t="s">
        <v>8810</v>
      </c>
      <c r="G178" s="9">
        <v>10034295</v>
      </c>
      <c r="H178" s="9" t="s">
        <v>1422</v>
      </c>
      <c r="I178" s="9" t="s">
        <v>8874</v>
      </c>
      <c r="J178" s="9" t="s">
        <v>8875</v>
      </c>
      <c r="K178" s="18" t="s">
        <v>8813</v>
      </c>
      <c r="L178" s="18" t="s">
        <v>8814</v>
      </c>
      <c r="M178" s="18">
        <v>9175867091</v>
      </c>
      <c r="N178" s="9" t="s">
        <v>8878</v>
      </c>
      <c r="O178" s="9" t="s">
        <v>8879</v>
      </c>
      <c r="P178" s="9" t="s">
        <v>32</v>
      </c>
      <c r="Q178" s="11">
        <v>7000</v>
      </c>
      <c r="R178" s="11">
        <v>11603</v>
      </c>
      <c r="S178" s="52">
        <f>R178</f>
        <v>11603</v>
      </c>
      <c r="T178" s="53">
        <f>IFERROR(S178/Q178,0)</f>
        <v>1.6575714285714285</v>
      </c>
      <c r="U178" s="54">
        <f>IF(T178&gt;=100%,S178*2%,0)</f>
        <v>232.06</v>
      </c>
      <c r="V178" s="54">
        <f>S178*1%</f>
        <v>116.03</v>
      </c>
      <c r="W178" s="55">
        <f>U178+V178</f>
        <v>348.09000000000003</v>
      </c>
      <c r="X178" s="17"/>
      <c r="Y178" s="9" t="s">
        <v>12391</v>
      </c>
    </row>
    <row r="179" spans="1:25" x14ac:dyDescent="0.2">
      <c r="A179" s="9" t="s">
        <v>6280</v>
      </c>
      <c r="B179" s="9" t="s">
        <v>6902</v>
      </c>
      <c r="C179" s="18" t="s">
        <v>6854</v>
      </c>
      <c r="D179" s="9" t="s">
        <v>6855</v>
      </c>
      <c r="E179" s="9" t="s">
        <v>6856</v>
      </c>
      <c r="F179" s="9" t="s">
        <v>6857</v>
      </c>
      <c r="G179" s="9">
        <v>10032465</v>
      </c>
      <c r="H179" s="9" t="s">
        <v>6881</v>
      </c>
      <c r="I179" s="9" t="s">
        <v>6903</v>
      </c>
      <c r="J179" s="9" t="s">
        <v>6904</v>
      </c>
      <c r="K179" s="18" t="s">
        <v>6884</v>
      </c>
      <c r="L179" s="18" t="s">
        <v>6885</v>
      </c>
      <c r="M179" s="18" t="s">
        <v>6886</v>
      </c>
      <c r="N179" s="9" t="s">
        <v>6905</v>
      </c>
      <c r="O179" s="9" t="s">
        <v>6906</v>
      </c>
      <c r="P179" s="9" t="s">
        <v>32</v>
      </c>
      <c r="Q179" s="61">
        <v>10200</v>
      </c>
      <c r="R179" s="11">
        <v>16894.155200000001</v>
      </c>
      <c r="S179" s="52">
        <f>R179</f>
        <v>16894.155200000001</v>
      </c>
      <c r="T179" s="53">
        <f>IFERROR(S179/Q179,0)</f>
        <v>1.6562897254901963</v>
      </c>
      <c r="U179" s="54">
        <f>IF(T179&gt;=100%,S179*2%,0)</f>
        <v>337.883104</v>
      </c>
      <c r="V179" s="54">
        <f>S179*1%</f>
        <v>168.941552</v>
      </c>
      <c r="W179" s="55">
        <f>U179+V179</f>
        <v>506.824656</v>
      </c>
      <c r="X179" s="17"/>
      <c r="Y179" s="9" t="s">
        <v>12391</v>
      </c>
    </row>
    <row r="180" spans="1:25" x14ac:dyDescent="0.2">
      <c r="A180" s="4" t="s">
        <v>18</v>
      </c>
      <c r="B180" s="9"/>
      <c r="C180" s="5" t="s">
        <v>4707</v>
      </c>
      <c r="D180" s="17" t="s">
        <v>4708</v>
      </c>
      <c r="E180" s="9" t="s">
        <v>5090</v>
      </c>
      <c r="F180" s="17" t="s">
        <v>5091</v>
      </c>
      <c r="G180" s="9">
        <v>10025236</v>
      </c>
      <c r="H180" s="9" t="s">
        <v>5181</v>
      </c>
      <c r="I180" s="17" t="s">
        <v>5188</v>
      </c>
      <c r="J180" s="17" t="s">
        <v>5189</v>
      </c>
      <c r="K180" s="17" t="s">
        <v>5184</v>
      </c>
      <c r="L180" s="17" t="s">
        <v>5185</v>
      </c>
      <c r="M180" s="17">
        <v>8249658958</v>
      </c>
      <c r="N180" s="17" t="s">
        <v>5231</v>
      </c>
      <c r="O180" s="17" t="s">
        <v>5232</v>
      </c>
      <c r="P180" s="17" t="s">
        <v>32</v>
      </c>
      <c r="Q180" s="11">
        <v>7000</v>
      </c>
      <c r="R180" s="11">
        <v>11588.9334</v>
      </c>
      <c r="S180" s="52">
        <f>R180</f>
        <v>11588.9334</v>
      </c>
      <c r="T180" s="53">
        <f>IFERROR(S180/Q180,0)</f>
        <v>1.6555619142857143</v>
      </c>
      <c r="U180" s="54">
        <f>IF(T180&gt;=100%,S180*2%,0)</f>
        <v>231.77866800000001</v>
      </c>
      <c r="V180" s="54">
        <f>S180*1%</f>
        <v>115.88933400000001</v>
      </c>
      <c r="W180" s="55">
        <f>U180+V180</f>
        <v>347.668002</v>
      </c>
      <c r="X180" s="17"/>
      <c r="Y180" s="9" t="s">
        <v>12391</v>
      </c>
    </row>
    <row r="181" spans="1:25" x14ac:dyDescent="0.2">
      <c r="A181" s="4" t="s">
        <v>18</v>
      </c>
      <c r="B181" s="12" t="s">
        <v>2070</v>
      </c>
      <c r="C181" s="5" t="s">
        <v>2071</v>
      </c>
      <c r="D181" s="9" t="s">
        <v>2072</v>
      </c>
      <c r="E181" s="9" t="s">
        <v>2073</v>
      </c>
      <c r="F181" s="9" t="s">
        <v>2074</v>
      </c>
      <c r="G181" s="8">
        <v>10025476</v>
      </c>
      <c r="H181" s="12" t="s">
        <v>2075</v>
      </c>
      <c r="I181" s="9" t="s">
        <v>2112</v>
      </c>
      <c r="J181" s="12" t="s">
        <v>2113</v>
      </c>
      <c r="K181" s="8" t="s">
        <v>2078</v>
      </c>
      <c r="L181" s="16" t="s">
        <v>2079</v>
      </c>
      <c r="M181" s="17">
        <v>9864953887</v>
      </c>
      <c r="N181" s="9" t="s">
        <v>2116</v>
      </c>
      <c r="O181" s="9" t="s">
        <v>2117</v>
      </c>
      <c r="P181" s="9" t="s">
        <v>32</v>
      </c>
      <c r="Q181" s="10">
        <v>6700</v>
      </c>
      <c r="R181" s="11">
        <v>11083.752199999999</v>
      </c>
      <c r="S181" s="52">
        <f>R181</f>
        <v>11083.752199999999</v>
      </c>
      <c r="T181" s="53">
        <f>IFERROR(S181/Q181,0)</f>
        <v>1.6542913731343283</v>
      </c>
      <c r="U181" s="54">
        <f>IF(T181&gt;=100%,S181*2%,0)</f>
        <v>221.67504399999999</v>
      </c>
      <c r="V181" s="54">
        <f>S181*1%</f>
        <v>110.83752199999999</v>
      </c>
      <c r="W181" s="55">
        <f>U181+V181</f>
        <v>332.51256599999999</v>
      </c>
      <c r="X181" s="17"/>
      <c r="Y181" s="9" t="s">
        <v>12391</v>
      </c>
    </row>
    <row r="182" spans="1:25" x14ac:dyDescent="0.2">
      <c r="A182" s="4" t="s">
        <v>18</v>
      </c>
      <c r="B182" s="12" t="s">
        <v>1336</v>
      </c>
      <c r="C182" s="5" t="s">
        <v>861</v>
      </c>
      <c r="D182" s="9" t="s">
        <v>862</v>
      </c>
      <c r="E182" s="9" t="s">
        <v>1337</v>
      </c>
      <c r="F182" s="9" t="s">
        <v>1336</v>
      </c>
      <c r="G182" s="8">
        <v>10034668</v>
      </c>
      <c r="H182" s="12" t="s">
        <v>1338</v>
      </c>
      <c r="I182" s="9" t="s">
        <v>1339</v>
      </c>
      <c r="J182" s="12" t="s">
        <v>1340</v>
      </c>
      <c r="K182" s="8" t="s">
        <v>1341</v>
      </c>
      <c r="L182" s="16" t="s">
        <v>1342</v>
      </c>
      <c r="M182" s="17" t="s">
        <v>1343</v>
      </c>
      <c r="N182" s="9" t="s">
        <v>1344</v>
      </c>
      <c r="O182" s="9" t="s">
        <v>1345</v>
      </c>
      <c r="P182" s="9" t="s">
        <v>32</v>
      </c>
      <c r="Q182" s="10">
        <v>10000</v>
      </c>
      <c r="R182" s="11">
        <v>16542.272600000004</v>
      </c>
      <c r="S182" s="52">
        <f>R182</f>
        <v>16542.272600000004</v>
      </c>
      <c r="T182" s="53">
        <f>IFERROR(S182/Q182,0)</f>
        <v>1.6542272600000003</v>
      </c>
      <c r="U182" s="54">
        <f>IF(T182&gt;=100%,S182*2%,0)</f>
        <v>330.84545200000008</v>
      </c>
      <c r="V182" s="54">
        <f>S182*1%</f>
        <v>165.42272600000004</v>
      </c>
      <c r="W182" s="55">
        <f>U182+V182</f>
        <v>496.26817800000015</v>
      </c>
      <c r="X182" s="17"/>
      <c r="Y182" s="9" t="s">
        <v>12391</v>
      </c>
    </row>
    <row r="183" spans="1:25" x14ac:dyDescent="0.2">
      <c r="A183" s="9" t="s">
        <v>8060</v>
      </c>
      <c r="B183" s="9" t="s">
        <v>8965</v>
      </c>
      <c r="C183" s="18" t="s">
        <v>8974</v>
      </c>
      <c r="D183" s="9" t="s">
        <v>8975</v>
      </c>
      <c r="E183" s="9" t="s">
        <v>9127</v>
      </c>
      <c r="F183" s="9" t="s">
        <v>9128</v>
      </c>
      <c r="G183" s="9">
        <v>10032425</v>
      </c>
      <c r="H183" s="9" t="s">
        <v>9129</v>
      </c>
      <c r="I183" s="9" t="s">
        <v>9174</v>
      </c>
      <c r="J183" s="9" t="s">
        <v>9175</v>
      </c>
      <c r="K183" s="18" t="s">
        <v>9132</v>
      </c>
      <c r="L183" s="18" t="s">
        <v>9133</v>
      </c>
      <c r="M183" s="18">
        <v>978984389</v>
      </c>
      <c r="N183" s="9" t="s">
        <v>9176</v>
      </c>
      <c r="O183" s="9" t="s">
        <v>9177</v>
      </c>
      <c r="P183" s="9" t="s">
        <v>32</v>
      </c>
      <c r="Q183" s="11">
        <v>7000</v>
      </c>
      <c r="R183" s="11">
        <v>11573</v>
      </c>
      <c r="S183" s="52">
        <f>R183</f>
        <v>11573</v>
      </c>
      <c r="T183" s="53">
        <f>IFERROR(S183/Q183,0)</f>
        <v>1.6532857142857142</v>
      </c>
      <c r="U183" s="54">
        <f>IF(T183&gt;=100%,S183*2%,0)</f>
        <v>231.46</v>
      </c>
      <c r="V183" s="54">
        <f>S183*1%</f>
        <v>115.73</v>
      </c>
      <c r="W183" s="55">
        <f>U183+V183</f>
        <v>347.19</v>
      </c>
      <c r="X183" s="17"/>
      <c r="Y183" s="9" t="s">
        <v>12391</v>
      </c>
    </row>
    <row r="184" spans="1:25" x14ac:dyDescent="0.2">
      <c r="A184" s="9" t="s">
        <v>8060</v>
      </c>
      <c r="B184" s="9" t="s">
        <v>8808</v>
      </c>
      <c r="C184" s="18" t="s">
        <v>8570</v>
      </c>
      <c r="D184" s="9" t="s">
        <v>8571</v>
      </c>
      <c r="E184" s="9" t="s">
        <v>8809</v>
      </c>
      <c r="F184" s="9" t="s">
        <v>8810</v>
      </c>
      <c r="G184" s="9">
        <v>10034295</v>
      </c>
      <c r="H184" s="9" t="s">
        <v>1422</v>
      </c>
      <c r="I184" s="9" t="s">
        <v>8837</v>
      </c>
      <c r="J184" s="9" t="s">
        <v>8838</v>
      </c>
      <c r="K184" s="18" t="s">
        <v>8813</v>
      </c>
      <c r="L184" s="18" t="s">
        <v>8814</v>
      </c>
      <c r="M184" s="18">
        <v>9175867091</v>
      </c>
      <c r="N184" s="9" t="s">
        <v>8842</v>
      </c>
      <c r="O184" s="9" t="s">
        <v>8843</v>
      </c>
      <c r="P184" s="9" t="s">
        <v>32</v>
      </c>
      <c r="Q184" s="11">
        <v>7000</v>
      </c>
      <c r="R184" s="11">
        <v>11567</v>
      </c>
      <c r="S184" s="52">
        <f>R184</f>
        <v>11567</v>
      </c>
      <c r="T184" s="53">
        <f>IFERROR(S184/Q184,0)</f>
        <v>1.6524285714285714</v>
      </c>
      <c r="U184" s="54">
        <f>IF(T184&gt;=100%,S184*2%,0)</f>
        <v>231.34</v>
      </c>
      <c r="V184" s="54">
        <f>S184*1%</f>
        <v>115.67</v>
      </c>
      <c r="W184" s="55">
        <f>U184+V184</f>
        <v>347.01</v>
      </c>
      <c r="X184" s="17"/>
      <c r="Y184" s="9" t="s">
        <v>12391</v>
      </c>
    </row>
    <row r="185" spans="1:25" x14ac:dyDescent="0.2">
      <c r="A185" s="9" t="s">
        <v>8060</v>
      </c>
      <c r="B185" s="9" t="s">
        <v>9114</v>
      </c>
      <c r="C185" s="18" t="s">
        <v>8974</v>
      </c>
      <c r="D185" s="9" t="s">
        <v>8975</v>
      </c>
      <c r="E185" s="9" t="s">
        <v>9071</v>
      </c>
      <c r="F185" s="9" t="s">
        <v>9072</v>
      </c>
      <c r="G185" s="9">
        <v>10029755</v>
      </c>
      <c r="H185" s="9" t="s">
        <v>9073</v>
      </c>
      <c r="I185" s="9" t="s">
        <v>9115</v>
      </c>
      <c r="J185" s="9" t="s">
        <v>9116</v>
      </c>
      <c r="K185" s="18" t="s">
        <v>9076</v>
      </c>
      <c r="L185" s="18" t="s">
        <v>9077</v>
      </c>
      <c r="M185" s="18">
        <v>9904825781</v>
      </c>
      <c r="N185" s="9" t="s">
        <v>9117</v>
      </c>
      <c r="O185" s="9" t="s">
        <v>9118</v>
      </c>
      <c r="P185" s="9" t="s">
        <v>32</v>
      </c>
      <c r="Q185" s="11">
        <v>7000</v>
      </c>
      <c r="R185" s="11">
        <v>11564</v>
      </c>
      <c r="S185" s="52">
        <f>R185</f>
        <v>11564</v>
      </c>
      <c r="T185" s="53">
        <f>IFERROR(S185/Q185,0)</f>
        <v>1.6519999999999999</v>
      </c>
      <c r="U185" s="54">
        <f>IF(T185&gt;=100%,S185*2%,0)</f>
        <v>231.28</v>
      </c>
      <c r="V185" s="54">
        <f>S185*1%</f>
        <v>115.64</v>
      </c>
      <c r="W185" s="55">
        <f>U185+V185</f>
        <v>346.92</v>
      </c>
      <c r="X185" s="17"/>
      <c r="Y185" s="9" t="s">
        <v>12391</v>
      </c>
    </row>
    <row r="186" spans="1:25" x14ac:dyDescent="0.2">
      <c r="A186" s="4" t="s">
        <v>18</v>
      </c>
      <c r="B186" s="12" t="s">
        <v>1772</v>
      </c>
      <c r="C186" s="5" t="s">
        <v>861</v>
      </c>
      <c r="D186" s="9" t="s">
        <v>862</v>
      </c>
      <c r="E186" s="9" t="s">
        <v>1771</v>
      </c>
      <c r="F186" s="9" t="s">
        <v>1772</v>
      </c>
      <c r="G186" s="8">
        <v>10034985</v>
      </c>
      <c r="H186" s="12" t="s">
        <v>1677</v>
      </c>
      <c r="I186" s="9" t="s">
        <v>1932</v>
      </c>
      <c r="J186" s="12" t="s">
        <v>1933</v>
      </c>
      <c r="K186" s="8" t="s">
        <v>1849</v>
      </c>
      <c r="L186" s="16" t="s">
        <v>1901</v>
      </c>
      <c r="M186" s="17" t="s">
        <v>1850</v>
      </c>
      <c r="N186" s="9" t="s">
        <v>1990</v>
      </c>
      <c r="O186" s="9" t="s">
        <v>1991</v>
      </c>
      <c r="P186" s="9" t="s">
        <v>32</v>
      </c>
      <c r="Q186" s="10">
        <v>15000</v>
      </c>
      <c r="R186" s="11">
        <v>24742.051199999998</v>
      </c>
      <c r="S186" s="52">
        <f>R186</f>
        <v>24742.051199999998</v>
      </c>
      <c r="T186" s="53">
        <f>IFERROR(S186/Q186,0)</f>
        <v>1.6494700799999999</v>
      </c>
      <c r="U186" s="54">
        <f>IF(T186&gt;=100%,S186*2%,0)</f>
        <v>494.84102399999995</v>
      </c>
      <c r="V186" s="54">
        <f>S186*1%</f>
        <v>247.42051199999997</v>
      </c>
      <c r="W186" s="55">
        <f>U186+V186</f>
        <v>742.26153599999998</v>
      </c>
      <c r="X186" s="17"/>
      <c r="Y186" s="9" t="s">
        <v>12393</v>
      </c>
    </row>
    <row r="187" spans="1:25" x14ac:dyDescent="0.2">
      <c r="A187" s="9" t="s">
        <v>8060</v>
      </c>
      <c r="B187" s="9" t="s">
        <v>8965</v>
      </c>
      <c r="C187" s="18" t="s">
        <v>8974</v>
      </c>
      <c r="D187" s="9" t="s">
        <v>8975</v>
      </c>
      <c r="E187" s="9" t="s">
        <v>9127</v>
      </c>
      <c r="F187" s="9" t="s">
        <v>9128</v>
      </c>
      <c r="G187" s="9">
        <v>10032425</v>
      </c>
      <c r="H187" s="9" t="s">
        <v>9129</v>
      </c>
      <c r="I187" s="9" t="s">
        <v>9228</v>
      </c>
      <c r="J187" s="9" t="s">
        <v>9229</v>
      </c>
      <c r="K187" s="18" t="s">
        <v>9132</v>
      </c>
      <c r="L187" s="18" t="s">
        <v>9133</v>
      </c>
      <c r="M187" s="18">
        <v>978984389</v>
      </c>
      <c r="N187" s="9" t="s">
        <v>9232</v>
      </c>
      <c r="O187" s="9" t="s">
        <v>9233</v>
      </c>
      <c r="P187" s="9" t="s">
        <v>32</v>
      </c>
      <c r="Q187" s="11">
        <v>7000</v>
      </c>
      <c r="R187" s="11">
        <v>11542</v>
      </c>
      <c r="S187" s="52">
        <f>R187</f>
        <v>11542</v>
      </c>
      <c r="T187" s="53">
        <f>IFERROR(S187/Q187,0)</f>
        <v>1.6488571428571428</v>
      </c>
      <c r="U187" s="54">
        <f>IF(T187&gt;=100%,S187*2%,0)</f>
        <v>230.84</v>
      </c>
      <c r="V187" s="54">
        <f>S187*1%</f>
        <v>115.42</v>
      </c>
      <c r="W187" s="55">
        <f>U187+V187</f>
        <v>346.26</v>
      </c>
      <c r="X187" s="17"/>
      <c r="Y187" s="9" t="s">
        <v>12391</v>
      </c>
    </row>
    <row r="188" spans="1:25" x14ac:dyDescent="0.2">
      <c r="A188" s="9" t="s">
        <v>6280</v>
      </c>
      <c r="B188" s="9" t="s">
        <v>6968</v>
      </c>
      <c r="C188" s="18" t="s">
        <v>6854</v>
      </c>
      <c r="D188" s="9" t="s">
        <v>6855</v>
      </c>
      <c r="E188" s="9" t="s">
        <v>6856</v>
      </c>
      <c r="F188" s="9" t="s">
        <v>6857</v>
      </c>
      <c r="G188" s="9">
        <v>10029259</v>
      </c>
      <c r="H188" s="9" t="s">
        <v>6953</v>
      </c>
      <c r="I188" s="9" t="s">
        <v>6969</v>
      </c>
      <c r="J188" s="9" t="s">
        <v>6970</v>
      </c>
      <c r="K188" s="18" t="s">
        <v>6956</v>
      </c>
      <c r="L188" s="18" t="s">
        <v>6957</v>
      </c>
      <c r="M188" s="18" t="s">
        <v>6958</v>
      </c>
      <c r="N188" s="9" t="s">
        <v>6971</v>
      </c>
      <c r="O188" s="9" t="s">
        <v>6972</v>
      </c>
      <c r="P188" s="9" t="s">
        <v>32</v>
      </c>
      <c r="Q188" s="61">
        <v>8160</v>
      </c>
      <c r="R188" s="11">
        <v>13449.608400000001</v>
      </c>
      <c r="S188" s="52">
        <f>R188</f>
        <v>13449.608400000001</v>
      </c>
      <c r="T188" s="53">
        <f>IFERROR(S188/Q188,0)</f>
        <v>1.648236323529412</v>
      </c>
      <c r="U188" s="54">
        <f>IF(T188&gt;=100%,S188*2%,0)</f>
        <v>268.99216800000005</v>
      </c>
      <c r="V188" s="54">
        <f>S188*1%</f>
        <v>134.49608400000002</v>
      </c>
      <c r="W188" s="55">
        <f>U188+V188</f>
        <v>403.4882520000001</v>
      </c>
      <c r="X188" s="17"/>
      <c r="Y188" s="9" t="s">
        <v>12391</v>
      </c>
    </row>
    <row r="189" spans="1:25" x14ac:dyDescent="0.2">
      <c r="A189" s="4" t="s">
        <v>18</v>
      </c>
      <c r="B189" s="12" t="s">
        <v>2070</v>
      </c>
      <c r="C189" s="5" t="s">
        <v>2071</v>
      </c>
      <c r="D189" s="9" t="s">
        <v>2072</v>
      </c>
      <c r="E189" s="9" t="s">
        <v>2073</v>
      </c>
      <c r="F189" s="9" t="s">
        <v>2074</v>
      </c>
      <c r="G189" s="8">
        <v>10025476</v>
      </c>
      <c r="H189" s="12" t="s">
        <v>2075</v>
      </c>
      <c r="I189" s="9" t="s">
        <v>2092</v>
      </c>
      <c r="J189" s="12" t="s">
        <v>2093</v>
      </c>
      <c r="K189" s="8" t="s">
        <v>2078</v>
      </c>
      <c r="L189" s="16" t="s">
        <v>2079</v>
      </c>
      <c r="M189" s="17">
        <v>9864953887</v>
      </c>
      <c r="N189" s="9" t="s">
        <v>2166</v>
      </c>
      <c r="O189" s="9" t="s">
        <v>2167</v>
      </c>
      <c r="P189" s="9" t="s">
        <v>32</v>
      </c>
      <c r="Q189" s="10">
        <v>5000</v>
      </c>
      <c r="R189" s="11">
        <v>8235.479800000001</v>
      </c>
      <c r="S189" s="52">
        <f>R189</f>
        <v>8235.479800000001</v>
      </c>
      <c r="T189" s="53">
        <f>IFERROR(S189/Q189,0)</f>
        <v>1.6470959600000001</v>
      </c>
      <c r="U189" s="54">
        <f>IF(T189&gt;=100%,S189*2%,0)</f>
        <v>164.70959600000003</v>
      </c>
      <c r="V189" s="54">
        <f>S189*1%</f>
        <v>82.354798000000017</v>
      </c>
      <c r="W189" s="55">
        <f>U189+V189</f>
        <v>247.06439400000005</v>
      </c>
      <c r="X189" s="17"/>
      <c r="Y189" s="9" t="s">
        <v>12391</v>
      </c>
    </row>
    <row r="190" spans="1:25" x14ac:dyDescent="0.2">
      <c r="A190" s="4" t="s">
        <v>18</v>
      </c>
      <c r="B190" s="12" t="s">
        <v>3520</v>
      </c>
      <c r="C190" s="5" t="s">
        <v>2973</v>
      </c>
      <c r="D190" s="9" t="s">
        <v>2974</v>
      </c>
      <c r="E190" s="9" t="s">
        <v>3521</v>
      </c>
      <c r="F190" s="9" t="s">
        <v>3522</v>
      </c>
      <c r="G190" s="8">
        <v>10029856</v>
      </c>
      <c r="H190" s="12" t="s">
        <v>3523</v>
      </c>
      <c r="I190" s="9" t="s">
        <v>4119</v>
      </c>
      <c r="J190" s="12" t="s">
        <v>4120</v>
      </c>
      <c r="K190" s="17" t="s">
        <v>3526</v>
      </c>
      <c r="L190" s="17" t="s">
        <v>3527</v>
      </c>
      <c r="M190" s="17">
        <v>7050974355</v>
      </c>
      <c r="N190" s="9" t="s">
        <v>4121</v>
      </c>
      <c r="O190" s="9" t="s">
        <v>4122</v>
      </c>
      <c r="P190" s="9" t="s">
        <v>32</v>
      </c>
      <c r="Q190" s="10">
        <v>8000</v>
      </c>
      <c r="R190" s="11">
        <v>13169.759599999999</v>
      </c>
      <c r="S190" s="52">
        <f>R190</f>
        <v>13169.759599999999</v>
      </c>
      <c r="T190" s="53">
        <f>IFERROR(S190/Q190,0)</f>
        <v>1.6462199499999999</v>
      </c>
      <c r="U190" s="54">
        <f>IF(T190&gt;=100%,S190*2%,0)</f>
        <v>263.39519200000001</v>
      </c>
      <c r="V190" s="54">
        <f>S190*1%</f>
        <v>131.697596</v>
      </c>
      <c r="W190" s="55">
        <f>U190+V190</f>
        <v>395.09278800000004</v>
      </c>
      <c r="X190" s="17"/>
      <c r="Y190" s="9" t="s">
        <v>12391</v>
      </c>
    </row>
    <row r="191" spans="1:25" x14ac:dyDescent="0.2">
      <c r="A191" s="4" t="s">
        <v>18</v>
      </c>
      <c r="B191" s="4" t="s">
        <v>398</v>
      </c>
      <c r="C191" s="5" t="s">
        <v>20</v>
      </c>
      <c r="D191" s="5" t="s">
        <v>21</v>
      </c>
      <c r="E191" s="5" t="s">
        <v>399</v>
      </c>
      <c r="F191" s="5" t="s">
        <v>400</v>
      </c>
      <c r="G191" s="14">
        <v>10022118</v>
      </c>
      <c r="H191" s="4" t="s">
        <v>401</v>
      </c>
      <c r="I191" s="6" t="s">
        <v>411</v>
      </c>
      <c r="J191" s="6" t="s">
        <v>412</v>
      </c>
      <c r="K191" s="6" t="s">
        <v>404</v>
      </c>
      <c r="L191" s="5" t="s">
        <v>405</v>
      </c>
      <c r="M191" s="7" t="s">
        <v>406</v>
      </c>
      <c r="N191" s="5" t="s">
        <v>427</v>
      </c>
      <c r="O191" s="5" t="s">
        <v>546</v>
      </c>
      <c r="P191" s="9" t="s">
        <v>32</v>
      </c>
      <c r="Q191" s="9">
        <v>8000</v>
      </c>
      <c r="R191" s="11">
        <v>13148.9406</v>
      </c>
      <c r="S191" s="52">
        <f>R191</f>
        <v>13148.9406</v>
      </c>
      <c r="T191" s="53">
        <f>IFERROR(S191/Q191,0)</f>
        <v>1.6436175749999999</v>
      </c>
      <c r="U191" s="54">
        <f>IF(T191&gt;=100%,S191*2%,0)</f>
        <v>262.978812</v>
      </c>
      <c r="V191" s="54">
        <f>S191*1%</f>
        <v>131.489406</v>
      </c>
      <c r="W191" s="55">
        <f>U191+V191</f>
        <v>394.46821799999998</v>
      </c>
      <c r="X191" s="17"/>
      <c r="Y191" s="9" t="s">
        <v>12391</v>
      </c>
    </row>
    <row r="192" spans="1:25" x14ac:dyDescent="0.2">
      <c r="A192" s="4" t="s">
        <v>18</v>
      </c>
      <c r="B192" s="12" t="s">
        <v>1598</v>
      </c>
      <c r="C192" s="5" t="s">
        <v>861</v>
      </c>
      <c r="D192" s="9" t="s">
        <v>862</v>
      </c>
      <c r="E192" s="9" t="s">
        <v>1771</v>
      </c>
      <c r="F192" s="9" t="s">
        <v>1772</v>
      </c>
      <c r="G192" s="8">
        <v>10028639</v>
      </c>
      <c r="H192" s="12" t="s">
        <v>1773</v>
      </c>
      <c r="I192" s="9" t="s">
        <v>1807</v>
      </c>
      <c r="J192" s="12" t="s">
        <v>267</v>
      </c>
      <c r="K192" s="8" t="s">
        <v>1776</v>
      </c>
      <c r="L192" s="16" t="s">
        <v>1777</v>
      </c>
      <c r="M192" s="17" t="s">
        <v>1778</v>
      </c>
      <c r="N192" s="9" t="s">
        <v>1859</v>
      </c>
      <c r="O192" s="9" t="s">
        <v>1860</v>
      </c>
      <c r="P192" s="9" t="s">
        <v>32</v>
      </c>
      <c r="Q192" s="10">
        <v>7000</v>
      </c>
      <c r="R192" s="11">
        <v>11500</v>
      </c>
      <c r="S192" s="52">
        <f>R192</f>
        <v>11500</v>
      </c>
      <c r="T192" s="53">
        <f>IFERROR(S192/Q192,0)</f>
        <v>1.6428571428571428</v>
      </c>
      <c r="U192" s="54">
        <f>IF(T192&gt;=100%,S192*2%,0)</f>
        <v>230</v>
      </c>
      <c r="V192" s="54">
        <f>S192*1%</f>
        <v>115</v>
      </c>
      <c r="W192" s="55">
        <f>U192+V192</f>
        <v>345</v>
      </c>
      <c r="X192" s="17"/>
      <c r="Y192" s="9" t="s">
        <v>12391</v>
      </c>
    </row>
    <row r="193" spans="1:25" x14ac:dyDescent="0.2">
      <c r="A193" s="9" t="s">
        <v>8060</v>
      </c>
      <c r="B193" s="9" t="s">
        <v>8965</v>
      </c>
      <c r="C193" s="18" t="s">
        <v>8974</v>
      </c>
      <c r="D193" s="9" t="s">
        <v>8975</v>
      </c>
      <c r="E193" s="9" t="s">
        <v>9127</v>
      </c>
      <c r="F193" s="9" t="s">
        <v>9128</v>
      </c>
      <c r="G193" s="9">
        <v>10032425</v>
      </c>
      <c r="H193" s="9" t="s">
        <v>9129</v>
      </c>
      <c r="I193" s="9" t="s">
        <v>9158</v>
      </c>
      <c r="J193" s="9" t="s">
        <v>9159</v>
      </c>
      <c r="K193" s="18" t="s">
        <v>9142</v>
      </c>
      <c r="L193" s="18" t="s">
        <v>9143</v>
      </c>
      <c r="M193" s="18">
        <v>9898677767</v>
      </c>
      <c r="N193" s="9" t="s">
        <v>9164</v>
      </c>
      <c r="O193" s="9" t="s">
        <v>9165</v>
      </c>
      <c r="P193" s="9" t="s">
        <v>32</v>
      </c>
      <c r="Q193" s="11">
        <v>7000</v>
      </c>
      <c r="R193" s="11">
        <v>11467</v>
      </c>
      <c r="S193" s="52">
        <f>R193</f>
        <v>11467</v>
      </c>
      <c r="T193" s="53">
        <f>IFERROR(S193/Q193,0)</f>
        <v>1.6381428571428571</v>
      </c>
      <c r="U193" s="54">
        <f>IF(T193&gt;=100%,S193*2%,0)</f>
        <v>229.34</v>
      </c>
      <c r="V193" s="54">
        <f>S193*1%</f>
        <v>114.67</v>
      </c>
      <c r="W193" s="55">
        <f>U193+V193</f>
        <v>344.01</v>
      </c>
      <c r="X193" s="17"/>
      <c r="Y193" s="9" t="s">
        <v>12391</v>
      </c>
    </row>
    <row r="194" spans="1:25" x14ac:dyDescent="0.2">
      <c r="A194" s="4" t="s">
        <v>18</v>
      </c>
      <c r="B194" s="9"/>
      <c r="C194" s="5" t="s">
        <v>4707</v>
      </c>
      <c r="D194" s="9" t="s">
        <v>4708</v>
      </c>
      <c r="E194" s="9" t="s">
        <v>4790</v>
      </c>
      <c r="F194" s="9" t="s">
        <v>4791</v>
      </c>
      <c r="G194" s="12">
        <v>10027859</v>
      </c>
      <c r="H194" s="12" t="s">
        <v>4792</v>
      </c>
      <c r="I194" s="12" t="s">
        <v>4870</v>
      </c>
      <c r="J194" s="12" t="s">
        <v>4871</v>
      </c>
      <c r="K194" s="12" t="s">
        <v>4852</v>
      </c>
      <c r="L194" s="12" t="s">
        <v>4853</v>
      </c>
      <c r="M194" s="17">
        <v>9861790623</v>
      </c>
      <c r="N194" s="12" t="s">
        <v>4876</v>
      </c>
      <c r="O194" s="12" t="s">
        <v>4877</v>
      </c>
      <c r="P194" s="9" t="s">
        <v>32</v>
      </c>
      <c r="Q194" s="10">
        <v>10000</v>
      </c>
      <c r="R194" s="11">
        <v>16343.6018</v>
      </c>
      <c r="S194" s="52">
        <f>R194</f>
        <v>16343.6018</v>
      </c>
      <c r="T194" s="53">
        <f>IFERROR(S194/Q194,0)</f>
        <v>1.6343601800000001</v>
      </c>
      <c r="U194" s="54">
        <f>IF(T194&gt;=100%,S194*2%,0)</f>
        <v>326.87203600000004</v>
      </c>
      <c r="V194" s="54">
        <f>S194*1%</f>
        <v>163.43601800000002</v>
      </c>
      <c r="W194" s="55">
        <f>U194+V194</f>
        <v>490.30805400000008</v>
      </c>
      <c r="X194" s="17"/>
      <c r="Y194" s="9" t="s">
        <v>12392</v>
      </c>
    </row>
    <row r="195" spans="1:25" x14ac:dyDescent="0.2">
      <c r="A195" s="4" t="s">
        <v>18</v>
      </c>
      <c r="B195" s="4" t="s">
        <v>398</v>
      </c>
      <c r="C195" s="5" t="s">
        <v>20</v>
      </c>
      <c r="D195" s="5" t="s">
        <v>21</v>
      </c>
      <c r="E195" s="5" t="s">
        <v>399</v>
      </c>
      <c r="F195" s="5" t="s">
        <v>400</v>
      </c>
      <c r="G195" s="14">
        <v>10022118</v>
      </c>
      <c r="H195" s="4" t="s">
        <v>401</v>
      </c>
      <c r="I195" s="5" t="s">
        <v>402</v>
      </c>
      <c r="J195" s="5" t="s">
        <v>403</v>
      </c>
      <c r="K195" s="6" t="s">
        <v>404</v>
      </c>
      <c r="L195" s="6" t="s">
        <v>405</v>
      </c>
      <c r="M195" s="7" t="s">
        <v>406</v>
      </c>
      <c r="N195" s="4" t="s">
        <v>409</v>
      </c>
      <c r="O195" s="6" t="s">
        <v>410</v>
      </c>
      <c r="P195" s="9" t="s">
        <v>32</v>
      </c>
      <c r="Q195" s="9">
        <v>10000</v>
      </c>
      <c r="R195" s="11">
        <v>16329.484</v>
      </c>
      <c r="S195" s="52">
        <f>R195</f>
        <v>16329.484</v>
      </c>
      <c r="T195" s="53">
        <f>IFERROR(S195/Q195,0)</f>
        <v>1.6329484000000001</v>
      </c>
      <c r="U195" s="54">
        <f>IF(T195&gt;=100%,S195*2%,0)</f>
        <v>326.58967999999999</v>
      </c>
      <c r="V195" s="54">
        <f>S195*1%</f>
        <v>163.29483999999999</v>
      </c>
      <c r="W195" s="55">
        <f>U195+V195</f>
        <v>489.88451999999995</v>
      </c>
      <c r="X195" s="17"/>
      <c r="Y195" s="9" t="s">
        <v>12391</v>
      </c>
    </row>
    <row r="196" spans="1:25" x14ac:dyDescent="0.2">
      <c r="A196" s="4" t="s">
        <v>18</v>
      </c>
      <c r="B196" s="9" t="s">
        <v>649</v>
      </c>
      <c r="C196" s="5" t="s">
        <v>20</v>
      </c>
      <c r="D196" s="5" t="s">
        <v>21</v>
      </c>
      <c r="E196" s="9" t="s">
        <v>650</v>
      </c>
      <c r="F196" s="9" t="s">
        <v>651</v>
      </c>
      <c r="G196" s="8">
        <v>10035276</v>
      </c>
      <c r="H196" s="12" t="s">
        <v>652</v>
      </c>
      <c r="I196" s="12" t="s">
        <v>793</v>
      </c>
      <c r="J196" s="9" t="s">
        <v>794</v>
      </c>
      <c r="K196" s="8" t="s">
        <v>729</v>
      </c>
      <c r="L196" s="16" t="s">
        <v>656</v>
      </c>
      <c r="M196" s="17" t="s">
        <v>730</v>
      </c>
      <c r="N196" s="9" t="s">
        <v>795</v>
      </c>
      <c r="O196" s="9" t="s">
        <v>796</v>
      </c>
      <c r="P196" s="9" t="s">
        <v>32</v>
      </c>
      <c r="Q196" s="10">
        <v>10000</v>
      </c>
      <c r="R196" s="11">
        <v>16325.6188</v>
      </c>
      <c r="S196" s="52">
        <f>R196</f>
        <v>16325.6188</v>
      </c>
      <c r="T196" s="53">
        <f>IFERROR(S196/Q196,0)</f>
        <v>1.6325618799999999</v>
      </c>
      <c r="U196" s="54">
        <f>IF(T196&gt;=100%,S196*2%,0)</f>
        <v>326.51237600000002</v>
      </c>
      <c r="V196" s="54">
        <f>S196*1%</f>
        <v>163.25618800000001</v>
      </c>
      <c r="W196" s="55">
        <f>U196+V196</f>
        <v>489.76856400000003</v>
      </c>
      <c r="X196" s="17"/>
      <c r="Y196" s="9" t="s">
        <v>12393</v>
      </c>
    </row>
    <row r="197" spans="1:25" x14ac:dyDescent="0.2">
      <c r="A197" s="4" t="s">
        <v>18</v>
      </c>
      <c r="B197" s="12" t="s">
        <v>860</v>
      </c>
      <c r="C197" s="5" t="s">
        <v>861</v>
      </c>
      <c r="D197" s="9" t="s">
        <v>862</v>
      </c>
      <c r="E197" s="9" t="s">
        <v>863</v>
      </c>
      <c r="F197" s="9" t="s">
        <v>864</v>
      </c>
      <c r="G197" s="8">
        <v>10034492</v>
      </c>
      <c r="H197" s="12" t="s">
        <v>986</v>
      </c>
      <c r="I197" s="9" t="s">
        <v>1023</v>
      </c>
      <c r="J197" s="12" t="s">
        <v>1024</v>
      </c>
      <c r="K197" s="8" t="s">
        <v>989</v>
      </c>
      <c r="L197" s="16" t="s">
        <v>990</v>
      </c>
      <c r="M197" s="17" t="s">
        <v>991</v>
      </c>
      <c r="N197" s="9" t="s">
        <v>1035</v>
      </c>
      <c r="O197" s="9" t="s">
        <v>1036</v>
      </c>
      <c r="P197" s="9" t="s">
        <v>32</v>
      </c>
      <c r="Q197" s="10">
        <v>12000</v>
      </c>
      <c r="R197" s="11">
        <v>19580.268599999999</v>
      </c>
      <c r="S197" s="52">
        <f>R197</f>
        <v>19580.268599999999</v>
      </c>
      <c r="T197" s="53">
        <f>IFERROR(S197/Q197,0)</f>
        <v>1.6316890499999999</v>
      </c>
      <c r="U197" s="54">
        <f>IF(T197&gt;=100%,S197*2%,0)</f>
        <v>391.60537199999999</v>
      </c>
      <c r="V197" s="54">
        <f>S197*1%</f>
        <v>195.80268599999999</v>
      </c>
      <c r="W197" s="55">
        <f>U197+V197</f>
        <v>587.40805799999998</v>
      </c>
      <c r="X197" s="17"/>
      <c r="Y197" s="9" t="s">
        <v>12391</v>
      </c>
    </row>
    <row r="198" spans="1:25" x14ac:dyDescent="0.2">
      <c r="A198" s="4" t="s">
        <v>18</v>
      </c>
      <c r="B198" s="12" t="s">
        <v>2242</v>
      </c>
      <c r="C198" s="5" t="s">
        <v>2071</v>
      </c>
      <c r="D198" s="9" t="s">
        <v>2072</v>
      </c>
      <c r="E198" s="9" t="s">
        <v>2187</v>
      </c>
      <c r="F198" s="9" t="s">
        <v>2188</v>
      </c>
      <c r="G198" s="8">
        <v>10028575</v>
      </c>
      <c r="H198" s="12" t="s">
        <v>2243</v>
      </c>
      <c r="I198" s="9" t="s">
        <v>2260</v>
      </c>
      <c r="J198" s="12" t="s">
        <v>2261</v>
      </c>
      <c r="K198" s="8" t="s">
        <v>2246</v>
      </c>
      <c r="L198" s="16" t="s">
        <v>2247</v>
      </c>
      <c r="M198" s="17">
        <v>8974561779</v>
      </c>
      <c r="N198" s="9" t="s">
        <v>2298</v>
      </c>
      <c r="O198" s="9" t="s">
        <v>2299</v>
      </c>
      <c r="P198" s="9" t="s">
        <v>32</v>
      </c>
      <c r="Q198" s="10">
        <v>5000</v>
      </c>
      <c r="R198" s="11">
        <v>8152.09</v>
      </c>
      <c r="S198" s="52">
        <f>R198</f>
        <v>8152.09</v>
      </c>
      <c r="T198" s="53">
        <f>IFERROR(S198/Q198,0)</f>
        <v>1.6304179999999999</v>
      </c>
      <c r="U198" s="54">
        <f>IF(T198&gt;=100%,S198*2%,0)</f>
        <v>163.04179999999999</v>
      </c>
      <c r="V198" s="54">
        <f>S198*1%</f>
        <v>81.520899999999997</v>
      </c>
      <c r="W198" s="55">
        <f>U198+V198</f>
        <v>244.56270000000001</v>
      </c>
      <c r="X198" s="17"/>
      <c r="Y198" s="9" t="s">
        <v>12393</v>
      </c>
    </row>
    <row r="199" spans="1:25" x14ac:dyDescent="0.2">
      <c r="A199" s="4" t="s">
        <v>18</v>
      </c>
      <c r="B199" s="12" t="s">
        <v>2070</v>
      </c>
      <c r="C199" s="5" t="s">
        <v>2071</v>
      </c>
      <c r="D199" s="9" t="s">
        <v>2072</v>
      </c>
      <c r="E199" s="9" t="s">
        <v>2073</v>
      </c>
      <c r="F199" s="9" t="s">
        <v>2074</v>
      </c>
      <c r="G199" s="8">
        <v>10025476</v>
      </c>
      <c r="H199" s="12" t="s">
        <v>2075</v>
      </c>
      <c r="I199" s="9" t="s">
        <v>2076</v>
      </c>
      <c r="J199" s="12" t="s">
        <v>2077</v>
      </c>
      <c r="K199" s="8" t="s">
        <v>2078</v>
      </c>
      <c r="L199" s="16" t="s">
        <v>2079</v>
      </c>
      <c r="M199" s="17">
        <v>9864953887</v>
      </c>
      <c r="N199" s="9" t="s">
        <v>2164</v>
      </c>
      <c r="O199" s="9" t="s">
        <v>2165</v>
      </c>
      <c r="P199" s="9" t="s">
        <v>32</v>
      </c>
      <c r="Q199" s="10">
        <v>5000</v>
      </c>
      <c r="R199" s="11">
        <v>8135.3924000000006</v>
      </c>
      <c r="S199" s="52">
        <f>R199</f>
        <v>8135.3924000000006</v>
      </c>
      <c r="T199" s="53">
        <f>IFERROR(S199/Q199,0)</f>
        <v>1.6270784800000002</v>
      </c>
      <c r="U199" s="54">
        <f>IF(T199&gt;=100%,S199*2%,0)</f>
        <v>162.70784800000001</v>
      </c>
      <c r="V199" s="54">
        <f>S199*1%</f>
        <v>81.353924000000006</v>
      </c>
      <c r="W199" s="55">
        <f>U199+V199</f>
        <v>244.06177200000002</v>
      </c>
      <c r="X199" s="17"/>
      <c r="Y199" s="9" t="s">
        <v>12391</v>
      </c>
    </row>
    <row r="200" spans="1:25" x14ac:dyDescent="0.2">
      <c r="A200" s="4" t="s">
        <v>18</v>
      </c>
      <c r="B200" s="12" t="s">
        <v>2349</v>
      </c>
      <c r="C200" s="5" t="s">
        <v>2071</v>
      </c>
      <c r="D200" s="9" t="s">
        <v>2072</v>
      </c>
      <c r="E200" s="9" t="s">
        <v>2305</v>
      </c>
      <c r="F200" s="9" t="s">
        <v>2306</v>
      </c>
      <c r="G200" s="8">
        <v>10031156</v>
      </c>
      <c r="H200" s="12" t="s">
        <v>2350</v>
      </c>
      <c r="I200" s="9" t="s">
        <v>2351</v>
      </c>
      <c r="J200" s="12" t="s">
        <v>2352</v>
      </c>
      <c r="K200" s="8" t="s">
        <v>2353</v>
      </c>
      <c r="L200" s="16" t="s">
        <v>2354</v>
      </c>
      <c r="M200" s="17">
        <v>9957255864</v>
      </c>
      <c r="N200" s="9" t="s">
        <v>2365</v>
      </c>
      <c r="O200" s="9" t="s">
        <v>2366</v>
      </c>
      <c r="P200" s="9" t="s">
        <v>32</v>
      </c>
      <c r="Q200" s="10">
        <v>5000</v>
      </c>
      <c r="R200" s="11">
        <v>8130.8618000000006</v>
      </c>
      <c r="S200" s="52">
        <f>R200</f>
        <v>8130.8618000000006</v>
      </c>
      <c r="T200" s="53">
        <f>IFERROR(S200/Q200,0)</f>
        <v>1.6261723600000002</v>
      </c>
      <c r="U200" s="54">
        <f>IF(T200&gt;=100%,S200*2%,0)</f>
        <v>162.61723600000002</v>
      </c>
      <c r="V200" s="54">
        <f>S200*1%</f>
        <v>81.30861800000001</v>
      </c>
      <c r="W200" s="55">
        <f>U200+V200</f>
        <v>243.92585400000002</v>
      </c>
      <c r="X200" s="17"/>
      <c r="Y200" s="9" t="s">
        <v>12393</v>
      </c>
    </row>
    <row r="201" spans="1:25" x14ac:dyDescent="0.2">
      <c r="A201" s="4" t="s">
        <v>18</v>
      </c>
      <c r="B201" s="12" t="s">
        <v>2070</v>
      </c>
      <c r="C201" s="5" t="s">
        <v>2071</v>
      </c>
      <c r="D201" s="9" t="s">
        <v>2072</v>
      </c>
      <c r="E201" s="9" t="s">
        <v>2073</v>
      </c>
      <c r="F201" s="9" t="s">
        <v>2074</v>
      </c>
      <c r="G201" s="8">
        <v>10025476</v>
      </c>
      <c r="H201" s="12" t="s">
        <v>2075</v>
      </c>
      <c r="I201" s="9" t="s">
        <v>2112</v>
      </c>
      <c r="J201" s="12" t="s">
        <v>2113</v>
      </c>
      <c r="K201" s="8" t="s">
        <v>2078</v>
      </c>
      <c r="L201" s="16" t="s">
        <v>2079</v>
      </c>
      <c r="M201" s="17">
        <v>9864953887</v>
      </c>
      <c r="N201" s="9" t="s">
        <v>2126</v>
      </c>
      <c r="O201" s="9" t="s">
        <v>2127</v>
      </c>
      <c r="P201" s="9" t="s">
        <v>32</v>
      </c>
      <c r="Q201" s="10">
        <v>5000</v>
      </c>
      <c r="R201" s="11">
        <v>8126.2974000000013</v>
      </c>
      <c r="S201" s="52">
        <f>R201</f>
        <v>8126.2974000000013</v>
      </c>
      <c r="T201" s="53">
        <f>IFERROR(S201/Q201,0)</f>
        <v>1.6252594800000002</v>
      </c>
      <c r="U201" s="54">
        <f>IF(T201&gt;=100%,S201*2%,0)</f>
        <v>162.52594800000003</v>
      </c>
      <c r="V201" s="54">
        <f>S201*1%</f>
        <v>81.262974000000014</v>
      </c>
      <c r="W201" s="55">
        <f>U201+V201</f>
        <v>243.78892200000004</v>
      </c>
      <c r="X201" s="17"/>
      <c r="Y201" s="9" t="s">
        <v>12391</v>
      </c>
    </row>
    <row r="202" spans="1:25" x14ac:dyDescent="0.2">
      <c r="A202" s="9" t="s">
        <v>6280</v>
      </c>
      <c r="B202" s="9" t="s">
        <v>6714</v>
      </c>
      <c r="C202" s="18" t="s">
        <v>6282</v>
      </c>
      <c r="D202" s="9" t="s">
        <v>6283</v>
      </c>
      <c r="E202" s="9" t="s">
        <v>6673</v>
      </c>
      <c r="F202" s="9" t="s">
        <v>6674</v>
      </c>
      <c r="G202" s="9">
        <v>10034085</v>
      </c>
      <c r="H202" s="9" t="s">
        <v>6675</v>
      </c>
      <c r="I202" s="9" t="s">
        <v>6738</v>
      </c>
      <c r="J202" s="9" t="s">
        <v>6739</v>
      </c>
      <c r="K202" s="18" t="s">
        <v>6678</v>
      </c>
      <c r="L202" s="18" t="s">
        <v>6679</v>
      </c>
      <c r="M202" s="18" t="s">
        <v>6680</v>
      </c>
      <c r="N202" s="9" t="s">
        <v>6740</v>
      </c>
      <c r="O202" s="9" t="s">
        <v>6741</v>
      </c>
      <c r="P202" s="9" t="s">
        <v>32</v>
      </c>
      <c r="Q202" s="62">
        <v>9153.7072200000002</v>
      </c>
      <c r="R202" s="11">
        <v>14841.8992</v>
      </c>
      <c r="S202" s="52">
        <f>R202</f>
        <v>14841.8992</v>
      </c>
      <c r="T202" s="53">
        <f>IFERROR(S202/Q202,0)</f>
        <v>1.6214085553852791</v>
      </c>
      <c r="U202" s="54">
        <f>IF(T202&gt;=100%,S202*2%,0)</f>
        <v>296.83798400000001</v>
      </c>
      <c r="V202" s="54">
        <f>S202*1%</f>
        <v>148.418992</v>
      </c>
      <c r="W202" s="55">
        <f>U202+V202</f>
        <v>445.25697600000001</v>
      </c>
      <c r="X202" s="17"/>
      <c r="Y202" s="9" t="s">
        <v>12393</v>
      </c>
    </row>
    <row r="203" spans="1:25" x14ac:dyDescent="0.2">
      <c r="A203" s="4" t="s">
        <v>18</v>
      </c>
      <c r="B203" s="12" t="s">
        <v>3421</v>
      </c>
      <c r="C203" s="5" t="s">
        <v>2973</v>
      </c>
      <c r="D203" s="9" t="s">
        <v>2974</v>
      </c>
      <c r="E203" s="9" t="s">
        <v>3422</v>
      </c>
      <c r="F203" s="9" t="s">
        <v>3423</v>
      </c>
      <c r="G203" s="8">
        <v>10034718</v>
      </c>
      <c r="H203" s="12" t="s">
        <v>3424</v>
      </c>
      <c r="I203" s="9" t="s">
        <v>3425</v>
      </c>
      <c r="J203" s="12" t="s">
        <v>3426</v>
      </c>
      <c r="K203" s="17" t="s">
        <v>3427</v>
      </c>
      <c r="L203" s="17" t="s">
        <v>3428</v>
      </c>
      <c r="M203" s="17">
        <v>7004809242</v>
      </c>
      <c r="N203" s="9" t="s">
        <v>3473</v>
      </c>
      <c r="O203" s="9" t="s">
        <v>3474</v>
      </c>
      <c r="P203" s="9" t="s">
        <v>32</v>
      </c>
      <c r="Q203" s="10">
        <v>8000</v>
      </c>
      <c r="R203" s="11">
        <v>12949.284600000001</v>
      </c>
      <c r="S203" s="52">
        <f>R203</f>
        <v>12949.284600000001</v>
      </c>
      <c r="T203" s="53">
        <f>IFERROR(S203/Q203,0)</f>
        <v>1.618660575</v>
      </c>
      <c r="U203" s="54">
        <f>IF(T203&gt;=100%,S203*2%,0)</f>
        <v>258.98569200000003</v>
      </c>
      <c r="V203" s="54">
        <f>S203*1%</f>
        <v>129.49284600000001</v>
      </c>
      <c r="W203" s="55">
        <f>U203+V203</f>
        <v>388.47853800000007</v>
      </c>
      <c r="X203" s="17"/>
      <c r="Y203" s="9" t="s">
        <v>12393</v>
      </c>
    </row>
    <row r="204" spans="1:25" x14ac:dyDescent="0.2">
      <c r="A204" s="23" t="s">
        <v>8060</v>
      </c>
      <c r="B204" s="23" t="s">
        <v>8965</v>
      </c>
      <c r="C204" s="24" t="s">
        <v>8974</v>
      </c>
      <c r="D204" s="23" t="s">
        <v>8975</v>
      </c>
      <c r="E204" s="23" t="s">
        <v>9127</v>
      </c>
      <c r="F204" s="23" t="s">
        <v>9128</v>
      </c>
      <c r="G204" s="23">
        <v>10032425</v>
      </c>
      <c r="H204" s="23" t="s">
        <v>9129</v>
      </c>
      <c r="I204" s="23" t="s">
        <v>9198</v>
      </c>
      <c r="J204" s="23" t="s">
        <v>9199</v>
      </c>
      <c r="K204" s="24" t="s">
        <v>9142</v>
      </c>
      <c r="L204" s="24" t="s">
        <v>9143</v>
      </c>
      <c r="M204" s="24">
        <v>9898677767</v>
      </c>
      <c r="N204" s="23" t="s">
        <v>9304</v>
      </c>
      <c r="O204" s="23" t="s">
        <v>9305</v>
      </c>
      <c r="P204" s="23" t="s">
        <v>32</v>
      </c>
      <c r="Q204" s="11">
        <v>7000</v>
      </c>
      <c r="R204" s="11">
        <v>11325</v>
      </c>
      <c r="S204" s="52">
        <f>R204</f>
        <v>11325</v>
      </c>
      <c r="T204" s="53">
        <f>IFERROR(S204/Q204,0)</f>
        <v>1.6178571428571429</v>
      </c>
      <c r="U204" s="54">
        <f>IF(T204&gt;=100%,S204*2%,0)</f>
        <v>226.5</v>
      </c>
      <c r="V204" s="54">
        <f>S204*1%</f>
        <v>113.25</v>
      </c>
      <c r="W204" s="55">
        <f>U204+V204</f>
        <v>339.75</v>
      </c>
      <c r="X204" s="17"/>
      <c r="Y204" s="9" t="s">
        <v>12393</v>
      </c>
    </row>
    <row r="205" spans="1:25" x14ac:dyDescent="0.2">
      <c r="A205" s="9" t="s">
        <v>8060</v>
      </c>
      <c r="B205" s="9" t="s">
        <v>8569</v>
      </c>
      <c r="C205" s="18" t="s">
        <v>8570</v>
      </c>
      <c r="D205" s="9" t="s">
        <v>8571</v>
      </c>
      <c r="E205" s="9" t="s">
        <v>8572</v>
      </c>
      <c r="F205" s="9" t="s">
        <v>8573</v>
      </c>
      <c r="G205" s="9">
        <v>10034957</v>
      </c>
      <c r="H205" s="9" t="s">
        <v>8574</v>
      </c>
      <c r="I205" s="9" t="s">
        <v>8663</v>
      </c>
      <c r="J205" s="9" t="s">
        <v>8664</v>
      </c>
      <c r="K205" s="18" t="s">
        <v>8585</v>
      </c>
      <c r="L205" s="18" t="s">
        <v>8586</v>
      </c>
      <c r="M205" s="18">
        <v>9049621214</v>
      </c>
      <c r="N205" s="9" t="s">
        <v>8665</v>
      </c>
      <c r="O205" s="9" t="s">
        <v>8666</v>
      </c>
      <c r="P205" s="9" t="s">
        <v>32</v>
      </c>
      <c r="Q205" s="11">
        <v>7000</v>
      </c>
      <c r="R205" s="11">
        <v>11319.503000000001</v>
      </c>
      <c r="S205" s="52">
        <f>R205</f>
        <v>11319.503000000001</v>
      </c>
      <c r="T205" s="53">
        <f>IFERROR(S205/Q205,0)</f>
        <v>1.6170718571428573</v>
      </c>
      <c r="U205" s="54">
        <f>IF(T205&gt;=100%,S205*2%,0)</f>
        <v>226.39006000000001</v>
      </c>
      <c r="V205" s="54">
        <f>S205*1%</f>
        <v>113.19503</v>
      </c>
      <c r="W205" s="55">
        <f>U205+V205</f>
        <v>339.58509000000004</v>
      </c>
      <c r="X205" s="17"/>
      <c r="Y205" s="9" t="s">
        <v>12391</v>
      </c>
    </row>
    <row r="206" spans="1:25" x14ac:dyDescent="0.2">
      <c r="A206" s="4" t="s">
        <v>18</v>
      </c>
      <c r="B206" s="9" t="s">
        <v>649</v>
      </c>
      <c r="C206" s="5" t="s">
        <v>20</v>
      </c>
      <c r="D206" s="5" t="s">
        <v>21</v>
      </c>
      <c r="E206" s="9" t="s">
        <v>650</v>
      </c>
      <c r="F206" s="9" t="s">
        <v>651</v>
      </c>
      <c r="G206" s="8">
        <v>10035276</v>
      </c>
      <c r="H206" s="12" t="s">
        <v>652</v>
      </c>
      <c r="I206" s="12" t="s">
        <v>660</v>
      </c>
      <c r="J206" s="12" t="s">
        <v>661</v>
      </c>
      <c r="K206" s="8" t="s">
        <v>655</v>
      </c>
      <c r="L206" s="16" t="s">
        <v>656</v>
      </c>
      <c r="M206" s="17" t="s">
        <v>657</v>
      </c>
      <c r="N206" s="9" t="s">
        <v>683</v>
      </c>
      <c r="O206" s="9" t="s">
        <v>684</v>
      </c>
      <c r="P206" s="9" t="s">
        <v>32</v>
      </c>
      <c r="Q206" s="9">
        <v>15000</v>
      </c>
      <c r="R206" s="11">
        <v>24232.286199999995</v>
      </c>
      <c r="S206" s="52">
        <f>R206</f>
        <v>24232.286199999995</v>
      </c>
      <c r="T206" s="53">
        <f>IFERROR(S206/Q206,0)</f>
        <v>1.6154857466666663</v>
      </c>
      <c r="U206" s="54">
        <f>IF(T206&gt;=100%,S206*2%,0)</f>
        <v>484.64572399999992</v>
      </c>
      <c r="V206" s="54">
        <f>S206*1%</f>
        <v>242.32286199999996</v>
      </c>
      <c r="W206" s="55">
        <f>U206+V206</f>
        <v>726.96858599999985</v>
      </c>
      <c r="X206" s="17"/>
      <c r="Y206" s="9" t="s">
        <v>12391</v>
      </c>
    </row>
    <row r="207" spans="1:25" x14ac:dyDescent="0.2">
      <c r="A207" s="4" t="s">
        <v>18</v>
      </c>
      <c r="B207" s="12" t="s">
        <v>3141</v>
      </c>
      <c r="C207" s="5" t="s">
        <v>2973</v>
      </c>
      <c r="D207" s="9" t="s">
        <v>2974</v>
      </c>
      <c r="E207" s="9" t="s">
        <v>3142</v>
      </c>
      <c r="F207" s="9" t="s">
        <v>3143</v>
      </c>
      <c r="G207" s="8">
        <v>10027954</v>
      </c>
      <c r="H207" s="12" t="s">
        <v>3144</v>
      </c>
      <c r="I207" s="9" t="s">
        <v>3145</v>
      </c>
      <c r="J207" s="12" t="s">
        <v>3146</v>
      </c>
      <c r="K207" s="17" t="s">
        <v>3147</v>
      </c>
      <c r="L207" s="17" t="s">
        <v>3148</v>
      </c>
      <c r="M207" s="17">
        <v>9958476992</v>
      </c>
      <c r="N207" s="9" t="s">
        <v>3150</v>
      </c>
      <c r="O207" s="9" t="s">
        <v>3151</v>
      </c>
      <c r="P207" s="9" t="s">
        <v>32</v>
      </c>
      <c r="Q207" s="10">
        <v>8000</v>
      </c>
      <c r="R207" s="11">
        <v>12900.9138</v>
      </c>
      <c r="S207" s="52">
        <f>R207</f>
        <v>12900.9138</v>
      </c>
      <c r="T207" s="53">
        <f>IFERROR(S207/Q207,0)</f>
        <v>1.612614225</v>
      </c>
      <c r="U207" s="54">
        <f>IF(T207&gt;=100%,S207*2%,0)</f>
        <v>258.01827600000001</v>
      </c>
      <c r="V207" s="54">
        <f>S207*1%</f>
        <v>129.00913800000001</v>
      </c>
      <c r="W207" s="55">
        <f>U207+V207</f>
        <v>387.02741400000002</v>
      </c>
      <c r="X207" s="17"/>
      <c r="Y207" s="9" t="s">
        <v>12391</v>
      </c>
    </row>
    <row r="208" spans="1:25" x14ac:dyDescent="0.2">
      <c r="A208" s="4" t="s">
        <v>18</v>
      </c>
      <c r="B208" s="12" t="s">
        <v>3421</v>
      </c>
      <c r="C208" s="5" t="s">
        <v>2973</v>
      </c>
      <c r="D208" s="9" t="s">
        <v>2974</v>
      </c>
      <c r="E208" s="9" t="s">
        <v>3422</v>
      </c>
      <c r="F208" s="9" t="s">
        <v>3423</v>
      </c>
      <c r="G208" s="8">
        <v>10034718</v>
      </c>
      <c r="H208" s="12" t="s">
        <v>3424</v>
      </c>
      <c r="I208" s="9" t="s">
        <v>3481</v>
      </c>
      <c r="J208" s="12" t="s">
        <v>3482</v>
      </c>
      <c r="K208" s="12" t="s">
        <v>3805</v>
      </c>
      <c r="L208" s="12" t="s">
        <v>3428</v>
      </c>
      <c r="M208" s="17">
        <v>7004809242</v>
      </c>
      <c r="N208" s="9" t="s">
        <v>3806</v>
      </c>
      <c r="O208" s="9" t="s">
        <v>3807</v>
      </c>
      <c r="P208" s="9" t="s">
        <v>32</v>
      </c>
      <c r="Q208" s="10">
        <v>8000</v>
      </c>
      <c r="R208" s="11">
        <v>12890.3318</v>
      </c>
      <c r="S208" s="52">
        <f>R208</f>
        <v>12890.3318</v>
      </c>
      <c r="T208" s="53">
        <f>IFERROR(S208/Q208,0)</f>
        <v>1.611291475</v>
      </c>
      <c r="U208" s="54">
        <f>IF(T208&gt;=100%,S208*2%,0)</f>
        <v>257.80663600000003</v>
      </c>
      <c r="V208" s="54">
        <f>S208*1%</f>
        <v>128.90331800000001</v>
      </c>
      <c r="W208" s="55">
        <f>U208+V208</f>
        <v>386.70995400000004</v>
      </c>
      <c r="X208" s="17"/>
      <c r="Y208" s="9" t="s">
        <v>12393</v>
      </c>
    </row>
    <row r="209" spans="1:25" x14ac:dyDescent="0.2">
      <c r="A209" s="9" t="s">
        <v>8060</v>
      </c>
      <c r="B209" s="9" t="s">
        <v>8432</v>
      </c>
      <c r="C209" s="18" t="s">
        <v>8062</v>
      </c>
      <c r="D209" s="9" t="s">
        <v>8063</v>
      </c>
      <c r="E209" s="9" t="s">
        <v>8433</v>
      </c>
      <c r="F209" s="9" t="s">
        <v>8063</v>
      </c>
      <c r="G209" s="9">
        <v>10029471</v>
      </c>
      <c r="H209" s="9" t="s">
        <v>8434</v>
      </c>
      <c r="I209" s="9" t="s">
        <v>8488</v>
      </c>
      <c r="J209" s="9" t="s">
        <v>8489</v>
      </c>
      <c r="K209" s="18" t="s">
        <v>8448</v>
      </c>
      <c r="L209" s="18" t="s">
        <v>8449</v>
      </c>
      <c r="M209" s="18">
        <v>9702881453</v>
      </c>
      <c r="N209" s="9" t="s">
        <v>8537</v>
      </c>
      <c r="O209" s="9" t="s">
        <v>8538</v>
      </c>
      <c r="P209" s="9" t="s">
        <v>32</v>
      </c>
      <c r="Q209" s="11">
        <v>10000</v>
      </c>
      <c r="R209" s="25">
        <v>16102.291800000003</v>
      </c>
      <c r="S209" s="52">
        <f>R209</f>
        <v>16102.291800000003</v>
      </c>
      <c r="T209" s="53">
        <f>IFERROR(S209/Q209,0)</f>
        <v>1.6102291800000004</v>
      </c>
      <c r="U209" s="54">
        <f>IF(T209&gt;=100%,S209*2%,0)</f>
        <v>322.04583600000007</v>
      </c>
      <c r="V209" s="54">
        <f>S209*1%</f>
        <v>161.02291800000003</v>
      </c>
      <c r="W209" s="55">
        <f>U209+V209</f>
        <v>483.06875400000013</v>
      </c>
      <c r="X209" s="17"/>
      <c r="Y209" s="9" t="s">
        <v>12391</v>
      </c>
    </row>
    <row r="210" spans="1:25" x14ac:dyDescent="0.2">
      <c r="A210" s="9" t="s">
        <v>6280</v>
      </c>
      <c r="B210" s="9" t="s">
        <v>7003</v>
      </c>
      <c r="C210" s="18" t="s">
        <v>6854</v>
      </c>
      <c r="D210" s="9" t="s">
        <v>6855</v>
      </c>
      <c r="E210" s="9" t="s">
        <v>6856</v>
      </c>
      <c r="F210" s="9" t="s">
        <v>6857</v>
      </c>
      <c r="G210" s="9">
        <v>10032465</v>
      </c>
      <c r="H210" s="9" t="s">
        <v>6881</v>
      </c>
      <c r="I210" s="9" t="s">
        <v>7004</v>
      </c>
      <c r="J210" s="9" t="s">
        <v>7005</v>
      </c>
      <c r="K210" s="18" t="s">
        <v>6995</v>
      </c>
      <c r="L210" s="18" t="s">
        <v>6996</v>
      </c>
      <c r="M210" s="18" t="s">
        <v>6886</v>
      </c>
      <c r="N210" s="9" t="s">
        <v>7006</v>
      </c>
      <c r="O210" s="9" t="s">
        <v>7007</v>
      </c>
      <c r="P210" s="9" t="s">
        <v>32</v>
      </c>
      <c r="Q210" s="61">
        <v>10200</v>
      </c>
      <c r="R210" s="11">
        <v>16416.3406</v>
      </c>
      <c r="S210" s="52">
        <f>R210</f>
        <v>16416.3406</v>
      </c>
      <c r="T210" s="53">
        <f>IFERROR(S210/Q210,0)</f>
        <v>1.609445156862745</v>
      </c>
      <c r="U210" s="54">
        <f>IF(T210&gt;=100%,S210*2%,0)</f>
        <v>328.32681200000002</v>
      </c>
      <c r="V210" s="54">
        <f>S210*1%</f>
        <v>164.16340600000001</v>
      </c>
      <c r="W210" s="55">
        <f>U210+V210</f>
        <v>492.49021800000003</v>
      </c>
      <c r="X210" s="17"/>
      <c r="Y210" s="9" t="s">
        <v>12393</v>
      </c>
    </row>
    <row r="211" spans="1:25" x14ac:dyDescent="0.2">
      <c r="A211" s="4" t="s">
        <v>18</v>
      </c>
      <c r="B211" s="12" t="s">
        <v>2070</v>
      </c>
      <c r="C211" s="5" t="s">
        <v>2071</v>
      </c>
      <c r="D211" s="9" t="s">
        <v>2072</v>
      </c>
      <c r="E211" s="9" t="s">
        <v>2073</v>
      </c>
      <c r="F211" s="9" t="s">
        <v>2074</v>
      </c>
      <c r="G211" s="8">
        <v>10025476</v>
      </c>
      <c r="H211" s="12" t="s">
        <v>2075</v>
      </c>
      <c r="I211" s="9" t="s">
        <v>2128</v>
      </c>
      <c r="J211" s="12" t="s">
        <v>2129</v>
      </c>
      <c r="K211" s="8" t="s">
        <v>2078</v>
      </c>
      <c r="L211" s="16" t="s">
        <v>2079</v>
      </c>
      <c r="M211" s="17">
        <v>9864953887</v>
      </c>
      <c r="N211" s="9" t="s">
        <v>2134</v>
      </c>
      <c r="O211" s="9" t="s">
        <v>2135</v>
      </c>
      <c r="P211" s="9" t="s">
        <v>32</v>
      </c>
      <c r="Q211" s="10">
        <v>5000</v>
      </c>
      <c r="R211" s="11">
        <v>8035.280999999999</v>
      </c>
      <c r="S211" s="52">
        <f>R211</f>
        <v>8035.280999999999</v>
      </c>
      <c r="T211" s="53">
        <f>IFERROR(S211/Q211,0)</f>
        <v>1.6070561999999997</v>
      </c>
      <c r="U211" s="54">
        <f>IF(T211&gt;=100%,S211*2%,0)</f>
        <v>160.70561999999998</v>
      </c>
      <c r="V211" s="54">
        <f>S211*1%</f>
        <v>80.352809999999991</v>
      </c>
      <c r="W211" s="55">
        <f>U211+V211</f>
        <v>241.05842999999999</v>
      </c>
      <c r="X211" s="17"/>
      <c r="Y211" s="9" t="s">
        <v>12391</v>
      </c>
    </row>
    <row r="212" spans="1:25" x14ac:dyDescent="0.2">
      <c r="A212" s="4" t="s">
        <v>18</v>
      </c>
      <c r="B212" s="12" t="s">
        <v>860</v>
      </c>
      <c r="C212" s="5" t="s">
        <v>861</v>
      </c>
      <c r="D212" s="9" t="s">
        <v>862</v>
      </c>
      <c r="E212" s="9" t="s">
        <v>863</v>
      </c>
      <c r="F212" s="9" t="s">
        <v>864</v>
      </c>
      <c r="G212" s="8">
        <v>10034492</v>
      </c>
      <c r="H212" s="12" t="s">
        <v>986</v>
      </c>
      <c r="I212" s="9" t="s">
        <v>1007</v>
      </c>
      <c r="J212" s="12" t="s">
        <v>1008</v>
      </c>
      <c r="K212" s="8" t="s">
        <v>989</v>
      </c>
      <c r="L212" s="16" t="s">
        <v>990</v>
      </c>
      <c r="M212" s="17" t="s">
        <v>991</v>
      </c>
      <c r="N212" s="9" t="s">
        <v>1021</v>
      </c>
      <c r="O212" s="9" t="s">
        <v>1022</v>
      </c>
      <c r="P212" s="9" t="s">
        <v>32</v>
      </c>
      <c r="Q212" s="10">
        <v>8000</v>
      </c>
      <c r="R212" s="11">
        <v>12851.905200000001</v>
      </c>
      <c r="S212" s="52">
        <f>R212</f>
        <v>12851.905200000001</v>
      </c>
      <c r="T212" s="53">
        <f>IFERROR(S212/Q212,0)</f>
        <v>1.6064881500000001</v>
      </c>
      <c r="U212" s="54">
        <f>IF(T212&gt;=100%,S212*2%,0)</f>
        <v>257.03810400000003</v>
      </c>
      <c r="V212" s="54">
        <f>S212*1%</f>
        <v>128.51905200000002</v>
      </c>
      <c r="W212" s="55">
        <f>U212+V212</f>
        <v>385.55715600000008</v>
      </c>
      <c r="X212" s="17"/>
      <c r="Y212" s="9" t="s">
        <v>12391</v>
      </c>
    </row>
    <row r="213" spans="1:25" x14ac:dyDescent="0.2">
      <c r="A213" s="4" t="s">
        <v>18</v>
      </c>
      <c r="B213" s="12" t="s">
        <v>1387</v>
      </c>
      <c r="C213" s="5" t="s">
        <v>861</v>
      </c>
      <c r="D213" s="9" t="s">
        <v>862</v>
      </c>
      <c r="E213" s="9" t="s">
        <v>1337</v>
      </c>
      <c r="F213" s="9" t="s">
        <v>1336</v>
      </c>
      <c r="G213" s="8">
        <v>10026659</v>
      </c>
      <c r="H213" s="12" t="s">
        <v>1388</v>
      </c>
      <c r="I213" s="9" t="s">
        <v>1449</v>
      </c>
      <c r="J213" s="12" t="s">
        <v>1450</v>
      </c>
      <c r="K213" s="8" t="s">
        <v>1391</v>
      </c>
      <c r="L213" s="16" t="s">
        <v>1392</v>
      </c>
      <c r="M213" s="17">
        <v>8250593961</v>
      </c>
      <c r="N213" s="9" t="s">
        <v>1451</v>
      </c>
      <c r="O213" s="9" t="s">
        <v>1452</v>
      </c>
      <c r="P213" s="9" t="s">
        <v>32</v>
      </c>
      <c r="Q213" s="10">
        <v>10000</v>
      </c>
      <c r="R213" s="11">
        <v>16058.236800000001</v>
      </c>
      <c r="S213" s="52">
        <f>R213</f>
        <v>16058.236800000001</v>
      </c>
      <c r="T213" s="53">
        <f>IFERROR(S213/Q213,0)</f>
        <v>1.6058236800000001</v>
      </c>
      <c r="U213" s="54">
        <f>IF(T213&gt;=100%,S213*2%,0)</f>
        <v>321.164736</v>
      </c>
      <c r="V213" s="54">
        <f>S213*1%</f>
        <v>160.582368</v>
      </c>
      <c r="W213" s="55">
        <f>U213+V213</f>
        <v>481.74710400000004</v>
      </c>
      <c r="X213" s="17"/>
      <c r="Y213" s="9" t="s">
        <v>12391</v>
      </c>
    </row>
    <row r="214" spans="1:25" x14ac:dyDescent="0.2">
      <c r="A214" s="9" t="s">
        <v>8060</v>
      </c>
      <c r="B214" s="9" t="s">
        <v>8432</v>
      </c>
      <c r="C214" s="18" t="s">
        <v>8062</v>
      </c>
      <c r="D214" s="9" t="s">
        <v>8063</v>
      </c>
      <c r="E214" s="9" t="s">
        <v>8433</v>
      </c>
      <c r="F214" s="9" t="s">
        <v>8063</v>
      </c>
      <c r="G214" s="9">
        <v>10029471</v>
      </c>
      <c r="H214" s="9" t="s">
        <v>8434</v>
      </c>
      <c r="I214" s="9" t="s">
        <v>8464</v>
      </c>
      <c r="J214" s="9" t="s">
        <v>8465</v>
      </c>
      <c r="K214" s="18" t="s">
        <v>8436</v>
      </c>
      <c r="L214" s="18" t="s">
        <v>8437</v>
      </c>
      <c r="M214" s="18">
        <v>9920457463</v>
      </c>
      <c r="N214" s="9" t="s">
        <v>8466</v>
      </c>
      <c r="O214" s="9" t="s">
        <v>8467</v>
      </c>
      <c r="P214" s="9" t="s">
        <v>32</v>
      </c>
      <c r="Q214" s="11">
        <v>10300</v>
      </c>
      <c r="R214" s="25">
        <v>16534.753400000001</v>
      </c>
      <c r="S214" s="52">
        <f>R214</f>
        <v>16534.753400000001</v>
      </c>
      <c r="T214" s="53">
        <f>IFERROR(S214/Q214,0)</f>
        <v>1.6053158640776701</v>
      </c>
      <c r="U214" s="54">
        <f>IF(T214&gt;=100%,S214*2%,0)</f>
        <v>330.69506800000005</v>
      </c>
      <c r="V214" s="54">
        <f>S214*1%</f>
        <v>165.34753400000002</v>
      </c>
      <c r="W214" s="55">
        <f>U214+V214</f>
        <v>496.0426020000001</v>
      </c>
      <c r="X214" s="17"/>
      <c r="Y214" s="9" t="s">
        <v>12391</v>
      </c>
    </row>
    <row r="215" spans="1:25" x14ac:dyDescent="0.2">
      <c r="A215" s="9" t="s">
        <v>6280</v>
      </c>
      <c r="B215" s="9" t="s">
        <v>7866</v>
      </c>
      <c r="C215" s="18" t="s">
        <v>7712</v>
      </c>
      <c r="D215" s="9" t="s">
        <v>7713</v>
      </c>
      <c r="E215" s="9" t="s">
        <v>7856</v>
      </c>
      <c r="F215" s="9" t="s">
        <v>7857</v>
      </c>
      <c r="G215" s="9">
        <v>10031704</v>
      </c>
      <c r="H215" s="9" t="s">
        <v>7858</v>
      </c>
      <c r="I215" s="9" t="s">
        <v>7867</v>
      </c>
      <c r="J215" s="9" t="s">
        <v>7868</v>
      </c>
      <c r="K215" s="18" t="s">
        <v>7861</v>
      </c>
      <c r="L215" s="18" t="s">
        <v>7862</v>
      </c>
      <c r="M215" s="18" t="s">
        <v>7863</v>
      </c>
      <c r="N215" s="9" t="s">
        <v>7871</v>
      </c>
      <c r="O215" s="9" t="s">
        <v>7872</v>
      </c>
      <c r="P215" s="9" t="s">
        <v>32</v>
      </c>
      <c r="Q215" s="61">
        <v>10000</v>
      </c>
      <c r="R215" s="11">
        <v>16047.671200000001</v>
      </c>
      <c r="S215" s="52">
        <f>R215</f>
        <v>16047.671200000001</v>
      </c>
      <c r="T215" s="53">
        <f>IFERROR(S215/Q215,0)</f>
        <v>1.60476712</v>
      </c>
      <c r="U215" s="54">
        <f>IF(T215&gt;=100%,S215*2%,0)</f>
        <v>320.95342400000004</v>
      </c>
      <c r="V215" s="54">
        <f>S215*1%</f>
        <v>160.47671200000002</v>
      </c>
      <c r="W215" s="55">
        <f>U215+V215</f>
        <v>481.43013600000006</v>
      </c>
      <c r="X215" s="17"/>
      <c r="Y215" s="9" t="s">
        <v>12391</v>
      </c>
    </row>
    <row r="216" spans="1:25" x14ac:dyDescent="0.2">
      <c r="A216" s="4" t="s">
        <v>18</v>
      </c>
      <c r="B216" s="12" t="s">
        <v>704</v>
      </c>
      <c r="C216" s="5" t="s">
        <v>20</v>
      </c>
      <c r="D216" s="5" t="s">
        <v>21</v>
      </c>
      <c r="E216" s="9" t="s">
        <v>650</v>
      </c>
      <c r="F216" s="9" t="s">
        <v>705</v>
      </c>
      <c r="G216" s="8">
        <v>10022826</v>
      </c>
      <c r="H216" s="12" t="s">
        <v>706</v>
      </c>
      <c r="I216" s="12" t="s">
        <v>761</v>
      </c>
      <c r="J216" s="12" t="s">
        <v>762</v>
      </c>
      <c r="K216" s="8" t="s">
        <v>729</v>
      </c>
      <c r="L216" s="16" t="s">
        <v>709</v>
      </c>
      <c r="M216" s="17" t="s">
        <v>730</v>
      </c>
      <c r="N216" s="9" t="s">
        <v>775</v>
      </c>
      <c r="O216" s="9" t="s">
        <v>776</v>
      </c>
      <c r="P216" s="9" t="s">
        <v>32</v>
      </c>
      <c r="Q216" s="10">
        <v>10000</v>
      </c>
      <c r="R216" s="11">
        <v>16038.8146</v>
      </c>
      <c r="S216" s="52">
        <f>R216</f>
        <v>16038.8146</v>
      </c>
      <c r="T216" s="53">
        <f>IFERROR(S216/Q216,0)</f>
        <v>1.60388146</v>
      </c>
      <c r="U216" s="54">
        <f>IF(T216&gt;=100%,S216*2%,0)</f>
        <v>320.77629200000001</v>
      </c>
      <c r="V216" s="54">
        <f>S216*1%</f>
        <v>160.38814600000001</v>
      </c>
      <c r="W216" s="55">
        <f>U216+V216</f>
        <v>481.16443800000002</v>
      </c>
      <c r="X216" s="17"/>
      <c r="Y216" s="9" t="s">
        <v>12391</v>
      </c>
    </row>
    <row r="217" spans="1:25" x14ac:dyDescent="0.2">
      <c r="A217" s="9" t="s">
        <v>6280</v>
      </c>
      <c r="B217" s="9" t="s">
        <v>7899</v>
      </c>
      <c r="C217" s="18" t="s">
        <v>7712</v>
      </c>
      <c r="D217" s="9" t="s">
        <v>7713</v>
      </c>
      <c r="E217" s="9" t="s">
        <v>7856</v>
      </c>
      <c r="F217" s="9" t="s">
        <v>7857</v>
      </c>
      <c r="G217" s="9">
        <v>10031704</v>
      </c>
      <c r="H217" s="9" t="s">
        <v>7858</v>
      </c>
      <c r="I217" s="9" t="s">
        <v>7900</v>
      </c>
      <c r="J217" s="9" t="s">
        <v>7901</v>
      </c>
      <c r="K217" s="18" t="s">
        <v>7883</v>
      </c>
      <c r="L217" s="18" t="s">
        <v>7884</v>
      </c>
      <c r="M217" s="18" t="s">
        <v>7885</v>
      </c>
      <c r="N217" s="9" t="s">
        <v>7902</v>
      </c>
      <c r="O217" s="9" t="s">
        <v>7903</v>
      </c>
      <c r="P217" s="9" t="s">
        <v>32</v>
      </c>
      <c r="Q217" s="61">
        <v>10000</v>
      </c>
      <c r="R217" s="11">
        <v>16038.774000000001</v>
      </c>
      <c r="S217" s="52">
        <f>R217</f>
        <v>16038.774000000001</v>
      </c>
      <c r="T217" s="53">
        <f>IFERROR(S217/Q217,0)</f>
        <v>1.6038774000000002</v>
      </c>
      <c r="U217" s="54">
        <f>IF(T217&gt;=100%,S217*2%,0)</f>
        <v>320.77548000000002</v>
      </c>
      <c r="V217" s="54">
        <f>S217*1%</f>
        <v>160.38774000000001</v>
      </c>
      <c r="W217" s="55">
        <f>U217+V217</f>
        <v>481.16322000000002</v>
      </c>
      <c r="X217" s="17"/>
      <c r="Y217" s="9" t="s">
        <v>12393</v>
      </c>
    </row>
    <row r="218" spans="1:25" x14ac:dyDescent="0.2">
      <c r="A218" s="9" t="s">
        <v>8060</v>
      </c>
      <c r="B218" s="9" t="s">
        <v>8569</v>
      </c>
      <c r="C218" s="18" t="s">
        <v>8570</v>
      </c>
      <c r="D218" s="9" t="s">
        <v>8571</v>
      </c>
      <c r="E218" s="9" t="s">
        <v>8572</v>
      </c>
      <c r="F218" s="9" t="s">
        <v>8573</v>
      </c>
      <c r="G218" s="9">
        <v>10034957</v>
      </c>
      <c r="H218" s="9" t="s">
        <v>8574</v>
      </c>
      <c r="I218" s="9" t="s">
        <v>8575</v>
      </c>
      <c r="J218" s="9" t="s">
        <v>8576</v>
      </c>
      <c r="K218" s="18" t="s">
        <v>8577</v>
      </c>
      <c r="L218" s="18" t="s">
        <v>8578</v>
      </c>
      <c r="M218" s="18">
        <v>9881381810</v>
      </c>
      <c r="N218" s="9" t="s">
        <v>8581</v>
      </c>
      <c r="O218" s="9" t="s">
        <v>8582</v>
      </c>
      <c r="P218" s="9" t="s">
        <v>32</v>
      </c>
      <c r="Q218" s="11">
        <v>7200</v>
      </c>
      <c r="R218" s="11">
        <v>11546.9838</v>
      </c>
      <c r="S218" s="52">
        <f>R218</f>
        <v>11546.9838</v>
      </c>
      <c r="T218" s="53">
        <f>IFERROR(S218/Q218,0)</f>
        <v>1.6037477499999999</v>
      </c>
      <c r="U218" s="54">
        <f>IF(T218&gt;=100%,S218*2%,0)</f>
        <v>230.93967599999999</v>
      </c>
      <c r="V218" s="54">
        <f>S218*1%</f>
        <v>115.469838</v>
      </c>
      <c r="W218" s="55">
        <f>U218+V218</f>
        <v>346.409514</v>
      </c>
      <c r="X218" s="17"/>
      <c r="Y218" s="9" t="s">
        <v>12391</v>
      </c>
    </row>
    <row r="219" spans="1:25" x14ac:dyDescent="0.2">
      <c r="A219" s="9" t="s">
        <v>8060</v>
      </c>
      <c r="B219" s="9" t="s">
        <v>8432</v>
      </c>
      <c r="C219" s="18" t="s">
        <v>8062</v>
      </c>
      <c r="D219" s="9" t="s">
        <v>8063</v>
      </c>
      <c r="E219" s="9" t="s">
        <v>8433</v>
      </c>
      <c r="F219" s="9" t="s">
        <v>8063</v>
      </c>
      <c r="G219" s="9">
        <v>10029471</v>
      </c>
      <c r="H219" s="9" t="s">
        <v>8434</v>
      </c>
      <c r="I219" s="9" t="s">
        <v>8476</v>
      </c>
      <c r="J219" s="9" t="s">
        <v>8477</v>
      </c>
      <c r="K219" s="18" t="s">
        <v>8436</v>
      </c>
      <c r="L219" s="18" t="s">
        <v>8437</v>
      </c>
      <c r="M219" s="18">
        <v>9920457463</v>
      </c>
      <c r="N219" s="9" t="s">
        <v>8517</v>
      </c>
      <c r="O219" s="9" t="s">
        <v>8518</v>
      </c>
      <c r="P219" s="9" t="s">
        <v>32</v>
      </c>
      <c r="Q219" s="11">
        <v>10500</v>
      </c>
      <c r="R219" s="25">
        <v>16820.758399999999</v>
      </c>
      <c r="S219" s="52">
        <f>R219</f>
        <v>16820.758399999999</v>
      </c>
      <c r="T219" s="53">
        <f>IFERROR(S219/Q219,0)</f>
        <v>1.6019769904761905</v>
      </c>
      <c r="U219" s="54">
        <f>IF(T219&gt;=100%,S219*2%,0)</f>
        <v>336.41516799999999</v>
      </c>
      <c r="V219" s="54">
        <f>S219*1%</f>
        <v>168.207584</v>
      </c>
      <c r="W219" s="55">
        <f>U219+V219</f>
        <v>504.62275199999999</v>
      </c>
      <c r="X219" s="17"/>
      <c r="Y219" s="9" t="s">
        <v>12391</v>
      </c>
    </row>
    <row r="220" spans="1:25" x14ac:dyDescent="0.2">
      <c r="A220" s="9" t="s">
        <v>8060</v>
      </c>
      <c r="B220" s="9" t="s">
        <v>8692</v>
      </c>
      <c r="C220" s="18" t="s">
        <v>8570</v>
      </c>
      <c r="D220" s="9" t="s">
        <v>8571</v>
      </c>
      <c r="E220" s="9" t="s">
        <v>8693</v>
      </c>
      <c r="F220" s="9" t="s">
        <v>8694</v>
      </c>
      <c r="G220" s="9">
        <v>10030046</v>
      </c>
      <c r="H220" s="9" t="s">
        <v>8731</v>
      </c>
      <c r="I220" s="9" t="s">
        <v>8768</v>
      </c>
      <c r="J220" s="9" t="s">
        <v>8769</v>
      </c>
      <c r="K220" s="18" t="s">
        <v>8734</v>
      </c>
      <c r="L220" s="18" t="s">
        <v>8735</v>
      </c>
      <c r="M220" s="18">
        <v>8600354512</v>
      </c>
      <c r="N220" s="9" t="s">
        <v>8778</v>
      </c>
      <c r="O220" s="9" t="s">
        <v>8779</v>
      </c>
      <c r="P220" s="9" t="s">
        <v>32</v>
      </c>
      <c r="Q220" s="11">
        <v>7000</v>
      </c>
      <c r="R220" s="11">
        <v>11166.400866666667</v>
      </c>
      <c r="S220" s="52">
        <f>R220</f>
        <v>11166.400866666667</v>
      </c>
      <c r="T220" s="53">
        <f>IFERROR(S220/Q220,0)</f>
        <v>1.5952001238095239</v>
      </c>
      <c r="U220" s="54">
        <f>IF(T220&gt;=100%,S220*2%,0)</f>
        <v>223.32801733333335</v>
      </c>
      <c r="V220" s="54">
        <f>S220*1%</f>
        <v>111.66400866666667</v>
      </c>
      <c r="W220" s="55">
        <f>U220+V220</f>
        <v>334.99202600000001</v>
      </c>
      <c r="X220" s="17"/>
      <c r="Y220" s="9" t="s">
        <v>12392</v>
      </c>
    </row>
    <row r="221" spans="1:25" x14ac:dyDescent="0.2">
      <c r="A221" s="4" t="s">
        <v>18</v>
      </c>
      <c r="B221" s="12" t="s">
        <v>2349</v>
      </c>
      <c r="C221" s="5" t="s">
        <v>2071</v>
      </c>
      <c r="D221" s="9" t="s">
        <v>2072</v>
      </c>
      <c r="E221" s="9" t="s">
        <v>2305</v>
      </c>
      <c r="F221" s="9" t="s">
        <v>2306</v>
      </c>
      <c r="G221" s="8">
        <v>10031156</v>
      </c>
      <c r="H221" s="12" t="s">
        <v>2350</v>
      </c>
      <c r="I221" s="9" t="s">
        <v>2451</v>
      </c>
      <c r="J221" s="12" t="s">
        <v>2452</v>
      </c>
      <c r="K221" s="8" t="s">
        <v>2353</v>
      </c>
      <c r="L221" s="16" t="s">
        <v>2354</v>
      </c>
      <c r="M221" s="17">
        <v>9957255864</v>
      </c>
      <c r="N221" s="9" t="s">
        <v>2453</v>
      </c>
      <c r="O221" s="9" t="s">
        <v>2454</v>
      </c>
      <c r="P221" s="9" t="s">
        <v>32</v>
      </c>
      <c r="Q221" s="10">
        <v>5000</v>
      </c>
      <c r="R221" s="11">
        <v>7957.9857999999995</v>
      </c>
      <c r="S221" s="52">
        <f>R221</f>
        <v>7957.9857999999995</v>
      </c>
      <c r="T221" s="53">
        <f>IFERROR(S221/Q221,0)</f>
        <v>1.5915971599999998</v>
      </c>
      <c r="U221" s="54">
        <f>IF(T221&gt;=100%,S221*2%,0)</f>
        <v>159.159716</v>
      </c>
      <c r="V221" s="54">
        <f>S221*1%</f>
        <v>79.579858000000002</v>
      </c>
      <c r="W221" s="55">
        <f>U221+V221</f>
        <v>238.739574</v>
      </c>
      <c r="X221" s="17"/>
      <c r="Y221" s="9" t="s">
        <v>12393</v>
      </c>
    </row>
    <row r="222" spans="1:25" x14ac:dyDescent="0.2">
      <c r="A222" s="4" t="s">
        <v>18</v>
      </c>
      <c r="B222" s="9"/>
      <c r="C222" s="5" t="s">
        <v>4707</v>
      </c>
      <c r="D222" s="17" t="s">
        <v>4708</v>
      </c>
      <c r="E222" s="9" t="s">
        <v>5090</v>
      </c>
      <c r="F222" s="17" t="s">
        <v>5091</v>
      </c>
      <c r="G222" s="9">
        <v>10025236</v>
      </c>
      <c r="H222" s="9" t="s">
        <v>5181</v>
      </c>
      <c r="I222" s="17" t="s">
        <v>5223</v>
      </c>
      <c r="J222" s="17" t="s">
        <v>5224</v>
      </c>
      <c r="K222" s="17" t="s">
        <v>5184</v>
      </c>
      <c r="L222" s="17" t="s">
        <v>5185</v>
      </c>
      <c r="M222" s="17">
        <v>8249658958</v>
      </c>
      <c r="N222" s="17" t="s">
        <v>5227</v>
      </c>
      <c r="O222" s="17" t="s">
        <v>5228</v>
      </c>
      <c r="P222" s="17" t="s">
        <v>32</v>
      </c>
      <c r="Q222" s="11">
        <v>7000</v>
      </c>
      <c r="R222" s="11">
        <v>11123.5296</v>
      </c>
      <c r="S222" s="52">
        <f>R222</f>
        <v>11123.5296</v>
      </c>
      <c r="T222" s="53">
        <f>IFERROR(S222/Q222,0)</f>
        <v>1.589075657142857</v>
      </c>
      <c r="U222" s="54">
        <f>IF(T222&gt;=100%,S222*2%,0)</f>
        <v>222.47059200000001</v>
      </c>
      <c r="V222" s="54">
        <f>S222*1%</f>
        <v>111.23529600000001</v>
      </c>
      <c r="W222" s="55">
        <f>U222+V222</f>
        <v>333.70588800000002</v>
      </c>
      <c r="X222" s="17"/>
      <c r="Y222" s="9" t="s">
        <v>12391</v>
      </c>
    </row>
    <row r="223" spans="1:25" x14ac:dyDescent="0.2">
      <c r="A223" s="9" t="s">
        <v>5442</v>
      </c>
      <c r="B223" s="9" t="s">
        <v>6018</v>
      </c>
      <c r="C223" s="18" t="s">
        <v>5682</v>
      </c>
      <c r="D223" s="9" t="s">
        <v>5683</v>
      </c>
      <c r="E223" s="9" t="s">
        <v>6019</v>
      </c>
      <c r="F223" s="9" t="s">
        <v>6020</v>
      </c>
      <c r="G223" s="9">
        <v>10033596</v>
      </c>
      <c r="H223" s="9" t="s">
        <v>6021</v>
      </c>
      <c r="I223" s="9" t="s">
        <v>6028</v>
      </c>
      <c r="J223" s="9" t="s">
        <v>6029</v>
      </c>
      <c r="K223" s="18" t="s">
        <v>6024</v>
      </c>
      <c r="L223" s="18" t="s">
        <v>6025</v>
      </c>
      <c r="M223" s="18">
        <v>9443188156</v>
      </c>
      <c r="N223" s="9" t="s">
        <v>6030</v>
      </c>
      <c r="O223" s="9" t="s">
        <v>6031</v>
      </c>
      <c r="P223" s="9" t="s">
        <v>32</v>
      </c>
      <c r="Q223" s="11">
        <v>7000</v>
      </c>
      <c r="R223" s="11">
        <v>11092</v>
      </c>
      <c r="S223" s="52">
        <f>R223</f>
        <v>11092</v>
      </c>
      <c r="T223" s="53">
        <f>IFERROR(S223/Q223,0)</f>
        <v>1.5845714285714285</v>
      </c>
      <c r="U223" s="54">
        <f>IF(T223&gt;=100%,S223*2%,0)</f>
        <v>221.84</v>
      </c>
      <c r="V223" s="54">
        <f>S223*1%</f>
        <v>110.92</v>
      </c>
      <c r="W223" s="55">
        <f>U223+V223</f>
        <v>332.76</v>
      </c>
      <c r="X223" s="17"/>
      <c r="Y223" s="9" t="s">
        <v>12393</v>
      </c>
    </row>
    <row r="224" spans="1:25" x14ac:dyDescent="0.2">
      <c r="A224" s="4" t="s">
        <v>18</v>
      </c>
      <c r="B224" s="12" t="s">
        <v>1598</v>
      </c>
      <c r="C224" s="5" t="s">
        <v>861</v>
      </c>
      <c r="D224" s="9" t="s">
        <v>862</v>
      </c>
      <c r="E224" s="9" t="s">
        <v>1771</v>
      </c>
      <c r="F224" s="9" t="s">
        <v>1772</v>
      </c>
      <c r="G224" s="8">
        <v>10028639</v>
      </c>
      <c r="H224" s="12" t="s">
        <v>1677</v>
      </c>
      <c r="I224" s="9" t="s">
        <v>1932</v>
      </c>
      <c r="J224" s="12" t="s">
        <v>1933</v>
      </c>
      <c r="K224" s="8" t="s">
        <v>1776</v>
      </c>
      <c r="L224" s="16" t="s">
        <v>1901</v>
      </c>
      <c r="M224" s="17" t="s">
        <v>1778</v>
      </c>
      <c r="N224" s="9" t="s">
        <v>1948</v>
      </c>
      <c r="O224" s="9" t="s">
        <v>301</v>
      </c>
      <c r="P224" s="9" t="s">
        <v>32</v>
      </c>
      <c r="Q224" s="10">
        <v>8000</v>
      </c>
      <c r="R224" s="11">
        <v>12662.6036</v>
      </c>
      <c r="S224" s="52">
        <f>R224</f>
        <v>12662.6036</v>
      </c>
      <c r="T224" s="53">
        <f>IFERROR(S224/Q224,0)</f>
        <v>1.5828254500000001</v>
      </c>
      <c r="U224" s="54">
        <f>IF(T224&gt;=100%,S224*2%,0)</f>
        <v>253.25207200000003</v>
      </c>
      <c r="V224" s="54">
        <f>S224*1%</f>
        <v>126.62603600000001</v>
      </c>
      <c r="W224" s="55">
        <f>U224+V224</f>
        <v>379.87810800000005</v>
      </c>
      <c r="X224" s="17"/>
      <c r="Y224" s="9" t="s">
        <v>12391</v>
      </c>
    </row>
    <row r="225" spans="1:25" x14ac:dyDescent="0.2">
      <c r="A225" s="4" t="s">
        <v>18</v>
      </c>
      <c r="B225" s="12" t="s">
        <v>860</v>
      </c>
      <c r="C225" s="5" t="s">
        <v>861</v>
      </c>
      <c r="D225" s="9" t="s">
        <v>862</v>
      </c>
      <c r="E225" s="9" t="s">
        <v>863</v>
      </c>
      <c r="F225" s="9" t="s">
        <v>864</v>
      </c>
      <c r="G225" s="8">
        <v>10023819</v>
      </c>
      <c r="H225" s="12" t="s">
        <v>865</v>
      </c>
      <c r="I225" s="9" t="s">
        <v>1029</v>
      </c>
      <c r="J225" s="12" t="s">
        <v>1030</v>
      </c>
      <c r="K225" s="8" t="s">
        <v>989</v>
      </c>
      <c r="L225" s="16" t="s">
        <v>990</v>
      </c>
      <c r="M225" s="17" t="s">
        <v>991</v>
      </c>
      <c r="N225" s="9" t="s">
        <v>1031</v>
      </c>
      <c r="O225" s="9" t="s">
        <v>1032</v>
      </c>
      <c r="P225" s="9" t="s">
        <v>32</v>
      </c>
      <c r="Q225" s="10">
        <v>30000</v>
      </c>
      <c r="R225" s="11">
        <v>47456.508399999999</v>
      </c>
      <c r="S225" s="52">
        <f>R225</f>
        <v>47456.508399999999</v>
      </c>
      <c r="T225" s="53">
        <f>IFERROR(S225/Q225,0)</f>
        <v>1.5818836133333334</v>
      </c>
      <c r="U225" s="54">
        <f>IF(T225&gt;=100%,S225*2%,0)</f>
        <v>949.13016800000003</v>
      </c>
      <c r="V225" s="54">
        <f>S225*1%</f>
        <v>474.56508400000001</v>
      </c>
      <c r="W225" s="55">
        <f>U225+V225</f>
        <v>1423.695252</v>
      </c>
      <c r="X225" s="17"/>
      <c r="Y225" s="9" t="s">
        <v>12391</v>
      </c>
    </row>
    <row r="226" spans="1:25" x14ac:dyDescent="0.2">
      <c r="A226" s="4" t="s">
        <v>18</v>
      </c>
      <c r="B226" s="12" t="s">
        <v>2314</v>
      </c>
      <c r="C226" s="5" t="s">
        <v>2071</v>
      </c>
      <c r="D226" s="9" t="s">
        <v>2072</v>
      </c>
      <c r="E226" s="9" t="s">
        <v>2305</v>
      </c>
      <c r="F226" s="9" t="s">
        <v>2306</v>
      </c>
      <c r="G226" s="8">
        <v>10022828</v>
      </c>
      <c r="H226" s="12" t="s">
        <v>2315</v>
      </c>
      <c r="I226" s="9" t="s">
        <v>2416</v>
      </c>
      <c r="J226" s="12" t="s">
        <v>2417</v>
      </c>
      <c r="K226" s="8" t="s">
        <v>2318</v>
      </c>
      <c r="L226" s="16" t="s">
        <v>2319</v>
      </c>
      <c r="M226" s="17">
        <v>8402038126</v>
      </c>
      <c r="N226" s="9" t="s">
        <v>2422</v>
      </c>
      <c r="O226" s="9" t="s">
        <v>2423</v>
      </c>
      <c r="P226" s="9" t="s">
        <v>32</v>
      </c>
      <c r="Q226" s="10">
        <v>6000</v>
      </c>
      <c r="R226" s="11">
        <v>9486.7799999999988</v>
      </c>
      <c r="S226" s="52">
        <f>R226</f>
        <v>9486.7799999999988</v>
      </c>
      <c r="T226" s="53">
        <f>IFERROR(S226/Q226,0)</f>
        <v>1.5811299999999997</v>
      </c>
      <c r="U226" s="54">
        <f>IF(T226&gt;=100%,S226*2%,0)</f>
        <v>189.73559999999998</v>
      </c>
      <c r="V226" s="54">
        <f>S226*1%</f>
        <v>94.867799999999988</v>
      </c>
      <c r="W226" s="55">
        <f>U226+V226</f>
        <v>284.60339999999997</v>
      </c>
      <c r="X226" s="17"/>
      <c r="Y226" s="9" t="s">
        <v>12391</v>
      </c>
    </row>
    <row r="227" spans="1:25" x14ac:dyDescent="0.2">
      <c r="A227" s="4" t="s">
        <v>18</v>
      </c>
      <c r="B227" s="12" t="s">
        <v>860</v>
      </c>
      <c r="C227" s="5" t="s">
        <v>861</v>
      </c>
      <c r="D227" s="9" t="s">
        <v>862</v>
      </c>
      <c r="E227" s="9" t="s">
        <v>863</v>
      </c>
      <c r="F227" s="9" t="s">
        <v>864</v>
      </c>
      <c r="G227" s="8">
        <v>10023819</v>
      </c>
      <c r="H227" s="12" t="s">
        <v>865</v>
      </c>
      <c r="I227" s="9" t="s">
        <v>958</v>
      </c>
      <c r="J227" s="12" t="s">
        <v>959</v>
      </c>
      <c r="K227" s="8" t="s">
        <v>927</v>
      </c>
      <c r="L227" s="16" t="s">
        <v>928</v>
      </c>
      <c r="M227" s="17" t="s">
        <v>929</v>
      </c>
      <c r="N227" s="9" t="s">
        <v>966</v>
      </c>
      <c r="O227" s="9" t="s">
        <v>967</v>
      </c>
      <c r="P227" s="9" t="s">
        <v>32</v>
      </c>
      <c r="Q227" s="10">
        <v>8000</v>
      </c>
      <c r="R227" s="11">
        <v>12644.431799999998</v>
      </c>
      <c r="S227" s="52">
        <f>R227</f>
        <v>12644.431799999998</v>
      </c>
      <c r="T227" s="53">
        <f>IFERROR(S227/Q227,0)</f>
        <v>1.5805539749999997</v>
      </c>
      <c r="U227" s="54">
        <f>IF(T227&gt;=100%,S227*2%,0)</f>
        <v>252.88863599999996</v>
      </c>
      <c r="V227" s="54">
        <f>S227*1%</f>
        <v>126.44431799999998</v>
      </c>
      <c r="W227" s="55">
        <f>U227+V227</f>
        <v>379.33295399999997</v>
      </c>
      <c r="X227" s="17"/>
      <c r="Y227" s="9" t="s">
        <v>12391</v>
      </c>
    </row>
    <row r="228" spans="1:25" x14ac:dyDescent="0.2">
      <c r="A228" s="4" t="s">
        <v>18</v>
      </c>
      <c r="B228" s="4" t="s">
        <v>557</v>
      </c>
      <c r="C228" s="5" t="s">
        <v>20</v>
      </c>
      <c r="D228" s="5" t="s">
        <v>21</v>
      </c>
      <c r="E228" s="5" t="s">
        <v>558</v>
      </c>
      <c r="F228" s="5" t="s">
        <v>559</v>
      </c>
      <c r="G228" s="6">
        <v>10024490</v>
      </c>
      <c r="H228" s="4" t="s">
        <v>560</v>
      </c>
      <c r="I228" s="4" t="s">
        <v>568</v>
      </c>
      <c r="J228" s="4" t="s">
        <v>569</v>
      </c>
      <c r="K228" s="6" t="s">
        <v>563</v>
      </c>
      <c r="L228" s="6" t="s">
        <v>564</v>
      </c>
      <c r="M228" s="7" t="s">
        <v>565</v>
      </c>
      <c r="N228" s="4" t="s">
        <v>570</v>
      </c>
      <c r="O228" s="6" t="s">
        <v>571</v>
      </c>
      <c r="P228" s="9" t="s">
        <v>32</v>
      </c>
      <c r="Q228" s="9">
        <v>9000</v>
      </c>
      <c r="R228" s="11">
        <v>14223.3014</v>
      </c>
      <c r="S228" s="52">
        <f>R228</f>
        <v>14223.3014</v>
      </c>
      <c r="T228" s="53">
        <f>IFERROR(S228/Q228,0)</f>
        <v>1.5803668222222222</v>
      </c>
      <c r="U228" s="54">
        <f>IF(T228&gt;=100%,S228*2%,0)</f>
        <v>284.46602799999999</v>
      </c>
      <c r="V228" s="54">
        <f>S228*1%</f>
        <v>142.233014</v>
      </c>
      <c r="W228" s="55">
        <f>U228+V228</f>
        <v>426.69904199999996</v>
      </c>
      <c r="X228" s="17"/>
      <c r="Y228" s="9" t="s">
        <v>12393</v>
      </c>
    </row>
    <row r="229" spans="1:25" x14ac:dyDescent="0.2">
      <c r="A229" s="9" t="s">
        <v>6280</v>
      </c>
      <c r="B229" s="9" t="s">
        <v>7466</v>
      </c>
      <c r="C229" s="18" t="s">
        <v>6854</v>
      </c>
      <c r="D229" s="9" t="s">
        <v>6855</v>
      </c>
      <c r="E229" s="9" t="s">
        <v>7413</v>
      </c>
      <c r="F229" s="9" t="s">
        <v>7414</v>
      </c>
      <c r="G229" s="9">
        <v>10034670</v>
      </c>
      <c r="H229" s="9" t="s">
        <v>7415</v>
      </c>
      <c r="I229" s="9" t="s">
        <v>7467</v>
      </c>
      <c r="J229" s="9" t="s">
        <v>7468</v>
      </c>
      <c r="K229" s="18" t="s">
        <v>7469</v>
      </c>
      <c r="L229" s="18" t="s">
        <v>7470</v>
      </c>
      <c r="M229" s="18" t="s">
        <v>7471</v>
      </c>
      <c r="N229" s="9" t="s">
        <v>7499</v>
      </c>
      <c r="O229" s="9" t="s">
        <v>7500</v>
      </c>
      <c r="P229" s="9" t="s">
        <v>32</v>
      </c>
      <c r="Q229" s="61">
        <v>5000</v>
      </c>
      <c r="R229" s="11">
        <v>7900.0528000000004</v>
      </c>
      <c r="S229" s="52">
        <f>R229</f>
        <v>7900.0528000000004</v>
      </c>
      <c r="T229" s="53">
        <f>IFERROR(S229/Q229,0)</f>
        <v>1.5800105600000001</v>
      </c>
      <c r="U229" s="54">
        <f>IF(T229&gt;=100%,S229*2%,0)</f>
        <v>158.00105600000001</v>
      </c>
      <c r="V229" s="54">
        <f>S229*1%</f>
        <v>79.000528000000003</v>
      </c>
      <c r="W229" s="55">
        <f>U229+V229</f>
        <v>237.00158400000001</v>
      </c>
      <c r="X229" s="17"/>
      <c r="Y229" s="9" t="s">
        <v>12391</v>
      </c>
    </row>
    <row r="230" spans="1:25" x14ac:dyDescent="0.2">
      <c r="A230" s="4" t="s">
        <v>18</v>
      </c>
      <c r="B230" s="9"/>
      <c r="C230" s="5" t="s">
        <v>4707</v>
      </c>
      <c r="D230" s="9" t="s">
        <v>4708</v>
      </c>
      <c r="E230" s="9" t="s">
        <v>4790</v>
      </c>
      <c r="F230" s="9" t="s">
        <v>4791</v>
      </c>
      <c r="G230" s="12">
        <v>10027859</v>
      </c>
      <c r="H230" s="12" t="s">
        <v>4792</v>
      </c>
      <c r="I230" s="12" t="s">
        <v>4894</v>
      </c>
      <c r="J230" s="12" t="s">
        <v>4895</v>
      </c>
      <c r="K230" s="12" t="s">
        <v>4852</v>
      </c>
      <c r="L230" s="12" t="s">
        <v>4853</v>
      </c>
      <c r="M230" s="17">
        <v>9861790623</v>
      </c>
      <c r="N230" s="12" t="s">
        <v>4898</v>
      </c>
      <c r="O230" s="12" t="s">
        <v>4899</v>
      </c>
      <c r="P230" s="9" t="s">
        <v>32</v>
      </c>
      <c r="Q230" s="10">
        <v>20000</v>
      </c>
      <c r="R230" s="11">
        <v>31549.637199999997</v>
      </c>
      <c r="S230" s="52">
        <f>R230</f>
        <v>31549.637199999997</v>
      </c>
      <c r="T230" s="53">
        <f>IFERROR(S230/Q230,0)</f>
        <v>1.5774818599999998</v>
      </c>
      <c r="U230" s="54">
        <f>IF(T230&gt;=100%,S230*2%,0)</f>
        <v>630.99274400000002</v>
      </c>
      <c r="V230" s="54">
        <f>S230*1%</f>
        <v>315.49637200000001</v>
      </c>
      <c r="W230" s="55">
        <f>U230+V230</f>
        <v>946.48911599999997</v>
      </c>
      <c r="X230" s="17"/>
      <c r="Y230" s="9" t="s">
        <v>12391</v>
      </c>
    </row>
    <row r="231" spans="1:25" x14ac:dyDescent="0.2">
      <c r="A231" s="9" t="s">
        <v>8060</v>
      </c>
      <c r="B231" s="9" t="s">
        <v>8808</v>
      </c>
      <c r="C231" s="18" t="s">
        <v>8570</v>
      </c>
      <c r="D231" s="9" t="s">
        <v>8571</v>
      </c>
      <c r="E231" s="9" t="s">
        <v>8809</v>
      </c>
      <c r="F231" s="9" t="s">
        <v>8810</v>
      </c>
      <c r="G231" s="9">
        <v>10034295</v>
      </c>
      <c r="H231" s="9" t="s">
        <v>1422</v>
      </c>
      <c r="I231" s="9" t="s">
        <v>8874</v>
      </c>
      <c r="J231" s="9" t="s">
        <v>8875</v>
      </c>
      <c r="K231" s="18" t="s">
        <v>8813</v>
      </c>
      <c r="L231" s="18" t="s">
        <v>8814</v>
      </c>
      <c r="M231" s="18">
        <v>9175867091</v>
      </c>
      <c r="N231" s="9" t="s">
        <v>8881</v>
      </c>
      <c r="O231" s="9" t="s">
        <v>8882</v>
      </c>
      <c r="P231" s="9" t="s">
        <v>32</v>
      </c>
      <c r="Q231" s="11">
        <v>7000</v>
      </c>
      <c r="R231" s="11">
        <v>11026</v>
      </c>
      <c r="S231" s="52">
        <f>R231</f>
        <v>11026</v>
      </c>
      <c r="T231" s="53">
        <f>IFERROR(S231/Q231,0)</f>
        <v>1.5751428571428572</v>
      </c>
      <c r="U231" s="54">
        <f>IF(T231&gt;=100%,S231*2%,0)</f>
        <v>220.52</v>
      </c>
      <c r="V231" s="54">
        <f>S231*1%</f>
        <v>110.26</v>
      </c>
      <c r="W231" s="55">
        <f>U231+V231</f>
        <v>330.78000000000003</v>
      </c>
      <c r="X231" s="17"/>
      <c r="Y231" s="9" t="s">
        <v>12391</v>
      </c>
    </row>
    <row r="232" spans="1:25" x14ac:dyDescent="0.2">
      <c r="A232" s="4" t="s">
        <v>18</v>
      </c>
      <c r="B232" s="12" t="s">
        <v>1598</v>
      </c>
      <c r="C232" s="5" t="s">
        <v>861</v>
      </c>
      <c r="D232" s="9" t="s">
        <v>862</v>
      </c>
      <c r="E232" s="9" t="s">
        <v>1771</v>
      </c>
      <c r="F232" s="9" t="s">
        <v>1772</v>
      </c>
      <c r="G232" s="8">
        <v>10028639</v>
      </c>
      <c r="H232" s="12" t="s">
        <v>1773</v>
      </c>
      <c r="I232" s="9" t="s">
        <v>1799</v>
      </c>
      <c r="J232" s="12" t="s">
        <v>1800</v>
      </c>
      <c r="K232" s="8" t="s">
        <v>1776</v>
      </c>
      <c r="L232" s="16" t="s">
        <v>1777</v>
      </c>
      <c r="M232" s="17" t="s">
        <v>1778</v>
      </c>
      <c r="N232" s="9" t="s">
        <v>1825</v>
      </c>
      <c r="O232" s="9" t="s">
        <v>1826</v>
      </c>
      <c r="P232" s="9" t="s">
        <v>32</v>
      </c>
      <c r="Q232" s="10">
        <v>20000</v>
      </c>
      <c r="R232" s="11">
        <v>31500</v>
      </c>
      <c r="S232" s="52">
        <f>R232</f>
        <v>31500</v>
      </c>
      <c r="T232" s="53">
        <f>IFERROR(S232/Q232,0)</f>
        <v>1.575</v>
      </c>
      <c r="U232" s="54">
        <f>IF(T232&gt;=100%,S232*2%,0)</f>
        <v>630</v>
      </c>
      <c r="V232" s="54">
        <f>S232*1%</f>
        <v>315</v>
      </c>
      <c r="W232" s="55">
        <f>U232+V232</f>
        <v>945</v>
      </c>
      <c r="X232" s="17"/>
      <c r="Y232" s="9" t="s">
        <v>12391</v>
      </c>
    </row>
    <row r="233" spans="1:25" x14ac:dyDescent="0.2">
      <c r="A233" s="9" t="s">
        <v>8060</v>
      </c>
      <c r="B233" s="9" t="s">
        <v>8432</v>
      </c>
      <c r="C233" s="18" t="s">
        <v>8062</v>
      </c>
      <c r="D233" s="9" t="s">
        <v>8063</v>
      </c>
      <c r="E233" s="9" t="s">
        <v>8433</v>
      </c>
      <c r="F233" s="9" t="s">
        <v>8063</v>
      </c>
      <c r="G233" s="9">
        <v>10029471</v>
      </c>
      <c r="H233" s="9" t="s">
        <v>8434</v>
      </c>
      <c r="I233" s="9" t="s">
        <v>8476</v>
      </c>
      <c r="J233" s="9" t="s">
        <v>8477</v>
      </c>
      <c r="K233" s="18" t="s">
        <v>8436</v>
      </c>
      <c r="L233" s="18" t="s">
        <v>8437</v>
      </c>
      <c r="M233" s="18">
        <v>9920457463</v>
      </c>
      <c r="N233" s="9" t="s">
        <v>8515</v>
      </c>
      <c r="O233" s="9" t="s">
        <v>8516</v>
      </c>
      <c r="P233" s="9" t="s">
        <v>32</v>
      </c>
      <c r="Q233" s="11">
        <v>10300</v>
      </c>
      <c r="R233" s="25">
        <v>16216.221599999999</v>
      </c>
      <c r="S233" s="52">
        <f>R233</f>
        <v>16216.221599999999</v>
      </c>
      <c r="T233" s="53">
        <f>IFERROR(S233/Q233,0)</f>
        <v>1.5743904466019416</v>
      </c>
      <c r="U233" s="54">
        <f>IF(T233&gt;=100%,S233*2%,0)</f>
        <v>324.324432</v>
      </c>
      <c r="V233" s="54">
        <f>S233*1%</f>
        <v>162.162216</v>
      </c>
      <c r="W233" s="55">
        <f>U233+V233</f>
        <v>486.486648</v>
      </c>
      <c r="X233" s="17"/>
      <c r="Y233" s="9" t="s">
        <v>12393</v>
      </c>
    </row>
    <row r="234" spans="1:25" x14ac:dyDescent="0.2">
      <c r="A234" s="4" t="s">
        <v>18</v>
      </c>
      <c r="B234" s="12" t="s">
        <v>2972</v>
      </c>
      <c r="C234" s="5" t="s">
        <v>2973</v>
      </c>
      <c r="D234" s="9" t="s">
        <v>2974</v>
      </c>
      <c r="E234" s="9" t="s">
        <v>2975</v>
      </c>
      <c r="F234" s="9" t="s">
        <v>2976</v>
      </c>
      <c r="G234" s="8">
        <v>10034966</v>
      </c>
      <c r="H234" s="12" t="s">
        <v>1442</v>
      </c>
      <c r="I234" s="9" t="s">
        <v>3120</v>
      </c>
      <c r="J234" s="12" t="s">
        <v>3121</v>
      </c>
      <c r="K234" s="17" t="s">
        <v>2996</v>
      </c>
      <c r="L234" s="17" t="s">
        <v>2997</v>
      </c>
      <c r="M234" s="17">
        <v>9199739761</v>
      </c>
      <c r="N234" s="9" t="s">
        <v>3123</v>
      </c>
      <c r="O234" s="9" t="s">
        <v>3107</v>
      </c>
      <c r="P234" s="9" t="s">
        <v>32</v>
      </c>
      <c r="Q234" s="10">
        <v>8000</v>
      </c>
      <c r="R234" s="11">
        <v>12545.0268</v>
      </c>
      <c r="S234" s="52">
        <f>R234</f>
        <v>12545.0268</v>
      </c>
      <c r="T234" s="53">
        <f>IFERROR(S234/Q234,0)</f>
        <v>1.5681283500000001</v>
      </c>
      <c r="U234" s="54">
        <f>IF(T234&gt;=100%,S234*2%,0)</f>
        <v>250.90053599999999</v>
      </c>
      <c r="V234" s="54">
        <f>S234*1%</f>
        <v>125.45026799999999</v>
      </c>
      <c r="W234" s="55">
        <f>U234+V234</f>
        <v>376.35080399999998</v>
      </c>
      <c r="X234" s="17"/>
      <c r="Y234" s="9" t="s">
        <v>12393</v>
      </c>
    </row>
    <row r="235" spans="1:25" x14ac:dyDescent="0.2">
      <c r="A235" s="4" t="s">
        <v>18</v>
      </c>
      <c r="B235" s="12" t="s">
        <v>2242</v>
      </c>
      <c r="C235" s="5" t="s">
        <v>2071</v>
      </c>
      <c r="D235" s="9" t="s">
        <v>2072</v>
      </c>
      <c r="E235" s="9" t="s">
        <v>2187</v>
      </c>
      <c r="F235" s="9" t="s">
        <v>2188</v>
      </c>
      <c r="G235" s="8">
        <v>10028575</v>
      </c>
      <c r="H235" s="12" t="s">
        <v>2243</v>
      </c>
      <c r="I235" s="9" t="s">
        <v>2278</v>
      </c>
      <c r="J235" s="12" t="s">
        <v>2279</v>
      </c>
      <c r="K235" s="8" t="s">
        <v>2246</v>
      </c>
      <c r="L235" s="16" t="s">
        <v>2247</v>
      </c>
      <c r="M235" s="17">
        <v>8974561779</v>
      </c>
      <c r="N235" s="9" t="s">
        <v>2292</v>
      </c>
      <c r="O235" s="9" t="s">
        <v>2293</v>
      </c>
      <c r="P235" s="9" t="s">
        <v>32</v>
      </c>
      <c r="Q235" s="10">
        <v>5000</v>
      </c>
      <c r="R235" s="11">
        <v>7828.98</v>
      </c>
      <c r="S235" s="52">
        <f>R235</f>
        <v>7828.98</v>
      </c>
      <c r="T235" s="53">
        <f>IFERROR(S235/Q235,0)</f>
        <v>1.565796</v>
      </c>
      <c r="U235" s="54">
        <f>IF(T235&gt;=100%,S235*2%,0)</f>
        <v>156.5796</v>
      </c>
      <c r="V235" s="54">
        <f>S235*1%</f>
        <v>78.2898</v>
      </c>
      <c r="W235" s="55">
        <f>U235+V235</f>
        <v>234.86939999999998</v>
      </c>
      <c r="X235" s="17"/>
      <c r="Y235" s="9" t="s">
        <v>12393</v>
      </c>
    </row>
    <row r="236" spans="1:25" x14ac:dyDescent="0.2">
      <c r="A236" s="9" t="s">
        <v>5442</v>
      </c>
      <c r="B236" s="9" t="s">
        <v>5681</v>
      </c>
      <c r="C236" s="18" t="s">
        <v>5682</v>
      </c>
      <c r="D236" s="9" t="s">
        <v>5683</v>
      </c>
      <c r="E236" s="9" t="s">
        <v>5684</v>
      </c>
      <c r="F236" s="9" t="s">
        <v>5685</v>
      </c>
      <c r="G236" s="9">
        <v>10026037</v>
      </c>
      <c r="H236" s="9" t="s">
        <v>5686</v>
      </c>
      <c r="I236" s="9" t="s">
        <v>5721</v>
      </c>
      <c r="J236" s="9" t="s">
        <v>5722</v>
      </c>
      <c r="K236" s="18" t="s">
        <v>5689</v>
      </c>
      <c r="L236" s="18" t="s">
        <v>5690</v>
      </c>
      <c r="M236" s="18">
        <v>9876906960</v>
      </c>
      <c r="N236" s="9" t="s">
        <v>5723</v>
      </c>
      <c r="O236" s="9" t="s">
        <v>5724</v>
      </c>
      <c r="P236" s="9" t="s">
        <v>32</v>
      </c>
      <c r="Q236" s="11">
        <v>7000</v>
      </c>
      <c r="R236" s="11">
        <v>10952</v>
      </c>
      <c r="S236" s="52">
        <f>R236</f>
        <v>10952</v>
      </c>
      <c r="T236" s="53">
        <f>IFERROR(S236/Q236,0)</f>
        <v>1.5645714285714285</v>
      </c>
      <c r="U236" s="54">
        <f>IF(T236&gt;=100%,S236*2%,0)</f>
        <v>219.04</v>
      </c>
      <c r="V236" s="54">
        <f>S236*1%</f>
        <v>109.52</v>
      </c>
      <c r="W236" s="55">
        <f>U236+V236</f>
        <v>328.56</v>
      </c>
      <c r="X236" s="17"/>
      <c r="Y236" s="9" t="s">
        <v>12393</v>
      </c>
    </row>
    <row r="237" spans="1:25" x14ac:dyDescent="0.2">
      <c r="A237" s="9" t="s">
        <v>6280</v>
      </c>
      <c r="B237" s="9" t="s">
        <v>7866</v>
      </c>
      <c r="C237" s="18" t="s">
        <v>7712</v>
      </c>
      <c r="D237" s="9" t="s">
        <v>7713</v>
      </c>
      <c r="E237" s="9" t="s">
        <v>7856</v>
      </c>
      <c r="F237" s="9" t="s">
        <v>7857</v>
      </c>
      <c r="G237" s="9">
        <v>10031704</v>
      </c>
      <c r="H237" s="9" t="s">
        <v>7858</v>
      </c>
      <c r="I237" s="9" t="s">
        <v>7867</v>
      </c>
      <c r="J237" s="9" t="s">
        <v>7868</v>
      </c>
      <c r="K237" s="18" t="s">
        <v>7861</v>
      </c>
      <c r="L237" s="18" t="s">
        <v>7862</v>
      </c>
      <c r="M237" s="18" t="s">
        <v>7863</v>
      </c>
      <c r="N237" s="9" t="s">
        <v>7873</v>
      </c>
      <c r="O237" s="9" t="s">
        <v>7874</v>
      </c>
      <c r="P237" s="9" t="s">
        <v>32</v>
      </c>
      <c r="Q237" s="61">
        <v>10000</v>
      </c>
      <c r="R237" s="11">
        <v>15624.7104</v>
      </c>
      <c r="S237" s="52">
        <f>R237</f>
        <v>15624.7104</v>
      </c>
      <c r="T237" s="53">
        <f>IFERROR(S237/Q237,0)</f>
        <v>1.5624710399999999</v>
      </c>
      <c r="U237" s="54">
        <f>IF(T237&gt;=100%,S237*2%,0)</f>
        <v>312.49420800000001</v>
      </c>
      <c r="V237" s="54">
        <f>S237*1%</f>
        <v>156.24710400000001</v>
      </c>
      <c r="W237" s="55">
        <f>U237+V237</f>
        <v>468.74131199999999</v>
      </c>
      <c r="X237" s="17"/>
      <c r="Y237" s="9" t="s">
        <v>12391</v>
      </c>
    </row>
    <row r="238" spans="1:25" x14ac:dyDescent="0.2">
      <c r="A238" s="4" t="s">
        <v>18</v>
      </c>
      <c r="B238" s="4" t="s">
        <v>398</v>
      </c>
      <c r="C238" s="5" t="s">
        <v>20</v>
      </c>
      <c r="D238" s="5" t="s">
        <v>21</v>
      </c>
      <c r="E238" s="5" t="s">
        <v>399</v>
      </c>
      <c r="F238" s="5" t="s">
        <v>400</v>
      </c>
      <c r="G238" s="14">
        <v>10022118</v>
      </c>
      <c r="H238" s="4" t="s">
        <v>401</v>
      </c>
      <c r="I238" s="6" t="s">
        <v>429</v>
      </c>
      <c r="J238" s="6" t="s">
        <v>430</v>
      </c>
      <c r="K238" s="6" t="s">
        <v>404</v>
      </c>
      <c r="L238" s="6" t="s">
        <v>405</v>
      </c>
      <c r="M238" s="7" t="s">
        <v>406</v>
      </c>
      <c r="N238" s="4" t="s">
        <v>435</v>
      </c>
      <c r="O238" s="6" t="s">
        <v>436</v>
      </c>
      <c r="P238" s="9" t="s">
        <v>32</v>
      </c>
      <c r="Q238" s="9">
        <v>8000</v>
      </c>
      <c r="R238" s="11">
        <v>12489.7454</v>
      </c>
      <c r="S238" s="52">
        <f>R238</f>
        <v>12489.7454</v>
      </c>
      <c r="T238" s="53">
        <f>IFERROR(S238/Q238,0)</f>
        <v>1.561218175</v>
      </c>
      <c r="U238" s="54">
        <f>IF(T238&gt;=100%,S238*2%,0)</f>
        <v>249.79490799999999</v>
      </c>
      <c r="V238" s="54">
        <f>S238*1%</f>
        <v>124.897454</v>
      </c>
      <c r="W238" s="55">
        <f>U238+V238</f>
        <v>374.692362</v>
      </c>
      <c r="X238" s="17"/>
      <c r="Y238" s="9" t="s">
        <v>12391</v>
      </c>
    </row>
    <row r="239" spans="1:25" x14ac:dyDescent="0.2">
      <c r="A239" s="4" t="s">
        <v>18</v>
      </c>
      <c r="B239" s="12" t="s">
        <v>2477</v>
      </c>
      <c r="C239" s="5" t="s">
        <v>2071</v>
      </c>
      <c r="D239" s="9" t="s">
        <v>2072</v>
      </c>
      <c r="E239" s="9" t="s">
        <v>2478</v>
      </c>
      <c r="F239" s="9" t="s">
        <v>2479</v>
      </c>
      <c r="G239" s="8">
        <v>10022554</v>
      </c>
      <c r="H239" s="12" t="s">
        <v>2480</v>
      </c>
      <c r="I239" s="9" t="s">
        <v>2568</v>
      </c>
      <c r="J239" s="12" t="s">
        <v>2569</v>
      </c>
      <c r="K239" s="8" t="s">
        <v>2550</v>
      </c>
      <c r="L239" s="16" t="s">
        <v>2551</v>
      </c>
      <c r="M239" s="17">
        <v>8787467154</v>
      </c>
      <c r="N239" s="9" t="s">
        <v>2570</v>
      </c>
      <c r="O239" s="9" t="s">
        <v>2571</v>
      </c>
      <c r="P239" s="9" t="s">
        <v>32</v>
      </c>
      <c r="Q239" s="10">
        <v>6000</v>
      </c>
      <c r="R239" s="11">
        <v>9359.3413999999993</v>
      </c>
      <c r="S239" s="52">
        <f>R239</f>
        <v>9359.3413999999993</v>
      </c>
      <c r="T239" s="53">
        <f>IFERROR(S239/Q239,0)</f>
        <v>1.5598902333333333</v>
      </c>
      <c r="U239" s="54">
        <f>IF(T239&gt;=100%,S239*2%,0)</f>
        <v>187.18682799999999</v>
      </c>
      <c r="V239" s="54">
        <f>S239*1%</f>
        <v>93.593413999999996</v>
      </c>
      <c r="W239" s="55">
        <f>U239+V239</f>
        <v>280.78024199999999</v>
      </c>
      <c r="X239" s="17"/>
      <c r="Y239" s="9" t="s">
        <v>12391</v>
      </c>
    </row>
    <row r="240" spans="1:25" x14ac:dyDescent="0.2">
      <c r="A240" s="4" t="s">
        <v>18</v>
      </c>
      <c r="B240" s="12" t="s">
        <v>704</v>
      </c>
      <c r="C240" s="5" t="s">
        <v>20</v>
      </c>
      <c r="D240" s="5" t="s">
        <v>21</v>
      </c>
      <c r="E240" s="9" t="s">
        <v>650</v>
      </c>
      <c r="F240" s="9" t="s">
        <v>705</v>
      </c>
      <c r="G240" s="8">
        <v>10022826</v>
      </c>
      <c r="H240" s="12" t="s">
        <v>706</v>
      </c>
      <c r="I240" s="12" t="s">
        <v>755</v>
      </c>
      <c r="J240" s="12" t="s">
        <v>756</v>
      </c>
      <c r="K240" s="8" t="s">
        <v>729</v>
      </c>
      <c r="L240" s="16" t="s">
        <v>709</v>
      </c>
      <c r="M240" s="17" t="s">
        <v>730</v>
      </c>
      <c r="N240" s="12" t="s">
        <v>757</v>
      </c>
      <c r="O240" s="8" t="s">
        <v>758</v>
      </c>
      <c r="P240" s="9" t="s">
        <v>32</v>
      </c>
      <c r="Q240" s="10">
        <v>10000</v>
      </c>
      <c r="R240" s="11">
        <v>15583.687800000002</v>
      </c>
      <c r="S240" s="52">
        <f>R240</f>
        <v>15583.687800000002</v>
      </c>
      <c r="T240" s="53">
        <f>IFERROR(S240/Q240,0)</f>
        <v>1.5583687800000001</v>
      </c>
      <c r="U240" s="54">
        <f>IF(T240&gt;=100%,S240*2%,0)</f>
        <v>311.67375600000003</v>
      </c>
      <c r="V240" s="54">
        <f>S240*1%</f>
        <v>155.83687800000001</v>
      </c>
      <c r="W240" s="55">
        <f>U240+V240</f>
        <v>467.51063400000004</v>
      </c>
      <c r="X240" s="17"/>
      <c r="Y240" s="9" t="s">
        <v>12391</v>
      </c>
    </row>
    <row r="241" spans="1:25" x14ac:dyDescent="0.2">
      <c r="A241" s="9" t="s">
        <v>6280</v>
      </c>
      <c r="B241" s="9" t="s">
        <v>7039</v>
      </c>
      <c r="C241" s="18" t="s">
        <v>6854</v>
      </c>
      <c r="D241" s="9" t="s">
        <v>6855</v>
      </c>
      <c r="E241" s="9" t="s">
        <v>7040</v>
      </c>
      <c r="F241" s="9" t="s">
        <v>7041</v>
      </c>
      <c r="G241" s="9">
        <v>10025696</v>
      </c>
      <c r="H241" s="9" t="s">
        <v>7042</v>
      </c>
      <c r="I241" s="9" t="s">
        <v>7043</v>
      </c>
      <c r="J241" s="9" t="s">
        <v>7044</v>
      </c>
      <c r="K241" s="18" t="s">
        <v>7045</v>
      </c>
      <c r="L241" s="18" t="s">
        <v>7046</v>
      </c>
      <c r="M241" s="18" t="s">
        <v>7047</v>
      </c>
      <c r="N241" s="9" t="s">
        <v>7050</v>
      </c>
      <c r="O241" s="9" t="s">
        <v>7051</v>
      </c>
      <c r="P241" s="9" t="s">
        <v>32</v>
      </c>
      <c r="Q241" s="61">
        <v>8540.8000000000011</v>
      </c>
      <c r="R241" s="11">
        <v>13304.2</v>
      </c>
      <c r="S241" s="52">
        <f>R241</f>
        <v>13304.2</v>
      </c>
      <c r="T241" s="53">
        <f>IFERROR(S241/Q241,0)</f>
        <v>1.5577229299363056</v>
      </c>
      <c r="U241" s="54">
        <f>IF(T241&gt;=100%,S241*2%,0)</f>
        <v>266.084</v>
      </c>
      <c r="V241" s="54">
        <f>S241*1%</f>
        <v>133.042</v>
      </c>
      <c r="W241" s="55">
        <f>U241+V241</f>
        <v>399.12599999999998</v>
      </c>
      <c r="X241" s="17"/>
      <c r="Y241" s="9" t="s">
        <v>12391</v>
      </c>
    </row>
    <row r="242" spans="1:25" x14ac:dyDescent="0.2">
      <c r="A242" s="4" t="s">
        <v>18</v>
      </c>
      <c r="B242" s="12" t="s">
        <v>2972</v>
      </c>
      <c r="C242" s="5" t="s">
        <v>2973</v>
      </c>
      <c r="D242" s="9" t="s">
        <v>2974</v>
      </c>
      <c r="E242" s="9" t="s">
        <v>2975</v>
      </c>
      <c r="F242" s="9" t="s">
        <v>2976</v>
      </c>
      <c r="G242" s="8">
        <v>10026391</v>
      </c>
      <c r="H242" s="12" t="s">
        <v>2977</v>
      </c>
      <c r="I242" s="9" t="s">
        <v>3782</v>
      </c>
      <c r="J242" s="12" t="s">
        <v>3783</v>
      </c>
      <c r="K242" s="17" t="s">
        <v>2980</v>
      </c>
      <c r="L242" s="17" t="s">
        <v>2981</v>
      </c>
      <c r="M242" s="17">
        <v>8969833593</v>
      </c>
      <c r="N242" s="9" t="s">
        <v>4097</v>
      </c>
      <c r="O242" s="9" t="s">
        <v>4098</v>
      </c>
      <c r="P242" s="9" t="s">
        <v>32</v>
      </c>
      <c r="Q242" s="10">
        <v>8000</v>
      </c>
      <c r="R242" s="11">
        <v>12444.976200000001</v>
      </c>
      <c r="S242" s="52">
        <f>R242</f>
        <v>12444.976200000001</v>
      </c>
      <c r="T242" s="53">
        <f>IFERROR(S242/Q242,0)</f>
        <v>1.5556220250000001</v>
      </c>
      <c r="U242" s="54">
        <f>IF(T242&gt;=100%,S242*2%,0)</f>
        <v>248.89952400000001</v>
      </c>
      <c r="V242" s="54">
        <f>S242*1%</f>
        <v>124.44976200000001</v>
      </c>
      <c r="W242" s="55">
        <f>U242+V242</f>
        <v>373.34928600000001</v>
      </c>
      <c r="X242" s="17"/>
      <c r="Y242" s="9" t="s">
        <v>12393</v>
      </c>
    </row>
    <row r="243" spans="1:25" x14ac:dyDescent="0.2">
      <c r="A243" s="9" t="s">
        <v>6280</v>
      </c>
      <c r="B243" s="9" t="s">
        <v>6488</v>
      </c>
      <c r="C243" s="18" t="s">
        <v>6282</v>
      </c>
      <c r="D243" s="9" t="s">
        <v>6283</v>
      </c>
      <c r="E243" s="9" t="s">
        <v>6409</v>
      </c>
      <c r="F243" s="9" t="s">
        <v>6410</v>
      </c>
      <c r="G243" s="9">
        <v>10022071</v>
      </c>
      <c r="H243" s="9" t="s">
        <v>6474</v>
      </c>
      <c r="I243" s="9" t="s">
        <v>6489</v>
      </c>
      <c r="J243" s="9" t="s">
        <v>6490</v>
      </c>
      <c r="K243" s="18" t="s">
        <v>6477</v>
      </c>
      <c r="L243" s="18" t="s">
        <v>6478</v>
      </c>
      <c r="M243" s="18" t="s">
        <v>6479</v>
      </c>
      <c r="N243" s="9" t="s">
        <v>6496</v>
      </c>
      <c r="O243" s="9" t="s">
        <v>6497</v>
      </c>
      <c r="P243" s="9" t="s">
        <v>32</v>
      </c>
      <c r="Q243" s="62">
        <v>6500</v>
      </c>
      <c r="R243" s="11">
        <v>10096.4678</v>
      </c>
      <c r="S243" s="52">
        <f>R243</f>
        <v>10096.4678</v>
      </c>
      <c r="T243" s="53">
        <f>IFERROR(S243/Q243,0)</f>
        <v>1.5533027384615385</v>
      </c>
      <c r="U243" s="54">
        <f>IF(T243&gt;=100%,S243*2%,0)</f>
        <v>201.92935600000001</v>
      </c>
      <c r="V243" s="54">
        <f>S243*1%</f>
        <v>100.96467800000001</v>
      </c>
      <c r="W243" s="55">
        <f>U243+V243</f>
        <v>302.89403400000003</v>
      </c>
      <c r="X243" s="17"/>
      <c r="Y243" s="9" t="s">
        <v>12391</v>
      </c>
    </row>
    <row r="244" spans="1:25" x14ac:dyDescent="0.2">
      <c r="A244" s="9" t="s">
        <v>8060</v>
      </c>
      <c r="B244" s="9" t="s">
        <v>8965</v>
      </c>
      <c r="C244" s="18" t="s">
        <v>8974</v>
      </c>
      <c r="D244" s="9" t="s">
        <v>8975</v>
      </c>
      <c r="E244" s="9" t="s">
        <v>9127</v>
      </c>
      <c r="F244" s="9" t="s">
        <v>9128</v>
      </c>
      <c r="G244" s="9">
        <v>10032425</v>
      </c>
      <c r="H244" s="9" t="s">
        <v>9129</v>
      </c>
      <c r="I244" s="9" t="s">
        <v>9228</v>
      </c>
      <c r="J244" s="9" t="s">
        <v>9229</v>
      </c>
      <c r="K244" s="18" t="s">
        <v>9132</v>
      </c>
      <c r="L244" s="18" t="s">
        <v>9133</v>
      </c>
      <c r="M244" s="18">
        <v>978984389</v>
      </c>
      <c r="N244" s="9" t="s">
        <v>9230</v>
      </c>
      <c r="O244" s="9" t="s">
        <v>9231</v>
      </c>
      <c r="P244" s="9" t="s">
        <v>32</v>
      </c>
      <c r="Q244" s="11">
        <v>7000</v>
      </c>
      <c r="R244" s="11">
        <v>10866</v>
      </c>
      <c r="S244" s="52">
        <f>R244</f>
        <v>10866</v>
      </c>
      <c r="T244" s="53">
        <f>IFERROR(S244/Q244,0)</f>
        <v>1.5522857142857143</v>
      </c>
      <c r="U244" s="54">
        <f>IF(T244&gt;=100%,S244*2%,0)</f>
        <v>217.32</v>
      </c>
      <c r="V244" s="54">
        <f>S244*1%</f>
        <v>108.66</v>
      </c>
      <c r="W244" s="55">
        <f>U244+V244</f>
        <v>325.98</v>
      </c>
      <c r="X244" s="17"/>
      <c r="Y244" s="9" t="s">
        <v>12391</v>
      </c>
    </row>
    <row r="245" spans="1:25" x14ac:dyDescent="0.2">
      <c r="A245" s="9" t="s">
        <v>6280</v>
      </c>
      <c r="B245" s="9" t="s">
        <v>7909</v>
      </c>
      <c r="C245" s="18" t="s">
        <v>7712</v>
      </c>
      <c r="D245" s="9" t="s">
        <v>7713</v>
      </c>
      <c r="E245" s="9" t="s">
        <v>7856</v>
      </c>
      <c r="F245" s="9" t="s">
        <v>7857</v>
      </c>
      <c r="G245" s="9">
        <v>10031704</v>
      </c>
      <c r="H245" s="9" t="s">
        <v>7858</v>
      </c>
      <c r="I245" s="9" t="s">
        <v>7910</v>
      </c>
      <c r="J245" s="9" t="s">
        <v>7911</v>
      </c>
      <c r="K245" s="18" t="s">
        <v>7861</v>
      </c>
      <c r="L245" s="18" t="s">
        <v>7862</v>
      </c>
      <c r="M245" s="18" t="s">
        <v>7863</v>
      </c>
      <c r="N245" s="9" t="s">
        <v>7918</v>
      </c>
      <c r="O245" s="9" t="s">
        <v>7919</v>
      </c>
      <c r="P245" s="9" t="s">
        <v>32</v>
      </c>
      <c r="Q245" s="61">
        <v>11000</v>
      </c>
      <c r="R245" s="11">
        <v>17071.626400000001</v>
      </c>
      <c r="S245" s="52">
        <f>R245</f>
        <v>17071.626400000001</v>
      </c>
      <c r="T245" s="53">
        <f>IFERROR(S245/Q245,0)</f>
        <v>1.5519660363636365</v>
      </c>
      <c r="U245" s="54">
        <f>IF(T245&gt;=100%,S245*2%,0)</f>
        <v>341.43252800000005</v>
      </c>
      <c r="V245" s="54">
        <f>S245*1%</f>
        <v>170.71626400000002</v>
      </c>
      <c r="W245" s="55">
        <f>U245+V245</f>
        <v>512.14879200000007</v>
      </c>
      <c r="X245" s="17"/>
      <c r="Y245" s="9" t="s">
        <v>12391</v>
      </c>
    </row>
    <row r="246" spans="1:25" x14ac:dyDescent="0.2">
      <c r="A246" s="4" t="s">
        <v>18</v>
      </c>
      <c r="B246" s="12" t="s">
        <v>3141</v>
      </c>
      <c r="C246" s="5" t="s">
        <v>2973</v>
      </c>
      <c r="D246" s="9" t="s">
        <v>2974</v>
      </c>
      <c r="E246" s="9" t="s">
        <v>3142</v>
      </c>
      <c r="F246" s="9" t="s">
        <v>3143</v>
      </c>
      <c r="G246" s="8">
        <v>10027954</v>
      </c>
      <c r="H246" s="12" t="s">
        <v>3144</v>
      </c>
      <c r="I246" s="9" t="s">
        <v>3145</v>
      </c>
      <c r="J246" s="12" t="s">
        <v>3146</v>
      </c>
      <c r="K246" s="17" t="s">
        <v>3147</v>
      </c>
      <c r="L246" s="17" t="s">
        <v>3148</v>
      </c>
      <c r="M246" s="17">
        <v>9958476992</v>
      </c>
      <c r="N246" s="9" t="s">
        <v>3149</v>
      </c>
      <c r="O246" s="9" t="s">
        <v>1727</v>
      </c>
      <c r="P246" s="9" t="s">
        <v>32</v>
      </c>
      <c r="Q246" s="10">
        <v>8000</v>
      </c>
      <c r="R246" s="11">
        <v>12395.520799999998</v>
      </c>
      <c r="S246" s="52">
        <f>R246</f>
        <v>12395.520799999998</v>
      </c>
      <c r="T246" s="53">
        <f>IFERROR(S246/Q246,0)</f>
        <v>1.5494400999999998</v>
      </c>
      <c r="U246" s="54">
        <f>IF(T246&gt;=100%,S246*2%,0)</f>
        <v>247.91041599999997</v>
      </c>
      <c r="V246" s="54">
        <f>S246*1%</f>
        <v>123.95520799999998</v>
      </c>
      <c r="W246" s="55">
        <f>U246+V246</f>
        <v>371.86562399999997</v>
      </c>
      <c r="X246" s="17"/>
      <c r="Y246" s="9" t="s">
        <v>12391</v>
      </c>
    </row>
    <row r="247" spans="1:25" x14ac:dyDescent="0.2">
      <c r="A247" s="9" t="s">
        <v>5442</v>
      </c>
      <c r="B247" s="9" t="s">
        <v>6187</v>
      </c>
      <c r="C247" s="18" t="s">
        <v>5682</v>
      </c>
      <c r="D247" s="9" t="s">
        <v>5683</v>
      </c>
      <c r="E247" s="9" t="s">
        <v>6188</v>
      </c>
      <c r="F247" s="9" t="s">
        <v>6189</v>
      </c>
      <c r="G247" s="9">
        <v>10026038</v>
      </c>
      <c r="H247" s="9" t="s">
        <v>6190</v>
      </c>
      <c r="I247" s="9" t="s">
        <v>6216</v>
      </c>
      <c r="J247" s="9" t="s">
        <v>6217</v>
      </c>
      <c r="K247" s="18" t="s">
        <v>6193</v>
      </c>
      <c r="L247" s="18" t="s">
        <v>6194</v>
      </c>
      <c r="M247" s="18">
        <v>7684878433</v>
      </c>
      <c r="N247" s="9" t="s">
        <v>6222</v>
      </c>
      <c r="O247" s="9" t="s">
        <v>6223</v>
      </c>
      <c r="P247" s="9" t="s">
        <v>32</v>
      </c>
      <c r="Q247" s="11">
        <v>7000</v>
      </c>
      <c r="R247" s="11">
        <v>10843</v>
      </c>
      <c r="S247" s="52">
        <f>R247</f>
        <v>10843</v>
      </c>
      <c r="T247" s="53">
        <f>IFERROR(S247/Q247,0)</f>
        <v>1.5489999999999999</v>
      </c>
      <c r="U247" s="54">
        <f>IF(T247&gt;=100%,S247*2%,0)</f>
        <v>216.86</v>
      </c>
      <c r="V247" s="54">
        <f>S247*1%</f>
        <v>108.43</v>
      </c>
      <c r="W247" s="55">
        <f>U247+V247</f>
        <v>325.29000000000002</v>
      </c>
      <c r="X247" s="17"/>
      <c r="Y247" s="9" t="s">
        <v>12391</v>
      </c>
    </row>
    <row r="248" spans="1:25" x14ac:dyDescent="0.2">
      <c r="A248" s="9" t="s">
        <v>6280</v>
      </c>
      <c r="B248" s="9" t="s">
        <v>7381</v>
      </c>
      <c r="C248" s="18" t="s">
        <v>6854</v>
      </c>
      <c r="D248" s="9" t="s">
        <v>6855</v>
      </c>
      <c r="E248" s="9" t="s">
        <v>7290</v>
      </c>
      <c r="F248" s="9" t="s">
        <v>7291</v>
      </c>
      <c r="G248" s="9">
        <v>10025785</v>
      </c>
      <c r="H248" s="9" t="s">
        <v>7292</v>
      </c>
      <c r="I248" s="9" t="s">
        <v>7382</v>
      </c>
      <c r="J248" s="9" t="s">
        <v>7383</v>
      </c>
      <c r="K248" s="18" t="s">
        <v>7354</v>
      </c>
      <c r="L248" s="18" t="s">
        <v>7355</v>
      </c>
      <c r="M248" s="18" t="s">
        <v>7356</v>
      </c>
      <c r="N248" s="9" t="s">
        <v>7386</v>
      </c>
      <c r="O248" s="9" t="s">
        <v>7387</v>
      </c>
      <c r="P248" s="9" t="s">
        <v>32</v>
      </c>
      <c r="Q248" s="61">
        <v>7398.4</v>
      </c>
      <c r="R248" s="11">
        <v>11452.343400000002</v>
      </c>
      <c r="S248" s="52">
        <f>R248</f>
        <v>11452.343400000002</v>
      </c>
      <c r="T248" s="53">
        <f>IFERROR(S248/Q248,0)</f>
        <v>1.5479486645761249</v>
      </c>
      <c r="U248" s="54">
        <f>IF(T248&gt;=100%,S248*2%,0)</f>
        <v>229.04686800000005</v>
      </c>
      <c r="V248" s="54">
        <f>S248*1%</f>
        <v>114.52343400000002</v>
      </c>
      <c r="W248" s="55">
        <f>U248+V248</f>
        <v>343.57030200000008</v>
      </c>
      <c r="X248" s="17"/>
      <c r="Y248" s="9" t="s">
        <v>12391</v>
      </c>
    </row>
    <row r="249" spans="1:25" x14ac:dyDescent="0.2">
      <c r="A249" s="4" t="s">
        <v>18</v>
      </c>
      <c r="B249" s="9"/>
      <c r="C249" s="5" t="s">
        <v>4707</v>
      </c>
      <c r="D249" s="17" t="s">
        <v>4708</v>
      </c>
      <c r="E249" s="9" t="s">
        <v>5090</v>
      </c>
      <c r="F249" s="17" t="s">
        <v>5091</v>
      </c>
      <c r="G249" s="9">
        <v>10025236</v>
      </c>
      <c r="H249" s="9" t="s">
        <v>5181</v>
      </c>
      <c r="I249" s="17" t="s">
        <v>5223</v>
      </c>
      <c r="J249" s="17" t="s">
        <v>5224</v>
      </c>
      <c r="K249" s="17" t="s">
        <v>5184</v>
      </c>
      <c r="L249" s="17" t="s">
        <v>5185</v>
      </c>
      <c r="M249" s="17">
        <v>8249658958</v>
      </c>
      <c r="N249" s="17" t="s">
        <v>5225</v>
      </c>
      <c r="O249" s="17" t="s">
        <v>5226</v>
      </c>
      <c r="P249" s="17" t="s">
        <v>32</v>
      </c>
      <c r="Q249" s="11">
        <v>7000</v>
      </c>
      <c r="R249" s="11">
        <v>10829.0016</v>
      </c>
      <c r="S249" s="52">
        <f>R249</f>
        <v>10829.0016</v>
      </c>
      <c r="T249" s="53">
        <f>IFERROR(S249/Q249,0)</f>
        <v>1.5470002285714286</v>
      </c>
      <c r="U249" s="54">
        <f>IF(T249&gt;=100%,S249*2%,0)</f>
        <v>216.58003199999999</v>
      </c>
      <c r="V249" s="54">
        <f>S249*1%</f>
        <v>108.29001599999999</v>
      </c>
      <c r="W249" s="55">
        <f>U249+V249</f>
        <v>324.870048</v>
      </c>
      <c r="X249" s="17"/>
      <c r="Y249" s="9" t="s">
        <v>12391</v>
      </c>
    </row>
    <row r="250" spans="1:25" x14ac:dyDescent="0.2">
      <c r="A250" s="9" t="s">
        <v>6280</v>
      </c>
      <c r="B250" s="9" t="s">
        <v>7909</v>
      </c>
      <c r="C250" s="18" t="s">
        <v>7712</v>
      </c>
      <c r="D250" s="9" t="s">
        <v>7713</v>
      </c>
      <c r="E250" s="9" t="s">
        <v>7856</v>
      </c>
      <c r="F250" s="9" t="s">
        <v>7857</v>
      </c>
      <c r="G250" s="9">
        <v>10031704</v>
      </c>
      <c r="H250" s="9" t="s">
        <v>7858</v>
      </c>
      <c r="I250" s="9" t="s">
        <v>7910</v>
      </c>
      <c r="J250" s="9" t="s">
        <v>7911</v>
      </c>
      <c r="K250" s="18" t="s">
        <v>7861</v>
      </c>
      <c r="L250" s="18" t="s">
        <v>7862</v>
      </c>
      <c r="M250" s="18" t="s">
        <v>7863</v>
      </c>
      <c r="N250" s="9" t="s">
        <v>7916</v>
      </c>
      <c r="O250" s="9" t="s">
        <v>7917</v>
      </c>
      <c r="P250" s="9" t="s">
        <v>32</v>
      </c>
      <c r="Q250" s="61">
        <v>10000</v>
      </c>
      <c r="R250" s="11">
        <v>15424.511599999998</v>
      </c>
      <c r="S250" s="52">
        <f>R250</f>
        <v>15424.511599999998</v>
      </c>
      <c r="T250" s="53">
        <f>IFERROR(S250/Q250,0)</f>
        <v>1.5424511599999997</v>
      </c>
      <c r="U250" s="54">
        <f>IF(T250&gt;=100%,S250*2%,0)</f>
        <v>308.49023199999999</v>
      </c>
      <c r="V250" s="54">
        <f>S250*1%</f>
        <v>154.245116</v>
      </c>
      <c r="W250" s="55">
        <f>U250+V250</f>
        <v>462.73534799999999</v>
      </c>
      <c r="X250" s="17"/>
      <c r="Y250" s="9" t="s">
        <v>12393</v>
      </c>
    </row>
    <row r="251" spans="1:25" x14ac:dyDescent="0.2">
      <c r="A251" s="4" t="s">
        <v>18</v>
      </c>
      <c r="B251" s="9" t="s">
        <v>649</v>
      </c>
      <c r="C251" s="5" t="s">
        <v>20</v>
      </c>
      <c r="D251" s="5" t="s">
        <v>21</v>
      </c>
      <c r="E251" s="9" t="s">
        <v>650</v>
      </c>
      <c r="F251" s="9" t="s">
        <v>651</v>
      </c>
      <c r="G251" s="8">
        <v>10035276</v>
      </c>
      <c r="H251" s="12" t="s">
        <v>652</v>
      </c>
      <c r="I251" s="12" t="s">
        <v>785</v>
      </c>
      <c r="J251" s="12" t="s">
        <v>831</v>
      </c>
      <c r="K251" s="8" t="s">
        <v>729</v>
      </c>
      <c r="L251" s="16" t="s">
        <v>656</v>
      </c>
      <c r="M251" s="17" t="s">
        <v>730</v>
      </c>
      <c r="N251" s="9" t="s">
        <v>832</v>
      </c>
      <c r="O251" s="9" t="s">
        <v>833</v>
      </c>
      <c r="P251" s="9" t="s">
        <v>32</v>
      </c>
      <c r="Q251" s="10">
        <v>10000</v>
      </c>
      <c r="R251" s="11">
        <v>15420.4292</v>
      </c>
      <c r="S251" s="52">
        <f>R251</f>
        <v>15420.4292</v>
      </c>
      <c r="T251" s="53">
        <f>IFERROR(S251/Q251,0)</f>
        <v>1.5420429200000001</v>
      </c>
      <c r="U251" s="54">
        <f>IF(T251&gt;=100%,S251*2%,0)</f>
        <v>308.40858400000002</v>
      </c>
      <c r="V251" s="54">
        <f>S251*1%</f>
        <v>154.20429200000001</v>
      </c>
      <c r="W251" s="55">
        <f>U251+V251</f>
        <v>462.61287600000003</v>
      </c>
      <c r="X251" s="17"/>
      <c r="Y251" s="9" t="s">
        <v>12393</v>
      </c>
    </row>
    <row r="252" spans="1:25" x14ac:dyDescent="0.2">
      <c r="A252" s="4" t="s">
        <v>18</v>
      </c>
      <c r="B252" s="12" t="s">
        <v>1387</v>
      </c>
      <c r="C252" s="5" t="s">
        <v>861</v>
      </c>
      <c r="D252" s="9" t="s">
        <v>862</v>
      </c>
      <c r="E252" s="9" t="s">
        <v>1337</v>
      </c>
      <c r="F252" s="9" t="s">
        <v>1336</v>
      </c>
      <c r="G252" s="8">
        <v>10026659</v>
      </c>
      <c r="H252" s="12" t="s">
        <v>1388</v>
      </c>
      <c r="I252" s="9" t="s">
        <v>1407</v>
      </c>
      <c r="J252" s="12" t="s">
        <v>1408</v>
      </c>
      <c r="K252" s="8" t="s">
        <v>1391</v>
      </c>
      <c r="L252" s="16" t="s">
        <v>1392</v>
      </c>
      <c r="M252" s="17">
        <v>8250593961</v>
      </c>
      <c r="N252" s="9" t="s">
        <v>1455</v>
      </c>
      <c r="O252" s="9" t="s">
        <v>422</v>
      </c>
      <c r="P252" s="9" t="s">
        <v>32</v>
      </c>
      <c r="Q252" s="10">
        <v>8000</v>
      </c>
      <c r="R252" s="11">
        <v>12325.9504</v>
      </c>
      <c r="S252" s="52">
        <f>R252</f>
        <v>12325.9504</v>
      </c>
      <c r="T252" s="53">
        <f>IFERROR(S252/Q252,0)</f>
        <v>1.5407438</v>
      </c>
      <c r="U252" s="54">
        <f>IF(T252&gt;=100%,S252*2%,0)</f>
        <v>246.51900800000001</v>
      </c>
      <c r="V252" s="54">
        <f>S252*1%</f>
        <v>123.25950400000001</v>
      </c>
      <c r="W252" s="55">
        <f>U252+V252</f>
        <v>369.77851200000003</v>
      </c>
      <c r="X252" s="17"/>
      <c r="Y252" s="9" t="s">
        <v>12391</v>
      </c>
    </row>
    <row r="253" spans="1:25" x14ac:dyDescent="0.2">
      <c r="A253" s="9" t="s">
        <v>6280</v>
      </c>
      <c r="B253" s="9" t="s">
        <v>7188</v>
      </c>
      <c r="C253" s="18" t="s">
        <v>6854</v>
      </c>
      <c r="D253" s="9" t="s">
        <v>6855</v>
      </c>
      <c r="E253" s="9" t="s">
        <v>7147</v>
      </c>
      <c r="F253" s="9" t="s">
        <v>7148</v>
      </c>
      <c r="G253" s="9">
        <v>10031743</v>
      </c>
      <c r="H253" s="9" t="s">
        <v>7149</v>
      </c>
      <c r="I253" s="9" t="s">
        <v>7189</v>
      </c>
      <c r="J253" s="9" t="s">
        <v>7190</v>
      </c>
      <c r="K253" s="18" t="s">
        <v>7152</v>
      </c>
      <c r="L253" s="18" t="s">
        <v>7153</v>
      </c>
      <c r="M253" s="18" t="s">
        <v>7154</v>
      </c>
      <c r="N253" s="9" t="s">
        <v>7191</v>
      </c>
      <c r="O253" s="9" t="s">
        <v>7192</v>
      </c>
      <c r="P253" s="9" t="s">
        <v>32</v>
      </c>
      <c r="Q253" s="61">
        <v>12000</v>
      </c>
      <c r="R253" s="11">
        <v>18445.742599999998</v>
      </c>
      <c r="S253" s="52">
        <f>R253</f>
        <v>18445.742599999998</v>
      </c>
      <c r="T253" s="53">
        <f>IFERROR(S253/Q253,0)</f>
        <v>1.5371452166666664</v>
      </c>
      <c r="U253" s="54">
        <f>IF(T253&gt;=100%,S253*2%,0)</f>
        <v>368.91485199999994</v>
      </c>
      <c r="V253" s="54">
        <f>S253*1%</f>
        <v>184.45742599999997</v>
      </c>
      <c r="W253" s="55">
        <f>U253+V253</f>
        <v>553.37227799999994</v>
      </c>
      <c r="X253" s="17"/>
      <c r="Y253" s="9" t="s">
        <v>12391</v>
      </c>
    </row>
    <row r="254" spans="1:25" x14ac:dyDescent="0.2">
      <c r="A254" s="9" t="s">
        <v>8060</v>
      </c>
      <c r="B254" s="9" t="s">
        <v>8569</v>
      </c>
      <c r="C254" s="18" t="s">
        <v>8570</v>
      </c>
      <c r="D254" s="9" t="s">
        <v>8571</v>
      </c>
      <c r="E254" s="9" t="s">
        <v>8572</v>
      </c>
      <c r="F254" s="9" t="s">
        <v>8573</v>
      </c>
      <c r="G254" s="9">
        <v>10034957</v>
      </c>
      <c r="H254" s="9" t="s">
        <v>8574</v>
      </c>
      <c r="I254" s="9" t="s">
        <v>8640</v>
      </c>
      <c r="J254" s="9" t="s">
        <v>8641</v>
      </c>
      <c r="K254" s="18" t="s">
        <v>8577</v>
      </c>
      <c r="L254" s="18" t="s">
        <v>8578</v>
      </c>
      <c r="M254" s="18">
        <v>9881381810</v>
      </c>
      <c r="N254" s="9" t="s">
        <v>8647</v>
      </c>
      <c r="O254" s="9" t="s">
        <v>8648</v>
      </c>
      <c r="P254" s="9" t="s">
        <v>32</v>
      </c>
      <c r="Q254" s="11">
        <v>7000</v>
      </c>
      <c r="R254" s="11">
        <v>10754</v>
      </c>
      <c r="S254" s="52">
        <f>R254</f>
        <v>10754</v>
      </c>
      <c r="T254" s="53">
        <f>IFERROR(S254/Q254,0)</f>
        <v>1.5362857142857143</v>
      </c>
      <c r="U254" s="54">
        <f>IF(T254&gt;=100%,S254*2%,0)</f>
        <v>215.08</v>
      </c>
      <c r="V254" s="54">
        <f>S254*1%</f>
        <v>107.54</v>
      </c>
      <c r="W254" s="55">
        <f>U254+V254</f>
        <v>322.62</v>
      </c>
      <c r="X254" s="17"/>
      <c r="Y254" s="9" t="s">
        <v>12391</v>
      </c>
    </row>
    <row r="255" spans="1:25" x14ac:dyDescent="0.2">
      <c r="A255" s="9" t="s">
        <v>6280</v>
      </c>
      <c r="B255" s="9" t="s">
        <v>6802</v>
      </c>
      <c r="C255" s="18" t="s">
        <v>6282</v>
      </c>
      <c r="D255" s="9" t="s">
        <v>6283</v>
      </c>
      <c r="E255" s="9" t="s">
        <v>6409</v>
      </c>
      <c r="F255" s="9" t="s">
        <v>6410</v>
      </c>
      <c r="G255" s="9">
        <v>10022071</v>
      </c>
      <c r="H255" s="9" t="s">
        <v>6474</v>
      </c>
      <c r="I255" s="9" t="s">
        <v>6803</v>
      </c>
      <c r="J255" s="9" t="s">
        <v>6804</v>
      </c>
      <c r="K255" s="18" t="s">
        <v>6477</v>
      </c>
      <c r="L255" s="18" t="s">
        <v>6478</v>
      </c>
      <c r="M255" s="18" t="s">
        <v>6479</v>
      </c>
      <c r="N255" s="9" t="s">
        <v>6805</v>
      </c>
      <c r="O255" s="9" t="s">
        <v>6806</v>
      </c>
      <c r="P255" s="9" t="s">
        <v>32</v>
      </c>
      <c r="Q255" s="62">
        <v>5000</v>
      </c>
      <c r="R255" s="11">
        <v>7680.3848000000007</v>
      </c>
      <c r="S255" s="52">
        <f>R255</f>
        <v>7680.3848000000007</v>
      </c>
      <c r="T255" s="53">
        <f>IFERROR(S255/Q255,0)</f>
        <v>1.5360769600000002</v>
      </c>
      <c r="U255" s="54">
        <f>IF(T255&gt;=100%,S255*2%,0)</f>
        <v>153.607696</v>
      </c>
      <c r="V255" s="54">
        <f>S255*1%</f>
        <v>76.803848000000002</v>
      </c>
      <c r="W255" s="55">
        <f>U255+V255</f>
        <v>230.41154399999999</v>
      </c>
      <c r="X255" s="17"/>
      <c r="Y255" s="9" t="s">
        <v>12391</v>
      </c>
    </row>
    <row r="256" spans="1:25" x14ac:dyDescent="0.2">
      <c r="A256" s="4" t="s">
        <v>18</v>
      </c>
      <c r="B256" s="12" t="s">
        <v>4186</v>
      </c>
      <c r="C256" s="5" t="s">
        <v>2973</v>
      </c>
      <c r="D256" s="9" t="s">
        <v>2974</v>
      </c>
      <c r="E256" s="9" t="s">
        <v>4187</v>
      </c>
      <c r="F256" s="9" t="s">
        <v>4188</v>
      </c>
      <c r="G256" s="8">
        <v>10026083</v>
      </c>
      <c r="H256" s="12" t="s">
        <v>4189</v>
      </c>
      <c r="I256" s="9" t="s">
        <v>4218</v>
      </c>
      <c r="J256" s="12" t="s">
        <v>4219</v>
      </c>
      <c r="K256" s="17" t="s">
        <v>4192</v>
      </c>
      <c r="L256" s="17" t="s">
        <v>4193</v>
      </c>
      <c r="M256" s="17">
        <v>9386886330</v>
      </c>
      <c r="N256" s="9" t="s">
        <v>4226</v>
      </c>
      <c r="O256" s="9" t="s">
        <v>4227</v>
      </c>
      <c r="P256" s="9" t="s">
        <v>32</v>
      </c>
      <c r="Q256" s="10">
        <v>8000</v>
      </c>
      <c r="R256" s="11">
        <v>12286.822200000001</v>
      </c>
      <c r="S256" s="52">
        <f>R256</f>
        <v>12286.822200000001</v>
      </c>
      <c r="T256" s="53">
        <f>IFERROR(S256/Q256,0)</f>
        <v>1.5358527750000002</v>
      </c>
      <c r="U256" s="54">
        <f>IF(T256&gt;=100%,S256*2%,0)</f>
        <v>245.73644400000001</v>
      </c>
      <c r="V256" s="54">
        <f>S256*1%</f>
        <v>122.868222</v>
      </c>
      <c r="W256" s="55">
        <f>U256+V256</f>
        <v>368.60466600000001</v>
      </c>
      <c r="X256" s="17"/>
      <c r="Y256" s="9" t="s">
        <v>12391</v>
      </c>
    </row>
    <row r="257" spans="1:25" x14ac:dyDescent="0.2">
      <c r="A257" s="4" t="s">
        <v>18</v>
      </c>
      <c r="B257" s="12" t="s">
        <v>860</v>
      </c>
      <c r="C257" s="5" t="s">
        <v>861</v>
      </c>
      <c r="D257" s="9" t="s">
        <v>862</v>
      </c>
      <c r="E257" s="9" t="s">
        <v>863</v>
      </c>
      <c r="F257" s="9" t="s">
        <v>864</v>
      </c>
      <c r="G257" s="8">
        <v>10034492</v>
      </c>
      <c r="H257" s="12" t="s">
        <v>986</v>
      </c>
      <c r="I257" s="9" t="s">
        <v>994</v>
      </c>
      <c r="J257" s="12" t="s">
        <v>995</v>
      </c>
      <c r="K257" s="8" t="s">
        <v>989</v>
      </c>
      <c r="L257" s="16" t="s">
        <v>990</v>
      </c>
      <c r="M257" s="17" t="s">
        <v>991</v>
      </c>
      <c r="N257" s="9" t="s">
        <v>1019</v>
      </c>
      <c r="O257" s="9" t="s">
        <v>1020</v>
      </c>
      <c r="P257" s="9" t="s">
        <v>32</v>
      </c>
      <c r="Q257" s="10">
        <v>8000</v>
      </c>
      <c r="R257" s="11">
        <v>12269.504399999998</v>
      </c>
      <c r="S257" s="52">
        <f>R257</f>
        <v>12269.504399999998</v>
      </c>
      <c r="T257" s="53">
        <f>IFERROR(S257/Q257,0)</f>
        <v>1.5336880499999999</v>
      </c>
      <c r="U257" s="54">
        <f>IF(T257&gt;=100%,S257*2%,0)</f>
        <v>245.39008799999996</v>
      </c>
      <c r="V257" s="54">
        <f>S257*1%</f>
        <v>122.69504399999998</v>
      </c>
      <c r="W257" s="55">
        <f>U257+V257</f>
        <v>368.08513199999993</v>
      </c>
      <c r="X257" s="17"/>
      <c r="Y257" s="9" t="s">
        <v>12391</v>
      </c>
    </row>
    <row r="258" spans="1:25" x14ac:dyDescent="0.2">
      <c r="A258" s="4" t="s">
        <v>18</v>
      </c>
      <c r="B258" s="12" t="s">
        <v>2242</v>
      </c>
      <c r="C258" s="5" t="s">
        <v>2071</v>
      </c>
      <c r="D258" s="9" t="s">
        <v>2072</v>
      </c>
      <c r="E258" s="9" t="s">
        <v>2187</v>
      </c>
      <c r="F258" s="9" t="s">
        <v>2188</v>
      </c>
      <c r="G258" s="8">
        <v>10028575</v>
      </c>
      <c r="H258" s="12" t="s">
        <v>2243</v>
      </c>
      <c r="I258" s="9" t="s">
        <v>2284</v>
      </c>
      <c r="J258" s="12" t="s">
        <v>2285</v>
      </c>
      <c r="K258" s="8" t="s">
        <v>2246</v>
      </c>
      <c r="L258" s="16" t="s">
        <v>2247</v>
      </c>
      <c r="M258" s="17">
        <v>8974561779</v>
      </c>
      <c r="N258" s="9" t="s">
        <v>2288</v>
      </c>
      <c r="O258" s="9" t="s">
        <v>2289</v>
      </c>
      <c r="P258" s="9" t="s">
        <v>32</v>
      </c>
      <c r="Q258" s="10">
        <v>5000</v>
      </c>
      <c r="R258" s="11">
        <v>7656.19</v>
      </c>
      <c r="S258" s="52">
        <f>R258</f>
        <v>7656.19</v>
      </c>
      <c r="T258" s="53">
        <f>IFERROR(S258/Q258,0)</f>
        <v>1.5312379999999999</v>
      </c>
      <c r="U258" s="54">
        <f>IF(T258&gt;=100%,S258*2%,0)</f>
        <v>153.12379999999999</v>
      </c>
      <c r="V258" s="54">
        <f>S258*1%</f>
        <v>76.561899999999994</v>
      </c>
      <c r="W258" s="55">
        <f>U258+V258</f>
        <v>229.6857</v>
      </c>
      <c r="X258" s="17"/>
      <c r="Y258" s="9" t="s">
        <v>12393</v>
      </c>
    </row>
    <row r="259" spans="1:25" x14ac:dyDescent="0.2">
      <c r="A259" s="4" t="s">
        <v>18</v>
      </c>
      <c r="B259" s="12" t="s">
        <v>2477</v>
      </c>
      <c r="C259" s="5" t="s">
        <v>2071</v>
      </c>
      <c r="D259" s="9" t="s">
        <v>2072</v>
      </c>
      <c r="E259" s="9" t="s">
        <v>2478</v>
      </c>
      <c r="F259" s="9" t="s">
        <v>2479</v>
      </c>
      <c r="G259" s="8">
        <v>10022554</v>
      </c>
      <c r="H259" s="12" t="s">
        <v>2480</v>
      </c>
      <c r="I259" s="9" t="s">
        <v>2548</v>
      </c>
      <c r="J259" s="12" t="s">
        <v>2549</v>
      </c>
      <c r="K259" s="8" t="s">
        <v>2550</v>
      </c>
      <c r="L259" s="16" t="s">
        <v>2551</v>
      </c>
      <c r="M259" s="17">
        <v>8787467154</v>
      </c>
      <c r="N259" s="9" t="s">
        <v>2598</v>
      </c>
      <c r="O259" s="9" t="s">
        <v>2599</v>
      </c>
      <c r="P259" s="9" t="s">
        <v>32</v>
      </c>
      <c r="Q259" s="10">
        <v>5000</v>
      </c>
      <c r="R259" s="11">
        <v>7656</v>
      </c>
      <c r="S259" s="52">
        <f>R259</f>
        <v>7656</v>
      </c>
      <c r="T259" s="53">
        <f>IFERROR(S259/Q259,0)</f>
        <v>1.5311999999999999</v>
      </c>
      <c r="U259" s="54">
        <f>IF(T259&gt;=100%,S259*2%,0)</f>
        <v>153.12</v>
      </c>
      <c r="V259" s="54">
        <f>S259*1%</f>
        <v>76.56</v>
      </c>
      <c r="W259" s="55">
        <f>U259+V259</f>
        <v>229.68</v>
      </c>
      <c r="X259" s="17"/>
      <c r="Y259" s="9" t="s">
        <v>12391</v>
      </c>
    </row>
    <row r="260" spans="1:25" x14ac:dyDescent="0.2">
      <c r="A260" s="4" t="s">
        <v>18</v>
      </c>
      <c r="B260" s="12" t="s">
        <v>860</v>
      </c>
      <c r="C260" s="5" t="s">
        <v>861</v>
      </c>
      <c r="D260" s="9" t="s">
        <v>862</v>
      </c>
      <c r="E260" s="9" t="s">
        <v>863</v>
      </c>
      <c r="F260" s="9" t="s">
        <v>864</v>
      </c>
      <c r="G260" s="8">
        <v>10034492</v>
      </c>
      <c r="H260" s="12" t="s">
        <v>986</v>
      </c>
      <c r="I260" s="9" t="s">
        <v>1011</v>
      </c>
      <c r="J260" s="12" t="s">
        <v>1012</v>
      </c>
      <c r="K260" s="8" t="s">
        <v>989</v>
      </c>
      <c r="L260" s="16" t="s">
        <v>990</v>
      </c>
      <c r="M260" s="17" t="s">
        <v>991</v>
      </c>
      <c r="N260" s="9" t="s">
        <v>1041</v>
      </c>
      <c r="O260" s="9" t="s">
        <v>1042</v>
      </c>
      <c r="P260" s="9" t="s">
        <v>32</v>
      </c>
      <c r="Q260" s="10">
        <v>15000</v>
      </c>
      <c r="R260" s="11">
        <v>22957.471000000001</v>
      </c>
      <c r="S260" s="52">
        <f>R260</f>
        <v>22957.471000000001</v>
      </c>
      <c r="T260" s="53">
        <f>IFERROR(S260/Q260,0)</f>
        <v>1.5304980666666668</v>
      </c>
      <c r="U260" s="54">
        <f>IF(T260&gt;=100%,S260*2%,0)</f>
        <v>459.14942000000002</v>
      </c>
      <c r="V260" s="54">
        <f>S260*1%</f>
        <v>229.57471000000001</v>
      </c>
      <c r="W260" s="55">
        <f>U260+V260</f>
        <v>688.72413000000006</v>
      </c>
      <c r="X260" s="17"/>
      <c r="Y260" s="9" t="s">
        <v>12391</v>
      </c>
    </row>
    <row r="261" spans="1:25" x14ac:dyDescent="0.2">
      <c r="A261" s="4" t="s">
        <v>18</v>
      </c>
      <c r="B261" s="12" t="s">
        <v>860</v>
      </c>
      <c r="C261" s="5" t="s">
        <v>861</v>
      </c>
      <c r="D261" s="9" t="s">
        <v>862</v>
      </c>
      <c r="E261" s="9" t="s">
        <v>863</v>
      </c>
      <c r="F261" s="9" t="s">
        <v>864</v>
      </c>
      <c r="G261" s="8">
        <v>10023819</v>
      </c>
      <c r="H261" s="12" t="s">
        <v>865</v>
      </c>
      <c r="I261" s="9" t="s">
        <v>877</v>
      </c>
      <c r="J261" s="12" t="s">
        <v>878</v>
      </c>
      <c r="K261" s="8" t="s">
        <v>868</v>
      </c>
      <c r="L261" s="16" t="s">
        <v>869</v>
      </c>
      <c r="M261" s="17" t="s">
        <v>870</v>
      </c>
      <c r="N261" s="9" t="s">
        <v>899</v>
      </c>
      <c r="O261" s="9" t="s">
        <v>900</v>
      </c>
      <c r="P261" s="9" t="s">
        <v>32</v>
      </c>
      <c r="Q261" s="10">
        <v>8000</v>
      </c>
      <c r="R261" s="11">
        <v>12234.939199999999</v>
      </c>
      <c r="S261" s="52">
        <f>R261</f>
        <v>12234.939199999999</v>
      </c>
      <c r="T261" s="53">
        <f>IFERROR(S261/Q261,0)</f>
        <v>1.5293673999999999</v>
      </c>
      <c r="U261" s="54">
        <f>IF(T261&gt;=100%,S261*2%,0)</f>
        <v>244.69878399999999</v>
      </c>
      <c r="V261" s="54">
        <f>S261*1%</f>
        <v>122.34939199999999</v>
      </c>
      <c r="W261" s="55">
        <f>U261+V261</f>
        <v>367.04817600000001</v>
      </c>
      <c r="X261" s="17"/>
      <c r="Y261" s="9" t="s">
        <v>12391</v>
      </c>
    </row>
    <row r="262" spans="1:25" x14ac:dyDescent="0.2">
      <c r="A262" s="9" t="s">
        <v>8060</v>
      </c>
      <c r="B262" s="9" t="s">
        <v>8808</v>
      </c>
      <c r="C262" s="18" t="s">
        <v>8570</v>
      </c>
      <c r="D262" s="9" t="s">
        <v>8571</v>
      </c>
      <c r="E262" s="9" t="s">
        <v>8809</v>
      </c>
      <c r="F262" s="9" t="s">
        <v>8810</v>
      </c>
      <c r="G262" s="9">
        <v>10034295</v>
      </c>
      <c r="H262" s="9" t="s">
        <v>1422</v>
      </c>
      <c r="I262" s="9" t="s">
        <v>8874</v>
      </c>
      <c r="J262" s="9" t="s">
        <v>8875</v>
      </c>
      <c r="K262" s="18" t="s">
        <v>8813</v>
      </c>
      <c r="L262" s="18" t="s">
        <v>8814</v>
      </c>
      <c r="M262" s="18">
        <v>9175867091</v>
      </c>
      <c r="N262" s="9" t="s">
        <v>8876</v>
      </c>
      <c r="O262" s="9" t="s">
        <v>8877</v>
      </c>
      <c r="P262" s="9" t="s">
        <v>32</v>
      </c>
      <c r="Q262" s="11">
        <v>7000</v>
      </c>
      <c r="R262" s="11">
        <v>10682</v>
      </c>
      <c r="S262" s="52">
        <f>R262</f>
        <v>10682</v>
      </c>
      <c r="T262" s="53">
        <f>IFERROR(S262/Q262,0)</f>
        <v>1.526</v>
      </c>
      <c r="U262" s="54">
        <f>IF(T262&gt;=100%,S262*2%,0)</f>
        <v>213.64000000000001</v>
      </c>
      <c r="V262" s="54">
        <f>S262*1%</f>
        <v>106.82000000000001</v>
      </c>
      <c r="W262" s="55">
        <f>U262+V262</f>
        <v>320.46000000000004</v>
      </c>
      <c r="X262" s="17"/>
      <c r="Y262" s="9" t="s">
        <v>12391</v>
      </c>
    </row>
    <row r="263" spans="1:25" x14ac:dyDescent="0.2">
      <c r="A263" s="9" t="s">
        <v>6280</v>
      </c>
      <c r="B263" s="9" t="s">
        <v>7909</v>
      </c>
      <c r="C263" s="18" t="s">
        <v>7712</v>
      </c>
      <c r="D263" s="9" t="s">
        <v>7713</v>
      </c>
      <c r="E263" s="9" t="s">
        <v>7856</v>
      </c>
      <c r="F263" s="9" t="s">
        <v>7857</v>
      </c>
      <c r="G263" s="9">
        <v>10031704</v>
      </c>
      <c r="H263" s="9" t="s">
        <v>7858</v>
      </c>
      <c r="I263" s="9" t="s">
        <v>7910</v>
      </c>
      <c r="J263" s="9" t="s">
        <v>7911</v>
      </c>
      <c r="K263" s="18" t="s">
        <v>7861</v>
      </c>
      <c r="L263" s="18" t="s">
        <v>7862</v>
      </c>
      <c r="M263" s="18" t="s">
        <v>7863</v>
      </c>
      <c r="N263" s="9" t="s">
        <v>7912</v>
      </c>
      <c r="O263" s="9" t="s">
        <v>7913</v>
      </c>
      <c r="P263" s="9" t="s">
        <v>32</v>
      </c>
      <c r="Q263" s="61">
        <v>10000</v>
      </c>
      <c r="R263" s="11">
        <v>15206.117200000001</v>
      </c>
      <c r="S263" s="52">
        <f>R263</f>
        <v>15206.117200000001</v>
      </c>
      <c r="T263" s="53">
        <f>IFERROR(S263/Q263,0)</f>
        <v>1.52061172</v>
      </c>
      <c r="U263" s="54">
        <f>IF(T263&gt;=100%,S263*2%,0)</f>
        <v>304.122344</v>
      </c>
      <c r="V263" s="54">
        <f>S263*1%</f>
        <v>152.061172</v>
      </c>
      <c r="W263" s="55">
        <f>U263+V263</f>
        <v>456.183516</v>
      </c>
      <c r="X263" s="17"/>
      <c r="Y263" s="9" t="s">
        <v>12391</v>
      </c>
    </row>
    <row r="264" spans="1:25" x14ac:dyDescent="0.2">
      <c r="A264" s="4" t="s">
        <v>18</v>
      </c>
      <c r="B264" s="12" t="s">
        <v>1048</v>
      </c>
      <c r="C264" s="5" t="s">
        <v>861</v>
      </c>
      <c r="D264" s="9" t="s">
        <v>862</v>
      </c>
      <c r="E264" s="9" t="s">
        <v>1049</v>
      </c>
      <c r="F264" s="9" t="s">
        <v>1050</v>
      </c>
      <c r="G264" s="8">
        <v>10034496</v>
      </c>
      <c r="H264" s="12" t="s">
        <v>1051</v>
      </c>
      <c r="I264" s="9" t="s">
        <v>1198</v>
      </c>
      <c r="J264" s="12" t="s">
        <v>1199</v>
      </c>
      <c r="K264" s="8" t="s">
        <v>1071</v>
      </c>
      <c r="L264" s="16" t="s">
        <v>1072</v>
      </c>
      <c r="M264" s="17">
        <v>9434454330</v>
      </c>
      <c r="N264" s="9" t="s">
        <v>1200</v>
      </c>
      <c r="O264" s="9" t="s">
        <v>1201</v>
      </c>
      <c r="P264" s="9" t="s">
        <v>32</v>
      </c>
      <c r="Q264" s="10">
        <v>10000</v>
      </c>
      <c r="R264" s="11">
        <v>15187.892399999997</v>
      </c>
      <c r="S264" s="52">
        <f>R264</f>
        <v>15187.892399999997</v>
      </c>
      <c r="T264" s="53">
        <f>IFERROR(S264/Q264,0)</f>
        <v>1.5187892399999996</v>
      </c>
      <c r="U264" s="54">
        <f>IF(T264&gt;=100%,S264*2%,0)</f>
        <v>303.75784799999997</v>
      </c>
      <c r="V264" s="54">
        <f>S264*1%</f>
        <v>151.87892399999998</v>
      </c>
      <c r="W264" s="55">
        <f>U264+V264</f>
        <v>455.63677199999995</v>
      </c>
      <c r="X264" s="17"/>
      <c r="Y264" s="9" t="s">
        <v>12391</v>
      </c>
    </row>
    <row r="265" spans="1:25" x14ac:dyDescent="0.2">
      <c r="A265" s="9" t="s">
        <v>8060</v>
      </c>
      <c r="B265" s="9" t="s">
        <v>8808</v>
      </c>
      <c r="C265" s="18" t="s">
        <v>8570</v>
      </c>
      <c r="D265" s="9" t="s">
        <v>8571</v>
      </c>
      <c r="E265" s="9" t="s">
        <v>8809</v>
      </c>
      <c r="F265" s="9" t="s">
        <v>8810</v>
      </c>
      <c r="G265" s="9">
        <v>10034295</v>
      </c>
      <c r="H265" s="9" t="s">
        <v>1422</v>
      </c>
      <c r="I265" s="9" t="s">
        <v>8858</v>
      </c>
      <c r="J265" s="9" t="s">
        <v>8859</v>
      </c>
      <c r="K265" s="18" t="s">
        <v>8821</v>
      </c>
      <c r="L265" s="18" t="s">
        <v>8822</v>
      </c>
      <c r="M265" s="18">
        <v>9423516789</v>
      </c>
      <c r="N265" s="9" t="s">
        <v>8862</v>
      </c>
      <c r="O265" s="9" t="s">
        <v>8863</v>
      </c>
      <c r="P265" s="9" t="s">
        <v>32</v>
      </c>
      <c r="Q265" s="11">
        <v>7300</v>
      </c>
      <c r="R265" s="11">
        <v>11078</v>
      </c>
      <c r="S265" s="52">
        <f>R265</f>
        <v>11078</v>
      </c>
      <c r="T265" s="53">
        <f>IFERROR(S265/Q265,0)</f>
        <v>1.5175342465753425</v>
      </c>
      <c r="U265" s="54">
        <f>IF(T265&gt;=100%,S265*2%,0)</f>
        <v>221.56</v>
      </c>
      <c r="V265" s="54">
        <f>S265*1%</f>
        <v>110.78</v>
      </c>
      <c r="W265" s="55">
        <f>U265+V265</f>
        <v>332.34000000000003</v>
      </c>
      <c r="X265" s="17"/>
      <c r="Y265" s="9" t="s">
        <v>12391</v>
      </c>
    </row>
    <row r="266" spans="1:25" x14ac:dyDescent="0.2">
      <c r="A266" s="4" t="s">
        <v>18</v>
      </c>
      <c r="B266" s="9" t="s">
        <v>649</v>
      </c>
      <c r="C266" s="5" t="s">
        <v>20</v>
      </c>
      <c r="D266" s="5" t="s">
        <v>21</v>
      </c>
      <c r="E266" s="9" t="s">
        <v>650</v>
      </c>
      <c r="F266" s="9" t="s">
        <v>651</v>
      </c>
      <c r="G266" s="8">
        <v>10035276</v>
      </c>
      <c r="H266" s="12" t="s">
        <v>652</v>
      </c>
      <c r="I266" s="12" t="s">
        <v>793</v>
      </c>
      <c r="J266" s="9" t="s">
        <v>794</v>
      </c>
      <c r="K266" s="8" t="s">
        <v>729</v>
      </c>
      <c r="L266" s="16" t="s">
        <v>656</v>
      </c>
      <c r="M266" s="17" t="s">
        <v>730</v>
      </c>
      <c r="N266" s="9" t="s">
        <v>797</v>
      </c>
      <c r="O266" s="9" t="s">
        <v>798</v>
      </c>
      <c r="P266" s="9" t="s">
        <v>32</v>
      </c>
      <c r="Q266" s="10">
        <v>10000</v>
      </c>
      <c r="R266" s="11">
        <v>15155.495199999998</v>
      </c>
      <c r="S266" s="52">
        <f>R266</f>
        <v>15155.495199999998</v>
      </c>
      <c r="T266" s="53">
        <f>IFERROR(S266/Q266,0)</f>
        <v>1.5155495199999998</v>
      </c>
      <c r="U266" s="54">
        <f>IF(T266&gt;=100%,S266*2%,0)</f>
        <v>303.10990399999997</v>
      </c>
      <c r="V266" s="54">
        <f>S266*1%</f>
        <v>151.55495199999999</v>
      </c>
      <c r="W266" s="55">
        <f>U266+V266</f>
        <v>454.66485599999999</v>
      </c>
      <c r="X266" s="17"/>
      <c r="Y266" s="9" t="s">
        <v>12393</v>
      </c>
    </row>
    <row r="267" spans="1:25" x14ac:dyDescent="0.2">
      <c r="A267" s="9" t="s">
        <v>6280</v>
      </c>
      <c r="B267" s="9" t="s">
        <v>6464</v>
      </c>
      <c r="C267" s="18" t="s">
        <v>6282</v>
      </c>
      <c r="D267" s="9" t="s">
        <v>6283</v>
      </c>
      <c r="E267" s="9" t="s">
        <v>6409</v>
      </c>
      <c r="F267" s="9" t="s">
        <v>6410</v>
      </c>
      <c r="G267" s="9">
        <v>10034245</v>
      </c>
      <c r="H267" s="9" t="s">
        <v>6411</v>
      </c>
      <c r="I267" s="9" t="s">
        <v>6465</v>
      </c>
      <c r="J267" s="9" t="s">
        <v>6466</v>
      </c>
      <c r="K267" s="18" t="s">
        <v>6414</v>
      </c>
      <c r="L267" s="18" t="s">
        <v>6415</v>
      </c>
      <c r="M267" s="18" t="s">
        <v>6416</v>
      </c>
      <c r="N267" s="9" t="s">
        <v>6471</v>
      </c>
      <c r="O267" s="9" t="s">
        <v>6472</v>
      </c>
      <c r="P267" s="9" t="s">
        <v>32</v>
      </c>
      <c r="Q267" s="62">
        <v>12500</v>
      </c>
      <c r="R267" s="11">
        <v>18941.630000000005</v>
      </c>
      <c r="S267" s="52">
        <f>R267</f>
        <v>18941.630000000005</v>
      </c>
      <c r="T267" s="53">
        <f>IFERROR(S267/Q267,0)</f>
        <v>1.5153304000000003</v>
      </c>
      <c r="U267" s="54">
        <f>IF(T267&gt;=100%,S267*2%,0)</f>
        <v>378.83260000000013</v>
      </c>
      <c r="V267" s="54">
        <f>S267*1%</f>
        <v>189.41630000000006</v>
      </c>
      <c r="W267" s="55">
        <f>U267+V267</f>
        <v>568.24890000000016</v>
      </c>
      <c r="X267" s="17"/>
      <c r="Y267" s="9" t="s">
        <v>12391</v>
      </c>
    </row>
    <row r="268" spans="1:25" x14ac:dyDescent="0.2">
      <c r="A268" s="9" t="s">
        <v>8060</v>
      </c>
      <c r="B268" s="9" t="s">
        <v>8569</v>
      </c>
      <c r="C268" s="18" t="s">
        <v>8570</v>
      </c>
      <c r="D268" s="9" t="s">
        <v>8571</v>
      </c>
      <c r="E268" s="9" t="s">
        <v>8572</v>
      </c>
      <c r="F268" s="9" t="s">
        <v>8573</v>
      </c>
      <c r="G268" s="9">
        <v>10034957</v>
      </c>
      <c r="H268" s="9" t="s">
        <v>8574</v>
      </c>
      <c r="I268" s="9" t="s">
        <v>8609</v>
      </c>
      <c r="J268" s="9" t="s">
        <v>8610</v>
      </c>
      <c r="K268" s="18" t="s">
        <v>8585</v>
      </c>
      <c r="L268" s="18" t="s">
        <v>8586</v>
      </c>
      <c r="M268" s="18">
        <v>9049621214</v>
      </c>
      <c r="N268" s="9" t="s">
        <v>8611</v>
      </c>
      <c r="O268" s="9" t="s">
        <v>8612</v>
      </c>
      <c r="P268" s="9" t="s">
        <v>32</v>
      </c>
      <c r="Q268" s="11">
        <v>7000</v>
      </c>
      <c r="R268" s="11">
        <v>10585</v>
      </c>
      <c r="S268" s="52">
        <f>R268</f>
        <v>10585</v>
      </c>
      <c r="T268" s="53">
        <f>IFERROR(S268/Q268,0)</f>
        <v>1.5121428571428572</v>
      </c>
      <c r="U268" s="54">
        <f>IF(T268&gt;=100%,S268*2%,0)</f>
        <v>211.70000000000002</v>
      </c>
      <c r="V268" s="54">
        <f>S268*1%</f>
        <v>105.85000000000001</v>
      </c>
      <c r="W268" s="55">
        <f>U268+V268</f>
        <v>317.55</v>
      </c>
      <c r="X268" s="17"/>
      <c r="Y268" s="9" t="s">
        <v>12391</v>
      </c>
    </row>
    <row r="269" spans="1:25" x14ac:dyDescent="0.2">
      <c r="A269" s="9" t="s">
        <v>8060</v>
      </c>
      <c r="B269" s="9" t="s">
        <v>8692</v>
      </c>
      <c r="C269" s="18" t="s">
        <v>8570</v>
      </c>
      <c r="D269" s="9" t="s">
        <v>8571</v>
      </c>
      <c r="E269" s="9" t="s">
        <v>8693</v>
      </c>
      <c r="F269" s="9" t="s">
        <v>8694</v>
      </c>
      <c r="G269" s="9">
        <v>10030046</v>
      </c>
      <c r="H269" s="9" t="s">
        <v>8731</v>
      </c>
      <c r="I269" s="9" t="s">
        <v>8768</v>
      </c>
      <c r="J269" s="9" t="s">
        <v>8769</v>
      </c>
      <c r="K269" s="18" t="s">
        <v>8734</v>
      </c>
      <c r="L269" s="18" t="s">
        <v>8735</v>
      </c>
      <c r="M269" s="18">
        <v>8600354512</v>
      </c>
      <c r="N269" s="9" t="s">
        <v>8782</v>
      </c>
      <c r="O269" s="9" t="s">
        <v>8783</v>
      </c>
      <c r="P269" s="9" t="s">
        <v>32</v>
      </c>
      <c r="Q269" s="11">
        <v>7000</v>
      </c>
      <c r="R269" s="11">
        <v>10569.574133333334</v>
      </c>
      <c r="S269" s="52">
        <f>R269</f>
        <v>10569.574133333334</v>
      </c>
      <c r="T269" s="53">
        <f>IFERROR(S269/Q269,0)</f>
        <v>1.509939161904762</v>
      </c>
      <c r="U269" s="54">
        <f>IF(T269&gt;=100%,S269*2%,0)</f>
        <v>211.39148266666666</v>
      </c>
      <c r="V269" s="54">
        <f>S269*1%</f>
        <v>105.69574133333333</v>
      </c>
      <c r="W269" s="55">
        <f>U269+V269</f>
        <v>317.08722399999999</v>
      </c>
      <c r="X269" s="17"/>
      <c r="Y269" s="9" t="s">
        <v>12391</v>
      </c>
    </row>
    <row r="270" spans="1:25" x14ac:dyDescent="0.2">
      <c r="A270" s="9" t="s">
        <v>8060</v>
      </c>
      <c r="B270" s="9" t="s">
        <v>8569</v>
      </c>
      <c r="C270" s="18" t="s">
        <v>8570</v>
      </c>
      <c r="D270" s="9" t="s">
        <v>8571</v>
      </c>
      <c r="E270" s="9" t="s">
        <v>8572</v>
      </c>
      <c r="F270" s="9" t="s">
        <v>8573</v>
      </c>
      <c r="G270" s="9">
        <v>10034957</v>
      </c>
      <c r="H270" s="9" t="s">
        <v>8574</v>
      </c>
      <c r="I270" s="9" t="s">
        <v>8667</v>
      </c>
      <c r="J270" s="9" t="s">
        <v>8668</v>
      </c>
      <c r="K270" s="18" t="s">
        <v>8577</v>
      </c>
      <c r="L270" s="18" t="s">
        <v>8578</v>
      </c>
      <c r="M270" s="18">
        <v>9881381810</v>
      </c>
      <c r="N270" s="9" t="s">
        <v>8677</v>
      </c>
      <c r="O270" s="9" t="s">
        <v>7760</v>
      </c>
      <c r="P270" s="9" t="s">
        <v>32</v>
      </c>
      <c r="Q270" s="11">
        <v>8000</v>
      </c>
      <c r="R270" s="11">
        <v>12078</v>
      </c>
      <c r="S270" s="52">
        <f>R270</f>
        <v>12078</v>
      </c>
      <c r="T270" s="53">
        <f>IFERROR(S270/Q270,0)</f>
        <v>1.5097499999999999</v>
      </c>
      <c r="U270" s="54">
        <f>IF(T270&gt;=100%,S270*2%,0)</f>
        <v>241.56</v>
      </c>
      <c r="V270" s="54">
        <f>S270*1%</f>
        <v>120.78</v>
      </c>
      <c r="W270" s="55">
        <f>U270+V270</f>
        <v>362.34000000000003</v>
      </c>
      <c r="X270" s="17"/>
      <c r="Y270" s="9" t="s">
        <v>12391</v>
      </c>
    </row>
    <row r="271" spans="1:25" x14ac:dyDescent="0.2">
      <c r="A271" s="4" t="s">
        <v>18</v>
      </c>
      <c r="B271" s="4" t="s">
        <v>557</v>
      </c>
      <c r="C271" s="5" t="s">
        <v>20</v>
      </c>
      <c r="D271" s="5" t="s">
        <v>21</v>
      </c>
      <c r="E271" s="5" t="s">
        <v>558</v>
      </c>
      <c r="F271" s="5" t="s">
        <v>559</v>
      </c>
      <c r="G271" s="6">
        <v>10024490</v>
      </c>
      <c r="H271" s="4" t="s">
        <v>560</v>
      </c>
      <c r="I271" s="4" t="s">
        <v>603</v>
      </c>
      <c r="J271" s="4" t="s">
        <v>604</v>
      </c>
      <c r="K271" s="6" t="s">
        <v>563</v>
      </c>
      <c r="L271" s="6" t="s">
        <v>598</v>
      </c>
      <c r="M271" s="7" t="s">
        <v>565</v>
      </c>
      <c r="N271" s="4" t="s">
        <v>607</v>
      </c>
      <c r="O271" s="6" t="s">
        <v>608</v>
      </c>
      <c r="P271" s="9" t="s">
        <v>32</v>
      </c>
      <c r="Q271" s="9">
        <v>8000</v>
      </c>
      <c r="R271" s="11">
        <v>12057.252</v>
      </c>
      <c r="S271" s="52">
        <f>R271</f>
        <v>12057.252</v>
      </c>
      <c r="T271" s="53">
        <f>IFERROR(S271/Q271,0)</f>
        <v>1.5071565</v>
      </c>
      <c r="U271" s="54">
        <f>IF(T271&gt;=100%,S271*2%,0)</f>
        <v>241.14504000000002</v>
      </c>
      <c r="V271" s="54">
        <f>S271*1%</f>
        <v>120.57252000000001</v>
      </c>
      <c r="W271" s="55">
        <f>U271+V271</f>
        <v>361.71756000000005</v>
      </c>
      <c r="X271" s="17"/>
      <c r="Y271" s="9" t="s">
        <v>12393</v>
      </c>
    </row>
    <row r="272" spans="1:25" x14ac:dyDescent="0.2">
      <c r="A272" s="4" t="s">
        <v>18</v>
      </c>
      <c r="B272" s="12" t="s">
        <v>1048</v>
      </c>
      <c r="C272" s="5" t="s">
        <v>861</v>
      </c>
      <c r="D272" s="9" t="s">
        <v>862</v>
      </c>
      <c r="E272" s="9" t="s">
        <v>1049</v>
      </c>
      <c r="F272" s="9" t="s">
        <v>1050</v>
      </c>
      <c r="G272" s="8">
        <v>10022825</v>
      </c>
      <c r="H272" s="12" t="s">
        <v>1051</v>
      </c>
      <c r="I272" s="9" t="s">
        <v>1065</v>
      </c>
      <c r="J272" s="12" t="s">
        <v>1066</v>
      </c>
      <c r="K272" s="8" t="s">
        <v>1061</v>
      </c>
      <c r="L272" s="16" t="s">
        <v>1062</v>
      </c>
      <c r="M272" s="17">
        <v>8016377988</v>
      </c>
      <c r="N272" s="9" t="s">
        <v>1127</v>
      </c>
      <c r="O272" s="9" t="s">
        <v>1128</v>
      </c>
      <c r="P272" s="9" t="s">
        <v>32</v>
      </c>
      <c r="Q272" s="10">
        <v>10583.018565</v>
      </c>
      <c r="R272" s="11">
        <v>15929.551599999999</v>
      </c>
      <c r="S272" s="52">
        <f>R272</f>
        <v>15929.551599999999</v>
      </c>
      <c r="T272" s="53">
        <f>IFERROR(S272/Q272,0)</f>
        <v>1.5051992493599107</v>
      </c>
      <c r="U272" s="54">
        <f>IF(T272&gt;=100%,S272*2%,0)</f>
        <v>318.59103199999998</v>
      </c>
      <c r="V272" s="54">
        <f>S272*1%</f>
        <v>159.29551599999999</v>
      </c>
      <c r="W272" s="55">
        <f>U272+V272</f>
        <v>477.88654799999995</v>
      </c>
      <c r="X272" s="17"/>
      <c r="Y272" s="9" t="s">
        <v>12391</v>
      </c>
    </row>
    <row r="273" spans="1:25" x14ac:dyDescent="0.2">
      <c r="A273" s="9" t="s">
        <v>8060</v>
      </c>
      <c r="B273" s="9" t="s">
        <v>8569</v>
      </c>
      <c r="C273" s="18" t="s">
        <v>8570</v>
      </c>
      <c r="D273" s="9" t="s">
        <v>8571</v>
      </c>
      <c r="E273" s="9" t="s">
        <v>8572</v>
      </c>
      <c r="F273" s="9" t="s">
        <v>8573</v>
      </c>
      <c r="G273" s="9">
        <v>10034957</v>
      </c>
      <c r="H273" s="9" t="s">
        <v>8574</v>
      </c>
      <c r="I273" s="9" t="s">
        <v>8667</v>
      </c>
      <c r="J273" s="9" t="s">
        <v>8668</v>
      </c>
      <c r="K273" s="18" t="s">
        <v>8577</v>
      </c>
      <c r="L273" s="18" t="s">
        <v>8578</v>
      </c>
      <c r="M273" s="18">
        <v>9881381810</v>
      </c>
      <c r="N273" s="9" t="s">
        <v>8675</v>
      </c>
      <c r="O273" s="9" t="s">
        <v>8676</v>
      </c>
      <c r="P273" s="9" t="s">
        <v>32</v>
      </c>
      <c r="Q273" s="11">
        <v>7000</v>
      </c>
      <c r="R273" s="11">
        <v>10534</v>
      </c>
      <c r="S273" s="52">
        <f>R273</f>
        <v>10534</v>
      </c>
      <c r="T273" s="53">
        <f>IFERROR(S273/Q273,0)</f>
        <v>1.5048571428571429</v>
      </c>
      <c r="U273" s="54">
        <f>IF(T273&gt;=100%,S273*2%,0)</f>
        <v>210.68</v>
      </c>
      <c r="V273" s="54">
        <f>S273*1%</f>
        <v>105.34</v>
      </c>
      <c r="W273" s="55">
        <f>U273+V273</f>
        <v>316.02</v>
      </c>
      <c r="X273" s="17"/>
      <c r="Y273" s="9" t="s">
        <v>12391</v>
      </c>
    </row>
    <row r="274" spans="1:25" x14ac:dyDescent="0.2">
      <c r="A274" s="4" t="s">
        <v>18</v>
      </c>
      <c r="B274" s="9"/>
      <c r="C274" s="5" t="s">
        <v>4707</v>
      </c>
      <c r="D274" s="17" t="s">
        <v>4708</v>
      </c>
      <c r="E274" s="9" t="s">
        <v>5090</v>
      </c>
      <c r="F274" s="17" t="s">
        <v>5091</v>
      </c>
      <c r="G274" s="9">
        <v>10025236</v>
      </c>
      <c r="H274" s="9" t="s">
        <v>5181</v>
      </c>
      <c r="I274" s="17" t="s">
        <v>5247</v>
      </c>
      <c r="J274" s="17" t="s">
        <v>5248</v>
      </c>
      <c r="K274" s="17" t="s">
        <v>5184</v>
      </c>
      <c r="L274" s="17" t="s">
        <v>5185</v>
      </c>
      <c r="M274" s="17">
        <v>8249658958</v>
      </c>
      <c r="N274" s="17" t="s">
        <v>5257</v>
      </c>
      <c r="O274" s="9" t="s">
        <v>5258</v>
      </c>
      <c r="P274" s="17" t="s">
        <v>32</v>
      </c>
      <c r="Q274" s="11">
        <v>7000</v>
      </c>
      <c r="R274" s="11">
        <v>10533.228799999999</v>
      </c>
      <c r="S274" s="52">
        <f>R274</f>
        <v>10533.228799999999</v>
      </c>
      <c r="T274" s="53">
        <f>IFERROR(S274/Q274,0)</f>
        <v>1.5047469714285713</v>
      </c>
      <c r="U274" s="54">
        <f>IF(T274&gt;=100%,S274*2%,0)</f>
        <v>210.66457599999998</v>
      </c>
      <c r="V274" s="54">
        <f>S274*1%</f>
        <v>105.33228799999999</v>
      </c>
      <c r="W274" s="55">
        <f>U274+V274</f>
        <v>315.99686399999996</v>
      </c>
      <c r="X274" s="17"/>
      <c r="Y274" s="9" t="s">
        <v>12392</v>
      </c>
    </row>
    <row r="275" spans="1:25" x14ac:dyDescent="0.2">
      <c r="A275" s="9" t="s">
        <v>8060</v>
      </c>
      <c r="B275" s="9" t="s">
        <v>8432</v>
      </c>
      <c r="C275" s="18" t="s">
        <v>8062</v>
      </c>
      <c r="D275" s="9" t="s">
        <v>8063</v>
      </c>
      <c r="E275" s="9" t="s">
        <v>8433</v>
      </c>
      <c r="F275" s="9" t="s">
        <v>8063</v>
      </c>
      <c r="G275" s="9">
        <v>10029471</v>
      </c>
      <c r="H275" s="9" t="s">
        <v>8434</v>
      </c>
      <c r="I275" s="9" t="s">
        <v>8456</v>
      </c>
      <c r="J275" s="9" t="s">
        <v>8457</v>
      </c>
      <c r="K275" s="18" t="s">
        <v>8436</v>
      </c>
      <c r="L275" s="18" t="s">
        <v>8437</v>
      </c>
      <c r="M275" s="18">
        <v>9920457463</v>
      </c>
      <c r="N275" s="9" t="s">
        <v>8523</v>
      </c>
      <c r="O275" s="9" t="s">
        <v>8524</v>
      </c>
      <c r="P275" s="9" t="s">
        <v>32</v>
      </c>
      <c r="Q275" s="11">
        <v>10200</v>
      </c>
      <c r="R275" s="25">
        <v>15347.1896</v>
      </c>
      <c r="S275" s="52">
        <f>R275</f>
        <v>15347.1896</v>
      </c>
      <c r="T275" s="53">
        <f>IFERROR(S275/Q275,0)</f>
        <v>1.504626431372549</v>
      </c>
      <c r="U275" s="54">
        <f>IF(T275&gt;=100%,S275*2%,0)</f>
        <v>306.94379199999997</v>
      </c>
      <c r="V275" s="54">
        <f>S275*1%</f>
        <v>153.47189599999999</v>
      </c>
      <c r="W275" s="55">
        <f>U275+V275</f>
        <v>460.41568799999993</v>
      </c>
      <c r="X275" s="17"/>
      <c r="Y275" s="9" t="s">
        <v>12391</v>
      </c>
    </row>
    <row r="276" spans="1:25" x14ac:dyDescent="0.2">
      <c r="A276" s="4" t="s">
        <v>18</v>
      </c>
      <c r="B276" s="12" t="s">
        <v>860</v>
      </c>
      <c r="C276" s="5" t="s">
        <v>861</v>
      </c>
      <c r="D276" s="9" t="s">
        <v>862</v>
      </c>
      <c r="E276" s="9" t="s">
        <v>863</v>
      </c>
      <c r="F276" s="9" t="s">
        <v>864</v>
      </c>
      <c r="G276" s="8">
        <v>10034492</v>
      </c>
      <c r="H276" s="12" t="s">
        <v>986</v>
      </c>
      <c r="I276" s="9" t="s">
        <v>1011</v>
      </c>
      <c r="J276" s="12" t="s">
        <v>1012</v>
      </c>
      <c r="K276" s="8" t="s">
        <v>989</v>
      </c>
      <c r="L276" s="16" t="s">
        <v>990</v>
      </c>
      <c r="M276" s="17" t="s">
        <v>991</v>
      </c>
      <c r="N276" s="9" t="s">
        <v>1039</v>
      </c>
      <c r="O276" s="9" t="s">
        <v>1040</v>
      </c>
      <c r="P276" s="9" t="s">
        <v>32</v>
      </c>
      <c r="Q276" s="10">
        <v>20000</v>
      </c>
      <c r="R276" s="11">
        <v>30062.014999999999</v>
      </c>
      <c r="S276" s="52">
        <f>R276</f>
        <v>30062.014999999999</v>
      </c>
      <c r="T276" s="53">
        <f>IFERROR(S276/Q276,0)</f>
        <v>1.50310075</v>
      </c>
      <c r="U276" s="54">
        <f>IF(T276&gt;=100%,S276*2%,0)</f>
        <v>601.24030000000005</v>
      </c>
      <c r="V276" s="54">
        <f>S276*1%</f>
        <v>300.62015000000002</v>
      </c>
      <c r="W276" s="55">
        <f>U276+V276</f>
        <v>901.86045000000013</v>
      </c>
      <c r="X276" s="17"/>
      <c r="Y276" s="9" t="s">
        <v>12391</v>
      </c>
    </row>
    <row r="277" spans="1:25" x14ac:dyDescent="0.2">
      <c r="A277" s="4" t="s">
        <v>18</v>
      </c>
      <c r="B277" s="9"/>
      <c r="C277" s="5" t="s">
        <v>4707</v>
      </c>
      <c r="D277" s="9" t="s">
        <v>4708</v>
      </c>
      <c r="E277" s="9" t="s">
        <v>4790</v>
      </c>
      <c r="F277" s="9" t="s">
        <v>4791</v>
      </c>
      <c r="G277" s="12">
        <v>10027859</v>
      </c>
      <c r="H277" s="12" t="s">
        <v>4792</v>
      </c>
      <c r="I277" s="12" t="s">
        <v>4850</v>
      </c>
      <c r="J277" s="12" t="s">
        <v>4851</v>
      </c>
      <c r="K277" s="12" t="s">
        <v>4852</v>
      </c>
      <c r="L277" s="12" t="s">
        <v>4853</v>
      </c>
      <c r="M277" s="17">
        <v>9861790623</v>
      </c>
      <c r="N277" s="12" t="s">
        <v>4862</v>
      </c>
      <c r="O277" s="12" t="s">
        <v>4863</v>
      </c>
      <c r="P277" s="9" t="s">
        <v>32</v>
      </c>
      <c r="Q277" s="10">
        <v>15000</v>
      </c>
      <c r="R277" s="11">
        <v>22531.5926</v>
      </c>
      <c r="S277" s="52">
        <f>R277</f>
        <v>22531.5926</v>
      </c>
      <c r="T277" s="53">
        <f>IFERROR(S277/Q277,0)</f>
        <v>1.5021061733333334</v>
      </c>
      <c r="U277" s="54">
        <f>IF(T277&gt;=100%,S277*2%,0)</f>
        <v>450.63185199999998</v>
      </c>
      <c r="V277" s="54">
        <f>S277*1%</f>
        <v>225.31592599999999</v>
      </c>
      <c r="W277" s="55">
        <f>U277+V277</f>
        <v>675.94777799999997</v>
      </c>
      <c r="X277" s="17"/>
      <c r="Y277" s="9" t="s">
        <v>12391</v>
      </c>
    </row>
    <row r="278" spans="1:25" x14ac:dyDescent="0.2">
      <c r="A278" s="4" t="s">
        <v>18</v>
      </c>
      <c r="B278" s="9"/>
      <c r="C278" s="5" t="s">
        <v>4707</v>
      </c>
      <c r="D278" s="9" t="s">
        <v>4708</v>
      </c>
      <c r="E278" s="9" t="s">
        <v>4790</v>
      </c>
      <c r="F278" s="9" t="s">
        <v>4791</v>
      </c>
      <c r="G278" s="18">
        <v>10027859</v>
      </c>
      <c r="H278" s="12" t="s">
        <v>4792</v>
      </c>
      <c r="I278" s="12" t="s">
        <v>5055</v>
      </c>
      <c r="J278" s="12" t="s">
        <v>5056</v>
      </c>
      <c r="K278" s="18" t="s">
        <v>4852</v>
      </c>
      <c r="L278" s="18" t="s">
        <v>4853</v>
      </c>
      <c r="M278" s="17">
        <v>9861790623</v>
      </c>
      <c r="N278" s="12" t="s">
        <v>5057</v>
      </c>
      <c r="O278" s="18" t="s">
        <v>5058</v>
      </c>
      <c r="P278" s="9" t="s">
        <v>32</v>
      </c>
      <c r="Q278" s="10">
        <v>8000</v>
      </c>
      <c r="R278" s="11">
        <v>12011.976000000001</v>
      </c>
      <c r="S278" s="52">
        <f>R278</f>
        <v>12011.976000000001</v>
      </c>
      <c r="T278" s="53">
        <f>IFERROR(S278/Q278,0)</f>
        <v>1.5014970000000001</v>
      </c>
      <c r="U278" s="54">
        <f>IF(T278&gt;=100%,S278*2%,0)</f>
        <v>240.23952000000003</v>
      </c>
      <c r="V278" s="54">
        <f>S278*1%</f>
        <v>120.11976000000001</v>
      </c>
      <c r="W278" s="55">
        <f>U278+V278</f>
        <v>360.35928000000001</v>
      </c>
      <c r="X278" s="17"/>
      <c r="Y278" s="9" t="s">
        <v>12391</v>
      </c>
    </row>
    <row r="279" spans="1:25" x14ac:dyDescent="0.2">
      <c r="A279" s="4" t="s">
        <v>18</v>
      </c>
      <c r="B279" s="9"/>
      <c r="C279" s="5" t="s">
        <v>4707</v>
      </c>
      <c r="D279" s="17" t="s">
        <v>4708</v>
      </c>
      <c r="E279" s="17" t="s">
        <v>5269</v>
      </c>
      <c r="F279" s="17" t="s">
        <v>5270</v>
      </c>
      <c r="G279" s="12">
        <v>10031259</v>
      </c>
      <c r="H279" s="12" t="s">
        <v>5271</v>
      </c>
      <c r="I279" s="12" t="s">
        <v>5284</v>
      </c>
      <c r="J279" s="12" t="s">
        <v>5285</v>
      </c>
      <c r="K279" s="17" t="s">
        <v>5274</v>
      </c>
      <c r="L279" s="12" t="s">
        <v>5275</v>
      </c>
      <c r="M279" s="17">
        <v>7873170593</v>
      </c>
      <c r="N279" s="12" t="s">
        <v>5286</v>
      </c>
      <c r="O279" s="12" t="s">
        <v>5287</v>
      </c>
      <c r="P279" s="17" t="s">
        <v>32</v>
      </c>
      <c r="Q279" s="57">
        <v>8000</v>
      </c>
      <c r="R279" s="11">
        <v>12003</v>
      </c>
      <c r="S279" s="52">
        <f>R279</f>
        <v>12003</v>
      </c>
      <c r="T279" s="53">
        <f>IFERROR(S279/Q279,0)</f>
        <v>1.500375</v>
      </c>
      <c r="U279" s="54">
        <f>IF(T279&gt;=100%,S279*2%,0)</f>
        <v>240.06</v>
      </c>
      <c r="V279" s="54">
        <f>S279*1%</f>
        <v>120.03</v>
      </c>
      <c r="W279" s="55">
        <f>U279+V279</f>
        <v>360.09000000000003</v>
      </c>
      <c r="X279" s="17"/>
      <c r="Y279" s="9" t="s">
        <v>12393</v>
      </c>
    </row>
    <row r="280" spans="1:25" x14ac:dyDescent="0.2">
      <c r="A280" s="4" t="s">
        <v>18</v>
      </c>
      <c r="B280" s="12" t="s">
        <v>2070</v>
      </c>
      <c r="C280" s="5" t="s">
        <v>2071</v>
      </c>
      <c r="D280" s="9" t="s">
        <v>2072</v>
      </c>
      <c r="E280" s="9" t="s">
        <v>2073</v>
      </c>
      <c r="F280" s="9" t="s">
        <v>2074</v>
      </c>
      <c r="G280" s="8">
        <v>10025476</v>
      </c>
      <c r="H280" s="12" t="s">
        <v>2075</v>
      </c>
      <c r="I280" s="9" t="s">
        <v>2112</v>
      </c>
      <c r="J280" s="12" t="s">
        <v>2113</v>
      </c>
      <c r="K280" s="8" t="s">
        <v>2078</v>
      </c>
      <c r="L280" s="16" t="s">
        <v>2079</v>
      </c>
      <c r="M280" s="17">
        <v>9864953887</v>
      </c>
      <c r="N280" s="9" t="s">
        <v>2120</v>
      </c>
      <c r="O280" s="9" t="s">
        <v>2121</v>
      </c>
      <c r="P280" s="9" t="s">
        <v>32</v>
      </c>
      <c r="Q280" s="10">
        <v>6000</v>
      </c>
      <c r="R280" s="11">
        <v>8999.8801999999996</v>
      </c>
      <c r="S280" s="52">
        <f>R280</f>
        <v>8999.8801999999996</v>
      </c>
      <c r="T280" s="53">
        <f>IFERROR(S280/Q280,0)</f>
        <v>1.4999800333333333</v>
      </c>
      <c r="U280" s="54">
        <f>IF(T280&gt;=100%,S280*2%,0)</f>
        <v>179.997604</v>
      </c>
      <c r="V280" s="54">
        <f>S280*1%</f>
        <v>89.998801999999998</v>
      </c>
      <c r="W280" s="55">
        <f>U280+V280</f>
        <v>269.99640599999998</v>
      </c>
      <c r="X280" s="17"/>
      <c r="Y280" s="9" t="s">
        <v>12391</v>
      </c>
    </row>
    <row r="281" spans="1:25" x14ac:dyDescent="0.2">
      <c r="A281" s="4" t="s">
        <v>18</v>
      </c>
      <c r="B281" s="9"/>
      <c r="C281" s="5" t="s">
        <v>4707</v>
      </c>
      <c r="D281" s="17" t="s">
        <v>4708</v>
      </c>
      <c r="E281" s="9" t="s">
        <v>5090</v>
      </c>
      <c r="F281" s="17" t="s">
        <v>5091</v>
      </c>
      <c r="G281" s="9">
        <v>10025236</v>
      </c>
      <c r="H281" s="9" t="s">
        <v>5181</v>
      </c>
      <c r="I281" s="17" t="s">
        <v>5202</v>
      </c>
      <c r="J281" s="17" t="s">
        <v>5203</v>
      </c>
      <c r="K281" s="17" t="s">
        <v>5184</v>
      </c>
      <c r="L281" s="17" t="s">
        <v>5185</v>
      </c>
      <c r="M281" s="17">
        <v>8249658958</v>
      </c>
      <c r="N281" s="17" t="s">
        <v>5205</v>
      </c>
      <c r="O281" s="17" t="s">
        <v>5206</v>
      </c>
      <c r="P281" s="17" t="s">
        <v>32</v>
      </c>
      <c r="Q281" s="11">
        <v>10000</v>
      </c>
      <c r="R281" s="11">
        <v>14991.647400000002</v>
      </c>
      <c r="S281" s="52">
        <f>R281</f>
        <v>14991.647400000002</v>
      </c>
      <c r="T281" s="53">
        <f>IFERROR(S281/Q281,0)</f>
        <v>1.4991647400000001</v>
      </c>
      <c r="U281" s="54">
        <f>IF(T281&gt;=100%,S281*2%,0)</f>
        <v>299.83294800000004</v>
      </c>
      <c r="V281" s="54">
        <f>S281*1%</f>
        <v>149.91647400000002</v>
      </c>
      <c r="W281" s="55">
        <f>U281+V281</f>
        <v>449.7494220000001</v>
      </c>
      <c r="X281" s="17"/>
      <c r="Y281" s="9" t="s">
        <v>12391</v>
      </c>
    </row>
    <row r="282" spans="1:25" x14ac:dyDescent="0.2">
      <c r="A282" s="9" t="s">
        <v>8060</v>
      </c>
      <c r="B282" s="9" t="s">
        <v>8298</v>
      </c>
      <c r="C282" s="18" t="s">
        <v>8062</v>
      </c>
      <c r="D282" s="9" t="s">
        <v>8063</v>
      </c>
      <c r="E282" s="9" t="s">
        <v>8169</v>
      </c>
      <c r="F282" s="9" t="s">
        <v>8170</v>
      </c>
      <c r="G282" s="9">
        <v>10029704</v>
      </c>
      <c r="H282" s="9" t="s">
        <v>8171</v>
      </c>
      <c r="I282" s="9" t="s">
        <v>8299</v>
      </c>
      <c r="J282" s="9" t="s">
        <v>8300</v>
      </c>
      <c r="K282" s="18" t="s">
        <v>8174</v>
      </c>
      <c r="L282" s="18" t="s">
        <v>8175</v>
      </c>
      <c r="M282" s="18">
        <v>9893140607</v>
      </c>
      <c r="N282" s="9" t="s">
        <v>8303</v>
      </c>
      <c r="O282" s="9" t="s">
        <v>8304</v>
      </c>
      <c r="P282" s="9" t="s">
        <v>32</v>
      </c>
      <c r="Q282" s="11">
        <v>9718.5</v>
      </c>
      <c r="R282" s="25">
        <v>14566</v>
      </c>
      <c r="S282" s="52">
        <f>R282</f>
        <v>14566</v>
      </c>
      <c r="T282" s="53">
        <f>IFERROR(S282/Q282,0)</f>
        <v>1.4987909656840048</v>
      </c>
      <c r="U282" s="54">
        <f>IF(T282&gt;=100%,S282*2%,0)</f>
        <v>291.32</v>
      </c>
      <c r="V282" s="54">
        <f>S282*1%</f>
        <v>145.66</v>
      </c>
      <c r="W282" s="55">
        <f>U282+V282</f>
        <v>436.98</v>
      </c>
      <c r="X282" s="17"/>
      <c r="Y282" s="9" t="s">
        <v>12391</v>
      </c>
    </row>
    <row r="283" spans="1:25" x14ac:dyDescent="0.2">
      <c r="A283" s="4" t="s">
        <v>18</v>
      </c>
      <c r="B283" s="4" t="s">
        <v>398</v>
      </c>
      <c r="C283" s="5" t="s">
        <v>20</v>
      </c>
      <c r="D283" s="5" t="s">
        <v>21</v>
      </c>
      <c r="E283" s="5" t="s">
        <v>399</v>
      </c>
      <c r="F283" s="5" t="s">
        <v>400</v>
      </c>
      <c r="G283" s="14">
        <v>10022118</v>
      </c>
      <c r="H283" s="4" t="s">
        <v>401</v>
      </c>
      <c r="I283" s="5" t="s">
        <v>469</v>
      </c>
      <c r="J283" s="4" t="s">
        <v>470</v>
      </c>
      <c r="K283" s="6" t="s">
        <v>445</v>
      </c>
      <c r="L283" s="6" t="s">
        <v>446</v>
      </c>
      <c r="M283" s="5">
        <v>9832013291</v>
      </c>
      <c r="N283" s="4" t="s">
        <v>471</v>
      </c>
      <c r="O283" s="6" t="s">
        <v>472</v>
      </c>
      <c r="P283" s="9" t="s">
        <v>32</v>
      </c>
      <c r="Q283" s="9">
        <v>12000</v>
      </c>
      <c r="R283" s="11">
        <v>17931.4938</v>
      </c>
      <c r="S283" s="52">
        <f>R283</f>
        <v>17931.4938</v>
      </c>
      <c r="T283" s="53">
        <f>IFERROR(S283/Q283,0)</f>
        <v>1.49429115</v>
      </c>
      <c r="U283" s="54">
        <f>IF(T283&gt;=100%,S283*2%,0)</f>
        <v>358.62987600000002</v>
      </c>
      <c r="V283" s="54">
        <f>S283*1%</f>
        <v>179.31493800000001</v>
      </c>
      <c r="W283" s="55">
        <f>U283+V283</f>
        <v>537.94481400000006</v>
      </c>
      <c r="X283" s="17"/>
      <c r="Y283" s="9" t="s">
        <v>12391</v>
      </c>
    </row>
    <row r="284" spans="1:25" x14ac:dyDescent="0.2">
      <c r="A284" s="9" t="s">
        <v>8060</v>
      </c>
      <c r="B284" s="9" t="s">
        <v>8432</v>
      </c>
      <c r="C284" s="18" t="s">
        <v>8062</v>
      </c>
      <c r="D284" s="9" t="s">
        <v>8063</v>
      </c>
      <c r="E284" s="9" t="s">
        <v>8433</v>
      </c>
      <c r="F284" s="9" t="s">
        <v>8063</v>
      </c>
      <c r="G284" s="9">
        <v>10029471</v>
      </c>
      <c r="H284" s="9" t="s">
        <v>8434</v>
      </c>
      <c r="I284" s="9" t="s">
        <v>8497</v>
      </c>
      <c r="J284" s="9" t="s">
        <v>8498</v>
      </c>
      <c r="K284" s="18" t="s">
        <v>8436</v>
      </c>
      <c r="L284" s="18" t="s">
        <v>8437</v>
      </c>
      <c r="M284" s="18">
        <v>9920457463</v>
      </c>
      <c r="N284" s="9" t="s">
        <v>8499</v>
      </c>
      <c r="O284" s="9" t="s">
        <v>8500</v>
      </c>
      <c r="P284" s="9" t="s">
        <v>32</v>
      </c>
      <c r="Q284" s="11">
        <v>10200</v>
      </c>
      <c r="R284" s="25">
        <v>15224.305199999999</v>
      </c>
      <c r="S284" s="52">
        <f>R284</f>
        <v>15224.305199999999</v>
      </c>
      <c r="T284" s="53">
        <f>IFERROR(S284/Q284,0)</f>
        <v>1.4925789411764705</v>
      </c>
      <c r="U284" s="54">
        <f>IF(T284&gt;=100%,S284*2%,0)</f>
        <v>304.48610400000001</v>
      </c>
      <c r="V284" s="54">
        <f>S284*1%</f>
        <v>152.24305200000001</v>
      </c>
      <c r="W284" s="55">
        <f>U284+V284</f>
        <v>456.72915599999999</v>
      </c>
      <c r="X284" s="17"/>
      <c r="Y284" s="9" t="s">
        <v>12391</v>
      </c>
    </row>
    <row r="285" spans="1:25" x14ac:dyDescent="0.2">
      <c r="A285" s="4" t="s">
        <v>18</v>
      </c>
      <c r="B285" s="12" t="s">
        <v>4531</v>
      </c>
      <c r="C285" s="5" t="s">
        <v>4291</v>
      </c>
      <c r="D285" s="5" t="s">
        <v>4292</v>
      </c>
      <c r="E285" s="9" t="s">
        <v>4532</v>
      </c>
      <c r="F285" s="9" t="s">
        <v>4533</v>
      </c>
      <c r="G285" s="8">
        <v>10032649</v>
      </c>
      <c r="H285" s="12" t="s">
        <v>4534</v>
      </c>
      <c r="I285" s="9" t="s">
        <v>4655</v>
      </c>
      <c r="J285" s="12" t="s">
        <v>4656</v>
      </c>
      <c r="K285" s="8" t="s">
        <v>4635</v>
      </c>
      <c r="L285" s="16" t="s">
        <v>4636</v>
      </c>
      <c r="M285" s="17">
        <v>9233022237</v>
      </c>
      <c r="N285" s="9" t="s">
        <v>4657</v>
      </c>
      <c r="O285" s="9" t="s">
        <v>4658</v>
      </c>
      <c r="P285" s="9" t="s">
        <v>32</v>
      </c>
      <c r="Q285" s="11">
        <v>12000</v>
      </c>
      <c r="R285" s="11">
        <v>17899</v>
      </c>
      <c r="S285" s="52">
        <f>R285</f>
        <v>17899</v>
      </c>
      <c r="T285" s="53">
        <f>IFERROR(S285/Q285,0)</f>
        <v>1.4915833333333333</v>
      </c>
      <c r="U285" s="54">
        <f>IF(T285&gt;=100%,S285*2%,0)</f>
        <v>357.98</v>
      </c>
      <c r="V285" s="54">
        <f>S285*1%</f>
        <v>178.99</v>
      </c>
      <c r="W285" s="55">
        <f>U285+V285</f>
        <v>536.97</v>
      </c>
      <c r="X285" s="17"/>
      <c r="Y285" s="9" t="s">
        <v>12393</v>
      </c>
    </row>
    <row r="286" spans="1:25" x14ac:dyDescent="0.2">
      <c r="A286" s="4" t="s">
        <v>18</v>
      </c>
      <c r="B286" s="12" t="s">
        <v>4186</v>
      </c>
      <c r="C286" s="5" t="s">
        <v>2973</v>
      </c>
      <c r="D286" s="9" t="s">
        <v>2974</v>
      </c>
      <c r="E286" s="9" t="s">
        <v>4187</v>
      </c>
      <c r="F286" s="9" t="s">
        <v>4188</v>
      </c>
      <c r="G286" s="8">
        <v>10026083</v>
      </c>
      <c r="H286" s="12" t="s">
        <v>4189</v>
      </c>
      <c r="I286" s="9" t="s">
        <v>4235</v>
      </c>
      <c r="J286" s="12" t="s">
        <v>4236</v>
      </c>
      <c r="K286" s="17" t="s">
        <v>4237</v>
      </c>
      <c r="L286" s="17" t="s">
        <v>4238</v>
      </c>
      <c r="M286" s="17">
        <v>8800587976</v>
      </c>
      <c r="N286" s="9" t="s">
        <v>4241</v>
      </c>
      <c r="O286" s="9" t="s">
        <v>4242</v>
      </c>
      <c r="P286" s="9" t="s">
        <v>32</v>
      </c>
      <c r="Q286" s="10">
        <v>8000</v>
      </c>
      <c r="R286" s="11">
        <v>11922</v>
      </c>
      <c r="S286" s="52">
        <f>R286</f>
        <v>11922</v>
      </c>
      <c r="T286" s="53">
        <f>IFERROR(S286/Q286,0)</f>
        <v>1.4902500000000001</v>
      </c>
      <c r="U286" s="54">
        <f>IF(T286&gt;=100%,S286*2%,0)</f>
        <v>238.44</v>
      </c>
      <c r="V286" s="54">
        <f>S286*1%</f>
        <v>119.22</v>
      </c>
      <c r="W286" s="55">
        <f>U286+V286</f>
        <v>357.65999999999997</v>
      </c>
      <c r="X286" s="17"/>
      <c r="Y286" s="9" t="s">
        <v>12393</v>
      </c>
    </row>
    <row r="287" spans="1:25" x14ac:dyDescent="0.2">
      <c r="A287" s="9" t="s">
        <v>8060</v>
      </c>
      <c r="B287" s="9" t="s">
        <v>8965</v>
      </c>
      <c r="C287" s="18" t="s">
        <v>8974</v>
      </c>
      <c r="D287" s="9" t="s">
        <v>8975</v>
      </c>
      <c r="E287" s="9" t="s">
        <v>9127</v>
      </c>
      <c r="F287" s="9" t="s">
        <v>9128</v>
      </c>
      <c r="G287" s="9">
        <v>10032425</v>
      </c>
      <c r="H287" s="9" t="s">
        <v>9129</v>
      </c>
      <c r="I287" s="9" t="s">
        <v>9216</v>
      </c>
      <c r="J287" s="9" t="s">
        <v>9217</v>
      </c>
      <c r="K287" s="18" t="s">
        <v>9132</v>
      </c>
      <c r="L287" s="18" t="s">
        <v>9133</v>
      </c>
      <c r="M287" s="18">
        <v>978984389</v>
      </c>
      <c r="N287" s="9" t="s">
        <v>9218</v>
      </c>
      <c r="O287" s="9" t="s">
        <v>9219</v>
      </c>
      <c r="P287" s="9" t="s">
        <v>32</v>
      </c>
      <c r="Q287" s="11">
        <v>7000</v>
      </c>
      <c r="R287" s="11">
        <v>10431</v>
      </c>
      <c r="S287" s="52">
        <f>R287</f>
        <v>10431</v>
      </c>
      <c r="T287" s="53">
        <f>IFERROR(S287/Q287,0)</f>
        <v>1.4901428571428572</v>
      </c>
      <c r="U287" s="54">
        <f>IF(T287&gt;=100%,S287*2%,0)</f>
        <v>208.62</v>
      </c>
      <c r="V287" s="54">
        <f>S287*1%</f>
        <v>104.31</v>
      </c>
      <c r="W287" s="55">
        <f>U287+V287</f>
        <v>312.93</v>
      </c>
      <c r="X287" s="17"/>
      <c r="Y287" s="9" t="s">
        <v>12391</v>
      </c>
    </row>
    <row r="288" spans="1:25" x14ac:dyDescent="0.2">
      <c r="A288" s="4" t="s">
        <v>18</v>
      </c>
      <c r="B288" s="9" t="s">
        <v>649</v>
      </c>
      <c r="C288" s="5" t="s">
        <v>20</v>
      </c>
      <c r="D288" s="5" t="s">
        <v>21</v>
      </c>
      <c r="E288" s="9" t="s">
        <v>650</v>
      </c>
      <c r="F288" s="9" t="s">
        <v>651</v>
      </c>
      <c r="G288" s="8">
        <v>10035276</v>
      </c>
      <c r="H288" s="12" t="s">
        <v>652</v>
      </c>
      <c r="I288" s="12" t="s">
        <v>660</v>
      </c>
      <c r="J288" s="12" t="s">
        <v>661</v>
      </c>
      <c r="K288" s="8" t="s">
        <v>655</v>
      </c>
      <c r="L288" s="16" t="s">
        <v>656</v>
      </c>
      <c r="M288" s="17" t="s">
        <v>657</v>
      </c>
      <c r="N288" s="9" t="s">
        <v>681</v>
      </c>
      <c r="O288" s="9" t="s">
        <v>682</v>
      </c>
      <c r="P288" s="9" t="s">
        <v>32</v>
      </c>
      <c r="Q288" s="9">
        <v>15000</v>
      </c>
      <c r="R288" s="11">
        <v>22292.9444</v>
      </c>
      <c r="S288" s="52">
        <f>R288</f>
        <v>22292.9444</v>
      </c>
      <c r="T288" s="53">
        <f>IFERROR(S288/Q288,0)</f>
        <v>1.4861962933333333</v>
      </c>
      <c r="U288" s="54">
        <f>IF(T288&gt;=100%,S288*2%,0)</f>
        <v>445.85888800000004</v>
      </c>
      <c r="V288" s="54">
        <f>S288*1%</f>
        <v>222.92944400000002</v>
      </c>
      <c r="W288" s="55">
        <f>U288+V288</f>
        <v>668.78833200000008</v>
      </c>
      <c r="X288" s="17"/>
      <c r="Y288" s="9" t="s">
        <v>12391</v>
      </c>
    </row>
    <row r="289" spans="1:25" x14ac:dyDescent="0.2">
      <c r="A289" s="9" t="s">
        <v>6280</v>
      </c>
      <c r="B289" s="9" t="s">
        <v>6695</v>
      </c>
      <c r="C289" s="18" t="s">
        <v>6282</v>
      </c>
      <c r="D289" s="9" t="s">
        <v>6283</v>
      </c>
      <c r="E289" s="9" t="s">
        <v>6673</v>
      </c>
      <c r="F289" s="9" t="s">
        <v>6674</v>
      </c>
      <c r="G289" s="9">
        <v>10034085</v>
      </c>
      <c r="H289" s="9" t="s">
        <v>6675</v>
      </c>
      <c r="I289" s="9" t="s">
        <v>6696</v>
      </c>
      <c r="J289" s="9" t="s">
        <v>6697</v>
      </c>
      <c r="K289" s="18" t="s">
        <v>6690</v>
      </c>
      <c r="L289" s="18" t="s">
        <v>6691</v>
      </c>
      <c r="M289" s="18" t="s">
        <v>6692</v>
      </c>
      <c r="N289" s="9" t="s">
        <v>6698</v>
      </c>
      <c r="O289" s="9" t="s">
        <v>6699</v>
      </c>
      <c r="P289" s="9" t="s">
        <v>32</v>
      </c>
      <c r="Q289" s="62">
        <v>8503.9260599999998</v>
      </c>
      <c r="R289" s="11">
        <v>12635.317799999997</v>
      </c>
      <c r="S289" s="52">
        <f>R289</f>
        <v>12635.317799999997</v>
      </c>
      <c r="T289" s="53">
        <f>IFERROR(S289/Q289,0)</f>
        <v>1.485821691163669</v>
      </c>
      <c r="U289" s="54">
        <f>IF(T289&gt;=100%,S289*2%,0)</f>
        <v>252.70635599999994</v>
      </c>
      <c r="V289" s="54">
        <f>S289*1%</f>
        <v>126.35317799999997</v>
      </c>
      <c r="W289" s="55">
        <f>U289+V289</f>
        <v>379.05953399999993</v>
      </c>
      <c r="X289" s="17"/>
      <c r="Y289" s="9" t="s">
        <v>12391</v>
      </c>
    </row>
    <row r="290" spans="1:25" x14ac:dyDescent="0.2">
      <c r="A290" s="9" t="s">
        <v>6280</v>
      </c>
      <c r="B290" s="9" t="s">
        <v>7485</v>
      </c>
      <c r="C290" s="18" t="s">
        <v>6854</v>
      </c>
      <c r="D290" s="9" t="s">
        <v>6855</v>
      </c>
      <c r="E290" s="9" t="s">
        <v>7413</v>
      </c>
      <c r="F290" s="9" t="s">
        <v>7414</v>
      </c>
      <c r="G290" s="9">
        <v>10034670</v>
      </c>
      <c r="H290" s="9" t="s">
        <v>7415</v>
      </c>
      <c r="I290" s="9" t="s">
        <v>7486</v>
      </c>
      <c r="J290" s="9" t="s">
        <v>7487</v>
      </c>
      <c r="K290" s="18" t="s">
        <v>7469</v>
      </c>
      <c r="L290" s="18" t="s">
        <v>7470</v>
      </c>
      <c r="M290" s="18" t="s">
        <v>7471</v>
      </c>
      <c r="N290" s="9" t="s">
        <v>7488</v>
      </c>
      <c r="O290" s="9" t="s">
        <v>7489</v>
      </c>
      <c r="P290" s="9" t="s">
        <v>32</v>
      </c>
      <c r="Q290" s="61">
        <v>7820</v>
      </c>
      <c r="R290" s="11">
        <v>11614.864</v>
      </c>
      <c r="S290" s="52">
        <f>R290</f>
        <v>11614.864</v>
      </c>
      <c r="T290" s="53">
        <f>IFERROR(S290/Q290,0)</f>
        <v>1.4852767263427109</v>
      </c>
      <c r="U290" s="54">
        <f>IF(T290&gt;=100%,S290*2%,0)</f>
        <v>232.29728</v>
      </c>
      <c r="V290" s="54">
        <f>S290*1%</f>
        <v>116.14864</v>
      </c>
      <c r="W290" s="55">
        <f>U290+V290</f>
        <v>348.44592</v>
      </c>
      <c r="X290" s="17"/>
      <c r="Y290" s="9" t="s">
        <v>12393</v>
      </c>
    </row>
    <row r="291" spans="1:25" x14ac:dyDescent="0.2">
      <c r="A291" s="9" t="s">
        <v>8060</v>
      </c>
      <c r="B291" s="9" t="s">
        <v>8569</v>
      </c>
      <c r="C291" s="18" t="s">
        <v>8570</v>
      </c>
      <c r="D291" s="9" t="s">
        <v>8571</v>
      </c>
      <c r="E291" s="9" t="s">
        <v>8572</v>
      </c>
      <c r="F291" s="9" t="s">
        <v>8573</v>
      </c>
      <c r="G291" s="9">
        <v>10034957</v>
      </c>
      <c r="H291" s="9" t="s">
        <v>8574</v>
      </c>
      <c r="I291" s="9" t="s">
        <v>8680</v>
      </c>
      <c r="J291" s="9" t="s">
        <v>8681</v>
      </c>
      <c r="K291" s="18" t="s">
        <v>8577</v>
      </c>
      <c r="L291" s="18" t="s">
        <v>8578</v>
      </c>
      <c r="M291" s="18">
        <v>9881381810</v>
      </c>
      <c r="N291" s="9" t="s">
        <v>8684</v>
      </c>
      <c r="O291" s="9" t="s">
        <v>8685</v>
      </c>
      <c r="P291" s="9" t="s">
        <v>32</v>
      </c>
      <c r="Q291" s="11">
        <v>7300</v>
      </c>
      <c r="R291" s="11">
        <v>10842</v>
      </c>
      <c r="S291" s="52">
        <f>R291</f>
        <v>10842</v>
      </c>
      <c r="T291" s="53">
        <f>IFERROR(S291/Q291,0)</f>
        <v>1.4852054794520548</v>
      </c>
      <c r="U291" s="54">
        <f>IF(T291&gt;=100%,S291*2%,0)</f>
        <v>216.84</v>
      </c>
      <c r="V291" s="54">
        <f>S291*1%</f>
        <v>108.42</v>
      </c>
      <c r="W291" s="55">
        <f>U291+V291</f>
        <v>325.26</v>
      </c>
      <c r="X291" s="17"/>
      <c r="Y291" s="9" t="s">
        <v>12391</v>
      </c>
    </row>
    <row r="292" spans="1:25" x14ac:dyDescent="0.2">
      <c r="A292" s="4" t="s">
        <v>18</v>
      </c>
      <c r="B292" s="12" t="s">
        <v>4531</v>
      </c>
      <c r="C292" s="5" t="s">
        <v>4291</v>
      </c>
      <c r="D292" s="5" t="s">
        <v>4292</v>
      </c>
      <c r="E292" s="9" t="s">
        <v>4532</v>
      </c>
      <c r="F292" s="9" t="s">
        <v>4533</v>
      </c>
      <c r="G292" s="8">
        <v>10032642</v>
      </c>
      <c r="H292" s="12" t="s">
        <v>4534</v>
      </c>
      <c r="I292" s="9" t="s">
        <v>4633</v>
      </c>
      <c r="J292" s="12" t="s">
        <v>4634</v>
      </c>
      <c r="K292" s="8" t="s">
        <v>4635</v>
      </c>
      <c r="L292" s="16" t="s">
        <v>4636</v>
      </c>
      <c r="M292" s="17">
        <v>9233022237</v>
      </c>
      <c r="N292" s="9" t="s">
        <v>4637</v>
      </c>
      <c r="O292" s="9" t="s">
        <v>4638</v>
      </c>
      <c r="P292" s="9" t="s">
        <v>32</v>
      </c>
      <c r="Q292" s="11">
        <v>12000</v>
      </c>
      <c r="R292" s="11">
        <v>17809</v>
      </c>
      <c r="S292" s="52">
        <f>R292</f>
        <v>17809</v>
      </c>
      <c r="T292" s="53">
        <f>IFERROR(S292/Q292,0)</f>
        <v>1.4840833333333334</v>
      </c>
      <c r="U292" s="54">
        <f>IF(T292&gt;=100%,S292*2%,0)</f>
        <v>356.18</v>
      </c>
      <c r="V292" s="54">
        <f>S292*1%</f>
        <v>178.09</v>
      </c>
      <c r="W292" s="55">
        <f>U292+V292</f>
        <v>534.27</v>
      </c>
      <c r="X292" s="17"/>
      <c r="Y292" s="9" t="s">
        <v>12391</v>
      </c>
    </row>
    <row r="293" spans="1:25" x14ac:dyDescent="0.2">
      <c r="A293" s="9" t="s">
        <v>6280</v>
      </c>
      <c r="B293" s="9" t="s">
        <v>7466</v>
      </c>
      <c r="C293" s="18" t="s">
        <v>6854</v>
      </c>
      <c r="D293" s="9" t="s">
        <v>6855</v>
      </c>
      <c r="E293" s="9" t="s">
        <v>7413</v>
      </c>
      <c r="F293" s="9" t="s">
        <v>7414</v>
      </c>
      <c r="G293" s="9">
        <v>10034670</v>
      </c>
      <c r="H293" s="9" t="s">
        <v>7415</v>
      </c>
      <c r="I293" s="9" t="s">
        <v>7467</v>
      </c>
      <c r="J293" s="9" t="s">
        <v>7468</v>
      </c>
      <c r="K293" s="18" t="s">
        <v>7469</v>
      </c>
      <c r="L293" s="18" t="s">
        <v>7470</v>
      </c>
      <c r="M293" s="18" t="s">
        <v>7471</v>
      </c>
      <c r="N293" s="9" t="s">
        <v>7478</v>
      </c>
      <c r="O293" s="9" t="s">
        <v>7479</v>
      </c>
      <c r="P293" s="9" t="s">
        <v>32</v>
      </c>
      <c r="Q293" s="61">
        <v>7820</v>
      </c>
      <c r="R293" s="11">
        <v>11601.1996</v>
      </c>
      <c r="S293" s="52">
        <f>R293</f>
        <v>11601.1996</v>
      </c>
      <c r="T293" s="53">
        <f>IFERROR(S293/Q293,0)</f>
        <v>1.4835293606138107</v>
      </c>
      <c r="U293" s="54">
        <f>IF(T293&gt;=100%,S293*2%,0)</f>
        <v>232.02399199999999</v>
      </c>
      <c r="V293" s="54">
        <f>S293*1%</f>
        <v>116.011996</v>
      </c>
      <c r="W293" s="55">
        <f>U293+V293</f>
        <v>348.03598799999997</v>
      </c>
      <c r="X293" s="17"/>
      <c r="Y293" s="9" t="s">
        <v>12393</v>
      </c>
    </row>
    <row r="294" spans="1:25" x14ac:dyDescent="0.2">
      <c r="A294" s="9" t="s">
        <v>8060</v>
      </c>
      <c r="B294" s="9" t="s">
        <v>8965</v>
      </c>
      <c r="C294" s="18" t="s">
        <v>8974</v>
      </c>
      <c r="D294" s="9" t="s">
        <v>8975</v>
      </c>
      <c r="E294" s="9" t="s">
        <v>9127</v>
      </c>
      <c r="F294" s="9" t="s">
        <v>9128</v>
      </c>
      <c r="G294" s="9">
        <v>10032425</v>
      </c>
      <c r="H294" s="9" t="s">
        <v>9129</v>
      </c>
      <c r="I294" s="9" t="s">
        <v>9174</v>
      </c>
      <c r="J294" s="9" t="s">
        <v>9175</v>
      </c>
      <c r="K294" s="18" t="s">
        <v>9132</v>
      </c>
      <c r="L294" s="18" t="s">
        <v>9133</v>
      </c>
      <c r="M294" s="18">
        <v>978984389</v>
      </c>
      <c r="N294" s="9" t="s">
        <v>9180</v>
      </c>
      <c r="O294" s="9" t="s">
        <v>9181</v>
      </c>
      <c r="P294" s="9" t="s">
        <v>32</v>
      </c>
      <c r="Q294" s="11">
        <v>7000</v>
      </c>
      <c r="R294" s="11">
        <v>10382</v>
      </c>
      <c r="S294" s="52">
        <f>R294</f>
        <v>10382</v>
      </c>
      <c r="T294" s="53">
        <f>IFERROR(S294/Q294,0)</f>
        <v>1.4831428571428571</v>
      </c>
      <c r="U294" s="54">
        <f>IF(T294&gt;=100%,S294*2%,0)</f>
        <v>207.64000000000001</v>
      </c>
      <c r="V294" s="54">
        <f>S294*1%</f>
        <v>103.82000000000001</v>
      </c>
      <c r="W294" s="55">
        <f>U294+V294</f>
        <v>311.46000000000004</v>
      </c>
      <c r="X294" s="17"/>
      <c r="Y294" s="9" t="s">
        <v>12391</v>
      </c>
    </row>
    <row r="295" spans="1:25" x14ac:dyDescent="0.2">
      <c r="A295" s="9" t="s">
        <v>8060</v>
      </c>
      <c r="B295" s="9" t="s">
        <v>8965</v>
      </c>
      <c r="C295" s="18" t="s">
        <v>8974</v>
      </c>
      <c r="D295" s="9" t="s">
        <v>8975</v>
      </c>
      <c r="E295" s="9" t="s">
        <v>9127</v>
      </c>
      <c r="F295" s="9" t="s">
        <v>9128</v>
      </c>
      <c r="G295" s="9">
        <v>10032425</v>
      </c>
      <c r="H295" s="9" t="s">
        <v>9129</v>
      </c>
      <c r="I295" s="9" t="s">
        <v>9146</v>
      </c>
      <c r="J295" s="9" t="s">
        <v>9147</v>
      </c>
      <c r="K295" s="18" t="s">
        <v>9132</v>
      </c>
      <c r="L295" s="18" t="s">
        <v>9133</v>
      </c>
      <c r="M295" s="18">
        <v>978984389</v>
      </c>
      <c r="N295" s="9" t="s">
        <v>9148</v>
      </c>
      <c r="O295" s="9" t="s">
        <v>9149</v>
      </c>
      <c r="P295" s="9" t="s">
        <v>32</v>
      </c>
      <c r="Q295" s="11">
        <v>7000</v>
      </c>
      <c r="R295" s="11">
        <v>10346</v>
      </c>
      <c r="S295" s="52">
        <f>R295</f>
        <v>10346</v>
      </c>
      <c r="T295" s="53">
        <f>IFERROR(S295/Q295,0)</f>
        <v>1.478</v>
      </c>
      <c r="U295" s="54">
        <f>IF(T295&gt;=100%,S295*2%,0)</f>
        <v>206.92000000000002</v>
      </c>
      <c r="V295" s="54">
        <f>S295*1%</f>
        <v>103.46000000000001</v>
      </c>
      <c r="W295" s="55">
        <f>U295+V295</f>
        <v>310.38</v>
      </c>
      <c r="X295" s="17"/>
      <c r="Y295" s="9" t="s">
        <v>12391</v>
      </c>
    </row>
    <row r="296" spans="1:25" x14ac:dyDescent="0.2">
      <c r="A296" s="4" t="s">
        <v>18</v>
      </c>
      <c r="B296" s="12" t="s">
        <v>4186</v>
      </c>
      <c r="C296" s="5" t="s">
        <v>2973</v>
      </c>
      <c r="D296" s="9" t="s">
        <v>2974</v>
      </c>
      <c r="E296" s="9" t="s">
        <v>4187</v>
      </c>
      <c r="F296" s="9" t="s">
        <v>4188</v>
      </c>
      <c r="G296" s="8">
        <v>10026083</v>
      </c>
      <c r="H296" s="12" t="s">
        <v>4189</v>
      </c>
      <c r="I296" s="9" t="s">
        <v>4218</v>
      </c>
      <c r="J296" s="12" t="s">
        <v>4219</v>
      </c>
      <c r="K296" s="56" t="s">
        <v>4192</v>
      </c>
      <c r="L296" s="56" t="s">
        <v>4193</v>
      </c>
      <c r="M296" s="56">
        <v>9386886330</v>
      </c>
      <c r="N296" s="9" t="s">
        <v>4274</v>
      </c>
      <c r="O296" s="9" t="s">
        <v>4275</v>
      </c>
      <c r="P296" s="9" t="s">
        <v>32</v>
      </c>
      <c r="Q296" s="10">
        <v>8000</v>
      </c>
      <c r="R296" s="11">
        <v>11822</v>
      </c>
      <c r="S296" s="52">
        <f>R296</f>
        <v>11822</v>
      </c>
      <c r="T296" s="53">
        <f>IFERROR(S296/Q296,0)</f>
        <v>1.4777499999999999</v>
      </c>
      <c r="U296" s="54">
        <f>IF(T296&gt;=100%,S296*2%,0)</f>
        <v>236.44</v>
      </c>
      <c r="V296" s="54">
        <f>S296*1%</f>
        <v>118.22</v>
      </c>
      <c r="W296" s="55">
        <f>U296+V296</f>
        <v>354.65999999999997</v>
      </c>
      <c r="X296" s="17"/>
      <c r="Y296" s="9" t="s">
        <v>12393</v>
      </c>
    </row>
    <row r="297" spans="1:25" x14ac:dyDescent="0.2">
      <c r="A297" s="9" t="s">
        <v>5442</v>
      </c>
      <c r="B297" s="9" t="s">
        <v>5681</v>
      </c>
      <c r="C297" s="18" t="s">
        <v>5682</v>
      </c>
      <c r="D297" s="9" t="s">
        <v>5683</v>
      </c>
      <c r="E297" s="9" t="s">
        <v>5684</v>
      </c>
      <c r="F297" s="9" t="s">
        <v>5685</v>
      </c>
      <c r="G297" s="9">
        <v>10026037</v>
      </c>
      <c r="H297" s="9" t="s">
        <v>5686</v>
      </c>
      <c r="I297" s="9" t="s">
        <v>5749</v>
      </c>
      <c r="J297" s="9" t="s">
        <v>5750</v>
      </c>
      <c r="K297" s="18" t="s">
        <v>5689</v>
      </c>
      <c r="L297" s="18" t="s">
        <v>5690</v>
      </c>
      <c r="M297" s="18">
        <v>9626474747</v>
      </c>
      <c r="N297" s="9" t="s">
        <v>5751</v>
      </c>
      <c r="O297" s="9" t="s">
        <v>5752</v>
      </c>
      <c r="P297" s="9" t="s">
        <v>32</v>
      </c>
      <c r="Q297" s="11">
        <v>8344.3655555555561</v>
      </c>
      <c r="R297" s="11">
        <v>12329</v>
      </c>
      <c r="S297" s="52">
        <f>R297</f>
        <v>12329</v>
      </c>
      <c r="T297" s="53">
        <f>IFERROR(S297/Q297,0)</f>
        <v>1.4775239552863948</v>
      </c>
      <c r="U297" s="54">
        <f>IF(T297&gt;=100%,S297*2%,0)</f>
        <v>246.58</v>
      </c>
      <c r="V297" s="54">
        <f>S297*1%</f>
        <v>123.29</v>
      </c>
      <c r="W297" s="55">
        <f>U297+V297</f>
        <v>369.87</v>
      </c>
      <c r="X297" s="17"/>
      <c r="Y297" s="9" t="s">
        <v>12391</v>
      </c>
    </row>
    <row r="298" spans="1:25" x14ac:dyDescent="0.2">
      <c r="A298" s="9" t="s">
        <v>5442</v>
      </c>
      <c r="B298" s="9" t="s">
        <v>6187</v>
      </c>
      <c r="C298" s="18" t="s">
        <v>5682</v>
      </c>
      <c r="D298" s="9" t="s">
        <v>5683</v>
      </c>
      <c r="E298" s="9" t="s">
        <v>6188</v>
      </c>
      <c r="F298" s="9" t="s">
        <v>6189</v>
      </c>
      <c r="G298" s="9">
        <v>10026038</v>
      </c>
      <c r="H298" s="9" t="s">
        <v>6190</v>
      </c>
      <c r="I298" s="9" t="s">
        <v>6230</v>
      </c>
      <c r="J298" s="9" t="s">
        <v>6231</v>
      </c>
      <c r="K298" s="18" t="s">
        <v>6193</v>
      </c>
      <c r="L298" s="18" t="s">
        <v>6194</v>
      </c>
      <c r="M298" s="18">
        <v>9442520820</v>
      </c>
      <c r="N298" s="9" t="s">
        <v>6232</v>
      </c>
      <c r="O298" s="9" t="s">
        <v>6233</v>
      </c>
      <c r="P298" s="9" t="s">
        <v>32</v>
      </c>
      <c r="Q298" s="11">
        <v>8587.2538888888885</v>
      </c>
      <c r="R298" s="11">
        <v>12670</v>
      </c>
      <c r="S298" s="52">
        <f>R298</f>
        <v>12670</v>
      </c>
      <c r="T298" s="53">
        <f>IFERROR(S298/Q298,0)</f>
        <v>1.4754425761644019</v>
      </c>
      <c r="U298" s="54">
        <f>IF(T298&gt;=100%,S298*2%,0)</f>
        <v>253.4</v>
      </c>
      <c r="V298" s="54">
        <f>S298*1%</f>
        <v>126.7</v>
      </c>
      <c r="W298" s="55">
        <f>U298+V298</f>
        <v>380.1</v>
      </c>
      <c r="X298" s="17"/>
      <c r="Y298" s="9" t="s">
        <v>12391</v>
      </c>
    </row>
    <row r="299" spans="1:25" x14ac:dyDescent="0.2">
      <c r="A299" s="4" t="s">
        <v>18</v>
      </c>
      <c r="B299" s="12" t="s">
        <v>1387</v>
      </c>
      <c r="C299" s="5" t="s">
        <v>861</v>
      </c>
      <c r="D299" s="9" t="s">
        <v>862</v>
      </c>
      <c r="E299" s="9" t="s">
        <v>1337</v>
      </c>
      <c r="F299" s="9" t="s">
        <v>1336</v>
      </c>
      <c r="G299" s="8">
        <v>10026659</v>
      </c>
      <c r="H299" s="12" t="s">
        <v>1388</v>
      </c>
      <c r="I299" s="9" t="s">
        <v>1397</v>
      </c>
      <c r="J299" s="12" t="s">
        <v>1398</v>
      </c>
      <c r="K299" s="8" t="s">
        <v>1391</v>
      </c>
      <c r="L299" s="16" t="s">
        <v>1392</v>
      </c>
      <c r="M299" s="17">
        <v>8250593961</v>
      </c>
      <c r="N299" s="9" t="s">
        <v>1399</v>
      </c>
      <c r="O299" s="9" t="s">
        <v>1400</v>
      </c>
      <c r="P299" s="9" t="s">
        <v>32</v>
      </c>
      <c r="Q299" s="10">
        <v>8000</v>
      </c>
      <c r="R299" s="11">
        <v>11802.714</v>
      </c>
      <c r="S299" s="52">
        <f>R299</f>
        <v>11802.714</v>
      </c>
      <c r="T299" s="53">
        <f>IFERROR(S299/Q299,0)</f>
        <v>1.47533925</v>
      </c>
      <c r="U299" s="54">
        <f>IF(T299&gt;=100%,S299*2%,0)</f>
        <v>236.05428000000001</v>
      </c>
      <c r="V299" s="54">
        <f>S299*1%</f>
        <v>118.02714</v>
      </c>
      <c r="W299" s="55">
        <f>U299+V299</f>
        <v>354.08141999999998</v>
      </c>
      <c r="X299" s="17"/>
      <c r="Y299" s="9" t="s">
        <v>12391</v>
      </c>
    </row>
    <row r="300" spans="1:25" x14ac:dyDescent="0.2">
      <c r="A300" s="4" t="s">
        <v>18</v>
      </c>
      <c r="B300" s="12" t="s">
        <v>2972</v>
      </c>
      <c r="C300" s="5" t="s">
        <v>2973</v>
      </c>
      <c r="D300" s="9" t="s">
        <v>2974</v>
      </c>
      <c r="E300" s="9" t="s">
        <v>2975</v>
      </c>
      <c r="F300" s="9" t="s">
        <v>2976</v>
      </c>
      <c r="G300" s="8">
        <v>10026391</v>
      </c>
      <c r="H300" s="12" t="s">
        <v>2977</v>
      </c>
      <c r="I300" s="9" t="s">
        <v>3102</v>
      </c>
      <c r="J300" s="12" t="s">
        <v>3103</v>
      </c>
      <c r="K300" s="17" t="s">
        <v>2996</v>
      </c>
      <c r="L300" s="17" t="s">
        <v>2997</v>
      </c>
      <c r="M300" s="17">
        <v>9199739761</v>
      </c>
      <c r="N300" s="9" t="s">
        <v>3110</v>
      </c>
      <c r="O300" s="9" t="s">
        <v>3107</v>
      </c>
      <c r="P300" s="9" t="s">
        <v>32</v>
      </c>
      <c r="Q300" s="10">
        <v>8000</v>
      </c>
      <c r="R300" s="11">
        <v>11802.2454</v>
      </c>
      <c r="S300" s="52">
        <f>R300</f>
        <v>11802.2454</v>
      </c>
      <c r="T300" s="53">
        <f>IFERROR(S300/Q300,0)</f>
        <v>1.475280675</v>
      </c>
      <c r="U300" s="54">
        <f>IF(T300&gt;=100%,S300*2%,0)</f>
        <v>236.04490799999999</v>
      </c>
      <c r="V300" s="54">
        <f>S300*1%</f>
        <v>118.022454</v>
      </c>
      <c r="W300" s="55">
        <f>U300+V300</f>
        <v>354.067362</v>
      </c>
      <c r="X300" s="17"/>
      <c r="Y300" s="9" t="s">
        <v>12393</v>
      </c>
    </row>
    <row r="301" spans="1:25" x14ac:dyDescent="0.2">
      <c r="A301" s="4" t="s">
        <v>18</v>
      </c>
      <c r="B301" s="4" t="s">
        <v>557</v>
      </c>
      <c r="C301" s="5" t="s">
        <v>20</v>
      </c>
      <c r="D301" s="5" t="s">
        <v>21</v>
      </c>
      <c r="E301" s="5" t="s">
        <v>558</v>
      </c>
      <c r="F301" s="5" t="s">
        <v>559</v>
      </c>
      <c r="G301" s="4">
        <v>10024490</v>
      </c>
      <c r="H301" s="4" t="s">
        <v>560</v>
      </c>
      <c r="I301" s="5" t="s">
        <v>616</v>
      </c>
      <c r="J301" s="5" t="s">
        <v>569</v>
      </c>
      <c r="K301" s="4" t="s">
        <v>563</v>
      </c>
      <c r="L301" s="4" t="s">
        <v>564</v>
      </c>
      <c r="M301" s="7" t="s">
        <v>565</v>
      </c>
      <c r="N301" s="5" t="s">
        <v>617</v>
      </c>
      <c r="O301" s="5" t="s">
        <v>618</v>
      </c>
      <c r="P301" s="9" t="s">
        <v>32</v>
      </c>
      <c r="Q301" s="9">
        <v>7000</v>
      </c>
      <c r="R301" s="11">
        <v>10323.8858</v>
      </c>
      <c r="S301" s="52">
        <f>R301</f>
        <v>10323.8858</v>
      </c>
      <c r="T301" s="53">
        <f>IFERROR(S301/Q301,0)</f>
        <v>1.4748408285714285</v>
      </c>
      <c r="U301" s="54">
        <f>IF(T301&gt;=100%,S301*2%,0)</f>
        <v>206.47771600000002</v>
      </c>
      <c r="V301" s="54">
        <f>S301*1%</f>
        <v>103.23885800000001</v>
      </c>
      <c r="W301" s="55">
        <f>U301+V301</f>
        <v>309.71657400000004</v>
      </c>
      <c r="X301" s="17"/>
      <c r="Y301" s="9" t="s">
        <v>12393</v>
      </c>
    </row>
    <row r="302" spans="1:25" x14ac:dyDescent="0.2">
      <c r="A302" s="4" t="s">
        <v>18</v>
      </c>
      <c r="B302" s="4" t="s">
        <v>398</v>
      </c>
      <c r="C302" s="5" t="s">
        <v>20</v>
      </c>
      <c r="D302" s="5" t="s">
        <v>21</v>
      </c>
      <c r="E302" s="5" t="s">
        <v>399</v>
      </c>
      <c r="F302" s="5" t="s">
        <v>400</v>
      </c>
      <c r="G302" s="14">
        <v>10022118</v>
      </c>
      <c r="H302" s="4" t="s">
        <v>401</v>
      </c>
      <c r="I302" s="6" t="s">
        <v>411</v>
      </c>
      <c r="J302" s="6" t="s">
        <v>412</v>
      </c>
      <c r="K302" s="6" t="s">
        <v>404</v>
      </c>
      <c r="L302" s="14" t="s">
        <v>405</v>
      </c>
      <c r="M302" s="7" t="s">
        <v>406</v>
      </c>
      <c r="N302" s="4" t="s">
        <v>417</v>
      </c>
      <c r="O302" s="6" t="s">
        <v>418</v>
      </c>
      <c r="P302" s="9" t="s">
        <v>32</v>
      </c>
      <c r="Q302" s="9">
        <v>8000</v>
      </c>
      <c r="R302" s="11">
        <v>11793.604399999998</v>
      </c>
      <c r="S302" s="52">
        <f>R302</f>
        <v>11793.604399999998</v>
      </c>
      <c r="T302" s="53">
        <f>IFERROR(S302/Q302,0)</f>
        <v>1.4742005499999997</v>
      </c>
      <c r="U302" s="54">
        <f>IF(T302&gt;=100%,S302*2%,0)</f>
        <v>235.87208799999996</v>
      </c>
      <c r="V302" s="54">
        <f>S302*1%</f>
        <v>117.93604399999998</v>
      </c>
      <c r="W302" s="55">
        <f>U302+V302</f>
        <v>353.80813199999994</v>
      </c>
      <c r="X302" s="17"/>
      <c r="Y302" s="9" t="s">
        <v>12391</v>
      </c>
    </row>
    <row r="303" spans="1:25" x14ac:dyDescent="0.2">
      <c r="A303" s="9" t="s">
        <v>8060</v>
      </c>
      <c r="B303" s="9" t="s">
        <v>8168</v>
      </c>
      <c r="C303" s="18" t="s">
        <v>8062</v>
      </c>
      <c r="D303" s="9" t="s">
        <v>8063</v>
      </c>
      <c r="E303" s="9" t="s">
        <v>8169</v>
      </c>
      <c r="F303" s="9" t="s">
        <v>8170</v>
      </c>
      <c r="G303" s="9">
        <v>10029704</v>
      </c>
      <c r="H303" s="9" t="s">
        <v>8171</v>
      </c>
      <c r="I303" s="9" t="s">
        <v>8242</v>
      </c>
      <c r="J303" s="9" t="s">
        <v>8243</v>
      </c>
      <c r="K303" s="18" t="s">
        <v>8198</v>
      </c>
      <c r="L303" s="18" t="s">
        <v>8199</v>
      </c>
      <c r="M303" s="18">
        <v>8889599080</v>
      </c>
      <c r="N303" s="9" t="s">
        <v>8248</v>
      </c>
      <c r="O303" s="9" t="s">
        <v>8249</v>
      </c>
      <c r="P303" s="9" t="s">
        <v>32</v>
      </c>
      <c r="Q303" s="11">
        <v>7929.9000000000005</v>
      </c>
      <c r="R303" s="25">
        <v>11670</v>
      </c>
      <c r="S303" s="52">
        <f>R303</f>
        <v>11670</v>
      </c>
      <c r="T303" s="53">
        <f>IFERROR(S303/Q303,0)</f>
        <v>1.4716452918700109</v>
      </c>
      <c r="U303" s="54">
        <f>IF(T303&gt;=100%,S303*2%,0)</f>
        <v>233.4</v>
      </c>
      <c r="V303" s="54">
        <f>S303*1%</f>
        <v>116.7</v>
      </c>
      <c r="W303" s="55">
        <f>U303+V303</f>
        <v>350.1</v>
      </c>
      <c r="X303" s="17"/>
      <c r="Y303" s="9" t="s">
        <v>12393</v>
      </c>
    </row>
    <row r="304" spans="1:25" x14ac:dyDescent="0.2">
      <c r="A304" s="9" t="s">
        <v>8060</v>
      </c>
      <c r="B304" s="9" t="s">
        <v>8965</v>
      </c>
      <c r="C304" s="18" t="s">
        <v>8974</v>
      </c>
      <c r="D304" s="9" t="s">
        <v>8975</v>
      </c>
      <c r="E304" s="9" t="s">
        <v>9127</v>
      </c>
      <c r="F304" s="9" t="s">
        <v>9128</v>
      </c>
      <c r="G304" s="9">
        <v>10032425</v>
      </c>
      <c r="H304" s="9" t="s">
        <v>9129</v>
      </c>
      <c r="I304" s="9" t="s">
        <v>9208</v>
      </c>
      <c r="J304" s="9" t="s">
        <v>9209</v>
      </c>
      <c r="K304" s="18" t="s">
        <v>9142</v>
      </c>
      <c r="L304" s="18" t="s">
        <v>9143</v>
      </c>
      <c r="M304" s="18">
        <v>9898677767</v>
      </c>
      <c r="N304" s="9" t="s">
        <v>9210</v>
      </c>
      <c r="O304" s="9" t="s">
        <v>9211</v>
      </c>
      <c r="P304" s="9" t="s">
        <v>32</v>
      </c>
      <c r="Q304" s="11">
        <v>7000</v>
      </c>
      <c r="R304" s="11">
        <v>10301</v>
      </c>
      <c r="S304" s="52">
        <f>R304</f>
        <v>10301</v>
      </c>
      <c r="T304" s="53">
        <f>IFERROR(S304/Q304,0)</f>
        <v>1.4715714285714285</v>
      </c>
      <c r="U304" s="54">
        <f>IF(T304&gt;=100%,S304*2%,0)</f>
        <v>206.02</v>
      </c>
      <c r="V304" s="54">
        <f>S304*1%</f>
        <v>103.01</v>
      </c>
      <c r="W304" s="55">
        <f>U304+V304</f>
        <v>309.03000000000003</v>
      </c>
      <c r="X304" s="17"/>
      <c r="Y304" s="9" t="s">
        <v>12391</v>
      </c>
    </row>
    <row r="305" spans="1:25" x14ac:dyDescent="0.2">
      <c r="A305" s="4" t="s">
        <v>18</v>
      </c>
      <c r="B305" s="12" t="s">
        <v>860</v>
      </c>
      <c r="C305" s="5" t="s">
        <v>861</v>
      </c>
      <c r="D305" s="9" t="s">
        <v>862</v>
      </c>
      <c r="E305" s="9" t="s">
        <v>863</v>
      </c>
      <c r="F305" s="9" t="s">
        <v>864</v>
      </c>
      <c r="G305" s="8">
        <v>10034492</v>
      </c>
      <c r="H305" s="12" t="s">
        <v>986</v>
      </c>
      <c r="I305" s="9" t="s">
        <v>1011</v>
      </c>
      <c r="J305" s="12" t="s">
        <v>1012</v>
      </c>
      <c r="K305" s="8" t="s">
        <v>989</v>
      </c>
      <c r="L305" s="16" t="s">
        <v>990</v>
      </c>
      <c r="M305" s="17" t="s">
        <v>991</v>
      </c>
      <c r="N305" s="9" t="s">
        <v>1013</v>
      </c>
      <c r="O305" s="9" t="s">
        <v>1014</v>
      </c>
      <c r="P305" s="9" t="s">
        <v>32</v>
      </c>
      <c r="Q305" s="10">
        <v>8000</v>
      </c>
      <c r="R305" s="11">
        <v>11770.854800000001</v>
      </c>
      <c r="S305" s="52">
        <f>R305</f>
        <v>11770.854800000001</v>
      </c>
      <c r="T305" s="53">
        <f>IFERROR(S305/Q305,0)</f>
        <v>1.47135685</v>
      </c>
      <c r="U305" s="54">
        <f>IF(T305&gt;=100%,S305*2%,0)</f>
        <v>235.41709600000002</v>
      </c>
      <c r="V305" s="54">
        <f>S305*1%</f>
        <v>117.70854800000001</v>
      </c>
      <c r="W305" s="55">
        <f>U305+V305</f>
        <v>353.12564400000002</v>
      </c>
      <c r="X305" s="17"/>
      <c r="Y305" s="9" t="s">
        <v>12391</v>
      </c>
    </row>
    <row r="306" spans="1:25" x14ac:dyDescent="0.2">
      <c r="A306" s="4" t="s">
        <v>18</v>
      </c>
      <c r="B306" s="4" t="s">
        <v>243</v>
      </c>
      <c r="C306" s="5" t="s">
        <v>20</v>
      </c>
      <c r="D306" s="5" t="s">
        <v>21</v>
      </c>
      <c r="E306" s="5" t="s">
        <v>244</v>
      </c>
      <c r="F306" s="5" t="s">
        <v>245</v>
      </c>
      <c r="G306" s="6">
        <v>10022295</v>
      </c>
      <c r="H306" s="4" t="s">
        <v>246</v>
      </c>
      <c r="I306" s="4" t="s">
        <v>278</v>
      </c>
      <c r="J306" s="4" t="s">
        <v>279</v>
      </c>
      <c r="K306" s="6" t="s">
        <v>255</v>
      </c>
      <c r="L306" s="6" t="s">
        <v>256</v>
      </c>
      <c r="M306" s="7" t="s">
        <v>257</v>
      </c>
      <c r="N306" s="4" t="s">
        <v>280</v>
      </c>
      <c r="O306" s="6" t="s">
        <v>281</v>
      </c>
      <c r="P306" s="9" t="s">
        <v>32</v>
      </c>
      <c r="Q306" s="11">
        <v>5015.9241000000002</v>
      </c>
      <c r="R306" s="11">
        <v>7354.7520000000004</v>
      </c>
      <c r="S306" s="52">
        <f>R306</f>
        <v>7354.7520000000004</v>
      </c>
      <c r="T306" s="53">
        <f>IFERROR(S306/Q306,0)</f>
        <v>1.4662805603457996</v>
      </c>
      <c r="U306" s="54">
        <f>IF(T306&gt;=100%,S306*2%,0)</f>
        <v>147.09504000000001</v>
      </c>
      <c r="V306" s="54">
        <f>S306*1%</f>
        <v>73.547520000000006</v>
      </c>
      <c r="W306" s="55">
        <f>U306+V306</f>
        <v>220.64256</v>
      </c>
      <c r="X306" s="17"/>
      <c r="Y306" s="9" t="s">
        <v>12391</v>
      </c>
    </row>
    <row r="307" spans="1:25" x14ac:dyDescent="0.2">
      <c r="A307" s="9" t="s">
        <v>6280</v>
      </c>
      <c r="B307" s="9" t="s">
        <v>7466</v>
      </c>
      <c r="C307" s="18" t="s">
        <v>6854</v>
      </c>
      <c r="D307" s="9" t="s">
        <v>6855</v>
      </c>
      <c r="E307" s="9" t="s">
        <v>7413</v>
      </c>
      <c r="F307" s="9" t="s">
        <v>7414</v>
      </c>
      <c r="G307" s="9">
        <v>10034670</v>
      </c>
      <c r="H307" s="9" t="s">
        <v>7415</v>
      </c>
      <c r="I307" s="9" t="s">
        <v>7467</v>
      </c>
      <c r="J307" s="9" t="s">
        <v>7468</v>
      </c>
      <c r="K307" s="18" t="s">
        <v>7469</v>
      </c>
      <c r="L307" s="18" t="s">
        <v>7470</v>
      </c>
      <c r="M307" s="18" t="s">
        <v>7471</v>
      </c>
      <c r="N307" s="9" t="s">
        <v>7476</v>
      </c>
      <c r="O307" s="9" t="s">
        <v>7477</v>
      </c>
      <c r="P307" s="9" t="s">
        <v>32</v>
      </c>
      <c r="Q307" s="61">
        <v>24480</v>
      </c>
      <c r="R307" s="11">
        <v>35866.356800000001</v>
      </c>
      <c r="S307" s="52">
        <f>R307</f>
        <v>35866.356800000001</v>
      </c>
      <c r="T307" s="53">
        <f>IFERROR(S307/Q307,0)</f>
        <v>1.4651289542483661</v>
      </c>
      <c r="U307" s="54">
        <f>IF(T307&gt;=100%,S307*2%,0)</f>
        <v>717.327136</v>
      </c>
      <c r="V307" s="54">
        <f>S307*1%</f>
        <v>358.663568</v>
      </c>
      <c r="W307" s="55">
        <f>U307+V307</f>
        <v>1075.9907040000001</v>
      </c>
      <c r="X307" s="17"/>
      <c r="Y307" s="9" t="s">
        <v>12391</v>
      </c>
    </row>
    <row r="308" spans="1:25" x14ac:dyDescent="0.2">
      <c r="A308" s="9" t="s">
        <v>6280</v>
      </c>
      <c r="B308" s="9" t="s">
        <v>7161</v>
      </c>
      <c r="C308" s="18" t="s">
        <v>6854</v>
      </c>
      <c r="D308" s="9" t="s">
        <v>6855</v>
      </c>
      <c r="E308" s="9" t="s">
        <v>7147</v>
      </c>
      <c r="F308" s="9" t="s">
        <v>7148</v>
      </c>
      <c r="G308" s="9">
        <v>10031743</v>
      </c>
      <c r="H308" s="9" t="s">
        <v>7149</v>
      </c>
      <c r="I308" s="9" t="s">
        <v>7162</v>
      </c>
      <c r="J308" s="9" t="s">
        <v>7163</v>
      </c>
      <c r="K308" s="18" t="s">
        <v>7152</v>
      </c>
      <c r="L308" s="18" t="s">
        <v>7153</v>
      </c>
      <c r="M308" s="18" t="s">
        <v>7154</v>
      </c>
      <c r="N308" s="9" t="s">
        <v>7264</v>
      </c>
      <c r="O308" s="9" t="s">
        <v>7265</v>
      </c>
      <c r="P308" s="9" t="s">
        <v>32</v>
      </c>
      <c r="Q308" s="61">
        <v>7531</v>
      </c>
      <c r="R308" s="11">
        <v>11020.103000000001</v>
      </c>
      <c r="S308" s="52">
        <f>R308</f>
        <v>11020.103000000001</v>
      </c>
      <c r="T308" s="53">
        <f>IFERROR(S308/Q308,0)</f>
        <v>1.463298765104236</v>
      </c>
      <c r="U308" s="54">
        <f>IF(T308&gt;=100%,S308*2%,0)</f>
        <v>220.40206000000003</v>
      </c>
      <c r="V308" s="54">
        <f>S308*1%</f>
        <v>110.20103000000002</v>
      </c>
      <c r="W308" s="55">
        <f>U308+V308</f>
        <v>330.60309000000007</v>
      </c>
      <c r="X308" s="17"/>
      <c r="Y308" s="9" t="s">
        <v>12393</v>
      </c>
    </row>
    <row r="309" spans="1:25" x14ac:dyDescent="0.2">
      <c r="A309" s="9" t="s">
        <v>8060</v>
      </c>
      <c r="B309" s="9" t="s">
        <v>8692</v>
      </c>
      <c r="C309" s="18" t="s">
        <v>8570</v>
      </c>
      <c r="D309" s="9" t="s">
        <v>8571</v>
      </c>
      <c r="E309" s="9" t="s">
        <v>8693</v>
      </c>
      <c r="F309" s="9" t="s">
        <v>8694</v>
      </c>
      <c r="G309" s="9">
        <v>10030046</v>
      </c>
      <c r="H309" s="9" t="s">
        <v>8731</v>
      </c>
      <c r="I309" s="9" t="s">
        <v>8768</v>
      </c>
      <c r="J309" s="9" t="s">
        <v>8769</v>
      </c>
      <c r="K309" s="18" t="s">
        <v>8734</v>
      </c>
      <c r="L309" s="18" t="s">
        <v>8735</v>
      </c>
      <c r="M309" s="18">
        <v>8600354512</v>
      </c>
      <c r="N309" s="9" t="s">
        <v>8772</v>
      </c>
      <c r="O309" s="9" t="s">
        <v>8773</v>
      </c>
      <c r="P309" s="9" t="s">
        <v>32</v>
      </c>
      <c r="Q309" s="11">
        <v>7300</v>
      </c>
      <c r="R309" s="11">
        <v>10675.247066666667</v>
      </c>
      <c r="S309" s="52">
        <f>R309</f>
        <v>10675.247066666667</v>
      </c>
      <c r="T309" s="53">
        <f>IFERROR(S309/Q309,0)</f>
        <v>1.4623626118721462</v>
      </c>
      <c r="U309" s="54">
        <f>IF(T309&gt;=100%,S309*2%,0)</f>
        <v>213.50494133333333</v>
      </c>
      <c r="V309" s="54">
        <f>S309*1%</f>
        <v>106.75247066666667</v>
      </c>
      <c r="W309" s="55">
        <f>U309+V309</f>
        <v>320.25741199999999</v>
      </c>
      <c r="X309" s="17"/>
      <c r="Y309" s="9" t="s">
        <v>12393</v>
      </c>
    </row>
    <row r="310" spans="1:25" x14ac:dyDescent="0.2">
      <c r="A310" s="9" t="s">
        <v>8060</v>
      </c>
      <c r="B310" s="9" t="s">
        <v>8420</v>
      </c>
      <c r="C310" s="18" t="s">
        <v>8062</v>
      </c>
      <c r="D310" s="9" t="s">
        <v>8063</v>
      </c>
      <c r="E310" s="9" t="s">
        <v>8334</v>
      </c>
      <c r="F310" s="9" t="s">
        <v>8335</v>
      </c>
      <c r="G310" s="9">
        <v>10025916</v>
      </c>
      <c r="H310" s="9" t="s">
        <v>8336</v>
      </c>
      <c r="I310" s="9" t="s">
        <v>8421</v>
      </c>
      <c r="J310" s="9" t="s">
        <v>8422</v>
      </c>
      <c r="K310" s="18" t="s">
        <v>8339</v>
      </c>
      <c r="L310" s="18" t="s">
        <v>8340</v>
      </c>
      <c r="M310" s="18">
        <v>8982866117</v>
      </c>
      <c r="N310" s="9" t="s">
        <v>8424</v>
      </c>
      <c r="O310" s="9" t="s">
        <v>8425</v>
      </c>
      <c r="P310" s="9" t="s">
        <v>32</v>
      </c>
      <c r="Q310" s="11">
        <v>5424.3</v>
      </c>
      <c r="R310" s="25">
        <v>7928</v>
      </c>
      <c r="S310" s="52">
        <f>R310</f>
        <v>7928</v>
      </c>
      <c r="T310" s="53">
        <f>IFERROR(S310/Q310,0)</f>
        <v>1.4615710782958169</v>
      </c>
      <c r="U310" s="54">
        <f>IF(T310&gt;=100%,S310*2%,0)</f>
        <v>158.56</v>
      </c>
      <c r="V310" s="54">
        <f>S310*1%</f>
        <v>79.28</v>
      </c>
      <c r="W310" s="55">
        <f>U310+V310</f>
        <v>237.84</v>
      </c>
      <c r="X310" s="17"/>
      <c r="Y310" s="9" t="s">
        <v>12391</v>
      </c>
    </row>
    <row r="311" spans="1:25" x14ac:dyDescent="0.2">
      <c r="A311" s="4" t="s">
        <v>18</v>
      </c>
      <c r="B311" s="4" t="s">
        <v>398</v>
      </c>
      <c r="C311" s="5" t="s">
        <v>20</v>
      </c>
      <c r="D311" s="5" t="s">
        <v>21</v>
      </c>
      <c r="E311" s="5" t="s">
        <v>399</v>
      </c>
      <c r="F311" s="5" t="s">
        <v>400</v>
      </c>
      <c r="G311" s="14">
        <v>10022118</v>
      </c>
      <c r="H311" s="4" t="s">
        <v>401</v>
      </c>
      <c r="I311" s="5" t="s">
        <v>402</v>
      </c>
      <c r="J311" s="5" t="s">
        <v>403</v>
      </c>
      <c r="K311" s="6" t="s">
        <v>404</v>
      </c>
      <c r="L311" s="4" t="s">
        <v>405</v>
      </c>
      <c r="M311" s="7" t="s">
        <v>406</v>
      </c>
      <c r="N311" s="4" t="s">
        <v>477</v>
      </c>
      <c r="O311" s="4" t="s">
        <v>478</v>
      </c>
      <c r="P311" s="9" t="s">
        <v>32</v>
      </c>
      <c r="Q311" s="9">
        <v>7000</v>
      </c>
      <c r="R311" s="11">
        <v>10228.3884</v>
      </c>
      <c r="S311" s="52">
        <f>R311</f>
        <v>10228.3884</v>
      </c>
      <c r="T311" s="53">
        <f>IFERROR(S311/Q311,0)</f>
        <v>1.4611983428571429</v>
      </c>
      <c r="U311" s="54">
        <f>IF(T311&gt;=100%,S311*2%,0)</f>
        <v>204.567768</v>
      </c>
      <c r="V311" s="54">
        <f>S311*1%</f>
        <v>102.283884</v>
      </c>
      <c r="W311" s="55">
        <f>U311+V311</f>
        <v>306.851652</v>
      </c>
      <c r="X311" s="17"/>
      <c r="Y311" s="9" t="s">
        <v>12391</v>
      </c>
    </row>
    <row r="312" spans="1:25" x14ac:dyDescent="0.2">
      <c r="A312" s="9" t="s">
        <v>8060</v>
      </c>
      <c r="B312" s="9" t="s">
        <v>8569</v>
      </c>
      <c r="C312" s="18" t="s">
        <v>8570</v>
      </c>
      <c r="D312" s="9" t="s">
        <v>8571</v>
      </c>
      <c r="E312" s="9" t="s">
        <v>8572</v>
      </c>
      <c r="F312" s="9" t="s">
        <v>8573</v>
      </c>
      <c r="G312" s="9">
        <v>10034957</v>
      </c>
      <c r="H312" s="9" t="s">
        <v>8574</v>
      </c>
      <c r="I312" s="9" t="s">
        <v>8653</v>
      </c>
      <c r="J312" s="9" t="s">
        <v>8654</v>
      </c>
      <c r="K312" s="18" t="s">
        <v>8577</v>
      </c>
      <c r="L312" s="18" t="s">
        <v>8578</v>
      </c>
      <c r="M312" s="18">
        <v>9881381810</v>
      </c>
      <c r="N312" s="9" t="s">
        <v>8659</v>
      </c>
      <c r="O312" s="9" t="s">
        <v>8660</v>
      </c>
      <c r="P312" s="9" t="s">
        <v>32</v>
      </c>
      <c r="Q312" s="11">
        <v>7000</v>
      </c>
      <c r="R312" s="11">
        <v>10214.111000000001</v>
      </c>
      <c r="S312" s="52">
        <f>R312</f>
        <v>10214.111000000001</v>
      </c>
      <c r="T312" s="53">
        <f>IFERROR(S312/Q312,0)</f>
        <v>1.4591587142857143</v>
      </c>
      <c r="U312" s="54">
        <f>IF(T312&gt;=100%,S312*2%,0)</f>
        <v>204.28222000000002</v>
      </c>
      <c r="V312" s="54">
        <f>S312*1%</f>
        <v>102.14111000000001</v>
      </c>
      <c r="W312" s="55">
        <f>U312+V312</f>
        <v>306.42333000000002</v>
      </c>
      <c r="X312" s="17"/>
      <c r="Y312" s="9" t="s">
        <v>12391</v>
      </c>
    </row>
    <row r="313" spans="1:25" x14ac:dyDescent="0.2">
      <c r="A313" s="4" t="s">
        <v>18</v>
      </c>
      <c r="B313" s="9"/>
      <c r="C313" s="5" t="s">
        <v>4707</v>
      </c>
      <c r="D313" s="17" t="s">
        <v>4708</v>
      </c>
      <c r="E313" s="9" t="s">
        <v>5090</v>
      </c>
      <c r="F313" s="17" t="s">
        <v>5091</v>
      </c>
      <c r="G313" s="9">
        <v>10025236</v>
      </c>
      <c r="H313" s="9" t="s">
        <v>5181</v>
      </c>
      <c r="I313" s="17" t="s">
        <v>5223</v>
      </c>
      <c r="J313" s="17" t="s">
        <v>5224</v>
      </c>
      <c r="K313" s="17" t="s">
        <v>5184</v>
      </c>
      <c r="L313" s="17" t="s">
        <v>5185</v>
      </c>
      <c r="M313" s="17">
        <v>8249658958</v>
      </c>
      <c r="N313" s="17" t="s">
        <v>5267</v>
      </c>
      <c r="O313" s="17" t="s">
        <v>5268</v>
      </c>
      <c r="P313" s="17" t="s">
        <v>32</v>
      </c>
      <c r="Q313" s="11">
        <v>7000</v>
      </c>
      <c r="R313" s="11">
        <v>10211.4604</v>
      </c>
      <c r="S313" s="52">
        <f>R313</f>
        <v>10211.4604</v>
      </c>
      <c r="T313" s="53">
        <f>IFERROR(S313/Q313,0)</f>
        <v>1.4587800571428571</v>
      </c>
      <c r="U313" s="54">
        <f>IF(T313&gt;=100%,S313*2%,0)</f>
        <v>204.229208</v>
      </c>
      <c r="V313" s="54">
        <f>S313*1%</f>
        <v>102.114604</v>
      </c>
      <c r="W313" s="55">
        <f>U313+V313</f>
        <v>306.34381200000001</v>
      </c>
      <c r="X313" s="17"/>
      <c r="Y313" s="9" t="s">
        <v>12393</v>
      </c>
    </row>
    <row r="314" spans="1:25" x14ac:dyDescent="0.2">
      <c r="A314" s="4" t="s">
        <v>18</v>
      </c>
      <c r="B314" s="12" t="s">
        <v>2349</v>
      </c>
      <c r="C314" s="5" t="s">
        <v>2071</v>
      </c>
      <c r="D314" s="9" t="s">
        <v>2072</v>
      </c>
      <c r="E314" s="9" t="s">
        <v>2305</v>
      </c>
      <c r="F314" s="9" t="s">
        <v>2306</v>
      </c>
      <c r="G314" s="8">
        <v>10031156</v>
      </c>
      <c r="H314" s="12" t="s">
        <v>2350</v>
      </c>
      <c r="I314" s="9" t="s">
        <v>2351</v>
      </c>
      <c r="J314" s="12" t="s">
        <v>2352</v>
      </c>
      <c r="K314" s="8" t="s">
        <v>2353</v>
      </c>
      <c r="L314" s="16" t="s">
        <v>2354</v>
      </c>
      <c r="M314" s="17">
        <v>9957255864</v>
      </c>
      <c r="N314" s="9" t="s">
        <v>2363</v>
      </c>
      <c r="O314" s="9" t="s">
        <v>2364</v>
      </c>
      <c r="P314" s="9" t="s">
        <v>32</v>
      </c>
      <c r="Q314" s="10">
        <v>5000</v>
      </c>
      <c r="R314" s="11">
        <v>7293.6509999999998</v>
      </c>
      <c r="S314" s="52">
        <f>R314</f>
        <v>7293.6509999999998</v>
      </c>
      <c r="T314" s="53">
        <f>IFERROR(S314/Q314,0)</f>
        <v>1.4587302</v>
      </c>
      <c r="U314" s="54">
        <f>IF(T314&gt;=100%,S314*2%,0)</f>
        <v>145.87302</v>
      </c>
      <c r="V314" s="54">
        <f>S314*1%</f>
        <v>72.936509999999998</v>
      </c>
      <c r="W314" s="55">
        <f>U314+V314</f>
        <v>218.80953</v>
      </c>
      <c r="X314" s="17"/>
      <c r="Y314" s="9" t="s">
        <v>12393</v>
      </c>
    </row>
    <row r="315" spans="1:25" x14ac:dyDescent="0.2">
      <c r="A315" s="4" t="s">
        <v>18</v>
      </c>
      <c r="B315" s="12" t="s">
        <v>2843</v>
      </c>
      <c r="C315" s="5" t="s">
        <v>2071</v>
      </c>
      <c r="D315" s="9" t="s">
        <v>2072</v>
      </c>
      <c r="E315" s="9" t="s">
        <v>2815</v>
      </c>
      <c r="F315" s="9" t="s">
        <v>2816</v>
      </c>
      <c r="G315" s="8">
        <v>10022550</v>
      </c>
      <c r="H315" s="12" t="s">
        <v>2844</v>
      </c>
      <c r="I315" s="9" t="s">
        <v>2845</v>
      </c>
      <c r="J315" s="12" t="s">
        <v>2846</v>
      </c>
      <c r="K315" s="8" t="s">
        <v>2847</v>
      </c>
      <c r="L315" s="16" t="s">
        <v>2848</v>
      </c>
      <c r="M315" s="17">
        <v>7002065417</v>
      </c>
      <c r="N315" s="9" t="s">
        <v>2853</v>
      </c>
      <c r="O315" s="9" t="s">
        <v>2854</v>
      </c>
      <c r="P315" s="9" t="s">
        <v>32</v>
      </c>
      <c r="Q315" s="10">
        <v>5000</v>
      </c>
      <c r="R315" s="11">
        <v>7284.5235999999995</v>
      </c>
      <c r="S315" s="52">
        <f>R315</f>
        <v>7284.5235999999995</v>
      </c>
      <c r="T315" s="53">
        <f>IFERROR(S315/Q315,0)</f>
        <v>1.4569047199999998</v>
      </c>
      <c r="U315" s="54">
        <f>IF(T315&gt;=100%,S315*2%,0)</f>
        <v>145.690472</v>
      </c>
      <c r="V315" s="54">
        <f>S315*1%</f>
        <v>72.845236</v>
      </c>
      <c r="W315" s="55">
        <f>U315+V315</f>
        <v>218.535708</v>
      </c>
      <c r="X315" s="17"/>
      <c r="Y315" s="9" t="s">
        <v>12391</v>
      </c>
    </row>
    <row r="316" spans="1:25" x14ac:dyDescent="0.2">
      <c r="A316" s="4" t="s">
        <v>18</v>
      </c>
      <c r="B316" s="12" t="s">
        <v>1598</v>
      </c>
      <c r="C316" s="5" t="s">
        <v>861</v>
      </c>
      <c r="D316" s="9" t="s">
        <v>862</v>
      </c>
      <c r="E316" s="9" t="s">
        <v>1771</v>
      </c>
      <c r="F316" s="9" t="s">
        <v>1772</v>
      </c>
      <c r="G316" s="8">
        <v>10028639</v>
      </c>
      <c r="H316" s="12" t="s">
        <v>1773</v>
      </c>
      <c r="I316" s="9" t="s">
        <v>1774</v>
      </c>
      <c r="J316" s="12" t="s">
        <v>1775</v>
      </c>
      <c r="K316" s="8" t="s">
        <v>1776</v>
      </c>
      <c r="L316" s="16" t="s">
        <v>1777</v>
      </c>
      <c r="M316" s="17" t="s">
        <v>1778</v>
      </c>
      <c r="N316" s="9" t="s">
        <v>1791</v>
      </c>
      <c r="O316" s="9" t="s">
        <v>1792</v>
      </c>
      <c r="P316" s="9" t="s">
        <v>32</v>
      </c>
      <c r="Q316" s="10">
        <v>10000</v>
      </c>
      <c r="R316" s="11">
        <v>14559.9964</v>
      </c>
      <c r="S316" s="52">
        <f>R316</f>
        <v>14559.9964</v>
      </c>
      <c r="T316" s="53">
        <f>IFERROR(S316/Q316,0)</f>
        <v>1.4559996399999999</v>
      </c>
      <c r="U316" s="54">
        <f>IF(T316&gt;=100%,S316*2%,0)</f>
        <v>291.199928</v>
      </c>
      <c r="V316" s="54">
        <f>S316*1%</f>
        <v>145.599964</v>
      </c>
      <c r="W316" s="55">
        <f>U316+V316</f>
        <v>436.799892</v>
      </c>
      <c r="X316" s="17"/>
      <c r="Y316" s="9" t="s">
        <v>12391</v>
      </c>
    </row>
    <row r="317" spans="1:25" x14ac:dyDescent="0.2">
      <c r="A317" s="4" t="s">
        <v>18</v>
      </c>
      <c r="B317" s="12" t="s">
        <v>1772</v>
      </c>
      <c r="C317" s="5" t="s">
        <v>861</v>
      </c>
      <c r="D317" s="9" t="s">
        <v>862</v>
      </c>
      <c r="E317" s="9" t="s">
        <v>1771</v>
      </c>
      <c r="F317" s="9" t="s">
        <v>1772</v>
      </c>
      <c r="G317" s="8">
        <v>10028639</v>
      </c>
      <c r="H317" s="12" t="s">
        <v>1773</v>
      </c>
      <c r="I317" s="9" t="s">
        <v>1891</v>
      </c>
      <c r="J317" s="12" t="s">
        <v>1811</v>
      </c>
      <c r="K317" s="8" t="s">
        <v>1776</v>
      </c>
      <c r="L317" s="16" t="s">
        <v>1777</v>
      </c>
      <c r="M317" s="17" t="s">
        <v>1778</v>
      </c>
      <c r="N317" s="9" t="s">
        <v>1898</v>
      </c>
      <c r="O317" s="9" t="s">
        <v>1211</v>
      </c>
      <c r="P317" s="9" t="s">
        <v>32</v>
      </c>
      <c r="Q317" s="10">
        <v>10000</v>
      </c>
      <c r="R317" s="11">
        <v>14559.9964</v>
      </c>
      <c r="S317" s="52">
        <f>R317</f>
        <v>14559.9964</v>
      </c>
      <c r="T317" s="53">
        <f>IFERROR(S317/Q317,0)</f>
        <v>1.4559996399999999</v>
      </c>
      <c r="U317" s="54">
        <f>IF(T317&gt;=100%,S317*2%,0)</f>
        <v>291.199928</v>
      </c>
      <c r="V317" s="54">
        <f>S317*1%</f>
        <v>145.599964</v>
      </c>
      <c r="W317" s="55">
        <f>U317+V317</f>
        <v>436.799892</v>
      </c>
      <c r="X317" s="17"/>
      <c r="Y317" s="9" t="s">
        <v>12393</v>
      </c>
    </row>
    <row r="318" spans="1:25" x14ac:dyDescent="0.2">
      <c r="A318" s="9" t="s">
        <v>8060</v>
      </c>
      <c r="B318" s="9" t="s">
        <v>9561</v>
      </c>
      <c r="C318" s="18" t="s">
        <v>9306</v>
      </c>
      <c r="D318" s="9" t="s">
        <v>9307</v>
      </c>
      <c r="E318" s="9" t="s">
        <v>9436</v>
      </c>
      <c r="F318" s="9" t="s">
        <v>9437</v>
      </c>
      <c r="G318" s="9">
        <v>10027883</v>
      </c>
      <c r="H318" s="9" t="s">
        <v>9438</v>
      </c>
      <c r="I318" s="9" t="s">
        <v>9597</v>
      </c>
      <c r="J318" s="9" t="s">
        <v>9598</v>
      </c>
      <c r="K318" s="18" t="s">
        <v>9447</v>
      </c>
      <c r="L318" s="18" t="s">
        <v>9448</v>
      </c>
      <c r="M318" s="18">
        <v>8625916262</v>
      </c>
      <c r="N318" s="9" t="s">
        <v>9599</v>
      </c>
      <c r="O318" s="9" t="s">
        <v>9600</v>
      </c>
      <c r="P318" s="9" t="s">
        <v>32</v>
      </c>
      <c r="Q318" s="11">
        <v>10000</v>
      </c>
      <c r="R318" s="11">
        <v>14558.73</v>
      </c>
      <c r="S318" s="52">
        <f>R318</f>
        <v>14558.73</v>
      </c>
      <c r="T318" s="53">
        <f>IFERROR(S318/Q318,0)</f>
        <v>1.455873</v>
      </c>
      <c r="U318" s="54">
        <f>IF(T318&gt;=100%,S318*2%,0)</f>
        <v>291.1746</v>
      </c>
      <c r="V318" s="54">
        <f>S318*1%</f>
        <v>145.5873</v>
      </c>
      <c r="W318" s="55">
        <f>U318+V318</f>
        <v>436.76189999999997</v>
      </c>
      <c r="X318" s="17"/>
      <c r="Y318" s="9" t="s">
        <v>12391</v>
      </c>
    </row>
    <row r="319" spans="1:25" x14ac:dyDescent="0.2">
      <c r="A319" s="9" t="s">
        <v>6280</v>
      </c>
      <c r="B319" s="9" t="s">
        <v>7890</v>
      </c>
      <c r="C319" s="18" t="s">
        <v>7712</v>
      </c>
      <c r="D319" s="9" t="s">
        <v>7713</v>
      </c>
      <c r="E319" s="9" t="s">
        <v>7856</v>
      </c>
      <c r="F319" s="9" t="s">
        <v>7857</v>
      </c>
      <c r="G319" s="9">
        <v>10031704</v>
      </c>
      <c r="H319" s="9" t="s">
        <v>7858</v>
      </c>
      <c r="I319" s="9" t="s">
        <v>7891</v>
      </c>
      <c r="J319" s="9" t="s">
        <v>7892</v>
      </c>
      <c r="K319" s="18" t="s">
        <v>7883</v>
      </c>
      <c r="L319" s="18" t="s">
        <v>7884</v>
      </c>
      <c r="M319" s="18" t="s">
        <v>7885</v>
      </c>
      <c r="N319" s="9" t="s">
        <v>7895</v>
      </c>
      <c r="O319" s="9" t="s">
        <v>7896</v>
      </c>
      <c r="P319" s="9" t="s">
        <v>32</v>
      </c>
      <c r="Q319" s="61">
        <v>10000</v>
      </c>
      <c r="R319" s="11">
        <v>14528.161599999999</v>
      </c>
      <c r="S319" s="52">
        <f>R319</f>
        <v>14528.161599999999</v>
      </c>
      <c r="T319" s="53">
        <f>IFERROR(S319/Q319,0)</f>
        <v>1.45281616</v>
      </c>
      <c r="U319" s="54">
        <f>IF(T319&gt;=100%,S319*2%,0)</f>
        <v>290.56323199999997</v>
      </c>
      <c r="V319" s="54">
        <f>S319*1%</f>
        <v>145.28161599999999</v>
      </c>
      <c r="W319" s="55">
        <f>U319+V319</f>
        <v>435.84484799999996</v>
      </c>
      <c r="X319" s="17"/>
      <c r="Y319" s="9" t="s">
        <v>12391</v>
      </c>
    </row>
    <row r="320" spans="1:25" x14ac:dyDescent="0.2">
      <c r="A320" s="9" t="s">
        <v>6280</v>
      </c>
      <c r="B320" s="9" t="s">
        <v>7210</v>
      </c>
      <c r="C320" s="18" t="s">
        <v>6854</v>
      </c>
      <c r="D320" s="9" t="s">
        <v>6855</v>
      </c>
      <c r="E320" s="9" t="s">
        <v>7147</v>
      </c>
      <c r="F320" s="9" t="s">
        <v>7148</v>
      </c>
      <c r="G320" s="9">
        <v>10031743</v>
      </c>
      <c r="H320" s="9" t="s">
        <v>7149</v>
      </c>
      <c r="I320" s="9" t="s">
        <v>7211</v>
      </c>
      <c r="J320" s="9" t="s">
        <v>7212</v>
      </c>
      <c r="K320" s="18" t="s">
        <v>7213</v>
      </c>
      <c r="L320" s="18" t="s">
        <v>7214</v>
      </c>
      <c r="M320" s="18" t="s">
        <v>7215</v>
      </c>
      <c r="N320" s="9" t="s">
        <v>7231</v>
      </c>
      <c r="O320" s="9" t="s">
        <v>7232</v>
      </c>
      <c r="P320" s="9" t="s">
        <v>32</v>
      </c>
      <c r="Q320" s="61">
        <v>8840</v>
      </c>
      <c r="R320" s="11">
        <v>12821.974399999999</v>
      </c>
      <c r="S320" s="52">
        <f>R320</f>
        <v>12821.974399999999</v>
      </c>
      <c r="T320" s="53">
        <f>IFERROR(S320/Q320,0)</f>
        <v>1.4504495927601808</v>
      </c>
      <c r="U320" s="54">
        <f>IF(T320&gt;=100%,S320*2%,0)</f>
        <v>256.43948799999998</v>
      </c>
      <c r="V320" s="54">
        <f>S320*1%</f>
        <v>128.21974399999999</v>
      </c>
      <c r="W320" s="55">
        <f>U320+V320</f>
        <v>384.65923199999997</v>
      </c>
      <c r="X320" s="17"/>
      <c r="Y320" s="9" t="s">
        <v>12391</v>
      </c>
    </row>
    <row r="321" spans="1:25" x14ac:dyDescent="0.2">
      <c r="A321" s="4" t="s">
        <v>18</v>
      </c>
      <c r="B321" s="9" t="s">
        <v>649</v>
      </c>
      <c r="C321" s="5" t="s">
        <v>20</v>
      </c>
      <c r="D321" s="5" t="s">
        <v>21</v>
      </c>
      <c r="E321" s="9" t="s">
        <v>650</v>
      </c>
      <c r="F321" s="9" t="s">
        <v>651</v>
      </c>
      <c r="G321" s="8">
        <v>10035276</v>
      </c>
      <c r="H321" s="12" t="s">
        <v>652</v>
      </c>
      <c r="I321" s="12" t="s">
        <v>769</v>
      </c>
      <c r="J321" s="12" t="s">
        <v>770</v>
      </c>
      <c r="K321" s="8" t="s">
        <v>729</v>
      </c>
      <c r="L321" s="16" t="s">
        <v>656</v>
      </c>
      <c r="M321" s="17" t="s">
        <v>730</v>
      </c>
      <c r="N321" s="12" t="s">
        <v>771</v>
      </c>
      <c r="O321" s="8" t="s">
        <v>772</v>
      </c>
      <c r="P321" s="9" t="s">
        <v>32</v>
      </c>
      <c r="Q321" s="10">
        <v>20000</v>
      </c>
      <c r="R321" s="11">
        <v>28986.8298</v>
      </c>
      <c r="S321" s="52">
        <f>R321</f>
        <v>28986.8298</v>
      </c>
      <c r="T321" s="53">
        <f>IFERROR(S321/Q321,0)</f>
        <v>1.4493414899999999</v>
      </c>
      <c r="U321" s="54">
        <f>IF(T321&gt;=100%,S321*2%,0)</f>
        <v>579.73659599999996</v>
      </c>
      <c r="V321" s="54">
        <f>S321*1%</f>
        <v>289.86829799999998</v>
      </c>
      <c r="W321" s="55">
        <f>U321+V321</f>
        <v>869.60489399999994</v>
      </c>
      <c r="X321" s="17"/>
      <c r="Y321" s="9" t="s">
        <v>12391</v>
      </c>
    </row>
    <row r="322" spans="1:25" x14ac:dyDescent="0.2">
      <c r="A322" s="9" t="s">
        <v>8060</v>
      </c>
      <c r="B322" s="9" t="s">
        <v>8919</v>
      </c>
      <c r="C322" s="18" t="s">
        <v>8570</v>
      </c>
      <c r="D322" s="9" t="s">
        <v>8571</v>
      </c>
      <c r="E322" s="9" t="s">
        <v>8920</v>
      </c>
      <c r="F322" s="9" t="s">
        <v>8921</v>
      </c>
      <c r="G322" s="9">
        <v>10034780</v>
      </c>
      <c r="H322" s="9" t="s">
        <v>8922</v>
      </c>
      <c r="I322" s="9" t="s">
        <v>8942</v>
      </c>
      <c r="J322" s="9" t="s">
        <v>8943</v>
      </c>
      <c r="K322" s="18" t="s">
        <v>8925</v>
      </c>
      <c r="L322" s="18" t="s">
        <v>8926</v>
      </c>
      <c r="M322" s="18">
        <v>9923842244</v>
      </c>
      <c r="N322" s="9" t="s">
        <v>8948</v>
      </c>
      <c r="O322" s="9" t="s">
        <v>8949</v>
      </c>
      <c r="P322" s="9" t="s">
        <v>32</v>
      </c>
      <c r="Q322" s="11">
        <v>7500</v>
      </c>
      <c r="R322" s="11">
        <v>10862.1158</v>
      </c>
      <c r="S322" s="52">
        <f>R322</f>
        <v>10862.1158</v>
      </c>
      <c r="T322" s="53">
        <f>IFERROR(S322/Q322,0)</f>
        <v>1.4482821066666667</v>
      </c>
      <c r="U322" s="54">
        <f>IF(T322&gt;=100%,S322*2%,0)</f>
        <v>217.24231599999999</v>
      </c>
      <c r="V322" s="54">
        <f>S322*1%</f>
        <v>108.62115799999999</v>
      </c>
      <c r="W322" s="55">
        <f>U322+V322</f>
        <v>325.863474</v>
      </c>
      <c r="X322" s="17"/>
      <c r="Y322" s="9" t="s">
        <v>12391</v>
      </c>
    </row>
    <row r="323" spans="1:25" x14ac:dyDescent="0.2">
      <c r="A323" s="9" t="s">
        <v>6280</v>
      </c>
      <c r="B323" s="9" t="s">
        <v>7890</v>
      </c>
      <c r="C323" s="18" t="s">
        <v>7712</v>
      </c>
      <c r="D323" s="9" t="s">
        <v>7713</v>
      </c>
      <c r="E323" s="9" t="s">
        <v>7856</v>
      </c>
      <c r="F323" s="9" t="s">
        <v>7857</v>
      </c>
      <c r="G323" s="9">
        <v>10031704</v>
      </c>
      <c r="H323" s="9" t="s">
        <v>7858</v>
      </c>
      <c r="I323" s="9" t="s">
        <v>7891</v>
      </c>
      <c r="J323" s="9" t="s">
        <v>7892</v>
      </c>
      <c r="K323" s="18" t="s">
        <v>7883</v>
      </c>
      <c r="L323" s="18" t="s">
        <v>7884</v>
      </c>
      <c r="M323" s="18" t="s">
        <v>7885</v>
      </c>
      <c r="N323" s="9" t="s">
        <v>7893</v>
      </c>
      <c r="O323" s="9" t="s">
        <v>7894</v>
      </c>
      <c r="P323" s="9" t="s">
        <v>32</v>
      </c>
      <c r="Q323" s="61">
        <v>10000</v>
      </c>
      <c r="R323" s="11">
        <v>14478.117999999999</v>
      </c>
      <c r="S323" s="52">
        <f>R323</f>
        <v>14478.117999999999</v>
      </c>
      <c r="T323" s="53">
        <f>IFERROR(S323/Q323,0)</f>
        <v>1.4478117999999998</v>
      </c>
      <c r="U323" s="54">
        <f>IF(T323&gt;=100%,S323*2%,0)</f>
        <v>289.56235999999996</v>
      </c>
      <c r="V323" s="54">
        <f>S323*1%</f>
        <v>144.78117999999998</v>
      </c>
      <c r="W323" s="55">
        <f>U323+V323</f>
        <v>434.34353999999996</v>
      </c>
      <c r="X323" s="17"/>
      <c r="Y323" s="9" t="s">
        <v>12391</v>
      </c>
    </row>
    <row r="324" spans="1:25" x14ac:dyDescent="0.2">
      <c r="A324" s="4" t="s">
        <v>18</v>
      </c>
      <c r="B324" s="12" t="s">
        <v>860</v>
      </c>
      <c r="C324" s="5" t="s">
        <v>861</v>
      </c>
      <c r="D324" s="9" t="s">
        <v>862</v>
      </c>
      <c r="E324" s="9" t="s">
        <v>863</v>
      </c>
      <c r="F324" s="9" t="s">
        <v>864</v>
      </c>
      <c r="G324" s="8">
        <v>10023819</v>
      </c>
      <c r="H324" s="12" t="s">
        <v>865</v>
      </c>
      <c r="I324" s="9" t="s">
        <v>903</v>
      </c>
      <c r="J324" s="12" t="s">
        <v>904</v>
      </c>
      <c r="K324" s="8" t="s">
        <v>868</v>
      </c>
      <c r="L324" s="16" t="s">
        <v>869</v>
      </c>
      <c r="M324" s="17" t="s">
        <v>870</v>
      </c>
      <c r="N324" s="9" t="s">
        <v>909</v>
      </c>
      <c r="O324" s="9" t="s">
        <v>910</v>
      </c>
      <c r="P324" s="9" t="s">
        <v>32</v>
      </c>
      <c r="Q324" s="10">
        <v>10000</v>
      </c>
      <c r="R324" s="11">
        <v>14477.174800000001</v>
      </c>
      <c r="S324" s="52">
        <f>R324</f>
        <v>14477.174800000001</v>
      </c>
      <c r="T324" s="53">
        <f>IFERROR(S324/Q324,0)</f>
        <v>1.4477174800000001</v>
      </c>
      <c r="U324" s="54">
        <f>IF(T324&gt;=100%,S324*2%,0)</f>
        <v>289.543496</v>
      </c>
      <c r="V324" s="54">
        <f>S324*1%</f>
        <v>144.771748</v>
      </c>
      <c r="W324" s="55">
        <f>U324+V324</f>
        <v>434.31524400000001</v>
      </c>
      <c r="X324" s="17"/>
      <c r="Y324" s="9" t="s">
        <v>12391</v>
      </c>
    </row>
    <row r="325" spans="1:25" x14ac:dyDescent="0.2">
      <c r="A325" s="4" t="s">
        <v>18</v>
      </c>
      <c r="B325" s="12" t="s">
        <v>2314</v>
      </c>
      <c r="C325" s="5" t="s">
        <v>2071</v>
      </c>
      <c r="D325" s="9" t="s">
        <v>2072</v>
      </c>
      <c r="E325" s="9" t="s">
        <v>2305</v>
      </c>
      <c r="F325" s="9" t="s">
        <v>2306</v>
      </c>
      <c r="G325" s="8">
        <v>10022828</v>
      </c>
      <c r="H325" s="12" t="s">
        <v>2315</v>
      </c>
      <c r="I325" s="9" t="s">
        <v>2340</v>
      </c>
      <c r="J325" s="12" t="s">
        <v>2341</v>
      </c>
      <c r="K325" s="8" t="s">
        <v>2318</v>
      </c>
      <c r="L325" s="16" t="s">
        <v>2319</v>
      </c>
      <c r="M325" s="17">
        <v>8402038126</v>
      </c>
      <c r="N325" s="9" t="s">
        <v>2342</v>
      </c>
      <c r="O325" s="9" t="s">
        <v>2343</v>
      </c>
      <c r="P325" s="9" t="s">
        <v>32</v>
      </c>
      <c r="Q325" s="10">
        <v>6500</v>
      </c>
      <c r="R325" s="11">
        <v>9404.8721999999998</v>
      </c>
      <c r="S325" s="52">
        <f>R325</f>
        <v>9404.8721999999998</v>
      </c>
      <c r="T325" s="53">
        <f>IFERROR(S325/Q325,0)</f>
        <v>1.4469034153846154</v>
      </c>
      <c r="U325" s="54">
        <f>IF(T325&gt;=100%,S325*2%,0)</f>
        <v>188.097444</v>
      </c>
      <c r="V325" s="54">
        <f>S325*1%</f>
        <v>94.048721999999998</v>
      </c>
      <c r="W325" s="55">
        <f>U325+V325</f>
        <v>282.14616599999999</v>
      </c>
      <c r="X325" s="17"/>
      <c r="Y325" s="9" t="s">
        <v>12391</v>
      </c>
    </row>
    <row r="326" spans="1:25" x14ac:dyDescent="0.2">
      <c r="A326" s="4" t="s">
        <v>18</v>
      </c>
      <c r="B326" s="12" t="s">
        <v>3520</v>
      </c>
      <c r="C326" s="5" t="s">
        <v>2973</v>
      </c>
      <c r="D326" s="9" t="s">
        <v>2974</v>
      </c>
      <c r="E326" s="9" t="s">
        <v>3521</v>
      </c>
      <c r="F326" s="9" t="s">
        <v>3522</v>
      </c>
      <c r="G326" s="8">
        <v>10029856</v>
      </c>
      <c r="H326" s="12" t="s">
        <v>3523</v>
      </c>
      <c r="I326" s="9" t="s">
        <v>4113</v>
      </c>
      <c r="J326" s="12" t="s">
        <v>4114</v>
      </c>
      <c r="K326" s="17" t="s">
        <v>3526</v>
      </c>
      <c r="L326" s="17" t="s">
        <v>3527</v>
      </c>
      <c r="M326" s="17">
        <v>7050974355</v>
      </c>
      <c r="N326" s="9" t="s">
        <v>4115</v>
      </c>
      <c r="O326" s="9" t="s">
        <v>4116</v>
      </c>
      <c r="P326" s="9" t="s">
        <v>32</v>
      </c>
      <c r="Q326" s="10">
        <v>8000</v>
      </c>
      <c r="R326" s="11">
        <v>11572.6124</v>
      </c>
      <c r="S326" s="52">
        <f>R326</f>
        <v>11572.6124</v>
      </c>
      <c r="T326" s="53">
        <f>IFERROR(S326/Q326,0)</f>
        <v>1.4465765500000001</v>
      </c>
      <c r="U326" s="54">
        <f>IF(T326&gt;=100%,S326*2%,0)</f>
        <v>231.452248</v>
      </c>
      <c r="V326" s="54">
        <f>S326*1%</f>
        <v>115.726124</v>
      </c>
      <c r="W326" s="55">
        <f>U326+V326</f>
        <v>347.17837199999997</v>
      </c>
      <c r="X326" s="17"/>
      <c r="Y326" s="9" t="s">
        <v>12392</v>
      </c>
    </row>
    <row r="327" spans="1:25" x14ac:dyDescent="0.2">
      <c r="A327" s="4" t="s">
        <v>18</v>
      </c>
      <c r="B327" s="12" t="s">
        <v>704</v>
      </c>
      <c r="C327" s="5" t="s">
        <v>20</v>
      </c>
      <c r="D327" s="5" t="s">
        <v>21</v>
      </c>
      <c r="E327" s="9" t="s">
        <v>650</v>
      </c>
      <c r="F327" s="9" t="s">
        <v>705</v>
      </c>
      <c r="G327" s="8">
        <v>10022826</v>
      </c>
      <c r="H327" s="12" t="s">
        <v>706</v>
      </c>
      <c r="I327" s="12" t="s">
        <v>761</v>
      </c>
      <c r="J327" s="12" t="s">
        <v>762</v>
      </c>
      <c r="K327" s="8" t="s">
        <v>729</v>
      </c>
      <c r="L327" s="16" t="s">
        <v>709</v>
      </c>
      <c r="M327" s="17" t="s">
        <v>730</v>
      </c>
      <c r="N327" s="12" t="s">
        <v>763</v>
      </c>
      <c r="O327" s="8" t="s">
        <v>764</v>
      </c>
      <c r="P327" s="9" t="s">
        <v>32</v>
      </c>
      <c r="Q327" s="10">
        <v>20000</v>
      </c>
      <c r="R327" s="11">
        <v>28910.750199999995</v>
      </c>
      <c r="S327" s="52">
        <f>R327</f>
        <v>28910.750199999995</v>
      </c>
      <c r="T327" s="53">
        <f>IFERROR(S327/Q327,0)</f>
        <v>1.4455375099999996</v>
      </c>
      <c r="U327" s="54">
        <f>IF(T327&gt;=100%,S327*2%,0)</f>
        <v>578.21500399999991</v>
      </c>
      <c r="V327" s="54">
        <f>S327*1%</f>
        <v>289.10750199999995</v>
      </c>
      <c r="W327" s="55">
        <f>U327+V327</f>
        <v>867.32250599999986</v>
      </c>
      <c r="X327" s="17"/>
      <c r="Y327" s="9" t="s">
        <v>12391</v>
      </c>
    </row>
    <row r="328" spans="1:25" x14ac:dyDescent="0.2">
      <c r="A328" s="4" t="s">
        <v>18</v>
      </c>
      <c r="B328" s="9" t="s">
        <v>649</v>
      </c>
      <c r="C328" s="5" t="s">
        <v>20</v>
      </c>
      <c r="D328" s="5" t="s">
        <v>21</v>
      </c>
      <c r="E328" s="9" t="s">
        <v>650</v>
      </c>
      <c r="F328" s="9" t="s">
        <v>651</v>
      </c>
      <c r="G328" s="8">
        <v>10035276</v>
      </c>
      <c r="H328" s="12" t="s">
        <v>652</v>
      </c>
      <c r="I328" s="12" t="s">
        <v>789</v>
      </c>
      <c r="J328" s="12" t="s">
        <v>790</v>
      </c>
      <c r="K328" s="8" t="s">
        <v>729</v>
      </c>
      <c r="L328" s="16" t="s">
        <v>656</v>
      </c>
      <c r="M328" s="17" t="s">
        <v>730</v>
      </c>
      <c r="N328" s="9" t="s">
        <v>791</v>
      </c>
      <c r="O328" s="9" t="s">
        <v>792</v>
      </c>
      <c r="P328" s="9" t="s">
        <v>32</v>
      </c>
      <c r="Q328" s="10">
        <v>10000</v>
      </c>
      <c r="R328" s="11">
        <v>14448.841199999999</v>
      </c>
      <c r="S328" s="52">
        <f>R328</f>
        <v>14448.841199999999</v>
      </c>
      <c r="T328" s="53">
        <f>IFERROR(S328/Q328,0)</f>
        <v>1.44488412</v>
      </c>
      <c r="U328" s="54">
        <f>IF(T328&gt;=100%,S328*2%,0)</f>
        <v>288.97682399999997</v>
      </c>
      <c r="V328" s="54">
        <f>S328*1%</f>
        <v>144.48841199999998</v>
      </c>
      <c r="W328" s="55">
        <f>U328+V328</f>
        <v>433.46523599999995</v>
      </c>
      <c r="X328" s="17"/>
      <c r="Y328" s="9" t="s">
        <v>12393</v>
      </c>
    </row>
    <row r="329" spans="1:25" x14ac:dyDescent="0.2">
      <c r="A329" s="9" t="s">
        <v>8060</v>
      </c>
      <c r="B329" s="9" t="s">
        <v>8569</v>
      </c>
      <c r="C329" s="18" t="s">
        <v>8570</v>
      </c>
      <c r="D329" s="9" t="s">
        <v>8571</v>
      </c>
      <c r="E329" s="9" t="s">
        <v>8572</v>
      </c>
      <c r="F329" s="9" t="s">
        <v>8573</v>
      </c>
      <c r="G329" s="9">
        <v>10034957</v>
      </c>
      <c r="H329" s="9" t="s">
        <v>8574</v>
      </c>
      <c r="I329" s="9" t="s">
        <v>8605</v>
      </c>
      <c r="J329" s="9" t="s">
        <v>8606</v>
      </c>
      <c r="K329" s="18" t="s">
        <v>8585</v>
      </c>
      <c r="L329" s="18" t="s">
        <v>8586</v>
      </c>
      <c r="M329" s="18">
        <v>9049621214</v>
      </c>
      <c r="N329" s="9" t="s">
        <v>8607</v>
      </c>
      <c r="O329" s="9" t="s">
        <v>8608</v>
      </c>
      <c r="P329" s="9" t="s">
        <v>32</v>
      </c>
      <c r="Q329" s="11">
        <v>7100</v>
      </c>
      <c r="R329" s="11">
        <v>10253</v>
      </c>
      <c r="S329" s="52">
        <f>R329</f>
        <v>10253</v>
      </c>
      <c r="T329" s="53">
        <f>IFERROR(S329/Q329,0)</f>
        <v>1.4440845070422534</v>
      </c>
      <c r="U329" s="54">
        <f>IF(T329&gt;=100%,S329*2%,0)</f>
        <v>205.06</v>
      </c>
      <c r="V329" s="54">
        <f>S329*1%</f>
        <v>102.53</v>
      </c>
      <c r="W329" s="55">
        <f>U329+V329</f>
        <v>307.59000000000003</v>
      </c>
      <c r="X329" s="17"/>
      <c r="Y329" s="9" t="s">
        <v>12391</v>
      </c>
    </row>
    <row r="330" spans="1:25" x14ac:dyDescent="0.2">
      <c r="A330" s="4" t="s">
        <v>18</v>
      </c>
      <c r="B330" s="12" t="s">
        <v>2972</v>
      </c>
      <c r="C330" s="5" t="s">
        <v>2973</v>
      </c>
      <c r="D330" s="9" t="s">
        <v>2974</v>
      </c>
      <c r="E330" s="9" t="s">
        <v>2975</v>
      </c>
      <c r="F330" s="9" t="s">
        <v>2976</v>
      </c>
      <c r="G330" s="8">
        <v>10034966</v>
      </c>
      <c r="H330" s="12" t="s">
        <v>1442</v>
      </c>
      <c r="I330" s="9" t="s">
        <v>3131</v>
      </c>
      <c r="J330" s="12" t="s">
        <v>3132</v>
      </c>
      <c r="K330" s="17" t="s">
        <v>2996</v>
      </c>
      <c r="L330" s="17" t="s">
        <v>2997</v>
      </c>
      <c r="M330" s="17">
        <v>9199739761</v>
      </c>
      <c r="N330" s="9" t="s">
        <v>3133</v>
      </c>
      <c r="O330" s="9" t="s">
        <v>3134</v>
      </c>
      <c r="P330" s="9" t="s">
        <v>32</v>
      </c>
      <c r="Q330" s="10">
        <v>8000</v>
      </c>
      <c r="R330" s="11">
        <v>11547.510399999999</v>
      </c>
      <c r="S330" s="52">
        <f>R330</f>
        <v>11547.510399999999</v>
      </c>
      <c r="T330" s="53">
        <f>IFERROR(S330/Q330,0)</f>
        <v>1.4434387999999998</v>
      </c>
      <c r="U330" s="54">
        <f>IF(T330&gt;=100%,S330*2%,0)</f>
        <v>230.95020799999998</v>
      </c>
      <c r="V330" s="54">
        <f>S330*1%</f>
        <v>115.47510399999999</v>
      </c>
      <c r="W330" s="55">
        <f>U330+V330</f>
        <v>346.42531199999996</v>
      </c>
      <c r="X330" s="17"/>
      <c r="Y330" s="9" t="s">
        <v>12393</v>
      </c>
    </row>
    <row r="331" spans="1:25" x14ac:dyDescent="0.2">
      <c r="A331" s="4" t="s">
        <v>18</v>
      </c>
      <c r="B331" s="9"/>
      <c r="C331" s="5" t="s">
        <v>4707</v>
      </c>
      <c r="D331" s="17" t="s">
        <v>4708</v>
      </c>
      <c r="E331" s="9" t="s">
        <v>5090</v>
      </c>
      <c r="F331" s="17" t="s">
        <v>5091</v>
      </c>
      <c r="G331" s="9">
        <v>10027424</v>
      </c>
      <c r="H331" s="9" t="s">
        <v>5092</v>
      </c>
      <c r="I331" s="17" t="s">
        <v>5122</v>
      </c>
      <c r="J331" s="17" t="s">
        <v>5123</v>
      </c>
      <c r="K331" s="17" t="s">
        <v>5095</v>
      </c>
      <c r="L331" s="17" t="s">
        <v>5096</v>
      </c>
      <c r="M331" s="17">
        <v>9040304080</v>
      </c>
      <c r="N331" s="17" t="s">
        <v>5126</v>
      </c>
      <c r="O331" s="17" t="s">
        <v>5127</v>
      </c>
      <c r="P331" s="17" t="s">
        <v>32</v>
      </c>
      <c r="Q331" s="11">
        <v>35000</v>
      </c>
      <c r="R331" s="11">
        <v>50462.795599999998</v>
      </c>
      <c r="S331" s="52">
        <f>R331</f>
        <v>50462.795599999998</v>
      </c>
      <c r="T331" s="53">
        <f>IFERROR(S331/Q331,0)</f>
        <v>1.4417941599999999</v>
      </c>
      <c r="U331" s="54">
        <f>IF(T331&gt;=100%,S331*2%,0)</f>
        <v>1009.255912</v>
      </c>
      <c r="V331" s="54">
        <f>S331*1%</f>
        <v>504.62795599999998</v>
      </c>
      <c r="W331" s="55">
        <f>U331+V331</f>
        <v>1513.8838679999999</v>
      </c>
      <c r="X331" s="17"/>
      <c r="Y331" s="9" t="s">
        <v>12391</v>
      </c>
    </row>
    <row r="332" spans="1:25" x14ac:dyDescent="0.2">
      <c r="A332" s="9" t="s">
        <v>8060</v>
      </c>
      <c r="B332" s="9" t="s">
        <v>8432</v>
      </c>
      <c r="C332" s="18" t="s">
        <v>8062</v>
      </c>
      <c r="D332" s="9" t="s">
        <v>8063</v>
      </c>
      <c r="E332" s="9" t="s">
        <v>8433</v>
      </c>
      <c r="F332" s="9" t="s">
        <v>8063</v>
      </c>
      <c r="G332" s="9">
        <v>10029471</v>
      </c>
      <c r="H332" s="9" t="s">
        <v>8434</v>
      </c>
      <c r="I332" s="9" t="s">
        <v>8488</v>
      </c>
      <c r="J332" s="9" t="s">
        <v>8489</v>
      </c>
      <c r="K332" s="18" t="s">
        <v>8448</v>
      </c>
      <c r="L332" s="18" t="s">
        <v>8449</v>
      </c>
      <c r="M332" s="18">
        <v>9702881453</v>
      </c>
      <c r="N332" s="9" t="s">
        <v>8490</v>
      </c>
      <c r="O332" s="9" t="s">
        <v>4074</v>
      </c>
      <c r="P332" s="9" t="s">
        <v>32</v>
      </c>
      <c r="Q332" s="11">
        <v>11000</v>
      </c>
      <c r="R332" s="25">
        <v>15847.482600000001</v>
      </c>
      <c r="S332" s="52">
        <f>R332</f>
        <v>15847.482600000001</v>
      </c>
      <c r="T332" s="53">
        <f>IFERROR(S332/Q332,0)</f>
        <v>1.4406802363636364</v>
      </c>
      <c r="U332" s="54">
        <f>IF(T332&gt;=100%,S332*2%,0)</f>
        <v>316.94965200000001</v>
      </c>
      <c r="V332" s="54">
        <f>S332*1%</f>
        <v>158.47482600000001</v>
      </c>
      <c r="W332" s="55">
        <f>U332+V332</f>
        <v>475.42447800000002</v>
      </c>
      <c r="X332" s="17"/>
      <c r="Y332" s="9" t="s">
        <v>12391</v>
      </c>
    </row>
    <row r="333" spans="1:25" x14ac:dyDescent="0.2">
      <c r="A333" s="4" t="s">
        <v>18</v>
      </c>
      <c r="B333" s="12" t="s">
        <v>860</v>
      </c>
      <c r="C333" s="5" t="s">
        <v>861</v>
      </c>
      <c r="D333" s="9" t="s">
        <v>862</v>
      </c>
      <c r="E333" s="9" t="s">
        <v>863</v>
      </c>
      <c r="F333" s="9" t="s">
        <v>864</v>
      </c>
      <c r="G333" s="8">
        <v>10023819</v>
      </c>
      <c r="H333" s="12" t="s">
        <v>865</v>
      </c>
      <c r="I333" s="9" t="s">
        <v>1000</v>
      </c>
      <c r="J333" s="12" t="s">
        <v>1001</v>
      </c>
      <c r="K333" s="8" t="s">
        <v>989</v>
      </c>
      <c r="L333" s="16" t="s">
        <v>990</v>
      </c>
      <c r="M333" s="17" t="s">
        <v>991</v>
      </c>
      <c r="N333" s="9" t="s">
        <v>1027</v>
      </c>
      <c r="O333" s="9" t="s">
        <v>1028</v>
      </c>
      <c r="P333" s="9" t="s">
        <v>32</v>
      </c>
      <c r="Q333" s="10">
        <v>8000</v>
      </c>
      <c r="R333" s="11">
        <v>11511.482600000001</v>
      </c>
      <c r="S333" s="52">
        <f>R333</f>
        <v>11511.482600000001</v>
      </c>
      <c r="T333" s="53">
        <f>IFERROR(S333/Q333,0)</f>
        <v>1.4389353250000001</v>
      </c>
      <c r="U333" s="54">
        <f>IF(T333&gt;=100%,S333*2%,0)</f>
        <v>230.22965200000002</v>
      </c>
      <c r="V333" s="54">
        <f>S333*1%</f>
        <v>115.11482600000001</v>
      </c>
      <c r="W333" s="55">
        <f>U333+V333</f>
        <v>345.34447800000004</v>
      </c>
      <c r="X333" s="17"/>
      <c r="Y333" s="9" t="s">
        <v>12391</v>
      </c>
    </row>
    <row r="334" spans="1:25" x14ac:dyDescent="0.2">
      <c r="A334" s="4" t="s">
        <v>18</v>
      </c>
      <c r="B334" s="12" t="s">
        <v>1336</v>
      </c>
      <c r="C334" s="5" t="s">
        <v>861</v>
      </c>
      <c r="D334" s="9" t="s">
        <v>862</v>
      </c>
      <c r="E334" s="9" t="s">
        <v>1337</v>
      </c>
      <c r="F334" s="9" t="s">
        <v>1336</v>
      </c>
      <c r="G334" s="8">
        <v>10034668</v>
      </c>
      <c r="H334" s="12" t="s">
        <v>1338</v>
      </c>
      <c r="I334" s="9" t="s">
        <v>1365</v>
      </c>
      <c r="J334" s="12" t="s">
        <v>1366</v>
      </c>
      <c r="K334" s="8" t="s">
        <v>1341</v>
      </c>
      <c r="L334" s="16" t="s">
        <v>1342</v>
      </c>
      <c r="M334" s="17" t="s">
        <v>1343</v>
      </c>
      <c r="N334" s="9" t="s">
        <v>1367</v>
      </c>
      <c r="O334" s="9" t="s">
        <v>1368</v>
      </c>
      <c r="P334" s="9" t="s">
        <v>32</v>
      </c>
      <c r="Q334" s="10">
        <v>10000</v>
      </c>
      <c r="R334" s="11">
        <v>14377.961600000002</v>
      </c>
      <c r="S334" s="52">
        <f>R334</f>
        <v>14377.961600000002</v>
      </c>
      <c r="T334" s="53">
        <f>IFERROR(S334/Q334,0)</f>
        <v>1.4377961600000002</v>
      </c>
      <c r="U334" s="54">
        <f>IF(T334&gt;=100%,S334*2%,0)</f>
        <v>287.55923200000007</v>
      </c>
      <c r="V334" s="54">
        <f>S334*1%</f>
        <v>143.77961600000003</v>
      </c>
      <c r="W334" s="55">
        <f>U334+V334</f>
        <v>431.3388480000001</v>
      </c>
      <c r="X334" s="17"/>
      <c r="Y334" s="9" t="s">
        <v>12391</v>
      </c>
    </row>
    <row r="335" spans="1:25" x14ac:dyDescent="0.2">
      <c r="A335" s="9" t="s">
        <v>8060</v>
      </c>
      <c r="B335" s="9" t="s">
        <v>8965</v>
      </c>
      <c r="C335" s="18" t="s">
        <v>8974</v>
      </c>
      <c r="D335" s="9" t="s">
        <v>8975</v>
      </c>
      <c r="E335" s="9" t="s">
        <v>9071</v>
      </c>
      <c r="F335" s="9" t="s">
        <v>9072</v>
      </c>
      <c r="G335" s="9">
        <v>10029755</v>
      </c>
      <c r="H335" s="9" t="s">
        <v>9073</v>
      </c>
      <c r="I335" s="9" t="s">
        <v>9098</v>
      </c>
      <c r="J335" s="9" t="s">
        <v>9099</v>
      </c>
      <c r="K335" s="18" t="s">
        <v>9076</v>
      </c>
      <c r="L335" s="18" t="s">
        <v>9077</v>
      </c>
      <c r="M335" s="18">
        <v>9904825781</v>
      </c>
      <c r="N335" s="9" t="s">
        <v>9102</v>
      </c>
      <c r="O335" s="9" t="s">
        <v>9103</v>
      </c>
      <c r="P335" s="9" t="s">
        <v>32</v>
      </c>
      <c r="Q335" s="11">
        <v>7000</v>
      </c>
      <c r="R335" s="11">
        <v>10055</v>
      </c>
      <c r="S335" s="52">
        <f>R335</f>
        <v>10055</v>
      </c>
      <c r="T335" s="53">
        <f>IFERROR(S335/Q335,0)</f>
        <v>1.4364285714285714</v>
      </c>
      <c r="U335" s="54">
        <f>IF(T335&gt;=100%,S335*2%,0)</f>
        <v>201.1</v>
      </c>
      <c r="V335" s="54">
        <f>S335*1%</f>
        <v>100.55</v>
      </c>
      <c r="W335" s="55">
        <f>U335+V335</f>
        <v>301.64999999999998</v>
      </c>
      <c r="X335" s="17"/>
      <c r="Y335" s="9" t="s">
        <v>12391</v>
      </c>
    </row>
    <row r="336" spans="1:25" x14ac:dyDescent="0.2">
      <c r="A336" s="4" t="s">
        <v>18</v>
      </c>
      <c r="B336" s="12" t="s">
        <v>2070</v>
      </c>
      <c r="C336" s="5" t="s">
        <v>2071</v>
      </c>
      <c r="D336" s="9" t="s">
        <v>2072</v>
      </c>
      <c r="E336" s="9" t="s">
        <v>2073</v>
      </c>
      <c r="F336" s="9" t="s">
        <v>2074</v>
      </c>
      <c r="G336" s="8">
        <v>10025476</v>
      </c>
      <c r="H336" s="12" t="s">
        <v>2075</v>
      </c>
      <c r="I336" s="9" t="s">
        <v>2112</v>
      </c>
      <c r="J336" s="12" t="s">
        <v>2113</v>
      </c>
      <c r="K336" s="8" t="s">
        <v>2078</v>
      </c>
      <c r="L336" s="16" t="s">
        <v>2079</v>
      </c>
      <c r="M336" s="17">
        <v>9864953887</v>
      </c>
      <c r="N336" s="9" t="s">
        <v>2170</v>
      </c>
      <c r="O336" s="9" t="s">
        <v>2171</v>
      </c>
      <c r="P336" s="9" t="s">
        <v>32</v>
      </c>
      <c r="Q336" s="10">
        <v>6000</v>
      </c>
      <c r="R336" s="11">
        <v>8617.6952000000001</v>
      </c>
      <c r="S336" s="52">
        <f>R336</f>
        <v>8617.6952000000001</v>
      </c>
      <c r="T336" s="53">
        <f>IFERROR(S336/Q336,0)</f>
        <v>1.4362825333333333</v>
      </c>
      <c r="U336" s="54">
        <f>IF(T336&gt;=100%,S336*2%,0)</f>
        <v>172.353904</v>
      </c>
      <c r="V336" s="54">
        <f>S336*1%</f>
        <v>86.176952</v>
      </c>
      <c r="W336" s="55">
        <f>U336+V336</f>
        <v>258.53085599999997</v>
      </c>
      <c r="X336" s="17"/>
      <c r="Y336" s="9" t="s">
        <v>12391</v>
      </c>
    </row>
    <row r="337" spans="1:25" x14ac:dyDescent="0.2">
      <c r="A337" s="4" t="s">
        <v>18</v>
      </c>
      <c r="B337" s="12" t="s">
        <v>1598</v>
      </c>
      <c r="C337" s="5" t="s">
        <v>861</v>
      </c>
      <c r="D337" s="9" t="s">
        <v>862</v>
      </c>
      <c r="E337" s="9" t="s">
        <v>1771</v>
      </c>
      <c r="F337" s="9" t="s">
        <v>1772</v>
      </c>
      <c r="G337" s="8">
        <v>10028639</v>
      </c>
      <c r="H337" s="12" t="s">
        <v>1773</v>
      </c>
      <c r="I337" s="9" t="s">
        <v>1785</v>
      </c>
      <c r="J337" s="12" t="s">
        <v>1786</v>
      </c>
      <c r="K337" s="8" t="s">
        <v>1776</v>
      </c>
      <c r="L337" s="16" t="s">
        <v>1777</v>
      </c>
      <c r="M337" s="17" t="s">
        <v>1778</v>
      </c>
      <c r="N337" s="9" t="s">
        <v>1793</v>
      </c>
      <c r="O337" s="9" t="s">
        <v>1794</v>
      </c>
      <c r="P337" s="9" t="s">
        <v>32</v>
      </c>
      <c r="Q337" s="10">
        <v>60000</v>
      </c>
      <c r="R337" s="11">
        <v>86164.496800000008</v>
      </c>
      <c r="S337" s="52">
        <f>R337</f>
        <v>86164.496800000008</v>
      </c>
      <c r="T337" s="53">
        <f>IFERROR(S337/Q337,0)</f>
        <v>1.4360749466666669</v>
      </c>
      <c r="U337" s="54">
        <f>IF(T337&gt;=100%,S337*2%,0)</f>
        <v>1723.2899360000001</v>
      </c>
      <c r="V337" s="54">
        <f>S337*1%</f>
        <v>861.64496800000006</v>
      </c>
      <c r="W337" s="55">
        <f>U337+V337</f>
        <v>2584.9349040000002</v>
      </c>
      <c r="X337" s="17"/>
      <c r="Y337" s="9" t="s">
        <v>12391</v>
      </c>
    </row>
    <row r="338" spans="1:25" x14ac:dyDescent="0.2">
      <c r="A338" s="4" t="s">
        <v>18</v>
      </c>
      <c r="B338" s="12" t="s">
        <v>860</v>
      </c>
      <c r="C338" s="5" t="s">
        <v>861</v>
      </c>
      <c r="D338" s="9" t="s">
        <v>862</v>
      </c>
      <c r="E338" s="9" t="s">
        <v>863</v>
      </c>
      <c r="F338" s="9" t="s">
        <v>864</v>
      </c>
      <c r="G338" s="8">
        <v>10023819</v>
      </c>
      <c r="H338" s="12" t="s">
        <v>865</v>
      </c>
      <c r="I338" s="9" t="s">
        <v>911</v>
      </c>
      <c r="J338" s="12" t="s">
        <v>912</v>
      </c>
      <c r="K338" s="8" t="s">
        <v>868</v>
      </c>
      <c r="L338" s="16" t="s">
        <v>869</v>
      </c>
      <c r="M338" s="17" t="s">
        <v>870</v>
      </c>
      <c r="N338" s="9" t="s">
        <v>913</v>
      </c>
      <c r="O338" s="9" t="s">
        <v>914</v>
      </c>
      <c r="P338" s="9" t="s">
        <v>32</v>
      </c>
      <c r="Q338" s="10">
        <v>20000</v>
      </c>
      <c r="R338" s="11">
        <v>28687.760000000006</v>
      </c>
      <c r="S338" s="52">
        <f>R338</f>
        <v>28687.760000000006</v>
      </c>
      <c r="T338" s="53">
        <f>IFERROR(S338/Q338,0)</f>
        <v>1.4343880000000002</v>
      </c>
      <c r="U338" s="54">
        <f>IF(T338&gt;=100%,S338*2%,0)</f>
        <v>573.75520000000017</v>
      </c>
      <c r="V338" s="54">
        <f>S338*1%</f>
        <v>286.87760000000009</v>
      </c>
      <c r="W338" s="55">
        <f>U338+V338</f>
        <v>860.63280000000032</v>
      </c>
      <c r="X338" s="17"/>
      <c r="Y338" s="9" t="s">
        <v>12391</v>
      </c>
    </row>
    <row r="339" spans="1:25" x14ac:dyDescent="0.2">
      <c r="A339" s="4" t="s">
        <v>18</v>
      </c>
      <c r="B339" s="12" t="s">
        <v>860</v>
      </c>
      <c r="C339" s="5" t="s">
        <v>861</v>
      </c>
      <c r="D339" s="9" t="s">
        <v>862</v>
      </c>
      <c r="E339" s="9" t="s">
        <v>863</v>
      </c>
      <c r="F339" s="9" t="s">
        <v>864</v>
      </c>
      <c r="G339" s="8">
        <v>10023819</v>
      </c>
      <c r="H339" s="12" t="s">
        <v>865</v>
      </c>
      <c r="I339" s="9" t="s">
        <v>877</v>
      </c>
      <c r="J339" s="12" t="s">
        <v>878</v>
      </c>
      <c r="K339" s="8" t="s">
        <v>868</v>
      </c>
      <c r="L339" s="16" t="s">
        <v>869</v>
      </c>
      <c r="M339" s="17" t="s">
        <v>870</v>
      </c>
      <c r="N339" s="9" t="s">
        <v>924</v>
      </c>
      <c r="O339" s="9" t="s">
        <v>383</v>
      </c>
      <c r="P339" s="9" t="s">
        <v>32</v>
      </c>
      <c r="Q339" s="10">
        <v>8000</v>
      </c>
      <c r="R339" s="11">
        <v>11475.087599999999</v>
      </c>
      <c r="S339" s="52">
        <f>R339</f>
        <v>11475.087599999999</v>
      </c>
      <c r="T339" s="53">
        <f>IFERROR(S339/Q339,0)</f>
        <v>1.4343859499999998</v>
      </c>
      <c r="U339" s="54">
        <f>IF(T339&gt;=100%,S339*2%,0)</f>
        <v>229.50175199999998</v>
      </c>
      <c r="V339" s="54">
        <f>S339*1%</f>
        <v>114.75087599999999</v>
      </c>
      <c r="W339" s="55">
        <f>U339+V339</f>
        <v>344.25262799999996</v>
      </c>
      <c r="X339" s="17"/>
      <c r="Y339" s="9" t="s">
        <v>12393</v>
      </c>
    </row>
    <row r="340" spans="1:25" x14ac:dyDescent="0.2">
      <c r="A340" s="4" t="s">
        <v>18</v>
      </c>
      <c r="B340" s="4" t="s">
        <v>87</v>
      </c>
      <c r="C340" s="5" t="s">
        <v>20</v>
      </c>
      <c r="D340" s="5" t="s">
        <v>21</v>
      </c>
      <c r="E340" s="5" t="s">
        <v>22</v>
      </c>
      <c r="F340" s="5" t="s">
        <v>23</v>
      </c>
      <c r="G340" s="4">
        <v>10022591</v>
      </c>
      <c r="H340" s="4" t="s">
        <v>88</v>
      </c>
      <c r="I340" s="4" t="s">
        <v>114</v>
      </c>
      <c r="J340" s="4" t="s">
        <v>115</v>
      </c>
      <c r="K340" s="4" t="s">
        <v>91</v>
      </c>
      <c r="L340" s="4" t="s">
        <v>92</v>
      </c>
      <c r="M340" s="7" t="s">
        <v>93</v>
      </c>
      <c r="N340" s="4" t="s">
        <v>158</v>
      </c>
      <c r="O340" s="4" t="s">
        <v>159</v>
      </c>
      <c r="P340" s="9" t="s">
        <v>32</v>
      </c>
      <c r="Q340" s="9">
        <v>10000</v>
      </c>
      <c r="R340" s="11">
        <v>14311.3012</v>
      </c>
      <c r="S340" s="52">
        <f>R340</f>
        <v>14311.3012</v>
      </c>
      <c r="T340" s="53">
        <f>IFERROR(S340/Q340,0)</f>
        <v>1.43113012</v>
      </c>
      <c r="U340" s="54">
        <f>IF(T340&gt;=100%,S340*2%,0)</f>
        <v>286.226024</v>
      </c>
      <c r="V340" s="54">
        <f>S340*1%</f>
        <v>143.113012</v>
      </c>
      <c r="W340" s="55">
        <f>U340+V340</f>
        <v>429.33903599999996</v>
      </c>
      <c r="X340" s="17"/>
      <c r="Y340" s="9" t="s">
        <v>12391</v>
      </c>
    </row>
    <row r="341" spans="1:25" x14ac:dyDescent="0.2">
      <c r="A341" s="4" t="s">
        <v>18</v>
      </c>
      <c r="B341" s="12" t="s">
        <v>1048</v>
      </c>
      <c r="C341" s="5" t="s">
        <v>861</v>
      </c>
      <c r="D341" s="9" t="s">
        <v>862</v>
      </c>
      <c r="E341" s="9" t="s">
        <v>1049</v>
      </c>
      <c r="F341" s="9" t="s">
        <v>1050</v>
      </c>
      <c r="G341" s="8">
        <v>10034496</v>
      </c>
      <c r="H341" s="12" t="s">
        <v>1051</v>
      </c>
      <c r="I341" s="9" t="s">
        <v>1075</v>
      </c>
      <c r="J341" s="12" t="s">
        <v>1076</v>
      </c>
      <c r="K341" s="8" t="s">
        <v>1054</v>
      </c>
      <c r="L341" s="16" t="s">
        <v>1055</v>
      </c>
      <c r="M341" s="17">
        <v>9593193215</v>
      </c>
      <c r="N341" s="9" t="s">
        <v>1319</v>
      </c>
      <c r="O341" s="9" t="s">
        <v>1320</v>
      </c>
      <c r="P341" s="9" t="s">
        <v>32</v>
      </c>
      <c r="Q341" s="10">
        <v>15000</v>
      </c>
      <c r="R341" s="11">
        <v>21452.106600000006</v>
      </c>
      <c r="S341" s="52">
        <f>R341</f>
        <v>21452.106600000006</v>
      </c>
      <c r="T341" s="53">
        <f>IFERROR(S341/Q341,0)</f>
        <v>1.4301404400000004</v>
      </c>
      <c r="U341" s="54">
        <f>IF(T341&gt;=100%,S341*2%,0)</f>
        <v>429.04213200000015</v>
      </c>
      <c r="V341" s="54">
        <f>S341*1%</f>
        <v>214.52106600000008</v>
      </c>
      <c r="W341" s="55">
        <f>U341+V341</f>
        <v>643.56319800000028</v>
      </c>
      <c r="X341" s="17"/>
      <c r="Y341" s="9" t="s">
        <v>12391</v>
      </c>
    </row>
    <row r="342" spans="1:25" x14ac:dyDescent="0.2">
      <c r="A342" s="9" t="s">
        <v>6280</v>
      </c>
      <c r="B342" s="9" t="s">
        <v>7875</v>
      </c>
      <c r="C342" s="18" t="s">
        <v>7712</v>
      </c>
      <c r="D342" s="9" t="s">
        <v>7713</v>
      </c>
      <c r="E342" s="9" t="s">
        <v>7856</v>
      </c>
      <c r="F342" s="9" t="s">
        <v>7857</v>
      </c>
      <c r="G342" s="9">
        <v>10031704</v>
      </c>
      <c r="H342" s="9" t="s">
        <v>7858</v>
      </c>
      <c r="I342" s="9" t="s">
        <v>7876</v>
      </c>
      <c r="J342" s="9" t="s">
        <v>7877</v>
      </c>
      <c r="K342" s="18" t="s">
        <v>7861</v>
      </c>
      <c r="L342" s="18" t="s">
        <v>7862</v>
      </c>
      <c r="M342" s="18" t="s">
        <v>7863</v>
      </c>
      <c r="N342" s="9" t="s">
        <v>7878</v>
      </c>
      <c r="O342" s="9" t="s">
        <v>7879</v>
      </c>
      <c r="P342" s="9" t="s">
        <v>32</v>
      </c>
      <c r="Q342" s="61">
        <v>10000</v>
      </c>
      <c r="R342" s="11">
        <v>14291.558199999999</v>
      </c>
      <c r="S342" s="52">
        <f>R342</f>
        <v>14291.558199999999</v>
      </c>
      <c r="T342" s="53">
        <f>IFERROR(S342/Q342,0)</f>
        <v>1.4291558199999999</v>
      </c>
      <c r="U342" s="54">
        <f>IF(T342&gt;=100%,S342*2%,0)</f>
        <v>285.831164</v>
      </c>
      <c r="V342" s="54">
        <f>S342*1%</f>
        <v>142.915582</v>
      </c>
      <c r="W342" s="55">
        <f>U342+V342</f>
        <v>428.74674600000003</v>
      </c>
      <c r="X342" s="17"/>
      <c r="Y342" s="9" t="s">
        <v>12391</v>
      </c>
    </row>
    <row r="343" spans="1:25" x14ac:dyDescent="0.2">
      <c r="A343" s="4" t="s">
        <v>18</v>
      </c>
      <c r="B343" s="12" t="s">
        <v>2070</v>
      </c>
      <c r="C343" s="5" t="s">
        <v>2071</v>
      </c>
      <c r="D343" s="9" t="s">
        <v>2072</v>
      </c>
      <c r="E343" s="9" t="s">
        <v>2073</v>
      </c>
      <c r="F343" s="9" t="s">
        <v>2074</v>
      </c>
      <c r="G343" s="8">
        <v>10025476</v>
      </c>
      <c r="H343" s="12" t="s">
        <v>2075</v>
      </c>
      <c r="I343" s="9" t="s">
        <v>2112</v>
      </c>
      <c r="J343" s="12" t="s">
        <v>2113</v>
      </c>
      <c r="K343" s="8" t="s">
        <v>2078</v>
      </c>
      <c r="L343" s="16" t="s">
        <v>2079</v>
      </c>
      <c r="M343" s="17">
        <v>9864953887</v>
      </c>
      <c r="N343" s="9" t="s">
        <v>2114</v>
      </c>
      <c r="O343" s="9" t="s">
        <v>2115</v>
      </c>
      <c r="P343" s="9" t="s">
        <v>32</v>
      </c>
      <c r="Q343" s="10">
        <v>8100</v>
      </c>
      <c r="R343" s="11">
        <v>11538.7796</v>
      </c>
      <c r="S343" s="52">
        <f>R343</f>
        <v>11538.7796</v>
      </c>
      <c r="T343" s="53">
        <f>IFERROR(S343/Q343,0)</f>
        <v>1.4245406913580247</v>
      </c>
      <c r="U343" s="54">
        <f>IF(T343&gt;=100%,S343*2%,0)</f>
        <v>230.77559199999999</v>
      </c>
      <c r="V343" s="54">
        <f>S343*1%</f>
        <v>115.38779599999999</v>
      </c>
      <c r="W343" s="55">
        <f>U343+V343</f>
        <v>346.163388</v>
      </c>
      <c r="X343" s="17"/>
      <c r="Y343" s="9" t="s">
        <v>12391</v>
      </c>
    </row>
    <row r="344" spans="1:25" x14ac:dyDescent="0.2">
      <c r="A344" s="9" t="s">
        <v>8060</v>
      </c>
      <c r="B344" s="9" t="s">
        <v>8808</v>
      </c>
      <c r="C344" s="18" t="s">
        <v>8570</v>
      </c>
      <c r="D344" s="9" t="s">
        <v>8571</v>
      </c>
      <c r="E344" s="9" t="s">
        <v>8809</v>
      </c>
      <c r="F344" s="9" t="s">
        <v>8810</v>
      </c>
      <c r="G344" s="9">
        <v>10034295</v>
      </c>
      <c r="H344" s="9" t="s">
        <v>1422</v>
      </c>
      <c r="I344" s="9" t="s">
        <v>8858</v>
      </c>
      <c r="J344" s="9" t="s">
        <v>8859</v>
      </c>
      <c r="K344" s="18" t="s">
        <v>8821</v>
      </c>
      <c r="L344" s="18" t="s">
        <v>8822</v>
      </c>
      <c r="M344" s="18">
        <v>9423516789</v>
      </c>
      <c r="N344" s="9" t="s">
        <v>8860</v>
      </c>
      <c r="O344" s="9" t="s">
        <v>8861</v>
      </c>
      <c r="P344" s="9" t="s">
        <v>32</v>
      </c>
      <c r="Q344" s="11">
        <v>7100</v>
      </c>
      <c r="R344" s="11">
        <v>10098</v>
      </c>
      <c r="S344" s="52">
        <f>R344</f>
        <v>10098</v>
      </c>
      <c r="T344" s="53">
        <f>IFERROR(S344/Q344,0)</f>
        <v>1.4222535211267606</v>
      </c>
      <c r="U344" s="54">
        <f>IF(T344&gt;=100%,S344*2%,0)</f>
        <v>201.96</v>
      </c>
      <c r="V344" s="54">
        <f>S344*1%</f>
        <v>100.98</v>
      </c>
      <c r="W344" s="55">
        <f>U344+V344</f>
        <v>302.94</v>
      </c>
      <c r="X344" s="17"/>
      <c r="Y344" s="9" t="s">
        <v>12391</v>
      </c>
    </row>
    <row r="345" spans="1:25" x14ac:dyDescent="0.2">
      <c r="A345" s="4" t="s">
        <v>18</v>
      </c>
      <c r="B345" s="12" t="s">
        <v>4186</v>
      </c>
      <c r="C345" s="5" t="s">
        <v>2973</v>
      </c>
      <c r="D345" s="9" t="s">
        <v>2974</v>
      </c>
      <c r="E345" s="9" t="s">
        <v>4187</v>
      </c>
      <c r="F345" s="9" t="s">
        <v>4188</v>
      </c>
      <c r="G345" s="8">
        <v>10026083</v>
      </c>
      <c r="H345" s="12" t="s">
        <v>4189</v>
      </c>
      <c r="I345" s="9" t="s">
        <v>4218</v>
      </c>
      <c r="J345" s="12" t="s">
        <v>4219</v>
      </c>
      <c r="K345" s="17" t="s">
        <v>4192</v>
      </c>
      <c r="L345" s="17" t="s">
        <v>4193</v>
      </c>
      <c r="M345" s="17">
        <v>9386886330</v>
      </c>
      <c r="N345" s="9" t="s">
        <v>4220</v>
      </c>
      <c r="O345" s="9" t="s">
        <v>4221</v>
      </c>
      <c r="P345" s="9" t="s">
        <v>32</v>
      </c>
      <c r="Q345" s="10">
        <v>8000</v>
      </c>
      <c r="R345" s="11">
        <v>11375.417999999998</v>
      </c>
      <c r="S345" s="52">
        <f>R345</f>
        <v>11375.417999999998</v>
      </c>
      <c r="T345" s="53">
        <f>IFERROR(S345/Q345,0)</f>
        <v>1.4219272499999998</v>
      </c>
      <c r="U345" s="54">
        <f>IF(T345&gt;=100%,S345*2%,0)</f>
        <v>227.50835999999995</v>
      </c>
      <c r="V345" s="54">
        <f>S345*1%</f>
        <v>113.75417999999998</v>
      </c>
      <c r="W345" s="55">
        <f>U345+V345</f>
        <v>341.26253999999994</v>
      </c>
      <c r="X345" s="17"/>
      <c r="Y345" s="9" t="s">
        <v>12391</v>
      </c>
    </row>
    <row r="346" spans="1:25" x14ac:dyDescent="0.2">
      <c r="A346" s="4" t="s">
        <v>18</v>
      </c>
      <c r="B346" s="4" t="s">
        <v>557</v>
      </c>
      <c r="C346" s="5" t="s">
        <v>20</v>
      </c>
      <c r="D346" s="5" t="s">
        <v>21</v>
      </c>
      <c r="E346" s="5" t="s">
        <v>558</v>
      </c>
      <c r="F346" s="5" t="s">
        <v>559</v>
      </c>
      <c r="G346" s="4">
        <v>10024490</v>
      </c>
      <c r="H346" s="4" t="s">
        <v>560</v>
      </c>
      <c r="I346" s="5" t="s">
        <v>596</v>
      </c>
      <c r="J346" s="5" t="s">
        <v>597</v>
      </c>
      <c r="K346" s="4" t="s">
        <v>631</v>
      </c>
      <c r="L346" s="4" t="s">
        <v>598</v>
      </c>
      <c r="M346" s="7" t="s">
        <v>632</v>
      </c>
      <c r="N346" s="5" t="s">
        <v>637</v>
      </c>
      <c r="O346" s="5" t="s">
        <v>638</v>
      </c>
      <c r="P346" s="9" t="s">
        <v>32</v>
      </c>
      <c r="Q346" s="9">
        <v>10000</v>
      </c>
      <c r="R346" s="11">
        <v>14173.2338</v>
      </c>
      <c r="S346" s="52">
        <f>R346</f>
        <v>14173.2338</v>
      </c>
      <c r="T346" s="53">
        <f>IFERROR(S346/Q346,0)</f>
        <v>1.41732338</v>
      </c>
      <c r="U346" s="54">
        <f>IF(T346&gt;=100%,S346*2%,0)</f>
        <v>283.464676</v>
      </c>
      <c r="V346" s="54">
        <f>S346*1%</f>
        <v>141.732338</v>
      </c>
      <c r="W346" s="55">
        <f>U346+V346</f>
        <v>425.19701399999997</v>
      </c>
      <c r="X346" s="17"/>
      <c r="Y346" s="9" t="s">
        <v>12393</v>
      </c>
    </row>
    <row r="347" spans="1:25" x14ac:dyDescent="0.2">
      <c r="A347" s="9" t="s">
        <v>8060</v>
      </c>
      <c r="B347" s="9" t="s">
        <v>9114</v>
      </c>
      <c r="C347" s="18" t="s">
        <v>8974</v>
      </c>
      <c r="D347" s="9" t="s">
        <v>8975</v>
      </c>
      <c r="E347" s="9" t="s">
        <v>9071</v>
      </c>
      <c r="F347" s="9" t="s">
        <v>9072</v>
      </c>
      <c r="G347" s="9">
        <v>10029755</v>
      </c>
      <c r="H347" s="9" t="s">
        <v>9073</v>
      </c>
      <c r="I347" s="9" t="s">
        <v>9115</v>
      </c>
      <c r="J347" s="9" t="s">
        <v>9116</v>
      </c>
      <c r="K347" s="18" t="s">
        <v>9076</v>
      </c>
      <c r="L347" s="18" t="s">
        <v>9077</v>
      </c>
      <c r="M347" s="18">
        <v>9904825781</v>
      </c>
      <c r="N347" s="9" t="s">
        <v>9125</v>
      </c>
      <c r="O347" s="9" t="s">
        <v>9126</v>
      </c>
      <c r="P347" s="9" t="s">
        <v>32</v>
      </c>
      <c r="Q347" s="11">
        <v>7000</v>
      </c>
      <c r="R347" s="11">
        <v>9921</v>
      </c>
      <c r="S347" s="52">
        <f>R347</f>
        <v>9921</v>
      </c>
      <c r="T347" s="53">
        <f>IFERROR(S347/Q347,0)</f>
        <v>1.4172857142857143</v>
      </c>
      <c r="U347" s="54">
        <f>IF(T347&gt;=100%,S347*2%,0)</f>
        <v>198.42000000000002</v>
      </c>
      <c r="V347" s="54">
        <f>S347*1%</f>
        <v>99.210000000000008</v>
      </c>
      <c r="W347" s="55">
        <f>U347+V347</f>
        <v>297.63</v>
      </c>
      <c r="X347" s="17"/>
      <c r="Y347" s="9" t="s">
        <v>12391</v>
      </c>
    </row>
    <row r="348" spans="1:25" x14ac:dyDescent="0.2">
      <c r="A348" s="9" t="s">
        <v>8060</v>
      </c>
      <c r="B348" s="9" t="s">
        <v>8432</v>
      </c>
      <c r="C348" s="18" t="s">
        <v>8062</v>
      </c>
      <c r="D348" s="9" t="s">
        <v>8063</v>
      </c>
      <c r="E348" s="9" t="s">
        <v>8433</v>
      </c>
      <c r="F348" s="9" t="s">
        <v>8063</v>
      </c>
      <c r="G348" s="9">
        <v>10029471</v>
      </c>
      <c r="H348" s="9" t="s">
        <v>8434</v>
      </c>
      <c r="I348" s="9" t="s">
        <v>8456</v>
      </c>
      <c r="J348" s="9" t="s">
        <v>8457</v>
      </c>
      <c r="K348" s="18" t="s">
        <v>8436</v>
      </c>
      <c r="L348" s="18" t="s">
        <v>8437</v>
      </c>
      <c r="M348" s="18">
        <v>9920457463</v>
      </c>
      <c r="N348" s="9" t="s">
        <v>8458</v>
      </c>
      <c r="O348" s="9" t="s">
        <v>8459</v>
      </c>
      <c r="P348" s="9" t="s">
        <v>32</v>
      </c>
      <c r="Q348" s="11">
        <v>25000</v>
      </c>
      <c r="R348" s="25">
        <v>35408.106599999999</v>
      </c>
      <c r="S348" s="52">
        <f>R348</f>
        <v>35408.106599999999</v>
      </c>
      <c r="T348" s="53">
        <f>IFERROR(S348/Q348,0)</f>
        <v>1.416324264</v>
      </c>
      <c r="U348" s="54">
        <f>IF(T348&gt;=100%,S348*2%,0)</f>
        <v>708.16213200000004</v>
      </c>
      <c r="V348" s="54">
        <f>S348*1%</f>
        <v>354.08106600000002</v>
      </c>
      <c r="W348" s="55">
        <f>U348+V348</f>
        <v>1062.2431980000001</v>
      </c>
      <c r="X348" s="17"/>
      <c r="Y348" s="9" t="s">
        <v>12391</v>
      </c>
    </row>
    <row r="349" spans="1:25" x14ac:dyDescent="0.2">
      <c r="A349" s="4" t="s">
        <v>18</v>
      </c>
      <c r="B349" s="12" t="s">
        <v>4186</v>
      </c>
      <c r="C349" s="5" t="s">
        <v>2973</v>
      </c>
      <c r="D349" s="9" t="s">
        <v>2974</v>
      </c>
      <c r="E349" s="9" t="s">
        <v>4187</v>
      </c>
      <c r="F349" s="9" t="s">
        <v>4188</v>
      </c>
      <c r="G349" s="8">
        <v>10026083</v>
      </c>
      <c r="H349" s="12" t="s">
        <v>4189</v>
      </c>
      <c r="I349" s="9" t="s">
        <v>4259</v>
      </c>
      <c r="J349" s="12" t="s">
        <v>1485</v>
      </c>
      <c r="K349" s="17" t="s">
        <v>4237</v>
      </c>
      <c r="L349" s="17" t="s">
        <v>4238</v>
      </c>
      <c r="M349" s="17">
        <v>8800587976</v>
      </c>
      <c r="N349" s="9" t="s">
        <v>4260</v>
      </c>
      <c r="O349" s="9" t="s">
        <v>4261</v>
      </c>
      <c r="P349" s="9" t="s">
        <v>32</v>
      </c>
      <c r="Q349" s="10">
        <v>8000</v>
      </c>
      <c r="R349" s="11">
        <v>11328.8496</v>
      </c>
      <c r="S349" s="52">
        <f>R349</f>
        <v>11328.8496</v>
      </c>
      <c r="T349" s="53">
        <f>IFERROR(S349/Q349,0)</f>
        <v>1.4161062</v>
      </c>
      <c r="U349" s="54">
        <f>IF(T349&gt;=100%,S349*2%,0)</f>
        <v>226.57699199999999</v>
      </c>
      <c r="V349" s="54">
        <f>S349*1%</f>
        <v>113.28849599999999</v>
      </c>
      <c r="W349" s="55">
        <f>U349+V349</f>
        <v>339.86548799999997</v>
      </c>
      <c r="X349" s="17"/>
      <c r="Y349" s="9" t="s">
        <v>12391</v>
      </c>
    </row>
    <row r="350" spans="1:25" x14ac:dyDescent="0.2">
      <c r="A350" s="9" t="s">
        <v>8060</v>
      </c>
      <c r="B350" s="9" t="s">
        <v>8061</v>
      </c>
      <c r="C350" s="18" t="s">
        <v>8062</v>
      </c>
      <c r="D350" s="9" t="s">
        <v>8063</v>
      </c>
      <c r="E350" s="9" t="s">
        <v>8064</v>
      </c>
      <c r="F350" s="9" t="s">
        <v>8065</v>
      </c>
      <c r="G350" s="9">
        <v>10027752</v>
      </c>
      <c r="H350" s="9" t="s">
        <v>8066</v>
      </c>
      <c r="I350" s="9" t="s">
        <v>8106</v>
      </c>
      <c r="J350" s="9" t="s">
        <v>8107</v>
      </c>
      <c r="K350" s="18" t="s">
        <v>8086</v>
      </c>
      <c r="L350" s="18" t="s">
        <v>8087</v>
      </c>
      <c r="M350" s="18">
        <v>9993467189</v>
      </c>
      <c r="N350" s="9" t="s">
        <v>8117</v>
      </c>
      <c r="O350" s="9" t="s">
        <v>8118</v>
      </c>
      <c r="P350" s="9" t="s">
        <v>32</v>
      </c>
      <c r="Q350" s="11">
        <v>7645.0000000000009</v>
      </c>
      <c r="R350" s="25">
        <v>10817</v>
      </c>
      <c r="S350" s="52">
        <f>R350</f>
        <v>10817</v>
      </c>
      <c r="T350" s="53">
        <f>IFERROR(S350/Q350,0)</f>
        <v>1.4149117069980377</v>
      </c>
      <c r="U350" s="54">
        <f>IF(T350&gt;=100%,S350*2%,0)</f>
        <v>216.34</v>
      </c>
      <c r="V350" s="54">
        <f>S350*1%</f>
        <v>108.17</v>
      </c>
      <c r="W350" s="55">
        <f>U350+V350</f>
        <v>324.51</v>
      </c>
      <c r="X350" s="17"/>
      <c r="Y350" s="9" t="s">
        <v>12391</v>
      </c>
    </row>
    <row r="351" spans="1:25" x14ac:dyDescent="0.2">
      <c r="A351" s="9" t="s">
        <v>6280</v>
      </c>
      <c r="B351" s="9" t="s">
        <v>6521</v>
      </c>
      <c r="C351" s="18" t="s">
        <v>6282</v>
      </c>
      <c r="D351" s="9" t="s">
        <v>6283</v>
      </c>
      <c r="E351" s="9" t="s">
        <v>6409</v>
      </c>
      <c r="F351" s="9" t="s">
        <v>6410</v>
      </c>
      <c r="G351" s="9">
        <v>10022071</v>
      </c>
      <c r="H351" s="9" t="s">
        <v>6474</v>
      </c>
      <c r="I351" s="9" t="s">
        <v>6522</v>
      </c>
      <c r="J351" s="9" t="s">
        <v>6523</v>
      </c>
      <c r="K351" s="18" t="s">
        <v>6477</v>
      </c>
      <c r="L351" s="18" t="s">
        <v>6478</v>
      </c>
      <c r="M351" s="18" t="s">
        <v>6479</v>
      </c>
      <c r="N351" s="9" t="s">
        <v>6540</v>
      </c>
      <c r="O351" s="9" t="s">
        <v>6541</v>
      </c>
      <c r="P351" s="9" t="s">
        <v>32</v>
      </c>
      <c r="Q351" s="62">
        <v>7741.6004400000011</v>
      </c>
      <c r="R351" s="11">
        <v>10917.4166</v>
      </c>
      <c r="S351" s="52">
        <f>R351</f>
        <v>10917.4166</v>
      </c>
      <c r="T351" s="53">
        <f>IFERROR(S351/Q351,0)</f>
        <v>1.410227340536836</v>
      </c>
      <c r="U351" s="54">
        <f>IF(T351&gt;=100%,S351*2%,0)</f>
        <v>218.34833200000003</v>
      </c>
      <c r="V351" s="54">
        <f>S351*1%</f>
        <v>109.17416600000001</v>
      </c>
      <c r="W351" s="55">
        <f>U351+V351</f>
        <v>327.52249800000004</v>
      </c>
      <c r="X351" s="17"/>
      <c r="Y351" s="9" t="s">
        <v>12391</v>
      </c>
    </row>
    <row r="352" spans="1:25" x14ac:dyDescent="0.2">
      <c r="A352" s="4" t="s">
        <v>18</v>
      </c>
      <c r="B352" s="12" t="s">
        <v>2070</v>
      </c>
      <c r="C352" s="5" t="s">
        <v>2071</v>
      </c>
      <c r="D352" s="9" t="s">
        <v>2072</v>
      </c>
      <c r="E352" s="9" t="s">
        <v>2073</v>
      </c>
      <c r="F352" s="9" t="s">
        <v>2074</v>
      </c>
      <c r="G352" s="8">
        <v>10025476</v>
      </c>
      <c r="H352" s="12" t="s">
        <v>2075</v>
      </c>
      <c r="I352" s="9" t="s">
        <v>2128</v>
      </c>
      <c r="J352" s="12" t="s">
        <v>2129</v>
      </c>
      <c r="K352" s="8" t="s">
        <v>2078</v>
      </c>
      <c r="L352" s="16" t="s">
        <v>2079</v>
      </c>
      <c r="M352" s="17">
        <v>9864953887</v>
      </c>
      <c r="N352" s="9" t="s">
        <v>2144</v>
      </c>
      <c r="O352" s="9" t="s">
        <v>2145</v>
      </c>
      <c r="P352" s="9" t="s">
        <v>32</v>
      </c>
      <c r="Q352" s="10">
        <v>5000</v>
      </c>
      <c r="R352" s="11">
        <v>7047.9294000000009</v>
      </c>
      <c r="S352" s="52">
        <f>R352</f>
        <v>7047.9294000000009</v>
      </c>
      <c r="T352" s="53">
        <f>IFERROR(S352/Q352,0)</f>
        <v>1.4095858800000001</v>
      </c>
      <c r="U352" s="54">
        <f>IF(T352&gt;=100%,S352*2%,0)</f>
        <v>140.95858800000002</v>
      </c>
      <c r="V352" s="54">
        <f>S352*1%</f>
        <v>70.47929400000001</v>
      </c>
      <c r="W352" s="55">
        <f>U352+V352</f>
        <v>211.43788200000003</v>
      </c>
      <c r="X352" s="17"/>
      <c r="Y352" s="9" t="s">
        <v>12391</v>
      </c>
    </row>
    <row r="353" spans="1:25" x14ac:dyDescent="0.2">
      <c r="A353" s="4" t="s">
        <v>18</v>
      </c>
      <c r="B353" s="4" t="s">
        <v>398</v>
      </c>
      <c r="C353" s="5" t="s">
        <v>20</v>
      </c>
      <c r="D353" s="5" t="s">
        <v>21</v>
      </c>
      <c r="E353" s="5" t="s">
        <v>399</v>
      </c>
      <c r="F353" s="5" t="s">
        <v>400</v>
      </c>
      <c r="G353" s="14">
        <v>10022118</v>
      </c>
      <c r="H353" s="4" t="s">
        <v>401</v>
      </c>
      <c r="I353" s="6" t="s">
        <v>411</v>
      </c>
      <c r="J353" s="6" t="s">
        <v>412</v>
      </c>
      <c r="K353" s="6" t="s">
        <v>404</v>
      </c>
      <c r="L353" s="14" t="s">
        <v>405</v>
      </c>
      <c r="M353" s="7" t="s">
        <v>406</v>
      </c>
      <c r="N353" s="4" t="s">
        <v>425</v>
      </c>
      <c r="O353" s="6" t="s">
        <v>426</v>
      </c>
      <c r="P353" s="9" t="s">
        <v>32</v>
      </c>
      <c r="Q353" s="9">
        <v>30000</v>
      </c>
      <c r="R353" s="11">
        <v>42255.849599999987</v>
      </c>
      <c r="S353" s="52">
        <f>R353</f>
        <v>42255.849599999987</v>
      </c>
      <c r="T353" s="53">
        <f>IFERROR(S353/Q353,0)</f>
        <v>1.4085283199999996</v>
      </c>
      <c r="U353" s="54">
        <f>IF(T353&gt;=100%,S353*2%,0)</f>
        <v>845.11699199999975</v>
      </c>
      <c r="V353" s="54">
        <f>S353*1%</f>
        <v>422.55849599999988</v>
      </c>
      <c r="W353" s="55">
        <f>U353+V353</f>
        <v>1267.6754879999996</v>
      </c>
      <c r="X353" s="17"/>
      <c r="Y353" s="9" t="s">
        <v>12391</v>
      </c>
    </row>
    <row r="354" spans="1:25" x14ac:dyDescent="0.2">
      <c r="A354" s="9" t="s">
        <v>6280</v>
      </c>
      <c r="B354" s="9" t="s">
        <v>7556</v>
      </c>
      <c r="C354" s="18" t="s">
        <v>6854</v>
      </c>
      <c r="D354" s="9" t="s">
        <v>6855</v>
      </c>
      <c r="E354" s="9" t="s">
        <v>7413</v>
      </c>
      <c r="F354" s="9" t="s">
        <v>7414</v>
      </c>
      <c r="G354" s="9">
        <v>10025897</v>
      </c>
      <c r="H354" s="9" t="s">
        <v>7525</v>
      </c>
      <c r="I354" s="9" t="s">
        <v>7557</v>
      </c>
      <c r="J354" s="9" t="s">
        <v>7558</v>
      </c>
      <c r="K354" s="18" t="s">
        <v>7528</v>
      </c>
      <c r="L354" s="18" t="s">
        <v>7529</v>
      </c>
      <c r="M354" s="18" t="s">
        <v>7530</v>
      </c>
      <c r="N354" s="9" t="s">
        <v>7559</v>
      </c>
      <c r="O354" s="9" t="s">
        <v>7560</v>
      </c>
      <c r="P354" s="9" t="s">
        <v>32</v>
      </c>
      <c r="Q354" s="61">
        <v>5000</v>
      </c>
      <c r="R354" s="11">
        <v>7038.8595999999998</v>
      </c>
      <c r="S354" s="52">
        <f>R354</f>
        <v>7038.8595999999998</v>
      </c>
      <c r="T354" s="53">
        <f>IFERROR(S354/Q354,0)</f>
        <v>1.4077719200000001</v>
      </c>
      <c r="U354" s="54">
        <f>IF(T354&gt;=100%,S354*2%,0)</f>
        <v>140.77719199999999</v>
      </c>
      <c r="V354" s="54">
        <f>S354*1%</f>
        <v>70.388595999999993</v>
      </c>
      <c r="W354" s="55">
        <f>U354+V354</f>
        <v>211.16578799999996</v>
      </c>
      <c r="X354" s="17"/>
      <c r="Y354" s="9" t="s">
        <v>12391</v>
      </c>
    </row>
    <row r="355" spans="1:25" x14ac:dyDescent="0.2">
      <c r="A355" s="4" t="s">
        <v>18</v>
      </c>
      <c r="B355" s="12" t="s">
        <v>1387</v>
      </c>
      <c r="C355" s="5" t="s">
        <v>861</v>
      </c>
      <c r="D355" s="9" t="s">
        <v>862</v>
      </c>
      <c r="E355" s="9" t="s">
        <v>1337</v>
      </c>
      <c r="F355" s="9" t="s">
        <v>1336</v>
      </c>
      <c r="G355" s="8">
        <v>10026659</v>
      </c>
      <c r="H355" s="12" t="s">
        <v>1388</v>
      </c>
      <c r="I355" s="9" t="s">
        <v>1421</v>
      </c>
      <c r="J355" s="12" t="s">
        <v>1422</v>
      </c>
      <c r="K355" s="8" t="s">
        <v>1391</v>
      </c>
      <c r="L355" s="16" t="s">
        <v>1392</v>
      </c>
      <c r="M355" s="17">
        <v>8250593961</v>
      </c>
      <c r="N355" s="9" t="s">
        <v>1431</v>
      </c>
      <c r="O355" s="9" t="s">
        <v>1432</v>
      </c>
      <c r="P355" s="9" t="s">
        <v>32</v>
      </c>
      <c r="Q355" s="10">
        <v>8000</v>
      </c>
      <c r="R355" s="11">
        <v>11261.2536</v>
      </c>
      <c r="S355" s="52">
        <f>R355</f>
        <v>11261.2536</v>
      </c>
      <c r="T355" s="53">
        <f>IFERROR(S355/Q355,0)</f>
        <v>1.4076567</v>
      </c>
      <c r="U355" s="54">
        <f>IF(T355&gt;=100%,S355*2%,0)</f>
        <v>225.22507200000001</v>
      </c>
      <c r="V355" s="54">
        <f>S355*1%</f>
        <v>112.61253600000001</v>
      </c>
      <c r="W355" s="55">
        <f>U355+V355</f>
        <v>337.83760800000005</v>
      </c>
      <c r="X355" s="17"/>
      <c r="Y355" s="9" t="s">
        <v>12391</v>
      </c>
    </row>
    <row r="356" spans="1:25" x14ac:dyDescent="0.2">
      <c r="A356" s="4" t="s">
        <v>18</v>
      </c>
      <c r="B356" s="12" t="s">
        <v>860</v>
      </c>
      <c r="C356" s="5" t="s">
        <v>861</v>
      </c>
      <c r="D356" s="9" t="s">
        <v>862</v>
      </c>
      <c r="E356" s="9" t="s">
        <v>863</v>
      </c>
      <c r="F356" s="9" t="s">
        <v>864</v>
      </c>
      <c r="G356" s="8">
        <v>10023819</v>
      </c>
      <c r="H356" s="12" t="s">
        <v>865</v>
      </c>
      <c r="I356" s="9" t="s">
        <v>883</v>
      </c>
      <c r="J356" s="12" t="s">
        <v>884</v>
      </c>
      <c r="K356" s="8" t="s">
        <v>868</v>
      </c>
      <c r="L356" s="16" t="s">
        <v>869</v>
      </c>
      <c r="M356" s="17" t="s">
        <v>870</v>
      </c>
      <c r="N356" s="9" t="s">
        <v>885</v>
      </c>
      <c r="O356" s="9" t="s">
        <v>886</v>
      </c>
      <c r="P356" s="9" t="s">
        <v>32</v>
      </c>
      <c r="Q356" s="10">
        <v>8000</v>
      </c>
      <c r="R356" s="11">
        <v>11255.384399999999</v>
      </c>
      <c r="S356" s="52">
        <f>R356</f>
        <v>11255.384399999999</v>
      </c>
      <c r="T356" s="53">
        <f>IFERROR(S356/Q356,0)</f>
        <v>1.4069230499999998</v>
      </c>
      <c r="U356" s="54">
        <f>IF(T356&gt;=100%,S356*2%,0)</f>
        <v>225.107688</v>
      </c>
      <c r="V356" s="54">
        <f>S356*1%</f>
        <v>112.553844</v>
      </c>
      <c r="W356" s="55">
        <f>U356+V356</f>
        <v>337.66153199999997</v>
      </c>
      <c r="X356" s="17"/>
      <c r="Y356" s="9" t="s">
        <v>12391</v>
      </c>
    </row>
    <row r="357" spans="1:25" x14ac:dyDescent="0.2">
      <c r="A357" s="4" t="s">
        <v>18</v>
      </c>
      <c r="B357" s="12" t="s">
        <v>1456</v>
      </c>
      <c r="C357" s="5" t="s">
        <v>861</v>
      </c>
      <c r="D357" s="9" t="s">
        <v>862</v>
      </c>
      <c r="E357" s="9" t="s">
        <v>1457</v>
      </c>
      <c r="F357" s="9" t="s">
        <v>1458</v>
      </c>
      <c r="G357" s="8">
        <v>10022900</v>
      </c>
      <c r="H357" s="12" t="s">
        <v>1459</v>
      </c>
      <c r="I357" s="9" t="s">
        <v>1533</v>
      </c>
      <c r="J357" s="12" t="s">
        <v>1001</v>
      </c>
      <c r="K357" s="8" t="s">
        <v>1473</v>
      </c>
      <c r="L357" s="16" t="s">
        <v>1474</v>
      </c>
      <c r="M357" s="17" t="s">
        <v>1475</v>
      </c>
      <c r="N357" s="9" t="s">
        <v>1582</v>
      </c>
      <c r="O357" s="9" t="s">
        <v>1583</v>
      </c>
      <c r="P357" s="9" t="s">
        <v>32</v>
      </c>
      <c r="Q357" s="10">
        <v>125000</v>
      </c>
      <c r="R357" s="11">
        <v>175852.9406</v>
      </c>
      <c r="S357" s="52">
        <f>R357</f>
        <v>175852.9406</v>
      </c>
      <c r="T357" s="53">
        <f>IFERROR(S357/Q357,0)</f>
        <v>1.4068235248000001</v>
      </c>
      <c r="U357" s="54">
        <f>IF(T357&gt;=100%,S357*2%,0)</f>
        <v>3517.0588120000002</v>
      </c>
      <c r="V357" s="54">
        <f>S357*1%</f>
        <v>1758.5294060000001</v>
      </c>
      <c r="W357" s="55">
        <f>U357+V357</f>
        <v>5275.5882180000008</v>
      </c>
      <c r="X357" s="17"/>
      <c r="Y357" s="9" t="s">
        <v>12391</v>
      </c>
    </row>
    <row r="358" spans="1:25" x14ac:dyDescent="0.2">
      <c r="A358" s="9" t="s">
        <v>6280</v>
      </c>
      <c r="B358" s="9" t="s">
        <v>7512</v>
      </c>
      <c r="C358" s="18" t="s">
        <v>6854</v>
      </c>
      <c r="D358" s="9" t="s">
        <v>6855</v>
      </c>
      <c r="E358" s="9" t="s">
        <v>7413</v>
      </c>
      <c r="F358" s="9" t="s">
        <v>7414</v>
      </c>
      <c r="G358" s="9">
        <v>10034670</v>
      </c>
      <c r="H358" s="9" t="s">
        <v>7415</v>
      </c>
      <c r="I358" s="9" t="s">
        <v>7513</v>
      </c>
      <c r="J358" s="9" t="s">
        <v>7514</v>
      </c>
      <c r="K358" s="18" t="s">
        <v>7469</v>
      </c>
      <c r="L358" s="18" t="s">
        <v>7470</v>
      </c>
      <c r="M358" s="18" t="s">
        <v>7471</v>
      </c>
      <c r="N358" s="9" t="s">
        <v>7515</v>
      </c>
      <c r="O358" s="9" t="s">
        <v>7516</v>
      </c>
      <c r="P358" s="9" t="s">
        <v>32</v>
      </c>
      <c r="Q358" s="61">
        <v>5100</v>
      </c>
      <c r="R358" s="11">
        <v>7166.2580000000016</v>
      </c>
      <c r="S358" s="52">
        <f>R358</f>
        <v>7166.2580000000016</v>
      </c>
      <c r="T358" s="53">
        <f>IFERROR(S358/Q358,0)</f>
        <v>1.4051486274509808</v>
      </c>
      <c r="U358" s="54">
        <f>IF(T358&gt;=100%,S358*2%,0)</f>
        <v>143.32516000000004</v>
      </c>
      <c r="V358" s="54">
        <f>S358*1%</f>
        <v>71.66258000000002</v>
      </c>
      <c r="W358" s="55">
        <f>U358+V358</f>
        <v>214.98774000000006</v>
      </c>
      <c r="X358" s="17"/>
      <c r="Y358" s="9" t="s">
        <v>12393</v>
      </c>
    </row>
    <row r="359" spans="1:25" x14ac:dyDescent="0.2">
      <c r="A359" s="9" t="s">
        <v>8060</v>
      </c>
      <c r="B359" s="9" t="s">
        <v>8569</v>
      </c>
      <c r="C359" s="18" t="s">
        <v>8570</v>
      </c>
      <c r="D359" s="9" t="s">
        <v>8571</v>
      </c>
      <c r="E359" s="9" t="s">
        <v>8572</v>
      </c>
      <c r="F359" s="9" t="s">
        <v>8573</v>
      </c>
      <c r="G359" s="9">
        <v>10034957</v>
      </c>
      <c r="H359" s="9" t="s">
        <v>8574</v>
      </c>
      <c r="I359" s="9" t="s">
        <v>8653</v>
      </c>
      <c r="J359" s="9" t="s">
        <v>8654</v>
      </c>
      <c r="K359" s="18" t="s">
        <v>8577</v>
      </c>
      <c r="L359" s="18" t="s">
        <v>8578</v>
      </c>
      <c r="M359" s="18">
        <v>9881381810</v>
      </c>
      <c r="N359" s="9" t="s">
        <v>8655</v>
      </c>
      <c r="O359" s="9" t="s">
        <v>8656</v>
      </c>
      <c r="P359" s="9" t="s">
        <v>32</v>
      </c>
      <c r="Q359" s="11">
        <v>7600</v>
      </c>
      <c r="R359" s="11">
        <v>10679</v>
      </c>
      <c r="S359" s="52">
        <f>R359</f>
        <v>10679</v>
      </c>
      <c r="T359" s="53">
        <f>IFERROR(S359/Q359,0)</f>
        <v>1.4051315789473684</v>
      </c>
      <c r="U359" s="54">
        <f>IF(T359&gt;=100%,S359*2%,0)</f>
        <v>213.58</v>
      </c>
      <c r="V359" s="54">
        <f>S359*1%</f>
        <v>106.79</v>
      </c>
      <c r="W359" s="55">
        <f>U359+V359</f>
        <v>320.37</v>
      </c>
      <c r="X359" s="17"/>
      <c r="Y359" s="9" t="s">
        <v>12391</v>
      </c>
    </row>
    <row r="360" spans="1:25" x14ac:dyDescent="0.2">
      <c r="A360" s="9" t="s">
        <v>6280</v>
      </c>
      <c r="B360" s="9" t="s">
        <v>7015</v>
      </c>
      <c r="C360" s="18" t="s">
        <v>6854</v>
      </c>
      <c r="D360" s="9" t="s">
        <v>6855</v>
      </c>
      <c r="E360" s="9" t="s">
        <v>6856</v>
      </c>
      <c r="F360" s="9" t="s">
        <v>6857</v>
      </c>
      <c r="G360" s="9">
        <v>10032465</v>
      </c>
      <c r="H360" s="9" t="s">
        <v>6881</v>
      </c>
      <c r="I360" s="9" t="s">
        <v>7016</v>
      </c>
      <c r="J360" s="9" t="s">
        <v>7017</v>
      </c>
      <c r="K360" s="18" t="s">
        <v>6995</v>
      </c>
      <c r="L360" s="18" t="s">
        <v>6996</v>
      </c>
      <c r="M360" s="18" t="s">
        <v>6886</v>
      </c>
      <c r="N360" s="9" t="s">
        <v>7018</v>
      </c>
      <c r="O360" s="9" t="s">
        <v>7019</v>
      </c>
      <c r="P360" s="9" t="s">
        <v>32</v>
      </c>
      <c r="Q360" s="61">
        <v>10200</v>
      </c>
      <c r="R360" s="11">
        <v>14327.866800000002</v>
      </c>
      <c r="S360" s="52">
        <f>R360</f>
        <v>14327.866800000002</v>
      </c>
      <c r="T360" s="53">
        <f>IFERROR(S360/Q360,0)</f>
        <v>1.4046928235294118</v>
      </c>
      <c r="U360" s="54">
        <f>IF(T360&gt;=100%,S360*2%,0)</f>
        <v>286.55733600000002</v>
      </c>
      <c r="V360" s="54">
        <f>S360*1%</f>
        <v>143.27866800000001</v>
      </c>
      <c r="W360" s="55">
        <f>U360+V360</f>
        <v>429.836004</v>
      </c>
      <c r="X360" s="17"/>
      <c r="Y360" s="9" t="s">
        <v>12393</v>
      </c>
    </row>
    <row r="361" spans="1:25" x14ac:dyDescent="0.2">
      <c r="A361" s="9" t="s">
        <v>8060</v>
      </c>
      <c r="B361" s="9" t="s">
        <v>8692</v>
      </c>
      <c r="C361" s="18" t="s">
        <v>8570</v>
      </c>
      <c r="D361" s="9" t="s">
        <v>8571</v>
      </c>
      <c r="E361" s="9" t="s">
        <v>8693</v>
      </c>
      <c r="F361" s="9" t="s">
        <v>8694</v>
      </c>
      <c r="G361" s="9">
        <v>10025787</v>
      </c>
      <c r="H361" s="9" t="s">
        <v>8695</v>
      </c>
      <c r="I361" s="9" t="s">
        <v>8802</v>
      </c>
      <c r="J361" s="9" t="s">
        <v>8803</v>
      </c>
      <c r="K361" s="18" t="s">
        <v>8698</v>
      </c>
      <c r="L361" s="18" t="s">
        <v>8699</v>
      </c>
      <c r="M361" s="18">
        <v>8390838453</v>
      </c>
      <c r="N361" s="9" t="s">
        <v>8804</v>
      </c>
      <c r="O361" s="9" t="s">
        <v>8805</v>
      </c>
      <c r="P361" s="9" t="s">
        <v>32</v>
      </c>
      <c r="Q361" s="11">
        <v>8200</v>
      </c>
      <c r="R361" s="11">
        <v>11511.0052</v>
      </c>
      <c r="S361" s="52">
        <f>R361</f>
        <v>11511.0052</v>
      </c>
      <c r="T361" s="53">
        <f>IFERROR(S361/Q361,0)</f>
        <v>1.4037811219512195</v>
      </c>
      <c r="U361" s="54">
        <f>IF(T361&gt;=100%,S361*2%,0)</f>
        <v>230.22010399999999</v>
      </c>
      <c r="V361" s="54">
        <f>S361*1%</f>
        <v>115.110052</v>
      </c>
      <c r="W361" s="55">
        <f>U361+V361</f>
        <v>345.33015599999999</v>
      </c>
      <c r="X361" s="17"/>
      <c r="Y361" s="9" t="s">
        <v>12391</v>
      </c>
    </row>
    <row r="362" spans="1:25" x14ac:dyDescent="0.2">
      <c r="A362" s="9" t="s">
        <v>8060</v>
      </c>
      <c r="B362" s="9" t="s">
        <v>8692</v>
      </c>
      <c r="C362" s="18" t="s">
        <v>8570</v>
      </c>
      <c r="D362" s="9" t="s">
        <v>8571</v>
      </c>
      <c r="E362" s="9" t="s">
        <v>8693</v>
      </c>
      <c r="F362" s="9" t="s">
        <v>8694</v>
      </c>
      <c r="G362" s="9">
        <v>10025787</v>
      </c>
      <c r="H362" s="9" t="s">
        <v>8695</v>
      </c>
      <c r="I362" s="9" t="s">
        <v>8710</v>
      </c>
      <c r="J362" s="9" t="s">
        <v>8711</v>
      </c>
      <c r="K362" s="18" t="s">
        <v>8698</v>
      </c>
      <c r="L362" s="18" t="s">
        <v>8699</v>
      </c>
      <c r="M362" s="18">
        <v>8390838453</v>
      </c>
      <c r="N362" s="9" t="s">
        <v>8713</v>
      </c>
      <c r="O362" s="9" t="s">
        <v>8714</v>
      </c>
      <c r="P362" s="9" t="s">
        <v>32</v>
      </c>
      <c r="Q362" s="11">
        <v>8000</v>
      </c>
      <c r="R362" s="11">
        <v>11226.412200000001</v>
      </c>
      <c r="S362" s="52">
        <f>R362</f>
        <v>11226.412200000001</v>
      </c>
      <c r="T362" s="53">
        <f>IFERROR(S362/Q362,0)</f>
        <v>1.403301525</v>
      </c>
      <c r="U362" s="54">
        <f>IF(T362&gt;=100%,S362*2%,0)</f>
        <v>224.52824400000003</v>
      </c>
      <c r="V362" s="54">
        <f>S362*1%</f>
        <v>112.26412200000001</v>
      </c>
      <c r="W362" s="55">
        <f>U362+V362</f>
        <v>336.79236600000002</v>
      </c>
      <c r="X362" s="17"/>
      <c r="Y362" s="9" t="s">
        <v>12391</v>
      </c>
    </row>
    <row r="363" spans="1:25" x14ac:dyDescent="0.2">
      <c r="A363" s="4" t="s">
        <v>18</v>
      </c>
      <c r="B363" s="12" t="s">
        <v>2070</v>
      </c>
      <c r="C363" s="5" t="s">
        <v>2071</v>
      </c>
      <c r="D363" s="9" t="s">
        <v>2072</v>
      </c>
      <c r="E363" s="9" t="s">
        <v>2073</v>
      </c>
      <c r="F363" s="9" t="s">
        <v>2074</v>
      </c>
      <c r="G363" s="8">
        <v>10025476</v>
      </c>
      <c r="H363" s="12" t="s">
        <v>2075</v>
      </c>
      <c r="I363" s="9" t="s">
        <v>2128</v>
      </c>
      <c r="J363" s="12" t="s">
        <v>2129</v>
      </c>
      <c r="K363" s="8" t="s">
        <v>2078</v>
      </c>
      <c r="L363" s="16" t="s">
        <v>2079</v>
      </c>
      <c r="M363" s="17">
        <v>9864953887</v>
      </c>
      <c r="N363" s="9" t="s">
        <v>2180</v>
      </c>
      <c r="O363" s="9" t="s">
        <v>2181</v>
      </c>
      <c r="P363" s="9" t="s">
        <v>32</v>
      </c>
      <c r="Q363" s="10">
        <v>5000</v>
      </c>
      <c r="R363" s="11">
        <v>7016.094399999999</v>
      </c>
      <c r="S363" s="52">
        <f>R363</f>
        <v>7016.094399999999</v>
      </c>
      <c r="T363" s="53">
        <f>IFERROR(S363/Q363,0)</f>
        <v>1.4032188799999998</v>
      </c>
      <c r="U363" s="54">
        <f>IF(T363&gt;=100%,S363*2%,0)</f>
        <v>140.32188799999997</v>
      </c>
      <c r="V363" s="54">
        <f>S363*1%</f>
        <v>70.160943999999986</v>
      </c>
      <c r="W363" s="55">
        <f>U363+V363</f>
        <v>210.48283199999997</v>
      </c>
      <c r="X363" s="17"/>
      <c r="Y363" s="9" t="s">
        <v>12391</v>
      </c>
    </row>
    <row r="364" spans="1:25" x14ac:dyDescent="0.2">
      <c r="A364" s="9" t="s">
        <v>8060</v>
      </c>
      <c r="B364" s="9" t="s">
        <v>8432</v>
      </c>
      <c r="C364" s="18" t="s">
        <v>8062</v>
      </c>
      <c r="D364" s="9" t="s">
        <v>8063</v>
      </c>
      <c r="E364" s="9" t="s">
        <v>8433</v>
      </c>
      <c r="F364" s="9" t="s">
        <v>8063</v>
      </c>
      <c r="G364" s="9">
        <v>10029471</v>
      </c>
      <c r="H364" s="9" t="s">
        <v>8434</v>
      </c>
      <c r="I364" s="9" t="s">
        <v>8472</v>
      </c>
      <c r="J364" s="9" t="s">
        <v>8473</v>
      </c>
      <c r="K364" s="18" t="s">
        <v>8436</v>
      </c>
      <c r="L364" s="18" t="s">
        <v>8437</v>
      </c>
      <c r="M364" s="18">
        <v>9920457463</v>
      </c>
      <c r="N364" s="9" t="s">
        <v>8474</v>
      </c>
      <c r="O364" s="9" t="s">
        <v>8475</v>
      </c>
      <c r="P364" s="9" t="s">
        <v>32</v>
      </c>
      <c r="Q364" s="11">
        <v>10100</v>
      </c>
      <c r="R364" s="25">
        <v>14167.375799999998</v>
      </c>
      <c r="S364" s="52">
        <f>R364</f>
        <v>14167.375799999998</v>
      </c>
      <c r="T364" s="53">
        <f>IFERROR(S364/Q364,0)</f>
        <v>1.4027104752475246</v>
      </c>
      <c r="U364" s="54">
        <f>IF(T364&gt;=100%,S364*2%,0)</f>
        <v>283.34751599999998</v>
      </c>
      <c r="V364" s="54">
        <f>S364*1%</f>
        <v>141.67375799999999</v>
      </c>
      <c r="W364" s="55">
        <f>U364+V364</f>
        <v>425.02127399999995</v>
      </c>
      <c r="X364" s="17"/>
      <c r="Y364" s="9" t="s">
        <v>12391</v>
      </c>
    </row>
    <row r="365" spans="1:25" x14ac:dyDescent="0.2">
      <c r="A365" s="4" t="s">
        <v>18</v>
      </c>
      <c r="B365" s="12" t="s">
        <v>2242</v>
      </c>
      <c r="C365" s="5" t="s">
        <v>2071</v>
      </c>
      <c r="D365" s="9" t="s">
        <v>2072</v>
      </c>
      <c r="E365" s="9" t="s">
        <v>2187</v>
      </c>
      <c r="F365" s="9" t="s">
        <v>2188</v>
      </c>
      <c r="G365" s="8">
        <v>10028575</v>
      </c>
      <c r="H365" s="12" t="s">
        <v>2243</v>
      </c>
      <c r="I365" s="9" t="s">
        <v>2278</v>
      </c>
      <c r="J365" s="12" t="s">
        <v>2279</v>
      </c>
      <c r="K365" s="8" t="s">
        <v>2246</v>
      </c>
      <c r="L365" s="16" t="s">
        <v>2247</v>
      </c>
      <c r="M365" s="17">
        <v>8974561779</v>
      </c>
      <c r="N365" s="9" t="s">
        <v>2300</v>
      </c>
      <c r="O365" s="9" t="s">
        <v>2301</v>
      </c>
      <c r="P365" s="9" t="s">
        <v>32</v>
      </c>
      <c r="Q365" s="10">
        <v>5000</v>
      </c>
      <c r="R365" s="11">
        <v>7008.72</v>
      </c>
      <c r="S365" s="52">
        <f>R365</f>
        <v>7008.72</v>
      </c>
      <c r="T365" s="53">
        <f>IFERROR(S365/Q365,0)</f>
        <v>1.4017440000000001</v>
      </c>
      <c r="U365" s="54">
        <f>IF(T365&gt;=100%,S365*2%,0)</f>
        <v>140.17440000000002</v>
      </c>
      <c r="V365" s="54">
        <f>S365*1%</f>
        <v>70.08720000000001</v>
      </c>
      <c r="W365" s="55">
        <f>U365+V365</f>
        <v>210.26160000000004</v>
      </c>
      <c r="X365" s="17"/>
      <c r="Y365" s="9" t="s">
        <v>12393</v>
      </c>
    </row>
    <row r="366" spans="1:25" x14ac:dyDescent="0.2">
      <c r="A366" s="4" t="s">
        <v>18</v>
      </c>
      <c r="B366" s="12" t="s">
        <v>4290</v>
      </c>
      <c r="C366" s="5" t="s">
        <v>4291</v>
      </c>
      <c r="D366" s="5" t="s">
        <v>4292</v>
      </c>
      <c r="E366" s="9" t="s">
        <v>4293</v>
      </c>
      <c r="F366" s="9" t="s">
        <v>4294</v>
      </c>
      <c r="G366" s="8">
        <v>10031076</v>
      </c>
      <c r="H366" s="12" t="s">
        <v>4295</v>
      </c>
      <c r="I366" s="9" t="s">
        <v>4379</v>
      </c>
      <c r="J366" s="12" t="s">
        <v>4380</v>
      </c>
      <c r="K366" s="8" t="s">
        <v>4342</v>
      </c>
      <c r="L366" s="16" t="s">
        <v>4343</v>
      </c>
      <c r="M366" s="17" t="s">
        <v>4344</v>
      </c>
      <c r="N366" s="9" t="s">
        <v>4383</v>
      </c>
      <c r="O366" s="9" t="s">
        <v>4384</v>
      </c>
      <c r="P366" s="9" t="s">
        <v>32</v>
      </c>
      <c r="Q366" s="11">
        <v>4790.9295000000002</v>
      </c>
      <c r="R366" s="11">
        <v>6709</v>
      </c>
      <c r="S366" s="52">
        <f>R366</f>
        <v>6709</v>
      </c>
      <c r="T366" s="53">
        <f>IFERROR(S366/Q366,0)</f>
        <v>1.4003545658519918</v>
      </c>
      <c r="U366" s="54">
        <f>IF(T366&gt;=100%,S366*2%,0)</f>
        <v>134.18</v>
      </c>
      <c r="V366" s="54">
        <f>S366*1%</f>
        <v>67.09</v>
      </c>
      <c r="W366" s="55">
        <f>U366+V366</f>
        <v>201.27</v>
      </c>
      <c r="X366" s="17"/>
      <c r="Y366" s="9" t="s">
        <v>12392</v>
      </c>
    </row>
    <row r="367" spans="1:25" x14ac:dyDescent="0.2">
      <c r="A367" s="9" t="s">
        <v>6280</v>
      </c>
      <c r="B367" s="9" t="s">
        <v>6301</v>
      </c>
      <c r="C367" s="18" t="s">
        <v>6282</v>
      </c>
      <c r="D367" s="9" t="s">
        <v>6283</v>
      </c>
      <c r="E367" s="9" t="s">
        <v>6284</v>
      </c>
      <c r="F367" s="9" t="s">
        <v>6285</v>
      </c>
      <c r="G367" s="9">
        <v>10022173</v>
      </c>
      <c r="H367" s="9" t="s">
        <v>6286</v>
      </c>
      <c r="I367" s="9" t="s">
        <v>6302</v>
      </c>
      <c r="J367" s="9" t="s">
        <v>6303</v>
      </c>
      <c r="K367" s="18" t="s">
        <v>6289</v>
      </c>
      <c r="L367" s="18" t="s">
        <v>6290</v>
      </c>
      <c r="M367" s="18" t="s">
        <v>6291</v>
      </c>
      <c r="N367" s="9" t="s">
        <v>6312</v>
      </c>
      <c r="O367" s="9" t="s">
        <v>6313</v>
      </c>
      <c r="P367" s="9" t="s">
        <v>32</v>
      </c>
      <c r="Q367" s="61">
        <v>5900</v>
      </c>
      <c r="R367" s="11">
        <v>8261.9621999999999</v>
      </c>
      <c r="S367" s="52">
        <f>R367</f>
        <v>8261.9621999999999</v>
      </c>
      <c r="T367" s="53">
        <f>IFERROR(S367/Q367,0)</f>
        <v>1.4003325762711865</v>
      </c>
      <c r="U367" s="54">
        <f>IF(T367&gt;=100%,S367*2%,0)</f>
        <v>165.23924400000001</v>
      </c>
      <c r="V367" s="54">
        <f>S367*1%</f>
        <v>82.619622000000007</v>
      </c>
      <c r="W367" s="55">
        <f>U367+V367</f>
        <v>247.85886600000003</v>
      </c>
      <c r="X367" s="17"/>
      <c r="Y367" s="9" t="s">
        <v>12391</v>
      </c>
    </row>
    <row r="368" spans="1:25" x14ac:dyDescent="0.2">
      <c r="A368" s="9" t="s">
        <v>6280</v>
      </c>
      <c r="B368" s="9" t="s">
        <v>7890</v>
      </c>
      <c r="C368" s="18" t="s">
        <v>7712</v>
      </c>
      <c r="D368" s="9" t="s">
        <v>7713</v>
      </c>
      <c r="E368" s="9" t="s">
        <v>7856</v>
      </c>
      <c r="F368" s="9" t="s">
        <v>7857</v>
      </c>
      <c r="G368" s="9">
        <v>10031704</v>
      </c>
      <c r="H368" s="9" t="s">
        <v>7858</v>
      </c>
      <c r="I368" s="9" t="s">
        <v>7891</v>
      </c>
      <c r="J368" s="9" t="s">
        <v>7892</v>
      </c>
      <c r="K368" s="18" t="s">
        <v>7883</v>
      </c>
      <c r="L368" s="18" t="s">
        <v>7884</v>
      </c>
      <c r="M368" s="18" t="s">
        <v>7885</v>
      </c>
      <c r="N368" s="9" t="s">
        <v>7898</v>
      </c>
      <c r="O368" s="9" t="s">
        <v>7887</v>
      </c>
      <c r="P368" s="9" t="s">
        <v>32</v>
      </c>
      <c r="Q368" s="61">
        <v>10000</v>
      </c>
      <c r="R368" s="11">
        <v>14000.370400000002</v>
      </c>
      <c r="S368" s="52">
        <f>R368</f>
        <v>14000.370400000002</v>
      </c>
      <c r="T368" s="53">
        <f>IFERROR(S368/Q368,0)</f>
        <v>1.4000370400000002</v>
      </c>
      <c r="U368" s="54">
        <f>IF(T368&gt;=100%,S368*2%,0)</f>
        <v>280.00740800000005</v>
      </c>
      <c r="V368" s="54">
        <f>S368*1%</f>
        <v>140.00370400000003</v>
      </c>
      <c r="W368" s="55">
        <f>U368+V368</f>
        <v>420.01111200000008</v>
      </c>
      <c r="X368" s="17"/>
      <c r="Y368" s="9" t="s">
        <v>12393</v>
      </c>
    </row>
    <row r="369" spans="1:25" x14ac:dyDescent="0.2">
      <c r="A369" s="4" t="s">
        <v>18</v>
      </c>
      <c r="B369" s="12" t="s">
        <v>1598</v>
      </c>
      <c r="C369" s="5" t="s">
        <v>861</v>
      </c>
      <c r="D369" s="9" t="s">
        <v>862</v>
      </c>
      <c r="E369" s="9" t="s">
        <v>1771</v>
      </c>
      <c r="F369" s="9" t="s">
        <v>1772</v>
      </c>
      <c r="G369" s="8">
        <v>10028639</v>
      </c>
      <c r="H369" s="12" t="s">
        <v>1773</v>
      </c>
      <c r="I369" s="9" t="s">
        <v>1819</v>
      </c>
      <c r="J369" s="12" t="s">
        <v>1820</v>
      </c>
      <c r="K369" s="8" t="s">
        <v>1776</v>
      </c>
      <c r="L369" s="16" t="s">
        <v>1777</v>
      </c>
      <c r="M369" s="17" t="s">
        <v>1778</v>
      </c>
      <c r="N369" s="9" t="s">
        <v>1821</v>
      </c>
      <c r="O369" s="9" t="s">
        <v>1822</v>
      </c>
      <c r="P369" s="9" t="s">
        <v>32</v>
      </c>
      <c r="Q369" s="10">
        <v>10000</v>
      </c>
      <c r="R369" s="11">
        <v>14000</v>
      </c>
      <c r="S369" s="52">
        <f>R369</f>
        <v>14000</v>
      </c>
      <c r="T369" s="53">
        <f>IFERROR(S369/Q369,0)</f>
        <v>1.4</v>
      </c>
      <c r="U369" s="54">
        <f>IF(T369&gt;=100%,S369*2%,0)</f>
        <v>280</v>
      </c>
      <c r="V369" s="54">
        <f>S369*1%</f>
        <v>140</v>
      </c>
      <c r="W369" s="55">
        <f>U369+V369</f>
        <v>420</v>
      </c>
      <c r="X369" s="17"/>
      <c r="Y369" s="9" t="s">
        <v>12391</v>
      </c>
    </row>
    <row r="370" spans="1:25" x14ac:dyDescent="0.2">
      <c r="A370" s="9" t="s">
        <v>8973</v>
      </c>
      <c r="B370" s="9" t="s">
        <v>8965</v>
      </c>
      <c r="C370" s="18" t="s">
        <v>8974</v>
      </c>
      <c r="D370" s="9" t="s">
        <v>8975</v>
      </c>
      <c r="E370" s="9" t="s">
        <v>8976</v>
      </c>
      <c r="F370" s="9" t="s">
        <v>8977</v>
      </c>
      <c r="G370" s="9">
        <v>10028423</v>
      </c>
      <c r="H370" s="9" t="s">
        <v>9018</v>
      </c>
      <c r="I370" s="9" t="s">
        <v>9033</v>
      </c>
      <c r="J370" s="9" t="s">
        <v>9034</v>
      </c>
      <c r="K370" s="18" t="s">
        <v>9035</v>
      </c>
      <c r="L370" s="18" t="s">
        <v>9036</v>
      </c>
      <c r="M370" s="18">
        <v>8081504076</v>
      </c>
      <c r="N370" s="9" t="s">
        <v>9042</v>
      </c>
      <c r="O370" s="9" t="s">
        <v>9043</v>
      </c>
      <c r="P370" s="9" t="s">
        <v>32</v>
      </c>
      <c r="Q370" s="11">
        <v>8000</v>
      </c>
      <c r="R370" s="11">
        <v>11200</v>
      </c>
      <c r="S370" s="52">
        <f>R370</f>
        <v>11200</v>
      </c>
      <c r="T370" s="53">
        <f>IFERROR(S370/Q370,0)</f>
        <v>1.4</v>
      </c>
      <c r="U370" s="54">
        <f>IF(T370&gt;=100%,S370*2%,0)</f>
        <v>224</v>
      </c>
      <c r="V370" s="54">
        <f>S370*1%</f>
        <v>112</v>
      </c>
      <c r="W370" s="55">
        <f>U370+V370</f>
        <v>336</v>
      </c>
      <c r="X370" s="17"/>
      <c r="Y370" s="9" t="s">
        <v>12391</v>
      </c>
    </row>
    <row r="371" spans="1:25" x14ac:dyDescent="0.2">
      <c r="A371" s="9" t="s">
        <v>8060</v>
      </c>
      <c r="B371" s="9" t="s">
        <v>8808</v>
      </c>
      <c r="C371" s="18" t="s">
        <v>8570</v>
      </c>
      <c r="D371" s="9" t="s">
        <v>8571</v>
      </c>
      <c r="E371" s="9" t="s">
        <v>8809</v>
      </c>
      <c r="F371" s="9" t="s">
        <v>8810</v>
      </c>
      <c r="G371" s="9">
        <v>10034295</v>
      </c>
      <c r="H371" s="9" t="s">
        <v>1422</v>
      </c>
      <c r="I371" s="9" t="s">
        <v>8846</v>
      </c>
      <c r="J371" s="9" t="s">
        <v>8847</v>
      </c>
      <c r="K371" s="18" t="s">
        <v>8813</v>
      </c>
      <c r="L371" s="18" t="s">
        <v>8814</v>
      </c>
      <c r="M371" s="18">
        <v>9175867091</v>
      </c>
      <c r="N371" s="9" t="s">
        <v>8848</v>
      </c>
      <c r="O371" s="9" t="s">
        <v>8849</v>
      </c>
      <c r="P371" s="9" t="s">
        <v>32</v>
      </c>
      <c r="Q371" s="11">
        <v>7400</v>
      </c>
      <c r="R371" s="11">
        <v>10350.3302</v>
      </c>
      <c r="S371" s="52">
        <f>R371</f>
        <v>10350.3302</v>
      </c>
      <c r="T371" s="53">
        <f>IFERROR(S371/Q371,0)</f>
        <v>1.3986932702702704</v>
      </c>
      <c r="U371" s="54">
        <f>IF(T371&gt;=100%,S371*2%,0)</f>
        <v>207.00660400000001</v>
      </c>
      <c r="V371" s="54">
        <f>S371*1%</f>
        <v>103.50330200000001</v>
      </c>
      <c r="W371" s="55">
        <f>U371+V371</f>
        <v>310.509906</v>
      </c>
      <c r="X371" s="17"/>
      <c r="Y371" s="9" t="s">
        <v>12391</v>
      </c>
    </row>
    <row r="372" spans="1:25" x14ac:dyDescent="0.2">
      <c r="A372" s="9" t="s">
        <v>6280</v>
      </c>
      <c r="B372" s="9" t="s">
        <v>7429</v>
      </c>
      <c r="C372" s="18" t="s">
        <v>6854</v>
      </c>
      <c r="D372" s="9" t="s">
        <v>6855</v>
      </c>
      <c r="E372" s="9" t="s">
        <v>7413</v>
      </c>
      <c r="F372" s="9" t="s">
        <v>7414</v>
      </c>
      <c r="G372" s="9">
        <v>10034670</v>
      </c>
      <c r="H372" s="9" t="s">
        <v>7415</v>
      </c>
      <c r="I372" s="9" t="s">
        <v>7430</v>
      </c>
      <c r="J372" s="9" t="s">
        <v>7431</v>
      </c>
      <c r="K372" s="18" t="s">
        <v>7417</v>
      </c>
      <c r="L372" s="18" t="s">
        <v>7418</v>
      </c>
      <c r="M372" s="18" t="s">
        <v>7419</v>
      </c>
      <c r="N372" s="9" t="s">
        <v>7460</v>
      </c>
      <c r="O372" s="9" t="s">
        <v>7461</v>
      </c>
      <c r="P372" s="9" t="s">
        <v>32</v>
      </c>
      <c r="Q372" s="61">
        <v>5000</v>
      </c>
      <c r="R372" s="11">
        <v>6993.3350000000009</v>
      </c>
      <c r="S372" s="52">
        <f>R372</f>
        <v>6993.3350000000009</v>
      </c>
      <c r="T372" s="53">
        <f>IFERROR(S372/Q372,0)</f>
        <v>1.3986670000000001</v>
      </c>
      <c r="U372" s="54">
        <f>IF(T372&gt;=100%,S372*2%,0)</f>
        <v>139.86670000000001</v>
      </c>
      <c r="V372" s="54">
        <f>S372*1%</f>
        <v>69.933350000000004</v>
      </c>
      <c r="W372" s="55">
        <f>U372+V372</f>
        <v>209.80005</v>
      </c>
      <c r="X372" s="17"/>
      <c r="Y372" s="9" t="s">
        <v>12391</v>
      </c>
    </row>
    <row r="373" spans="1:25" x14ac:dyDescent="0.2">
      <c r="A373" s="9" t="s">
        <v>6280</v>
      </c>
      <c r="B373" s="9" t="s">
        <v>7233</v>
      </c>
      <c r="C373" s="18" t="s">
        <v>6854</v>
      </c>
      <c r="D373" s="9" t="s">
        <v>6855</v>
      </c>
      <c r="E373" s="9" t="s">
        <v>7147</v>
      </c>
      <c r="F373" s="9" t="s">
        <v>7148</v>
      </c>
      <c r="G373" s="9">
        <v>10031743</v>
      </c>
      <c r="H373" s="9" t="s">
        <v>7149</v>
      </c>
      <c r="I373" s="9" t="s">
        <v>7234</v>
      </c>
      <c r="J373" s="9" t="s">
        <v>7235</v>
      </c>
      <c r="K373" s="18" t="s">
        <v>7213</v>
      </c>
      <c r="L373" s="18" t="s">
        <v>7214</v>
      </c>
      <c r="M373" s="18" t="s">
        <v>7215</v>
      </c>
      <c r="N373" s="9" t="s">
        <v>7285</v>
      </c>
      <c r="O373" s="9" t="s">
        <v>7286</v>
      </c>
      <c r="P373" s="9" t="s">
        <v>32</v>
      </c>
      <c r="Q373" s="61">
        <v>8221.2000000000007</v>
      </c>
      <c r="R373" s="11">
        <v>11488.727799999999</v>
      </c>
      <c r="S373" s="52">
        <f>R373</f>
        <v>11488.727799999999</v>
      </c>
      <c r="T373" s="53">
        <f>IFERROR(S373/Q373,0)</f>
        <v>1.3974514426117839</v>
      </c>
      <c r="U373" s="54">
        <f>IF(T373&gt;=100%,S373*2%,0)</f>
        <v>229.77455599999999</v>
      </c>
      <c r="V373" s="54">
        <f>S373*1%</f>
        <v>114.88727799999999</v>
      </c>
      <c r="W373" s="55">
        <f>U373+V373</f>
        <v>344.661834</v>
      </c>
      <c r="X373" s="17"/>
      <c r="Y373" s="9" t="s">
        <v>12393</v>
      </c>
    </row>
    <row r="374" spans="1:25" x14ac:dyDescent="0.2">
      <c r="A374" s="9" t="s">
        <v>5442</v>
      </c>
      <c r="B374" s="9" t="s">
        <v>6018</v>
      </c>
      <c r="C374" s="18" t="s">
        <v>5682</v>
      </c>
      <c r="D374" s="9" t="s">
        <v>5683</v>
      </c>
      <c r="E374" s="9" t="s">
        <v>6019</v>
      </c>
      <c r="F374" s="9" t="s">
        <v>6020</v>
      </c>
      <c r="G374" s="9">
        <v>10033596</v>
      </c>
      <c r="H374" s="9" t="s">
        <v>6021</v>
      </c>
      <c r="I374" s="9" t="s">
        <v>6048</v>
      </c>
      <c r="J374" s="9" t="s">
        <v>6049</v>
      </c>
      <c r="K374" s="18" t="s">
        <v>6038</v>
      </c>
      <c r="L374" s="18" t="s">
        <v>6039</v>
      </c>
      <c r="M374" s="18">
        <v>9443165284</v>
      </c>
      <c r="N374" s="9" t="s">
        <v>6068</v>
      </c>
      <c r="O374" s="9" t="s">
        <v>6069</v>
      </c>
      <c r="P374" s="9" t="s">
        <v>32</v>
      </c>
      <c r="Q374" s="11">
        <v>8667.0500000000011</v>
      </c>
      <c r="R374" s="11">
        <v>12111</v>
      </c>
      <c r="S374" s="52">
        <f>R374</f>
        <v>12111</v>
      </c>
      <c r="T374" s="53">
        <f>IFERROR(S374/Q374,0)</f>
        <v>1.3973612705591867</v>
      </c>
      <c r="U374" s="54">
        <f>IF(T374&gt;=100%,S374*2%,0)</f>
        <v>242.22</v>
      </c>
      <c r="V374" s="54">
        <f>S374*1%</f>
        <v>121.11</v>
      </c>
      <c r="W374" s="55">
        <f>U374+V374</f>
        <v>363.33</v>
      </c>
      <c r="X374" s="17"/>
      <c r="Y374" s="9" t="s">
        <v>12392</v>
      </c>
    </row>
    <row r="375" spans="1:25" x14ac:dyDescent="0.2">
      <c r="A375" s="9" t="s">
        <v>6280</v>
      </c>
      <c r="B375" s="9" t="s">
        <v>6448</v>
      </c>
      <c r="C375" s="18" t="s">
        <v>6282</v>
      </c>
      <c r="D375" s="9" t="s">
        <v>6283</v>
      </c>
      <c r="E375" s="9" t="s">
        <v>6409</v>
      </c>
      <c r="F375" s="9" t="s">
        <v>6410</v>
      </c>
      <c r="G375" s="9">
        <v>10034245</v>
      </c>
      <c r="H375" s="9" t="s">
        <v>6411</v>
      </c>
      <c r="I375" s="9" t="s">
        <v>6449</v>
      </c>
      <c r="J375" s="9" t="s">
        <v>6450</v>
      </c>
      <c r="K375" s="18" t="s">
        <v>6414</v>
      </c>
      <c r="L375" s="18" t="s">
        <v>6415</v>
      </c>
      <c r="M375" s="18" t="s">
        <v>6416</v>
      </c>
      <c r="N375" s="9" t="s">
        <v>6453</v>
      </c>
      <c r="O375" s="9" t="s">
        <v>6454</v>
      </c>
      <c r="P375" s="9" t="s">
        <v>32</v>
      </c>
      <c r="Q375" s="62">
        <v>10900</v>
      </c>
      <c r="R375" s="11">
        <v>15226.543000000003</v>
      </c>
      <c r="S375" s="52">
        <f>R375</f>
        <v>15226.543000000003</v>
      </c>
      <c r="T375" s="53">
        <f>IFERROR(S375/Q375,0)</f>
        <v>1.3969305504587159</v>
      </c>
      <c r="U375" s="54">
        <f>IF(T375&gt;=100%,S375*2%,0)</f>
        <v>304.53086000000008</v>
      </c>
      <c r="V375" s="54">
        <f>S375*1%</f>
        <v>152.26543000000004</v>
      </c>
      <c r="W375" s="55">
        <f>U375+V375</f>
        <v>456.79629000000011</v>
      </c>
      <c r="X375" s="17"/>
      <c r="Y375" s="9" t="s">
        <v>12391</v>
      </c>
    </row>
    <row r="376" spans="1:25" x14ac:dyDescent="0.2">
      <c r="A376" s="4" t="s">
        <v>18</v>
      </c>
      <c r="B376" s="12" t="s">
        <v>2186</v>
      </c>
      <c r="C376" s="5" t="s">
        <v>2071</v>
      </c>
      <c r="D376" s="9" t="s">
        <v>2072</v>
      </c>
      <c r="E376" s="9" t="s">
        <v>2187</v>
      </c>
      <c r="F376" s="9" t="s">
        <v>2188</v>
      </c>
      <c r="G376" s="8">
        <v>10022967</v>
      </c>
      <c r="H376" s="12" t="s">
        <v>2189</v>
      </c>
      <c r="I376" s="9" t="s">
        <v>2210</v>
      </c>
      <c r="J376" s="12" t="s">
        <v>2211</v>
      </c>
      <c r="K376" s="8" t="s">
        <v>2192</v>
      </c>
      <c r="L376" s="16" t="s">
        <v>2193</v>
      </c>
      <c r="M376" s="17">
        <v>8638022310</v>
      </c>
      <c r="N376" s="9" t="s">
        <v>2212</v>
      </c>
      <c r="O376" s="9" t="s">
        <v>2213</v>
      </c>
      <c r="P376" s="9" t="s">
        <v>32</v>
      </c>
      <c r="Q376" s="10">
        <v>5000</v>
      </c>
      <c r="R376" s="11">
        <v>6970.6021999999994</v>
      </c>
      <c r="S376" s="52">
        <f>R376</f>
        <v>6970.6021999999994</v>
      </c>
      <c r="T376" s="53">
        <f>IFERROR(S376/Q376,0)</f>
        <v>1.3941204399999998</v>
      </c>
      <c r="U376" s="54">
        <f>IF(T376&gt;=100%,S376*2%,0)</f>
        <v>139.41204399999998</v>
      </c>
      <c r="V376" s="54">
        <f>S376*1%</f>
        <v>69.70602199999999</v>
      </c>
      <c r="W376" s="55">
        <f>U376+V376</f>
        <v>209.11806599999997</v>
      </c>
      <c r="X376" s="17"/>
      <c r="Y376" s="9" t="s">
        <v>12393</v>
      </c>
    </row>
    <row r="377" spans="1:25" x14ac:dyDescent="0.2">
      <c r="A377" s="4" t="s">
        <v>18</v>
      </c>
      <c r="B377" s="12" t="s">
        <v>860</v>
      </c>
      <c r="C377" s="5" t="s">
        <v>861</v>
      </c>
      <c r="D377" s="9" t="s">
        <v>862</v>
      </c>
      <c r="E377" s="9" t="s">
        <v>863</v>
      </c>
      <c r="F377" s="9" t="s">
        <v>864</v>
      </c>
      <c r="G377" s="8">
        <v>10023819</v>
      </c>
      <c r="H377" s="12" t="s">
        <v>865</v>
      </c>
      <c r="I377" s="9" t="s">
        <v>903</v>
      </c>
      <c r="J377" s="12" t="s">
        <v>904</v>
      </c>
      <c r="K377" s="8" t="s">
        <v>868</v>
      </c>
      <c r="L377" s="16" t="s">
        <v>869</v>
      </c>
      <c r="M377" s="17" t="s">
        <v>870</v>
      </c>
      <c r="N377" s="9" t="s">
        <v>920</v>
      </c>
      <c r="O377" s="9" t="s">
        <v>921</v>
      </c>
      <c r="P377" s="9" t="s">
        <v>32</v>
      </c>
      <c r="Q377" s="10">
        <v>8000</v>
      </c>
      <c r="R377" s="11">
        <v>11147.472600000001</v>
      </c>
      <c r="S377" s="52">
        <f>R377</f>
        <v>11147.472600000001</v>
      </c>
      <c r="T377" s="53">
        <f>IFERROR(S377/Q377,0)</f>
        <v>1.393434075</v>
      </c>
      <c r="U377" s="54">
        <f>IF(T377&gt;=100%,S377*2%,0)</f>
        <v>222.94945200000004</v>
      </c>
      <c r="V377" s="54">
        <f>S377*1%</f>
        <v>111.47472600000002</v>
      </c>
      <c r="W377" s="55">
        <f>U377+V377</f>
        <v>334.42417800000004</v>
      </c>
      <c r="X377" s="17"/>
      <c r="Y377" s="9" t="s">
        <v>12391</v>
      </c>
    </row>
    <row r="378" spans="1:25" x14ac:dyDescent="0.2">
      <c r="A378" s="9" t="s">
        <v>5442</v>
      </c>
      <c r="B378" s="9" t="s">
        <v>6187</v>
      </c>
      <c r="C378" s="18" t="s">
        <v>5682</v>
      </c>
      <c r="D378" s="9" t="s">
        <v>5683</v>
      </c>
      <c r="E378" s="9" t="s">
        <v>6188</v>
      </c>
      <c r="F378" s="9" t="s">
        <v>6189</v>
      </c>
      <c r="G378" s="9">
        <v>10026038</v>
      </c>
      <c r="H378" s="9" t="s">
        <v>6190</v>
      </c>
      <c r="I378" s="9" t="s">
        <v>6216</v>
      </c>
      <c r="J378" s="9" t="s">
        <v>6217</v>
      </c>
      <c r="K378" s="18" t="s">
        <v>6193</v>
      </c>
      <c r="L378" s="18" t="s">
        <v>6194</v>
      </c>
      <c r="M378" s="18">
        <v>9442945764</v>
      </c>
      <c r="N378" s="9" t="s">
        <v>6220</v>
      </c>
      <c r="O378" s="9" t="s">
        <v>6221</v>
      </c>
      <c r="P378" s="9" t="s">
        <v>32</v>
      </c>
      <c r="Q378" s="11">
        <v>7000</v>
      </c>
      <c r="R378" s="11">
        <v>9754</v>
      </c>
      <c r="S378" s="52">
        <f>R378</f>
        <v>9754</v>
      </c>
      <c r="T378" s="53">
        <f>IFERROR(S378/Q378,0)</f>
        <v>1.3934285714285715</v>
      </c>
      <c r="U378" s="54">
        <f>IF(T378&gt;=100%,S378*2%,0)</f>
        <v>195.08</v>
      </c>
      <c r="V378" s="54">
        <f>S378*1%</f>
        <v>97.54</v>
      </c>
      <c r="W378" s="55">
        <f>U378+V378</f>
        <v>292.62</v>
      </c>
      <c r="X378" s="17"/>
      <c r="Y378" s="9" t="s">
        <v>12391</v>
      </c>
    </row>
    <row r="379" spans="1:25" x14ac:dyDescent="0.2">
      <c r="A379" s="4" t="s">
        <v>18</v>
      </c>
      <c r="B379" s="12" t="s">
        <v>2242</v>
      </c>
      <c r="C379" s="5" t="s">
        <v>2071</v>
      </c>
      <c r="D379" s="9" t="s">
        <v>2072</v>
      </c>
      <c r="E379" s="9" t="s">
        <v>2187</v>
      </c>
      <c r="F379" s="9" t="s">
        <v>2188</v>
      </c>
      <c r="G379" s="8">
        <v>10028575</v>
      </c>
      <c r="H379" s="12" t="s">
        <v>2243</v>
      </c>
      <c r="I379" s="9" t="s">
        <v>2272</v>
      </c>
      <c r="J379" s="12" t="s">
        <v>2273</v>
      </c>
      <c r="K379" s="8" t="s">
        <v>2246</v>
      </c>
      <c r="L379" s="16" t="s">
        <v>2247</v>
      </c>
      <c r="M379" s="17">
        <v>8974561779</v>
      </c>
      <c r="N379" s="9" t="s">
        <v>2274</v>
      </c>
      <c r="O379" s="9" t="s">
        <v>2275</v>
      </c>
      <c r="P379" s="9" t="s">
        <v>32</v>
      </c>
      <c r="Q379" s="10">
        <v>5000</v>
      </c>
      <c r="R379" s="11">
        <v>6965</v>
      </c>
      <c r="S379" s="52">
        <f>R379</f>
        <v>6965</v>
      </c>
      <c r="T379" s="53">
        <f>IFERROR(S379/Q379,0)</f>
        <v>1.393</v>
      </c>
      <c r="U379" s="54">
        <f>IF(T379&gt;=100%,S379*2%,0)</f>
        <v>139.30000000000001</v>
      </c>
      <c r="V379" s="54">
        <f>S379*1%</f>
        <v>69.650000000000006</v>
      </c>
      <c r="W379" s="55">
        <f>U379+V379</f>
        <v>208.95000000000002</v>
      </c>
      <c r="X379" s="17"/>
      <c r="Y379" s="9" t="s">
        <v>12393</v>
      </c>
    </row>
    <row r="380" spans="1:25" x14ac:dyDescent="0.2">
      <c r="A380" s="9" t="s">
        <v>8060</v>
      </c>
      <c r="B380" s="9" t="s">
        <v>8168</v>
      </c>
      <c r="C380" s="18" t="s">
        <v>8062</v>
      </c>
      <c r="D380" s="9" t="s">
        <v>8063</v>
      </c>
      <c r="E380" s="9" t="s">
        <v>8334</v>
      </c>
      <c r="F380" s="9" t="s">
        <v>8335</v>
      </c>
      <c r="G380" s="9">
        <v>10031519</v>
      </c>
      <c r="H380" s="9" t="s">
        <v>8369</v>
      </c>
      <c r="I380" s="9" t="s">
        <v>8370</v>
      </c>
      <c r="J380" s="9" t="s">
        <v>8371</v>
      </c>
      <c r="K380" s="18" t="s">
        <v>8372</v>
      </c>
      <c r="L380" s="18" t="s">
        <v>8373</v>
      </c>
      <c r="M380" s="18">
        <v>9074666063</v>
      </c>
      <c r="N380" s="9" t="s">
        <v>8377</v>
      </c>
      <c r="O380" s="9" t="s">
        <v>8378</v>
      </c>
      <c r="P380" s="9" t="s">
        <v>32</v>
      </c>
      <c r="Q380" s="11">
        <v>5685.75</v>
      </c>
      <c r="R380" s="25">
        <v>7918</v>
      </c>
      <c r="S380" s="52">
        <f>R380</f>
        <v>7918</v>
      </c>
      <c r="T380" s="53">
        <f>IFERROR(S380/Q380,0)</f>
        <v>1.3926043178120739</v>
      </c>
      <c r="U380" s="54">
        <f>IF(T380&gt;=100%,S380*2%,0)</f>
        <v>158.36000000000001</v>
      </c>
      <c r="V380" s="54">
        <f>S380*1%</f>
        <v>79.180000000000007</v>
      </c>
      <c r="W380" s="55">
        <f>U380+V380</f>
        <v>237.54000000000002</v>
      </c>
      <c r="X380" s="17"/>
      <c r="Y380" s="9" t="s">
        <v>12391</v>
      </c>
    </row>
    <row r="381" spans="1:25" x14ac:dyDescent="0.2">
      <c r="A381" s="4" t="s">
        <v>18</v>
      </c>
      <c r="B381" s="12" t="s">
        <v>3232</v>
      </c>
      <c r="C381" s="5" t="s">
        <v>2973</v>
      </c>
      <c r="D381" s="9" t="s">
        <v>2974</v>
      </c>
      <c r="E381" s="9" t="s">
        <v>3142</v>
      </c>
      <c r="F381" s="9" t="s">
        <v>3143</v>
      </c>
      <c r="G381" s="8">
        <v>10034410</v>
      </c>
      <c r="H381" s="12" t="s">
        <v>3233</v>
      </c>
      <c r="I381" s="9" t="s">
        <v>3261</v>
      </c>
      <c r="J381" s="12" t="s">
        <v>3262</v>
      </c>
      <c r="K381" s="17" t="s">
        <v>3236</v>
      </c>
      <c r="L381" s="17" t="s">
        <v>3237</v>
      </c>
      <c r="M381" s="17">
        <v>9628987517</v>
      </c>
      <c r="N381" s="9" t="s">
        <v>3899</v>
      </c>
      <c r="O381" s="9" t="s">
        <v>3900</v>
      </c>
      <c r="P381" s="9" t="s">
        <v>32</v>
      </c>
      <c r="Q381" s="10">
        <v>8000</v>
      </c>
      <c r="R381" s="11">
        <v>11138.539199999999</v>
      </c>
      <c r="S381" s="52">
        <f>R381</f>
        <v>11138.539199999999</v>
      </c>
      <c r="T381" s="53">
        <f>IFERROR(S381/Q381,0)</f>
        <v>1.3923173999999998</v>
      </c>
      <c r="U381" s="54">
        <f>IF(T381&gt;=100%,S381*2%,0)</f>
        <v>222.77078399999999</v>
      </c>
      <c r="V381" s="54">
        <f>S381*1%</f>
        <v>111.385392</v>
      </c>
      <c r="W381" s="55">
        <f>U381+V381</f>
        <v>334.15617599999996</v>
      </c>
      <c r="X381" s="17"/>
      <c r="Y381" s="9" t="s">
        <v>12393</v>
      </c>
    </row>
    <row r="382" spans="1:25" x14ac:dyDescent="0.2">
      <c r="A382" s="4" t="s">
        <v>18</v>
      </c>
      <c r="B382" s="12" t="s">
        <v>2314</v>
      </c>
      <c r="C382" s="5" t="s">
        <v>2071</v>
      </c>
      <c r="D382" s="9" t="s">
        <v>2072</v>
      </c>
      <c r="E382" s="9" t="s">
        <v>2305</v>
      </c>
      <c r="F382" s="9" t="s">
        <v>2306</v>
      </c>
      <c r="G382" s="8">
        <v>10022828</v>
      </c>
      <c r="H382" s="12" t="s">
        <v>2315</v>
      </c>
      <c r="I382" s="9" t="s">
        <v>2316</v>
      </c>
      <c r="J382" s="12" t="s">
        <v>2317</v>
      </c>
      <c r="K382" s="8" t="s">
        <v>2318</v>
      </c>
      <c r="L382" s="16" t="s">
        <v>2319</v>
      </c>
      <c r="M382" s="17">
        <v>8402038126</v>
      </c>
      <c r="N382" s="9" t="s">
        <v>2328</v>
      </c>
      <c r="O382" s="9" t="s">
        <v>2329</v>
      </c>
      <c r="P382" s="9" t="s">
        <v>32</v>
      </c>
      <c r="Q382" s="10">
        <v>6000</v>
      </c>
      <c r="R382" s="11">
        <v>8353.8083999999999</v>
      </c>
      <c r="S382" s="52">
        <f>R382</f>
        <v>8353.8083999999999</v>
      </c>
      <c r="T382" s="53">
        <f>IFERROR(S382/Q382,0)</f>
        <v>1.3923014</v>
      </c>
      <c r="U382" s="54">
        <f>IF(T382&gt;=100%,S382*2%,0)</f>
        <v>167.076168</v>
      </c>
      <c r="V382" s="54">
        <f>S382*1%</f>
        <v>83.538083999999998</v>
      </c>
      <c r="W382" s="55">
        <f>U382+V382</f>
        <v>250.61425199999999</v>
      </c>
      <c r="X382" s="17"/>
      <c r="Y382" s="9" t="s">
        <v>12391</v>
      </c>
    </row>
    <row r="383" spans="1:25" x14ac:dyDescent="0.2">
      <c r="A383" s="9" t="s">
        <v>8060</v>
      </c>
      <c r="B383" s="9" t="s">
        <v>8808</v>
      </c>
      <c r="C383" s="18" t="s">
        <v>8570</v>
      </c>
      <c r="D383" s="9" t="s">
        <v>8571</v>
      </c>
      <c r="E383" s="9" t="s">
        <v>8809</v>
      </c>
      <c r="F383" s="9" t="s">
        <v>8810</v>
      </c>
      <c r="G383" s="9">
        <v>10034295</v>
      </c>
      <c r="H383" s="9" t="s">
        <v>1422</v>
      </c>
      <c r="I383" s="9" t="s">
        <v>8825</v>
      </c>
      <c r="J383" s="9" t="s">
        <v>8826</v>
      </c>
      <c r="K383" s="18" t="s">
        <v>8821</v>
      </c>
      <c r="L383" s="18" t="s">
        <v>8822</v>
      </c>
      <c r="M383" s="18">
        <v>9423516789</v>
      </c>
      <c r="N383" s="9" t="s">
        <v>8827</v>
      </c>
      <c r="O383" s="9" t="s">
        <v>8828</v>
      </c>
      <c r="P383" s="9" t="s">
        <v>32</v>
      </c>
      <c r="Q383" s="11">
        <v>8300</v>
      </c>
      <c r="R383" s="11">
        <v>11547</v>
      </c>
      <c r="S383" s="52">
        <f>R383</f>
        <v>11547</v>
      </c>
      <c r="T383" s="53">
        <f>IFERROR(S383/Q383,0)</f>
        <v>1.3912048192771085</v>
      </c>
      <c r="U383" s="54">
        <f>IF(T383&gt;=100%,S383*2%,0)</f>
        <v>230.94</v>
      </c>
      <c r="V383" s="54">
        <f>S383*1%</f>
        <v>115.47</v>
      </c>
      <c r="W383" s="55">
        <f>U383+V383</f>
        <v>346.40999999999997</v>
      </c>
      <c r="X383" s="17"/>
      <c r="Y383" s="9" t="s">
        <v>12393</v>
      </c>
    </row>
    <row r="384" spans="1:25" x14ac:dyDescent="0.2">
      <c r="A384" s="9" t="s">
        <v>5442</v>
      </c>
      <c r="B384" s="9" t="s">
        <v>6018</v>
      </c>
      <c r="C384" s="18" t="s">
        <v>5682</v>
      </c>
      <c r="D384" s="9" t="s">
        <v>5683</v>
      </c>
      <c r="E384" s="9" t="s">
        <v>6019</v>
      </c>
      <c r="F384" s="9" t="s">
        <v>6020</v>
      </c>
      <c r="G384" s="9">
        <v>10033596</v>
      </c>
      <c r="H384" s="9" t="s">
        <v>6021</v>
      </c>
      <c r="I384" s="9" t="s">
        <v>6062</v>
      </c>
      <c r="J384" s="9" t="s">
        <v>6063</v>
      </c>
      <c r="K384" s="18" t="s">
        <v>6024</v>
      </c>
      <c r="L384" s="18" t="s">
        <v>6025</v>
      </c>
      <c r="M384" s="18">
        <v>9956388406</v>
      </c>
      <c r="N384" s="9" t="s">
        <v>6064</v>
      </c>
      <c r="O384" s="9" t="s">
        <v>6065</v>
      </c>
      <c r="P384" s="9" t="s">
        <v>32</v>
      </c>
      <c r="Q384" s="11">
        <v>7926.45</v>
      </c>
      <c r="R384" s="11">
        <v>11021</v>
      </c>
      <c r="S384" s="52">
        <f>R384</f>
        <v>11021</v>
      </c>
      <c r="T384" s="53">
        <f>IFERROR(S384/Q384,0)</f>
        <v>1.3904080641396843</v>
      </c>
      <c r="U384" s="54">
        <f>IF(T384&gt;=100%,S384*2%,0)</f>
        <v>220.42000000000002</v>
      </c>
      <c r="V384" s="54">
        <f>S384*1%</f>
        <v>110.21000000000001</v>
      </c>
      <c r="W384" s="55">
        <f>U384+V384</f>
        <v>330.63</v>
      </c>
      <c r="X384" s="17"/>
      <c r="Y384" s="9" t="s">
        <v>12391</v>
      </c>
    </row>
    <row r="385" spans="1:25" x14ac:dyDescent="0.2">
      <c r="A385" s="9" t="s">
        <v>8060</v>
      </c>
      <c r="B385" s="9" t="s">
        <v>8965</v>
      </c>
      <c r="C385" s="18" t="s">
        <v>8974</v>
      </c>
      <c r="D385" s="9" t="s">
        <v>8975</v>
      </c>
      <c r="E385" s="9" t="s">
        <v>9127</v>
      </c>
      <c r="F385" s="9" t="s">
        <v>9128</v>
      </c>
      <c r="G385" s="9">
        <v>10032425</v>
      </c>
      <c r="H385" s="9" t="s">
        <v>9129</v>
      </c>
      <c r="I385" s="9" t="s">
        <v>9216</v>
      </c>
      <c r="J385" s="9" t="s">
        <v>9217</v>
      </c>
      <c r="K385" s="18" t="s">
        <v>9132</v>
      </c>
      <c r="L385" s="18" t="s">
        <v>9133</v>
      </c>
      <c r="M385" s="18">
        <v>978984389</v>
      </c>
      <c r="N385" s="9" t="s">
        <v>9222</v>
      </c>
      <c r="O385" s="9" t="s">
        <v>9223</v>
      </c>
      <c r="P385" s="9" t="s">
        <v>32</v>
      </c>
      <c r="Q385" s="11">
        <v>7000</v>
      </c>
      <c r="R385" s="11">
        <v>9730</v>
      </c>
      <c r="S385" s="52">
        <f>R385</f>
        <v>9730</v>
      </c>
      <c r="T385" s="53">
        <f>IFERROR(S385/Q385,0)</f>
        <v>1.39</v>
      </c>
      <c r="U385" s="54">
        <f>IF(T385&gt;=100%,S385*2%,0)</f>
        <v>194.6</v>
      </c>
      <c r="V385" s="54">
        <f>S385*1%</f>
        <v>97.3</v>
      </c>
      <c r="W385" s="55">
        <f>U385+V385</f>
        <v>291.89999999999998</v>
      </c>
      <c r="X385" s="17"/>
      <c r="Y385" s="9" t="s">
        <v>12391</v>
      </c>
    </row>
    <row r="386" spans="1:25" x14ac:dyDescent="0.2">
      <c r="A386" s="9" t="s">
        <v>6280</v>
      </c>
      <c r="B386" s="9" t="s">
        <v>7880</v>
      </c>
      <c r="C386" s="18" t="s">
        <v>7712</v>
      </c>
      <c r="D386" s="9" t="s">
        <v>7713</v>
      </c>
      <c r="E386" s="9" t="s">
        <v>7856</v>
      </c>
      <c r="F386" s="9" t="s">
        <v>7857</v>
      </c>
      <c r="G386" s="9">
        <v>10031704</v>
      </c>
      <c r="H386" s="9" t="s">
        <v>7858</v>
      </c>
      <c r="I386" s="9" t="s">
        <v>7881</v>
      </c>
      <c r="J386" s="9" t="s">
        <v>7882</v>
      </c>
      <c r="K386" s="18" t="s">
        <v>7883</v>
      </c>
      <c r="L386" s="18" t="s">
        <v>7884</v>
      </c>
      <c r="M386" s="18" t="s">
        <v>7885</v>
      </c>
      <c r="N386" s="9" t="s">
        <v>7888</v>
      </c>
      <c r="O386" s="9" t="s">
        <v>7889</v>
      </c>
      <c r="P386" s="9" t="s">
        <v>32</v>
      </c>
      <c r="Q386" s="61">
        <v>10000</v>
      </c>
      <c r="R386" s="11">
        <v>13886.605800000001</v>
      </c>
      <c r="S386" s="52">
        <f>R386</f>
        <v>13886.605800000001</v>
      </c>
      <c r="T386" s="53">
        <f>IFERROR(S386/Q386,0)</f>
        <v>1.38866058</v>
      </c>
      <c r="U386" s="54">
        <f>IF(T386&gt;=100%,S386*2%,0)</f>
        <v>277.73211600000002</v>
      </c>
      <c r="V386" s="54">
        <f>S386*1%</f>
        <v>138.86605800000001</v>
      </c>
      <c r="W386" s="55">
        <f>U386+V386</f>
        <v>416.59817400000003</v>
      </c>
      <c r="X386" s="17"/>
      <c r="Y386" s="9" t="s">
        <v>12391</v>
      </c>
    </row>
    <row r="387" spans="1:25" x14ac:dyDescent="0.2">
      <c r="A387" s="4" t="s">
        <v>18</v>
      </c>
      <c r="B387" s="12" t="s">
        <v>2477</v>
      </c>
      <c r="C387" s="5" t="s">
        <v>2071</v>
      </c>
      <c r="D387" s="9" t="s">
        <v>2072</v>
      </c>
      <c r="E387" s="9" t="s">
        <v>2478</v>
      </c>
      <c r="F387" s="9" t="s">
        <v>2479</v>
      </c>
      <c r="G387" s="8">
        <v>10022554</v>
      </c>
      <c r="H387" s="12" t="s">
        <v>2480</v>
      </c>
      <c r="I387" s="9" t="s">
        <v>2495</v>
      </c>
      <c r="J387" s="12" t="s">
        <v>2496</v>
      </c>
      <c r="K387" s="8" t="s">
        <v>2483</v>
      </c>
      <c r="L387" s="16" t="s">
        <v>2484</v>
      </c>
      <c r="M387" s="17">
        <v>9862970788</v>
      </c>
      <c r="N387" s="9" t="s">
        <v>2497</v>
      </c>
      <c r="O387" s="9" t="s">
        <v>2498</v>
      </c>
      <c r="P387" s="9" t="s">
        <v>32</v>
      </c>
      <c r="Q387" s="10">
        <v>5000</v>
      </c>
      <c r="R387" s="11">
        <v>6925.0998000000009</v>
      </c>
      <c r="S387" s="52">
        <f>R387</f>
        <v>6925.0998000000009</v>
      </c>
      <c r="T387" s="53">
        <f>IFERROR(S387/Q387,0)</f>
        <v>1.3850199600000002</v>
      </c>
      <c r="U387" s="54">
        <f>IF(T387&gt;=100%,S387*2%,0)</f>
        <v>138.50199600000002</v>
      </c>
      <c r="V387" s="54">
        <f>S387*1%</f>
        <v>69.25099800000001</v>
      </c>
      <c r="W387" s="55">
        <f>U387+V387</f>
        <v>207.75299400000003</v>
      </c>
      <c r="X387" s="17"/>
      <c r="Y387" s="9" t="s">
        <v>12393</v>
      </c>
    </row>
    <row r="388" spans="1:25" x14ac:dyDescent="0.2">
      <c r="A388" s="9" t="s">
        <v>8060</v>
      </c>
      <c r="B388" s="9" t="s">
        <v>8168</v>
      </c>
      <c r="C388" s="18" t="s">
        <v>8062</v>
      </c>
      <c r="D388" s="9" t="s">
        <v>8063</v>
      </c>
      <c r="E388" s="9" t="s">
        <v>8334</v>
      </c>
      <c r="F388" s="9" t="s">
        <v>8335</v>
      </c>
      <c r="G388" s="9">
        <v>10031519</v>
      </c>
      <c r="H388" s="9" t="s">
        <v>8369</v>
      </c>
      <c r="I388" s="9" t="s">
        <v>8410</v>
      </c>
      <c r="J388" s="9" t="s">
        <v>8411</v>
      </c>
      <c r="K388" s="18" t="s">
        <v>8372</v>
      </c>
      <c r="L388" s="18" t="s">
        <v>8373</v>
      </c>
      <c r="M388" s="18">
        <v>9074666063</v>
      </c>
      <c r="N388" s="9" t="s">
        <v>8412</v>
      </c>
      <c r="O388" s="9" t="s">
        <v>8413</v>
      </c>
      <c r="P388" s="9" t="s">
        <v>32</v>
      </c>
      <c r="Q388" s="11">
        <v>5507.25</v>
      </c>
      <c r="R388" s="25">
        <v>7615</v>
      </c>
      <c r="S388" s="52">
        <f>R388</f>
        <v>7615</v>
      </c>
      <c r="T388" s="53">
        <f>IFERROR(S388/Q388,0)</f>
        <v>1.3827227745244905</v>
      </c>
      <c r="U388" s="54">
        <f>IF(T388&gt;=100%,S388*2%,0)</f>
        <v>152.30000000000001</v>
      </c>
      <c r="V388" s="54">
        <f>S388*1%</f>
        <v>76.150000000000006</v>
      </c>
      <c r="W388" s="55">
        <f>U388+V388</f>
        <v>228.45000000000002</v>
      </c>
      <c r="X388" s="17"/>
      <c r="Y388" s="9" t="s">
        <v>12391</v>
      </c>
    </row>
    <row r="389" spans="1:25" x14ac:dyDescent="0.2">
      <c r="A389" s="4" t="s">
        <v>18</v>
      </c>
      <c r="B389" s="9" t="s">
        <v>649</v>
      </c>
      <c r="C389" s="5" t="s">
        <v>20</v>
      </c>
      <c r="D389" s="5" t="s">
        <v>21</v>
      </c>
      <c r="E389" s="9" t="s">
        <v>650</v>
      </c>
      <c r="F389" s="9" t="s">
        <v>651</v>
      </c>
      <c r="G389" s="8">
        <v>10035276</v>
      </c>
      <c r="H389" s="12" t="s">
        <v>652</v>
      </c>
      <c r="I389" s="12" t="s">
        <v>793</v>
      </c>
      <c r="J389" s="9" t="s">
        <v>794</v>
      </c>
      <c r="K389" s="8" t="s">
        <v>729</v>
      </c>
      <c r="L389" s="16" t="s">
        <v>656</v>
      </c>
      <c r="M389" s="17" t="s">
        <v>730</v>
      </c>
      <c r="N389" s="9" t="s">
        <v>805</v>
      </c>
      <c r="O389" s="9" t="s">
        <v>806</v>
      </c>
      <c r="P389" s="9" t="s">
        <v>32</v>
      </c>
      <c r="Q389" s="10">
        <v>10000</v>
      </c>
      <c r="R389" s="11">
        <v>13812.525399999999</v>
      </c>
      <c r="S389" s="52">
        <f>R389</f>
        <v>13812.525399999999</v>
      </c>
      <c r="T389" s="53">
        <f>IFERROR(S389/Q389,0)</f>
        <v>1.38125254</v>
      </c>
      <c r="U389" s="54">
        <f>IF(T389&gt;=100%,S389*2%,0)</f>
        <v>276.25050799999997</v>
      </c>
      <c r="V389" s="54">
        <f>S389*1%</f>
        <v>138.12525399999998</v>
      </c>
      <c r="W389" s="55">
        <f>U389+V389</f>
        <v>414.37576199999995</v>
      </c>
      <c r="X389" s="17"/>
      <c r="Y389" s="9" t="s">
        <v>12393</v>
      </c>
    </row>
    <row r="390" spans="1:25" x14ac:dyDescent="0.2">
      <c r="A390" s="9" t="s">
        <v>8060</v>
      </c>
      <c r="B390" s="9" t="s">
        <v>8168</v>
      </c>
      <c r="C390" s="18" t="s">
        <v>8062</v>
      </c>
      <c r="D390" s="9" t="s">
        <v>8063</v>
      </c>
      <c r="E390" s="9" t="s">
        <v>8334</v>
      </c>
      <c r="F390" s="9" t="s">
        <v>8335</v>
      </c>
      <c r="G390" s="9">
        <v>10025916</v>
      </c>
      <c r="H390" s="9" t="s">
        <v>8336</v>
      </c>
      <c r="I390" s="9" t="s">
        <v>8337</v>
      </c>
      <c r="J390" s="9" t="s">
        <v>8338</v>
      </c>
      <c r="K390" s="18" t="s">
        <v>8339</v>
      </c>
      <c r="L390" s="18" t="s">
        <v>8340</v>
      </c>
      <c r="M390" s="18">
        <v>8982866117</v>
      </c>
      <c r="N390" s="9" t="s">
        <v>8345</v>
      </c>
      <c r="O390" s="9" t="s">
        <v>8346</v>
      </c>
      <c r="P390" s="9" t="s">
        <v>32</v>
      </c>
      <c r="Q390" s="11">
        <v>5345.55</v>
      </c>
      <c r="R390" s="25">
        <v>7382</v>
      </c>
      <c r="S390" s="52">
        <f>R390</f>
        <v>7382</v>
      </c>
      <c r="T390" s="53">
        <f>IFERROR(S390/Q390,0)</f>
        <v>1.3809617345268494</v>
      </c>
      <c r="U390" s="54">
        <f>IF(T390&gt;=100%,S390*2%,0)</f>
        <v>147.64000000000001</v>
      </c>
      <c r="V390" s="54">
        <f>S390*1%</f>
        <v>73.820000000000007</v>
      </c>
      <c r="W390" s="55">
        <f>U390+V390</f>
        <v>221.46000000000004</v>
      </c>
      <c r="X390" s="17"/>
      <c r="Y390" s="9" t="s">
        <v>12391</v>
      </c>
    </row>
    <row r="391" spans="1:25" x14ac:dyDescent="0.2">
      <c r="A391" s="9" t="s">
        <v>8060</v>
      </c>
      <c r="B391" s="9" t="s">
        <v>8569</v>
      </c>
      <c r="C391" s="18" t="s">
        <v>8570</v>
      </c>
      <c r="D391" s="9" t="s">
        <v>8571</v>
      </c>
      <c r="E391" s="9" t="s">
        <v>8572</v>
      </c>
      <c r="F391" s="9" t="s">
        <v>8573</v>
      </c>
      <c r="G391" s="9">
        <v>10034957</v>
      </c>
      <c r="H391" s="9" t="s">
        <v>8574</v>
      </c>
      <c r="I391" s="9" t="s">
        <v>8593</v>
      </c>
      <c r="J391" s="9" t="s">
        <v>8617</v>
      </c>
      <c r="K391" s="18" t="s">
        <v>8585</v>
      </c>
      <c r="L391" s="18" t="s">
        <v>8586</v>
      </c>
      <c r="M391" s="18">
        <v>9049621214</v>
      </c>
      <c r="N391" s="9" t="s">
        <v>8626</v>
      </c>
      <c r="O391" s="9" t="s">
        <v>8627</v>
      </c>
      <c r="P391" s="9" t="s">
        <v>32</v>
      </c>
      <c r="Q391" s="11">
        <v>7500</v>
      </c>
      <c r="R391" s="11">
        <v>10346.7968</v>
      </c>
      <c r="S391" s="52">
        <f>R391</f>
        <v>10346.7968</v>
      </c>
      <c r="T391" s="53">
        <f>IFERROR(S391/Q391,0)</f>
        <v>1.3795729066666667</v>
      </c>
      <c r="U391" s="54">
        <f>IF(T391&gt;=100%,S391*2%,0)</f>
        <v>206.935936</v>
      </c>
      <c r="V391" s="54">
        <f>S391*1%</f>
        <v>103.467968</v>
      </c>
      <c r="W391" s="55">
        <f>U391+V391</f>
        <v>310.40390400000001</v>
      </c>
      <c r="X391" s="17"/>
      <c r="Y391" s="9" t="s">
        <v>12391</v>
      </c>
    </row>
    <row r="392" spans="1:25" x14ac:dyDescent="0.2">
      <c r="A392" s="9" t="s">
        <v>5442</v>
      </c>
      <c r="B392" s="9" t="s">
        <v>6187</v>
      </c>
      <c r="C392" s="18" t="s">
        <v>5682</v>
      </c>
      <c r="D392" s="9" t="s">
        <v>5683</v>
      </c>
      <c r="E392" s="9" t="s">
        <v>6188</v>
      </c>
      <c r="F392" s="9" t="s">
        <v>6189</v>
      </c>
      <c r="G392" s="9">
        <v>10032264</v>
      </c>
      <c r="H392" s="9" t="s">
        <v>6197</v>
      </c>
      <c r="I392" s="9" t="s">
        <v>6198</v>
      </c>
      <c r="J392" s="9" t="s">
        <v>6199</v>
      </c>
      <c r="K392" s="18" t="s">
        <v>6200</v>
      </c>
      <c r="L392" s="18" t="s">
        <v>6201</v>
      </c>
      <c r="M392" s="18">
        <v>9443109727</v>
      </c>
      <c r="N392" s="9" t="s">
        <v>6202</v>
      </c>
      <c r="O392" s="9" t="s">
        <v>6203</v>
      </c>
      <c r="P392" s="9" t="s">
        <v>32</v>
      </c>
      <c r="Q392" s="11">
        <v>7000</v>
      </c>
      <c r="R392" s="11">
        <v>9654</v>
      </c>
      <c r="S392" s="52">
        <f>R392</f>
        <v>9654</v>
      </c>
      <c r="T392" s="53">
        <f>IFERROR(S392/Q392,0)</f>
        <v>1.3791428571428572</v>
      </c>
      <c r="U392" s="54">
        <f>IF(T392&gt;=100%,S392*2%,0)</f>
        <v>193.08</v>
      </c>
      <c r="V392" s="54">
        <f>S392*1%</f>
        <v>96.54</v>
      </c>
      <c r="W392" s="55">
        <f>U392+V392</f>
        <v>289.62</v>
      </c>
      <c r="X392" s="17"/>
      <c r="Y392" s="9" t="s">
        <v>12393</v>
      </c>
    </row>
    <row r="393" spans="1:25" x14ac:dyDescent="0.2">
      <c r="A393" s="9" t="s">
        <v>5442</v>
      </c>
      <c r="B393" s="9" t="s">
        <v>6187</v>
      </c>
      <c r="C393" s="18" t="s">
        <v>5682</v>
      </c>
      <c r="D393" s="9" t="s">
        <v>5683</v>
      </c>
      <c r="E393" s="9" t="s">
        <v>6188</v>
      </c>
      <c r="F393" s="9" t="s">
        <v>6189</v>
      </c>
      <c r="G393" s="9">
        <v>10026038</v>
      </c>
      <c r="H393" s="9" t="s">
        <v>6190</v>
      </c>
      <c r="I393" s="9" t="s">
        <v>6230</v>
      </c>
      <c r="J393" s="9" t="s">
        <v>6231</v>
      </c>
      <c r="K393" s="18" t="s">
        <v>6193</v>
      </c>
      <c r="L393" s="18" t="s">
        <v>6194</v>
      </c>
      <c r="M393" s="18">
        <v>9842171137</v>
      </c>
      <c r="N393" s="9" t="s">
        <v>6278</v>
      </c>
      <c r="O393" s="9" t="s">
        <v>6279</v>
      </c>
      <c r="P393" s="9" t="s">
        <v>32</v>
      </c>
      <c r="Q393" s="11">
        <v>40656.684444444443</v>
      </c>
      <c r="R393" s="11">
        <v>56010</v>
      </c>
      <c r="S393" s="52">
        <f>R393</f>
        <v>56010</v>
      </c>
      <c r="T393" s="53">
        <f>IFERROR(S393/Q393,0)</f>
        <v>1.3776332419957948</v>
      </c>
      <c r="U393" s="54">
        <f>IF(T393&gt;=100%,S393*2%,0)</f>
        <v>1120.2</v>
      </c>
      <c r="V393" s="54">
        <f>S393*1%</f>
        <v>560.1</v>
      </c>
      <c r="W393" s="55">
        <f>U393+V393</f>
        <v>1680.3000000000002</v>
      </c>
      <c r="X393" s="17"/>
      <c r="Y393" s="9" t="s">
        <v>12391</v>
      </c>
    </row>
    <row r="394" spans="1:25" x14ac:dyDescent="0.2">
      <c r="A394" s="4" t="s">
        <v>18</v>
      </c>
      <c r="B394" s="4" t="s">
        <v>398</v>
      </c>
      <c r="C394" s="5" t="s">
        <v>20</v>
      </c>
      <c r="D394" s="5" t="s">
        <v>21</v>
      </c>
      <c r="E394" s="5" t="s">
        <v>399</v>
      </c>
      <c r="F394" s="5" t="s">
        <v>400</v>
      </c>
      <c r="G394" s="14">
        <v>10022118</v>
      </c>
      <c r="H394" s="4" t="s">
        <v>401</v>
      </c>
      <c r="I394" s="6" t="s">
        <v>443</v>
      </c>
      <c r="J394" s="6" t="s">
        <v>444</v>
      </c>
      <c r="K394" s="6" t="s">
        <v>445</v>
      </c>
      <c r="L394" s="6" t="s">
        <v>446</v>
      </c>
      <c r="M394" s="5">
        <v>9832013291</v>
      </c>
      <c r="N394" s="4" t="s">
        <v>447</v>
      </c>
      <c r="O394" s="6" t="s">
        <v>448</v>
      </c>
      <c r="P394" s="9" t="s">
        <v>32</v>
      </c>
      <c r="Q394" s="9">
        <v>50000</v>
      </c>
      <c r="R394" s="11">
        <v>68791.352999999988</v>
      </c>
      <c r="S394" s="52">
        <f>R394</f>
        <v>68791.352999999988</v>
      </c>
      <c r="T394" s="53">
        <f>IFERROR(S394/Q394,0)</f>
        <v>1.3758270599999998</v>
      </c>
      <c r="U394" s="54">
        <f>IF(T394&gt;=100%,S394*2%,0)</f>
        <v>1375.8270599999998</v>
      </c>
      <c r="V394" s="54">
        <f>S394*1%</f>
        <v>687.91352999999992</v>
      </c>
      <c r="W394" s="55">
        <f>U394+V394</f>
        <v>2063.7405899999999</v>
      </c>
      <c r="X394" s="17"/>
      <c r="Y394" s="9" t="s">
        <v>12391</v>
      </c>
    </row>
    <row r="395" spans="1:25" x14ac:dyDescent="0.2">
      <c r="A395" s="4" t="s">
        <v>18</v>
      </c>
      <c r="B395" s="12" t="s">
        <v>860</v>
      </c>
      <c r="C395" s="5" t="s">
        <v>861</v>
      </c>
      <c r="D395" s="9" t="s">
        <v>862</v>
      </c>
      <c r="E395" s="9" t="s">
        <v>863</v>
      </c>
      <c r="F395" s="9" t="s">
        <v>864</v>
      </c>
      <c r="G395" s="8">
        <v>10023819</v>
      </c>
      <c r="H395" s="12" t="s">
        <v>865</v>
      </c>
      <c r="I395" s="9" t="s">
        <v>987</v>
      </c>
      <c r="J395" s="12" t="s">
        <v>988</v>
      </c>
      <c r="K395" s="8" t="s">
        <v>989</v>
      </c>
      <c r="L395" s="16" t="s">
        <v>990</v>
      </c>
      <c r="M395" s="17" t="s">
        <v>991</v>
      </c>
      <c r="N395" s="9" t="s">
        <v>1033</v>
      </c>
      <c r="O395" s="9" t="s">
        <v>1034</v>
      </c>
      <c r="P395" s="9" t="s">
        <v>32</v>
      </c>
      <c r="Q395" s="10">
        <v>8000</v>
      </c>
      <c r="R395" s="11">
        <v>10999.157799999999</v>
      </c>
      <c r="S395" s="52">
        <f>R395</f>
        <v>10999.157799999999</v>
      </c>
      <c r="T395" s="53">
        <f>IFERROR(S395/Q395,0)</f>
        <v>1.3748947249999999</v>
      </c>
      <c r="U395" s="54">
        <f>IF(T395&gt;=100%,S395*2%,0)</f>
        <v>219.98315599999998</v>
      </c>
      <c r="V395" s="54">
        <f>S395*1%</f>
        <v>109.99157799999999</v>
      </c>
      <c r="W395" s="55">
        <f>U395+V395</f>
        <v>329.97473399999996</v>
      </c>
      <c r="X395" s="17"/>
      <c r="Y395" s="9" t="s">
        <v>12391</v>
      </c>
    </row>
    <row r="396" spans="1:25" x14ac:dyDescent="0.2">
      <c r="A396" s="4" t="s">
        <v>18</v>
      </c>
      <c r="B396" s="9"/>
      <c r="C396" s="5" t="s">
        <v>4707</v>
      </c>
      <c r="D396" s="9" t="s">
        <v>4708</v>
      </c>
      <c r="E396" s="9" t="s">
        <v>4790</v>
      </c>
      <c r="F396" s="9" t="s">
        <v>4791</v>
      </c>
      <c r="G396" s="18">
        <v>10027859</v>
      </c>
      <c r="H396" s="12" t="s">
        <v>4792</v>
      </c>
      <c r="I396" s="12" t="s">
        <v>4894</v>
      </c>
      <c r="J396" s="12" t="s">
        <v>4895</v>
      </c>
      <c r="K396" s="18" t="s">
        <v>4852</v>
      </c>
      <c r="L396" s="18" t="s">
        <v>4853</v>
      </c>
      <c r="M396" s="17">
        <v>9861790623</v>
      </c>
      <c r="N396" s="12" t="s">
        <v>5027</v>
      </c>
      <c r="O396" s="18" t="s">
        <v>5028</v>
      </c>
      <c r="P396" s="9" t="s">
        <v>32</v>
      </c>
      <c r="Q396" s="10">
        <v>8000</v>
      </c>
      <c r="R396" s="11">
        <v>10988.220599999999</v>
      </c>
      <c r="S396" s="52">
        <f>R396</f>
        <v>10988.220599999999</v>
      </c>
      <c r="T396" s="53">
        <f>IFERROR(S396/Q396,0)</f>
        <v>1.3735275749999998</v>
      </c>
      <c r="U396" s="54">
        <f>IF(T396&gt;=100%,S396*2%,0)</f>
        <v>219.76441199999999</v>
      </c>
      <c r="V396" s="54">
        <f>S396*1%</f>
        <v>109.882206</v>
      </c>
      <c r="W396" s="55">
        <f>U396+V396</f>
        <v>329.64661799999999</v>
      </c>
      <c r="X396" s="17"/>
      <c r="Y396" s="9" t="s">
        <v>12391</v>
      </c>
    </row>
    <row r="397" spans="1:25" x14ac:dyDescent="0.2">
      <c r="A397" s="4" t="s">
        <v>18</v>
      </c>
      <c r="B397" s="12" t="s">
        <v>4186</v>
      </c>
      <c r="C397" s="5" t="s">
        <v>2973</v>
      </c>
      <c r="D397" s="9" t="s">
        <v>2974</v>
      </c>
      <c r="E397" s="9" t="s">
        <v>4187</v>
      </c>
      <c r="F397" s="9" t="s">
        <v>4188</v>
      </c>
      <c r="G397" s="8">
        <v>10026083</v>
      </c>
      <c r="H397" s="12" t="s">
        <v>4189</v>
      </c>
      <c r="I397" s="9" t="s">
        <v>4218</v>
      </c>
      <c r="J397" s="12" t="s">
        <v>4219</v>
      </c>
      <c r="K397" s="17" t="s">
        <v>4192</v>
      </c>
      <c r="L397" s="17" t="s">
        <v>4193</v>
      </c>
      <c r="M397" s="17">
        <v>9386886330</v>
      </c>
      <c r="N397" s="9" t="s">
        <v>4228</v>
      </c>
      <c r="O397" s="9" t="s">
        <v>4229</v>
      </c>
      <c r="P397" s="9" t="s">
        <v>32</v>
      </c>
      <c r="Q397" s="10">
        <v>8000</v>
      </c>
      <c r="R397" s="11">
        <v>10965.515799999999</v>
      </c>
      <c r="S397" s="52">
        <f>R397</f>
        <v>10965.515799999999</v>
      </c>
      <c r="T397" s="53">
        <f>IFERROR(S397/Q397,0)</f>
        <v>1.3706894749999998</v>
      </c>
      <c r="U397" s="54">
        <f>IF(T397&gt;=100%,S397*2%,0)</f>
        <v>219.310316</v>
      </c>
      <c r="V397" s="54">
        <f>S397*1%</f>
        <v>109.655158</v>
      </c>
      <c r="W397" s="55">
        <f>U397+V397</f>
        <v>328.96547399999997</v>
      </c>
      <c r="X397" s="17"/>
      <c r="Y397" s="9" t="s">
        <v>12392</v>
      </c>
    </row>
    <row r="398" spans="1:25" x14ac:dyDescent="0.2">
      <c r="A398" s="4" t="s">
        <v>18</v>
      </c>
      <c r="B398" s="12" t="s">
        <v>2477</v>
      </c>
      <c r="C398" s="5" t="s">
        <v>2071</v>
      </c>
      <c r="D398" s="9" t="s">
        <v>2072</v>
      </c>
      <c r="E398" s="9" t="s">
        <v>2478</v>
      </c>
      <c r="F398" s="9" t="s">
        <v>2479</v>
      </c>
      <c r="G398" s="8">
        <v>10022554</v>
      </c>
      <c r="H398" s="12" t="s">
        <v>2480</v>
      </c>
      <c r="I398" s="9" t="s">
        <v>2576</v>
      </c>
      <c r="J398" s="12" t="s">
        <v>1504</v>
      </c>
      <c r="K398" s="8" t="s">
        <v>2550</v>
      </c>
      <c r="L398" s="16" t="s">
        <v>2551</v>
      </c>
      <c r="M398" s="17">
        <v>8787467154</v>
      </c>
      <c r="N398" s="9" t="s">
        <v>2579</v>
      </c>
      <c r="O398" s="9" t="s">
        <v>2580</v>
      </c>
      <c r="P398" s="9" t="s">
        <v>32</v>
      </c>
      <c r="Q398" s="10">
        <v>5000</v>
      </c>
      <c r="R398" s="11">
        <v>6844</v>
      </c>
      <c r="S398" s="52">
        <f>R398</f>
        <v>6844</v>
      </c>
      <c r="T398" s="53">
        <f>IFERROR(S398/Q398,0)</f>
        <v>1.3688</v>
      </c>
      <c r="U398" s="54">
        <f>IF(T398&gt;=100%,S398*2%,0)</f>
        <v>136.88</v>
      </c>
      <c r="V398" s="54">
        <f>S398*1%</f>
        <v>68.44</v>
      </c>
      <c r="W398" s="55">
        <f>U398+V398</f>
        <v>205.32</v>
      </c>
      <c r="X398" s="17"/>
      <c r="Y398" s="9" t="s">
        <v>12391</v>
      </c>
    </row>
    <row r="399" spans="1:25" x14ac:dyDescent="0.2">
      <c r="A399" s="4" t="s">
        <v>18</v>
      </c>
      <c r="B399" s="12" t="s">
        <v>3421</v>
      </c>
      <c r="C399" s="5" t="s">
        <v>2973</v>
      </c>
      <c r="D399" s="9" t="s">
        <v>2974</v>
      </c>
      <c r="E399" s="9" t="s">
        <v>3422</v>
      </c>
      <c r="F399" s="9" t="s">
        <v>3423</v>
      </c>
      <c r="G399" s="8">
        <v>10034718</v>
      </c>
      <c r="H399" s="12" t="s">
        <v>3424</v>
      </c>
      <c r="I399" s="9" t="s">
        <v>3425</v>
      </c>
      <c r="J399" s="12" t="s">
        <v>3426</v>
      </c>
      <c r="K399" s="17" t="s">
        <v>3427</v>
      </c>
      <c r="L399" s="17" t="s">
        <v>3428</v>
      </c>
      <c r="M399" s="17">
        <v>7004809242</v>
      </c>
      <c r="N399" s="9" t="s">
        <v>3443</v>
      </c>
      <c r="O399" s="9" t="s">
        <v>3444</v>
      </c>
      <c r="P399" s="9" t="s">
        <v>32</v>
      </c>
      <c r="Q399" s="10">
        <v>8000</v>
      </c>
      <c r="R399" s="11">
        <v>10947.3084</v>
      </c>
      <c r="S399" s="52">
        <f>R399</f>
        <v>10947.3084</v>
      </c>
      <c r="T399" s="53">
        <f>IFERROR(S399/Q399,0)</f>
        <v>1.3684135500000001</v>
      </c>
      <c r="U399" s="54">
        <f>IF(T399&gt;=100%,S399*2%,0)</f>
        <v>218.946168</v>
      </c>
      <c r="V399" s="54">
        <f>S399*1%</f>
        <v>109.473084</v>
      </c>
      <c r="W399" s="55">
        <f>U399+V399</f>
        <v>328.41925200000003</v>
      </c>
      <c r="X399" s="17"/>
      <c r="Y399" s="9" t="s">
        <v>12393</v>
      </c>
    </row>
    <row r="400" spans="1:25" x14ac:dyDescent="0.2">
      <c r="A400" s="4" t="s">
        <v>18</v>
      </c>
      <c r="B400" s="12" t="s">
        <v>3658</v>
      </c>
      <c r="C400" s="5" t="s">
        <v>2973</v>
      </c>
      <c r="D400" s="9" t="s">
        <v>2974</v>
      </c>
      <c r="E400" s="9" t="s">
        <v>3645</v>
      </c>
      <c r="F400" s="9" t="s">
        <v>3646</v>
      </c>
      <c r="G400" s="8">
        <v>10034033</v>
      </c>
      <c r="H400" s="12" t="s">
        <v>3647</v>
      </c>
      <c r="I400" s="9" t="s">
        <v>3681</v>
      </c>
      <c r="J400" s="12" t="s">
        <v>3682</v>
      </c>
      <c r="K400" s="17" t="s">
        <v>3650</v>
      </c>
      <c r="L400" s="17" t="s">
        <v>3651</v>
      </c>
      <c r="M400" s="17">
        <v>6200590307</v>
      </c>
      <c r="N400" s="9" t="s">
        <v>3683</v>
      </c>
      <c r="O400" s="9" t="s">
        <v>3684</v>
      </c>
      <c r="P400" s="9" t="s">
        <v>32</v>
      </c>
      <c r="Q400" s="10">
        <v>8000</v>
      </c>
      <c r="R400" s="11">
        <v>10947.3084</v>
      </c>
      <c r="S400" s="52">
        <f>R400</f>
        <v>10947.3084</v>
      </c>
      <c r="T400" s="53">
        <f>IFERROR(S400/Q400,0)</f>
        <v>1.3684135500000001</v>
      </c>
      <c r="U400" s="54">
        <f>IF(T400&gt;=100%,S400*2%,0)</f>
        <v>218.946168</v>
      </c>
      <c r="V400" s="54">
        <f>S400*1%</f>
        <v>109.473084</v>
      </c>
      <c r="W400" s="55">
        <f>U400+V400</f>
        <v>328.41925200000003</v>
      </c>
      <c r="X400" s="17"/>
      <c r="Y400" s="9" t="s">
        <v>12391</v>
      </c>
    </row>
    <row r="401" spans="1:25" x14ac:dyDescent="0.2">
      <c r="A401" s="4" t="s">
        <v>18</v>
      </c>
      <c r="B401" s="12" t="s">
        <v>860</v>
      </c>
      <c r="C401" s="5" t="s">
        <v>861</v>
      </c>
      <c r="D401" s="9" t="s">
        <v>862</v>
      </c>
      <c r="E401" s="9" t="s">
        <v>863</v>
      </c>
      <c r="F401" s="9" t="s">
        <v>864</v>
      </c>
      <c r="G401" s="8">
        <v>10023819</v>
      </c>
      <c r="H401" s="12" t="s">
        <v>865</v>
      </c>
      <c r="I401" s="9" t="s">
        <v>932</v>
      </c>
      <c r="J401" s="12" t="s">
        <v>933</v>
      </c>
      <c r="K401" s="8" t="s">
        <v>927</v>
      </c>
      <c r="L401" s="16" t="s">
        <v>928</v>
      </c>
      <c r="M401" s="17" t="s">
        <v>929</v>
      </c>
      <c r="N401" s="9" t="s">
        <v>938</v>
      </c>
      <c r="O401" s="9" t="s">
        <v>939</v>
      </c>
      <c r="P401" s="9" t="s">
        <v>32</v>
      </c>
      <c r="Q401" s="10">
        <v>8000</v>
      </c>
      <c r="R401" s="11">
        <v>10947.302600000001</v>
      </c>
      <c r="S401" s="52">
        <f>R401</f>
        <v>10947.302600000001</v>
      </c>
      <c r="T401" s="53">
        <f>IFERROR(S401/Q401,0)</f>
        <v>1.3684128250000001</v>
      </c>
      <c r="U401" s="54">
        <f>IF(T401&gt;=100%,S401*2%,0)</f>
        <v>218.94605200000001</v>
      </c>
      <c r="V401" s="54">
        <f>S401*1%</f>
        <v>109.473026</v>
      </c>
      <c r="W401" s="55">
        <f>U401+V401</f>
        <v>328.41907800000001</v>
      </c>
      <c r="X401" s="17"/>
      <c r="Y401" s="9" t="s">
        <v>12393</v>
      </c>
    </row>
    <row r="402" spans="1:25" x14ac:dyDescent="0.2">
      <c r="A402" s="9" t="s">
        <v>6280</v>
      </c>
      <c r="B402" s="9" t="s">
        <v>6455</v>
      </c>
      <c r="C402" s="18" t="s">
        <v>6282</v>
      </c>
      <c r="D402" s="9" t="s">
        <v>6283</v>
      </c>
      <c r="E402" s="9" t="s">
        <v>6409</v>
      </c>
      <c r="F402" s="9" t="s">
        <v>6410</v>
      </c>
      <c r="G402" s="9">
        <v>10034245</v>
      </c>
      <c r="H402" s="9" t="s">
        <v>6411</v>
      </c>
      <c r="I402" s="9" t="s">
        <v>6456</v>
      </c>
      <c r="J402" s="9" t="s">
        <v>6457</v>
      </c>
      <c r="K402" s="18" t="s">
        <v>6414</v>
      </c>
      <c r="L402" s="18" t="s">
        <v>6415</v>
      </c>
      <c r="M402" s="18" t="s">
        <v>6416</v>
      </c>
      <c r="N402" s="9" t="s">
        <v>6462</v>
      </c>
      <c r="O402" s="9" t="s">
        <v>6463</v>
      </c>
      <c r="P402" s="9" t="s">
        <v>32</v>
      </c>
      <c r="Q402" s="62">
        <v>15600</v>
      </c>
      <c r="R402" s="11">
        <v>21338.874800000005</v>
      </c>
      <c r="S402" s="52">
        <f>R402</f>
        <v>21338.874800000005</v>
      </c>
      <c r="T402" s="53">
        <f>IFERROR(S402/Q402,0)</f>
        <v>1.3678765897435901</v>
      </c>
      <c r="U402" s="54">
        <f>IF(T402&gt;=100%,S402*2%,0)</f>
        <v>426.7774960000001</v>
      </c>
      <c r="V402" s="54">
        <f>S402*1%</f>
        <v>213.38874800000005</v>
      </c>
      <c r="W402" s="55">
        <f>U402+V402</f>
        <v>640.16624400000012</v>
      </c>
      <c r="X402" s="17"/>
      <c r="Y402" s="9" t="s">
        <v>12391</v>
      </c>
    </row>
    <row r="403" spans="1:25" x14ac:dyDescent="0.2">
      <c r="A403" s="4" t="s">
        <v>18</v>
      </c>
      <c r="B403" s="9" t="s">
        <v>649</v>
      </c>
      <c r="C403" s="5" t="s">
        <v>20</v>
      </c>
      <c r="D403" s="5" t="s">
        <v>21</v>
      </c>
      <c r="E403" s="9" t="s">
        <v>650</v>
      </c>
      <c r="F403" s="9" t="s">
        <v>651</v>
      </c>
      <c r="G403" s="8">
        <v>10035276</v>
      </c>
      <c r="H403" s="12" t="s">
        <v>652</v>
      </c>
      <c r="I403" s="12" t="s">
        <v>769</v>
      </c>
      <c r="J403" s="12" t="s">
        <v>770</v>
      </c>
      <c r="K403" s="8" t="s">
        <v>729</v>
      </c>
      <c r="L403" s="16" t="s">
        <v>656</v>
      </c>
      <c r="M403" s="17" t="s">
        <v>730</v>
      </c>
      <c r="N403" s="12" t="s">
        <v>773</v>
      </c>
      <c r="O403" s="8" t="s">
        <v>774</v>
      </c>
      <c r="P403" s="9" t="s">
        <v>32</v>
      </c>
      <c r="Q403" s="10">
        <v>10000</v>
      </c>
      <c r="R403" s="11">
        <v>13668.1878</v>
      </c>
      <c r="S403" s="52">
        <f>R403</f>
        <v>13668.1878</v>
      </c>
      <c r="T403" s="53">
        <f>IFERROR(S403/Q403,0)</f>
        <v>1.36681878</v>
      </c>
      <c r="U403" s="54">
        <f>IF(T403&gt;=100%,S403*2%,0)</f>
        <v>273.36375600000002</v>
      </c>
      <c r="V403" s="54">
        <f>S403*1%</f>
        <v>136.68187800000001</v>
      </c>
      <c r="W403" s="55">
        <f>U403+V403</f>
        <v>410.04563400000006</v>
      </c>
      <c r="X403" s="17"/>
      <c r="Y403" s="9" t="s">
        <v>12391</v>
      </c>
    </row>
    <row r="404" spans="1:25" x14ac:dyDescent="0.2">
      <c r="A404" s="9" t="s">
        <v>8060</v>
      </c>
      <c r="B404" s="9" t="s">
        <v>8692</v>
      </c>
      <c r="C404" s="18" t="s">
        <v>8570</v>
      </c>
      <c r="D404" s="9" t="s">
        <v>8571</v>
      </c>
      <c r="E404" s="9" t="s">
        <v>8693</v>
      </c>
      <c r="F404" s="9" t="s">
        <v>8694</v>
      </c>
      <c r="G404" s="9">
        <v>10030046</v>
      </c>
      <c r="H404" s="9" t="s">
        <v>8731</v>
      </c>
      <c r="I404" s="9" t="s">
        <v>8768</v>
      </c>
      <c r="J404" s="9" t="s">
        <v>8769</v>
      </c>
      <c r="K404" s="18" t="s">
        <v>8734</v>
      </c>
      <c r="L404" s="18" t="s">
        <v>8735</v>
      </c>
      <c r="M404" s="18">
        <v>8600354512</v>
      </c>
      <c r="N404" s="9" t="s">
        <v>8770</v>
      </c>
      <c r="O404" s="9" t="s">
        <v>8771</v>
      </c>
      <c r="P404" s="9" t="s">
        <v>32</v>
      </c>
      <c r="Q404" s="11">
        <v>7300</v>
      </c>
      <c r="R404" s="11">
        <v>9976.01</v>
      </c>
      <c r="S404" s="52">
        <f>R404</f>
        <v>9976.01</v>
      </c>
      <c r="T404" s="53">
        <f>IFERROR(S404/Q404,0)</f>
        <v>1.3665767123287671</v>
      </c>
      <c r="U404" s="54">
        <f>IF(T404&gt;=100%,S404*2%,0)</f>
        <v>199.52020000000002</v>
      </c>
      <c r="V404" s="54">
        <f>S404*1%</f>
        <v>99.760100000000008</v>
      </c>
      <c r="W404" s="55">
        <f>U404+V404</f>
        <v>299.28030000000001</v>
      </c>
      <c r="X404" s="17"/>
      <c r="Y404" s="9" t="s">
        <v>12391</v>
      </c>
    </row>
    <row r="405" spans="1:25" x14ac:dyDescent="0.2">
      <c r="A405" s="9" t="s">
        <v>6280</v>
      </c>
      <c r="B405" s="9" t="s">
        <v>6521</v>
      </c>
      <c r="C405" s="18" t="s">
        <v>6282</v>
      </c>
      <c r="D405" s="9" t="s">
        <v>6283</v>
      </c>
      <c r="E405" s="9" t="s">
        <v>6409</v>
      </c>
      <c r="F405" s="9" t="s">
        <v>6410</v>
      </c>
      <c r="G405" s="9">
        <v>10022071</v>
      </c>
      <c r="H405" s="9" t="s">
        <v>6474</v>
      </c>
      <c r="I405" s="9" t="s">
        <v>6522</v>
      </c>
      <c r="J405" s="9" t="s">
        <v>6523</v>
      </c>
      <c r="K405" s="18" t="s">
        <v>6477</v>
      </c>
      <c r="L405" s="18" t="s">
        <v>6478</v>
      </c>
      <c r="M405" s="18" t="s">
        <v>6479</v>
      </c>
      <c r="N405" s="9" t="s">
        <v>6524</v>
      </c>
      <c r="O405" s="9" t="s">
        <v>6525</v>
      </c>
      <c r="P405" s="9" t="s">
        <v>32</v>
      </c>
      <c r="Q405" s="62">
        <v>7228.3640100000021</v>
      </c>
      <c r="R405" s="11">
        <v>9869.9330000000009</v>
      </c>
      <c r="S405" s="52">
        <f>R405</f>
        <v>9869.9330000000009</v>
      </c>
      <c r="T405" s="53">
        <f>IFERROR(S405/Q405,0)</f>
        <v>1.3654449314320016</v>
      </c>
      <c r="U405" s="54">
        <f>IF(T405&gt;=100%,S405*2%,0)</f>
        <v>197.39866000000004</v>
      </c>
      <c r="V405" s="54">
        <f>S405*1%</f>
        <v>98.699330000000018</v>
      </c>
      <c r="W405" s="55">
        <f>U405+V405</f>
        <v>296.09799000000004</v>
      </c>
      <c r="X405" s="17"/>
      <c r="Y405" s="9" t="s">
        <v>12391</v>
      </c>
    </row>
    <row r="406" spans="1:25" x14ac:dyDescent="0.2">
      <c r="A406" s="4" t="s">
        <v>18</v>
      </c>
      <c r="B406" s="12" t="s">
        <v>4186</v>
      </c>
      <c r="C406" s="5" t="s">
        <v>2973</v>
      </c>
      <c r="D406" s="9" t="s">
        <v>2974</v>
      </c>
      <c r="E406" s="9" t="s">
        <v>4187</v>
      </c>
      <c r="F406" s="9" t="s">
        <v>4188</v>
      </c>
      <c r="G406" s="8">
        <v>10026083</v>
      </c>
      <c r="H406" s="12" t="s">
        <v>4189</v>
      </c>
      <c r="I406" s="9" t="s">
        <v>4262</v>
      </c>
      <c r="J406" s="12" t="s">
        <v>4263</v>
      </c>
      <c r="K406" s="56" t="s">
        <v>4237</v>
      </c>
      <c r="L406" s="56" t="s">
        <v>4238</v>
      </c>
      <c r="M406" s="56">
        <v>8800587976</v>
      </c>
      <c r="N406" s="9" t="s">
        <v>4282</v>
      </c>
      <c r="O406" s="9" t="s">
        <v>4283</v>
      </c>
      <c r="P406" s="9" t="s">
        <v>32</v>
      </c>
      <c r="Q406" s="10">
        <v>8000</v>
      </c>
      <c r="R406" s="11">
        <v>10923</v>
      </c>
      <c r="S406" s="52">
        <f>R406</f>
        <v>10923</v>
      </c>
      <c r="T406" s="53">
        <f>IFERROR(S406/Q406,0)</f>
        <v>1.365375</v>
      </c>
      <c r="U406" s="54">
        <f>IF(T406&gt;=100%,S406*2%,0)</f>
        <v>218.46</v>
      </c>
      <c r="V406" s="54">
        <f>S406*1%</f>
        <v>109.23</v>
      </c>
      <c r="W406" s="55">
        <f>U406+V406</f>
        <v>327.69</v>
      </c>
      <c r="X406" s="17"/>
      <c r="Y406" s="9" t="s">
        <v>12393</v>
      </c>
    </row>
    <row r="407" spans="1:25" x14ac:dyDescent="0.2">
      <c r="A407" s="9" t="s">
        <v>5442</v>
      </c>
      <c r="B407" s="9" t="s">
        <v>5582</v>
      </c>
      <c r="C407" s="18" t="s">
        <v>5566</v>
      </c>
      <c r="D407" s="9" t="s">
        <v>5567</v>
      </c>
      <c r="E407" s="9" t="s">
        <v>5568</v>
      </c>
      <c r="F407" s="9" t="s">
        <v>5569</v>
      </c>
      <c r="G407" s="9">
        <v>10034798</v>
      </c>
      <c r="H407" s="9" t="s">
        <v>5583</v>
      </c>
      <c r="I407" s="9" t="s">
        <v>5584</v>
      </c>
      <c r="J407" s="9" t="s">
        <v>5585</v>
      </c>
      <c r="K407" s="18" t="s">
        <v>5586</v>
      </c>
      <c r="L407" s="18" t="s">
        <v>5587</v>
      </c>
      <c r="M407" s="18">
        <v>9443367868</v>
      </c>
      <c r="N407" s="9" t="s">
        <v>5612</v>
      </c>
      <c r="O407" s="9" t="s">
        <v>5613</v>
      </c>
      <c r="P407" s="9" t="s">
        <v>32</v>
      </c>
      <c r="Q407" s="11">
        <v>9700.9500000000007</v>
      </c>
      <c r="R407" s="11">
        <v>13245</v>
      </c>
      <c r="S407" s="52">
        <f>R407</f>
        <v>13245</v>
      </c>
      <c r="T407" s="53">
        <f>IFERROR(S407/Q407,0)</f>
        <v>1.3653301996196248</v>
      </c>
      <c r="U407" s="54">
        <f>IF(T407&gt;=100%,S407*2%,0)</f>
        <v>264.89999999999998</v>
      </c>
      <c r="V407" s="54">
        <f>S407*1%</f>
        <v>132.44999999999999</v>
      </c>
      <c r="W407" s="55">
        <f>U407+V407</f>
        <v>397.34999999999997</v>
      </c>
      <c r="X407" s="17"/>
      <c r="Y407" s="9" t="s">
        <v>12391</v>
      </c>
    </row>
    <row r="408" spans="1:25" x14ac:dyDescent="0.2">
      <c r="A408" s="9" t="s">
        <v>8060</v>
      </c>
      <c r="B408" s="9" t="s">
        <v>8432</v>
      </c>
      <c r="C408" s="18" t="s">
        <v>8062</v>
      </c>
      <c r="D408" s="9" t="s">
        <v>8063</v>
      </c>
      <c r="E408" s="9" t="s">
        <v>8433</v>
      </c>
      <c r="F408" s="9" t="s">
        <v>8063</v>
      </c>
      <c r="G408" s="9">
        <v>10029471</v>
      </c>
      <c r="H408" s="9" t="s">
        <v>8434</v>
      </c>
      <c r="I408" s="9" t="s">
        <v>8452</v>
      </c>
      <c r="J408" s="9" t="s">
        <v>8453</v>
      </c>
      <c r="K408" s="18" t="s">
        <v>8448</v>
      </c>
      <c r="L408" s="18" t="s">
        <v>8449</v>
      </c>
      <c r="M408" s="18">
        <v>9702881453</v>
      </c>
      <c r="N408" s="9" t="s">
        <v>8547</v>
      </c>
      <c r="O408" s="9" t="s">
        <v>8548</v>
      </c>
      <c r="P408" s="9" t="s">
        <v>32</v>
      </c>
      <c r="Q408" s="11">
        <v>10300</v>
      </c>
      <c r="R408" s="25">
        <v>14044.976999999999</v>
      </c>
      <c r="S408" s="52">
        <f>R408</f>
        <v>14044.976999999999</v>
      </c>
      <c r="T408" s="53">
        <f>IFERROR(S408/Q408,0)</f>
        <v>1.3635899999999999</v>
      </c>
      <c r="U408" s="54">
        <f>IF(T408&gt;=100%,S408*2%,0)</f>
        <v>280.89954</v>
      </c>
      <c r="V408" s="54">
        <f>S408*1%</f>
        <v>140.44977</v>
      </c>
      <c r="W408" s="55">
        <f>U408+V408</f>
        <v>421.34931</v>
      </c>
      <c r="X408" s="17"/>
      <c r="Y408" s="9" t="s">
        <v>12391</v>
      </c>
    </row>
    <row r="409" spans="1:25" x14ac:dyDescent="0.2">
      <c r="A409" s="4" t="s">
        <v>18</v>
      </c>
      <c r="B409" s="12" t="s">
        <v>4186</v>
      </c>
      <c r="C409" s="5" t="s">
        <v>2973</v>
      </c>
      <c r="D409" s="9" t="s">
        <v>2974</v>
      </c>
      <c r="E409" s="9" t="s">
        <v>4187</v>
      </c>
      <c r="F409" s="9" t="s">
        <v>4188</v>
      </c>
      <c r="G409" s="8">
        <v>10026083</v>
      </c>
      <c r="H409" s="12" t="s">
        <v>4189</v>
      </c>
      <c r="I409" s="9" t="s">
        <v>4243</v>
      </c>
      <c r="J409" s="12" t="s">
        <v>4244</v>
      </c>
      <c r="K409" s="17" t="s">
        <v>4237</v>
      </c>
      <c r="L409" s="17" t="s">
        <v>4238</v>
      </c>
      <c r="M409" s="17">
        <v>8800587976</v>
      </c>
      <c r="N409" s="9" t="s">
        <v>4245</v>
      </c>
      <c r="O409" s="9" t="s">
        <v>4246</v>
      </c>
      <c r="P409" s="9" t="s">
        <v>32</v>
      </c>
      <c r="Q409" s="10">
        <v>8000</v>
      </c>
      <c r="R409" s="11">
        <v>10905.035</v>
      </c>
      <c r="S409" s="52">
        <f>R409</f>
        <v>10905.035</v>
      </c>
      <c r="T409" s="53">
        <f>IFERROR(S409/Q409,0)</f>
        <v>1.363129375</v>
      </c>
      <c r="U409" s="54">
        <f>IF(T409&gt;=100%,S409*2%,0)</f>
        <v>218.10069999999999</v>
      </c>
      <c r="V409" s="54">
        <f>S409*1%</f>
        <v>109.05034999999999</v>
      </c>
      <c r="W409" s="55">
        <f>U409+V409</f>
        <v>327.15105</v>
      </c>
      <c r="X409" s="17"/>
      <c r="Y409" s="9" t="s">
        <v>12393</v>
      </c>
    </row>
    <row r="410" spans="1:25" x14ac:dyDescent="0.2">
      <c r="A410" s="9" t="s">
        <v>5442</v>
      </c>
      <c r="B410" s="9" t="s">
        <v>5505</v>
      </c>
      <c r="C410" s="18" t="s">
        <v>5444</v>
      </c>
      <c r="D410" s="9" t="s">
        <v>5445</v>
      </c>
      <c r="E410" s="9" t="s">
        <v>5506</v>
      </c>
      <c r="F410" s="9" t="s">
        <v>5507</v>
      </c>
      <c r="G410" s="9">
        <v>10031855</v>
      </c>
      <c r="H410" s="9" t="s">
        <v>5508</v>
      </c>
      <c r="I410" s="9" t="s">
        <v>5513</v>
      </c>
      <c r="J410" s="9" t="s">
        <v>5514</v>
      </c>
      <c r="K410" s="18" t="s">
        <v>5509</v>
      </c>
      <c r="L410" s="18" t="s">
        <v>5510</v>
      </c>
      <c r="M410" s="18">
        <v>9003860249</v>
      </c>
      <c r="N410" s="9" t="s">
        <v>5548</v>
      </c>
      <c r="O410" s="9" t="s">
        <v>5549</v>
      </c>
      <c r="P410" s="9" t="s">
        <v>32</v>
      </c>
      <c r="Q410" s="11">
        <v>13460</v>
      </c>
      <c r="R410" s="11">
        <v>18343</v>
      </c>
      <c r="S410" s="52">
        <f>R410</f>
        <v>18343</v>
      </c>
      <c r="T410" s="53">
        <f>IFERROR(S410/Q410,0)</f>
        <v>1.3627786032689451</v>
      </c>
      <c r="U410" s="54">
        <f>IF(T410&gt;=100%,S410*2%,0)</f>
        <v>366.86</v>
      </c>
      <c r="V410" s="54">
        <f>S410*1%</f>
        <v>183.43</v>
      </c>
      <c r="W410" s="55">
        <f>U410+V410</f>
        <v>550.29</v>
      </c>
      <c r="X410" s="17"/>
      <c r="Y410" s="9" t="s">
        <v>12391</v>
      </c>
    </row>
    <row r="411" spans="1:25" x14ac:dyDescent="0.2">
      <c r="A411" s="4" t="s">
        <v>18</v>
      </c>
      <c r="B411" s="12" t="s">
        <v>1336</v>
      </c>
      <c r="C411" s="5" t="s">
        <v>861</v>
      </c>
      <c r="D411" s="9" t="s">
        <v>862</v>
      </c>
      <c r="E411" s="9" t="s">
        <v>1337</v>
      </c>
      <c r="F411" s="9" t="s">
        <v>1336</v>
      </c>
      <c r="G411" s="8">
        <v>10034668</v>
      </c>
      <c r="H411" s="12" t="s">
        <v>1338</v>
      </c>
      <c r="I411" s="9" t="s">
        <v>1350</v>
      </c>
      <c r="J411" s="12" t="s">
        <v>1351</v>
      </c>
      <c r="K411" s="8" t="s">
        <v>1341</v>
      </c>
      <c r="L411" s="16" t="s">
        <v>1342</v>
      </c>
      <c r="M411" s="17" t="s">
        <v>1343</v>
      </c>
      <c r="N411" s="9" t="s">
        <v>1352</v>
      </c>
      <c r="O411" s="9" t="s">
        <v>1353</v>
      </c>
      <c r="P411" s="9" t="s">
        <v>32</v>
      </c>
      <c r="Q411" s="10">
        <v>10000</v>
      </c>
      <c r="R411" s="11">
        <v>13597.8614</v>
      </c>
      <c r="S411" s="52">
        <f>R411</f>
        <v>13597.8614</v>
      </c>
      <c r="T411" s="53">
        <f>IFERROR(S411/Q411,0)</f>
        <v>1.35978614</v>
      </c>
      <c r="U411" s="54">
        <f>IF(T411&gt;=100%,S411*2%,0)</f>
        <v>271.95722799999999</v>
      </c>
      <c r="V411" s="54">
        <f>S411*1%</f>
        <v>135.97861399999999</v>
      </c>
      <c r="W411" s="55">
        <f>U411+V411</f>
        <v>407.93584199999998</v>
      </c>
      <c r="X411" s="17"/>
      <c r="Y411" s="9" t="s">
        <v>12391</v>
      </c>
    </row>
    <row r="412" spans="1:25" x14ac:dyDescent="0.2">
      <c r="A412" s="4" t="s">
        <v>18</v>
      </c>
      <c r="B412" s="4" t="s">
        <v>398</v>
      </c>
      <c r="C412" s="5" t="s">
        <v>20</v>
      </c>
      <c r="D412" s="5" t="s">
        <v>21</v>
      </c>
      <c r="E412" s="5" t="s">
        <v>399</v>
      </c>
      <c r="F412" s="5" t="s">
        <v>400</v>
      </c>
      <c r="G412" s="14">
        <v>10022118</v>
      </c>
      <c r="H412" s="4" t="s">
        <v>401</v>
      </c>
      <c r="I412" s="6" t="s">
        <v>483</v>
      </c>
      <c r="J412" s="6" t="s">
        <v>484</v>
      </c>
      <c r="K412" s="6" t="s">
        <v>404</v>
      </c>
      <c r="L412" s="5" t="s">
        <v>405</v>
      </c>
      <c r="M412" s="7" t="s">
        <v>406</v>
      </c>
      <c r="N412" s="5" t="s">
        <v>540</v>
      </c>
      <c r="O412" s="5" t="s">
        <v>541</v>
      </c>
      <c r="P412" s="9" t="s">
        <v>32</v>
      </c>
      <c r="Q412" s="9">
        <v>10000</v>
      </c>
      <c r="R412" s="11">
        <v>13594.425999999999</v>
      </c>
      <c r="S412" s="52">
        <f>R412</f>
        <v>13594.425999999999</v>
      </c>
      <c r="T412" s="53">
        <f>IFERROR(S412/Q412,0)</f>
        <v>1.3594425999999999</v>
      </c>
      <c r="U412" s="54">
        <f>IF(T412&gt;=100%,S412*2%,0)</f>
        <v>271.88851999999997</v>
      </c>
      <c r="V412" s="54">
        <f>S412*1%</f>
        <v>135.94425999999999</v>
      </c>
      <c r="W412" s="55">
        <f>U412+V412</f>
        <v>407.83277999999996</v>
      </c>
      <c r="X412" s="17"/>
      <c r="Y412" s="9" t="s">
        <v>12393</v>
      </c>
    </row>
    <row r="413" spans="1:25" x14ac:dyDescent="0.2">
      <c r="A413" s="4" t="s">
        <v>18</v>
      </c>
      <c r="B413" s="9"/>
      <c r="C413" s="5" t="s">
        <v>4707</v>
      </c>
      <c r="D413" s="9" t="s">
        <v>4708</v>
      </c>
      <c r="E413" s="9" t="s">
        <v>4790</v>
      </c>
      <c r="F413" s="9" t="s">
        <v>4791</v>
      </c>
      <c r="G413" s="18">
        <v>10027859</v>
      </c>
      <c r="H413" s="12" t="s">
        <v>4792</v>
      </c>
      <c r="I413" s="12" t="s">
        <v>4809</v>
      </c>
      <c r="J413" s="12" t="s">
        <v>4810</v>
      </c>
      <c r="K413" s="18" t="s">
        <v>4795</v>
      </c>
      <c r="L413" s="18" t="s">
        <v>4796</v>
      </c>
      <c r="M413" s="17">
        <v>8658244474</v>
      </c>
      <c r="N413" s="12" t="s">
        <v>4983</v>
      </c>
      <c r="O413" s="18" t="s">
        <v>4984</v>
      </c>
      <c r="P413" s="9" t="s">
        <v>32</v>
      </c>
      <c r="Q413" s="10">
        <v>8000</v>
      </c>
      <c r="R413" s="11">
        <v>10869.9948</v>
      </c>
      <c r="S413" s="52">
        <f>R413</f>
        <v>10869.9948</v>
      </c>
      <c r="T413" s="53">
        <f>IFERROR(S413/Q413,0)</f>
        <v>1.3587493500000001</v>
      </c>
      <c r="U413" s="54">
        <f>IF(T413&gt;=100%,S413*2%,0)</f>
        <v>217.39989600000001</v>
      </c>
      <c r="V413" s="54">
        <f>S413*1%</f>
        <v>108.69994800000001</v>
      </c>
      <c r="W413" s="55">
        <f>U413+V413</f>
        <v>326.09984400000002</v>
      </c>
      <c r="X413" s="17"/>
      <c r="Y413" s="9" t="s">
        <v>12391</v>
      </c>
    </row>
    <row r="414" spans="1:25" x14ac:dyDescent="0.2">
      <c r="A414" s="9" t="s">
        <v>6280</v>
      </c>
      <c r="B414" s="9" t="s">
        <v>6435</v>
      </c>
      <c r="C414" s="18" t="s">
        <v>6282</v>
      </c>
      <c r="D414" s="9" t="s">
        <v>6283</v>
      </c>
      <c r="E414" s="9" t="s">
        <v>6409</v>
      </c>
      <c r="F414" s="9" t="s">
        <v>6410</v>
      </c>
      <c r="G414" s="9">
        <v>10034245</v>
      </c>
      <c r="H414" s="9" t="s">
        <v>6411</v>
      </c>
      <c r="I414" s="9" t="s">
        <v>6436</v>
      </c>
      <c r="J414" s="9" t="s">
        <v>6437</v>
      </c>
      <c r="K414" s="18" t="s">
        <v>6414</v>
      </c>
      <c r="L414" s="18" t="s">
        <v>6415</v>
      </c>
      <c r="M414" s="18" t="s">
        <v>6416</v>
      </c>
      <c r="N414" s="9" t="s">
        <v>6440</v>
      </c>
      <c r="O414" s="9" t="s">
        <v>6441</v>
      </c>
      <c r="P414" s="9" t="s">
        <v>32</v>
      </c>
      <c r="Q414" s="62">
        <v>11000</v>
      </c>
      <c r="R414" s="11">
        <v>14934.410400000001</v>
      </c>
      <c r="S414" s="52">
        <f>R414</f>
        <v>14934.410400000001</v>
      </c>
      <c r="T414" s="53">
        <f>IFERROR(S414/Q414,0)</f>
        <v>1.3576736727272727</v>
      </c>
      <c r="U414" s="54">
        <f>IF(T414&gt;=100%,S414*2%,0)</f>
        <v>298.68820800000003</v>
      </c>
      <c r="V414" s="54">
        <f>S414*1%</f>
        <v>149.34410400000002</v>
      </c>
      <c r="W414" s="55">
        <f>U414+V414</f>
        <v>448.03231200000005</v>
      </c>
      <c r="X414" s="17"/>
      <c r="Y414" s="9" t="s">
        <v>12391</v>
      </c>
    </row>
    <row r="415" spans="1:25" x14ac:dyDescent="0.2">
      <c r="A415" s="9" t="s">
        <v>5442</v>
      </c>
      <c r="B415" s="9" t="s">
        <v>5681</v>
      </c>
      <c r="C415" s="18" t="s">
        <v>5682</v>
      </c>
      <c r="D415" s="9" t="s">
        <v>5683</v>
      </c>
      <c r="E415" s="9" t="s">
        <v>5684</v>
      </c>
      <c r="F415" s="9" t="s">
        <v>5685</v>
      </c>
      <c r="G415" s="9">
        <v>10026037</v>
      </c>
      <c r="H415" s="9" t="s">
        <v>5686</v>
      </c>
      <c r="I415" s="9" t="s">
        <v>5769</v>
      </c>
      <c r="J415" s="9" t="s">
        <v>5770</v>
      </c>
      <c r="K415" s="18" t="s">
        <v>5701</v>
      </c>
      <c r="L415" s="18" t="s">
        <v>5702</v>
      </c>
      <c r="M415" s="18">
        <v>9342282536</v>
      </c>
      <c r="N415" s="9" t="s">
        <v>5781</v>
      </c>
      <c r="O415" s="9" t="s">
        <v>5782</v>
      </c>
      <c r="P415" s="9" t="s">
        <v>32</v>
      </c>
      <c r="Q415" s="11">
        <v>9151.0222222222219</v>
      </c>
      <c r="R415" s="11">
        <v>12421</v>
      </c>
      <c r="S415" s="52">
        <f>R415</f>
        <v>12421</v>
      </c>
      <c r="T415" s="53">
        <f>IFERROR(S415/Q415,0)</f>
        <v>1.3573346997056797</v>
      </c>
      <c r="U415" s="54">
        <f>IF(T415&gt;=100%,S415*2%,0)</f>
        <v>248.42000000000002</v>
      </c>
      <c r="V415" s="54">
        <f>S415*1%</f>
        <v>124.21000000000001</v>
      </c>
      <c r="W415" s="55">
        <f>U415+V415</f>
        <v>372.63</v>
      </c>
      <c r="X415" s="17"/>
      <c r="Y415" s="9" t="s">
        <v>12391</v>
      </c>
    </row>
    <row r="416" spans="1:25" x14ac:dyDescent="0.2">
      <c r="A416" s="4" t="s">
        <v>18</v>
      </c>
      <c r="B416" s="12" t="s">
        <v>1387</v>
      </c>
      <c r="C416" s="5" t="s">
        <v>861</v>
      </c>
      <c r="D416" s="9" t="s">
        <v>862</v>
      </c>
      <c r="E416" s="9" t="s">
        <v>1337</v>
      </c>
      <c r="F416" s="9" t="s">
        <v>1336</v>
      </c>
      <c r="G416" s="8">
        <v>10026659</v>
      </c>
      <c r="H416" s="12" t="s">
        <v>1388</v>
      </c>
      <c r="I416" s="9" t="s">
        <v>1401</v>
      </c>
      <c r="J416" s="12" t="s">
        <v>1402</v>
      </c>
      <c r="K416" s="8" t="s">
        <v>1391</v>
      </c>
      <c r="L416" s="16" t="s">
        <v>1392</v>
      </c>
      <c r="M416" s="17">
        <v>8250593961</v>
      </c>
      <c r="N416" s="9" t="s">
        <v>1403</v>
      </c>
      <c r="O416" s="9" t="s">
        <v>1404</v>
      </c>
      <c r="P416" s="9" t="s">
        <v>32</v>
      </c>
      <c r="Q416" s="10">
        <v>15000</v>
      </c>
      <c r="R416" s="11">
        <v>20356.699800000002</v>
      </c>
      <c r="S416" s="52">
        <f>R416</f>
        <v>20356.699800000002</v>
      </c>
      <c r="T416" s="53">
        <f>IFERROR(S416/Q416,0)</f>
        <v>1.3571133200000001</v>
      </c>
      <c r="U416" s="54">
        <f>IF(T416&gt;=100%,S416*2%,0)</f>
        <v>407.13399600000002</v>
      </c>
      <c r="V416" s="54">
        <f>S416*1%</f>
        <v>203.56699800000001</v>
      </c>
      <c r="W416" s="55">
        <f>U416+V416</f>
        <v>610.70099400000004</v>
      </c>
      <c r="X416" s="17"/>
      <c r="Y416" s="9" t="s">
        <v>12391</v>
      </c>
    </row>
    <row r="417" spans="1:25" x14ac:dyDescent="0.2">
      <c r="A417" s="4" t="s">
        <v>18</v>
      </c>
      <c r="B417" s="12" t="s">
        <v>2242</v>
      </c>
      <c r="C417" s="5" t="s">
        <v>2071</v>
      </c>
      <c r="D417" s="9" t="s">
        <v>2072</v>
      </c>
      <c r="E417" s="9" t="s">
        <v>2187</v>
      </c>
      <c r="F417" s="9" t="s">
        <v>2188</v>
      </c>
      <c r="G417" s="8">
        <v>10028575</v>
      </c>
      <c r="H417" s="12" t="s">
        <v>2243</v>
      </c>
      <c r="I417" s="9" t="s">
        <v>2278</v>
      </c>
      <c r="J417" s="12" t="s">
        <v>2279</v>
      </c>
      <c r="K417" s="8" t="s">
        <v>2246</v>
      </c>
      <c r="L417" s="16" t="s">
        <v>2247</v>
      </c>
      <c r="M417" s="17">
        <v>8974561779</v>
      </c>
      <c r="N417" s="9" t="s">
        <v>2294</v>
      </c>
      <c r="O417" s="9" t="s">
        <v>2295</v>
      </c>
      <c r="P417" s="9" t="s">
        <v>32</v>
      </c>
      <c r="Q417" s="10">
        <v>5000</v>
      </c>
      <c r="R417" s="11">
        <v>6782.1</v>
      </c>
      <c r="S417" s="52">
        <f>R417</f>
        <v>6782.1</v>
      </c>
      <c r="T417" s="53">
        <f>IFERROR(S417/Q417,0)</f>
        <v>1.3564200000000002</v>
      </c>
      <c r="U417" s="54">
        <f>IF(T417&gt;=100%,S417*2%,0)</f>
        <v>135.642</v>
      </c>
      <c r="V417" s="54">
        <f>S417*1%</f>
        <v>67.820999999999998</v>
      </c>
      <c r="W417" s="55">
        <f>U417+V417</f>
        <v>203.46299999999999</v>
      </c>
      <c r="X417" s="17"/>
      <c r="Y417" s="9" t="s">
        <v>12393</v>
      </c>
    </row>
    <row r="418" spans="1:25" x14ac:dyDescent="0.2">
      <c r="A418" s="9" t="s">
        <v>6280</v>
      </c>
      <c r="B418" s="9" t="s">
        <v>6873</v>
      </c>
      <c r="C418" s="18" t="s">
        <v>6854</v>
      </c>
      <c r="D418" s="9" t="s">
        <v>6855</v>
      </c>
      <c r="E418" s="9" t="s">
        <v>6856</v>
      </c>
      <c r="F418" s="9" t="s">
        <v>6857</v>
      </c>
      <c r="G418" s="9">
        <v>10034112</v>
      </c>
      <c r="H418" s="9" t="s">
        <v>6858</v>
      </c>
      <c r="I418" s="9" t="s">
        <v>6874</v>
      </c>
      <c r="J418" s="9" t="s">
        <v>6875</v>
      </c>
      <c r="K418" s="18" t="s">
        <v>6861</v>
      </c>
      <c r="L418" s="18" t="s">
        <v>6862</v>
      </c>
      <c r="M418" s="18" t="s">
        <v>6863</v>
      </c>
      <c r="N418" s="9" t="s">
        <v>6878</v>
      </c>
      <c r="O418" s="9" t="s">
        <v>6879</v>
      </c>
      <c r="P418" s="9" t="s">
        <v>32</v>
      </c>
      <c r="Q418" s="61">
        <v>18360</v>
      </c>
      <c r="R418" s="11">
        <v>24874.904199999997</v>
      </c>
      <c r="S418" s="52">
        <f>R418</f>
        <v>24874.904199999997</v>
      </c>
      <c r="T418" s="53">
        <f>IFERROR(S418/Q418,0)</f>
        <v>1.3548422766884529</v>
      </c>
      <c r="U418" s="54">
        <f>IF(T418&gt;=100%,S418*2%,0)</f>
        <v>497.49808399999995</v>
      </c>
      <c r="V418" s="54">
        <f>S418*1%</f>
        <v>248.74904199999997</v>
      </c>
      <c r="W418" s="55">
        <f>U418+V418</f>
        <v>746.24712599999998</v>
      </c>
      <c r="X418" s="17"/>
      <c r="Y418" s="9" t="s">
        <v>12391</v>
      </c>
    </row>
    <row r="419" spans="1:25" x14ac:dyDescent="0.2">
      <c r="A419" s="4" t="s">
        <v>18</v>
      </c>
      <c r="B419" s="12" t="s">
        <v>2972</v>
      </c>
      <c r="C419" s="5" t="s">
        <v>2973</v>
      </c>
      <c r="D419" s="9" t="s">
        <v>2974</v>
      </c>
      <c r="E419" s="9" t="s">
        <v>2975</v>
      </c>
      <c r="F419" s="9" t="s">
        <v>2976</v>
      </c>
      <c r="G419" s="8">
        <v>10026391</v>
      </c>
      <c r="H419" s="12" t="s">
        <v>2977</v>
      </c>
      <c r="I419" s="9" t="s">
        <v>3782</v>
      </c>
      <c r="J419" s="12" t="s">
        <v>3783</v>
      </c>
      <c r="K419" s="17" t="s">
        <v>2980</v>
      </c>
      <c r="L419" s="17" t="s">
        <v>2981</v>
      </c>
      <c r="M419" s="17">
        <v>8969833593</v>
      </c>
      <c r="N419" s="9" t="s">
        <v>4101</v>
      </c>
      <c r="O419" s="9" t="s">
        <v>4102</v>
      </c>
      <c r="P419" s="9" t="s">
        <v>32</v>
      </c>
      <c r="Q419" s="10">
        <v>8000</v>
      </c>
      <c r="R419" s="11">
        <v>10838.1096</v>
      </c>
      <c r="S419" s="52">
        <f>R419</f>
        <v>10838.1096</v>
      </c>
      <c r="T419" s="53">
        <f>IFERROR(S419/Q419,0)</f>
        <v>1.3547636999999999</v>
      </c>
      <c r="U419" s="54">
        <f>IF(T419&gt;=100%,S419*2%,0)</f>
        <v>216.762192</v>
      </c>
      <c r="V419" s="54">
        <f>S419*1%</f>
        <v>108.381096</v>
      </c>
      <c r="W419" s="55">
        <f>U419+V419</f>
        <v>325.14328799999998</v>
      </c>
      <c r="X419" s="17"/>
      <c r="Y419" s="9" t="s">
        <v>12393</v>
      </c>
    </row>
    <row r="420" spans="1:25" x14ac:dyDescent="0.2">
      <c r="A420" s="4" t="s">
        <v>18</v>
      </c>
      <c r="B420" s="12" t="s">
        <v>2972</v>
      </c>
      <c r="C420" s="5" t="s">
        <v>2973</v>
      </c>
      <c r="D420" s="9" t="s">
        <v>2974</v>
      </c>
      <c r="E420" s="9" t="s">
        <v>2975</v>
      </c>
      <c r="F420" s="9" t="s">
        <v>2976</v>
      </c>
      <c r="G420" s="8">
        <v>10026391</v>
      </c>
      <c r="H420" s="12" t="s">
        <v>2977</v>
      </c>
      <c r="I420" s="9" t="s">
        <v>3782</v>
      </c>
      <c r="J420" s="12" t="s">
        <v>3783</v>
      </c>
      <c r="K420" s="17" t="s">
        <v>2980</v>
      </c>
      <c r="L420" s="17" t="s">
        <v>2981</v>
      </c>
      <c r="M420" s="17">
        <v>8969833593</v>
      </c>
      <c r="N420" s="9" t="s">
        <v>4103</v>
      </c>
      <c r="O420" s="9" t="s">
        <v>4104</v>
      </c>
      <c r="P420" s="9" t="s">
        <v>32</v>
      </c>
      <c r="Q420" s="10">
        <v>8000</v>
      </c>
      <c r="R420" s="11">
        <v>10838.1096</v>
      </c>
      <c r="S420" s="52">
        <f>R420</f>
        <v>10838.1096</v>
      </c>
      <c r="T420" s="53">
        <f>IFERROR(S420/Q420,0)</f>
        <v>1.3547636999999999</v>
      </c>
      <c r="U420" s="54">
        <f>IF(T420&gt;=100%,S420*2%,0)</f>
        <v>216.762192</v>
      </c>
      <c r="V420" s="54">
        <f>S420*1%</f>
        <v>108.381096</v>
      </c>
      <c r="W420" s="55">
        <f>U420+V420</f>
        <v>325.14328799999998</v>
      </c>
      <c r="X420" s="17"/>
      <c r="Y420" s="9" t="s">
        <v>12393</v>
      </c>
    </row>
    <row r="421" spans="1:25" x14ac:dyDescent="0.2">
      <c r="A421" s="9" t="s">
        <v>5442</v>
      </c>
      <c r="B421" s="9" t="s">
        <v>5681</v>
      </c>
      <c r="C421" s="18" t="s">
        <v>5682</v>
      </c>
      <c r="D421" s="9" t="s">
        <v>5683</v>
      </c>
      <c r="E421" s="9" t="s">
        <v>5684</v>
      </c>
      <c r="F421" s="9" t="s">
        <v>5685</v>
      </c>
      <c r="G421" s="9">
        <v>10026037</v>
      </c>
      <c r="H421" s="9" t="s">
        <v>5686</v>
      </c>
      <c r="I421" s="9" t="s">
        <v>5704</v>
      </c>
      <c r="J421" s="9" t="s">
        <v>5705</v>
      </c>
      <c r="K421" s="18" t="s">
        <v>5695</v>
      </c>
      <c r="L421" s="18" t="s">
        <v>5696</v>
      </c>
      <c r="M421" s="18">
        <v>9876543460</v>
      </c>
      <c r="N421" s="9" t="s">
        <v>5804</v>
      </c>
      <c r="O421" s="9" t="s">
        <v>5805</v>
      </c>
      <c r="P421" s="9" t="s">
        <v>32</v>
      </c>
      <c r="Q421" s="11">
        <v>9355.2861111111124</v>
      </c>
      <c r="R421" s="11">
        <v>12674</v>
      </c>
      <c r="S421" s="52">
        <f>R421</f>
        <v>12674</v>
      </c>
      <c r="T421" s="53">
        <f>IFERROR(S421/Q421,0)</f>
        <v>1.3547421051021955</v>
      </c>
      <c r="U421" s="54">
        <f>IF(T421&gt;=100%,S421*2%,0)</f>
        <v>253.48000000000002</v>
      </c>
      <c r="V421" s="54">
        <f>S421*1%</f>
        <v>126.74000000000001</v>
      </c>
      <c r="W421" s="55">
        <f>U421+V421</f>
        <v>380.22</v>
      </c>
      <c r="X421" s="17"/>
      <c r="Y421" s="9" t="s">
        <v>12391</v>
      </c>
    </row>
    <row r="422" spans="1:25" x14ac:dyDescent="0.2">
      <c r="A422" s="4" t="s">
        <v>18</v>
      </c>
      <c r="B422" s="9" t="s">
        <v>649</v>
      </c>
      <c r="C422" s="5" t="s">
        <v>20</v>
      </c>
      <c r="D422" s="5" t="s">
        <v>21</v>
      </c>
      <c r="E422" s="9" t="s">
        <v>650</v>
      </c>
      <c r="F422" s="9" t="s">
        <v>651</v>
      </c>
      <c r="G422" s="8">
        <v>10035276</v>
      </c>
      <c r="H422" s="12" t="s">
        <v>652</v>
      </c>
      <c r="I422" s="12" t="s">
        <v>793</v>
      </c>
      <c r="J422" s="9" t="s">
        <v>794</v>
      </c>
      <c r="K422" s="8" t="s">
        <v>729</v>
      </c>
      <c r="L422" s="16" t="s">
        <v>656</v>
      </c>
      <c r="M422" s="17" t="s">
        <v>730</v>
      </c>
      <c r="N422" s="9" t="s">
        <v>803</v>
      </c>
      <c r="O422" s="9" t="s">
        <v>804</v>
      </c>
      <c r="P422" s="9" t="s">
        <v>32</v>
      </c>
      <c r="Q422" s="10">
        <v>10000</v>
      </c>
      <c r="R422" s="11">
        <v>13542.989800000003</v>
      </c>
      <c r="S422" s="52">
        <f>R422</f>
        <v>13542.989800000003</v>
      </c>
      <c r="T422" s="53">
        <f>IFERROR(S422/Q422,0)</f>
        <v>1.3542989800000003</v>
      </c>
      <c r="U422" s="54">
        <f>IF(T422&gt;=100%,S422*2%,0)</f>
        <v>270.85979600000007</v>
      </c>
      <c r="V422" s="54">
        <f>S422*1%</f>
        <v>135.42989800000004</v>
      </c>
      <c r="W422" s="55">
        <f>U422+V422</f>
        <v>406.28969400000011</v>
      </c>
      <c r="X422" s="17"/>
      <c r="Y422" s="9" t="s">
        <v>12393</v>
      </c>
    </row>
    <row r="423" spans="1:25" x14ac:dyDescent="0.2">
      <c r="A423" s="4" t="s">
        <v>18</v>
      </c>
      <c r="B423" s="12" t="s">
        <v>1387</v>
      </c>
      <c r="C423" s="5" t="s">
        <v>861</v>
      </c>
      <c r="D423" s="9" t="s">
        <v>862</v>
      </c>
      <c r="E423" s="9" t="s">
        <v>1337</v>
      </c>
      <c r="F423" s="9" t="s">
        <v>1336</v>
      </c>
      <c r="G423" s="8">
        <v>10026659</v>
      </c>
      <c r="H423" s="12" t="s">
        <v>1388</v>
      </c>
      <c r="I423" s="9" t="s">
        <v>1407</v>
      </c>
      <c r="J423" s="12" t="s">
        <v>1408</v>
      </c>
      <c r="K423" s="8" t="s">
        <v>1391</v>
      </c>
      <c r="L423" s="16" t="s">
        <v>1392</v>
      </c>
      <c r="M423" s="17">
        <v>8250593961</v>
      </c>
      <c r="N423" s="9" t="s">
        <v>1409</v>
      </c>
      <c r="O423" s="9" t="s">
        <v>1410</v>
      </c>
      <c r="P423" s="9" t="s">
        <v>32</v>
      </c>
      <c r="Q423" s="10">
        <v>15000</v>
      </c>
      <c r="R423" s="11">
        <v>20311.212</v>
      </c>
      <c r="S423" s="52">
        <f>R423</f>
        <v>20311.212</v>
      </c>
      <c r="T423" s="53">
        <f>IFERROR(S423/Q423,0)</f>
        <v>1.3540808</v>
      </c>
      <c r="U423" s="54">
        <f>IF(T423&gt;=100%,S423*2%,0)</f>
        <v>406.22424000000001</v>
      </c>
      <c r="V423" s="54">
        <f>S423*1%</f>
        <v>203.11212</v>
      </c>
      <c r="W423" s="55">
        <f>U423+V423</f>
        <v>609.33636000000001</v>
      </c>
      <c r="X423" s="17"/>
      <c r="Y423" s="9" t="s">
        <v>12391</v>
      </c>
    </row>
    <row r="424" spans="1:25" x14ac:dyDescent="0.2">
      <c r="A424" s="9" t="s">
        <v>8060</v>
      </c>
      <c r="B424" s="9" t="s">
        <v>8808</v>
      </c>
      <c r="C424" s="18" t="s">
        <v>8570</v>
      </c>
      <c r="D424" s="9" t="s">
        <v>8571</v>
      </c>
      <c r="E424" s="9" t="s">
        <v>8809</v>
      </c>
      <c r="F424" s="9" t="s">
        <v>8810</v>
      </c>
      <c r="G424" s="9">
        <v>10034295</v>
      </c>
      <c r="H424" s="9" t="s">
        <v>1422</v>
      </c>
      <c r="I424" s="9" t="s">
        <v>8837</v>
      </c>
      <c r="J424" s="9" t="s">
        <v>8838</v>
      </c>
      <c r="K424" s="18" t="s">
        <v>8813</v>
      </c>
      <c r="L424" s="18" t="s">
        <v>8814</v>
      </c>
      <c r="M424" s="18">
        <v>9175867091</v>
      </c>
      <c r="N424" s="9" t="s">
        <v>8844</v>
      </c>
      <c r="O424" s="9" t="s">
        <v>8845</v>
      </c>
      <c r="P424" s="9" t="s">
        <v>32</v>
      </c>
      <c r="Q424" s="11">
        <v>8000</v>
      </c>
      <c r="R424" s="11">
        <v>10832</v>
      </c>
      <c r="S424" s="52">
        <f>R424</f>
        <v>10832</v>
      </c>
      <c r="T424" s="53">
        <f>IFERROR(S424/Q424,0)</f>
        <v>1.3540000000000001</v>
      </c>
      <c r="U424" s="54">
        <f>IF(T424&gt;=100%,S424*2%,0)</f>
        <v>216.64000000000001</v>
      </c>
      <c r="V424" s="54">
        <f>S424*1%</f>
        <v>108.32000000000001</v>
      </c>
      <c r="W424" s="55">
        <f>U424+V424</f>
        <v>324.96000000000004</v>
      </c>
      <c r="X424" s="17"/>
      <c r="Y424" s="9" t="s">
        <v>12391</v>
      </c>
    </row>
    <row r="425" spans="1:25" x14ac:dyDescent="0.2">
      <c r="A425" s="4" t="s">
        <v>18</v>
      </c>
      <c r="B425" s="9"/>
      <c r="C425" s="5" t="s">
        <v>4707</v>
      </c>
      <c r="D425" s="9" t="s">
        <v>4708</v>
      </c>
      <c r="E425" s="9" t="s">
        <v>4790</v>
      </c>
      <c r="F425" s="9" t="s">
        <v>4791</v>
      </c>
      <c r="G425" s="18">
        <v>10027859</v>
      </c>
      <c r="H425" s="12" t="s">
        <v>4792</v>
      </c>
      <c r="I425" s="12" t="s">
        <v>5047</v>
      </c>
      <c r="J425" s="12" t="s">
        <v>5048</v>
      </c>
      <c r="K425" s="18" t="s">
        <v>4852</v>
      </c>
      <c r="L425" s="18" t="s">
        <v>4853</v>
      </c>
      <c r="M425" s="17">
        <v>9861790623</v>
      </c>
      <c r="N425" s="12" t="s">
        <v>5051</v>
      </c>
      <c r="O425" s="18" t="s">
        <v>5052</v>
      </c>
      <c r="P425" s="9" t="s">
        <v>32</v>
      </c>
      <c r="Q425" s="10">
        <v>8000</v>
      </c>
      <c r="R425" s="11">
        <v>10819.886399999999</v>
      </c>
      <c r="S425" s="52">
        <f>R425</f>
        <v>10819.886399999999</v>
      </c>
      <c r="T425" s="53">
        <f>IFERROR(S425/Q425,0)</f>
        <v>1.3524858</v>
      </c>
      <c r="U425" s="54">
        <f>IF(T425&gt;=100%,S425*2%,0)</f>
        <v>216.397728</v>
      </c>
      <c r="V425" s="54">
        <f>S425*1%</f>
        <v>108.198864</v>
      </c>
      <c r="W425" s="55">
        <f>U425+V425</f>
        <v>324.59659199999999</v>
      </c>
      <c r="X425" s="17"/>
      <c r="Y425" s="9" t="s">
        <v>12393</v>
      </c>
    </row>
    <row r="426" spans="1:25" x14ac:dyDescent="0.2">
      <c r="A426" s="9" t="s">
        <v>5442</v>
      </c>
      <c r="B426" s="9" t="s">
        <v>6187</v>
      </c>
      <c r="C426" s="18" t="s">
        <v>5682</v>
      </c>
      <c r="D426" s="9" t="s">
        <v>5683</v>
      </c>
      <c r="E426" s="9" t="s">
        <v>6188</v>
      </c>
      <c r="F426" s="9" t="s">
        <v>6189</v>
      </c>
      <c r="G426" s="9">
        <v>10026038</v>
      </c>
      <c r="H426" s="9" t="s">
        <v>6190</v>
      </c>
      <c r="I426" s="9" t="s">
        <v>6208</v>
      </c>
      <c r="J426" s="9" t="s">
        <v>6209</v>
      </c>
      <c r="K426" s="18" t="s">
        <v>6193</v>
      </c>
      <c r="L426" s="18" t="s">
        <v>6194</v>
      </c>
      <c r="M426" s="18">
        <v>9842623175</v>
      </c>
      <c r="N426" s="9" t="s">
        <v>6224</v>
      </c>
      <c r="O426" s="9" t="s">
        <v>6225</v>
      </c>
      <c r="P426" s="9" t="s">
        <v>32</v>
      </c>
      <c r="Q426" s="11">
        <v>7116.5538888888896</v>
      </c>
      <c r="R426" s="11">
        <v>9621</v>
      </c>
      <c r="S426" s="52">
        <f>R426</f>
        <v>9621</v>
      </c>
      <c r="T426" s="53">
        <f>IFERROR(S426/Q426,0)</f>
        <v>1.3519183793466827</v>
      </c>
      <c r="U426" s="54">
        <f>IF(T426&gt;=100%,S426*2%,0)</f>
        <v>192.42000000000002</v>
      </c>
      <c r="V426" s="54">
        <f>S426*1%</f>
        <v>96.210000000000008</v>
      </c>
      <c r="W426" s="55">
        <f>U426+V426</f>
        <v>288.63</v>
      </c>
      <c r="X426" s="17"/>
      <c r="Y426" s="9" t="s">
        <v>12391</v>
      </c>
    </row>
    <row r="427" spans="1:25" x14ac:dyDescent="0.2">
      <c r="A427" s="4" t="s">
        <v>18</v>
      </c>
      <c r="B427" s="12" t="s">
        <v>3421</v>
      </c>
      <c r="C427" s="5" t="s">
        <v>2973</v>
      </c>
      <c r="D427" s="9" t="s">
        <v>2974</v>
      </c>
      <c r="E427" s="9" t="s">
        <v>3422</v>
      </c>
      <c r="F427" s="9" t="s">
        <v>3423</v>
      </c>
      <c r="G427" s="8">
        <v>10034718</v>
      </c>
      <c r="H427" s="12" t="s">
        <v>3424</v>
      </c>
      <c r="I427" s="9" t="s">
        <v>3425</v>
      </c>
      <c r="J427" s="12" t="s">
        <v>3426</v>
      </c>
      <c r="K427" s="12" t="s">
        <v>3427</v>
      </c>
      <c r="L427" s="12" t="s">
        <v>3428</v>
      </c>
      <c r="M427" s="17">
        <v>7004809242</v>
      </c>
      <c r="N427" s="9" t="s">
        <v>3992</v>
      </c>
      <c r="O427" s="9" t="s">
        <v>3993</v>
      </c>
      <c r="P427" s="9" t="s">
        <v>32</v>
      </c>
      <c r="Q427" s="10">
        <v>8000</v>
      </c>
      <c r="R427" s="11">
        <v>10815.3372</v>
      </c>
      <c r="S427" s="52">
        <f>R427</f>
        <v>10815.3372</v>
      </c>
      <c r="T427" s="53">
        <f>IFERROR(S427/Q427,0)</f>
        <v>1.35191715</v>
      </c>
      <c r="U427" s="54">
        <f>IF(T427&gt;=100%,S427*2%,0)</f>
        <v>216.30674400000001</v>
      </c>
      <c r="V427" s="54">
        <f>S427*1%</f>
        <v>108.153372</v>
      </c>
      <c r="W427" s="55">
        <f>U427+V427</f>
        <v>324.46011600000003</v>
      </c>
      <c r="X427" s="17"/>
      <c r="Y427" s="9" t="s">
        <v>12391</v>
      </c>
    </row>
    <row r="428" spans="1:25" x14ac:dyDescent="0.2">
      <c r="A428" s="9" t="s">
        <v>6280</v>
      </c>
      <c r="B428" s="9" t="s">
        <v>7633</v>
      </c>
      <c r="C428" s="18" t="s">
        <v>6854</v>
      </c>
      <c r="D428" s="9" t="s">
        <v>6855</v>
      </c>
      <c r="E428" s="9" t="s">
        <v>7413</v>
      </c>
      <c r="F428" s="9" t="s">
        <v>7414</v>
      </c>
      <c r="G428" s="9">
        <v>10025897</v>
      </c>
      <c r="H428" s="9" t="s">
        <v>7525</v>
      </c>
      <c r="I428" s="9" t="s">
        <v>7634</v>
      </c>
      <c r="J428" s="9" t="s">
        <v>7635</v>
      </c>
      <c r="K428" s="18" t="s">
        <v>7581</v>
      </c>
      <c r="L428" s="18" t="s">
        <v>7582</v>
      </c>
      <c r="M428" s="18" t="s">
        <v>7583</v>
      </c>
      <c r="N428" s="9" t="s">
        <v>7640</v>
      </c>
      <c r="O428" s="9" t="s">
        <v>7641</v>
      </c>
      <c r="P428" s="9" t="s">
        <v>32</v>
      </c>
      <c r="Q428" s="61">
        <v>5000</v>
      </c>
      <c r="R428" s="11">
        <v>6747.6710000000003</v>
      </c>
      <c r="S428" s="52">
        <f>R428</f>
        <v>6747.6710000000003</v>
      </c>
      <c r="T428" s="53">
        <f>IFERROR(S428/Q428,0)</f>
        <v>1.3495342000000001</v>
      </c>
      <c r="U428" s="54">
        <f>IF(T428&gt;=100%,S428*2%,0)</f>
        <v>134.95341999999999</v>
      </c>
      <c r="V428" s="54">
        <f>S428*1%</f>
        <v>67.476709999999997</v>
      </c>
      <c r="W428" s="55">
        <f>U428+V428</f>
        <v>202.43012999999999</v>
      </c>
      <c r="X428" s="17"/>
      <c r="Y428" s="9" t="s">
        <v>12391</v>
      </c>
    </row>
    <row r="429" spans="1:25" x14ac:dyDescent="0.2">
      <c r="A429" s="9" t="s">
        <v>8060</v>
      </c>
      <c r="B429" s="9" t="s">
        <v>8432</v>
      </c>
      <c r="C429" s="18" t="s">
        <v>8062</v>
      </c>
      <c r="D429" s="9" t="s">
        <v>8063</v>
      </c>
      <c r="E429" s="9" t="s">
        <v>8433</v>
      </c>
      <c r="F429" s="9" t="s">
        <v>8063</v>
      </c>
      <c r="G429" s="9">
        <v>10029471</v>
      </c>
      <c r="H429" s="9" t="s">
        <v>8434</v>
      </c>
      <c r="I429" s="9" t="s">
        <v>8551</v>
      </c>
      <c r="J429" s="9" t="s">
        <v>8552</v>
      </c>
      <c r="K429" s="18" t="s">
        <v>8436</v>
      </c>
      <c r="L429" s="18" t="s">
        <v>8437</v>
      </c>
      <c r="M429" s="18">
        <v>9920457463</v>
      </c>
      <c r="N429" s="9" t="s">
        <v>8553</v>
      </c>
      <c r="O429" s="9" t="s">
        <v>8554</v>
      </c>
      <c r="P429" s="9" t="s">
        <v>32</v>
      </c>
      <c r="Q429" s="11">
        <v>10100</v>
      </c>
      <c r="R429" s="25">
        <v>13622.784799999999</v>
      </c>
      <c r="S429" s="52">
        <f>R429</f>
        <v>13622.784799999999</v>
      </c>
      <c r="T429" s="53">
        <f>IFERROR(S429/Q429,0)</f>
        <v>1.3487905742574258</v>
      </c>
      <c r="U429" s="54">
        <f>IF(T429&gt;=100%,S429*2%,0)</f>
        <v>272.45569599999999</v>
      </c>
      <c r="V429" s="54">
        <f>S429*1%</f>
        <v>136.22784799999999</v>
      </c>
      <c r="W429" s="55">
        <f>U429+V429</f>
        <v>408.68354399999998</v>
      </c>
      <c r="X429" s="17"/>
      <c r="Y429" s="9" t="s">
        <v>12391</v>
      </c>
    </row>
    <row r="430" spans="1:25" x14ac:dyDescent="0.2">
      <c r="A430" s="4" t="s">
        <v>18</v>
      </c>
      <c r="B430" s="4" t="s">
        <v>87</v>
      </c>
      <c r="C430" s="5" t="s">
        <v>20</v>
      </c>
      <c r="D430" s="5" t="s">
        <v>21</v>
      </c>
      <c r="E430" s="5" t="s">
        <v>22</v>
      </c>
      <c r="F430" s="5" t="s">
        <v>23</v>
      </c>
      <c r="G430" s="6">
        <v>10022591</v>
      </c>
      <c r="H430" s="4" t="s">
        <v>88</v>
      </c>
      <c r="I430" s="4" t="s">
        <v>122</v>
      </c>
      <c r="J430" s="4" t="s">
        <v>123</v>
      </c>
      <c r="K430" s="6" t="s">
        <v>91</v>
      </c>
      <c r="L430" s="6" t="s">
        <v>92</v>
      </c>
      <c r="M430" s="7" t="s">
        <v>93</v>
      </c>
      <c r="N430" s="4" t="s">
        <v>128</v>
      </c>
      <c r="O430" s="6" t="s">
        <v>129</v>
      </c>
      <c r="P430" s="9" t="s">
        <v>32</v>
      </c>
      <c r="Q430" s="9">
        <v>10000</v>
      </c>
      <c r="R430" s="11">
        <v>13485.146400000001</v>
      </c>
      <c r="S430" s="52">
        <f>R430</f>
        <v>13485.146400000001</v>
      </c>
      <c r="T430" s="53">
        <f>IFERROR(S430/Q430,0)</f>
        <v>1.3485146400000001</v>
      </c>
      <c r="U430" s="54">
        <f>IF(T430&gt;=100%,S430*2%,0)</f>
        <v>269.70292800000004</v>
      </c>
      <c r="V430" s="54">
        <f>S430*1%</f>
        <v>134.85146400000002</v>
      </c>
      <c r="W430" s="55">
        <f>U430+V430</f>
        <v>404.55439200000006</v>
      </c>
      <c r="X430" s="17"/>
      <c r="Y430" s="9" t="s">
        <v>12391</v>
      </c>
    </row>
    <row r="431" spans="1:25" x14ac:dyDescent="0.2">
      <c r="A431" s="4" t="s">
        <v>18</v>
      </c>
      <c r="B431" s="12" t="s">
        <v>2349</v>
      </c>
      <c r="C431" s="5" t="s">
        <v>2071</v>
      </c>
      <c r="D431" s="9" t="s">
        <v>2072</v>
      </c>
      <c r="E431" s="9" t="s">
        <v>2305</v>
      </c>
      <c r="F431" s="9" t="s">
        <v>2306</v>
      </c>
      <c r="G431" s="8">
        <v>10031156</v>
      </c>
      <c r="H431" s="12" t="s">
        <v>2350</v>
      </c>
      <c r="I431" s="9" t="s">
        <v>2461</v>
      </c>
      <c r="J431" s="12" t="s">
        <v>2462</v>
      </c>
      <c r="K431" s="8" t="s">
        <v>2353</v>
      </c>
      <c r="L431" s="16" t="s">
        <v>2354</v>
      </c>
      <c r="M431" s="17">
        <v>9957255864</v>
      </c>
      <c r="N431" s="9" t="s">
        <v>2467</v>
      </c>
      <c r="O431" s="9" t="s">
        <v>2468</v>
      </c>
      <c r="P431" s="9" t="s">
        <v>32</v>
      </c>
      <c r="Q431" s="10">
        <v>5000</v>
      </c>
      <c r="R431" s="11">
        <v>6737.1890000000003</v>
      </c>
      <c r="S431" s="52">
        <f>R431</f>
        <v>6737.1890000000003</v>
      </c>
      <c r="T431" s="53">
        <f>IFERROR(S431/Q431,0)</f>
        <v>1.3474378</v>
      </c>
      <c r="U431" s="54">
        <f>IF(T431&gt;=100%,S431*2%,0)</f>
        <v>134.74378000000002</v>
      </c>
      <c r="V431" s="54">
        <f>S431*1%</f>
        <v>67.371890000000008</v>
      </c>
      <c r="W431" s="55">
        <f>U431+V431</f>
        <v>202.11567000000002</v>
      </c>
      <c r="X431" s="17"/>
      <c r="Y431" s="9" t="s">
        <v>12393</v>
      </c>
    </row>
    <row r="432" spans="1:25" x14ac:dyDescent="0.2">
      <c r="A432" s="4" t="s">
        <v>18</v>
      </c>
      <c r="B432" s="12" t="s">
        <v>2972</v>
      </c>
      <c r="C432" s="5" t="s">
        <v>2973</v>
      </c>
      <c r="D432" s="9" t="s">
        <v>2974</v>
      </c>
      <c r="E432" s="9" t="s">
        <v>2975</v>
      </c>
      <c r="F432" s="9" t="s">
        <v>2976</v>
      </c>
      <c r="G432" s="8">
        <v>10026391</v>
      </c>
      <c r="H432" s="12" t="s">
        <v>2977</v>
      </c>
      <c r="I432" s="9" t="s">
        <v>3782</v>
      </c>
      <c r="J432" s="12" t="s">
        <v>3783</v>
      </c>
      <c r="K432" s="17" t="s">
        <v>2980</v>
      </c>
      <c r="L432" s="17" t="s">
        <v>2981</v>
      </c>
      <c r="M432" s="17">
        <v>8969833593</v>
      </c>
      <c r="N432" s="9" t="s">
        <v>4099</v>
      </c>
      <c r="O432" s="9" t="s">
        <v>4100</v>
      </c>
      <c r="P432" s="9" t="s">
        <v>32</v>
      </c>
      <c r="Q432" s="10">
        <v>8000</v>
      </c>
      <c r="R432" s="11">
        <v>10771.434999999999</v>
      </c>
      <c r="S432" s="52">
        <f>R432</f>
        <v>10771.434999999999</v>
      </c>
      <c r="T432" s="53">
        <f>IFERROR(S432/Q432,0)</f>
        <v>1.346429375</v>
      </c>
      <c r="U432" s="54">
        <f>IF(T432&gt;=100%,S432*2%,0)</f>
        <v>215.42869999999999</v>
      </c>
      <c r="V432" s="54">
        <f>S432*1%</f>
        <v>107.71435</v>
      </c>
      <c r="W432" s="55">
        <f>U432+V432</f>
        <v>323.14305000000002</v>
      </c>
      <c r="X432" s="17"/>
      <c r="Y432" s="9" t="s">
        <v>12393</v>
      </c>
    </row>
    <row r="433" spans="1:25" x14ac:dyDescent="0.2">
      <c r="A433" s="4" t="s">
        <v>18</v>
      </c>
      <c r="B433" s="12" t="s">
        <v>3520</v>
      </c>
      <c r="C433" s="5" t="s">
        <v>2973</v>
      </c>
      <c r="D433" s="9" t="s">
        <v>2974</v>
      </c>
      <c r="E433" s="9" t="s">
        <v>3521</v>
      </c>
      <c r="F433" s="9" t="s">
        <v>3522</v>
      </c>
      <c r="G433" s="8">
        <v>10029856</v>
      </c>
      <c r="H433" s="12" t="s">
        <v>3523</v>
      </c>
      <c r="I433" s="9" t="s">
        <v>4113</v>
      </c>
      <c r="J433" s="12" t="s">
        <v>4114</v>
      </c>
      <c r="K433" s="17" t="s">
        <v>3526</v>
      </c>
      <c r="L433" s="17" t="s">
        <v>3527</v>
      </c>
      <c r="M433" s="17">
        <v>7050974355</v>
      </c>
      <c r="N433" s="9" t="s">
        <v>4117</v>
      </c>
      <c r="O433" s="9" t="s">
        <v>4118</v>
      </c>
      <c r="P433" s="9" t="s">
        <v>32</v>
      </c>
      <c r="Q433" s="10">
        <v>8000</v>
      </c>
      <c r="R433" s="11">
        <v>10764.258400000001</v>
      </c>
      <c r="S433" s="52">
        <f>R433</f>
        <v>10764.258400000001</v>
      </c>
      <c r="T433" s="53">
        <f>IFERROR(S433/Q433,0)</f>
        <v>1.3455323000000001</v>
      </c>
      <c r="U433" s="54">
        <f>IF(T433&gt;=100%,S433*2%,0)</f>
        <v>215.28516800000003</v>
      </c>
      <c r="V433" s="54">
        <f>S433*1%</f>
        <v>107.64258400000001</v>
      </c>
      <c r="W433" s="55">
        <f>U433+V433</f>
        <v>322.92775200000005</v>
      </c>
      <c r="X433" s="17"/>
      <c r="Y433" s="9" t="s">
        <v>12393</v>
      </c>
    </row>
    <row r="434" spans="1:25" x14ac:dyDescent="0.2">
      <c r="A434" s="4" t="s">
        <v>18</v>
      </c>
      <c r="B434" s="12" t="s">
        <v>2314</v>
      </c>
      <c r="C434" s="5" t="s">
        <v>2071</v>
      </c>
      <c r="D434" s="9" t="s">
        <v>2072</v>
      </c>
      <c r="E434" s="9" t="s">
        <v>2305</v>
      </c>
      <c r="F434" s="9" t="s">
        <v>2306</v>
      </c>
      <c r="G434" s="8">
        <v>10022828</v>
      </c>
      <c r="H434" s="12" t="s">
        <v>2315</v>
      </c>
      <c r="I434" s="9" t="s">
        <v>2316</v>
      </c>
      <c r="J434" s="12" t="s">
        <v>2317</v>
      </c>
      <c r="K434" s="8" t="s">
        <v>2318</v>
      </c>
      <c r="L434" s="16" t="s">
        <v>2319</v>
      </c>
      <c r="M434" s="17">
        <v>8402038126</v>
      </c>
      <c r="N434" s="9" t="s">
        <v>2322</v>
      </c>
      <c r="O434" s="9" t="s">
        <v>2323</v>
      </c>
      <c r="P434" s="9" t="s">
        <v>32</v>
      </c>
      <c r="Q434" s="10">
        <v>7200</v>
      </c>
      <c r="R434" s="11">
        <v>9673.2875999999997</v>
      </c>
      <c r="S434" s="52">
        <f>R434</f>
        <v>9673.2875999999997</v>
      </c>
      <c r="T434" s="53">
        <f>IFERROR(S434/Q434,0)</f>
        <v>1.3435121666666667</v>
      </c>
      <c r="U434" s="54">
        <f>IF(T434&gt;=100%,S434*2%,0)</f>
        <v>193.46575200000001</v>
      </c>
      <c r="V434" s="54">
        <f>S434*1%</f>
        <v>96.732876000000005</v>
      </c>
      <c r="W434" s="55">
        <f>U434+V434</f>
        <v>290.19862799999999</v>
      </c>
      <c r="X434" s="17"/>
      <c r="Y434" s="9" t="s">
        <v>12391</v>
      </c>
    </row>
    <row r="435" spans="1:25" x14ac:dyDescent="0.2">
      <c r="A435" s="9" t="s">
        <v>6280</v>
      </c>
      <c r="B435" s="9" t="s">
        <v>6982</v>
      </c>
      <c r="C435" s="18" t="s">
        <v>6854</v>
      </c>
      <c r="D435" s="9" t="s">
        <v>6855</v>
      </c>
      <c r="E435" s="9" t="s">
        <v>6856</v>
      </c>
      <c r="F435" s="9" t="s">
        <v>6857</v>
      </c>
      <c r="G435" s="9">
        <v>10029259</v>
      </c>
      <c r="H435" s="9" t="s">
        <v>6953</v>
      </c>
      <c r="I435" s="9" t="s">
        <v>6983</v>
      </c>
      <c r="J435" s="9" t="s">
        <v>7701</v>
      </c>
      <c r="K435" s="18" t="s">
        <v>6956</v>
      </c>
      <c r="L435" s="18" t="s">
        <v>6957</v>
      </c>
      <c r="M435" s="18" t="s">
        <v>6958</v>
      </c>
      <c r="N435" s="9" t="s">
        <v>7702</v>
      </c>
      <c r="O435" s="9" t="s">
        <v>5303</v>
      </c>
      <c r="P435" s="9" t="s">
        <v>32</v>
      </c>
      <c r="Q435" s="61">
        <v>10200</v>
      </c>
      <c r="R435" s="11">
        <v>13684.779400000001</v>
      </c>
      <c r="S435" s="52">
        <f>R435</f>
        <v>13684.779400000001</v>
      </c>
      <c r="T435" s="53">
        <f>IFERROR(S435/Q435,0)</f>
        <v>1.3416450392156865</v>
      </c>
      <c r="U435" s="54">
        <f>IF(T435&gt;=100%,S435*2%,0)</f>
        <v>273.69558800000004</v>
      </c>
      <c r="V435" s="54">
        <f>S435*1%</f>
        <v>136.84779400000002</v>
      </c>
      <c r="W435" s="55">
        <f>U435+V435</f>
        <v>410.54338200000007</v>
      </c>
      <c r="X435" s="17"/>
      <c r="Y435" s="9" t="s">
        <v>12393</v>
      </c>
    </row>
    <row r="436" spans="1:25" x14ac:dyDescent="0.2">
      <c r="A436" s="9" t="s">
        <v>8060</v>
      </c>
      <c r="B436" s="9" t="s">
        <v>8808</v>
      </c>
      <c r="C436" s="18" t="s">
        <v>8570</v>
      </c>
      <c r="D436" s="9" t="s">
        <v>8571</v>
      </c>
      <c r="E436" s="9" t="s">
        <v>8809</v>
      </c>
      <c r="F436" s="9" t="s">
        <v>8810</v>
      </c>
      <c r="G436" s="9">
        <v>10034295</v>
      </c>
      <c r="H436" s="9" t="s">
        <v>1422</v>
      </c>
      <c r="I436" s="9" t="s">
        <v>8866</v>
      </c>
      <c r="J436" s="9" t="s">
        <v>8867</v>
      </c>
      <c r="K436" s="18" t="s">
        <v>8813</v>
      </c>
      <c r="L436" s="18" t="s">
        <v>8814</v>
      </c>
      <c r="M436" s="18">
        <v>9175867091</v>
      </c>
      <c r="N436" s="9" t="s">
        <v>8872</v>
      </c>
      <c r="O436" s="9" t="s">
        <v>8873</v>
      </c>
      <c r="P436" s="9" t="s">
        <v>32</v>
      </c>
      <c r="Q436" s="11">
        <v>7000</v>
      </c>
      <c r="R436" s="11">
        <v>9391</v>
      </c>
      <c r="S436" s="52">
        <f>R436</f>
        <v>9391</v>
      </c>
      <c r="T436" s="53">
        <f>IFERROR(S436/Q436,0)</f>
        <v>1.3415714285714286</v>
      </c>
      <c r="U436" s="54">
        <f>IF(T436&gt;=100%,S436*2%,0)</f>
        <v>187.82</v>
      </c>
      <c r="V436" s="54">
        <f>S436*1%</f>
        <v>93.91</v>
      </c>
      <c r="W436" s="55">
        <f>U436+V436</f>
        <v>281.73</v>
      </c>
      <c r="X436" s="17"/>
      <c r="Y436" s="9" t="s">
        <v>12391</v>
      </c>
    </row>
    <row r="437" spans="1:25" x14ac:dyDescent="0.2">
      <c r="A437" s="4" t="s">
        <v>18</v>
      </c>
      <c r="B437" s="12" t="s">
        <v>2349</v>
      </c>
      <c r="C437" s="5" t="s">
        <v>2071</v>
      </c>
      <c r="D437" s="9" t="s">
        <v>2072</v>
      </c>
      <c r="E437" s="9" t="s">
        <v>2305</v>
      </c>
      <c r="F437" s="9" t="s">
        <v>2306</v>
      </c>
      <c r="G437" s="8">
        <v>10031156</v>
      </c>
      <c r="H437" s="12" t="s">
        <v>2350</v>
      </c>
      <c r="I437" s="9" t="s">
        <v>2461</v>
      </c>
      <c r="J437" s="12" t="s">
        <v>2462</v>
      </c>
      <c r="K437" s="8" t="s">
        <v>2353</v>
      </c>
      <c r="L437" s="16" t="s">
        <v>2354</v>
      </c>
      <c r="M437" s="17">
        <v>9957255864</v>
      </c>
      <c r="N437" s="9" t="s">
        <v>2473</v>
      </c>
      <c r="O437" s="9" t="s">
        <v>2474</v>
      </c>
      <c r="P437" s="9" t="s">
        <v>32</v>
      </c>
      <c r="Q437" s="10">
        <v>6000</v>
      </c>
      <c r="R437" s="11">
        <v>8044.4152000000004</v>
      </c>
      <c r="S437" s="52">
        <f>R437</f>
        <v>8044.4152000000004</v>
      </c>
      <c r="T437" s="53">
        <f>IFERROR(S437/Q437,0)</f>
        <v>1.3407358666666667</v>
      </c>
      <c r="U437" s="54">
        <f>IF(T437&gt;=100%,S437*2%,0)</f>
        <v>160.88830400000001</v>
      </c>
      <c r="V437" s="54">
        <f>S437*1%</f>
        <v>80.444152000000003</v>
      </c>
      <c r="W437" s="55">
        <f>U437+V437</f>
        <v>241.33245600000001</v>
      </c>
      <c r="X437" s="17"/>
      <c r="Y437" s="9" t="s">
        <v>12393</v>
      </c>
    </row>
    <row r="438" spans="1:25" x14ac:dyDescent="0.2">
      <c r="A438" s="4" t="s">
        <v>18</v>
      </c>
      <c r="B438" s="12" t="s">
        <v>2242</v>
      </c>
      <c r="C438" s="5" t="s">
        <v>2071</v>
      </c>
      <c r="D438" s="9" t="s">
        <v>2072</v>
      </c>
      <c r="E438" s="9" t="s">
        <v>2187</v>
      </c>
      <c r="F438" s="9" t="s">
        <v>2188</v>
      </c>
      <c r="G438" s="8">
        <v>10028575</v>
      </c>
      <c r="H438" s="12" t="s">
        <v>2243</v>
      </c>
      <c r="I438" s="9" t="s">
        <v>2284</v>
      </c>
      <c r="J438" s="12" t="s">
        <v>2285</v>
      </c>
      <c r="K438" s="8" t="s">
        <v>2246</v>
      </c>
      <c r="L438" s="16" t="s">
        <v>2247</v>
      </c>
      <c r="M438" s="17">
        <v>8974561779</v>
      </c>
      <c r="N438" s="9" t="s">
        <v>2286</v>
      </c>
      <c r="O438" s="9" t="s">
        <v>2287</v>
      </c>
      <c r="P438" s="9" t="s">
        <v>32</v>
      </c>
      <c r="Q438" s="10">
        <v>5000</v>
      </c>
      <c r="R438" s="11">
        <v>6702.45</v>
      </c>
      <c r="S438" s="52">
        <f>R438</f>
        <v>6702.45</v>
      </c>
      <c r="T438" s="53">
        <f>IFERROR(S438/Q438,0)</f>
        <v>1.34049</v>
      </c>
      <c r="U438" s="54">
        <f>IF(T438&gt;=100%,S438*2%,0)</f>
        <v>134.04900000000001</v>
      </c>
      <c r="V438" s="54">
        <f>S438*1%</f>
        <v>67.024500000000003</v>
      </c>
      <c r="W438" s="55">
        <f>U438+V438</f>
        <v>201.07350000000002</v>
      </c>
      <c r="X438" s="17"/>
      <c r="Y438" s="9" t="s">
        <v>12393</v>
      </c>
    </row>
    <row r="439" spans="1:25" x14ac:dyDescent="0.2">
      <c r="A439" s="9" t="s">
        <v>6280</v>
      </c>
      <c r="B439" s="9" t="s">
        <v>6435</v>
      </c>
      <c r="C439" s="18" t="s">
        <v>6282</v>
      </c>
      <c r="D439" s="9" t="s">
        <v>6283</v>
      </c>
      <c r="E439" s="9" t="s">
        <v>6409</v>
      </c>
      <c r="F439" s="9" t="s">
        <v>6410</v>
      </c>
      <c r="G439" s="9">
        <v>10034245</v>
      </c>
      <c r="H439" s="9" t="s">
        <v>6411</v>
      </c>
      <c r="I439" s="9" t="s">
        <v>6436</v>
      </c>
      <c r="J439" s="9" t="s">
        <v>6437</v>
      </c>
      <c r="K439" s="18" t="s">
        <v>6414</v>
      </c>
      <c r="L439" s="18" t="s">
        <v>6415</v>
      </c>
      <c r="M439" s="18" t="s">
        <v>6416</v>
      </c>
      <c r="N439" s="9" t="s">
        <v>6446</v>
      </c>
      <c r="O439" s="9" t="s">
        <v>6447</v>
      </c>
      <c r="P439" s="9" t="s">
        <v>32</v>
      </c>
      <c r="Q439" s="62">
        <v>13900</v>
      </c>
      <c r="R439" s="11">
        <v>18626.016800000001</v>
      </c>
      <c r="S439" s="52">
        <f>R439</f>
        <v>18626.016800000001</v>
      </c>
      <c r="T439" s="53">
        <f>IFERROR(S439/Q439,0)</f>
        <v>1.3400012086330937</v>
      </c>
      <c r="U439" s="54">
        <f>IF(T439&gt;=100%,S439*2%,0)</f>
        <v>372.52033600000004</v>
      </c>
      <c r="V439" s="54">
        <f>S439*1%</f>
        <v>186.26016800000002</v>
      </c>
      <c r="W439" s="55">
        <f>U439+V439</f>
        <v>558.78050400000006</v>
      </c>
      <c r="X439" s="17"/>
      <c r="Y439" s="9" t="s">
        <v>12391</v>
      </c>
    </row>
    <row r="440" spans="1:25" x14ac:dyDescent="0.2">
      <c r="A440" s="4" t="s">
        <v>18</v>
      </c>
      <c r="B440" s="9"/>
      <c r="C440" s="5" t="s">
        <v>4707</v>
      </c>
      <c r="D440" s="17" t="s">
        <v>4708</v>
      </c>
      <c r="E440" s="9" t="s">
        <v>5090</v>
      </c>
      <c r="F440" s="17" t="s">
        <v>5091</v>
      </c>
      <c r="G440" s="9">
        <v>10027424</v>
      </c>
      <c r="H440" s="9" t="s">
        <v>5092</v>
      </c>
      <c r="I440" s="17" t="s">
        <v>5122</v>
      </c>
      <c r="J440" s="17" t="s">
        <v>5123</v>
      </c>
      <c r="K440" s="17" t="s">
        <v>5095</v>
      </c>
      <c r="L440" s="17" t="s">
        <v>5096</v>
      </c>
      <c r="M440" s="17">
        <v>9040304080</v>
      </c>
      <c r="N440" s="17" t="s">
        <v>5149</v>
      </c>
      <c r="O440" s="17" t="s">
        <v>5150</v>
      </c>
      <c r="P440" s="17" t="s">
        <v>32</v>
      </c>
      <c r="Q440" s="11">
        <v>8000</v>
      </c>
      <c r="R440" s="11">
        <v>10710.683000000001</v>
      </c>
      <c r="S440" s="52">
        <f>R440</f>
        <v>10710.683000000001</v>
      </c>
      <c r="T440" s="53">
        <f>IFERROR(S440/Q440,0)</f>
        <v>1.3388353750000002</v>
      </c>
      <c r="U440" s="54">
        <f>IF(T440&gt;=100%,S440*2%,0)</f>
        <v>214.21366000000003</v>
      </c>
      <c r="V440" s="54">
        <f>S440*1%</f>
        <v>107.10683000000002</v>
      </c>
      <c r="W440" s="55">
        <f>U440+V440</f>
        <v>321.32049000000006</v>
      </c>
      <c r="X440" s="17"/>
      <c r="Y440" s="9" t="s">
        <v>12391</v>
      </c>
    </row>
    <row r="441" spans="1:25" x14ac:dyDescent="0.2">
      <c r="A441" s="9" t="s">
        <v>8060</v>
      </c>
      <c r="B441" s="9" t="s">
        <v>8061</v>
      </c>
      <c r="C441" s="18" t="s">
        <v>8062</v>
      </c>
      <c r="D441" s="9" t="s">
        <v>8063</v>
      </c>
      <c r="E441" s="9" t="s">
        <v>8064</v>
      </c>
      <c r="F441" s="9" t="s">
        <v>8065</v>
      </c>
      <c r="G441" s="9">
        <v>10027752</v>
      </c>
      <c r="H441" s="9" t="s">
        <v>8066</v>
      </c>
      <c r="I441" s="9" t="s">
        <v>8145</v>
      </c>
      <c r="J441" s="9" t="s">
        <v>8146</v>
      </c>
      <c r="K441" s="18" t="s">
        <v>8086</v>
      </c>
      <c r="L441" s="18" t="s">
        <v>8087</v>
      </c>
      <c r="M441" s="18">
        <v>9993467189</v>
      </c>
      <c r="N441" s="9" t="s">
        <v>8149</v>
      </c>
      <c r="O441" s="9" t="s">
        <v>8150</v>
      </c>
      <c r="P441" s="9" t="s">
        <v>32</v>
      </c>
      <c r="Q441" s="11">
        <v>7931.0000000000009</v>
      </c>
      <c r="R441" s="25">
        <v>10617</v>
      </c>
      <c r="S441" s="52">
        <f>R441</f>
        <v>10617</v>
      </c>
      <c r="T441" s="53">
        <f>IFERROR(S441/Q441,0)</f>
        <v>1.3386710377001638</v>
      </c>
      <c r="U441" s="54">
        <f>IF(T441&gt;=100%,S441*2%,0)</f>
        <v>212.34</v>
      </c>
      <c r="V441" s="54">
        <f>S441*1%</f>
        <v>106.17</v>
      </c>
      <c r="W441" s="55">
        <f>U441+V441</f>
        <v>318.51</v>
      </c>
      <c r="X441" s="17"/>
      <c r="Y441" s="9" t="s">
        <v>12391</v>
      </c>
    </row>
    <row r="442" spans="1:25" x14ac:dyDescent="0.2">
      <c r="A442" s="9" t="s">
        <v>8060</v>
      </c>
      <c r="B442" s="9" t="s">
        <v>8569</v>
      </c>
      <c r="C442" s="18" t="s">
        <v>8570</v>
      </c>
      <c r="D442" s="9" t="s">
        <v>8571</v>
      </c>
      <c r="E442" s="9" t="s">
        <v>8572</v>
      </c>
      <c r="F442" s="9" t="s">
        <v>8573</v>
      </c>
      <c r="G442" s="9">
        <v>10034957</v>
      </c>
      <c r="H442" s="9" t="s">
        <v>8574</v>
      </c>
      <c r="I442" s="9" t="s">
        <v>8653</v>
      </c>
      <c r="J442" s="9" t="s">
        <v>8654</v>
      </c>
      <c r="K442" s="18" t="s">
        <v>8577</v>
      </c>
      <c r="L442" s="18" t="s">
        <v>8578</v>
      </c>
      <c r="M442" s="18">
        <v>9881381810</v>
      </c>
      <c r="N442" s="9" t="s">
        <v>8657</v>
      </c>
      <c r="O442" s="9" t="s">
        <v>8658</v>
      </c>
      <c r="P442" s="9" t="s">
        <v>32</v>
      </c>
      <c r="Q442" s="11">
        <v>7000</v>
      </c>
      <c r="R442" s="11">
        <v>9352.2505999999994</v>
      </c>
      <c r="S442" s="52">
        <f>R442</f>
        <v>9352.2505999999994</v>
      </c>
      <c r="T442" s="53">
        <f>IFERROR(S442/Q442,0)</f>
        <v>1.3360357999999999</v>
      </c>
      <c r="U442" s="54">
        <f>IF(T442&gt;=100%,S442*2%,0)</f>
        <v>187.04501199999999</v>
      </c>
      <c r="V442" s="54">
        <f>S442*1%</f>
        <v>93.522505999999993</v>
      </c>
      <c r="W442" s="55">
        <f>U442+V442</f>
        <v>280.56751799999995</v>
      </c>
      <c r="X442" s="17"/>
      <c r="Y442" s="9" t="s">
        <v>12391</v>
      </c>
    </row>
    <row r="443" spans="1:25" x14ac:dyDescent="0.2">
      <c r="A443" s="4" t="s">
        <v>18</v>
      </c>
      <c r="B443" s="9"/>
      <c r="C443" s="5" t="s">
        <v>4707</v>
      </c>
      <c r="D443" s="9" t="s">
        <v>4708</v>
      </c>
      <c r="E443" s="9" t="s">
        <v>4790</v>
      </c>
      <c r="F443" s="9" t="s">
        <v>4791</v>
      </c>
      <c r="G443" s="18">
        <v>10027859</v>
      </c>
      <c r="H443" s="12" t="s">
        <v>4792</v>
      </c>
      <c r="I443" s="12" t="s">
        <v>5003</v>
      </c>
      <c r="J443" s="12" t="s">
        <v>5004</v>
      </c>
      <c r="K443" s="18" t="s">
        <v>4795</v>
      </c>
      <c r="L443" s="18" t="s">
        <v>4796</v>
      </c>
      <c r="M443" s="17">
        <v>8658244474</v>
      </c>
      <c r="N443" s="12" t="s">
        <v>5007</v>
      </c>
      <c r="O443" s="18" t="s">
        <v>5008</v>
      </c>
      <c r="P443" s="9" t="s">
        <v>32</v>
      </c>
      <c r="Q443" s="10">
        <v>8000</v>
      </c>
      <c r="R443" s="11">
        <v>10687.2718</v>
      </c>
      <c r="S443" s="52">
        <f>R443</f>
        <v>10687.2718</v>
      </c>
      <c r="T443" s="53">
        <f>IFERROR(S443/Q443,0)</f>
        <v>1.3359089750000002</v>
      </c>
      <c r="U443" s="54">
        <f>IF(T443&gt;=100%,S443*2%,0)</f>
        <v>213.74543600000001</v>
      </c>
      <c r="V443" s="54">
        <f>S443*1%</f>
        <v>106.87271800000001</v>
      </c>
      <c r="W443" s="55">
        <f>U443+V443</f>
        <v>320.618154</v>
      </c>
      <c r="X443" s="17"/>
      <c r="Y443" s="9" t="s">
        <v>12391</v>
      </c>
    </row>
    <row r="444" spans="1:25" x14ac:dyDescent="0.2">
      <c r="A444" s="4" t="s">
        <v>18</v>
      </c>
      <c r="B444" s="4" t="s">
        <v>398</v>
      </c>
      <c r="C444" s="5" t="s">
        <v>20</v>
      </c>
      <c r="D444" s="5" t="s">
        <v>21</v>
      </c>
      <c r="E444" s="5" t="s">
        <v>399</v>
      </c>
      <c r="F444" s="5" t="s">
        <v>400</v>
      </c>
      <c r="G444" s="14">
        <v>10022118</v>
      </c>
      <c r="H444" s="4" t="s">
        <v>401</v>
      </c>
      <c r="I444" s="6" t="s">
        <v>497</v>
      </c>
      <c r="J444" s="6" t="s">
        <v>498</v>
      </c>
      <c r="K444" s="6" t="s">
        <v>445</v>
      </c>
      <c r="L444" s="5" t="s">
        <v>446</v>
      </c>
      <c r="M444" s="5">
        <v>9832013291</v>
      </c>
      <c r="N444" s="5" t="s">
        <v>499</v>
      </c>
      <c r="O444" s="5" t="s">
        <v>500</v>
      </c>
      <c r="P444" s="9" t="s">
        <v>32</v>
      </c>
      <c r="Q444" s="9">
        <v>8000</v>
      </c>
      <c r="R444" s="11">
        <v>10683.3778</v>
      </c>
      <c r="S444" s="52">
        <f>R444</f>
        <v>10683.3778</v>
      </c>
      <c r="T444" s="53">
        <f>IFERROR(S444/Q444,0)</f>
        <v>1.3354222250000001</v>
      </c>
      <c r="U444" s="54">
        <f>IF(T444&gt;=100%,S444*2%,0)</f>
        <v>213.66755600000002</v>
      </c>
      <c r="V444" s="54">
        <f>S444*1%</f>
        <v>106.83377800000001</v>
      </c>
      <c r="W444" s="55">
        <f>U444+V444</f>
        <v>320.50133400000004</v>
      </c>
      <c r="X444" s="17"/>
      <c r="Y444" s="9" t="s">
        <v>12391</v>
      </c>
    </row>
    <row r="445" spans="1:25" x14ac:dyDescent="0.2">
      <c r="A445" s="9" t="s">
        <v>5442</v>
      </c>
      <c r="B445" s="9" t="s">
        <v>6117</v>
      </c>
      <c r="C445" s="18" t="s">
        <v>5682</v>
      </c>
      <c r="D445" s="9" t="s">
        <v>5683</v>
      </c>
      <c r="E445" s="9" t="s">
        <v>6118</v>
      </c>
      <c r="F445" s="9" t="s">
        <v>6119</v>
      </c>
      <c r="G445" s="9">
        <v>10029399</v>
      </c>
      <c r="H445" s="9" t="s">
        <v>6120</v>
      </c>
      <c r="I445" s="9" t="s">
        <v>6162</v>
      </c>
      <c r="J445" s="9" t="s">
        <v>6163</v>
      </c>
      <c r="K445" s="18" t="s">
        <v>6123</v>
      </c>
      <c r="L445" s="18" t="s">
        <v>6124</v>
      </c>
      <c r="M445" s="18">
        <v>7708288642</v>
      </c>
      <c r="N445" s="9" t="s">
        <v>6174</v>
      </c>
      <c r="O445" s="9" t="s">
        <v>6175</v>
      </c>
      <c r="P445" s="9" t="s">
        <v>32</v>
      </c>
      <c r="Q445" s="11">
        <v>13302.099999999999</v>
      </c>
      <c r="R445" s="11">
        <v>17761</v>
      </c>
      <c r="S445" s="52">
        <f>R445</f>
        <v>17761</v>
      </c>
      <c r="T445" s="53">
        <f>IFERROR(S445/Q445,0)</f>
        <v>1.3352027123536887</v>
      </c>
      <c r="U445" s="54">
        <f>IF(T445&gt;=100%,S445*2%,0)</f>
        <v>355.22</v>
      </c>
      <c r="V445" s="54">
        <f>S445*1%</f>
        <v>177.61</v>
      </c>
      <c r="W445" s="55">
        <f>U445+V445</f>
        <v>532.83000000000004</v>
      </c>
      <c r="X445" s="17"/>
      <c r="Y445" s="9" t="s">
        <v>12391</v>
      </c>
    </row>
    <row r="446" spans="1:25" x14ac:dyDescent="0.2">
      <c r="A446" s="9" t="s">
        <v>8060</v>
      </c>
      <c r="B446" s="9" t="s">
        <v>8692</v>
      </c>
      <c r="C446" s="18" t="s">
        <v>8570</v>
      </c>
      <c r="D446" s="9" t="s">
        <v>8571</v>
      </c>
      <c r="E446" s="9" t="s">
        <v>8693</v>
      </c>
      <c r="F446" s="9" t="s">
        <v>8694</v>
      </c>
      <c r="G446" s="9">
        <v>10030046</v>
      </c>
      <c r="H446" s="9" t="s">
        <v>8731</v>
      </c>
      <c r="I446" s="9" t="s">
        <v>8768</v>
      </c>
      <c r="J446" s="9" t="s">
        <v>8769</v>
      </c>
      <c r="K446" s="18" t="s">
        <v>8734</v>
      </c>
      <c r="L446" s="18" t="s">
        <v>8735</v>
      </c>
      <c r="M446" s="18">
        <v>8600354512</v>
      </c>
      <c r="N446" s="9" t="s">
        <v>8774</v>
      </c>
      <c r="O446" s="9" t="s">
        <v>8775</v>
      </c>
      <c r="P446" s="9" t="s">
        <v>32</v>
      </c>
      <c r="Q446" s="11">
        <v>7000</v>
      </c>
      <c r="R446" s="11">
        <v>9343.9089333333341</v>
      </c>
      <c r="S446" s="52">
        <f>R446</f>
        <v>9343.9089333333341</v>
      </c>
      <c r="T446" s="53">
        <f>IFERROR(S446/Q446,0)</f>
        <v>1.3348441333333334</v>
      </c>
      <c r="U446" s="54">
        <f>IF(T446&gt;=100%,S446*2%,0)</f>
        <v>186.87817866666668</v>
      </c>
      <c r="V446" s="54">
        <f>S446*1%</f>
        <v>93.439089333333342</v>
      </c>
      <c r="W446" s="55">
        <f>U446+V446</f>
        <v>280.31726800000001</v>
      </c>
      <c r="X446" s="17"/>
      <c r="Y446" s="9" t="s">
        <v>12391</v>
      </c>
    </row>
    <row r="447" spans="1:25" x14ac:dyDescent="0.2">
      <c r="A447" s="9" t="s">
        <v>6280</v>
      </c>
      <c r="B447" s="9" t="s">
        <v>6394</v>
      </c>
      <c r="C447" s="18" t="s">
        <v>6282</v>
      </c>
      <c r="D447" s="9" t="s">
        <v>6283</v>
      </c>
      <c r="E447" s="9" t="s">
        <v>6284</v>
      </c>
      <c r="F447" s="9" t="s">
        <v>6285</v>
      </c>
      <c r="G447" s="9">
        <v>10022173</v>
      </c>
      <c r="H447" s="9" t="s">
        <v>6286</v>
      </c>
      <c r="I447" s="9" t="s">
        <v>6395</v>
      </c>
      <c r="J447" s="9" t="s">
        <v>6396</v>
      </c>
      <c r="K447" s="18" t="s">
        <v>6349</v>
      </c>
      <c r="L447" s="18" t="s">
        <v>6350</v>
      </c>
      <c r="M447" s="18" t="s">
        <v>6351</v>
      </c>
      <c r="N447" s="9" t="s">
        <v>6403</v>
      </c>
      <c r="O447" s="9" t="s">
        <v>6404</v>
      </c>
      <c r="P447" s="9" t="s">
        <v>32</v>
      </c>
      <c r="Q447" s="62">
        <v>6000</v>
      </c>
      <c r="R447" s="11">
        <v>8003.4249999999993</v>
      </c>
      <c r="S447" s="52">
        <f>R447</f>
        <v>8003.4249999999993</v>
      </c>
      <c r="T447" s="53">
        <f>IFERROR(S447/Q447,0)</f>
        <v>1.3339041666666664</v>
      </c>
      <c r="U447" s="54">
        <f>IF(T447&gt;=100%,S447*2%,0)</f>
        <v>160.0685</v>
      </c>
      <c r="V447" s="54">
        <f>S447*1%</f>
        <v>80.03425</v>
      </c>
      <c r="W447" s="55">
        <f>U447+V447</f>
        <v>240.10275000000001</v>
      </c>
      <c r="X447" s="17"/>
      <c r="Y447" s="9" t="s">
        <v>12391</v>
      </c>
    </row>
    <row r="448" spans="1:25" x14ac:dyDescent="0.2">
      <c r="A448" s="4" t="s">
        <v>18</v>
      </c>
      <c r="B448" s="12" t="s">
        <v>2716</v>
      </c>
      <c r="C448" s="5" t="s">
        <v>2071</v>
      </c>
      <c r="D448" s="9" t="s">
        <v>2072</v>
      </c>
      <c r="E448" s="9" t="s">
        <v>2633</v>
      </c>
      <c r="F448" s="9" t="s">
        <v>2634</v>
      </c>
      <c r="G448" s="8">
        <v>10034646</v>
      </c>
      <c r="H448" s="12" t="s">
        <v>2717</v>
      </c>
      <c r="I448" s="9" t="s">
        <v>2755</v>
      </c>
      <c r="J448" s="12" t="s">
        <v>2768</v>
      </c>
      <c r="K448" s="8" t="s">
        <v>2720</v>
      </c>
      <c r="L448" s="16" t="s">
        <v>2721</v>
      </c>
      <c r="M448" s="17">
        <v>7002579737</v>
      </c>
      <c r="N448" s="9" t="s">
        <v>2769</v>
      </c>
      <c r="O448" s="9" t="s">
        <v>2770</v>
      </c>
      <c r="P448" s="9" t="s">
        <v>32</v>
      </c>
      <c r="Q448" s="10">
        <v>6000</v>
      </c>
      <c r="R448" s="11">
        <v>7998.9035999999996</v>
      </c>
      <c r="S448" s="52">
        <f>R448</f>
        <v>7998.9035999999996</v>
      </c>
      <c r="T448" s="53">
        <f>IFERROR(S448/Q448,0)</f>
        <v>1.3331506</v>
      </c>
      <c r="U448" s="54">
        <f>IF(T448&gt;=100%,S448*2%,0)</f>
        <v>159.978072</v>
      </c>
      <c r="V448" s="54">
        <f>S448*1%</f>
        <v>79.989035999999999</v>
      </c>
      <c r="W448" s="55">
        <f>U448+V448</f>
        <v>239.967108</v>
      </c>
      <c r="X448" s="17"/>
      <c r="Y448" s="9" t="s">
        <v>12393</v>
      </c>
    </row>
    <row r="449" spans="1:25" x14ac:dyDescent="0.2">
      <c r="A449" s="4" t="s">
        <v>18</v>
      </c>
      <c r="B449" s="12" t="s">
        <v>4186</v>
      </c>
      <c r="C449" s="5" t="s">
        <v>2973</v>
      </c>
      <c r="D449" s="9" t="s">
        <v>2974</v>
      </c>
      <c r="E449" s="9" t="s">
        <v>4187</v>
      </c>
      <c r="F449" s="9" t="s">
        <v>4188</v>
      </c>
      <c r="G449" s="8">
        <v>10026083</v>
      </c>
      <c r="H449" s="12" t="s">
        <v>4189</v>
      </c>
      <c r="I449" s="9" t="s">
        <v>4218</v>
      </c>
      <c r="J449" s="12" t="s">
        <v>4219</v>
      </c>
      <c r="K449" s="56" t="s">
        <v>4192</v>
      </c>
      <c r="L449" s="56" t="s">
        <v>4193</v>
      </c>
      <c r="M449" s="56">
        <v>9386886330</v>
      </c>
      <c r="N449" s="9" t="s">
        <v>4272</v>
      </c>
      <c r="O449" s="9" t="s">
        <v>4273</v>
      </c>
      <c r="P449" s="9" t="s">
        <v>32</v>
      </c>
      <c r="Q449" s="10">
        <v>8000</v>
      </c>
      <c r="R449" s="11">
        <v>10663.8784</v>
      </c>
      <c r="S449" s="52">
        <f>R449</f>
        <v>10663.8784</v>
      </c>
      <c r="T449" s="53">
        <f>IFERROR(S449/Q449,0)</f>
        <v>1.3329848</v>
      </c>
      <c r="U449" s="54">
        <f>IF(T449&gt;=100%,S449*2%,0)</f>
        <v>213.277568</v>
      </c>
      <c r="V449" s="54">
        <f>S449*1%</f>
        <v>106.638784</v>
      </c>
      <c r="W449" s="55">
        <f>U449+V449</f>
        <v>319.91635200000002</v>
      </c>
      <c r="X449" s="17"/>
      <c r="Y449" s="9" t="s">
        <v>12393</v>
      </c>
    </row>
    <row r="450" spans="1:25" x14ac:dyDescent="0.2">
      <c r="A450" s="9" t="s">
        <v>5442</v>
      </c>
      <c r="B450" s="9" t="s">
        <v>6187</v>
      </c>
      <c r="C450" s="18" t="s">
        <v>5682</v>
      </c>
      <c r="D450" s="9" t="s">
        <v>5683</v>
      </c>
      <c r="E450" s="9" t="s">
        <v>6188</v>
      </c>
      <c r="F450" s="9" t="s">
        <v>6189</v>
      </c>
      <c r="G450" s="9">
        <v>10026038</v>
      </c>
      <c r="H450" s="9" t="s">
        <v>6190</v>
      </c>
      <c r="I450" s="9" t="s">
        <v>6204</v>
      </c>
      <c r="J450" s="9" t="s">
        <v>6205</v>
      </c>
      <c r="K450" s="18" t="s">
        <v>6193</v>
      </c>
      <c r="L450" s="18" t="s">
        <v>6194</v>
      </c>
      <c r="M450" s="18">
        <v>9976619836</v>
      </c>
      <c r="N450" s="9" t="s">
        <v>6276</v>
      </c>
      <c r="O450" s="9" t="s">
        <v>6277</v>
      </c>
      <c r="P450" s="9" t="s">
        <v>32</v>
      </c>
      <c r="Q450" s="11">
        <v>24086.797777777781</v>
      </c>
      <c r="R450" s="11">
        <v>32004</v>
      </c>
      <c r="S450" s="52">
        <f>R450</f>
        <v>32004</v>
      </c>
      <c r="T450" s="53">
        <f>IFERROR(S450/Q450,0)</f>
        <v>1.3286946772777968</v>
      </c>
      <c r="U450" s="54">
        <f>IF(T450&gt;=100%,S450*2%,0)</f>
        <v>640.08000000000004</v>
      </c>
      <c r="V450" s="54">
        <f>S450*1%</f>
        <v>320.04000000000002</v>
      </c>
      <c r="W450" s="55">
        <f>U450+V450</f>
        <v>960.12000000000012</v>
      </c>
      <c r="X450" s="17"/>
      <c r="Y450" s="9" t="s">
        <v>12391</v>
      </c>
    </row>
    <row r="451" spans="1:25" x14ac:dyDescent="0.2">
      <c r="A451" s="9" t="s">
        <v>8060</v>
      </c>
      <c r="B451" s="9" t="s">
        <v>8965</v>
      </c>
      <c r="C451" s="18" t="s">
        <v>8974</v>
      </c>
      <c r="D451" s="9" t="s">
        <v>8975</v>
      </c>
      <c r="E451" s="9" t="s">
        <v>9240</v>
      </c>
      <c r="F451" s="9" t="s">
        <v>9241</v>
      </c>
      <c r="G451" s="9">
        <v>10030971</v>
      </c>
      <c r="H451" s="9" t="s">
        <v>9242</v>
      </c>
      <c r="I451" s="9" t="s">
        <v>9243</v>
      </c>
      <c r="J451" s="9" t="s">
        <v>9244</v>
      </c>
      <c r="K451" s="18" t="s">
        <v>9245</v>
      </c>
      <c r="L451" s="18" t="s">
        <v>9246</v>
      </c>
      <c r="M451" s="18">
        <v>8780501570</v>
      </c>
      <c r="N451" s="9" t="s">
        <v>9247</v>
      </c>
      <c r="O451" s="9" t="s">
        <v>9248</v>
      </c>
      <c r="P451" s="9" t="s">
        <v>32</v>
      </c>
      <c r="Q451" s="11">
        <v>8426</v>
      </c>
      <c r="R451" s="11">
        <v>11192</v>
      </c>
      <c r="S451" s="52">
        <f>R451</f>
        <v>11192</v>
      </c>
      <c r="T451" s="53">
        <f>IFERROR(S451/Q451,0)</f>
        <v>1.3282696415855684</v>
      </c>
      <c r="U451" s="54">
        <f>IF(T451&gt;=100%,S451*2%,0)</f>
        <v>223.84</v>
      </c>
      <c r="V451" s="54">
        <f>S451*1%</f>
        <v>111.92</v>
      </c>
      <c r="W451" s="55">
        <f>U451+V451</f>
        <v>335.76</v>
      </c>
      <c r="X451" s="17"/>
      <c r="Y451" s="9" t="s">
        <v>12391</v>
      </c>
    </row>
    <row r="452" spans="1:25" x14ac:dyDescent="0.2">
      <c r="A452" s="4" t="s">
        <v>18</v>
      </c>
      <c r="B452" s="12" t="s">
        <v>860</v>
      </c>
      <c r="C452" s="5" t="s">
        <v>861</v>
      </c>
      <c r="D452" s="9" t="s">
        <v>862</v>
      </c>
      <c r="E452" s="9" t="s">
        <v>863</v>
      </c>
      <c r="F452" s="9" t="s">
        <v>864</v>
      </c>
      <c r="G452" s="8">
        <v>10034492</v>
      </c>
      <c r="H452" s="12" t="s">
        <v>986</v>
      </c>
      <c r="I452" s="9" t="s">
        <v>1023</v>
      </c>
      <c r="J452" s="12" t="s">
        <v>1024</v>
      </c>
      <c r="K452" s="8" t="s">
        <v>989</v>
      </c>
      <c r="L452" s="16" t="s">
        <v>990</v>
      </c>
      <c r="M452" s="17" t="s">
        <v>991</v>
      </c>
      <c r="N452" s="9" t="s">
        <v>1037</v>
      </c>
      <c r="O452" s="9" t="s">
        <v>1038</v>
      </c>
      <c r="P452" s="9" t="s">
        <v>32</v>
      </c>
      <c r="Q452" s="10">
        <v>8000</v>
      </c>
      <c r="R452" s="11">
        <v>10610.560799999999</v>
      </c>
      <c r="S452" s="52">
        <f>R452</f>
        <v>10610.560799999999</v>
      </c>
      <c r="T452" s="53">
        <f>IFERROR(S452/Q452,0)</f>
        <v>1.3263201</v>
      </c>
      <c r="U452" s="54">
        <f>IF(T452&gt;=100%,S452*2%,0)</f>
        <v>212.21121599999998</v>
      </c>
      <c r="V452" s="54">
        <f>S452*1%</f>
        <v>106.10560799999999</v>
      </c>
      <c r="W452" s="55">
        <f>U452+V452</f>
        <v>318.316824</v>
      </c>
      <c r="X452" s="17"/>
      <c r="Y452" s="9" t="s">
        <v>12391</v>
      </c>
    </row>
    <row r="453" spans="1:25" x14ac:dyDescent="0.2">
      <c r="A453" s="9" t="s">
        <v>8060</v>
      </c>
      <c r="B453" s="9" t="s">
        <v>8808</v>
      </c>
      <c r="C453" s="18" t="s">
        <v>8570</v>
      </c>
      <c r="D453" s="9" t="s">
        <v>8571</v>
      </c>
      <c r="E453" s="9" t="s">
        <v>8809</v>
      </c>
      <c r="F453" s="9" t="s">
        <v>8810</v>
      </c>
      <c r="G453" s="9">
        <v>10034295</v>
      </c>
      <c r="H453" s="9" t="s">
        <v>1422</v>
      </c>
      <c r="I453" s="9" t="s">
        <v>8883</v>
      </c>
      <c r="J453" s="9" t="s">
        <v>8884</v>
      </c>
      <c r="K453" s="18" t="s">
        <v>8821</v>
      </c>
      <c r="L453" s="18" t="s">
        <v>8822</v>
      </c>
      <c r="M453" s="18">
        <v>9423516789</v>
      </c>
      <c r="N453" s="9" t="s">
        <v>8911</v>
      </c>
      <c r="O453" s="9" t="s">
        <v>8912</v>
      </c>
      <c r="P453" s="9" t="s">
        <v>32</v>
      </c>
      <c r="Q453" s="11">
        <v>8000</v>
      </c>
      <c r="R453" s="11">
        <v>10600.602299999999</v>
      </c>
      <c r="S453" s="52">
        <f>R453</f>
        <v>10600.602299999999</v>
      </c>
      <c r="T453" s="53">
        <f>IFERROR(S453/Q453,0)</f>
        <v>1.3250752874999998</v>
      </c>
      <c r="U453" s="54">
        <f>IF(T453&gt;=100%,S453*2%,0)</f>
        <v>212.01204599999997</v>
      </c>
      <c r="V453" s="54">
        <f>S453*1%</f>
        <v>106.00602299999998</v>
      </c>
      <c r="W453" s="55">
        <f>U453+V453</f>
        <v>318.01806899999997</v>
      </c>
      <c r="X453" s="17"/>
      <c r="Y453" s="9" t="s">
        <v>12391</v>
      </c>
    </row>
    <row r="454" spans="1:25" x14ac:dyDescent="0.2">
      <c r="A454" s="9" t="s">
        <v>6280</v>
      </c>
      <c r="B454" s="9" t="s">
        <v>6509</v>
      </c>
      <c r="C454" s="18" t="s">
        <v>6282</v>
      </c>
      <c r="D454" s="9" t="s">
        <v>6283</v>
      </c>
      <c r="E454" s="9" t="s">
        <v>6409</v>
      </c>
      <c r="F454" s="9" t="s">
        <v>6410</v>
      </c>
      <c r="G454" s="9">
        <v>10022071</v>
      </c>
      <c r="H454" s="9" t="s">
        <v>6474</v>
      </c>
      <c r="I454" s="9" t="s">
        <v>6510</v>
      </c>
      <c r="J454" s="9" t="s">
        <v>6511</v>
      </c>
      <c r="K454" s="18" t="s">
        <v>6477</v>
      </c>
      <c r="L454" s="18" t="s">
        <v>6478</v>
      </c>
      <c r="M454" s="18" t="s">
        <v>6479</v>
      </c>
      <c r="N454" s="9" t="s">
        <v>6514</v>
      </c>
      <c r="O454" s="9" t="s">
        <v>6515</v>
      </c>
      <c r="P454" s="9" t="s">
        <v>32</v>
      </c>
      <c r="Q454" s="62">
        <v>6173.8874400000004</v>
      </c>
      <c r="R454" s="11">
        <v>8180.4924000000001</v>
      </c>
      <c r="S454" s="52">
        <f>R454</f>
        <v>8180.4924000000001</v>
      </c>
      <c r="T454" s="53">
        <f>IFERROR(S454/Q454,0)</f>
        <v>1.3250148272868414</v>
      </c>
      <c r="U454" s="54">
        <f>IF(T454&gt;=100%,S454*2%,0)</f>
        <v>163.609848</v>
      </c>
      <c r="V454" s="54">
        <f>S454*1%</f>
        <v>81.804924</v>
      </c>
      <c r="W454" s="55">
        <f>U454+V454</f>
        <v>245.414772</v>
      </c>
      <c r="X454" s="17"/>
      <c r="Y454" s="9" t="s">
        <v>12391</v>
      </c>
    </row>
    <row r="455" spans="1:25" x14ac:dyDescent="0.2">
      <c r="A455" s="4" t="s">
        <v>18</v>
      </c>
      <c r="B455" s="9"/>
      <c r="C455" s="5" t="s">
        <v>4707</v>
      </c>
      <c r="D455" s="9" t="s">
        <v>4708</v>
      </c>
      <c r="E455" s="9" t="s">
        <v>4790</v>
      </c>
      <c r="F455" s="9" t="s">
        <v>4791</v>
      </c>
      <c r="G455" s="12">
        <v>10027859</v>
      </c>
      <c r="H455" s="12" t="s">
        <v>4792</v>
      </c>
      <c r="I455" s="12" t="s">
        <v>4856</v>
      </c>
      <c r="J455" s="12" t="s">
        <v>4857</v>
      </c>
      <c r="K455" s="12" t="s">
        <v>4852</v>
      </c>
      <c r="L455" s="12" t="s">
        <v>4853</v>
      </c>
      <c r="M455" s="17">
        <v>9861790623</v>
      </c>
      <c r="N455" s="12" t="s">
        <v>4858</v>
      </c>
      <c r="O455" s="12" t="s">
        <v>4859</v>
      </c>
      <c r="P455" s="9" t="s">
        <v>32</v>
      </c>
      <c r="Q455" s="10">
        <v>45000</v>
      </c>
      <c r="R455" s="11">
        <v>59600.3488</v>
      </c>
      <c r="S455" s="52">
        <f>R455</f>
        <v>59600.3488</v>
      </c>
      <c r="T455" s="53">
        <f>IFERROR(S455/Q455,0)</f>
        <v>1.3244521955555555</v>
      </c>
      <c r="U455" s="54">
        <f>IF(T455&gt;=100%,S455*2%,0)</f>
        <v>1192.0069760000001</v>
      </c>
      <c r="V455" s="54">
        <f>S455*1%</f>
        <v>596.00348800000006</v>
      </c>
      <c r="W455" s="55">
        <f>U455+V455</f>
        <v>1788.0104640000002</v>
      </c>
      <c r="X455" s="17"/>
      <c r="Y455" s="9" t="s">
        <v>12391</v>
      </c>
    </row>
    <row r="456" spans="1:25" x14ac:dyDescent="0.2">
      <c r="A456" s="4" t="s">
        <v>18</v>
      </c>
      <c r="B456" s="4" t="s">
        <v>557</v>
      </c>
      <c r="C456" s="5" t="s">
        <v>20</v>
      </c>
      <c r="D456" s="5" t="s">
        <v>21</v>
      </c>
      <c r="E456" s="5" t="s">
        <v>558</v>
      </c>
      <c r="F456" s="5" t="s">
        <v>559</v>
      </c>
      <c r="G456" s="4">
        <v>10024490</v>
      </c>
      <c r="H456" s="4" t="s">
        <v>560</v>
      </c>
      <c r="I456" s="5" t="s">
        <v>596</v>
      </c>
      <c r="J456" s="5" t="s">
        <v>597</v>
      </c>
      <c r="K456" s="4" t="s">
        <v>631</v>
      </c>
      <c r="L456" s="4" t="s">
        <v>598</v>
      </c>
      <c r="M456" s="7" t="s">
        <v>632</v>
      </c>
      <c r="N456" s="5" t="s">
        <v>643</v>
      </c>
      <c r="O456" s="5" t="s">
        <v>644</v>
      </c>
      <c r="P456" s="9" t="s">
        <v>32</v>
      </c>
      <c r="Q456" s="9">
        <v>7000</v>
      </c>
      <c r="R456" s="11">
        <v>9268.3454000000002</v>
      </c>
      <c r="S456" s="52">
        <f>R456</f>
        <v>9268.3454000000002</v>
      </c>
      <c r="T456" s="53">
        <f>IFERROR(S456/Q456,0)</f>
        <v>1.3240493428571429</v>
      </c>
      <c r="U456" s="54">
        <f>IF(T456&gt;=100%,S456*2%,0)</f>
        <v>185.366908</v>
      </c>
      <c r="V456" s="54">
        <f>S456*1%</f>
        <v>92.683453999999998</v>
      </c>
      <c r="W456" s="55">
        <f>U456+V456</f>
        <v>278.05036200000001</v>
      </c>
      <c r="X456" s="17"/>
      <c r="Y456" s="9" t="s">
        <v>12393</v>
      </c>
    </row>
    <row r="457" spans="1:25" x14ac:dyDescent="0.2">
      <c r="A457" s="9" t="s">
        <v>8060</v>
      </c>
      <c r="B457" s="9" t="s">
        <v>8919</v>
      </c>
      <c r="C457" s="18" t="s">
        <v>8570</v>
      </c>
      <c r="D457" s="9" t="s">
        <v>8571</v>
      </c>
      <c r="E457" s="9" t="s">
        <v>8920</v>
      </c>
      <c r="F457" s="9" t="s">
        <v>8921</v>
      </c>
      <c r="G457" s="9">
        <v>10034780</v>
      </c>
      <c r="H457" s="9" t="s">
        <v>8922</v>
      </c>
      <c r="I457" s="9" t="s">
        <v>8923</v>
      </c>
      <c r="J457" s="9" t="s">
        <v>8924</v>
      </c>
      <c r="K457" s="18" t="s">
        <v>8925</v>
      </c>
      <c r="L457" s="18" t="s">
        <v>8926</v>
      </c>
      <c r="M457" s="18">
        <v>9923842244</v>
      </c>
      <c r="N457" s="9" t="s">
        <v>8936</v>
      </c>
      <c r="O457" s="9" t="s">
        <v>8937</v>
      </c>
      <c r="P457" s="9" t="s">
        <v>32</v>
      </c>
      <c r="Q457" s="11">
        <v>7100</v>
      </c>
      <c r="R457" s="11">
        <v>9393.2119999999995</v>
      </c>
      <c r="S457" s="52">
        <f>R457</f>
        <v>9393.2119999999995</v>
      </c>
      <c r="T457" s="53">
        <f>IFERROR(S457/Q457,0)</f>
        <v>1.3229876056338028</v>
      </c>
      <c r="U457" s="54">
        <f>IF(T457&gt;=100%,S457*2%,0)</f>
        <v>187.86424</v>
      </c>
      <c r="V457" s="54">
        <f>S457*1%</f>
        <v>93.932119999999998</v>
      </c>
      <c r="W457" s="55">
        <f>U457+V457</f>
        <v>281.79635999999999</v>
      </c>
      <c r="X457" s="17"/>
      <c r="Y457" s="9" t="s">
        <v>12391</v>
      </c>
    </row>
    <row r="458" spans="1:25" x14ac:dyDescent="0.2">
      <c r="A458" s="4" t="s">
        <v>18</v>
      </c>
      <c r="B458" s="12" t="s">
        <v>2242</v>
      </c>
      <c r="C458" s="5" t="s">
        <v>2071</v>
      </c>
      <c r="D458" s="9" t="s">
        <v>2072</v>
      </c>
      <c r="E458" s="9" t="s">
        <v>2187</v>
      </c>
      <c r="F458" s="9" t="s">
        <v>2188</v>
      </c>
      <c r="G458" s="8">
        <v>10028575</v>
      </c>
      <c r="H458" s="12" t="s">
        <v>2243</v>
      </c>
      <c r="I458" s="9" t="s">
        <v>2278</v>
      </c>
      <c r="J458" s="12" t="s">
        <v>2279</v>
      </c>
      <c r="K458" s="8" t="s">
        <v>2246</v>
      </c>
      <c r="L458" s="16" t="s">
        <v>2247</v>
      </c>
      <c r="M458" s="17">
        <v>8974561779</v>
      </c>
      <c r="N458" s="9" t="s">
        <v>2280</v>
      </c>
      <c r="O458" s="9" t="s">
        <v>2281</v>
      </c>
      <c r="P458" s="9" t="s">
        <v>32</v>
      </c>
      <c r="Q458" s="10">
        <v>5000</v>
      </c>
      <c r="R458" s="11">
        <v>6612.7</v>
      </c>
      <c r="S458" s="52">
        <f>R458</f>
        <v>6612.7</v>
      </c>
      <c r="T458" s="53">
        <f>IFERROR(S458/Q458,0)</f>
        <v>1.32254</v>
      </c>
      <c r="U458" s="54">
        <f>IF(T458&gt;=100%,S458*2%,0)</f>
        <v>132.25399999999999</v>
      </c>
      <c r="V458" s="54">
        <f>S458*1%</f>
        <v>66.126999999999995</v>
      </c>
      <c r="W458" s="55">
        <f>U458+V458</f>
        <v>198.38099999999997</v>
      </c>
      <c r="X458" s="17"/>
      <c r="Y458" s="9" t="s">
        <v>12393</v>
      </c>
    </row>
    <row r="459" spans="1:25" x14ac:dyDescent="0.2">
      <c r="A459" s="9" t="s">
        <v>8060</v>
      </c>
      <c r="B459" s="9" t="s">
        <v>8569</v>
      </c>
      <c r="C459" s="18" t="s">
        <v>8570</v>
      </c>
      <c r="D459" s="9" t="s">
        <v>8571</v>
      </c>
      <c r="E459" s="9" t="s">
        <v>8572</v>
      </c>
      <c r="F459" s="9" t="s">
        <v>8573</v>
      </c>
      <c r="G459" s="9">
        <v>10034957</v>
      </c>
      <c r="H459" s="9" t="s">
        <v>8574</v>
      </c>
      <c r="I459" s="9" t="s">
        <v>8593</v>
      </c>
      <c r="J459" s="9" t="s">
        <v>8617</v>
      </c>
      <c r="K459" s="18" t="s">
        <v>8585</v>
      </c>
      <c r="L459" s="18" t="s">
        <v>8586</v>
      </c>
      <c r="M459" s="18">
        <v>9049621214</v>
      </c>
      <c r="N459" s="9" t="s">
        <v>8618</v>
      </c>
      <c r="O459" s="9" t="s">
        <v>8619</v>
      </c>
      <c r="P459" s="9" t="s">
        <v>32</v>
      </c>
      <c r="Q459" s="11">
        <v>7000</v>
      </c>
      <c r="R459" s="11">
        <v>9257</v>
      </c>
      <c r="S459" s="52">
        <f>R459</f>
        <v>9257</v>
      </c>
      <c r="T459" s="53">
        <f>IFERROR(S459/Q459,0)</f>
        <v>1.3224285714285715</v>
      </c>
      <c r="U459" s="54">
        <f>IF(T459&gt;=100%,S459*2%,0)</f>
        <v>185.14000000000001</v>
      </c>
      <c r="V459" s="54">
        <f>S459*1%</f>
        <v>92.570000000000007</v>
      </c>
      <c r="W459" s="55">
        <f>U459+V459</f>
        <v>277.71000000000004</v>
      </c>
      <c r="X459" s="17"/>
      <c r="Y459" s="9" t="s">
        <v>12391</v>
      </c>
    </row>
    <row r="460" spans="1:25" x14ac:dyDescent="0.2">
      <c r="A460" s="9" t="s">
        <v>8060</v>
      </c>
      <c r="B460" s="9" t="s">
        <v>8965</v>
      </c>
      <c r="C460" s="18" t="s">
        <v>8974</v>
      </c>
      <c r="D460" s="9" t="s">
        <v>8975</v>
      </c>
      <c r="E460" s="9" t="s">
        <v>9127</v>
      </c>
      <c r="F460" s="9" t="s">
        <v>9128</v>
      </c>
      <c r="G460" s="9">
        <v>10032425</v>
      </c>
      <c r="H460" s="9" t="s">
        <v>9129</v>
      </c>
      <c r="I460" s="9" t="s">
        <v>9174</v>
      </c>
      <c r="J460" s="9" t="s">
        <v>9175</v>
      </c>
      <c r="K460" s="18" t="s">
        <v>9132</v>
      </c>
      <c r="L460" s="18" t="s">
        <v>9133</v>
      </c>
      <c r="M460" s="18">
        <v>978984389</v>
      </c>
      <c r="N460" s="9" t="s">
        <v>9178</v>
      </c>
      <c r="O460" s="9" t="s">
        <v>9179</v>
      </c>
      <c r="P460" s="9" t="s">
        <v>32</v>
      </c>
      <c r="Q460" s="11">
        <v>7000</v>
      </c>
      <c r="R460" s="11">
        <v>9257</v>
      </c>
      <c r="S460" s="52">
        <f>R460</f>
        <v>9257</v>
      </c>
      <c r="T460" s="53">
        <f>IFERROR(S460/Q460,0)</f>
        <v>1.3224285714285715</v>
      </c>
      <c r="U460" s="54">
        <f>IF(T460&gt;=100%,S460*2%,0)</f>
        <v>185.14000000000001</v>
      </c>
      <c r="V460" s="54">
        <f>S460*1%</f>
        <v>92.570000000000007</v>
      </c>
      <c r="W460" s="55">
        <f>U460+V460</f>
        <v>277.71000000000004</v>
      </c>
      <c r="X460" s="17"/>
      <c r="Y460" s="9" t="s">
        <v>12391</v>
      </c>
    </row>
    <row r="461" spans="1:25" x14ac:dyDescent="0.2">
      <c r="A461" s="4" t="s">
        <v>18</v>
      </c>
      <c r="B461" s="12" t="s">
        <v>4186</v>
      </c>
      <c r="C461" s="5" t="s">
        <v>2973</v>
      </c>
      <c r="D461" s="9" t="s">
        <v>2974</v>
      </c>
      <c r="E461" s="9" t="s">
        <v>4187</v>
      </c>
      <c r="F461" s="9" t="s">
        <v>4188</v>
      </c>
      <c r="G461" s="8">
        <v>10026083</v>
      </c>
      <c r="H461" s="12" t="s">
        <v>4189</v>
      </c>
      <c r="I461" s="9" t="s">
        <v>4235</v>
      </c>
      <c r="J461" s="12" t="s">
        <v>4236</v>
      </c>
      <c r="K461" s="17" t="s">
        <v>4237</v>
      </c>
      <c r="L461" s="17" t="s">
        <v>4238</v>
      </c>
      <c r="M461" s="17">
        <v>8800587976</v>
      </c>
      <c r="N461" s="9" t="s">
        <v>4249</v>
      </c>
      <c r="O461" s="9" t="s">
        <v>4250</v>
      </c>
      <c r="P461" s="9" t="s">
        <v>32</v>
      </c>
      <c r="Q461" s="10">
        <v>8000</v>
      </c>
      <c r="R461" s="11">
        <v>10578.352200000001</v>
      </c>
      <c r="S461" s="52">
        <f>R461</f>
        <v>10578.352200000001</v>
      </c>
      <c r="T461" s="53">
        <f>IFERROR(S461/Q461,0)</f>
        <v>1.3222940250000002</v>
      </c>
      <c r="U461" s="54">
        <f>IF(T461&gt;=100%,S461*2%,0)</f>
        <v>211.56704400000004</v>
      </c>
      <c r="V461" s="54">
        <f>S461*1%</f>
        <v>105.78352200000002</v>
      </c>
      <c r="W461" s="55">
        <f>U461+V461</f>
        <v>317.35056600000007</v>
      </c>
      <c r="X461" s="17"/>
      <c r="Y461" s="9" t="s">
        <v>12391</v>
      </c>
    </row>
    <row r="462" spans="1:25" x14ac:dyDescent="0.2">
      <c r="A462" s="9" t="s">
        <v>6280</v>
      </c>
      <c r="B462" s="9" t="s">
        <v>6455</v>
      </c>
      <c r="C462" s="18" t="s">
        <v>6282</v>
      </c>
      <c r="D462" s="9" t="s">
        <v>6283</v>
      </c>
      <c r="E462" s="9" t="s">
        <v>6409</v>
      </c>
      <c r="F462" s="9" t="s">
        <v>6410</v>
      </c>
      <c r="G462" s="9">
        <v>10034245</v>
      </c>
      <c r="H462" s="9" t="s">
        <v>6411</v>
      </c>
      <c r="I462" s="9" t="s">
        <v>6456</v>
      </c>
      <c r="J462" s="9" t="s">
        <v>6457</v>
      </c>
      <c r="K462" s="18" t="s">
        <v>6414</v>
      </c>
      <c r="L462" s="18" t="s">
        <v>6415</v>
      </c>
      <c r="M462" s="18" t="s">
        <v>6416</v>
      </c>
      <c r="N462" s="9" t="s">
        <v>6458</v>
      </c>
      <c r="O462" s="9" t="s">
        <v>6459</v>
      </c>
      <c r="P462" s="9" t="s">
        <v>32</v>
      </c>
      <c r="Q462" s="62">
        <v>13000</v>
      </c>
      <c r="R462" s="11">
        <v>17185.366600000001</v>
      </c>
      <c r="S462" s="52">
        <f>R462</f>
        <v>17185.366600000001</v>
      </c>
      <c r="T462" s="53">
        <f>IFERROR(S462/Q462,0)</f>
        <v>1.321951276923077</v>
      </c>
      <c r="U462" s="54">
        <f>IF(T462&gt;=100%,S462*2%,0)</f>
        <v>343.70733200000001</v>
      </c>
      <c r="V462" s="54">
        <f>S462*1%</f>
        <v>171.853666</v>
      </c>
      <c r="W462" s="55">
        <f>U462+V462</f>
        <v>515.56099800000004</v>
      </c>
      <c r="X462" s="17"/>
      <c r="Y462" s="9" t="s">
        <v>12393</v>
      </c>
    </row>
    <row r="463" spans="1:25" x14ac:dyDescent="0.2">
      <c r="A463" s="9" t="s">
        <v>6280</v>
      </c>
      <c r="B463" s="9" t="s">
        <v>6929</v>
      </c>
      <c r="C463" s="18" t="s">
        <v>6854</v>
      </c>
      <c r="D463" s="9" t="s">
        <v>6855</v>
      </c>
      <c r="E463" s="9" t="s">
        <v>6856</v>
      </c>
      <c r="F463" s="9" t="s">
        <v>6857</v>
      </c>
      <c r="G463" s="9">
        <v>10032465</v>
      </c>
      <c r="H463" s="9" t="s">
        <v>6881</v>
      </c>
      <c r="I463" s="9" t="s">
        <v>6930</v>
      </c>
      <c r="J463" s="9" t="s">
        <v>6931</v>
      </c>
      <c r="K463" s="18" t="s">
        <v>6884</v>
      </c>
      <c r="L463" s="18" t="s">
        <v>6885</v>
      </c>
      <c r="M463" s="18" t="s">
        <v>6886</v>
      </c>
      <c r="N463" s="9" t="s">
        <v>6934</v>
      </c>
      <c r="O463" s="9" t="s">
        <v>6935</v>
      </c>
      <c r="P463" s="9" t="s">
        <v>32</v>
      </c>
      <c r="Q463" s="61">
        <v>8160</v>
      </c>
      <c r="R463" s="11">
        <v>10783.535400000001</v>
      </c>
      <c r="S463" s="52">
        <f>R463</f>
        <v>10783.535400000001</v>
      </c>
      <c r="T463" s="53">
        <f>IFERROR(S463/Q463,0)</f>
        <v>1.3215116911764706</v>
      </c>
      <c r="U463" s="54">
        <f>IF(T463&gt;=100%,S463*2%,0)</f>
        <v>215.67070800000002</v>
      </c>
      <c r="V463" s="54">
        <f>S463*1%</f>
        <v>107.83535400000001</v>
      </c>
      <c r="W463" s="55">
        <f>U463+V463</f>
        <v>323.50606200000004</v>
      </c>
      <c r="X463" s="17"/>
      <c r="Y463" s="9" t="s">
        <v>12391</v>
      </c>
    </row>
    <row r="464" spans="1:25" x14ac:dyDescent="0.2">
      <c r="A464" s="4" t="s">
        <v>18</v>
      </c>
      <c r="B464" s="12" t="s">
        <v>3232</v>
      </c>
      <c r="C464" s="5" t="s">
        <v>2973</v>
      </c>
      <c r="D464" s="9" t="s">
        <v>2974</v>
      </c>
      <c r="E464" s="9" t="s">
        <v>3142</v>
      </c>
      <c r="F464" s="9" t="s">
        <v>3143</v>
      </c>
      <c r="G464" s="8">
        <v>10034410</v>
      </c>
      <c r="H464" s="12" t="s">
        <v>3233</v>
      </c>
      <c r="I464" s="9" t="s">
        <v>3889</v>
      </c>
      <c r="J464" s="12" t="s">
        <v>3890</v>
      </c>
      <c r="K464" s="17" t="s">
        <v>3236</v>
      </c>
      <c r="L464" s="17" t="s">
        <v>3237</v>
      </c>
      <c r="M464" s="17">
        <v>9628987517</v>
      </c>
      <c r="N464" s="9" t="s">
        <v>3893</v>
      </c>
      <c r="O464" s="9" t="s">
        <v>3894</v>
      </c>
      <c r="P464" s="9" t="s">
        <v>32</v>
      </c>
      <c r="Q464" s="10">
        <v>8000</v>
      </c>
      <c r="R464" s="11">
        <v>10565.200800000001</v>
      </c>
      <c r="S464" s="52">
        <f>R464</f>
        <v>10565.200800000001</v>
      </c>
      <c r="T464" s="53">
        <f>IFERROR(S464/Q464,0)</f>
        <v>1.3206501000000002</v>
      </c>
      <c r="U464" s="54">
        <f>IF(T464&gt;=100%,S464*2%,0)</f>
        <v>211.30401600000002</v>
      </c>
      <c r="V464" s="54">
        <f>S464*1%</f>
        <v>105.65200800000001</v>
      </c>
      <c r="W464" s="55">
        <f>U464+V464</f>
        <v>316.95602400000001</v>
      </c>
      <c r="X464" s="17"/>
      <c r="Y464" s="9" t="s">
        <v>12393</v>
      </c>
    </row>
    <row r="465" spans="1:25" x14ac:dyDescent="0.2">
      <c r="A465" s="9" t="s">
        <v>8060</v>
      </c>
      <c r="B465" s="9" t="s">
        <v>8569</v>
      </c>
      <c r="C465" s="18" t="s">
        <v>8570</v>
      </c>
      <c r="D465" s="9" t="s">
        <v>8571</v>
      </c>
      <c r="E465" s="9" t="s">
        <v>8572</v>
      </c>
      <c r="F465" s="9" t="s">
        <v>8573</v>
      </c>
      <c r="G465" s="9">
        <v>10034957</v>
      </c>
      <c r="H465" s="9" t="s">
        <v>8574</v>
      </c>
      <c r="I465" s="9" t="s">
        <v>8680</v>
      </c>
      <c r="J465" s="9" t="s">
        <v>8681</v>
      </c>
      <c r="K465" s="18" t="s">
        <v>8577</v>
      </c>
      <c r="L465" s="18" t="s">
        <v>8578</v>
      </c>
      <c r="M465" s="18">
        <v>9881381810</v>
      </c>
      <c r="N465" s="9" t="s">
        <v>8682</v>
      </c>
      <c r="O465" s="9" t="s">
        <v>8683</v>
      </c>
      <c r="P465" s="9" t="s">
        <v>32</v>
      </c>
      <c r="Q465" s="11">
        <v>7000</v>
      </c>
      <c r="R465" s="11">
        <v>9244</v>
      </c>
      <c r="S465" s="52">
        <f>R465</f>
        <v>9244</v>
      </c>
      <c r="T465" s="53">
        <f>IFERROR(S465/Q465,0)</f>
        <v>1.3205714285714285</v>
      </c>
      <c r="U465" s="54">
        <f>IF(T465&gt;=100%,S465*2%,0)</f>
        <v>184.88</v>
      </c>
      <c r="V465" s="54">
        <f>S465*1%</f>
        <v>92.44</v>
      </c>
      <c r="W465" s="55">
        <f>U465+V465</f>
        <v>277.32</v>
      </c>
      <c r="X465" s="17"/>
      <c r="Y465" s="9" t="s">
        <v>12391</v>
      </c>
    </row>
    <row r="466" spans="1:25" x14ac:dyDescent="0.2">
      <c r="A466" s="9" t="s">
        <v>6280</v>
      </c>
      <c r="B466" s="9" t="s">
        <v>6448</v>
      </c>
      <c r="C466" s="18" t="s">
        <v>6282</v>
      </c>
      <c r="D466" s="9" t="s">
        <v>6283</v>
      </c>
      <c r="E466" s="9" t="s">
        <v>6409</v>
      </c>
      <c r="F466" s="9" t="s">
        <v>6410</v>
      </c>
      <c r="G466" s="9">
        <v>10034245</v>
      </c>
      <c r="H466" s="9" t="s">
        <v>6411</v>
      </c>
      <c r="I466" s="9" t="s">
        <v>6449</v>
      </c>
      <c r="J466" s="9" t="s">
        <v>6450</v>
      </c>
      <c r="K466" s="18" t="s">
        <v>6414</v>
      </c>
      <c r="L466" s="18" t="s">
        <v>6415</v>
      </c>
      <c r="M466" s="18" t="s">
        <v>6416</v>
      </c>
      <c r="N466" s="9" t="s">
        <v>6451</v>
      </c>
      <c r="O466" s="9" t="s">
        <v>6452</v>
      </c>
      <c r="P466" s="9" t="s">
        <v>32</v>
      </c>
      <c r="Q466" s="62">
        <v>10500</v>
      </c>
      <c r="R466" s="11">
        <v>13863.831800000002</v>
      </c>
      <c r="S466" s="52">
        <f>R466</f>
        <v>13863.831800000002</v>
      </c>
      <c r="T466" s="53">
        <f>IFERROR(S466/Q466,0)</f>
        <v>1.3203649333333336</v>
      </c>
      <c r="U466" s="54">
        <f>IF(T466&gt;=100%,S466*2%,0)</f>
        <v>277.27663600000005</v>
      </c>
      <c r="V466" s="54">
        <f>S466*1%</f>
        <v>138.63831800000003</v>
      </c>
      <c r="W466" s="55">
        <f>U466+V466</f>
        <v>415.91495400000008</v>
      </c>
      <c r="X466" s="17"/>
      <c r="Y466" s="9" t="s">
        <v>12391</v>
      </c>
    </row>
    <row r="467" spans="1:25" x14ac:dyDescent="0.2">
      <c r="A467" s="9" t="s">
        <v>8060</v>
      </c>
      <c r="B467" s="9" t="s">
        <v>8569</v>
      </c>
      <c r="C467" s="18" t="s">
        <v>8570</v>
      </c>
      <c r="D467" s="9" t="s">
        <v>8571</v>
      </c>
      <c r="E467" s="9" t="s">
        <v>8572</v>
      </c>
      <c r="F467" s="9" t="s">
        <v>8573</v>
      </c>
      <c r="G467" s="9">
        <v>10034957</v>
      </c>
      <c r="H467" s="9" t="s">
        <v>8574</v>
      </c>
      <c r="I467" s="9" t="s">
        <v>8667</v>
      </c>
      <c r="J467" s="9" t="s">
        <v>8668</v>
      </c>
      <c r="K467" s="18" t="s">
        <v>8577</v>
      </c>
      <c r="L467" s="18" t="s">
        <v>8578</v>
      </c>
      <c r="M467" s="18">
        <v>9881381810</v>
      </c>
      <c r="N467" s="9" t="s">
        <v>8673</v>
      </c>
      <c r="O467" s="9" t="s">
        <v>8674</v>
      </c>
      <c r="P467" s="9" t="s">
        <v>32</v>
      </c>
      <c r="Q467" s="11">
        <v>7000</v>
      </c>
      <c r="R467" s="11">
        <v>9240</v>
      </c>
      <c r="S467" s="52">
        <f>R467</f>
        <v>9240</v>
      </c>
      <c r="T467" s="53">
        <f>IFERROR(S467/Q467,0)</f>
        <v>1.32</v>
      </c>
      <c r="U467" s="54">
        <f>IF(T467&gt;=100%,S467*2%,0)</f>
        <v>184.8</v>
      </c>
      <c r="V467" s="54">
        <f>S467*1%</f>
        <v>92.4</v>
      </c>
      <c r="W467" s="55">
        <f>U467+V467</f>
        <v>277.20000000000005</v>
      </c>
      <c r="X467" s="17"/>
      <c r="Y467" s="9" t="s">
        <v>12391</v>
      </c>
    </row>
    <row r="468" spans="1:25" x14ac:dyDescent="0.2">
      <c r="A468" s="9" t="s">
        <v>8060</v>
      </c>
      <c r="B468" s="9" t="s">
        <v>8965</v>
      </c>
      <c r="C468" s="18" t="s">
        <v>8974</v>
      </c>
      <c r="D468" s="9" t="s">
        <v>8975</v>
      </c>
      <c r="E468" s="9" t="s">
        <v>9127</v>
      </c>
      <c r="F468" s="9" t="s">
        <v>9128</v>
      </c>
      <c r="G468" s="9">
        <v>10032425</v>
      </c>
      <c r="H468" s="9" t="s">
        <v>9129</v>
      </c>
      <c r="I468" s="9" t="s">
        <v>9204</v>
      </c>
      <c r="J468" s="9" t="s">
        <v>9205</v>
      </c>
      <c r="K468" s="18" t="s">
        <v>9142</v>
      </c>
      <c r="L468" s="18" t="s">
        <v>9143</v>
      </c>
      <c r="M468" s="18">
        <v>9898677767</v>
      </c>
      <c r="N468" s="9" t="s">
        <v>9206</v>
      </c>
      <c r="O468" s="9" t="s">
        <v>9207</v>
      </c>
      <c r="P468" s="9" t="s">
        <v>32</v>
      </c>
      <c r="Q468" s="11">
        <v>8169.7000000000007</v>
      </c>
      <c r="R468" s="11">
        <v>10784</v>
      </c>
      <c r="S468" s="52">
        <f>R468</f>
        <v>10784</v>
      </c>
      <c r="T468" s="53">
        <f>IFERROR(S468/Q468,0)</f>
        <v>1.3199995103859381</v>
      </c>
      <c r="U468" s="54">
        <f>IF(T468&gt;=100%,S468*2%,0)</f>
        <v>215.68</v>
      </c>
      <c r="V468" s="54">
        <f>S468*1%</f>
        <v>107.84</v>
      </c>
      <c r="W468" s="55">
        <f>U468+V468</f>
        <v>323.52</v>
      </c>
      <c r="X468" s="17"/>
      <c r="Y468" s="9" t="s">
        <v>12391</v>
      </c>
    </row>
    <row r="469" spans="1:25" x14ac:dyDescent="0.2">
      <c r="A469" s="9" t="s">
        <v>8060</v>
      </c>
      <c r="B469" s="9" t="s">
        <v>8168</v>
      </c>
      <c r="C469" s="18" t="s">
        <v>8062</v>
      </c>
      <c r="D469" s="9" t="s">
        <v>8063</v>
      </c>
      <c r="E469" s="9" t="s">
        <v>8334</v>
      </c>
      <c r="F469" s="9" t="s">
        <v>8335</v>
      </c>
      <c r="G469" s="9">
        <v>10025916</v>
      </c>
      <c r="H469" s="9" t="s">
        <v>8336</v>
      </c>
      <c r="I469" s="9" t="s">
        <v>8351</v>
      </c>
      <c r="J469" s="9" t="s">
        <v>8352</v>
      </c>
      <c r="K469" s="18" t="s">
        <v>8339</v>
      </c>
      <c r="L469" s="18" t="s">
        <v>8340</v>
      </c>
      <c r="M469" s="18">
        <v>8982866117</v>
      </c>
      <c r="N469" s="9" t="s">
        <v>8353</v>
      </c>
      <c r="O469" s="9" t="s">
        <v>8354</v>
      </c>
      <c r="P469" s="9" t="s">
        <v>32</v>
      </c>
      <c r="Q469" s="11">
        <v>5528.25</v>
      </c>
      <c r="R469" s="25">
        <v>7291</v>
      </c>
      <c r="S469" s="52">
        <f>R469</f>
        <v>7291</v>
      </c>
      <c r="T469" s="53">
        <f>IFERROR(S469/Q469,0)</f>
        <v>1.3188622077510967</v>
      </c>
      <c r="U469" s="54">
        <f>IF(T469&gt;=100%,S469*2%,0)</f>
        <v>145.82</v>
      </c>
      <c r="V469" s="54">
        <f>S469*1%</f>
        <v>72.91</v>
      </c>
      <c r="W469" s="55">
        <f>U469+V469</f>
        <v>218.73</v>
      </c>
      <c r="X469" s="17"/>
      <c r="Y469" s="9" t="s">
        <v>12391</v>
      </c>
    </row>
    <row r="470" spans="1:25" x14ac:dyDescent="0.2">
      <c r="A470" s="9" t="s">
        <v>6280</v>
      </c>
      <c r="B470" s="9" t="s">
        <v>7173</v>
      </c>
      <c r="C470" s="18" t="s">
        <v>6854</v>
      </c>
      <c r="D470" s="9" t="s">
        <v>6855</v>
      </c>
      <c r="E470" s="9" t="s">
        <v>7147</v>
      </c>
      <c r="F470" s="9" t="s">
        <v>7148</v>
      </c>
      <c r="G470" s="9">
        <v>10031743</v>
      </c>
      <c r="H470" s="9" t="s">
        <v>7149</v>
      </c>
      <c r="I470" s="9" t="s">
        <v>7174</v>
      </c>
      <c r="J470" s="9" t="s">
        <v>7175</v>
      </c>
      <c r="K470" s="18" t="s">
        <v>7152</v>
      </c>
      <c r="L470" s="18" t="s">
        <v>7153</v>
      </c>
      <c r="M470" s="18" t="s">
        <v>7154</v>
      </c>
      <c r="N470" s="9" t="s">
        <v>7178</v>
      </c>
      <c r="O470" s="9" t="s">
        <v>7179</v>
      </c>
      <c r="P470" s="9" t="s">
        <v>32</v>
      </c>
      <c r="Q470" s="61">
        <v>8840</v>
      </c>
      <c r="R470" s="11">
        <v>11657.102800000002</v>
      </c>
      <c r="S470" s="52">
        <f>R470</f>
        <v>11657.102800000002</v>
      </c>
      <c r="T470" s="53">
        <f>IFERROR(S470/Q470,0)</f>
        <v>1.3186767873303169</v>
      </c>
      <c r="U470" s="54">
        <f>IF(T470&gt;=100%,S470*2%,0)</f>
        <v>233.14205600000005</v>
      </c>
      <c r="V470" s="54">
        <f>S470*1%</f>
        <v>116.57102800000003</v>
      </c>
      <c r="W470" s="55">
        <f>U470+V470</f>
        <v>349.71308400000009</v>
      </c>
      <c r="X470" s="17"/>
      <c r="Y470" s="9" t="s">
        <v>12391</v>
      </c>
    </row>
    <row r="471" spans="1:25" x14ac:dyDescent="0.2">
      <c r="A471" s="9" t="s">
        <v>6280</v>
      </c>
      <c r="B471" s="9" t="s">
        <v>7466</v>
      </c>
      <c r="C471" s="18" t="s">
        <v>6854</v>
      </c>
      <c r="D471" s="9" t="s">
        <v>6855</v>
      </c>
      <c r="E471" s="9" t="s">
        <v>7413</v>
      </c>
      <c r="F471" s="9" t="s">
        <v>7414</v>
      </c>
      <c r="G471" s="9">
        <v>10034670</v>
      </c>
      <c r="H471" s="9" t="s">
        <v>7415</v>
      </c>
      <c r="I471" s="9" t="s">
        <v>7467</v>
      </c>
      <c r="J471" s="9" t="s">
        <v>7468</v>
      </c>
      <c r="K471" s="18" t="s">
        <v>7469</v>
      </c>
      <c r="L471" s="18" t="s">
        <v>7470</v>
      </c>
      <c r="M471" s="18" t="s">
        <v>7471</v>
      </c>
      <c r="N471" s="9" t="s">
        <v>7519</v>
      </c>
      <c r="O471" s="9" t="s">
        <v>7520</v>
      </c>
      <c r="P471" s="9" t="s">
        <v>32</v>
      </c>
      <c r="Q471" s="61">
        <v>5100</v>
      </c>
      <c r="R471" s="11">
        <v>6711.25</v>
      </c>
      <c r="S471" s="52">
        <f>R471</f>
        <v>6711.25</v>
      </c>
      <c r="T471" s="53">
        <f>IFERROR(S471/Q471,0)</f>
        <v>1.3159313725490196</v>
      </c>
      <c r="U471" s="54">
        <f>IF(T471&gt;=100%,S471*2%,0)</f>
        <v>134.22499999999999</v>
      </c>
      <c r="V471" s="54">
        <f>S471*1%</f>
        <v>67.112499999999997</v>
      </c>
      <c r="W471" s="55">
        <f>U471+V471</f>
        <v>201.33749999999998</v>
      </c>
      <c r="X471" s="17"/>
      <c r="Y471" s="9" t="s">
        <v>12393</v>
      </c>
    </row>
    <row r="472" spans="1:25" x14ac:dyDescent="0.2">
      <c r="A472" s="9" t="s">
        <v>8060</v>
      </c>
      <c r="B472" s="9" t="s">
        <v>8569</v>
      </c>
      <c r="C472" s="18" t="s">
        <v>8570</v>
      </c>
      <c r="D472" s="9" t="s">
        <v>8571</v>
      </c>
      <c r="E472" s="9" t="s">
        <v>8572</v>
      </c>
      <c r="F472" s="9" t="s">
        <v>8573</v>
      </c>
      <c r="G472" s="9">
        <v>10034957</v>
      </c>
      <c r="H472" s="9" t="s">
        <v>8574</v>
      </c>
      <c r="I472" s="9" t="s">
        <v>8593</v>
      </c>
      <c r="J472" s="9" t="s">
        <v>8617</v>
      </c>
      <c r="K472" s="18" t="s">
        <v>8585</v>
      </c>
      <c r="L472" s="18" t="s">
        <v>8586</v>
      </c>
      <c r="M472" s="18">
        <v>9049621214</v>
      </c>
      <c r="N472" s="9" t="s">
        <v>8636</v>
      </c>
      <c r="O472" s="9" t="s">
        <v>8637</v>
      </c>
      <c r="P472" s="9" t="s">
        <v>32</v>
      </c>
      <c r="Q472" s="11">
        <v>7000</v>
      </c>
      <c r="R472" s="11">
        <v>9210</v>
      </c>
      <c r="S472" s="52">
        <f>R472</f>
        <v>9210</v>
      </c>
      <c r="T472" s="53">
        <f>IFERROR(S472/Q472,0)</f>
        <v>1.3157142857142856</v>
      </c>
      <c r="U472" s="54">
        <f>IF(T472&gt;=100%,S472*2%,0)</f>
        <v>184.20000000000002</v>
      </c>
      <c r="V472" s="54">
        <f>S472*1%</f>
        <v>92.100000000000009</v>
      </c>
      <c r="W472" s="55">
        <f>U472+V472</f>
        <v>276.3</v>
      </c>
      <c r="X472" s="17"/>
      <c r="Y472" s="9" t="s">
        <v>12391</v>
      </c>
    </row>
    <row r="473" spans="1:25" x14ac:dyDescent="0.2">
      <c r="A473" s="4" t="s">
        <v>18</v>
      </c>
      <c r="B473" s="12" t="s">
        <v>2972</v>
      </c>
      <c r="C473" s="5" t="s">
        <v>2973</v>
      </c>
      <c r="D473" s="9" t="s">
        <v>2974</v>
      </c>
      <c r="E473" s="9" t="s">
        <v>2975</v>
      </c>
      <c r="F473" s="9" t="s">
        <v>2976</v>
      </c>
      <c r="G473" s="8">
        <v>10034966</v>
      </c>
      <c r="H473" s="12" t="s">
        <v>1442</v>
      </c>
      <c r="I473" s="9" t="s">
        <v>3102</v>
      </c>
      <c r="J473" s="12" t="s">
        <v>3103</v>
      </c>
      <c r="K473" s="17" t="s">
        <v>2996</v>
      </c>
      <c r="L473" s="17" t="s">
        <v>2997</v>
      </c>
      <c r="M473" s="17">
        <v>9199739761</v>
      </c>
      <c r="N473" s="9" t="s">
        <v>4022</v>
      </c>
      <c r="O473" s="9" t="s">
        <v>4023</v>
      </c>
      <c r="P473" s="9" t="s">
        <v>32</v>
      </c>
      <c r="Q473" s="10">
        <v>8000</v>
      </c>
      <c r="R473" s="11">
        <v>10505.9648</v>
      </c>
      <c r="S473" s="52">
        <f>R473</f>
        <v>10505.9648</v>
      </c>
      <c r="T473" s="53">
        <f>IFERROR(S473/Q473,0)</f>
        <v>1.3132455999999999</v>
      </c>
      <c r="U473" s="54">
        <f>IF(T473&gt;=100%,S473*2%,0)</f>
        <v>210.11929599999999</v>
      </c>
      <c r="V473" s="54">
        <f>S473*1%</f>
        <v>105.059648</v>
      </c>
      <c r="W473" s="55">
        <f>U473+V473</f>
        <v>315.178944</v>
      </c>
      <c r="X473" s="17"/>
      <c r="Y473" s="9" t="s">
        <v>12391</v>
      </c>
    </row>
    <row r="474" spans="1:25" x14ac:dyDescent="0.2">
      <c r="A474" s="4" t="s">
        <v>18</v>
      </c>
      <c r="B474" s="12" t="s">
        <v>2972</v>
      </c>
      <c r="C474" s="5" t="s">
        <v>2973</v>
      </c>
      <c r="D474" s="9" t="s">
        <v>2974</v>
      </c>
      <c r="E474" s="9" t="s">
        <v>2975</v>
      </c>
      <c r="F474" s="9" t="s">
        <v>2976</v>
      </c>
      <c r="G474" s="8">
        <v>10034966</v>
      </c>
      <c r="H474" s="12" t="s">
        <v>1442</v>
      </c>
      <c r="I474" s="9" t="s">
        <v>4006</v>
      </c>
      <c r="J474" s="12" t="s">
        <v>4007</v>
      </c>
      <c r="K474" s="17" t="s">
        <v>2996</v>
      </c>
      <c r="L474" s="17" t="s">
        <v>2997</v>
      </c>
      <c r="M474" s="17">
        <v>9199739761</v>
      </c>
      <c r="N474" s="9" t="s">
        <v>4030</v>
      </c>
      <c r="O474" s="9" t="s">
        <v>4031</v>
      </c>
      <c r="P474" s="9" t="s">
        <v>32</v>
      </c>
      <c r="Q474" s="10">
        <v>8000</v>
      </c>
      <c r="R474" s="11">
        <v>10505.9648</v>
      </c>
      <c r="S474" s="52">
        <f>R474</f>
        <v>10505.9648</v>
      </c>
      <c r="T474" s="53">
        <f>IFERROR(S474/Q474,0)</f>
        <v>1.3132455999999999</v>
      </c>
      <c r="U474" s="54">
        <f>IF(T474&gt;=100%,S474*2%,0)</f>
        <v>210.11929599999999</v>
      </c>
      <c r="V474" s="54">
        <f>S474*1%</f>
        <v>105.059648</v>
      </c>
      <c r="W474" s="55">
        <f>U474+V474</f>
        <v>315.178944</v>
      </c>
      <c r="X474" s="17"/>
      <c r="Y474" s="9" t="s">
        <v>12391</v>
      </c>
    </row>
    <row r="475" spans="1:25" x14ac:dyDescent="0.2">
      <c r="A475" s="4" t="s">
        <v>18</v>
      </c>
      <c r="B475" s="12" t="s">
        <v>860</v>
      </c>
      <c r="C475" s="5" t="s">
        <v>861</v>
      </c>
      <c r="D475" s="9" t="s">
        <v>862</v>
      </c>
      <c r="E475" s="9" t="s">
        <v>863</v>
      </c>
      <c r="F475" s="9" t="s">
        <v>864</v>
      </c>
      <c r="G475" s="8">
        <v>10034492</v>
      </c>
      <c r="H475" s="12" t="s">
        <v>986</v>
      </c>
      <c r="I475" s="9" t="s">
        <v>994</v>
      </c>
      <c r="J475" s="12" t="s">
        <v>995</v>
      </c>
      <c r="K475" s="8" t="s">
        <v>989</v>
      </c>
      <c r="L475" s="16" t="s">
        <v>990</v>
      </c>
      <c r="M475" s="17" t="s">
        <v>991</v>
      </c>
      <c r="N475" s="9" t="s">
        <v>996</v>
      </c>
      <c r="O475" s="9" t="s">
        <v>997</v>
      </c>
      <c r="P475" s="9" t="s">
        <v>32</v>
      </c>
      <c r="Q475" s="10">
        <v>8000</v>
      </c>
      <c r="R475" s="11">
        <v>10505.808999999999</v>
      </c>
      <c r="S475" s="52">
        <f>R475</f>
        <v>10505.808999999999</v>
      </c>
      <c r="T475" s="53">
        <f>IFERROR(S475/Q475,0)</f>
        <v>1.3132261249999999</v>
      </c>
      <c r="U475" s="54">
        <f>IF(T475&gt;=100%,S475*2%,0)</f>
        <v>210.11617999999999</v>
      </c>
      <c r="V475" s="54">
        <f>S475*1%</f>
        <v>105.05808999999999</v>
      </c>
      <c r="W475" s="55">
        <f>U475+V475</f>
        <v>315.17426999999998</v>
      </c>
      <c r="X475" s="17"/>
      <c r="Y475" s="9" t="s">
        <v>12391</v>
      </c>
    </row>
    <row r="476" spans="1:25" x14ac:dyDescent="0.2">
      <c r="A476" s="9" t="s">
        <v>8060</v>
      </c>
      <c r="B476" s="9" t="s">
        <v>8808</v>
      </c>
      <c r="C476" s="18" t="s">
        <v>8570</v>
      </c>
      <c r="D476" s="9" t="s">
        <v>8571</v>
      </c>
      <c r="E476" s="9" t="s">
        <v>8809</v>
      </c>
      <c r="F476" s="9" t="s">
        <v>8810</v>
      </c>
      <c r="G476" s="9">
        <v>10034295</v>
      </c>
      <c r="H476" s="9" t="s">
        <v>1422</v>
      </c>
      <c r="I476" s="9" t="s">
        <v>8831</v>
      </c>
      <c r="J476" s="9" t="s">
        <v>8832</v>
      </c>
      <c r="K476" s="18" t="s">
        <v>8813</v>
      </c>
      <c r="L476" s="18" t="s">
        <v>8814</v>
      </c>
      <c r="M476" s="18">
        <v>9175867091</v>
      </c>
      <c r="N476" s="9" t="s">
        <v>8835</v>
      </c>
      <c r="O476" s="9" t="s">
        <v>8836</v>
      </c>
      <c r="P476" s="9" t="s">
        <v>32</v>
      </c>
      <c r="Q476" s="11">
        <v>7800</v>
      </c>
      <c r="R476" s="11">
        <v>10235</v>
      </c>
      <c r="S476" s="52">
        <f>R476</f>
        <v>10235</v>
      </c>
      <c r="T476" s="53">
        <f>IFERROR(S476/Q476,0)</f>
        <v>1.3121794871794872</v>
      </c>
      <c r="U476" s="54">
        <f>IF(T476&gt;=100%,S476*2%,0)</f>
        <v>204.70000000000002</v>
      </c>
      <c r="V476" s="54">
        <f>S476*1%</f>
        <v>102.35000000000001</v>
      </c>
      <c r="W476" s="55">
        <f>U476+V476</f>
        <v>307.05</v>
      </c>
      <c r="X476" s="17"/>
      <c r="Y476" s="9" t="s">
        <v>12391</v>
      </c>
    </row>
    <row r="477" spans="1:25" x14ac:dyDescent="0.2">
      <c r="A477" s="4" t="s">
        <v>18</v>
      </c>
      <c r="B477" s="12" t="s">
        <v>2314</v>
      </c>
      <c r="C477" s="5" t="s">
        <v>2071</v>
      </c>
      <c r="D477" s="9" t="s">
        <v>2072</v>
      </c>
      <c r="E477" s="9" t="s">
        <v>2305</v>
      </c>
      <c r="F477" s="9" t="s">
        <v>2306</v>
      </c>
      <c r="G477" s="8">
        <v>10022828</v>
      </c>
      <c r="H477" s="12" t="s">
        <v>2315</v>
      </c>
      <c r="I477" s="9" t="s">
        <v>2416</v>
      </c>
      <c r="J477" s="12" t="s">
        <v>2417</v>
      </c>
      <c r="K477" s="8" t="s">
        <v>2318</v>
      </c>
      <c r="L477" s="16" t="s">
        <v>2319</v>
      </c>
      <c r="M477" s="17">
        <v>8402038126</v>
      </c>
      <c r="N477" s="9" t="s">
        <v>2432</v>
      </c>
      <c r="O477" s="9" t="s">
        <v>2433</v>
      </c>
      <c r="P477" s="9" t="s">
        <v>32</v>
      </c>
      <c r="Q477" s="10">
        <v>5000</v>
      </c>
      <c r="R477" s="11">
        <v>6555.9012000000002</v>
      </c>
      <c r="S477" s="52">
        <f>R477</f>
        <v>6555.9012000000002</v>
      </c>
      <c r="T477" s="53">
        <f>IFERROR(S477/Q477,0)</f>
        <v>1.3111802400000001</v>
      </c>
      <c r="U477" s="54">
        <f>IF(T477&gt;=100%,S477*2%,0)</f>
        <v>131.11802400000002</v>
      </c>
      <c r="V477" s="54">
        <f>S477*1%</f>
        <v>65.55901200000001</v>
      </c>
      <c r="W477" s="55">
        <f>U477+V477</f>
        <v>196.67703600000004</v>
      </c>
      <c r="X477" s="17"/>
      <c r="Y477" s="9" t="s">
        <v>12391</v>
      </c>
    </row>
    <row r="478" spans="1:25" x14ac:dyDescent="0.2">
      <c r="A478" s="9" t="s">
        <v>8060</v>
      </c>
      <c r="B478" s="9" t="s">
        <v>8965</v>
      </c>
      <c r="C478" s="18" t="s">
        <v>8974</v>
      </c>
      <c r="D478" s="9" t="s">
        <v>8975</v>
      </c>
      <c r="E478" s="9" t="s">
        <v>9240</v>
      </c>
      <c r="F478" s="9" t="s">
        <v>9241</v>
      </c>
      <c r="G478" s="9">
        <v>10030971</v>
      </c>
      <c r="H478" s="9" t="s">
        <v>9242</v>
      </c>
      <c r="I478" s="9" t="s">
        <v>9278</v>
      </c>
      <c r="J478" s="9" t="s">
        <v>9279</v>
      </c>
      <c r="K478" s="18" t="s">
        <v>9245</v>
      </c>
      <c r="L478" s="18" t="s">
        <v>9246</v>
      </c>
      <c r="M478" s="18">
        <v>8780501570</v>
      </c>
      <c r="N478" s="9" t="s">
        <v>9280</v>
      </c>
      <c r="O478" s="9" t="s">
        <v>9281</v>
      </c>
      <c r="P478" s="9" t="s">
        <v>32</v>
      </c>
      <c r="Q478" s="11">
        <v>7500</v>
      </c>
      <c r="R478" s="11">
        <v>9832</v>
      </c>
      <c r="S478" s="52">
        <f>R478</f>
        <v>9832</v>
      </c>
      <c r="T478" s="53">
        <f>IFERROR(S478/Q478,0)</f>
        <v>1.3109333333333333</v>
      </c>
      <c r="U478" s="54">
        <f>IF(T478&gt;=100%,S478*2%,0)</f>
        <v>196.64000000000001</v>
      </c>
      <c r="V478" s="54">
        <f>S478*1%</f>
        <v>98.320000000000007</v>
      </c>
      <c r="W478" s="55">
        <f>U478+V478</f>
        <v>294.96000000000004</v>
      </c>
      <c r="X478" s="17"/>
      <c r="Y478" s="9" t="s">
        <v>12391</v>
      </c>
    </row>
    <row r="479" spans="1:25" x14ac:dyDescent="0.2">
      <c r="A479" s="9" t="s">
        <v>5442</v>
      </c>
      <c r="B479" s="9" t="s">
        <v>6187</v>
      </c>
      <c r="C479" s="18" t="s">
        <v>5682</v>
      </c>
      <c r="D479" s="9" t="s">
        <v>5683</v>
      </c>
      <c r="E479" s="9" t="s">
        <v>6188</v>
      </c>
      <c r="F479" s="9" t="s">
        <v>6189</v>
      </c>
      <c r="G479" s="9">
        <v>10026038</v>
      </c>
      <c r="H479" s="9" t="s">
        <v>6190</v>
      </c>
      <c r="I479" s="9" t="s">
        <v>6230</v>
      </c>
      <c r="J479" s="9" t="s">
        <v>6231</v>
      </c>
      <c r="K479" s="18" t="s">
        <v>6193</v>
      </c>
      <c r="L479" s="18" t="s">
        <v>6194</v>
      </c>
      <c r="M479" s="18">
        <v>8760207928</v>
      </c>
      <c r="N479" s="9" t="s">
        <v>6253</v>
      </c>
      <c r="O479" s="9" t="s">
        <v>6254</v>
      </c>
      <c r="P479" s="9" t="s">
        <v>32</v>
      </c>
      <c r="Q479" s="11">
        <v>11858.447222222225</v>
      </c>
      <c r="R479" s="11">
        <v>15540</v>
      </c>
      <c r="S479" s="52">
        <f>R479</f>
        <v>15540</v>
      </c>
      <c r="T479" s="53">
        <f>IFERROR(S479/Q479,0)</f>
        <v>1.3104582504595292</v>
      </c>
      <c r="U479" s="54">
        <f>IF(T479&gt;=100%,S479*2%,0)</f>
        <v>310.8</v>
      </c>
      <c r="V479" s="54">
        <f>S479*1%</f>
        <v>155.4</v>
      </c>
      <c r="W479" s="55">
        <f>U479+V479</f>
        <v>466.20000000000005</v>
      </c>
      <c r="X479" s="17"/>
      <c r="Y479" s="9" t="s">
        <v>12391</v>
      </c>
    </row>
    <row r="480" spans="1:25" x14ac:dyDescent="0.2">
      <c r="A480" s="4" t="s">
        <v>18</v>
      </c>
      <c r="B480" s="4" t="s">
        <v>398</v>
      </c>
      <c r="C480" s="5" t="s">
        <v>20</v>
      </c>
      <c r="D480" s="5" t="s">
        <v>21</v>
      </c>
      <c r="E480" s="5" t="s">
        <v>399</v>
      </c>
      <c r="F480" s="5" t="s">
        <v>400</v>
      </c>
      <c r="G480" s="14">
        <v>10022118</v>
      </c>
      <c r="H480" s="4" t="s">
        <v>401</v>
      </c>
      <c r="I480" s="6" t="s">
        <v>451</v>
      </c>
      <c r="J480" s="6" t="s">
        <v>452</v>
      </c>
      <c r="K480" s="6" t="s">
        <v>445</v>
      </c>
      <c r="L480" s="6" t="s">
        <v>446</v>
      </c>
      <c r="M480" s="5">
        <v>9832013291</v>
      </c>
      <c r="N480" s="4" t="s">
        <v>457</v>
      </c>
      <c r="O480" s="6" t="s">
        <v>458</v>
      </c>
      <c r="P480" s="9" t="s">
        <v>32</v>
      </c>
      <c r="Q480" s="9">
        <v>10000</v>
      </c>
      <c r="R480" s="11">
        <v>13094.861200000001</v>
      </c>
      <c r="S480" s="52">
        <f>R480</f>
        <v>13094.861200000001</v>
      </c>
      <c r="T480" s="53">
        <f>IFERROR(S480/Q480,0)</f>
        <v>1.3094861200000001</v>
      </c>
      <c r="U480" s="54">
        <f>IF(T480&gt;=100%,S480*2%,0)</f>
        <v>261.89722400000005</v>
      </c>
      <c r="V480" s="54">
        <f>S480*1%</f>
        <v>130.94861200000003</v>
      </c>
      <c r="W480" s="55">
        <f>U480+V480</f>
        <v>392.84583600000008</v>
      </c>
      <c r="X480" s="17"/>
      <c r="Y480" s="9" t="s">
        <v>12391</v>
      </c>
    </row>
    <row r="481" spans="1:25" x14ac:dyDescent="0.2">
      <c r="A481" s="4" t="s">
        <v>18</v>
      </c>
      <c r="B481" s="12" t="s">
        <v>2972</v>
      </c>
      <c r="C481" s="5" t="s">
        <v>2973</v>
      </c>
      <c r="D481" s="9" t="s">
        <v>2974</v>
      </c>
      <c r="E481" s="9" t="s">
        <v>2975</v>
      </c>
      <c r="F481" s="9" t="s">
        <v>2976</v>
      </c>
      <c r="G481" s="8">
        <v>10034966</v>
      </c>
      <c r="H481" s="12" t="s">
        <v>1442</v>
      </c>
      <c r="I481" s="9" t="s">
        <v>3124</v>
      </c>
      <c r="J481" s="12" t="s">
        <v>3125</v>
      </c>
      <c r="K481" s="17" t="s">
        <v>2996</v>
      </c>
      <c r="L481" s="17" t="s">
        <v>2997</v>
      </c>
      <c r="M481" s="17">
        <v>9199739761</v>
      </c>
      <c r="N481" s="9" t="s">
        <v>3126</v>
      </c>
      <c r="O481" s="9" t="s">
        <v>3037</v>
      </c>
      <c r="P481" s="9" t="s">
        <v>32</v>
      </c>
      <c r="Q481" s="10">
        <v>8000</v>
      </c>
      <c r="R481" s="11">
        <v>10474.775799999999</v>
      </c>
      <c r="S481" s="52">
        <f>R481</f>
        <v>10474.775799999999</v>
      </c>
      <c r="T481" s="53">
        <f>IFERROR(S481/Q481,0)</f>
        <v>1.309346975</v>
      </c>
      <c r="U481" s="54">
        <f>IF(T481&gt;=100%,S481*2%,0)</f>
        <v>209.49551599999998</v>
      </c>
      <c r="V481" s="54">
        <f>S481*1%</f>
        <v>104.74775799999999</v>
      </c>
      <c r="W481" s="55">
        <f>U481+V481</f>
        <v>314.24327399999999</v>
      </c>
      <c r="X481" s="17"/>
      <c r="Y481" s="9" t="s">
        <v>12393</v>
      </c>
    </row>
    <row r="482" spans="1:25" x14ac:dyDescent="0.2">
      <c r="A482" s="9" t="s">
        <v>8060</v>
      </c>
      <c r="B482" s="9" t="s">
        <v>8808</v>
      </c>
      <c r="C482" s="18" t="s">
        <v>8570</v>
      </c>
      <c r="D482" s="9" t="s">
        <v>8571</v>
      </c>
      <c r="E482" s="9" t="s">
        <v>8809</v>
      </c>
      <c r="F482" s="9" t="s">
        <v>8810</v>
      </c>
      <c r="G482" s="9">
        <v>10034295</v>
      </c>
      <c r="H482" s="9" t="s">
        <v>1422</v>
      </c>
      <c r="I482" s="9" t="s">
        <v>8883</v>
      </c>
      <c r="J482" s="9" t="s">
        <v>8884</v>
      </c>
      <c r="K482" s="18" t="s">
        <v>8821</v>
      </c>
      <c r="L482" s="18" t="s">
        <v>8822</v>
      </c>
      <c r="M482" s="18">
        <v>9423516789</v>
      </c>
      <c r="N482" s="9" t="s">
        <v>8893</v>
      </c>
      <c r="O482" s="9" t="s">
        <v>8894</v>
      </c>
      <c r="P482" s="9" t="s">
        <v>32</v>
      </c>
      <c r="Q482" s="11">
        <v>7300</v>
      </c>
      <c r="R482" s="11">
        <v>9553.8274000000001</v>
      </c>
      <c r="S482" s="52">
        <f>R482</f>
        <v>9553.8274000000001</v>
      </c>
      <c r="T482" s="53">
        <f>IFERROR(S482/Q482,0)</f>
        <v>1.3087434794520547</v>
      </c>
      <c r="U482" s="54">
        <f>IF(T482&gt;=100%,S482*2%,0)</f>
        <v>191.076548</v>
      </c>
      <c r="V482" s="54">
        <f>S482*1%</f>
        <v>95.538274000000001</v>
      </c>
      <c r="W482" s="55">
        <f>U482+V482</f>
        <v>286.614822</v>
      </c>
      <c r="X482" s="17"/>
      <c r="Y482" s="9" t="s">
        <v>12391</v>
      </c>
    </row>
    <row r="483" spans="1:25" x14ac:dyDescent="0.2">
      <c r="A483" s="4" t="s">
        <v>18</v>
      </c>
      <c r="B483" s="9" t="s">
        <v>649</v>
      </c>
      <c r="C483" s="5" t="s">
        <v>20</v>
      </c>
      <c r="D483" s="5" t="s">
        <v>21</v>
      </c>
      <c r="E483" s="9" t="s">
        <v>650</v>
      </c>
      <c r="F483" s="9" t="s">
        <v>651</v>
      </c>
      <c r="G483" s="8">
        <v>10035276</v>
      </c>
      <c r="H483" s="12" t="s">
        <v>652</v>
      </c>
      <c r="I483" s="12" t="s">
        <v>653</v>
      </c>
      <c r="J483" s="12" t="s">
        <v>654</v>
      </c>
      <c r="K483" s="8" t="s">
        <v>655</v>
      </c>
      <c r="L483" s="16" t="s">
        <v>656</v>
      </c>
      <c r="M483" s="17" t="s">
        <v>657</v>
      </c>
      <c r="N483" s="12" t="s">
        <v>658</v>
      </c>
      <c r="O483" s="8" t="s">
        <v>659</v>
      </c>
      <c r="P483" s="9" t="s">
        <v>32</v>
      </c>
      <c r="Q483" s="10">
        <v>10000</v>
      </c>
      <c r="R483" s="11">
        <v>13083.835000000001</v>
      </c>
      <c r="S483" s="52">
        <f>R483</f>
        <v>13083.835000000001</v>
      </c>
      <c r="T483" s="53">
        <f>IFERROR(S483/Q483,0)</f>
        <v>1.3083835000000001</v>
      </c>
      <c r="U483" s="54">
        <f>IF(T483&gt;=100%,S483*2%,0)</f>
        <v>261.67670000000004</v>
      </c>
      <c r="V483" s="54">
        <f>S483*1%</f>
        <v>130.83835000000002</v>
      </c>
      <c r="W483" s="55">
        <f>U483+V483</f>
        <v>392.51505000000009</v>
      </c>
      <c r="X483" s="17"/>
      <c r="Y483" s="9" t="s">
        <v>12391</v>
      </c>
    </row>
    <row r="484" spans="1:25" x14ac:dyDescent="0.2">
      <c r="A484" s="9" t="s">
        <v>6280</v>
      </c>
      <c r="B484" s="9" t="s">
        <v>7210</v>
      </c>
      <c r="C484" s="18" t="s">
        <v>6854</v>
      </c>
      <c r="D484" s="9" t="s">
        <v>6855</v>
      </c>
      <c r="E484" s="9" t="s">
        <v>7147</v>
      </c>
      <c r="F484" s="9" t="s">
        <v>7148</v>
      </c>
      <c r="G484" s="9">
        <v>10031743</v>
      </c>
      <c r="H484" s="9" t="s">
        <v>7149</v>
      </c>
      <c r="I484" s="9" t="s">
        <v>7211</v>
      </c>
      <c r="J484" s="9" t="s">
        <v>7212</v>
      </c>
      <c r="K484" s="18" t="s">
        <v>7213</v>
      </c>
      <c r="L484" s="18" t="s">
        <v>7214</v>
      </c>
      <c r="M484" s="18" t="s">
        <v>7215</v>
      </c>
      <c r="N484" s="9" t="s">
        <v>7220</v>
      </c>
      <c r="O484" s="9" t="s">
        <v>7221</v>
      </c>
      <c r="P484" s="9" t="s">
        <v>32</v>
      </c>
      <c r="Q484" s="61">
        <v>8500</v>
      </c>
      <c r="R484" s="11">
        <v>11120.9218</v>
      </c>
      <c r="S484" s="52">
        <f>R484</f>
        <v>11120.9218</v>
      </c>
      <c r="T484" s="53">
        <f>IFERROR(S484/Q484,0)</f>
        <v>1.3083437411764707</v>
      </c>
      <c r="U484" s="54">
        <f>IF(T484&gt;=100%,S484*2%,0)</f>
        <v>222.41843600000001</v>
      </c>
      <c r="V484" s="54">
        <f>S484*1%</f>
        <v>111.20921800000001</v>
      </c>
      <c r="W484" s="55">
        <f>U484+V484</f>
        <v>333.62765400000001</v>
      </c>
      <c r="X484" s="17"/>
      <c r="Y484" s="9" t="s">
        <v>12393</v>
      </c>
    </row>
    <row r="485" spans="1:25" x14ac:dyDescent="0.2">
      <c r="A485" s="9" t="s">
        <v>6280</v>
      </c>
      <c r="B485" s="9" t="s">
        <v>6435</v>
      </c>
      <c r="C485" s="18" t="s">
        <v>6282</v>
      </c>
      <c r="D485" s="9" t="s">
        <v>6283</v>
      </c>
      <c r="E485" s="9" t="s">
        <v>6409</v>
      </c>
      <c r="F485" s="9" t="s">
        <v>6410</v>
      </c>
      <c r="G485" s="9">
        <v>10034245</v>
      </c>
      <c r="H485" s="9" t="s">
        <v>6411</v>
      </c>
      <c r="I485" s="9" t="s">
        <v>6436</v>
      </c>
      <c r="J485" s="9" t="s">
        <v>6437</v>
      </c>
      <c r="K485" s="18" t="s">
        <v>6414</v>
      </c>
      <c r="L485" s="18" t="s">
        <v>6415</v>
      </c>
      <c r="M485" s="18" t="s">
        <v>6416</v>
      </c>
      <c r="N485" s="9" t="s">
        <v>6442</v>
      </c>
      <c r="O485" s="9" t="s">
        <v>6443</v>
      </c>
      <c r="P485" s="9" t="s">
        <v>32</v>
      </c>
      <c r="Q485" s="62">
        <v>13000</v>
      </c>
      <c r="R485" s="11">
        <v>17007.906400000003</v>
      </c>
      <c r="S485" s="52">
        <f>R485</f>
        <v>17007.906400000003</v>
      </c>
      <c r="T485" s="53">
        <f>IFERROR(S485/Q485,0)</f>
        <v>1.3083004923076926</v>
      </c>
      <c r="U485" s="54">
        <f>IF(T485&gt;=100%,S485*2%,0)</f>
        <v>340.15812800000009</v>
      </c>
      <c r="V485" s="54">
        <f>S485*1%</f>
        <v>170.07906400000005</v>
      </c>
      <c r="W485" s="55">
        <f>U485+V485</f>
        <v>510.23719200000016</v>
      </c>
      <c r="X485" s="17"/>
      <c r="Y485" s="9" t="s">
        <v>12391</v>
      </c>
    </row>
    <row r="486" spans="1:25" x14ac:dyDescent="0.2">
      <c r="A486" s="4" t="s">
        <v>18</v>
      </c>
      <c r="B486" s="12" t="s">
        <v>2477</v>
      </c>
      <c r="C486" s="5" t="s">
        <v>2071</v>
      </c>
      <c r="D486" s="9" t="s">
        <v>2072</v>
      </c>
      <c r="E486" s="9" t="s">
        <v>2478</v>
      </c>
      <c r="F486" s="9" t="s">
        <v>2479</v>
      </c>
      <c r="G486" s="8">
        <v>10022554</v>
      </c>
      <c r="H486" s="12" t="s">
        <v>2480</v>
      </c>
      <c r="I486" s="9" t="s">
        <v>2548</v>
      </c>
      <c r="J486" s="12" t="s">
        <v>2549</v>
      </c>
      <c r="K486" s="8" t="s">
        <v>2550</v>
      </c>
      <c r="L486" s="16" t="s">
        <v>2551</v>
      </c>
      <c r="M486" s="17">
        <v>8787467154</v>
      </c>
      <c r="N486" s="9" t="s">
        <v>2596</v>
      </c>
      <c r="O486" s="9" t="s">
        <v>2597</v>
      </c>
      <c r="P486" s="9" t="s">
        <v>32</v>
      </c>
      <c r="Q486" s="10">
        <v>11800</v>
      </c>
      <c r="R486" s="11">
        <v>15436</v>
      </c>
      <c r="S486" s="52">
        <f>R486</f>
        <v>15436</v>
      </c>
      <c r="T486" s="53">
        <f>IFERROR(S486/Q486,0)</f>
        <v>1.3081355932203389</v>
      </c>
      <c r="U486" s="54">
        <f>IF(T486&gt;=100%,S486*2%,0)</f>
        <v>308.72000000000003</v>
      </c>
      <c r="V486" s="54">
        <f>S486*1%</f>
        <v>154.36000000000001</v>
      </c>
      <c r="W486" s="55">
        <f>U486+V486</f>
        <v>463.08000000000004</v>
      </c>
      <c r="X486" s="17"/>
      <c r="Y486" s="9" t="s">
        <v>12391</v>
      </c>
    </row>
    <row r="487" spans="1:25" x14ac:dyDescent="0.2">
      <c r="A487" s="4" t="s">
        <v>18</v>
      </c>
      <c r="B487" s="9"/>
      <c r="C487" s="5" t="s">
        <v>4707</v>
      </c>
      <c r="D487" s="17" t="s">
        <v>4708</v>
      </c>
      <c r="E487" s="17" t="s">
        <v>4709</v>
      </c>
      <c r="F487" s="17" t="s">
        <v>4710</v>
      </c>
      <c r="G487" s="17">
        <v>10034969</v>
      </c>
      <c r="H487" s="17" t="s">
        <v>4711</v>
      </c>
      <c r="I487" s="17" t="s">
        <v>4725</v>
      </c>
      <c r="J487" s="17" t="s">
        <v>4726</v>
      </c>
      <c r="K487" s="17" t="s">
        <v>4714</v>
      </c>
      <c r="L487" s="17" t="s">
        <v>4715</v>
      </c>
      <c r="M487" s="17" t="s">
        <v>4716</v>
      </c>
      <c r="N487" s="17" t="s">
        <v>4729</v>
      </c>
      <c r="O487" s="17" t="s">
        <v>4730</v>
      </c>
      <c r="P487" s="17" t="s">
        <v>32</v>
      </c>
      <c r="Q487" s="17">
        <v>8000</v>
      </c>
      <c r="R487" s="11">
        <v>10453</v>
      </c>
      <c r="S487" s="52">
        <f>R487</f>
        <v>10453</v>
      </c>
      <c r="T487" s="53">
        <f>IFERROR(S487/Q487,0)</f>
        <v>1.3066249999999999</v>
      </c>
      <c r="U487" s="54">
        <f>IF(T487&gt;=100%,S487*2%,0)</f>
        <v>209.06</v>
      </c>
      <c r="V487" s="54">
        <f>S487*1%</f>
        <v>104.53</v>
      </c>
      <c r="W487" s="55">
        <f>U487+V487</f>
        <v>313.59000000000003</v>
      </c>
      <c r="X487" s="17"/>
      <c r="Y487" s="9" t="s">
        <v>12393</v>
      </c>
    </row>
    <row r="488" spans="1:25" x14ac:dyDescent="0.2">
      <c r="A488" s="4" t="s">
        <v>18</v>
      </c>
      <c r="B488" s="12" t="s">
        <v>2477</v>
      </c>
      <c r="C488" s="5" t="s">
        <v>2071</v>
      </c>
      <c r="D488" s="9" t="s">
        <v>2072</v>
      </c>
      <c r="E488" s="9" t="s">
        <v>2478</v>
      </c>
      <c r="F488" s="9" t="s">
        <v>2479</v>
      </c>
      <c r="G488" s="8">
        <v>10022554</v>
      </c>
      <c r="H488" s="12" t="s">
        <v>2480</v>
      </c>
      <c r="I488" s="9" t="s">
        <v>2541</v>
      </c>
      <c r="J488" s="12" t="s">
        <v>2542</v>
      </c>
      <c r="K488" s="8" t="s">
        <v>2483</v>
      </c>
      <c r="L488" s="16" t="s">
        <v>2484</v>
      </c>
      <c r="M488" s="17">
        <v>9862970788</v>
      </c>
      <c r="N488" s="9" t="s">
        <v>2543</v>
      </c>
      <c r="O488" s="9" t="s">
        <v>2544</v>
      </c>
      <c r="P488" s="9" t="s">
        <v>32</v>
      </c>
      <c r="Q488" s="10">
        <v>5000</v>
      </c>
      <c r="R488" s="11">
        <v>6532</v>
      </c>
      <c r="S488" s="52">
        <f>R488</f>
        <v>6532</v>
      </c>
      <c r="T488" s="53">
        <f>IFERROR(S488/Q488,0)</f>
        <v>1.3064</v>
      </c>
      <c r="U488" s="54">
        <f>IF(T488&gt;=100%,S488*2%,0)</f>
        <v>130.64000000000001</v>
      </c>
      <c r="V488" s="54">
        <f>S488*1%</f>
        <v>65.320000000000007</v>
      </c>
      <c r="W488" s="55">
        <f>U488+V488</f>
        <v>195.96000000000004</v>
      </c>
      <c r="X488" s="17"/>
      <c r="Y488" s="9" t="s">
        <v>12393</v>
      </c>
    </row>
    <row r="489" spans="1:25" x14ac:dyDescent="0.2">
      <c r="A489" s="9" t="s">
        <v>8060</v>
      </c>
      <c r="B489" s="9" t="s">
        <v>8808</v>
      </c>
      <c r="C489" s="18" t="s">
        <v>8570</v>
      </c>
      <c r="D489" s="9" t="s">
        <v>8571</v>
      </c>
      <c r="E489" s="9" t="s">
        <v>8809</v>
      </c>
      <c r="F489" s="9" t="s">
        <v>8810</v>
      </c>
      <c r="G489" s="9">
        <v>10034295</v>
      </c>
      <c r="H489" s="9" t="s">
        <v>1422</v>
      </c>
      <c r="I489" s="9" t="s">
        <v>8883</v>
      </c>
      <c r="J489" s="9" t="s">
        <v>8884</v>
      </c>
      <c r="K489" s="18" t="s">
        <v>8821</v>
      </c>
      <c r="L489" s="18" t="s">
        <v>8822</v>
      </c>
      <c r="M489" s="18">
        <v>9423516789</v>
      </c>
      <c r="N489" s="9" t="s">
        <v>8895</v>
      </c>
      <c r="O489" s="9" t="s">
        <v>8896</v>
      </c>
      <c r="P489" s="9" t="s">
        <v>32</v>
      </c>
      <c r="Q489" s="11">
        <v>7300</v>
      </c>
      <c r="R489" s="11">
        <v>9533</v>
      </c>
      <c r="S489" s="52">
        <f>R489</f>
        <v>9533</v>
      </c>
      <c r="T489" s="53">
        <f>IFERROR(S489/Q489,0)</f>
        <v>1.305890410958904</v>
      </c>
      <c r="U489" s="54">
        <f>IF(T489&gt;=100%,S489*2%,0)</f>
        <v>190.66</v>
      </c>
      <c r="V489" s="54">
        <f>S489*1%</f>
        <v>95.33</v>
      </c>
      <c r="W489" s="55">
        <f>U489+V489</f>
        <v>285.99</v>
      </c>
      <c r="X489" s="17"/>
      <c r="Y489" s="9" t="s">
        <v>12391</v>
      </c>
    </row>
    <row r="490" spans="1:25" x14ac:dyDescent="0.2">
      <c r="A490" s="4" t="s">
        <v>18</v>
      </c>
      <c r="B490" s="4" t="s">
        <v>243</v>
      </c>
      <c r="C490" s="5" t="s">
        <v>20</v>
      </c>
      <c r="D490" s="5" t="s">
        <v>21</v>
      </c>
      <c r="E490" s="5" t="s">
        <v>244</v>
      </c>
      <c r="F490" s="5" t="s">
        <v>245</v>
      </c>
      <c r="G490" s="6">
        <v>10022295</v>
      </c>
      <c r="H490" s="4" t="s">
        <v>246</v>
      </c>
      <c r="I490" s="4" t="s">
        <v>272</v>
      </c>
      <c r="J490" s="4" t="s">
        <v>273</v>
      </c>
      <c r="K490" s="6" t="s">
        <v>255</v>
      </c>
      <c r="L490" s="6" t="s">
        <v>256</v>
      </c>
      <c r="M490" s="7" t="s">
        <v>257</v>
      </c>
      <c r="N490" s="4" t="s">
        <v>276</v>
      </c>
      <c r="O490" s="6" t="s">
        <v>277</v>
      </c>
      <c r="P490" s="9" t="s">
        <v>32</v>
      </c>
      <c r="Q490" s="11">
        <v>5870.3495999999996</v>
      </c>
      <c r="R490" s="11">
        <v>7662.1648000000005</v>
      </c>
      <c r="S490" s="52">
        <f>R490</f>
        <v>7662.1648000000005</v>
      </c>
      <c r="T490" s="53">
        <f>IFERROR(S490/Q490,0)</f>
        <v>1.3052314294876068</v>
      </c>
      <c r="U490" s="54">
        <f>IF(T490&gt;=100%,S490*2%,0)</f>
        <v>153.24329600000002</v>
      </c>
      <c r="V490" s="54">
        <f>S490*1%</f>
        <v>76.621648000000008</v>
      </c>
      <c r="W490" s="55">
        <f>U490+V490</f>
        <v>229.86494400000004</v>
      </c>
      <c r="X490" s="17"/>
      <c r="Y490" s="9" t="s">
        <v>12391</v>
      </c>
    </row>
    <row r="491" spans="1:25" x14ac:dyDescent="0.2">
      <c r="A491" s="4" t="s">
        <v>18</v>
      </c>
      <c r="B491" s="12" t="s">
        <v>4290</v>
      </c>
      <c r="C491" s="5" t="s">
        <v>4291</v>
      </c>
      <c r="D491" s="5" t="s">
        <v>4292</v>
      </c>
      <c r="E491" s="9" t="s">
        <v>4293</v>
      </c>
      <c r="F491" s="9" t="s">
        <v>4294</v>
      </c>
      <c r="G491" s="8">
        <v>10031076</v>
      </c>
      <c r="H491" s="12" t="s">
        <v>4295</v>
      </c>
      <c r="I491" s="9" t="s">
        <v>4340</v>
      </c>
      <c r="J491" s="12" t="s">
        <v>4341</v>
      </c>
      <c r="K491" s="8" t="s">
        <v>4342</v>
      </c>
      <c r="L491" s="16" t="s">
        <v>4343</v>
      </c>
      <c r="M491" s="17" t="s">
        <v>4344</v>
      </c>
      <c r="N491" s="9" t="s">
        <v>4347</v>
      </c>
      <c r="O491" s="9" t="s">
        <v>4348</v>
      </c>
      <c r="P491" s="9" t="s">
        <v>32</v>
      </c>
      <c r="Q491" s="11">
        <v>13545.417900000002</v>
      </c>
      <c r="R491" s="11">
        <v>17654</v>
      </c>
      <c r="S491" s="52">
        <f>R491</f>
        <v>17654</v>
      </c>
      <c r="T491" s="53">
        <f>IFERROR(S491/Q491,0)</f>
        <v>1.3033189622004941</v>
      </c>
      <c r="U491" s="54">
        <f>IF(T491&gt;=100%,S491*2%,0)</f>
        <v>353.08</v>
      </c>
      <c r="V491" s="54">
        <f>S491*1%</f>
        <v>176.54</v>
      </c>
      <c r="W491" s="55">
        <f>U491+V491</f>
        <v>529.62</v>
      </c>
      <c r="X491" s="17"/>
      <c r="Y491" s="9" t="s">
        <v>12392</v>
      </c>
    </row>
    <row r="492" spans="1:25" x14ac:dyDescent="0.2">
      <c r="A492" s="9" t="s">
        <v>8060</v>
      </c>
      <c r="B492" s="9" t="s">
        <v>8298</v>
      </c>
      <c r="C492" s="18" t="s">
        <v>8062</v>
      </c>
      <c r="D492" s="9" t="s">
        <v>8063</v>
      </c>
      <c r="E492" s="9" t="s">
        <v>8169</v>
      </c>
      <c r="F492" s="9" t="s">
        <v>8170</v>
      </c>
      <c r="G492" s="9">
        <v>10029704</v>
      </c>
      <c r="H492" s="9" t="s">
        <v>8171</v>
      </c>
      <c r="I492" s="9" t="s">
        <v>8305</v>
      </c>
      <c r="J492" s="9" t="s">
        <v>8306</v>
      </c>
      <c r="K492" s="18" t="s">
        <v>8174</v>
      </c>
      <c r="L492" s="18" t="s">
        <v>8175</v>
      </c>
      <c r="M492" s="18">
        <v>9893140607</v>
      </c>
      <c r="N492" s="9" t="s">
        <v>8307</v>
      </c>
      <c r="O492" s="9" t="s">
        <v>8308</v>
      </c>
      <c r="P492" s="9" t="s">
        <v>32</v>
      </c>
      <c r="Q492" s="11">
        <v>7519.6</v>
      </c>
      <c r="R492" s="25">
        <v>9800</v>
      </c>
      <c r="S492" s="52">
        <f>R492</f>
        <v>9800</v>
      </c>
      <c r="T492" s="53">
        <f>IFERROR(S492/Q492,0)</f>
        <v>1.3032608117453055</v>
      </c>
      <c r="U492" s="54">
        <f>IF(T492&gt;=100%,S492*2%,0)</f>
        <v>196</v>
      </c>
      <c r="V492" s="54">
        <f>S492*1%</f>
        <v>98</v>
      </c>
      <c r="W492" s="55">
        <f>U492+V492</f>
        <v>294</v>
      </c>
      <c r="X492" s="17"/>
      <c r="Y492" s="9" t="s">
        <v>12391</v>
      </c>
    </row>
    <row r="493" spans="1:25" x14ac:dyDescent="0.2">
      <c r="A493" s="4" t="s">
        <v>18</v>
      </c>
      <c r="B493" s="12" t="s">
        <v>4531</v>
      </c>
      <c r="C493" s="5" t="s">
        <v>4291</v>
      </c>
      <c r="D493" s="5" t="s">
        <v>4292</v>
      </c>
      <c r="E493" s="9" t="s">
        <v>4532</v>
      </c>
      <c r="F493" s="9" t="s">
        <v>4533</v>
      </c>
      <c r="G493" s="8">
        <v>10032625</v>
      </c>
      <c r="H493" s="12" t="s">
        <v>4534</v>
      </c>
      <c r="I493" s="9" t="s">
        <v>4583</v>
      </c>
      <c r="J493" s="12" t="s">
        <v>4584</v>
      </c>
      <c r="K493" s="8" t="s">
        <v>4537</v>
      </c>
      <c r="L493" s="16" t="s">
        <v>4538</v>
      </c>
      <c r="M493" s="17">
        <v>7699167678</v>
      </c>
      <c r="N493" s="9" t="s">
        <v>4591</v>
      </c>
      <c r="O493" s="9" t="s">
        <v>4592</v>
      </c>
      <c r="P493" s="9" t="s">
        <v>32</v>
      </c>
      <c r="Q493" s="11">
        <v>12000</v>
      </c>
      <c r="R493" s="11">
        <v>15631</v>
      </c>
      <c r="S493" s="52">
        <f>R493</f>
        <v>15631</v>
      </c>
      <c r="T493" s="53">
        <f>IFERROR(S493/Q493,0)</f>
        <v>1.3025833333333334</v>
      </c>
      <c r="U493" s="54">
        <f>IF(T493&gt;=100%,S493*2%,0)</f>
        <v>312.62</v>
      </c>
      <c r="V493" s="54">
        <f>S493*1%</f>
        <v>156.31</v>
      </c>
      <c r="W493" s="55">
        <f>U493+V493</f>
        <v>468.93</v>
      </c>
      <c r="X493" s="17"/>
      <c r="Y493" s="9" t="s">
        <v>12391</v>
      </c>
    </row>
    <row r="494" spans="1:25" x14ac:dyDescent="0.2">
      <c r="A494" s="4" t="s">
        <v>18</v>
      </c>
      <c r="B494" s="12" t="s">
        <v>2349</v>
      </c>
      <c r="C494" s="5" t="s">
        <v>2071</v>
      </c>
      <c r="D494" s="9" t="s">
        <v>2072</v>
      </c>
      <c r="E494" s="9" t="s">
        <v>2305</v>
      </c>
      <c r="F494" s="9" t="s">
        <v>2306</v>
      </c>
      <c r="G494" s="8">
        <v>10031156</v>
      </c>
      <c r="H494" s="12" t="s">
        <v>2350</v>
      </c>
      <c r="I494" s="9" t="s">
        <v>2437</v>
      </c>
      <c r="J494" s="12" t="s">
        <v>2438</v>
      </c>
      <c r="K494" s="8" t="s">
        <v>2353</v>
      </c>
      <c r="L494" s="16" t="s">
        <v>2354</v>
      </c>
      <c r="M494" s="17">
        <v>9957255864</v>
      </c>
      <c r="N494" s="9" t="s">
        <v>2449</v>
      </c>
      <c r="O494" s="9" t="s">
        <v>2450</v>
      </c>
      <c r="P494" s="9" t="s">
        <v>32</v>
      </c>
      <c r="Q494" s="10">
        <v>5000</v>
      </c>
      <c r="R494" s="11">
        <v>6511.0645999999997</v>
      </c>
      <c r="S494" s="52">
        <f>R494</f>
        <v>6511.0645999999997</v>
      </c>
      <c r="T494" s="53">
        <f>IFERROR(S494/Q494,0)</f>
        <v>1.3022129199999999</v>
      </c>
      <c r="U494" s="54">
        <f>IF(T494&gt;=100%,S494*2%,0)</f>
        <v>130.22129200000001</v>
      </c>
      <c r="V494" s="54">
        <f>S494*1%</f>
        <v>65.110646000000003</v>
      </c>
      <c r="W494" s="55">
        <f>U494+V494</f>
        <v>195.33193800000001</v>
      </c>
      <c r="X494" s="17"/>
      <c r="Y494" s="9" t="s">
        <v>12393</v>
      </c>
    </row>
    <row r="495" spans="1:25" x14ac:dyDescent="0.2">
      <c r="A495" s="4" t="s">
        <v>18</v>
      </c>
      <c r="B495" s="4" t="s">
        <v>243</v>
      </c>
      <c r="C495" s="5" t="s">
        <v>20</v>
      </c>
      <c r="D495" s="5" t="s">
        <v>21</v>
      </c>
      <c r="E495" s="5" t="s">
        <v>244</v>
      </c>
      <c r="F495" s="5" t="s">
        <v>245</v>
      </c>
      <c r="G495" s="6">
        <v>10022295</v>
      </c>
      <c r="H495" s="4" t="s">
        <v>246</v>
      </c>
      <c r="I495" s="4" t="s">
        <v>322</v>
      </c>
      <c r="J495" s="4" t="s">
        <v>323</v>
      </c>
      <c r="K495" s="6" t="s">
        <v>249</v>
      </c>
      <c r="L495" s="6" t="s">
        <v>250</v>
      </c>
      <c r="M495" s="7">
        <v>7001610227</v>
      </c>
      <c r="N495" s="4" t="s">
        <v>324</v>
      </c>
      <c r="O495" s="6" t="s">
        <v>325</v>
      </c>
      <c r="P495" s="9" t="s">
        <v>32</v>
      </c>
      <c r="Q495" s="11">
        <v>10320.711500000001</v>
      </c>
      <c r="R495" s="11">
        <v>13436.1114</v>
      </c>
      <c r="S495" s="52">
        <f>R495</f>
        <v>13436.1114</v>
      </c>
      <c r="T495" s="53">
        <f>IFERROR(S495/Q495,0)</f>
        <v>1.3018590239636092</v>
      </c>
      <c r="U495" s="54">
        <f>IF(T495&gt;=100%,S495*2%,0)</f>
        <v>268.72222799999997</v>
      </c>
      <c r="V495" s="54">
        <f>S495*1%</f>
        <v>134.36111399999999</v>
      </c>
      <c r="W495" s="55">
        <f>U495+V495</f>
        <v>403.08334199999996</v>
      </c>
      <c r="X495" s="17"/>
      <c r="Y495" s="9" t="s">
        <v>12391</v>
      </c>
    </row>
    <row r="496" spans="1:25" x14ac:dyDescent="0.2">
      <c r="A496" s="4" t="s">
        <v>18</v>
      </c>
      <c r="B496" s="9" t="s">
        <v>649</v>
      </c>
      <c r="C496" s="5" t="s">
        <v>20</v>
      </c>
      <c r="D496" s="5" t="s">
        <v>21</v>
      </c>
      <c r="E496" s="9" t="s">
        <v>650</v>
      </c>
      <c r="F496" s="9" t="s">
        <v>651</v>
      </c>
      <c r="G496" s="8">
        <v>10035276</v>
      </c>
      <c r="H496" s="12" t="s">
        <v>652</v>
      </c>
      <c r="I496" s="12" t="s">
        <v>793</v>
      </c>
      <c r="J496" s="9" t="s">
        <v>794</v>
      </c>
      <c r="K496" s="8" t="s">
        <v>729</v>
      </c>
      <c r="L496" s="16" t="s">
        <v>656</v>
      </c>
      <c r="M496" s="17" t="s">
        <v>730</v>
      </c>
      <c r="N496" s="9" t="s">
        <v>801</v>
      </c>
      <c r="O496" s="9" t="s">
        <v>802</v>
      </c>
      <c r="P496" s="9" t="s">
        <v>32</v>
      </c>
      <c r="Q496" s="10">
        <v>10000</v>
      </c>
      <c r="R496" s="11">
        <v>13012.0016</v>
      </c>
      <c r="S496" s="52">
        <f>R496</f>
        <v>13012.0016</v>
      </c>
      <c r="T496" s="53">
        <f>IFERROR(S496/Q496,0)</f>
        <v>1.3012001600000001</v>
      </c>
      <c r="U496" s="54">
        <f>IF(T496&gt;=100%,S496*2%,0)</f>
        <v>260.24003199999999</v>
      </c>
      <c r="V496" s="54">
        <f>S496*1%</f>
        <v>130.12001599999999</v>
      </c>
      <c r="W496" s="55">
        <f>U496+V496</f>
        <v>390.36004800000001</v>
      </c>
      <c r="X496" s="17"/>
      <c r="Y496" s="9" t="s">
        <v>12393</v>
      </c>
    </row>
    <row r="497" spans="1:25" x14ac:dyDescent="0.2">
      <c r="A497" s="4" t="s">
        <v>18</v>
      </c>
      <c r="B497" s="12" t="s">
        <v>1048</v>
      </c>
      <c r="C497" s="5" t="s">
        <v>861</v>
      </c>
      <c r="D497" s="9" t="s">
        <v>862</v>
      </c>
      <c r="E497" s="9" t="s">
        <v>1049</v>
      </c>
      <c r="F497" s="9" t="s">
        <v>1050</v>
      </c>
      <c r="G497" s="8">
        <v>10034496</v>
      </c>
      <c r="H497" s="12" t="s">
        <v>1051</v>
      </c>
      <c r="I497" s="9" t="s">
        <v>1102</v>
      </c>
      <c r="J497" s="12" t="s">
        <v>1103</v>
      </c>
      <c r="K497" s="8" t="s">
        <v>1054</v>
      </c>
      <c r="L497" s="16" t="s">
        <v>1055</v>
      </c>
      <c r="M497" s="17">
        <v>9593193215</v>
      </c>
      <c r="N497" s="9" t="s">
        <v>1176</v>
      </c>
      <c r="O497" s="9" t="s">
        <v>1177</v>
      </c>
      <c r="P497" s="9" t="s">
        <v>32</v>
      </c>
      <c r="Q497" s="10">
        <v>10000</v>
      </c>
      <c r="R497" s="11">
        <v>13008.420599999998</v>
      </c>
      <c r="S497" s="52">
        <f>R497</f>
        <v>13008.420599999998</v>
      </c>
      <c r="T497" s="53">
        <f>IFERROR(S497/Q497,0)</f>
        <v>1.3008420599999997</v>
      </c>
      <c r="U497" s="54">
        <f>IF(T497&gt;=100%,S497*2%,0)</f>
        <v>260.16841199999993</v>
      </c>
      <c r="V497" s="54">
        <f>S497*1%</f>
        <v>130.08420599999997</v>
      </c>
      <c r="W497" s="55">
        <f>U497+V497</f>
        <v>390.25261799999987</v>
      </c>
      <c r="X497" s="17"/>
      <c r="Y497" s="9" t="s">
        <v>12391</v>
      </c>
    </row>
    <row r="498" spans="1:25" x14ac:dyDescent="0.2">
      <c r="A498" s="9" t="s">
        <v>8060</v>
      </c>
      <c r="B498" s="9" t="s">
        <v>8808</v>
      </c>
      <c r="C498" s="18" t="s">
        <v>8570</v>
      </c>
      <c r="D498" s="9" t="s">
        <v>8571</v>
      </c>
      <c r="E498" s="9" t="s">
        <v>8809</v>
      </c>
      <c r="F498" s="9" t="s">
        <v>8810</v>
      </c>
      <c r="G498" s="9">
        <v>10034295</v>
      </c>
      <c r="H498" s="9" t="s">
        <v>1422</v>
      </c>
      <c r="I498" s="9" t="s">
        <v>8883</v>
      </c>
      <c r="J498" s="9" t="s">
        <v>8884</v>
      </c>
      <c r="K498" s="18" t="s">
        <v>8821</v>
      </c>
      <c r="L498" s="18" t="s">
        <v>8822</v>
      </c>
      <c r="M498" s="18">
        <v>9423516789</v>
      </c>
      <c r="N498" s="9" t="s">
        <v>8897</v>
      </c>
      <c r="O498" s="9" t="s">
        <v>8898</v>
      </c>
      <c r="P498" s="9" t="s">
        <v>32</v>
      </c>
      <c r="Q498" s="11">
        <v>7400</v>
      </c>
      <c r="R498" s="11">
        <v>9624.3526000000002</v>
      </c>
      <c r="S498" s="52">
        <f>R498</f>
        <v>9624.3526000000002</v>
      </c>
      <c r="T498" s="53">
        <f>IFERROR(S498/Q498,0)</f>
        <v>1.3005881891891893</v>
      </c>
      <c r="U498" s="54">
        <f>IF(T498&gt;=100%,S498*2%,0)</f>
        <v>192.48705200000001</v>
      </c>
      <c r="V498" s="54">
        <f>S498*1%</f>
        <v>96.243526000000003</v>
      </c>
      <c r="W498" s="55">
        <f>U498+V498</f>
        <v>288.73057800000004</v>
      </c>
      <c r="X498" s="17"/>
      <c r="Y498" s="9" t="s">
        <v>12391</v>
      </c>
    </row>
    <row r="499" spans="1:25" x14ac:dyDescent="0.2">
      <c r="A499" s="4" t="s">
        <v>18</v>
      </c>
      <c r="B499" s="12" t="s">
        <v>1772</v>
      </c>
      <c r="C499" s="5" t="s">
        <v>861</v>
      </c>
      <c r="D499" s="9" t="s">
        <v>862</v>
      </c>
      <c r="E499" s="9" t="s">
        <v>1771</v>
      </c>
      <c r="F499" s="9" t="s">
        <v>1772</v>
      </c>
      <c r="G499" s="8">
        <v>10007380</v>
      </c>
      <c r="H499" s="12" t="s">
        <v>1677</v>
      </c>
      <c r="I499" s="9" t="s">
        <v>1904</v>
      </c>
      <c r="J499" s="12" t="s">
        <v>1905</v>
      </c>
      <c r="K499" s="8" t="s">
        <v>1849</v>
      </c>
      <c r="L499" s="16" t="s">
        <v>1901</v>
      </c>
      <c r="M499" s="17" t="s">
        <v>1850</v>
      </c>
      <c r="N499" s="9" t="s">
        <v>1906</v>
      </c>
      <c r="O499" s="9" t="s">
        <v>1907</v>
      </c>
      <c r="P499" s="9" t="s">
        <v>32</v>
      </c>
      <c r="Q499" s="10">
        <v>20000</v>
      </c>
      <c r="R499" s="11">
        <v>26000</v>
      </c>
      <c r="S499" s="52">
        <f>R499</f>
        <v>26000</v>
      </c>
      <c r="T499" s="53">
        <f>IFERROR(S499/Q499,0)</f>
        <v>1.3</v>
      </c>
      <c r="U499" s="54">
        <f>IF(T499&gt;=100%,S499*2%,0)</f>
        <v>520</v>
      </c>
      <c r="V499" s="54">
        <f>S499*1%</f>
        <v>260</v>
      </c>
      <c r="W499" s="55">
        <f>U499+V499</f>
        <v>780</v>
      </c>
      <c r="X499" s="17"/>
      <c r="Y499" s="9" t="s">
        <v>12391</v>
      </c>
    </row>
    <row r="500" spans="1:25" x14ac:dyDescent="0.2">
      <c r="A500" s="4" t="s">
        <v>18</v>
      </c>
      <c r="B500" s="12" t="s">
        <v>4186</v>
      </c>
      <c r="C500" s="5" t="s">
        <v>2973</v>
      </c>
      <c r="D500" s="9" t="s">
        <v>2974</v>
      </c>
      <c r="E500" s="9" t="s">
        <v>4187</v>
      </c>
      <c r="F500" s="9" t="s">
        <v>4188</v>
      </c>
      <c r="G500" s="8">
        <v>10026083</v>
      </c>
      <c r="H500" s="12" t="s">
        <v>4189</v>
      </c>
      <c r="I500" s="9" t="s">
        <v>4253</v>
      </c>
      <c r="J500" s="12" t="s">
        <v>4254</v>
      </c>
      <c r="K500" s="17" t="s">
        <v>4237</v>
      </c>
      <c r="L500" s="17" t="s">
        <v>4238</v>
      </c>
      <c r="M500" s="17">
        <v>8800587976</v>
      </c>
      <c r="N500" s="9" t="s">
        <v>4257</v>
      </c>
      <c r="O500" s="9" t="s">
        <v>4258</v>
      </c>
      <c r="P500" s="9" t="s">
        <v>32</v>
      </c>
      <c r="Q500" s="10">
        <v>8000</v>
      </c>
      <c r="R500" s="11">
        <v>10395.050800000001</v>
      </c>
      <c r="S500" s="52">
        <f>R500</f>
        <v>10395.050800000001</v>
      </c>
      <c r="T500" s="53">
        <f>IFERROR(S500/Q500,0)</f>
        <v>1.2993813500000002</v>
      </c>
      <c r="U500" s="54">
        <f>IF(T500&gt;=100%,S500*2%,0)</f>
        <v>207.90101600000003</v>
      </c>
      <c r="V500" s="54">
        <f>S500*1%</f>
        <v>103.95050800000001</v>
      </c>
      <c r="W500" s="55">
        <f>U500+V500</f>
        <v>311.85152400000004</v>
      </c>
      <c r="X500" s="17"/>
      <c r="Y500" s="9" t="s">
        <v>12392</v>
      </c>
    </row>
    <row r="501" spans="1:25" x14ac:dyDescent="0.2">
      <c r="A501" s="4" t="s">
        <v>18</v>
      </c>
      <c r="B501" s="12" t="s">
        <v>1387</v>
      </c>
      <c r="C501" s="5" t="s">
        <v>861</v>
      </c>
      <c r="D501" s="9" t="s">
        <v>862</v>
      </c>
      <c r="E501" s="9" t="s">
        <v>1337</v>
      </c>
      <c r="F501" s="9" t="s">
        <v>1336</v>
      </c>
      <c r="G501" s="8">
        <v>10026659</v>
      </c>
      <c r="H501" s="12" t="s">
        <v>1388</v>
      </c>
      <c r="I501" s="9" t="s">
        <v>1401</v>
      </c>
      <c r="J501" s="12" t="s">
        <v>1402</v>
      </c>
      <c r="K501" s="8" t="s">
        <v>1391</v>
      </c>
      <c r="L501" s="16" t="s">
        <v>1392</v>
      </c>
      <c r="M501" s="17">
        <v>8250593961</v>
      </c>
      <c r="N501" s="9" t="s">
        <v>1419</v>
      </c>
      <c r="O501" s="9" t="s">
        <v>1420</v>
      </c>
      <c r="P501" s="9" t="s">
        <v>32</v>
      </c>
      <c r="Q501" s="10">
        <v>8000</v>
      </c>
      <c r="R501" s="11">
        <v>10393.493399999999</v>
      </c>
      <c r="S501" s="52">
        <f>R501</f>
        <v>10393.493399999999</v>
      </c>
      <c r="T501" s="53">
        <f>IFERROR(S501/Q501,0)</f>
        <v>1.2991866749999998</v>
      </c>
      <c r="U501" s="54">
        <f>IF(T501&gt;=100%,S501*2%,0)</f>
        <v>207.869868</v>
      </c>
      <c r="V501" s="54">
        <f>S501*1%</f>
        <v>103.934934</v>
      </c>
      <c r="W501" s="55">
        <f>U501+V501</f>
        <v>311.804802</v>
      </c>
      <c r="X501" s="17"/>
      <c r="Y501" s="9" t="s">
        <v>12391</v>
      </c>
    </row>
    <row r="502" spans="1:25" x14ac:dyDescent="0.2">
      <c r="A502" s="9" t="s">
        <v>5442</v>
      </c>
      <c r="B502" s="9" t="s">
        <v>5681</v>
      </c>
      <c r="C502" s="18" t="s">
        <v>5682</v>
      </c>
      <c r="D502" s="9" t="s">
        <v>5683</v>
      </c>
      <c r="E502" s="9" t="s">
        <v>5684</v>
      </c>
      <c r="F502" s="9" t="s">
        <v>5685</v>
      </c>
      <c r="G502" s="9">
        <v>10026037</v>
      </c>
      <c r="H502" s="9" t="s">
        <v>5686</v>
      </c>
      <c r="I502" s="9" t="s">
        <v>5699</v>
      </c>
      <c r="J502" s="9" t="s">
        <v>5700</v>
      </c>
      <c r="K502" s="18" t="s">
        <v>5701</v>
      </c>
      <c r="L502" s="18" t="s">
        <v>5702</v>
      </c>
      <c r="M502" s="18">
        <v>9876906966</v>
      </c>
      <c r="N502" s="9" t="s">
        <v>5822</v>
      </c>
      <c r="O502" s="9" t="s">
        <v>5823</v>
      </c>
      <c r="P502" s="9" t="s">
        <v>32</v>
      </c>
      <c r="Q502" s="11">
        <v>10623.207777777778</v>
      </c>
      <c r="R502" s="11">
        <v>13782</v>
      </c>
      <c r="S502" s="52">
        <f>R502</f>
        <v>13782</v>
      </c>
      <c r="T502" s="53">
        <f>IFERROR(S502/Q502,0)</f>
        <v>1.2973482481280241</v>
      </c>
      <c r="U502" s="54">
        <f>IF(T502&gt;=100%,S502*2%,0)</f>
        <v>275.64</v>
      </c>
      <c r="V502" s="54">
        <f>S502*1%</f>
        <v>137.82</v>
      </c>
      <c r="W502" s="55">
        <f>U502+V502</f>
        <v>413.46</v>
      </c>
      <c r="X502" s="17"/>
      <c r="Y502" s="9" t="s">
        <v>12391</v>
      </c>
    </row>
    <row r="503" spans="1:25" x14ac:dyDescent="0.2">
      <c r="A503" s="4" t="s">
        <v>18</v>
      </c>
      <c r="B503" s="4" t="s">
        <v>398</v>
      </c>
      <c r="C503" s="5" t="s">
        <v>20</v>
      </c>
      <c r="D503" s="5" t="s">
        <v>21</v>
      </c>
      <c r="E503" s="5" t="s">
        <v>399</v>
      </c>
      <c r="F503" s="5" t="s">
        <v>400</v>
      </c>
      <c r="G503" s="14">
        <v>10022118</v>
      </c>
      <c r="H503" s="4" t="s">
        <v>401</v>
      </c>
      <c r="I503" s="6" t="s">
        <v>463</v>
      </c>
      <c r="J503" s="6" t="s">
        <v>464</v>
      </c>
      <c r="K503" s="6" t="s">
        <v>404</v>
      </c>
      <c r="L503" s="6" t="s">
        <v>405</v>
      </c>
      <c r="M503" s="7" t="s">
        <v>406</v>
      </c>
      <c r="N503" s="4" t="s">
        <v>467</v>
      </c>
      <c r="O503" s="6" t="s">
        <v>468</v>
      </c>
      <c r="P503" s="9" t="s">
        <v>32</v>
      </c>
      <c r="Q503" s="9">
        <v>8000</v>
      </c>
      <c r="R503" s="11">
        <v>10378.5146</v>
      </c>
      <c r="S503" s="52">
        <f>R503</f>
        <v>10378.5146</v>
      </c>
      <c r="T503" s="53">
        <f>IFERROR(S503/Q503,0)</f>
        <v>1.2973143250000001</v>
      </c>
      <c r="U503" s="54">
        <f>IF(T503&gt;=100%,S503*2%,0)</f>
        <v>207.57029200000002</v>
      </c>
      <c r="V503" s="54">
        <f>S503*1%</f>
        <v>103.78514600000001</v>
      </c>
      <c r="W503" s="55">
        <f>U503+V503</f>
        <v>311.35543800000005</v>
      </c>
      <c r="X503" s="17"/>
      <c r="Y503" s="9" t="s">
        <v>12391</v>
      </c>
    </row>
    <row r="504" spans="1:25" x14ac:dyDescent="0.2">
      <c r="A504" s="4" t="s">
        <v>18</v>
      </c>
      <c r="B504" s="9"/>
      <c r="C504" s="5" t="s">
        <v>4707</v>
      </c>
      <c r="D504" s="9" t="s">
        <v>4708</v>
      </c>
      <c r="E504" s="9" t="s">
        <v>4790</v>
      </c>
      <c r="F504" s="9" t="s">
        <v>4791</v>
      </c>
      <c r="G504" s="12">
        <v>10027859</v>
      </c>
      <c r="H504" s="12" t="s">
        <v>4792</v>
      </c>
      <c r="I504" s="12" t="s">
        <v>4803</v>
      </c>
      <c r="J504" s="12" t="s">
        <v>4804</v>
      </c>
      <c r="K504" s="12" t="s">
        <v>4795</v>
      </c>
      <c r="L504" s="12" t="s">
        <v>4796</v>
      </c>
      <c r="M504" s="17">
        <v>8658244474</v>
      </c>
      <c r="N504" s="12" t="s">
        <v>4807</v>
      </c>
      <c r="O504" s="12" t="s">
        <v>4808</v>
      </c>
      <c r="P504" s="9" t="s">
        <v>32</v>
      </c>
      <c r="Q504" s="10">
        <v>20000</v>
      </c>
      <c r="R504" s="11">
        <v>25939.479799999997</v>
      </c>
      <c r="S504" s="52">
        <f>R504</f>
        <v>25939.479799999997</v>
      </c>
      <c r="T504" s="53">
        <f>IFERROR(S504/Q504,0)</f>
        <v>1.2969739899999999</v>
      </c>
      <c r="U504" s="54">
        <f>IF(T504&gt;=100%,S504*2%,0)</f>
        <v>518.78959599999996</v>
      </c>
      <c r="V504" s="54">
        <f>S504*1%</f>
        <v>259.39479799999998</v>
      </c>
      <c r="W504" s="55">
        <f>U504+V504</f>
        <v>778.18439399999988</v>
      </c>
      <c r="X504" s="17"/>
      <c r="Y504" s="9" t="s">
        <v>12391</v>
      </c>
    </row>
    <row r="505" spans="1:25" x14ac:dyDescent="0.2">
      <c r="A505" s="4" t="s">
        <v>18</v>
      </c>
      <c r="B505" s="9" t="s">
        <v>649</v>
      </c>
      <c r="C505" s="5" t="s">
        <v>20</v>
      </c>
      <c r="D505" s="5" t="s">
        <v>21</v>
      </c>
      <c r="E505" s="9" t="s">
        <v>650</v>
      </c>
      <c r="F505" s="9" t="s">
        <v>651</v>
      </c>
      <c r="G505" s="8">
        <v>10035276</v>
      </c>
      <c r="H505" s="12" t="s">
        <v>652</v>
      </c>
      <c r="I505" s="12" t="s">
        <v>789</v>
      </c>
      <c r="J505" s="12" t="s">
        <v>790</v>
      </c>
      <c r="K505" s="8" t="s">
        <v>729</v>
      </c>
      <c r="L505" s="16" t="s">
        <v>656</v>
      </c>
      <c r="M505" s="17" t="s">
        <v>730</v>
      </c>
      <c r="N505" s="9" t="s">
        <v>829</v>
      </c>
      <c r="O505" s="9" t="s">
        <v>830</v>
      </c>
      <c r="P505" s="9" t="s">
        <v>32</v>
      </c>
      <c r="Q505" s="10">
        <v>10000</v>
      </c>
      <c r="R505" s="11">
        <v>12967.893200000002</v>
      </c>
      <c r="S505" s="52">
        <f>R505</f>
        <v>12967.893200000002</v>
      </c>
      <c r="T505" s="53">
        <f>IFERROR(S505/Q505,0)</f>
        <v>1.2967893200000002</v>
      </c>
      <c r="U505" s="54">
        <f>IF(T505&gt;=100%,S505*2%,0)</f>
        <v>259.35786400000006</v>
      </c>
      <c r="V505" s="54">
        <f>S505*1%</f>
        <v>129.67893200000003</v>
      </c>
      <c r="W505" s="55">
        <f>U505+V505</f>
        <v>389.03679600000009</v>
      </c>
      <c r="X505" s="17"/>
      <c r="Y505" s="9" t="s">
        <v>12393</v>
      </c>
    </row>
    <row r="506" spans="1:25" x14ac:dyDescent="0.2">
      <c r="A506" s="9" t="s">
        <v>6280</v>
      </c>
      <c r="B506" s="9" t="s">
        <v>7591</v>
      </c>
      <c r="C506" s="18" t="s">
        <v>6854</v>
      </c>
      <c r="D506" s="9" t="s">
        <v>6855</v>
      </c>
      <c r="E506" s="9" t="s">
        <v>7413</v>
      </c>
      <c r="F506" s="9" t="s">
        <v>7414</v>
      </c>
      <c r="G506" s="9">
        <v>10025897</v>
      </c>
      <c r="H506" s="9" t="s">
        <v>7525</v>
      </c>
      <c r="I506" s="9" t="s">
        <v>7592</v>
      </c>
      <c r="J506" s="9" t="s">
        <v>7586</v>
      </c>
      <c r="K506" s="18" t="s">
        <v>7581</v>
      </c>
      <c r="L506" s="18" t="s">
        <v>7582</v>
      </c>
      <c r="M506" s="18" t="s">
        <v>7583</v>
      </c>
      <c r="N506" s="9" t="s">
        <v>7613</v>
      </c>
      <c r="O506" s="9" t="s">
        <v>7614</v>
      </c>
      <c r="P506" s="9" t="s">
        <v>32</v>
      </c>
      <c r="Q506" s="61">
        <v>5000</v>
      </c>
      <c r="R506" s="11">
        <v>6483.7530000000006</v>
      </c>
      <c r="S506" s="52">
        <f>R506</f>
        <v>6483.7530000000006</v>
      </c>
      <c r="T506" s="53">
        <f>IFERROR(S506/Q506,0)</f>
        <v>1.2967506000000002</v>
      </c>
      <c r="U506" s="54">
        <f>IF(T506&gt;=100%,S506*2%,0)</f>
        <v>129.67506</v>
      </c>
      <c r="V506" s="54">
        <f>S506*1%</f>
        <v>64.837530000000001</v>
      </c>
      <c r="W506" s="55">
        <f>U506+V506</f>
        <v>194.51258999999999</v>
      </c>
      <c r="X506" s="17"/>
      <c r="Y506" s="9" t="s">
        <v>12391</v>
      </c>
    </row>
    <row r="507" spans="1:25" x14ac:dyDescent="0.2">
      <c r="A507" s="4" t="s">
        <v>18</v>
      </c>
      <c r="B507" s="4" t="s">
        <v>87</v>
      </c>
      <c r="C507" s="5" t="s">
        <v>20</v>
      </c>
      <c r="D507" s="5" t="s">
        <v>21</v>
      </c>
      <c r="E507" s="5" t="s">
        <v>22</v>
      </c>
      <c r="F507" s="5" t="s">
        <v>23</v>
      </c>
      <c r="G507" s="4">
        <v>10022591</v>
      </c>
      <c r="H507" s="4" t="s">
        <v>88</v>
      </c>
      <c r="I507" s="4" t="s">
        <v>150</v>
      </c>
      <c r="J507" s="4" t="s">
        <v>151</v>
      </c>
      <c r="K507" s="4" t="s">
        <v>91</v>
      </c>
      <c r="L507" s="4" t="s">
        <v>92</v>
      </c>
      <c r="M507" s="7" t="s">
        <v>93</v>
      </c>
      <c r="N507" s="4" t="s">
        <v>152</v>
      </c>
      <c r="O507" s="4" t="s">
        <v>153</v>
      </c>
      <c r="P507" s="9" t="s">
        <v>32</v>
      </c>
      <c r="Q507" s="9">
        <v>6000</v>
      </c>
      <c r="R507" s="11">
        <v>7779.8293999999987</v>
      </c>
      <c r="S507" s="52">
        <f>R507</f>
        <v>7779.8293999999987</v>
      </c>
      <c r="T507" s="53">
        <f>IFERROR(S507/Q507,0)</f>
        <v>1.2966382333333331</v>
      </c>
      <c r="U507" s="54">
        <f>IF(T507&gt;=100%,S507*2%,0)</f>
        <v>155.59658799999997</v>
      </c>
      <c r="V507" s="54">
        <f>S507*1%</f>
        <v>77.798293999999984</v>
      </c>
      <c r="W507" s="55">
        <f>U507+V507</f>
        <v>233.39488199999994</v>
      </c>
      <c r="X507" s="17"/>
      <c r="Y507" s="9" t="s">
        <v>12391</v>
      </c>
    </row>
    <row r="508" spans="1:25" x14ac:dyDescent="0.2">
      <c r="A508" s="4" t="s">
        <v>18</v>
      </c>
      <c r="B508" s="12" t="s">
        <v>2314</v>
      </c>
      <c r="C508" s="5" t="s">
        <v>2071</v>
      </c>
      <c r="D508" s="9" t="s">
        <v>2072</v>
      </c>
      <c r="E508" s="9" t="s">
        <v>2305</v>
      </c>
      <c r="F508" s="9" t="s">
        <v>2306</v>
      </c>
      <c r="G508" s="8">
        <v>10022828</v>
      </c>
      <c r="H508" s="12" t="s">
        <v>2315</v>
      </c>
      <c r="I508" s="9" t="s">
        <v>2336</v>
      </c>
      <c r="J508" s="12" t="s">
        <v>2337</v>
      </c>
      <c r="K508" s="8" t="s">
        <v>2318</v>
      </c>
      <c r="L508" s="16" t="s">
        <v>2319</v>
      </c>
      <c r="M508" s="17">
        <v>8402038126</v>
      </c>
      <c r="N508" s="9" t="s">
        <v>2338</v>
      </c>
      <c r="O508" s="9" t="s">
        <v>2339</v>
      </c>
      <c r="P508" s="9" t="s">
        <v>32</v>
      </c>
      <c r="Q508" s="10">
        <v>7800</v>
      </c>
      <c r="R508" s="11">
        <v>10112.621999999999</v>
      </c>
      <c r="S508" s="52">
        <f>R508</f>
        <v>10112.621999999999</v>
      </c>
      <c r="T508" s="53">
        <f>IFERROR(S508/Q508,0)</f>
        <v>1.2964899999999999</v>
      </c>
      <c r="U508" s="54">
        <f>IF(T508&gt;=100%,S508*2%,0)</f>
        <v>202.25243999999998</v>
      </c>
      <c r="V508" s="54">
        <f>S508*1%</f>
        <v>101.12621999999999</v>
      </c>
      <c r="W508" s="55">
        <f>U508+V508</f>
        <v>303.37865999999997</v>
      </c>
      <c r="X508" s="17"/>
      <c r="Y508" s="9" t="s">
        <v>12391</v>
      </c>
    </row>
    <row r="509" spans="1:25" x14ac:dyDescent="0.2">
      <c r="A509" s="9" t="s">
        <v>6280</v>
      </c>
      <c r="B509" s="9" t="s">
        <v>6868</v>
      </c>
      <c r="C509" s="18" t="s">
        <v>6854</v>
      </c>
      <c r="D509" s="9" t="s">
        <v>6855</v>
      </c>
      <c r="E509" s="9" t="s">
        <v>6856</v>
      </c>
      <c r="F509" s="9" t="s">
        <v>6857</v>
      </c>
      <c r="G509" s="9">
        <v>10034112</v>
      </c>
      <c r="H509" s="9" t="s">
        <v>6858</v>
      </c>
      <c r="I509" s="9" t="s">
        <v>6869</v>
      </c>
      <c r="J509" s="9" t="s">
        <v>6870</v>
      </c>
      <c r="K509" s="18" t="s">
        <v>6861</v>
      </c>
      <c r="L509" s="18" t="s">
        <v>6862</v>
      </c>
      <c r="M509" s="18" t="s">
        <v>6863</v>
      </c>
      <c r="N509" s="9" t="s">
        <v>6871</v>
      </c>
      <c r="O509" s="9" t="s">
        <v>6872</v>
      </c>
      <c r="P509" s="9" t="s">
        <v>32</v>
      </c>
      <c r="Q509" s="61">
        <v>16320</v>
      </c>
      <c r="R509" s="11">
        <v>21139.344399999998</v>
      </c>
      <c r="S509" s="52">
        <f>R509</f>
        <v>21139.344399999998</v>
      </c>
      <c r="T509" s="53">
        <f>IFERROR(S509/Q509,0)</f>
        <v>1.2953029656862745</v>
      </c>
      <c r="U509" s="54">
        <f>IF(T509&gt;=100%,S509*2%,0)</f>
        <v>422.78688799999998</v>
      </c>
      <c r="V509" s="54">
        <f>S509*1%</f>
        <v>211.39344399999999</v>
      </c>
      <c r="W509" s="55">
        <f>U509+V509</f>
        <v>634.18033199999991</v>
      </c>
      <c r="X509" s="17"/>
      <c r="Y509" s="9" t="s">
        <v>12391</v>
      </c>
    </row>
    <row r="510" spans="1:25" x14ac:dyDescent="0.2">
      <c r="A510" s="4" t="s">
        <v>18</v>
      </c>
      <c r="B510" s="4" t="s">
        <v>398</v>
      </c>
      <c r="C510" s="5" t="s">
        <v>20</v>
      </c>
      <c r="D510" s="5" t="s">
        <v>21</v>
      </c>
      <c r="E510" s="5" t="s">
        <v>399</v>
      </c>
      <c r="F510" s="5" t="s">
        <v>400</v>
      </c>
      <c r="G510" s="14">
        <v>10022118</v>
      </c>
      <c r="H510" s="4" t="s">
        <v>401</v>
      </c>
      <c r="I510" s="6" t="s">
        <v>534</v>
      </c>
      <c r="J510" s="6" t="s">
        <v>535</v>
      </c>
      <c r="K510" s="6" t="s">
        <v>404</v>
      </c>
      <c r="L510" s="5" t="s">
        <v>405</v>
      </c>
      <c r="M510" s="7" t="s">
        <v>406</v>
      </c>
      <c r="N510" s="5" t="s">
        <v>536</v>
      </c>
      <c r="O510" s="5" t="s">
        <v>537</v>
      </c>
      <c r="P510" s="9" t="s">
        <v>32</v>
      </c>
      <c r="Q510" s="9">
        <v>10000</v>
      </c>
      <c r="R510" s="11">
        <v>12949.166999999999</v>
      </c>
      <c r="S510" s="52">
        <f>R510</f>
        <v>12949.166999999999</v>
      </c>
      <c r="T510" s="53">
        <f>IFERROR(S510/Q510,0)</f>
        <v>1.2949166999999999</v>
      </c>
      <c r="U510" s="54">
        <f>IF(T510&gt;=100%,S510*2%,0)</f>
        <v>258.98334</v>
      </c>
      <c r="V510" s="54">
        <f>S510*1%</f>
        <v>129.49167</v>
      </c>
      <c r="W510" s="55">
        <f>U510+V510</f>
        <v>388.47501</v>
      </c>
      <c r="X510" s="17"/>
      <c r="Y510" s="9" t="s">
        <v>12393</v>
      </c>
    </row>
    <row r="511" spans="1:25" x14ac:dyDescent="0.2">
      <c r="A511" s="9" t="s">
        <v>8060</v>
      </c>
      <c r="B511" s="9" t="s">
        <v>8965</v>
      </c>
      <c r="C511" s="18" t="s">
        <v>8974</v>
      </c>
      <c r="D511" s="9" t="s">
        <v>8975</v>
      </c>
      <c r="E511" s="9" t="s">
        <v>9127</v>
      </c>
      <c r="F511" s="9" t="s">
        <v>9128</v>
      </c>
      <c r="G511" s="9">
        <v>10032425</v>
      </c>
      <c r="H511" s="9" t="s">
        <v>9129</v>
      </c>
      <c r="I511" s="9" t="s">
        <v>9208</v>
      </c>
      <c r="J511" s="9" t="s">
        <v>9209</v>
      </c>
      <c r="K511" s="18" t="s">
        <v>9142</v>
      </c>
      <c r="L511" s="18" t="s">
        <v>9143</v>
      </c>
      <c r="M511" s="18">
        <v>9898677767</v>
      </c>
      <c r="N511" s="9" t="s">
        <v>9212</v>
      </c>
      <c r="O511" s="9" t="s">
        <v>9213</v>
      </c>
      <c r="P511" s="9" t="s">
        <v>32</v>
      </c>
      <c r="Q511" s="11">
        <v>7000</v>
      </c>
      <c r="R511" s="11">
        <v>9057</v>
      </c>
      <c r="S511" s="52">
        <f>R511</f>
        <v>9057</v>
      </c>
      <c r="T511" s="53">
        <f>IFERROR(S511/Q511,0)</f>
        <v>1.2938571428571428</v>
      </c>
      <c r="U511" s="54">
        <f>IF(T511&gt;=100%,S511*2%,0)</f>
        <v>181.14000000000001</v>
      </c>
      <c r="V511" s="54">
        <f>S511*1%</f>
        <v>90.570000000000007</v>
      </c>
      <c r="W511" s="55">
        <f>U511+V511</f>
        <v>271.71000000000004</v>
      </c>
      <c r="X511" s="17"/>
      <c r="Y511" s="9" t="s">
        <v>12391</v>
      </c>
    </row>
    <row r="512" spans="1:25" x14ac:dyDescent="0.2">
      <c r="A512" s="9" t="s">
        <v>5442</v>
      </c>
      <c r="B512" s="9" t="s">
        <v>6187</v>
      </c>
      <c r="C512" s="18" t="s">
        <v>5682</v>
      </c>
      <c r="D512" s="9" t="s">
        <v>5683</v>
      </c>
      <c r="E512" s="9" t="s">
        <v>6188</v>
      </c>
      <c r="F512" s="9" t="s">
        <v>6189</v>
      </c>
      <c r="G512" s="9">
        <v>10026038</v>
      </c>
      <c r="H512" s="9" t="s">
        <v>6190</v>
      </c>
      <c r="I512" s="9" t="s">
        <v>6212</v>
      </c>
      <c r="J512" s="9" t="s">
        <v>6213</v>
      </c>
      <c r="K512" s="18" t="s">
        <v>6200</v>
      </c>
      <c r="L512" s="18" t="s">
        <v>6201</v>
      </c>
      <c r="M512" s="18">
        <v>9488347455</v>
      </c>
      <c r="N512" s="9" t="s">
        <v>6214</v>
      </c>
      <c r="O512" s="9" t="s">
        <v>6215</v>
      </c>
      <c r="P512" s="9" t="s">
        <v>32</v>
      </c>
      <c r="Q512" s="11">
        <v>7000</v>
      </c>
      <c r="R512" s="11">
        <v>9054</v>
      </c>
      <c r="S512" s="52">
        <f>R512</f>
        <v>9054</v>
      </c>
      <c r="T512" s="53">
        <f>IFERROR(S512/Q512,0)</f>
        <v>1.2934285714285714</v>
      </c>
      <c r="U512" s="54">
        <f>IF(T512&gt;=100%,S512*2%,0)</f>
        <v>181.08</v>
      </c>
      <c r="V512" s="54">
        <f>S512*1%</f>
        <v>90.54</v>
      </c>
      <c r="W512" s="55">
        <f>U512+V512</f>
        <v>271.62</v>
      </c>
      <c r="X512" s="17"/>
      <c r="Y512" s="9" t="s">
        <v>12393</v>
      </c>
    </row>
    <row r="513" spans="1:25" x14ac:dyDescent="0.2">
      <c r="A513" s="4" t="s">
        <v>18</v>
      </c>
      <c r="B513" s="4" t="s">
        <v>398</v>
      </c>
      <c r="C513" s="5" t="s">
        <v>20</v>
      </c>
      <c r="D513" s="5" t="s">
        <v>21</v>
      </c>
      <c r="E513" s="5" t="s">
        <v>399</v>
      </c>
      <c r="F513" s="5" t="s">
        <v>400</v>
      </c>
      <c r="G513" s="14">
        <v>10022118</v>
      </c>
      <c r="H513" s="4" t="s">
        <v>401</v>
      </c>
      <c r="I513" s="6" t="s">
        <v>459</v>
      </c>
      <c r="J513" s="6" t="s">
        <v>460</v>
      </c>
      <c r="K513" s="6" t="s">
        <v>404</v>
      </c>
      <c r="L513" s="6" t="s">
        <v>405</v>
      </c>
      <c r="M513" s="7" t="s">
        <v>406</v>
      </c>
      <c r="N513" s="4" t="s">
        <v>461</v>
      </c>
      <c r="O513" s="6" t="s">
        <v>462</v>
      </c>
      <c r="P513" s="9" t="s">
        <v>32</v>
      </c>
      <c r="Q513" s="9">
        <v>13000</v>
      </c>
      <c r="R513" s="11">
        <v>16796.793399999999</v>
      </c>
      <c r="S513" s="52">
        <f>R513</f>
        <v>16796.793399999999</v>
      </c>
      <c r="T513" s="53">
        <f>IFERROR(S513/Q513,0)</f>
        <v>1.2920610307692306</v>
      </c>
      <c r="U513" s="54">
        <f>IF(T513&gt;=100%,S513*2%,0)</f>
        <v>335.93586799999997</v>
      </c>
      <c r="V513" s="54">
        <f>S513*1%</f>
        <v>167.96793399999999</v>
      </c>
      <c r="W513" s="55">
        <f>U513+V513</f>
        <v>503.90380199999993</v>
      </c>
      <c r="X513" s="17"/>
      <c r="Y513" s="9" t="s">
        <v>12391</v>
      </c>
    </row>
    <row r="514" spans="1:25" x14ac:dyDescent="0.2">
      <c r="A514" s="9" t="s">
        <v>5442</v>
      </c>
      <c r="B514" s="9" t="s">
        <v>6018</v>
      </c>
      <c r="C514" s="18" t="s">
        <v>5682</v>
      </c>
      <c r="D514" s="9" t="s">
        <v>5683</v>
      </c>
      <c r="E514" s="9" t="s">
        <v>6019</v>
      </c>
      <c r="F514" s="9" t="s">
        <v>6020</v>
      </c>
      <c r="G514" s="9">
        <v>10033596</v>
      </c>
      <c r="H514" s="9" t="s">
        <v>6021</v>
      </c>
      <c r="I514" s="9" t="s">
        <v>6044</v>
      </c>
      <c r="J514" s="9" t="s">
        <v>6045</v>
      </c>
      <c r="K514" s="18" t="s">
        <v>6038</v>
      </c>
      <c r="L514" s="18" t="s">
        <v>6039</v>
      </c>
      <c r="M514" s="18">
        <v>9865053521</v>
      </c>
      <c r="N514" s="9" t="s">
        <v>6089</v>
      </c>
      <c r="O514" s="9" t="s">
        <v>6090</v>
      </c>
      <c r="P514" s="9" t="s">
        <v>32</v>
      </c>
      <c r="Q514" s="11">
        <v>9358.65</v>
      </c>
      <c r="R514" s="11">
        <v>12080</v>
      </c>
      <c r="S514" s="52">
        <f>R514</f>
        <v>12080</v>
      </c>
      <c r="T514" s="53">
        <f>IFERROR(S514/Q514,0)</f>
        <v>1.2907844614340744</v>
      </c>
      <c r="U514" s="54">
        <f>IF(T514&gt;=100%,S514*2%,0)</f>
        <v>241.6</v>
      </c>
      <c r="V514" s="54">
        <f>S514*1%</f>
        <v>120.8</v>
      </c>
      <c r="W514" s="55">
        <f>U514+V514</f>
        <v>362.4</v>
      </c>
      <c r="X514" s="17"/>
      <c r="Y514" s="9" t="s">
        <v>12393</v>
      </c>
    </row>
    <row r="515" spans="1:25" x14ac:dyDescent="0.2">
      <c r="A515" s="4" t="s">
        <v>18</v>
      </c>
      <c r="B515" s="4" t="s">
        <v>87</v>
      </c>
      <c r="C515" s="5" t="s">
        <v>20</v>
      </c>
      <c r="D515" s="5" t="s">
        <v>21</v>
      </c>
      <c r="E515" s="5" t="s">
        <v>22</v>
      </c>
      <c r="F515" s="5" t="s">
        <v>23</v>
      </c>
      <c r="G515" s="6">
        <v>10022591</v>
      </c>
      <c r="H515" s="4" t="s">
        <v>88</v>
      </c>
      <c r="I515" s="4" t="s">
        <v>114</v>
      </c>
      <c r="J515" s="4" t="s">
        <v>115</v>
      </c>
      <c r="K515" s="6" t="s">
        <v>91</v>
      </c>
      <c r="L515" s="6" t="s">
        <v>92</v>
      </c>
      <c r="M515" s="7" t="s">
        <v>93</v>
      </c>
      <c r="N515" s="4" t="s">
        <v>120</v>
      </c>
      <c r="O515" s="6" t="s">
        <v>121</v>
      </c>
      <c r="P515" s="9" t="s">
        <v>32</v>
      </c>
      <c r="Q515" s="9">
        <v>10000</v>
      </c>
      <c r="R515" s="11">
        <v>12906.639599999999</v>
      </c>
      <c r="S515" s="52">
        <f>R515</f>
        <v>12906.639599999999</v>
      </c>
      <c r="T515" s="53">
        <f>IFERROR(S515/Q515,0)</f>
        <v>1.2906639599999998</v>
      </c>
      <c r="U515" s="54">
        <f>IF(T515&gt;=100%,S515*2%,0)</f>
        <v>258.13279199999999</v>
      </c>
      <c r="V515" s="54">
        <f>S515*1%</f>
        <v>129.066396</v>
      </c>
      <c r="W515" s="55">
        <f>U515+V515</f>
        <v>387.19918799999999</v>
      </c>
      <c r="X515" s="17"/>
      <c r="Y515" s="9" t="s">
        <v>12391</v>
      </c>
    </row>
    <row r="516" spans="1:25" x14ac:dyDescent="0.2">
      <c r="A516" s="9" t="s">
        <v>6280</v>
      </c>
      <c r="B516" s="9" t="s">
        <v>7466</v>
      </c>
      <c r="C516" s="18" t="s">
        <v>6854</v>
      </c>
      <c r="D516" s="9" t="s">
        <v>6855</v>
      </c>
      <c r="E516" s="9" t="s">
        <v>7413</v>
      </c>
      <c r="F516" s="9" t="s">
        <v>7414</v>
      </c>
      <c r="G516" s="9">
        <v>10034670</v>
      </c>
      <c r="H516" s="9" t="s">
        <v>7415</v>
      </c>
      <c r="I516" s="9" t="s">
        <v>7467</v>
      </c>
      <c r="J516" s="9" t="s">
        <v>7468</v>
      </c>
      <c r="K516" s="18" t="s">
        <v>7469</v>
      </c>
      <c r="L516" s="18" t="s">
        <v>7470</v>
      </c>
      <c r="M516" s="18" t="s">
        <v>7471</v>
      </c>
      <c r="N516" s="9" t="s">
        <v>7517</v>
      </c>
      <c r="O516" s="9" t="s">
        <v>7518</v>
      </c>
      <c r="P516" s="9" t="s">
        <v>32</v>
      </c>
      <c r="Q516" s="61">
        <v>5100</v>
      </c>
      <c r="R516" s="11">
        <v>6579.3024000000005</v>
      </c>
      <c r="S516" s="52">
        <f>R516</f>
        <v>6579.3024000000005</v>
      </c>
      <c r="T516" s="53">
        <f>IFERROR(S516/Q516,0)</f>
        <v>1.2900592941176472</v>
      </c>
      <c r="U516" s="54">
        <f>IF(T516&gt;=100%,S516*2%,0)</f>
        <v>131.58604800000001</v>
      </c>
      <c r="V516" s="54">
        <f>S516*1%</f>
        <v>65.793024000000003</v>
      </c>
      <c r="W516" s="55">
        <f>U516+V516</f>
        <v>197.37907200000001</v>
      </c>
      <c r="X516" s="17"/>
      <c r="Y516" s="9" t="s">
        <v>12393</v>
      </c>
    </row>
    <row r="517" spans="1:25" x14ac:dyDescent="0.2">
      <c r="A517" s="4" t="s">
        <v>18</v>
      </c>
      <c r="B517" s="12" t="s">
        <v>4470</v>
      </c>
      <c r="C517" s="5" t="s">
        <v>4291</v>
      </c>
      <c r="D517" s="5" t="s">
        <v>4292</v>
      </c>
      <c r="E517" s="9" t="s">
        <v>4471</v>
      </c>
      <c r="F517" s="9" t="s">
        <v>4472</v>
      </c>
      <c r="G517" s="8">
        <v>10028015</v>
      </c>
      <c r="H517" s="12" t="s">
        <v>4473</v>
      </c>
      <c r="I517" s="9" t="s">
        <v>4509</v>
      </c>
      <c r="J517" s="12" t="s">
        <v>4510</v>
      </c>
      <c r="K517" s="8" t="s">
        <v>4498</v>
      </c>
      <c r="L517" s="16" t="s">
        <v>2899</v>
      </c>
      <c r="M517" s="17"/>
      <c r="N517" s="9" t="s">
        <v>4511</v>
      </c>
      <c r="O517" s="9" t="s">
        <v>4512</v>
      </c>
      <c r="P517" s="9" t="s">
        <v>32</v>
      </c>
      <c r="Q517" s="11">
        <v>16221</v>
      </c>
      <c r="R517" s="11">
        <v>20925.09</v>
      </c>
      <c r="S517" s="52">
        <f>R517</f>
        <v>20925.09</v>
      </c>
      <c r="T517" s="53">
        <f>IFERROR(S517/Q517,0)</f>
        <v>1.29</v>
      </c>
      <c r="U517" s="54">
        <f>IF(T517&gt;=100%,S517*2%,0)</f>
        <v>418.5018</v>
      </c>
      <c r="V517" s="54">
        <f>S517*1%</f>
        <v>209.2509</v>
      </c>
      <c r="W517" s="55">
        <f>U517+V517</f>
        <v>627.7527</v>
      </c>
      <c r="X517" s="17"/>
      <c r="Y517" s="9" t="s">
        <v>12393</v>
      </c>
    </row>
    <row r="518" spans="1:25" x14ac:dyDescent="0.2">
      <c r="A518" s="9" t="s">
        <v>8060</v>
      </c>
      <c r="B518" s="9" t="s">
        <v>8298</v>
      </c>
      <c r="C518" s="18" t="s">
        <v>8062</v>
      </c>
      <c r="D518" s="9" t="s">
        <v>8063</v>
      </c>
      <c r="E518" s="9" t="s">
        <v>8169</v>
      </c>
      <c r="F518" s="9" t="s">
        <v>8170</v>
      </c>
      <c r="G518" s="9">
        <v>10029704</v>
      </c>
      <c r="H518" s="9" t="s">
        <v>8171</v>
      </c>
      <c r="I518" s="9" t="s">
        <v>8299</v>
      </c>
      <c r="J518" s="9" t="s">
        <v>8300</v>
      </c>
      <c r="K518" s="18" t="s">
        <v>8174</v>
      </c>
      <c r="L518" s="18" t="s">
        <v>8175</v>
      </c>
      <c r="M518" s="18">
        <v>9893140607</v>
      </c>
      <c r="N518" s="9" t="s">
        <v>8301</v>
      </c>
      <c r="O518" s="9" t="s">
        <v>8302</v>
      </c>
      <c r="P518" s="9" t="s">
        <v>32</v>
      </c>
      <c r="Q518" s="11">
        <v>9596.4000000000015</v>
      </c>
      <c r="R518" s="25">
        <v>12366</v>
      </c>
      <c r="S518" s="52">
        <f>R518</f>
        <v>12366</v>
      </c>
      <c r="T518" s="53">
        <f>IFERROR(S518/Q518,0)</f>
        <v>1.2886082280855318</v>
      </c>
      <c r="U518" s="54">
        <f>IF(T518&gt;=100%,S518*2%,0)</f>
        <v>247.32</v>
      </c>
      <c r="V518" s="54">
        <f>S518*1%</f>
        <v>123.66</v>
      </c>
      <c r="W518" s="55">
        <f>U518+V518</f>
        <v>370.98</v>
      </c>
      <c r="X518" s="17"/>
      <c r="Y518" s="9" t="s">
        <v>12391</v>
      </c>
    </row>
    <row r="519" spans="1:25" x14ac:dyDescent="0.2">
      <c r="A519" s="4" t="s">
        <v>18</v>
      </c>
      <c r="B519" s="12" t="s">
        <v>1387</v>
      </c>
      <c r="C519" s="5" t="s">
        <v>861</v>
      </c>
      <c r="D519" s="9" t="s">
        <v>862</v>
      </c>
      <c r="E519" s="9" t="s">
        <v>1337</v>
      </c>
      <c r="F519" s="9" t="s">
        <v>1336</v>
      </c>
      <c r="G519" s="8">
        <v>10026659</v>
      </c>
      <c r="H519" s="12" t="s">
        <v>1388</v>
      </c>
      <c r="I519" s="9" t="s">
        <v>1421</v>
      </c>
      <c r="J519" s="12" t="s">
        <v>1422</v>
      </c>
      <c r="K519" s="8" t="s">
        <v>1391</v>
      </c>
      <c r="L519" s="16" t="s">
        <v>1392</v>
      </c>
      <c r="M519" s="17">
        <v>8250593961</v>
      </c>
      <c r="N519" s="9" t="s">
        <v>1433</v>
      </c>
      <c r="O519" s="9" t="s">
        <v>1434</v>
      </c>
      <c r="P519" s="9" t="s">
        <v>32</v>
      </c>
      <c r="Q519" s="10">
        <v>8000</v>
      </c>
      <c r="R519" s="11">
        <v>10305.736800000001</v>
      </c>
      <c r="S519" s="52">
        <f>R519</f>
        <v>10305.736800000001</v>
      </c>
      <c r="T519" s="53">
        <f>IFERROR(S519/Q519,0)</f>
        <v>1.2882171</v>
      </c>
      <c r="U519" s="54">
        <f>IF(T519&gt;=100%,S519*2%,0)</f>
        <v>206.11473600000002</v>
      </c>
      <c r="V519" s="54">
        <f>S519*1%</f>
        <v>103.05736800000001</v>
      </c>
      <c r="W519" s="55">
        <f>U519+V519</f>
        <v>309.17210400000005</v>
      </c>
      <c r="X519" s="17"/>
      <c r="Y519" s="9" t="s">
        <v>12391</v>
      </c>
    </row>
    <row r="520" spans="1:25" x14ac:dyDescent="0.2">
      <c r="A520" s="9" t="s">
        <v>8060</v>
      </c>
      <c r="B520" s="9" t="s">
        <v>8168</v>
      </c>
      <c r="C520" s="18" t="s">
        <v>8062</v>
      </c>
      <c r="D520" s="9" t="s">
        <v>8063</v>
      </c>
      <c r="E520" s="9" t="s">
        <v>8334</v>
      </c>
      <c r="F520" s="9" t="s">
        <v>8335</v>
      </c>
      <c r="G520" s="9">
        <v>10031519</v>
      </c>
      <c r="H520" s="9" t="s">
        <v>8369</v>
      </c>
      <c r="I520" s="9" t="s">
        <v>8385</v>
      </c>
      <c r="J520" s="9" t="s">
        <v>8386</v>
      </c>
      <c r="K520" s="18" t="s">
        <v>8372</v>
      </c>
      <c r="L520" s="18" t="s">
        <v>8373</v>
      </c>
      <c r="M520" s="18">
        <v>9074666063</v>
      </c>
      <c r="N520" s="9" t="s">
        <v>8387</v>
      </c>
      <c r="O520" s="9" t="s">
        <v>8388</v>
      </c>
      <c r="P520" s="9" t="s">
        <v>32</v>
      </c>
      <c r="Q520" s="11">
        <v>5507.25</v>
      </c>
      <c r="R520" s="25">
        <v>7093</v>
      </c>
      <c r="S520" s="52">
        <f>R520</f>
        <v>7093</v>
      </c>
      <c r="T520" s="53">
        <f>IFERROR(S520/Q520,0)</f>
        <v>1.287938626356167</v>
      </c>
      <c r="U520" s="54">
        <f>IF(T520&gt;=100%,S520*2%,0)</f>
        <v>141.86000000000001</v>
      </c>
      <c r="V520" s="54">
        <f>S520*1%</f>
        <v>70.930000000000007</v>
      </c>
      <c r="W520" s="55">
        <f>U520+V520</f>
        <v>212.79000000000002</v>
      </c>
      <c r="X520" s="17"/>
      <c r="Y520" s="9" t="s">
        <v>12391</v>
      </c>
    </row>
    <row r="521" spans="1:25" x14ac:dyDescent="0.2">
      <c r="A521" s="4" t="s">
        <v>18</v>
      </c>
      <c r="B521" s="12" t="s">
        <v>2477</v>
      </c>
      <c r="C521" s="5" t="s">
        <v>2071</v>
      </c>
      <c r="D521" s="9" t="s">
        <v>2072</v>
      </c>
      <c r="E521" s="9" t="s">
        <v>2478</v>
      </c>
      <c r="F521" s="9" t="s">
        <v>2479</v>
      </c>
      <c r="G521" s="8">
        <v>10022554</v>
      </c>
      <c r="H521" s="12" t="s">
        <v>2480</v>
      </c>
      <c r="I521" s="9" t="s">
        <v>2514</v>
      </c>
      <c r="J521" s="12" t="s">
        <v>2515</v>
      </c>
      <c r="K521" s="8" t="s">
        <v>2483</v>
      </c>
      <c r="L521" s="16" t="s">
        <v>2484</v>
      </c>
      <c r="M521" s="17">
        <v>9862970788</v>
      </c>
      <c r="N521" s="9" t="s">
        <v>2517</v>
      </c>
      <c r="O521" s="9" t="s">
        <v>2518</v>
      </c>
      <c r="P521" s="9" t="s">
        <v>32</v>
      </c>
      <c r="Q521" s="10">
        <v>5000</v>
      </c>
      <c r="R521" s="11">
        <v>6438.2520000000004</v>
      </c>
      <c r="S521" s="52">
        <f>R521</f>
        <v>6438.2520000000004</v>
      </c>
      <c r="T521" s="53">
        <f>IFERROR(S521/Q521,0)</f>
        <v>1.2876504</v>
      </c>
      <c r="U521" s="54">
        <f>IF(T521&gt;=100%,S521*2%,0)</f>
        <v>128.76504</v>
      </c>
      <c r="V521" s="54">
        <f>S521*1%</f>
        <v>64.38252</v>
      </c>
      <c r="W521" s="55">
        <f>U521+V521</f>
        <v>193.14756</v>
      </c>
      <c r="X521" s="17"/>
      <c r="Y521" s="9" t="s">
        <v>12391</v>
      </c>
    </row>
    <row r="522" spans="1:25" x14ac:dyDescent="0.2">
      <c r="A522" s="4" t="s">
        <v>18</v>
      </c>
      <c r="B522" s="12" t="s">
        <v>4186</v>
      </c>
      <c r="C522" s="5" t="s">
        <v>2973</v>
      </c>
      <c r="D522" s="9" t="s">
        <v>2974</v>
      </c>
      <c r="E522" s="9" t="s">
        <v>4187</v>
      </c>
      <c r="F522" s="9" t="s">
        <v>4188</v>
      </c>
      <c r="G522" s="8">
        <v>10026083</v>
      </c>
      <c r="H522" s="12" t="s">
        <v>4189</v>
      </c>
      <c r="I522" s="9" t="s">
        <v>4218</v>
      </c>
      <c r="J522" s="12" t="s">
        <v>4219</v>
      </c>
      <c r="K522" s="17" t="s">
        <v>4192</v>
      </c>
      <c r="L522" s="17" t="s">
        <v>4193</v>
      </c>
      <c r="M522" s="17">
        <v>9386886330</v>
      </c>
      <c r="N522" s="9" t="s">
        <v>4231</v>
      </c>
      <c r="O522" s="9" t="s">
        <v>4232</v>
      </c>
      <c r="P522" s="9" t="s">
        <v>32</v>
      </c>
      <c r="Q522" s="10">
        <v>8000</v>
      </c>
      <c r="R522" s="11">
        <v>10293</v>
      </c>
      <c r="S522" s="52">
        <f>R522</f>
        <v>10293</v>
      </c>
      <c r="T522" s="53">
        <f>IFERROR(S522/Q522,0)</f>
        <v>1.2866249999999999</v>
      </c>
      <c r="U522" s="54">
        <f>IF(T522&gt;=100%,S522*2%,0)</f>
        <v>205.86</v>
      </c>
      <c r="V522" s="54">
        <f>S522*1%</f>
        <v>102.93</v>
      </c>
      <c r="W522" s="55">
        <f>U522+V522</f>
        <v>308.79000000000002</v>
      </c>
      <c r="X522" s="17"/>
      <c r="Y522" s="9" t="s">
        <v>12391</v>
      </c>
    </row>
    <row r="523" spans="1:25" x14ac:dyDescent="0.2">
      <c r="A523" s="4" t="s">
        <v>18</v>
      </c>
      <c r="B523" s="12" t="s">
        <v>4186</v>
      </c>
      <c r="C523" s="5" t="s">
        <v>2973</v>
      </c>
      <c r="D523" s="9" t="s">
        <v>2974</v>
      </c>
      <c r="E523" s="9" t="s">
        <v>4187</v>
      </c>
      <c r="F523" s="9" t="s">
        <v>4188</v>
      </c>
      <c r="G523" s="8">
        <v>10026083</v>
      </c>
      <c r="H523" s="12" t="s">
        <v>4189</v>
      </c>
      <c r="I523" s="9" t="s">
        <v>4262</v>
      </c>
      <c r="J523" s="12" t="s">
        <v>4263</v>
      </c>
      <c r="K523" s="56" t="s">
        <v>4237</v>
      </c>
      <c r="L523" s="56" t="s">
        <v>4238</v>
      </c>
      <c r="M523" s="56">
        <v>8800587976</v>
      </c>
      <c r="N523" s="9" t="s">
        <v>4278</v>
      </c>
      <c r="O523" s="9" t="s">
        <v>4279</v>
      </c>
      <c r="P523" s="9" t="s">
        <v>32</v>
      </c>
      <c r="Q523" s="10">
        <v>8000</v>
      </c>
      <c r="R523" s="11">
        <v>10293</v>
      </c>
      <c r="S523" s="52">
        <f>R523</f>
        <v>10293</v>
      </c>
      <c r="T523" s="53">
        <f>IFERROR(S523/Q523,0)</f>
        <v>1.2866249999999999</v>
      </c>
      <c r="U523" s="54">
        <f>IF(T523&gt;=100%,S523*2%,0)</f>
        <v>205.86</v>
      </c>
      <c r="V523" s="54">
        <f>S523*1%</f>
        <v>102.93</v>
      </c>
      <c r="W523" s="55">
        <f>U523+V523</f>
        <v>308.79000000000002</v>
      </c>
      <c r="X523" s="17"/>
      <c r="Y523" s="9" t="s">
        <v>12393</v>
      </c>
    </row>
    <row r="524" spans="1:25" x14ac:dyDescent="0.2">
      <c r="A524" s="4" t="s">
        <v>18</v>
      </c>
      <c r="B524" s="12" t="s">
        <v>4186</v>
      </c>
      <c r="C524" s="5" t="s">
        <v>2973</v>
      </c>
      <c r="D524" s="9" t="s">
        <v>2974</v>
      </c>
      <c r="E524" s="9" t="s">
        <v>4187</v>
      </c>
      <c r="F524" s="9" t="s">
        <v>4188</v>
      </c>
      <c r="G524" s="8">
        <v>10026083</v>
      </c>
      <c r="H524" s="12" t="s">
        <v>4189</v>
      </c>
      <c r="I524" s="9" t="s">
        <v>4235</v>
      </c>
      <c r="J524" s="12" t="s">
        <v>4236</v>
      </c>
      <c r="K524" s="17" t="s">
        <v>4237</v>
      </c>
      <c r="L524" s="17" t="s">
        <v>4238</v>
      </c>
      <c r="M524" s="17">
        <v>8800587976</v>
      </c>
      <c r="N524" s="9" t="s">
        <v>4239</v>
      </c>
      <c r="O524" s="9" t="s">
        <v>4240</v>
      </c>
      <c r="P524" s="9" t="s">
        <v>32</v>
      </c>
      <c r="Q524" s="10">
        <v>8000</v>
      </c>
      <c r="R524" s="11">
        <v>10293</v>
      </c>
      <c r="S524" s="52">
        <f>R524</f>
        <v>10293</v>
      </c>
      <c r="T524" s="53">
        <f>IFERROR(S524/Q524,0)</f>
        <v>1.2866249999999999</v>
      </c>
      <c r="U524" s="54">
        <f>IF(T524&gt;=100%,S524*2%,0)</f>
        <v>205.86</v>
      </c>
      <c r="V524" s="54">
        <f>S524*1%</f>
        <v>102.93</v>
      </c>
      <c r="W524" s="55">
        <f>U524+V524</f>
        <v>308.79000000000002</v>
      </c>
      <c r="X524" s="17"/>
      <c r="Y524" s="9" t="s">
        <v>12391</v>
      </c>
    </row>
    <row r="525" spans="1:25" x14ac:dyDescent="0.2">
      <c r="A525" s="4" t="s">
        <v>18</v>
      </c>
      <c r="B525" s="12" t="s">
        <v>4186</v>
      </c>
      <c r="C525" s="5" t="s">
        <v>2973</v>
      </c>
      <c r="D525" s="9" t="s">
        <v>2974</v>
      </c>
      <c r="E525" s="9" t="s">
        <v>4187</v>
      </c>
      <c r="F525" s="9" t="s">
        <v>4188</v>
      </c>
      <c r="G525" s="8">
        <v>10026083</v>
      </c>
      <c r="H525" s="12" t="s">
        <v>4189</v>
      </c>
      <c r="I525" s="9" t="s">
        <v>4262</v>
      </c>
      <c r="J525" s="12" t="s">
        <v>4263</v>
      </c>
      <c r="K525" s="56" t="s">
        <v>4237</v>
      </c>
      <c r="L525" s="56" t="s">
        <v>4238</v>
      </c>
      <c r="M525" s="56">
        <v>8800587976</v>
      </c>
      <c r="N525" s="9" t="s">
        <v>4286</v>
      </c>
      <c r="O525" s="9" t="s">
        <v>4287</v>
      </c>
      <c r="P525" s="9" t="s">
        <v>32</v>
      </c>
      <c r="Q525" s="10">
        <v>8000</v>
      </c>
      <c r="R525" s="11">
        <v>10293</v>
      </c>
      <c r="S525" s="52">
        <f>R525</f>
        <v>10293</v>
      </c>
      <c r="T525" s="53">
        <f>IFERROR(S525/Q525,0)</f>
        <v>1.2866249999999999</v>
      </c>
      <c r="U525" s="54">
        <f>IF(T525&gt;=100%,S525*2%,0)</f>
        <v>205.86</v>
      </c>
      <c r="V525" s="54">
        <f>S525*1%</f>
        <v>102.93</v>
      </c>
      <c r="W525" s="55">
        <f>U525+V525</f>
        <v>308.79000000000002</v>
      </c>
      <c r="X525" s="17"/>
      <c r="Y525" s="9" t="s">
        <v>12393</v>
      </c>
    </row>
    <row r="526" spans="1:25" x14ac:dyDescent="0.2">
      <c r="A526" s="4" t="s">
        <v>18</v>
      </c>
      <c r="B526" s="12" t="s">
        <v>1598</v>
      </c>
      <c r="C526" s="5" t="s">
        <v>861</v>
      </c>
      <c r="D526" s="9" t="s">
        <v>862</v>
      </c>
      <c r="E526" s="9" t="s">
        <v>1599</v>
      </c>
      <c r="F526" s="9" t="s">
        <v>1600</v>
      </c>
      <c r="G526" s="8">
        <v>10026635</v>
      </c>
      <c r="H526" s="12" t="s">
        <v>1601</v>
      </c>
      <c r="I526" s="9" t="s">
        <v>1658</v>
      </c>
      <c r="J526" s="12" t="s">
        <v>1659</v>
      </c>
      <c r="K526" s="8" t="s">
        <v>1641</v>
      </c>
      <c r="L526" s="16" t="s">
        <v>1642</v>
      </c>
      <c r="M526" s="17" t="s">
        <v>1643</v>
      </c>
      <c r="N526" s="9" t="s">
        <v>1660</v>
      </c>
      <c r="O526" s="9" t="s">
        <v>1661</v>
      </c>
      <c r="P526" s="9" t="s">
        <v>32</v>
      </c>
      <c r="Q526" s="10">
        <v>5960.85</v>
      </c>
      <c r="R526" s="11">
        <v>7665</v>
      </c>
      <c r="S526" s="52">
        <f>R526</f>
        <v>7665</v>
      </c>
      <c r="T526" s="53">
        <f>IFERROR(S526/Q526,0)</f>
        <v>1.2858904350889553</v>
      </c>
      <c r="U526" s="54">
        <f>IF(T526&gt;=100%,S526*2%,0)</f>
        <v>153.30000000000001</v>
      </c>
      <c r="V526" s="54">
        <f>S526*1%</f>
        <v>76.650000000000006</v>
      </c>
      <c r="W526" s="55">
        <f>U526+V526</f>
        <v>229.95000000000002</v>
      </c>
      <c r="X526" s="17"/>
      <c r="Y526" s="9" t="s">
        <v>12391</v>
      </c>
    </row>
    <row r="527" spans="1:25" x14ac:dyDescent="0.2">
      <c r="A527" s="9" t="s">
        <v>5442</v>
      </c>
      <c r="B527" s="9" t="s">
        <v>5939</v>
      </c>
      <c r="C527" s="18" t="s">
        <v>5566</v>
      </c>
      <c r="D527" s="9" t="s">
        <v>5567</v>
      </c>
      <c r="E527" s="9" t="s">
        <v>5940</v>
      </c>
      <c r="F527" s="9" t="s">
        <v>5941</v>
      </c>
      <c r="G527" s="9">
        <v>10033983</v>
      </c>
      <c r="H527" s="9" t="s">
        <v>5942</v>
      </c>
      <c r="I527" s="9" t="s">
        <v>5949</v>
      </c>
      <c r="J527" s="9" t="s">
        <v>5950</v>
      </c>
      <c r="K527" s="18" t="s">
        <v>5951</v>
      </c>
      <c r="L527" s="18" t="s">
        <v>5952</v>
      </c>
      <c r="M527" s="18">
        <v>9894552145</v>
      </c>
      <c r="N527" s="9" t="s">
        <v>5953</v>
      </c>
      <c r="O527" s="9" t="s">
        <v>5954</v>
      </c>
      <c r="P527" s="9" t="s">
        <v>32</v>
      </c>
      <c r="Q527" s="11">
        <v>7000</v>
      </c>
      <c r="R527" s="11">
        <v>9000</v>
      </c>
      <c r="S527" s="52">
        <f>R527</f>
        <v>9000</v>
      </c>
      <c r="T527" s="53">
        <f>IFERROR(S527/Q527,0)</f>
        <v>1.2857142857142858</v>
      </c>
      <c r="U527" s="54">
        <f>IF(T527&gt;=100%,S527*2%,0)</f>
        <v>180</v>
      </c>
      <c r="V527" s="54">
        <f>S527*1%</f>
        <v>90</v>
      </c>
      <c r="W527" s="55">
        <f>U527+V527</f>
        <v>270</v>
      </c>
      <c r="X527" s="17"/>
      <c r="Y527" s="9" t="s">
        <v>12393</v>
      </c>
    </row>
    <row r="528" spans="1:25" x14ac:dyDescent="0.2">
      <c r="A528" s="4" t="s">
        <v>18</v>
      </c>
      <c r="B528" s="12" t="s">
        <v>4186</v>
      </c>
      <c r="C528" s="5" t="s">
        <v>2973</v>
      </c>
      <c r="D528" s="9" t="s">
        <v>2974</v>
      </c>
      <c r="E528" s="9" t="s">
        <v>4187</v>
      </c>
      <c r="F528" s="9" t="s">
        <v>4188</v>
      </c>
      <c r="G528" s="8">
        <v>10026083</v>
      </c>
      <c r="H528" s="12" t="s">
        <v>4189</v>
      </c>
      <c r="I528" s="9" t="s">
        <v>4262</v>
      </c>
      <c r="J528" s="12" t="s">
        <v>4263</v>
      </c>
      <c r="K528" s="56" t="s">
        <v>4237</v>
      </c>
      <c r="L528" s="56" t="s">
        <v>4238</v>
      </c>
      <c r="M528" s="56">
        <v>8800587976</v>
      </c>
      <c r="N528" s="9" t="s">
        <v>4288</v>
      </c>
      <c r="O528" s="9" t="s">
        <v>4289</v>
      </c>
      <c r="P528" s="9" t="s">
        <v>32</v>
      </c>
      <c r="Q528" s="10">
        <v>8000</v>
      </c>
      <c r="R528" s="11">
        <v>10283</v>
      </c>
      <c r="S528" s="52">
        <f>R528</f>
        <v>10283</v>
      </c>
      <c r="T528" s="53">
        <f>IFERROR(S528/Q528,0)</f>
        <v>1.2853749999999999</v>
      </c>
      <c r="U528" s="54">
        <f>IF(T528&gt;=100%,S528*2%,0)</f>
        <v>205.66</v>
      </c>
      <c r="V528" s="54">
        <f>S528*1%</f>
        <v>102.83</v>
      </c>
      <c r="W528" s="55">
        <f>U528+V528</f>
        <v>308.49</v>
      </c>
      <c r="X528" s="17"/>
      <c r="Y528" s="9" t="s">
        <v>12393</v>
      </c>
    </row>
    <row r="529" spans="1:25" x14ac:dyDescent="0.2">
      <c r="A529" s="4" t="s">
        <v>18</v>
      </c>
      <c r="B529" s="12" t="s">
        <v>4186</v>
      </c>
      <c r="C529" s="5" t="s">
        <v>2973</v>
      </c>
      <c r="D529" s="9" t="s">
        <v>2974</v>
      </c>
      <c r="E529" s="9" t="s">
        <v>4187</v>
      </c>
      <c r="F529" s="9" t="s">
        <v>4188</v>
      </c>
      <c r="G529" s="8">
        <v>10026083</v>
      </c>
      <c r="H529" s="12" t="s">
        <v>4189</v>
      </c>
      <c r="I529" s="9" t="s">
        <v>4262</v>
      </c>
      <c r="J529" s="12" t="s">
        <v>4263</v>
      </c>
      <c r="K529" s="56" t="s">
        <v>4237</v>
      </c>
      <c r="L529" s="56" t="s">
        <v>4238</v>
      </c>
      <c r="M529" s="56">
        <v>8800587976</v>
      </c>
      <c r="N529" s="9" t="s">
        <v>4280</v>
      </c>
      <c r="O529" s="9" t="s">
        <v>4281</v>
      </c>
      <c r="P529" s="9" t="s">
        <v>32</v>
      </c>
      <c r="Q529" s="10">
        <v>8000</v>
      </c>
      <c r="R529" s="11">
        <v>10283</v>
      </c>
      <c r="S529" s="52">
        <f>R529</f>
        <v>10283</v>
      </c>
      <c r="T529" s="53">
        <f>IFERROR(S529/Q529,0)</f>
        <v>1.2853749999999999</v>
      </c>
      <c r="U529" s="54">
        <f>IF(T529&gt;=100%,S529*2%,0)</f>
        <v>205.66</v>
      </c>
      <c r="V529" s="54">
        <f>S529*1%</f>
        <v>102.83</v>
      </c>
      <c r="W529" s="55">
        <f>U529+V529</f>
        <v>308.49</v>
      </c>
      <c r="X529" s="17"/>
      <c r="Y529" s="9" t="s">
        <v>12393</v>
      </c>
    </row>
    <row r="530" spans="1:25" x14ac:dyDescent="0.2">
      <c r="A530" s="9" t="s">
        <v>8060</v>
      </c>
      <c r="B530" s="9" t="s">
        <v>8569</v>
      </c>
      <c r="C530" s="18" t="s">
        <v>8570</v>
      </c>
      <c r="D530" s="9" t="s">
        <v>8571</v>
      </c>
      <c r="E530" s="9" t="s">
        <v>8572</v>
      </c>
      <c r="F530" s="9" t="s">
        <v>8573</v>
      </c>
      <c r="G530" s="9">
        <v>10034957</v>
      </c>
      <c r="H530" s="9" t="s">
        <v>8574</v>
      </c>
      <c r="I530" s="9" t="s">
        <v>8653</v>
      </c>
      <c r="J530" s="9" t="s">
        <v>8654</v>
      </c>
      <c r="K530" s="18" t="s">
        <v>8577</v>
      </c>
      <c r="L530" s="18" t="s">
        <v>8578</v>
      </c>
      <c r="M530" s="18">
        <v>9881381810</v>
      </c>
      <c r="N530" s="9" t="s">
        <v>8661</v>
      </c>
      <c r="O530" s="9" t="s">
        <v>8662</v>
      </c>
      <c r="P530" s="9" t="s">
        <v>32</v>
      </c>
      <c r="Q530" s="11">
        <v>10000</v>
      </c>
      <c r="R530" s="11">
        <v>12852.799000000001</v>
      </c>
      <c r="S530" s="52">
        <f>R530</f>
        <v>12852.799000000001</v>
      </c>
      <c r="T530" s="53">
        <f>IFERROR(S530/Q530,0)</f>
        <v>1.2852799000000001</v>
      </c>
      <c r="U530" s="54">
        <f>IF(T530&gt;=100%,S530*2%,0)</f>
        <v>257.05598000000003</v>
      </c>
      <c r="V530" s="54">
        <f>S530*1%</f>
        <v>128.52799000000002</v>
      </c>
      <c r="W530" s="55">
        <f>U530+V530</f>
        <v>385.58397000000002</v>
      </c>
      <c r="X530" s="17"/>
      <c r="Y530" s="9" t="s">
        <v>12391</v>
      </c>
    </row>
    <row r="531" spans="1:25" x14ac:dyDescent="0.2">
      <c r="A531" s="9" t="s">
        <v>8060</v>
      </c>
      <c r="B531" s="9" t="s">
        <v>8432</v>
      </c>
      <c r="C531" s="18" t="s">
        <v>8062</v>
      </c>
      <c r="D531" s="9" t="s">
        <v>8063</v>
      </c>
      <c r="E531" s="9" t="s">
        <v>8433</v>
      </c>
      <c r="F531" s="9" t="s">
        <v>8063</v>
      </c>
      <c r="G531" s="9">
        <v>10029471</v>
      </c>
      <c r="H531" s="9" t="s">
        <v>8434</v>
      </c>
      <c r="I531" s="9" t="s">
        <v>8497</v>
      </c>
      <c r="J531" s="9" t="s">
        <v>8498</v>
      </c>
      <c r="K531" s="18" t="s">
        <v>8436</v>
      </c>
      <c r="L531" s="18" t="s">
        <v>8437</v>
      </c>
      <c r="M531" s="18">
        <v>9920457463</v>
      </c>
      <c r="N531" s="9" t="s">
        <v>8501</v>
      </c>
      <c r="O531" s="9" t="s">
        <v>8502</v>
      </c>
      <c r="P531" s="9" t="s">
        <v>32</v>
      </c>
      <c r="Q531" s="11">
        <v>10500</v>
      </c>
      <c r="R531" s="25">
        <v>13486.232599999999</v>
      </c>
      <c r="S531" s="52">
        <f>R531</f>
        <v>13486.232599999999</v>
      </c>
      <c r="T531" s="53">
        <f>IFERROR(S531/Q531,0)</f>
        <v>1.2844031047619047</v>
      </c>
      <c r="U531" s="54">
        <f>IF(T531&gt;=100%,S531*2%,0)</f>
        <v>269.72465199999999</v>
      </c>
      <c r="V531" s="54">
        <f>S531*1%</f>
        <v>134.862326</v>
      </c>
      <c r="W531" s="55">
        <f>U531+V531</f>
        <v>404.58697799999999</v>
      </c>
      <c r="X531" s="17"/>
      <c r="Y531" s="9" t="s">
        <v>12391</v>
      </c>
    </row>
    <row r="532" spans="1:25" x14ac:dyDescent="0.2">
      <c r="A532" s="4" t="s">
        <v>18</v>
      </c>
      <c r="B532" s="12" t="s">
        <v>4186</v>
      </c>
      <c r="C532" s="5" t="s">
        <v>2973</v>
      </c>
      <c r="D532" s="9" t="s">
        <v>2974</v>
      </c>
      <c r="E532" s="9" t="s">
        <v>4187</v>
      </c>
      <c r="F532" s="9" t="s">
        <v>4188</v>
      </c>
      <c r="G532" s="8">
        <v>10026083</v>
      </c>
      <c r="H532" s="12" t="s">
        <v>4189</v>
      </c>
      <c r="I532" s="9" t="s">
        <v>4262</v>
      </c>
      <c r="J532" s="12" t="s">
        <v>4263</v>
      </c>
      <c r="K532" s="56" t="s">
        <v>4237</v>
      </c>
      <c r="L532" s="56" t="s">
        <v>4238</v>
      </c>
      <c r="M532" s="56">
        <v>8800587976</v>
      </c>
      <c r="N532" s="9" t="s">
        <v>4284</v>
      </c>
      <c r="O532" s="9" t="s">
        <v>4285</v>
      </c>
      <c r="P532" s="9" t="s">
        <v>32</v>
      </c>
      <c r="Q532" s="10">
        <v>8000</v>
      </c>
      <c r="R532" s="11">
        <v>10274</v>
      </c>
      <c r="S532" s="52">
        <f>R532</f>
        <v>10274</v>
      </c>
      <c r="T532" s="53">
        <f>IFERROR(S532/Q532,0)</f>
        <v>1.2842499999999999</v>
      </c>
      <c r="U532" s="54">
        <f>IF(T532&gt;=100%,S532*2%,0)</f>
        <v>205.48000000000002</v>
      </c>
      <c r="V532" s="54">
        <f>S532*1%</f>
        <v>102.74000000000001</v>
      </c>
      <c r="W532" s="55">
        <f>U532+V532</f>
        <v>308.22000000000003</v>
      </c>
      <c r="X532" s="17"/>
      <c r="Y532" s="9" t="s">
        <v>12393</v>
      </c>
    </row>
    <row r="533" spans="1:25" x14ac:dyDescent="0.2">
      <c r="A533" s="4" t="s">
        <v>18</v>
      </c>
      <c r="B533" s="12" t="s">
        <v>4186</v>
      </c>
      <c r="C533" s="5" t="s">
        <v>2973</v>
      </c>
      <c r="D533" s="9" t="s">
        <v>2974</v>
      </c>
      <c r="E533" s="9" t="s">
        <v>4187</v>
      </c>
      <c r="F533" s="9" t="s">
        <v>4188</v>
      </c>
      <c r="G533" s="8">
        <v>10026083</v>
      </c>
      <c r="H533" s="12" t="s">
        <v>4189</v>
      </c>
      <c r="I533" s="9" t="s">
        <v>4235</v>
      </c>
      <c r="J533" s="12" t="s">
        <v>4236</v>
      </c>
      <c r="K533" s="17" t="s">
        <v>4237</v>
      </c>
      <c r="L533" s="17" t="s">
        <v>4238</v>
      </c>
      <c r="M533" s="17">
        <v>8800587976</v>
      </c>
      <c r="N533" s="9" t="s">
        <v>4247</v>
      </c>
      <c r="O533" s="9" t="s">
        <v>4248</v>
      </c>
      <c r="P533" s="9" t="s">
        <v>32</v>
      </c>
      <c r="Q533" s="10">
        <v>8000</v>
      </c>
      <c r="R533" s="11">
        <v>10273.8884</v>
      </c>
      <c r="S533" s="52">
        <f>R533</f>
        <v>10273.8884</v>
      </c>
      <c r="T533" s="53">
        <f>IFERROR(S533/Q533,0)</f>
        <v>1.2842360500000001</v>
      </c>
      <c r="U533" s="54">
        <f>IF(T533&gt;=100%,S533*2%,0)</f>
        <v>205.477768</v>
      </c>
      <c r="V533" s="54">
        <f>S533*1%</f>
        <v>102.738884</v>
      </c>
      <c r="W533" s="55">
        <f>U533+V533</f>
        <v>308.21665200000001</v>
      </c>
      <c r="X533" s="17"/>
      <c r="Y533" s="9" t="s">
        <v>12393</v>
      </c>
    </row>
    <row r="534" spans="1:25" x14ac:dyDescent="0.2">
      <c r="A534" s="4" t="s">
        <v>18</v>
      </c>
      <c r="B534" s="12" t="s">
        <v>4186</v>
      </c>
      <c r="C534" s="5" t="s">
        <v>2973</v>
      </c>
      <c r="D534" s="9" t="s">
        <v>2974</v>
      </c>
      <c r="E534" s="9" t="s">
        <v>4187</v>
      </c>
      <c r="F534" s="9" t="s">
        <v>4188</v>
      </c>
      <c r="G534" s="8">
        <v>10026083</v>
      </c>
      <c r="H534" s="12" t="s">
        <v>4189</v>
      </c>
      <c r="I534" s="9" t="s">
        <v>4218</v>
      </c>
      <c r="J534" s="12" t="s">
        <v>4219</v>
      </c>
      <c r="K534" s="56" t="s">
        <v>4192</v>
      </c>
      <c r="L534" s="56" t="s">
        <v>4193</v>
      </c>
      <c r="M534" s="56">
        <v>9386886330</v>
      </c>
      <c r="N534" s="9" t="s">
        <v>4276</v>
      </c>
      <c r="O534" s="9" t="s">
        <v>4277</v>
      </c>
      <c r="P534" s="9" t="s">
        <v>32</v>
      </c>
      <c r="Q534" s="10">
        <v>8000</v>
      </c>
      <c r="R534" s="11">
        <v>10273</v>
      </c>
      <c r="S534" s="52">
        <f>R534</f>
        <v>10273</v>
      </c>
      <c r="T534" s="53">
        <f>IFERROR(S534/Q534,0)</f>
        <v>1.284125</v>
      </c>
      <c r="U534" s="54">
        <f>IF(T534&gt;=100%,S534*2%,0)</f>
        <v>205.46</v>
      </c>
      <c r="V534" s="54">
        <f>S534*1%</f>
        <v>102.73</v>
      </c>
      <c r="W534" s="55">
        <f>U534+V534</f>
        <v>308.19</v>
      </c>
      <c r="X534" s="17"/>
      <c r="Y534" s="9" t="s">
        <v>12393</v>
      </c>
    </row>
    <row r="535" spans="1:25" x14ac:dyDescent="0.2">
      <c r="A535" s="9" t="s">
        <v>8060</v>
      </c>
      <c r="B535" s="9" t="s">
        <v>8168</v>
      </c>
      <c r="C535" s="18" t="s">
        <v>8062</v>
      </c>
      <c r="D535" s="9" t="s">
        <v>8063</v>
      </c>
      <c r="E535" s="9" t="s">
        <v>8334</v>
      </c>
      <c r="F535" s="9" t="s">
        <v>8335</v>
      </c>
      <c r="G535" s="9">
        <v>10031519</v>
      </c>
      <c r="H535" s="9" t="s">
        <v>8369</v>
      </c>
      <c r="I535" s="9" t="s">
        <v>8397</v>
      </c>
      <c r="J535" s="9" t="s">
        <v>8398</v>
      </c>
      <c r="K535" s="18" t="s">
        <v>8372</v>
      </c>
      <c r="L535" s="18" t="s">
        <v>8373</v>
      </c>
      <c r="M535" s="18">
        <v>9074666063</v>
      </c>
      <c r="N535" s="9" t="s">
        <v>8403</v>
      </c>
      <c r="O535" s="9" t="s">
        <v>8404</v>
      </c>
      <c r="P535" s="9" t="s">
        <v>32</v>
      </c>
      <c r="Q535" s="11">
        <v>5685.75</v>
      </c>
      <c r="R535" s="25">
        <v>7298</v>
      </c>
      <c r="S535" s="52">
        <f>R535</f>
        <v>7298</v>
      </c>
      <c r="T535" s="53">
        <f>IFERROR(S535/Q535,0)</f>
        <v>1.2835597766345688</v>
      </c>
      <c r="U535" s="54">
        <f>IF(T535&gt;=100%,S535*2%,0)</f>
        <v>145.96</v>
      </c>
      <c r="V535" s="54">
        <f>S535*1%</f>
        <v>72.98</v>
      </c>
      <c r="W535" s="55">
        <f>U535+V535</f>
        <v>218.94</v>
      </c>
      <c r="X535" s="17"/>
      <c r="Y535" s="9" t="s">
        <v>12391</v>
      </c>
    </row>
    <row r="536" spans="1:25" x14ac:dyDescent="0.2">
      <c r="A536" s="4" t="s">
        <v>18</v>
      </c>
      <c r="B536" s="12" t="s">
        <v>1598</v>
      </c>
      <c r="C536" s="5" t="s">
        <v>861</v>
      </c>
      <c r="D536" s="9" t="s">
        <v>862</v>
      </c>
      <c r="E536" s="9" t="s">
        <v>1771</v>
      </c>
      <c r="F536" s="9" t="s">
        <v>1772</v>
      </c>
      <c r="G536" s="8">
        <v>10028639</v>
      </c>
      <c r="H536" s="12" t="s">
        <v>1773</v>
      </c>
      <c r="I536" s="9" t="s">
        <v>1785</v>
      </c>
      <c r="J536" s="12" t="s">
        <v>1786</v>
      </c>
      <c r="K536" s="8" t="s">
        <v>1776</v>
      </c>
      <c r="L536" s="16" t="s">
        <v>1777</v>
      </c>
      <c r="M536" s="17" t="s">
        <v>1778</v>
      </c>
      <c r="N536" s="9" t="s">
        <v>1863</v>
      </c>
      <c r="O536" s="9" t="s">
        <v>1864</v>
      </c>
      <c r="P536" s="9" t="s">
        <v>32</v>
      </c>
      <c r="Q536" s="10">
        <v>12000</v>
      </c>
      <c r="R536" s="11">
        <v>15400</v>
      </c>
      <c r="S536" s="52">
        <f>R536</f>
        <v>15400</v>
      </c>
      <c r="T536" s="53">
        <f>IFERROR(S536/Q536,0)</f>
        <v>1.2833333333333334</v>
      </c>
      <c r="U536" s="54">
        <f>IF(T536&gt;=100%,S536*2%,0)</f>
        <v>308</v>
      </c>
      <c r="V536" s="54">
        <f>S536*1%</f>
        <v>154</v>
      </c>
      <c r="W536" s="55">
        <f>U536+V536</f>
        <v>462</v>
      </c>
      <c r="X536" s="17"/>
      <c r="Y536" s="9" t="s">
        <v>12391</v>
      </c>
    </row>
    <row r="537" spans="1:25" x14ac:dyDescent="0.2">
      <c r="A537" s="9" t="s">
        <v>8060</v>
      </c>
      <c r="B537" s="9" t="s">
        <v>8808</v>
      </c>
      <c r="C537" s="18" t="s">
        <v>8570</v>
      </c>
      <c r="D537" s="9" t="s">
        <v>8571</v>
      </c>
      <c r="E537" s="9" t="s">
        <v>8809</v>
      </c>
      <c r="F537" s="9" t="s">
        <v>8810</v>
      </c>
      <c r="G537" s="9">
        <v>10034295</v>
      </c>
      <c r="H537" s="9" t="s">
        <v>1422</v>
      </c>
      <c r="I537" s="9" t="s">
        <v>8883</v>
      </c>
      <c r="J537" s="9" t="s">
        <v>8884</v>
      </c>
      <c r="K537" s="18" t="s">
        <v>8821</v>
      </c>
      <c r="L537" s="18" t="s">
        <v>8822</v>
      </c>
      <c r="M537" s="18">
        <v>9423516789</v>
      </c>
      <c r="N537" s="9" t="s">
        <v>8909</v>
      </c>
      <c r="O537" s="9" t="s">
        <v>8910</v>
      </c>
      <c r="P537" s="9" t="s">
        <v>32</v>
      </c>
      <c r="Q537" s="11">
        <v>7400</v>
      </c>
      <c r="R537" s="11">
        <v>9491.3991999999998</v>
      </c>
      <c r="S537" s="52">
        <f>R537</f>
        <v>9491.3991999999998</v>
      </c>
      <c r="T537" s="53">
        <f>IFERROR(S537/Q537,0)</f>
        <v>1.2826215135135135</v>
      </c>
      <c r="U537" s="54">
        <f>IF(T537&gt;=100%,S537*2%,0)</f>
        <v>189.82798399999999</v>
      </c>
      <c r="V537" s="54">
        <f>S537*1%</f>
        <v>94.913991999999993</v>
      </c>
      <c r="W537" s="55">
        <f>U537+V537</f>
        <v>284.74197599999997</v>
      </c>
      <c r="X537" s="17"/>
      <c r="Y537" s="9" t="s">
        <v>12393</v>
      </c>
    </row>
    <row r="538" spans="1:25" x14ac:dyDescent="0.2">
      <c r="A538" s="4" t="s">
        <v>18</v>
      </c>
      <c r="B538" s="12" t="s">
        <v>4186</v>
      </c>
      <c r="C538" s="5" t="s">
        <v>2973</v>
      </c>
      <c r="D538" s="9" t="s">
        <v>2974</v>
      </c>
      <c r="E538" s="9" t="s">
        <v>4187</v>
      </c>
      <c r="F538" s="9" t="s">
        <v>4188</v>
      </c>
      <c r="G538" s="8">
        <v>10026083</v>
      </c>
      <c r="H538" s="12" t="s">
        <v>4189</v>
      </c>
      <c r="I538" s="9" t="s">
        <v>4235</v>
      </c>
      <c r="J538" s="12" t="s">
        <v>4236</v>
      </c>
      <c r="K538" s="17" t="s">
        <v>4237</v>
      </c>
      <c r="L538" s="17" t="s">
        <v>4238</v>
      </c>
      <c r="M538" s="17">
        <v>8800587976</v>
      </c>
      <c r="N538" s="9" t="s">
        <v>4251</v>
      </c>
      <c r="O538" s="9" t="s">
        <v>4252</v>
      </c>
      <c r="P538" s="9" t="s">
        <v>32</v>
      </c>
      <c r="Q538" s="10">
        <v>8000</v>
      </c>
      <c r="R538" s="11">
        <v>10259.403800000002</v>
      </c>
      <c r="S538" s="52">
        <f>R538</f>
        <v>10259.403800000002</v>
      </c>
      <c r="T538" s="53">
        <f>IFERROR(S538/Q538,0)</f>
        <v>1.2824254750000001</v>
      </c>
      <c r="U538" s="54">
        <f>IF(T538&gt;=100%,S538*2%,0)</f>
        <v>205.18807600000005</v>
      </c>
      <c r="V538" s="54">
        <f>S538*1%</f>
        <v>102.59403800000003</v>
      </c>
      <c r="W538" s="55">
        <f>U538+V538</f>
        <v>307.78211400000009</v>
      </c>
      <c r="X538" s="17"/>
      <c r="Y538" s="9" t="s">
        <v>12391</v>
      </c>
    </row>
    <row r="539" spans="1:25" x14ac:dyDescent="0.2">
      <c r="A539" s="9" t="s">
        <v>8060</v>
      </c>
      <c r="B539" s="9" t="s">
        <v>8569</v>
      </c>
      <c r="C539" s="18" t="s">
        <v>8570</v>
      </c>
      <c r="D539" s="9" t="s">
        <v>8571</v>
      </c>
      <c r="E539" s="9" t="s">
        <v>8572</v>
      </c>
      <c r="F539" s="9" t="s">
        <v>8573</v>
      </c>
      <c r="G539" s="9">
        <v>10034957</v>
      </c>
      <c r="H539" s="9" t="s">
        <v>8574</v>
      </c>
      <c r="I539" s="9" t="s">
        <v>8640</v>
      </c>
      <c r="J539" s="9" t="s">
        <v>8641</v>
      </c>
      <c r="K539" s="18" t="s">
        <v>8577</v>
      </c>
      <c r="L539" s="18" t="s">
        <v>8578</v>
      </c>
      <c r="M539" s="18">
        <v>9881381810</v>
      </c>
      <c r="N539" s="9" t="s">
        <v>8645</v>
      </c>
      <c r="O539" s="9" t="s">
        <v>8646</v>
      </c>
      <c r="P539" s="9" t="s">
        <v>32</v>
      </c>
      <c r="Q539" s="11">
        <v>7400</v>
      </c>
      <c r="R539" s="11">
        <v>9488.8601999999992</v>
      </c>
      <c r="S539" s="52">
        <f>R539</f>
        <v>9488.8601999999992</v>
      </c>
      <c r="T539" s="53">
        <f>IFERROR(S539/Q539,0)</f>
        <v>1.2822784054054053</v>
      </c>
      <c r="U539" s="54">
        <f>IF(T539&gt;=100%,S539*2%,0)</f>
        <v>189.77720399999998</v>
      </c>
      <c r="V539" s="54">
        <f>S539*1%</f>
        <v>94.888601999999992</v>
      </c>
      <c r="W539" s="55">
        <f>U539+V539</f>
        <v>284.66580599999998</v>
      </c>
      <c r="X539" s="17"/>
      <c r="Y539" s="9" t="s">
        <v>12391</v>
      </c>
    </row>
    <row r="540" spans="1:25" x14ac:dyDescent="0.2">
      <c r="A540" s="9" t="s">
        <v>8060</v>
      </c>
      <c r="B540" s="9" t="s">
        <v>8569</v>
      </c>
      <c r="C540" s="18" t="s">
        <v>8570</v>
      </c>
      <c r="D540" s="9" t="s">
        <v>8571</v>
      </c>
      <c r="E540" s="9" t="s">
        <v>8572</v>
      </c>
      <c r="F540" s="9" t="s">
        <v>8573</v>
      </c>
      <c r="G540" s="9">
        <v>10034957</v>
      </c>
      <c r="H540" s="9" t="s">
        <v>8574</v>
      </c>
      <c r="I540" s="9" t="s">
        <v>8649</v>
      </c>
      <c r="J540" s="9" t="s">
        <v>8650</v>
      </c>
      <c r="K540" s="18" t="s">
        <v>8585</v>
      </c>
      <c r="L540" s="18" t="s">
        <v>8586</v>
      </c>
      <c r="M540" s="18">
        <v>9049621214</v>
      </c>
      <c r="N540" s="9" t="s">
        <v>8651</v>
      </c>
      <c r="O540" s="9" t="s">
        <v>8652</v>
      </c>
      <c r="P540" s="9" t="s">
        <v>32</v>
      </c>
      <c r="Q540" s="11">
        <v>8000</v>
      </c>
      <c r="R540" s="11">
        <v>10251.463599999999</v>
      </c>
      <c r="S540" s="52">
        <f>R540</f>
        <v>10251.463599999999</v>
      </c>
      <c r="T540" s="53">
        <f>IFERROR(S540/Q540,0)</f>
        <v>1.2814329499999999</v>
      </c>
      <c r="U540" s="54">
        <f>IF(T540&gt;=100%,S540*2%,0)</f>
        <v>205.02927199999999</v>
      </c>
      <c r="V540" s="54">
        <f>S540*1%</f>
        <v>102.514636</v>
      </c>
      <c r="W540" s="55">
        <f>U540+V540</f>
        <v>307.54390799999999</v>
      </c>
      <c r="X540" s="17"/>
      <c r="Y540" s="9" t="s">
        <v>12391</v>
      </c>
    </row>
    <row r="541" spans="1:25" x14ac:dyDescent="0.2">
      <c r="A541" s="9" t="s">
        <v>8060</v>
      </c>
      <c r="B541" s="9" t="s">
        <v>8569</v>
      </c>
      <c r="C541" s="18" t="s">
        <v>8570</v>
      </c>
      <c r="D541" s="9" t="s">
        <v>8571</v>
      </c>
      <c r="E541" s="9" t="s">
        <v>8572</v>
      </c>
      <c r="F541" s="9" t="s">
        <v>8573</v>
      </c>
      <c r="G541" s="9">
        <v>10034957</v>
      </c>
      <c r="H541" s="9" t="s">
        <v>8574</v>
      </c>
      <c r="I541" s="9" t="s">
        <v>8593</v>
      </c>
      <c r="J541" s="9" t="s">
        <v>8617</v>
      </c>
      <c r="K541" s="18" t="s">
        <v>8585</v>
      </c>
      <c r="L541" s="18" t="s">
        <v>8586</v>
      </c>
      <c r="M541" s="18">
        <v>9049621214</v>
      </c>
      <c r="N541" s="9" t="s">
        <v>8622</v>
      </c>
      <c r="O541" s="9" t="s">
        <v>8623</v>
      </c>
      <c r="P541" s="9" t="s">
        <v>32</v>
      </c>
      <c r="Q541" s="11">
        <v>7300</v>
      </c>
      <c r="R541" s="11">
        <v>9346</v>
      </c>
      <c r="S541" s="52">
        <f>R541</f>
        <v>9346</v>
      </c>
      <c r="T541" s="53">
        <f>IFERROR(S541/Q541,0)</f>
        <v>1.2802739726027397</v>
      </c>
      <c r="U541" s="54">
        <f>IF(T541&gt;=100%,S541*2%,0)</f>
        <v>186.92000000000002</v>
      </c>
      <c r="V541" s="54">
        <f>S541*1%</f>
        <v>93.460000000000008</v>
      </c>
      <c r="W541" s="55">
        <f>U541+V541</f>
        <v>280.38</v>
      </c>
      <c r="X541" s="17"/>
      <c r="Y541" s="9" t="s">
        <v>12391</v>
      </c>
    </row>
    <row r="542" spans="1:25" x14ac:dyDescent="0.2">
      <c r="A542" s="4" t="s">
        <v>18</v>
      </c>
      <c r="B542" s="12" t="s">
        <v>1772</v>
      </c>
      <c r="C542" s="5" t="s">
        <v>861</v>
      </c>
      <c r="D542" s="9" t="s">
        <v>862</v>
      </c>
      <c r="E542" s="9" t="s">
        <v>1771</v>
      </c>
      <c r="F542" s="9" t="s">
        <v>1772</v>
      </c>
      <c r="G542" s="8">
        <v>10034985</v>
      </c>
      <c r="H542" s="12" t="s">
        <v>1677</v>
      </c>
      <c r="I542" s="9" t="s">
        <v>1904</v>
      </c>
      <c r="J542" s="12" t="s">
        <v>1905</v>
      </c>
      <c r="K542" s="8" t="s">
        <v>1849</v>
      </c>
      <c r="L542" s="16" t="s">
        <v>1901</v>
      </c>
      <c r="M542" s="17" t="s">
        <v>1850</v>
      </c>
      <c r="N542" s="9" t="s">
        <v>1973</v>
      </c>
      <c r="O542" s="9" t="s">
        <v>1974</v>
      </c>
      <c r="P542" s="9" t="s">
        <v>32</v>
      </c>
      <c r="Q542" s="10">
        <v>25000</v>
      </c>
      <c r="R542" s="11">
        <v>32000</v>
      </c>
      <c r="S542" s="52">
        <f>R542</f>
        <v>32000</v>
      </c>
      <c r="T542" s="53">
        <f>IFERROR(S542/Q542,0)</f>
        <v>1.28</v>
      </c>
      <c r="U542" s="54">
        <f>IF(T542&gt;=100%,S542*2%,0)</f>
        <v>640</v>
      </c>
      <c r="V542" s="54">
        <f>S542*1%</f>
        <v>320</v>
      </c>
      <c r="W542" s="55">
        <f>U542+V542</f>
        <v>960</v>
      </c>
      <c r="X542" s="17"/>
      <c r="Y542" s="9" t="s">
        <v>12393</v>
      </c>
    </row>
    <row r="543" spans="1:25" x14ac:dyDescent="0.2">
      <c r="A543" s="4" t="s">
        <v>18</v>
      </c>
      <c r="B543" s="12" t="s">
        <v>4186</v>
      </c>
      <c r="C543" s="5" t="s">
        <v>2973</v>
      </c>
      <c r="D543" s="9" t="s">
        <v>2974</v>
      </c>
      <c r="E543" s="9" t="s">
        <v>4187</v>
      </c>
      <c r="F543" s="9" t="s">
        <v>4188</v>
      </c>
      <c r="G543" s="8">
        <v>10026083</v>
      </c>
      <c r="H543" s="12" t="s">
        <v>4189</v>
      </c>
      <c r="I543" s="9" t="s">
        <v>4262</v>
      </c>
      <c r="J543" s="12" t="s">
        <v>4263</v>
      </c>
      <c r="K543" s="17" t="s">
        <v>4237</v>
      </c>
      <c r="L543" s="17" t="s">
        <v>4238</v>
      </c>
      <c r="M543" s="17">
        <v>8800587976</v>
      </c>
      <c r="N543" s="9" t="s">
        <v>4264</v>
      </c>
      <c r="O543" s="9" t="s">
        <v>4265</v>
      </c>
      <c r="P543" s="9" t="s">
        <v>32</v>
      </c>
      <c r="Q543" s="10">
        <v>8000</v>
      </c>
      <c r="R543" s="11">
        <v>10235.591400000001</v>
      </c>
      <c r="S543" s="52">
        <f>R543</f>
        <v>10235.591400000001</v>
      </c>
      <c r="T543" s="53">
        <f>IFERROR(S543/Q543,0)</f>
        <v>1.2794489250000001</v>
      </c>
      <c r="U543" s="54">
        <f>IF(T543&gt;=100%,S543*2%,0)</f>
        <v>204.71182800000003</v>
      </c>
      <c r="V543" s="54">
        <f>S543*1%</f>
        <v>102.35591400000001</v>
      </c>
      <c r="W543" s="55">
        <f>U543+V543</f>
        <v>307.06774200000007</v>
      </c>
      <c r="X543" s="17"/>
      <c r="Y543" s="9" t="s">
        <v>12393</v>
      </c>
    </row>
    <row r="544" spans="1:25" x14ac:dyDescent="0.2">
      <c r="A544" s="9" t="s">
        <v>6280</v>
      </c>
      <c r="B544" s="9" t="s">
        <v>7268</v>
      </c>
      <c r="C544" s="18" t="s">
        <v>6854</v>
      </c>
      <c r="D544" s="9" t="s">
        <v>6855</v>
      </c>
      <c r="E544" s="9" t="s">
        <v>7147</v>
      </c>
      <c r="F544" s="9" t="s">
        <v>7148</v>
      </c>
      <c r="G544" s="9">
        <v>10031743</v>
      </c>
      <c r="H544" s="9" t="s">
        <v>7149</v>
      </c>
      <c r="I544" s="9" t="s">
        <v>7269</v>
      </c>
      <c r="J544" s="9" t="s">
        <v>7270</v>
      </c>
      <c r="K544" s="18" t="s">
        <v>7213</v>
      </c>
      <c r="L544" s="18" t="s">
        <v>7214</v>
      </c>
      <c r="M544" s="18" t="s">
        <v>7215</v>
      </c>
      <c r="N544" s="9" t="s">
        <v>7275</v>
      </c>
      <c r="O544" s="9" t="s">
        <v>7276</v>
      </c>
      <c r="P544" s="9" t="s">
        <v>32</v>
      </c>
      <c r="Q544" s="61">
        <v>7888</v>
      </c>
      <c r="R544" s="11">
        <v>10087.383400000001</v>
      </c>
      <c r="S544" s="52">
        <f>R544</f>
        <v>10087.383400000001</v>
      </c>
      <c r="T544" s="53">
        <f>IFERROR(S544/Q544,0)</f>
        <v>1.278826495943205</v>
      </c>
      <c r="U544" s="54">
        <f>IF(T544&gt;=100%,S544*2%,0)</f>
        <v>201.747668</v>
      </c>
      <c r="V544" s="54">
        <f>S544*1%</f>
        <v>100.873834</v>
      </c>
      <c r="W544" s="55">
        <f>U544+V544</f>
        <v>302.62150200000002</v>
      </c>
      <c r="X544" s="17"/>
      <c r="Y544" s="9" t="s">
        <v>12393</v>
      </c>
    </row>
    <row r="545" spans="1:25" x14ac:dyDescent="0.2">
      <c r="A545" s="23" t="s">
        <v>8060</v>
      </c>
      <c r="B545" s="23" t="s">
        <v>9114</v>
      </c>
      <c r="C545" s="24" t="s">
        <v>8974</v>
      </c>
      <c r="D545" s="23" t="s">
        <v>8975</v>
      </c>
      <c r="E545" s="23" t="s">
        <v>9071</v>
      </c>
      <c r="F545" s="23" t="s">
        <v>9072</v>
      </c>
      <c r="G545" s="23">
        <v>10029755</v>
      </c>
      <c r="H545" s="23" t="s">
        <v>9073</v>
      </c>
      <c r="I545" s="23" t="s">
        <v>9074</v>
      </c>
      <c r="J545" s="23" t="s">
        <v>9075</v>
      </c>
      <c r="K545" s="24" t="s">
        <v>9076</v>
      </c>
      <c r="L545" s="24" t="s">
        <v>9077</v>
      </c>
      <c r="M545" s="24">
        <v>9904825781</v>
      </c>
      <c r="N545" s="23" t="s">
        <v>9300</v>
      </c>
      <c r="O545" s="23" t="s">
        <v>9301</v>
      </c>
      <c r="P545" s="23" t="s">
        <v>32</v>
      </c>
      <c r="Q545" s="11">
        <v>9279.6</v>
      </c>
      <c r="R545" s="11">
        <v>11865</v>
      </c>
      <c r="S545" s="52">
        <f>R545</f>
        <v>11865</v>
      </c>
      <c r="T545" s="53">
        <f>IFERROR(S545/Q545,0)</f>
        <v>1.2786111470321997</v>
      </c>
      <c r="U545" s="54">
        <f>IF(T545&gt;=100%,S545*2%,0)</f>
        <v>237.3</v>
      </c>
      <c r="V545" s="54">
        <f>S545*1%</f>
        <v>118.65</v>
      </c>
      <c r="W545" s="55">
        <f>U545+V545</f>
        <v>355.95000000000005</v>
      </c>
      <c r="X545" s="17"/>
      <c r="Y545" s="9" t="s">
        <v>12393</v>
      </c>
    </row>
    <row r="546" spans="1:25" x14ac:dyDescent="0.2">
      <c r="A546" s="9" t="s">
        <v>6280</v>
      </c>
      <c r="B546" s="9" t="s">
        <v>7233</v>
      </c>
      <c r="C546" s="18" t="s">
        <v>6854</v>
      </c>
      <c r="D546" s="9" t="s">
        <v>6855</v>
      </c>
      <c r="E546" s="9" t="s">
        <v>7147</v>
      </c>
      <c r="F546" s="9" t="s">
        <v>7148</v>
      </c>
      <c r="G546" s="9">
        <v>10031743</v>
      </c>
      <c r="H546" s="9" t="s">
        <v>7149</v>
      </c>
      <c r="I546" s="9" t="s">
        <v>7234</v>
      </c>
      <c r="J546" s="9" t="s">
        <v>7235</v>
      </c>
      <c r="K546" s="18" t="s">
        <v>7213</v>
      </c>
      <c r="L546" s="18" t="s">
        <v>7214</v>
      </c>
      <c r="M546" s="18" t="s">
        <v>7215</v>
      </c>
      <c r="N546" s="9" t="s">
        <v>7283</v>
      </c>
      <c r="O546" s="9" t="s">
        <v>7284</v>
      </c>
      <c r="P546" s="9" t="s">
        <v>32</v>
      </c>
      <c r="Q546" s="61">
        <v>7881.2000000000007</v>
      </c>
      <c r="R546" s="11">
        <v>10069.175999999999</v>
      </c>
      <c r="S546" s="52">
        <f>R546</f>
        <v>10069.175999999999</v>
      </c>
      <c r="T546" s="53">
        <f>IFERROR(S546/Q546,0)</f>
        <v>1.2776196518296705</v>
      </c>
      <c r="U546" s="54">
        <f>IF(T546&gt;=100%,S546*2%,0)</f>
        <v>201.38352</v>
      </c>
      <c r="V546" s="54">
        <f>S546*1%</f>
        <v>100.69176</v>
      </c>
      <c r="W546" s="55">
        <f>U546+V546</f>
        <v>302.07528000000002</v>
      </c>
      <c r="X546" s="17"/>
      <c r="Y546" s="9" t="s">
        <v>12391</v>
      </c>
    </row>
    <row r="547" spans="1:25" x14ac:dyDescent="0.2">
      <c r="A547" s="4" t="s">
        <v>18</v>
      </c>
      <c r="B547" s="9"/>
      <c r="C547" s="5" t="s">
        <v>4707</v>
      </c>
      <c r="D547" s="17" t="s">
        <v>4708</v>
      </c>
      <c r="E547" s="17" t="s">
        <v>4709</v>
      </c>
      <c r="F547" s="17" t="s">
        <v>4710</v>
      </c>
      <c r="G547" s="17">
        <v>10034246</v>
      </c>
      <c r="H547" s="17" t="s">
        <v>4753</v>
      </c>
      <c r="I547" s="17" t="s">
        <v>4774</v>
      </c>
      <c r="J547" s="17" t="s">
        <v>4775</v>
      </c>
      <c r="K547" s="17" t="s">
        <v>4756</v>
      </c>
      <c r="L547" s="17" t="s">
        <v>4757</v>
      </c>
      <c r="M547" s="17" t="s">
        <v>4758</v>
      </c>
      <c r="N547" s="17" t="s">
        <v>4776</v>
      </c>
      <c r="O547" s="17" t="s">
        <v>4777</v>
      </c>
      <c r="P547" s="17" t="s">
        <v>32</v>
      </c>
      <c r="Q547" s="17">
        <v>8000</v>
      </c>
      <c r="R547" s="11">
        <v>10218</v>
      </c>
      <c r="S547" s="52">
        <f>R547</f>
        <v>10218</v>
      </c>
      <c r="T547" s="53">
        <f>IFERROR(S547/Q547,0)</f>
        <v>1.27725</v>
      </c>
      <c r="U547" s="54">
        <f>IF(T547&gt;=100%,S547*2%,0)</f>
        <v>204.36</v>
      </c>
      <c r="V547" s="54">
        <f>S547*1%</f>
        <v>102.18</v>
      </c>
      <c r="W547" s="55">
        <f>U547+V547</f>
        <v>306.54000000000002</v>
      </c>
      <c r="X547" s="17"/>
      <c r="Y547" s="9" t="s">
        <v>12393</v>
      </c>
    </row>
    <row r="548" spans="1:25" x14ac:dyDescent="0.2">
      <c r="A548" s="4" t="s">
        <v>18</v>
      </c>
      <c r="B548" s="12" t="s">
        <v>2972</v>
      </c>
      <c r="C548" s="5" t="s">
        <v>2973</v>
      </c>
      <c r="D548" s="9" t="s">
        <v>2974</v>
      </c>
      <c r="E548" s="9" t="s">
        <v>2975</v>
      </c>
      <c r="F548" s="9" t="s">
        <v>2976</v>
      </c>
      <c r="G548" s="8">
        <v>10034966</v>
      </c>
      <c r="H548" s="12" t="s">
        <v>1442</v>
      </c>
      <c r="I548" s="9" t="s">
        <v>3127</v>
      </c>
      <c r="J548" s="12" t="s">
        <v>3128</v>
      </c>
      <c r="K548" s="17" t="s">
        <v>2996</v>
      </c>
      <c r="L548" s="17" t="s">
        <v>2997</v>
      </c>
      <c r="M548" s="17">
        <v>9199739761</v>
      </c>
      <c r="N548" s="9" t="s">
        <v>3129</v>
      </c>
      <c r="O548" s="9" t="s">
        <v>3130</v>
      </c>
      <c r="P548" s="9" t="s">
        <v>32</v>
      </c>
      <c r="Q548" s="10">
        <v>8000</v>
      </c>
      <c r="R548" s="11">
        <v>10217.7364</v>
      </c>
      <c r="S548" s="52">
        <f>R548</f>
        <v>10217.7364</v>
      </c>
      <c r="T548" s="53">
        <f>IFERROR(S548/Q548,0)</f>
        <v>1.27721705</v>
      </c>
      <c r="U548" s="54">
        <f>IF(T548&gt;=100%,S548*2%,0)</f>
        <v>204.35472799999999</v>
      </c>
      <c r="V548" s="54">
        <f>S548*1%</f>
        <v>102.177364</v>
      </c>
      <c r="W548" s="55">
        <f>U548+V548</f>
        <v>306.53209199999998</v>
      </c>
      <c r="X548" s="17"/>
      <c r="Y548" s="9" t="s">
        <v>12391</v>
      </c>
    </row>
    <row r="549" spans="1:25" x14ac:dyDescent="0.2">
      <c r="A549" s="9" t="s">
        <v>6280</v>
      </c>
      <c r="B549" s="9" t="s">
        <v>6902</v>
      </c>
      <c r="C549" s="18" t="s">
        <v>6854</v>
      </c>
      <c r="D549" s="9" t="s">
        <v>6855</v>
      </c>
      <c r="E549" s="9" t="s">
        <v>6856</v>
      </c>
      <c r="F549" s="9" t="s">
        <v>6857</v>
      </c>
      <c r="G549" s="9">
        <v>10032465</v>
      </c>
      <c r="H549" s="9" t="s">
        <v>6881</v>
      </c>
      <c r="I549" s="9" t="s">
        <v>6903</v>
      </c>
      <c r="J549" s="9" t="s">
        <v>6904</v>
      </c>
      <c r="K549" s="18" t="s">
        <v>6884</v>
      </c>
      <c r="L549" s="18" t="s">
        <v>6885</v>
      </c>
      <c r="M549" s="18" t="s">
        <v>6886</v>
      </c>
      <c r="N549" s="9" t="s">
        <v>6907</v>
      </c>
      <c r="O549" s="9" t="s">
        <v>6908</v>
      </c>
      <c r="P549" s="9" t="s">
        <v>32</v>
      </c>
      <c r="Q549" s="61">
        <v>7000</v>
      </c>
      <c r="R549" s="11">
        <v>8936.2142000000003</v>
      </c>
      <c r="S549" s="52">
        <f>R549</f>
        <v>8936.2142000000003</v>
      </c>
      <c r="T549" s="53">
        <f>IFERROR(S549/Q549,0)</f>
        <v>1.2766020285714286</v>
      </c>
      <c r="U549" s="54">
        <f>IF(T549&gt;=100%,S549*2%,0)</f>
        <v>178.72428400000001</v>
      </c>
      <c r="V549" s="54">
        <f>S549*1%</f>
        <v>89.362142000000006</v>
      </c>
      <c r="W549" s="55">
        <f>U549+V549</f>
        <v>268.08642600000002</v>
      </c>
      <c r="X549" s="17"/>
      <c r="Y549" s="9" t="s">
        <v>12391</v>
      </c>
    </row>
    <row r="550" spans="1:25" x14ac:dyDescent="0.2">
      <c r="A550" s="4" t="s">
        <v>18</v>
      </c>
      <c r="B550" s="12" t="s">
        <v>2972</v>
      </c>
      <c r="C550" s="5" t="s">
        <v>2973</v>
      </c>
      <c r="D550" s="9" t="s">
        <v>2974</v>
      </c>
      <c r="E550" s="9" t="s">
        <v>2975</v>
      </c>
      <c r="F550" s="9" t="s">
        <v>2976</v>
      </c>
      <c r="G550" s="8">
        <v>10026391</v>
      </c>
      <c r="H550" s="12" t="s">
        <v>2977</v>
      </c>
      <c r="I550" s="9" t="s">
        <v>3002</v>
      </c>
      <c r="J550" s="12" t="s">
        <v>3003</v>
      </c>
      <c r="K550" s="17" t="s">
        <v>2980</v>
      </c>
      <c r="L550" s="17" t="s">
        <v>2981</v>
      </c>
      <c r="M550" s="17">
        <v>8969833593</v>
      </c>
      <c r="N550" s="9" t="s">
        <v>3007</v>
      </c>
      <c r="O550" s="9" t="s">
        <v>3008</v>
      </c>
      <c r="P550" s="9" t="s">
        <v>32</v>
      </c>
      <c r="Q550" s="10">
        <v>8000</v>
      </c>
      <c r="R550" s="11">
        <v>10212</v>
      </c>
      <c r="S550" s="52">
        <f>R550</f>
        <v>10212</v>
      </c>
      <c r="T550" s="53">
        <f>IFERROR(S550/Q550,0)</f>
        <v>1.2765</v>
      </c>
      <c r="U550" s="54">
        <f>IF(T550&gt;=100%,S550*2%,0)</f>
        <v>204.24</v>
      </c>
      <c r="V550" s="54">
        <f>S550*1%</f>
        <v>102.12</v>
      </c>
      <c r="W550" s="55">
        <f>U550+V550</f>
        <v>306.36</v>
      </c>
      <c r="X550" s="17"/>
      <c r="Y550" s="9" t="s">
        <v>12393</v>
      </c>
    </row>
    <row r="551" spans="1:25" x14ac:dyDescent="0.2">
      <c r="A551" s="9" t="s">
        <v>6280</v>
      </c>
      <c r="B551" s="9" t="s">
        <v>7168</v>
      </c>
      <c r="C551" s="18" t="s">
        <v>6854</v>
      </c>
      <c r="D551" s="9" t="s">
        <v>6855</v>
      </c>
      <c r="E551" s="9" t="s">
        <v>7147</v>
      </c>
      <c r="F551" s="9" t="s">
        <v>7148</v>
      </c>
      <c r="G551" s="9">
        <v>10031743</v>
      </c>
      <c r="H551" s="9" t="s">
        <v>7149</v>
      </c>
      <c r="I551" s="9" t="s">
        <v>7169</v>
      </c>
      <c r="J551" s="9" t="s">
        <v>7170</v>
      </c>
      <c r="K551" s="18" t="s">
        <v>7152</v>
      </c>
      <c r="L551" s="18" t="s">
        <v>7153</v>
      </c>
      <c r="M551" s="18" t="s">
        <v>7154</v>
      </c>
      <c r="N551" s="9" t="s">
        <v>7258</v>
      </c>
      <c r="O551" s="9" t="s">
        <v>7259</v>
      </c>
      <c r="P551" s="9" t="s">
        <v>32</v>
      </c>
      <c r="Q551" s="61">
        <v>5440</v>
      </c>
      <c r="R551" s="11">
        <v>6943.2860000000001</v>
      </c>
      <c r="S551" s="52">
        <f>R551</f>
        <v>6943.2860000000001</v>
      </c>
      <c r="T551" s="53">
        <f>IFERROR(S551/Q551,0)</f>
        <v>1.2763393382352941</v>
      </c>
      <c r="U551" s="54">
        <f>IF(T551&gt;=100%,S551*2%,0)</f>
        <v>138.86572000000001</v>
      </c>
      <c r="V551" s="54">
        <f>S551*1%</f>
        <v>69.432860000000005</v>
      </c>
      <c r="W551" s="55">
        <f>U551+V551</f>
        <v>208.29858000000002</v>
      </c>
      <c r="X551" s="17"/>
      <c r="Y551" s="9" t="s">
        <v>12391</v>
      </c>
    </row>
    <row r="552" spans="1:25" x14ac:dyDescent="0.2">
      <c r="A552" s="9" t="s">
        <v>8060</v>
      </c>
      <c r="B552" s="9" t="s">
        <v>8808</v>
      </c>
      <c r="C552" s="18" t="s">
        <v>8570</v>
      </c>
      <c r="D552" s="9" t="s">
        <v>8571</v>
      </c>
      <c r="E552" s="9" t="s">
        <v>8809</v>
      </c>
      <c r="F552" s="9" t="s">
        <v>8810</v>
      </c>
      <c r="G552" s="9">
        <v>10034295</v>
      </c>
      <c r="H552" s="9" t="s">
        <v>1422</v>
      </c>
      <c r="I552" s="9" t="s">
        <v>8883</v>
      </c>
      <c r="J552" s="9" t="s">
        <v>8884</v>
      </c>
      <c r="K552" s="18" t="s">
        <v>8821</v>
      </c>
      <c r="L552" s="18" t="s">
        <v>8822</v>
      </c>
      <c r="M552" s="18">
        <v>9423516789</v>
      </c>
      <c r="N552" s="9" t="s">
        <v>8907</v>
      </c>
      <c r="O552" s="9" t="s">
        <v>8908</v>
      </c>
      <c r="P552" s="9" t="s">
        <v>32</v>
      </c>
      <c r="Q552" s="11">
        <v>7500</v>
      </c>
      <c r="R552" s="11">
        <v>9568.7482</v>
      </c>
      <c r="S552" s="52">
        <f>R552</f>
        <v>9568.7482</v>
      </c>
      <c r="T552" s="53">
        <f>IFERROR(S552/Q552,0)</f>
        <v>1.2758330933333333</v>
      </c>
      <c r="U552" s="54">
        <f>IF(T552&gt;=100%,S552*2%,0)</f>
        <v>191.37496400000001</v>
      </c>
      <c r="V552" s="54">
        <f>S552*1%</f>
        <v>95.687482000000003</v>
      </c>
      <c r="W552" s="55">
        <f>U552+V552</f>
        <v>287.06244600000002</v>
      </c>
      <c r="X552" s="17"/>
      <c r="Y552" s="9" t="s">
        <v>12391</v>
      </c>
    </row>
    <row r="553" spans="1:25" x14ac:dyDescent="0.2">
      <c r="A553" s="4" t="s">
        <v>18</v>
      </c>
      <c r="B553" s="12" t="s">
        <v>1048</v>
      </c>
      <c r="C553" s="5" t="s">
        <v>861</v>
      </c>
      <c r="D553" s="9" t="s">
        <v>862</v>
      </c>
      <c r="E553" s="9" t="s">
        <v>1049</v>
      </c>
      <c r="F553" s="9" t="s">
        <v>1050</v>
      </c>
      <c r="G553" s="8">
        <v>10034496</v>
      </c>
      <c r="H553" s="12" t="s">
        <v>1051</v>
      </c>
      <c r="I553" s="9" t="s">
        <v>1206</v>
      </c>
      <c r="J553" s="12" t="s">
        <v>1207</v>
      </c>
      <c r="K553" s="8" t="s">
        <v>1071</v>
      </c>
      <c r="L553" s="16" t="s">
        <v>1072</v>
      </c>
      <c r="M553" s="17">
        <v>9434454330</v>
      </c>
      <c r="N553" s="9" t="s">
        <v>1208</v>
      </c>
      <c r="O553" s="9" t="s">
        <v>1209</v>
      </c>
      <c r="P553" s="9" t="s">
        <v>32</v>
      </c>
      <c r="Q553" s="10">
        <v>12000</v>
      </c>
      <c r="R553" s="11">
        <v>15309.825399999998</v>
      </c>
      <c r="S553" s="52">
        <f>R553</f>
        <v>15309.825399999998</v>
      </c>
      <c r="T553" s="53">
        <f>IFERROR(S553/Q553,0)</f>
        <v>1.2758187833333332</v>
      </c>
      <c r="U553" s="54">
        <f>IF(T553&gt;=100%,S553*2%,0)</f>
        <v>306.19650799999994</v>
      </c>
      <c r="V553" s="54">
        <f>S553*1%</f>
        <v>153.09825399999997</v>
      </c>
      <c r="W553" s="55">
        <f>U553+V553</f>
        <v>459.29476199999988</v>
      </c>
      <c r="X553" s="17"/>
      <c r="Y553" s="9" t="s">
        <v>12391</v>
      </c>
    </row>
    <row r="554" spans="1:25" x14ac:dyDescent="0.2">
      <c r="A554" s="4" t="s">
        <v>18</v>
      </c>
      <c r="B554" s="12" t="s">
        <v>4186</v>
      </c>
      <c r="C554" s="5" t="s">
        <v>2973</v>
      </c>
      <c r="D554" s="9" t="s">
        <v>2974</v>
      </c>
      <c r="E554" s="9" t="s">
        <v>4187</v>
      </c>
      <c r="F554" s="9" t="s">
        <v>4188</v>
      </c>
      <c r="G554" s="8">
        <v>10026083</v>
      </c>
      <c r="H554" s="12" t="s">
        <v>4189</v>
      </c>
      <c r="I554" s="9" t="s">
        <v>4266</v>
      </c>
      <c r="J554" s="12" t="s">
        <v>4267</v>
      </c>
      <c r="K554" s="12" t="s">
        <v>4237</v>
      </c>
      <c r="L554" s="12" t="s">
        <v>4238</v>
      </c>
      <c r="M554" s="17">
        <v>8800587976</v>
      </c>
      <c r="N554" s="9" t="s">
        <v>4268</v>
      </c>
      <c r="O554" s="9" t="s">
        <v>4269</v>
      </c>
      <c r="P554" s="9" t="s">
        <v>32</v>
      </c>
      <c r="Q554" s="10">
        <v>8000</v>
      </c>
      <c r="R554" s="11">
        <v>10205.59</v>
      </c>
      <c r="S554" s="52">
        <f>R554</f>
        <v>10205.59</v>
      </c>
      <c r="T554" s="53">
        <f>IFERROR(S554/Q554,0)</f>
        <v>1.2756987500000001</v>
      </c>
      <c r="U554" s="54">
        <f>IF(T554&gt;=100%,S554*2%,0)</f>
        <v>204.11180000000002</v>
      </c>
      <c r="V554" s="54">
        <f>S554*1%</f>
        <v>102.05590000000001</v>
      </c>
      <c r="W554" s="55">
        <f>U554+V554</f>
        <v>306.16770000000002</v>
      </c>
      <c r="X554" s="17"/>
      <c r="Y554" s="9" t="s">
        <v>12393</v>
      </c>
    </row>
    <row r="555" spans="1:25" x14ac:dyDescent="0.2">
      <c r="A555" s="9" t="s">
        <v>8060</v>
      </c>
      <c r="B555" s="9" t="s">
        <v>8919</v>
      </c>
      <c r="C555" s="18" t="s">
        <v>8570</v>
      </c>
      <c r="D555" s="9" t="s">
        <v>8571</v>
      </c>
      <c r="E555" s="9" t="s">
        <v>8920</v>
      </c>
      <c r="F555" s="9" t="s">
        <v>8921</v>
      </c>
      <c r="G555" s="9">
        <v>10034780</v>
      </c>
      <c r="H555" s="9" t="s">
        <v>8922</v>
      </c>
      <c r="I555" s="9" t="s">
        <v>8942</v>
      </c>
      <c r="J555" s="9" t="s">
        <v>8943</v>
      </c>
      <c r="K555" s="18" t="s">
        <v>8925</v>
      </c>
      <c r="L555" s="18" t="s">
        <v>8926</v>
      </c>
      <c r="M555" s="18">
        <v>9923842244</v>
      </c>
      <c r="N555" s="9" t="s">
        <v>8944</v>
      </c>
      <c r="O555" s="9" t="s">
        <v>8945</v>
      </c>
      <c r="P555" s="9" t="s">
        <v>32</v>
      </c>
      <c r="Q555" s="11">
        <v>10000</v>
      </c>
      <c r="R555" s="11">
        <v>12752.562400000001</v>
      </c>
      <c r="S555" s="52">
        <f>R555</f>
        <v>12752.562400000001</v>
      </c>
      <c r="T555" s="53">
        <f>IFERROR(S555/Q555,0)</f>
        <v>1.27525624</v>
      </c>
      <c r="U555" s="54">
        <f>IF(T555&gt;=100%,S555*2%,0)</f>
        <v>255.05124800000002</v>
      </c>
      <c r="V555" s="54">
        <f>S555*1%</f>
        <v>127.52562400000001</v>
      </c>
      <c r="W555" s="55">
        <f>U555+V555</f>
        <v>382.57687200000004</v>
      </c>
      <c r="X555" s="17"/>
      <c r="Y555" s="9" t="s">
        <v>12391</v>
      </c>
    </row>
    <row r="556" spans="1:25" x14ac:dyDescent="0.2">
      <c r="A556" s="9" t="s">
        <v>5442</v>
      </c>
      <c r="B556" s="9" t="s">
        <v>5582</v>
      </c>
      <c r="C556" s="18" t="s">
        <v>5566</v>
      </c>
      <c r="D556" s="9" t="s">
        <v>5567</v>
      </c>
      <c r="E556" s="9" t="s">
        <v>5568</v>
      </c>
      <c r="F556" s="9" t="s">
        <v>5569</v>
      </c>
      <c r="G556" s="9">
        <v>10034798</v>
      </c>
      <c r="H556" s="9" t="s">
        <v>5583</v>
      </c>
      <c r="I556" s="9" t="s">
        <v>5590</v>
      </c>
      <c r="J556" s="9" t="s">
        <v>5591</v>
      </c>
      <c r="K556" s="18" t="s">
        <v>5586</v>
      </c>
      <c r="L556" s="18" t="s">
        <v>5587</v>
      </c>
      <c r="M556" s="18">
        <v>9488608686</v>
      </c>
      <c r="N556" s="9" t="s">
        <v>5645</v>
      </c>
      <c r="O556" s="9" t="s">
        <v>5646</v>
      </c>
      <c r="P556" s="9" t="s">
        <v>32</v>
      </c>
      <c r="Q556" s="11">
        <v>12977.65</v>
      </c>
      <c r="R556" s="11">
        <v>16543</v>
      </c>
      <c r="S556" s="52">
        <f>R556</f>
        <v>16543</v>
      </c>
      <c r="T556" s="53">
        <f>IFERROR(S556/Q556,0)</f>
        <v>1.2747300166054718</v>
      </c>
      <c r="U556" s="54">
        <f>IF(T556&gt;=100%,S556*2%,0)</f>
        <v>330.86</v>
      </c>
      <c r="V556" s="54">
        <f>S556*1%</f>
        <v>165.43</v>
      </c>
      <c r="W556" s="55">
        <f>U556+V556</f>
        <v>496.29</v>
      </c>
      <c r="X556" s="17"/>
      <c r="Y556" s="9" t="s">
        <v>12391</v>
      </c>
    </row>
    <row r="557" spans="1:25" x14ac:dyDescent="0.2">
      <c r="A557" s="4" t="s">
        <v>18</v>
      </c>
      <c r="B557" s="12" t="s">
        <v>1048</v>
      </c>
      <c r="C557" s="5" t="s">
        <v>861</v>
      </c>
      <c r="D557" s="9" t="s">
        <v>862</v>
      </c>
      <c r="E557" s="9" t="s">
        <v>1049</v>
      </c>
      <c r="F557" s="9" t="s">
        <v>1050</v>
      </c>
      <c r="G557" s="8">
        <v>10034496</v>
      </c>
      <c r="H557" s="12" t="s">
        <v>1051</v>
      </c>
      <c r="I557" s="9" t="s">
        <v>1198</v>
      </c>
      <c r="J557" s="12" t="s">
        <v>1199</v>
      </c>
      <c r="K557" s="8" t="s">
        <v>1071</v>
      </c>
      <c r="L557" s="16" t="s">
        <v>1072</v>
      </c>
      <c r="M557" s="17">
        <v>9434454330</v>
      </c>
      <c r="N557" s="9" t="s">
        <v>1230</v>
      </c>
      <c r="O557" s="9" t="s">
        <v>1231</v>
      </c>
      <c r="P557" s="9" t="s">
        <v>32</v>
      </c>
      <c r="Q557" s="10">
        <v>8000</v>
      </c>
      <c r="R557" s="11">
        <v>10196.540199999999</v>
      </c>
      <c r="S557" s="52">
        <f>R557</f>
        <v>10196.540199999999</v>
      </c>
      <c r="T557" s="53">
        <f>IFERROR(S557/Q557,0)</f>
        <v>1.2745675249999999</v>
      </c>
      <c r="U557" s="54">
        <f>IF(T557&gt;=100%,S557*2%,0)</f>
        <v>203.93080399999999</v>
      </c>
      <c r="V557" s="54">
        <f>S557*1%</f>
        <v>101.965402</v>
      </c>
      <c r="W557" s="55">
        <f>U557+V557</f>
        <v>305.89620600000001</v>
      </c>
      <c r="X557" s="17"/>
      <c r="Y557" s="9" t="s">
        <v>12391</v>
      </c>
    </row>
    <row r="558" spans="1:25" x14ac:dyDescent="0.2">
      <c r="A558" s="9" t="s">
        <v>8060</v>
      </c>
      <c r="B558" s="9" t="s">
        <v>8432</v>
      </c>
      <c r="C558" s="18" t="s">
        <v>8062</v>
      </c>
      <c r="D558" s="9" t="s">
        <v>8063</v>
      </c>
      <c r="E558" s="9" t="s">
        <v>8433</v>
      </c>
      <c r="F558" s="9" t="s">
        <v>8063</v>
      </c>
      <c r="G558" s="9">
        <v>10029471</v>
      </c>
      <c r="H558" s="9" t="s">
        <v>8434</v>
      </c>
      <c r="I558" s="9" t="s">
        <v>8476</v>
      </c>
      <c r="J558" s="9" t="s">
        <v>8477</v>
      </c>
      <c r="K558" s="18" t="s">
        <v>8436</v>
      </c>
      <c r="L558" s="18" t="s">
        <v>8437</v>
      </c>
      <c r="M558" s="18">
        <v>9920457463</v>
      </c>
      <c r="N558" s="9" t="s">
        <v>8549</v>
      </c>
      <c r="O558" s="9" t="s">
        <v>8550</v>
      </c>
      <c r="P558" s="9" t="s">
        <v>32</v>
      </c>
      <c r="Q558" s="11">
        <v>13400</v>
      </c>
      <c r="R558" s="25">
        <v>17057.9738</v>
      </c>
      <c r="S558" s="52">
        <f>R558</f>
        <v>17057.9738</v>
      </c>
      <c r="T558" s="53">
        <f>IFERROR(S558/Q558,0)</f>
        <v>1.272983119402985</v>
      </c>
      <c r="U558" s="54">
        <f>IF(T558&gt;=100%,S558*2%,0)</f>
        <v>341.15947599999998</v>
      </c>
      <c r="V558" s="54">
        <f>S558*1%</f>
        <v>170.57973799999999</v>
      </c>
      <c r="W558" s="55">
        <f>U558+V558</f>
        <v>511.73921399999995</v>
      </c>
      <c r="X558" s="17"/>
      <c r="Y558" s="9" t="s">
        <v>12391</v>
      </c>
    </row>
    <row r="559" spans="1:25" x14ac:dyDescent="0.2">
      <c r="A559" s="9" t="s">
        <v>5442</v>
      </c>
      <c r="B559" s="9" t="s">
        <v>6018</v>
      </c>
      <c r="C559" s="18" t="s">
        <v>5682</v>
      </c>
      <c r="D559" s="9" t="s">
        <v>5683</v>
      </c>
      <c r="E559" s="9" t="s">
        <v>6019</v>
      </c>
      <c r="F559" s="9" t="s">
        <v>6020</v>
      </c>
      <c r="G559" s="9">
        <v>10033596</v>
      </c>
      <c r="H559" s="9" t="s">
        <v>6021</v>
      </c>
      <c r="I559" s="9" t="s">
        <v>6036</v>
      </c>
      <c r="J559" s="9" t="s">
        <v>6037</v>
      </c>
      <c r="K559" s="18" t="s">
        <v>6038</v>
      </c>
      <c r="L559" s="18" t="s">
        <v>6039</v>
      </c>
      <c r="M559" s="18">
        <v>9600235604</v>
      </c>
      <c r="N559" s="9" t="s">
        <v>6109</v>
      </c>
      <c r="O559" s="9" t="s">
        <v>6110</v>
      </c>
      <c r="P559" s="9" t="s">
        <v>32</v>
      </c>
      <c r="Q559" s="11">
        <v>43556.450000000004</v>
      </c>
      <c r="R559" s="11">
        <v>55434</v>
      </c>
      <c r="S559" s="52">
        <f>R559</f>
        <v>55434</v>
      </c>
      <c r="T559" s="53">
        <f>IFERROR(S559/Q559,0)</f>
        <v>1.2726932520901035</v>
      </c>
      <c r="U559" s="54">
        <f>IF(T559&gt;=100%,S559*2%,0)</f>
        <v>1108.68</v>
      </c>
      <c r="V559" s="54">
        <f>S559*1%</f>
        <v>554.34</v>
      </c>
      <c r="W559" s="55">
        <f>U559+V559</f>
        <v>1663.02</v>
      </c>
      <c r="X559" s="17"/>
      <c r="Y559" s="9" t="s">
        <v>12393</v>
      </c>
    </row>
    <row r="560" spans="1:25" x14ac:dyDescent="0.2">
      <c r="A560" s="9" t="s">
        <v>6280</v>
      </c>
      <c r="B560" s="9" t="s">
        <v>7268</v>
      </c>
      <c r="C560" s="18" t="s">
        <v>6854</v>
      </c>
      <c r="D560" s="9" t="s">
        <v>6855</v>
      </c>
      <c r="E560" s="9" t="s">
        <v>7147</v>
      </c>
      <c r="F560" s="9" t="s">
        <v>7148</v>
      </c>
      <c r="G560" s="9">
        <v>10031743</v>
      </c>
      <c r="H560" s="9" t="s">
        <v>7149</v>
      </c>
      <c r="I560" s="9" t="s">
        <v>7269</v>
      </c>
      <c r="J560" s="9" t="s">
        <v>7270</v>
      </c>
      <c r="K560" s="18" t="s">
        <v>7213</v>
      </c>
      <c r="L560" s="18" t="s">
        <v>7214</v>
      </c>
      <c r="M560" s="18" t="s">
        <v>7215</v>
      </c>
      <c r="N560" s="9" t="s">
        <v>7279</v>
      </c>
      <c r="O560" s="9" t="s">
        <v>7280</v>
      </c>
      <c r="P560" s="9" t="s">
        <v>32</v>
      </c>
      <c r="Q560" s="61">
        <v>7425.6</v>
      </c>
      <c r="R560" s="11">
        <v>9450.3427999999985</v>
      </c>
      <c r="S560" s="52">
        <f>R560</f>
        <v>9450.3427999999985</v>
      </c>
      <c r="T560" s="53">
        <f>IFERROR(S560/Q560,0)</f>
        <v>1.2726705990088341</v>
      </c>
      <c r="U560" s="54">
        <f>IF(T560&gt;=100%,S560*2%,0)</f>
        <v>189.00685599999997</v>
      </c>
      <c r="V560" s="54">
        <f>S560*1%</f>
        <v>94.503427999999985</v>
      </c>
      <c r="W560" s="55">
        <f>U560+V560</f>
        <v>283.51028399999996</v>
      </c>
      <c r="X560" s="17"/>
      <c r="Y560" s="9" t="s">
        <v>12393</v>
      </c>
    </row>
    <row r="561" spans="1:25" x14ac:dyDescent="0.2">
      <c r="A561" s="4" t="s">
        <v>18</v>
      </c>
      <c r="B561" s="12" t="s">
        <v>1048</v>
      </c>
      <c r="C561" s="5" t="s">
        <v>861</v>
      </c>
      <c r="D561" s="9" t="s">
        <v>862</v>
      </c>
      <c r="E561" s="9" t="s">
        <v>1049</v>
      </c>
      <c r="F561" s="9" t="s">
        <v>1050</v>
      </c>
      <c r="G561" s="8">
        <v>10022825</v>
      </c>
      <c r="H561" s="12" t="s">
        <v>1058</v>
      </c>
      <c r="I561" s="9" t="s">
        <v>1151</v>
      </c>
      <c r="J561" s="12" t="s">
        <v>1152</v>
      </c>
      <c r="K561" s="8" t="s">
        <v>1061</v>
      </c>
      <c r="L561" s="16" t="s">
        <v>1062</v>
      </c>
      <c r="M561" s="17">
        <v>8016377988</v>
      </c>
      <c r="N561" s="9" t="s">
        <v>1188</v>
      </c>
      <c r="O561" s="9" t="s">
        <v>1189</v>
      </c>
      <c r="P561" s="9" t="s">
        <v>32</v>
      </c>
      <c r="Q561" s="10">
        <v>25000</v>
      </c>
      <c r="R561" s="11">
        <v>31804.433799999999</v>
      </c>
      <c r="S561" s="52">
        <f>R561</f>
        <v>31804.433799999999</v>
      </c>
      <c r="T561" s="53">
        <f>IFERROR(S561/Q561,0)</f>
        <v>1.2721773519999999</v>
      </c>
      <c r="U561" s="54">
        <f>IF(T561&gt;=100%,S561*2%,0)</f>
        <v>636.08867599999996</v>
      </c>
      <c r="V561" s="54">
        <f>S561*1%</f>
        <v>318.04433799999998</v>
      </c>
      <c r="W561" s="55">
        <f>U561+V561</f>
        <v>954.133014</v>
      </c>
      <c r="X561" s="17"/>
      <c r="Y561" s="9" t="s">
        <v>12391</v>
      </c>
    </row>
    <row r="562" spans="1:25" x14ac:dyDescent="0.2">
      <c r="A562" s="4" t="s">
        <v>18</v>
      </c>
      <c r="B562" s="12" t="s">
        <v>1048</v>
      </c>
      <c r="C562" s="5" t="s">
        <v>861</v>
      </c>
      <c r="D562" s="9" t="s">
        <v>862</v>
      </c>
      <c r="E562" s="9" t="s">
        <v>1049</v>
      </c>
      <c r="F562" s="9" t="s">
        <v>1050</v>
      </c>
      <c r="G562" s="8">
        <v>10022825</v>
      </c>
      <c r="H562" s="12" t="s">
        <v>1058</v>
      </c>
      <c r="I562" s="9" t="s">
        <v>1059</v>
      </c>
      <c r="J562" s="12" t="s">
        <v>1060</v>
      </c>
      <c r="K562" s="8" t="s">
        <v>1061</v>
      </c>
      <c r="L562" s="16" t="s">
        <v>1062</v>
      </c>
      <c r="M562" s="17">
        <v>8016377988</v>
      </c>
      <c r="N562" s="9" t="s">
        <v>1164</v>
      </c>
      <c r="O562" s="9" t="s">
        <v>1165</v>
      </c>
      <c r="P562" s="9" t="s">
        <v>32</v>
      </c>
      <c r="Q562" s="10">
        <v>20000</v>
      </c>
      <c r="R562" s="11">
        <v>25434.982599999996</v>
      </c>
      <c r="S562" s="52">
        <f>R562</f>
        <v>25434.982599999996</v>
      </c>
      <c r="T562" s="53">
        <f>IFERROR(S562/Q562,0)</f>
        <v>1.2717491299999999</v>
      </c>
      <c r="U562" s="54">
        <f>IF(T562&gt;=100%,S562*2%,0)</f>
        <v>508.6996519999999</v>
      </c>
      <c r="V562" s="54">
        <f>S562*1%</f>
        <v>254.34982599999995</v>
      </c>
      <c r="W562" s="55">
        <f>U562+V562</f>
        <v>763.04947799999991</v>
      </c>
      <c r="X562" s="17"/>
      <c r="Y562" s="9" t="s">
        <v>12391</v>
      </c>
    </row>
    <row r="563" spans="1:25" x14ac:dyDescent="0.2">
      <c r="A563" s="4" t="s">
        <v>18</v>
      </c>
      <c r="B563" s="12" t="s">
        <v>860</v>
      </c>
      <c r="C563" s="5" t="s">
        <v>861</v>
      </c>
      <c r="D563" s="9" t="s">
        <v>862</v>
      </c>
      <c r="E563" s="9" t="s">
        <v>863</v>
      </c>
      <c r="F563" s="9" t="s">
        <v>864</v>
      </c>
      <c r="G563" s="8">
        <v>10034492</v>
      </c>
      <c r="H563" s="12" t="s">
        <v>986</v>
      </c>
      <c r="I563" s="9" t="s">
        <v>987</v>
      </c>
      <c r="J563" s="12" t="s">
        <v>988</v>
      </c>
      <c r="K563" s="8" t="s">
        <v>989</v>
      </c>
      <c r="L563" s="16" t="s">
        <v>990</v>
      </c>
      <c r="M563" s="17" t="s">
        <v>991</v>
      </c>
      <c r="N563" s="9" t="s">
        <v>992</v>
      </c>
      <c r="O563" s="9" t="s">
        <v>993</v>
      </c>
      <c r="P563" s="9" t="s">
        <v>32</v>
      </c>
      <c r="Q563" s="10">
        <v>15000</v>
      </c>
      <c r="R563" s="11">
        <v>19068.984</v>
      </c>
      <c r="S563" s="52">
        <f>R563</f>
        <v>19068.984</v>
      </c>
      <c r="T563" s="53">
        <f>IFERROR(S563/Q563,0)</f>
        <v>1.2712656</v>
      </c>
      <c r="U563" s="54">
        <f>IF(T563&gt;=100%,S563*2%,0)</f>
        <v>381.37968000000001</v>
      </c>
      <c r="V563" s="54">
        <f>S563*1%</f>
        <v>190.68984</v>
      </c>
      <c r="W563" s="55">
        <f>U563+V563</f>
        <v>572.06952000000001</v>
      </c>
      <c r="X563" s="17"/>
      <c r="Y563" s="9" t="s">
        <v>12391</v>
      </c>
    </row>
    <row r="564" spans="1:25" x14ac:dyDescent="0.2">
      <c r="A564" s="9" t="s">
        <v>6280</v>
      </c>
      <c r="B564" s="9" t="s">
        <v>6793</v>
      </c>
      <c r="C564" s="18" t="s">
        <v>6282</v>
      </c>
      <c r="D564" s="9" t="s">
        <v>6283</v>
      </c>
      <c r="E564" s="9" t="s">
        <v>6409</v>
      </c>
      <c r="F564" s="9" t="s">
        <v>6410</v>
      </c>
      <c r="G564" s="9">
        <v>10022071</v>
      </c>
      <c r="H564" s="9" t="s">
        <v>6474</v>
      </c>
      <c r="I564" s="9" t="s">
        <v>6794</v>
      </c>
      <c r="J564" s="9" t="s">
        <v>6795</v>
      </c>
      <c r="K564" s="18" t="s">
        <v>6477</v>
      </c>
      <c r="L564" s="18" t="s">
        <v>6478</v>
      </c>
      <c r="M564" s="18" t="s">
        <v>6479</v>
      </c>
      <c r="N564" s="9" t="s">
        <v>6796</v>
      </c>
      <c r="O564" s="9" t="s">
        <v>6797</v>
      </c>
      <c r="P564" s="9" t="s">
        <v>32</v>
      </c>
      <c r="Q564" s="62">
        <v>14000</v>
      </c>
      <c r="R564" s="11">
        <v>17794.093999999997</v>
      </c>
      <c r="S564" s="52">
        <f>R564</f>
        <v>17794.093999999997</v>
      </c>
      <c r="T564" s="53">
        <f>IFERROR(S564/Q564,0)</f>
        <v>1.271006714285714</v>
      </c>
      <c r="U564" s="54">
        <f>IF(T564&gt;=100%,S564*2%,0)</f>
        <v>355.88187999999997</v>
      </c>
      <c r="V564" s="54">
        <f>S564*1%</f>
        <v>177.94093999999998</v>
      </c>
      <c r="W564" s="55">
        <f>U564+V564</f>
        <v>533.82281999999998</v>
      </c>
      <c r="X564" s="17"/>
      <c r="Y564" s="9" t="s">
        <v>12391</v>
      </c>
    </row>
    <row r="565" spans="1:25" x14ac:dyDescent="0.2">
      <c r="A565" s="9" t="s">
        <v>8060</v>
      </c>
      <c r="B565" s="9" t="s">
        <v>8965</v>
      </c>
      <c r="C565" s="18" t="s">
        <v>8974</v>
      </c>
      <c r="D565" s="9" t="s">
        <v>8975</v>
      </c>
      <c r="E565" s="9" t="s">
        <v>9240</v>
      </c>
      <c r="F565" s="9" t="s">
        <v>9241</v>
      </c>
      <c r="G565" s="9">
        <v>10030971</v>
      </c>
      <c r="H565" s="9" t="s">
        <v>9242</v>
      </c>
      <c r="I565" s="9" t="s">
        <v>9284</v>
      </c>
      <c r="J565" s="9" t="s">
        <v>9285</v>
      </c>
      <c r="K565" s="18" t="s">
        <v>9245</v>
      </c>
      <c r="L565" s="18" t="s">
        <v>9246</v>
      </c>
      <c r="M565" s="18">
        <v>8780501570</v>
      </c>
      <c r="N565" s="9" t="s">
        <v>9294</v>
      </c>
      <c r="O565" s="9" t="s">
        <v>9295</v>
      </c>
      <c r="P565" s="9" t="s">
        <v>32</v>
      </c>
      <c r="Q565" s="11">
        <v>9386.3000000000011</v>
      </c>
      <c r="R565" s="11">
        <v>11927</v>
      </c>
      <c r="S565" s="52">
        <f>R565</f>
        <v>11927</v>
      </c>
      <c r="T565" s="53">
        <f>IFERROR(S565/Q565,0)</f>
        <v>1.2706817382781286</v>
      </c>
      <c r="U565" s="54">
        <f>IF(T565&gt;=100%,S565*2%,0)</f>
        <v>238.54</v>
      </c>
      <c r="V565" s="54">
        <f>S565*1%</f>
        <v>119.27</v>
      </c>
      <c r="W565" s="55">
        <f>U565+V565</f>
        <v>357.81</v>
      </c>
      <c r="X565" s="17"/>
      <c r="Y565" s="9" t="s">
        <v>12391</v>
      </c>
    </row>
    <row r="566" spans="1:25" x14ac:dyDescent="0.2">
      <c r="A566" s="4" t="s">
        <v>18</v>
      </c>
      <c r="B566" s="12" t="s">
        <v>1998</v>
      </c>
      <c r="C566" s="5" t="s">
        <v>861</v>
      </c>
      <c r="D566" s="9" t="s">
        <v>862</v>
      </c>
      <c r="E566" s="9" t="s">
        <v>1771</v>
      </c>
      <c r="F566" s="9" t="s">
        <v>1772</v>
      </c>
      <c r="G566" s="8">
        <v>10023818</v>
      </c>
      <c r="H566" s="12" t="s">
        <v>1999</v>
      </c>
      <c r="I566" s="9" t="s">
        <v>2010</v>
      </c>
      <c r="J566" s="12" t="s">
        <v>2011</v>
      </c>
      <c r="K566" s="8" t="s">
        <v>2002</v>
      </c>
      <c r="L566" s="16" t="s">
        <v>2003</v>
      </c>
      <c r="M566" s="17">
        <v>9851289339</v>
      </c>
      <c r="N566" s="9" t="s">
        <v>2016</v>
      </c>
      <c r="O566" s="9" t="s">
        <v>2017</v>
      </c>
      <c r="P566" s="9" t="s">
        <v>32</v>
      </c>
      <c r="Q566" s="10">
        <v>10000</v>
      </c>
      <c r="R566" s="11">
        <v>12700</v>
      </c>
      <c r="S566" s="52">
        <f>R566</f>
        <v>12700</v>
      </c>
      <c r="T566" s="53">
        <f>IFERROR(S566/Q566,0)</f>
        <v>1.27</v>
      </c>
      <c r="U566" s="54">
        <f>IF(T566&gt;=100%,S566*2%,0)</f>
        <v>254</v>
      </c>
      <c r="V566" s="54">
        <f>S566*1%</f>
        <v>127</v>
      </c>
      <c r="W566" s="55">
        <f>U566+V566</f>
        <v>381</v>
      </c>
      <c r="X566" s="17"/>
      <c r="Y566" s="9" t="s">
        <v>12391</v>
      </c>
    </row>
    <row r="567" spans="1:25" x14ac:dyDescent="0.2">
      <c r="A567" s="4" t="s">
        <v>18</v>
      </c>
      <c r="B567" s="12" t="s">
        <v>1336</v>
      </c>
      <c r="C567" s="5" t="s">
        <v>861</v>
      </c>
      <c r="D567" s="9" t="s">
        <v>862</v>
      </c>
      <c r="E567" s="9" t="s">
        <v>1337</v>
      </c>
      <c r="F567" s="9" t="s">
        <v>1336</v>
      </c>
      <c r="G567" s="8">
        <v>10034668</v>
      </c>
      <c r="H567" s="12" t="s">
        <v>1338</v>
      </c>
      <c r="I567" s="9" t="s">
        <v>1354</v>
      </c>
      <c r="J567" s="12" t="s">
        <v>1355</v>
      </c>
      <c r="K567" s="8" t="s">
        <v>1341</v>
      </c>
      <c r="L567" s="16" t="s">
        <v>1342</v>
      </c>
      <c r="M567" s="17" t="s">
        <v>1343</v>
      </c>
      <c r="N567" s="9" t="s">
        <v>1356</v>
      </c>
      <c r="O567" s="9" t="s">
        <v>1357</v>
      </c>
      <c r="P567" s="9" t="s">
        <v>32</v>
      </c>
      <c r="Q567" s="10">
        <v>10000</v>
      </c>
      <c r="R567" s="11">
        <v>12695.695400000001</v>
      </c>
      <c r="S567" s="52">
        <f>R567</f>
        <v>12695.695400000001</v>
      </c>
      <c r="T567" s="53">
        <f>IFERROR(S567/Q567,0)</f>
        <v>1.26956954</v>
      </c>
      <c r="U567" s="54">
        <f>IF(T567&gt;=100%,S567*2%,0)</f>
        <v>253.91390800000002</v>
      </c>
      <c r="V567" s="54">
        <f>S567*1%</f>
        <v>126.95695400000001</v>
      </c>
      <c r="W567" s="55">
        <f>U567+V567</f>
        <v>380.87086200000005</v>
      </c>
      <c r="X567" s="17"/>
      <c r="Y567" s="9" t="s">
        <v>12391</v>
      </c>
    </row>
    <row r="568" spans="1:25" x14ac:dyDescent="0.2">
      <c r="A568" s="9" t="s">
        <v>5442</v>
      </c>
      <c r="B568" s="9" t="s">
        <v>6018</v>
      </c>
      <c r="C568" s="18" t="s">
        <v>5682</v>
      </c>
      <c r="D568" s="9" t="s">
        <v>5683</v>
      </c>
      <c r="E568" s="9" t="s">
        <v>6019</v>
      </c>
      <c r="F568" s="9" t="s">
        <v>6020</v>
      </c>
      <c r="G568" s="9">
        <v>10033596</v>
      </c>
      <c r="H568" s="9" t="s">
        <v>6021</v>
      </c>
      <c r="I568" s="9" t="s">
        <v>6062</v>
      </c>
      <c r="J568" s="9" t="s">
        <v>6063</v>
      </c>
      <c r="K568" s="18" t="s">
        <v>6024</v>
      </c>
      <c r="L568" s="18" t="s">
        <v>6025</v>
      </c>
      <c r="M568" s="18">
        <v>9865133219</v>
      </c>
      <c r="N568" s="9" t="s">
        <v>6074</v>
      </c>
      <c r="O568" s="9" t="s">
        <v>6075</v>
      </c>
      <c r="P568" s="9" t="s">
        <v>32</v>
      </c>
      <c r="Q568" s="11">
        <v>8737.0499999999993</v>
      </c>
      <c r="R568" s="11">
        <v>11092</v>
      </c>
      <c r="S568" s="52">
        <f>R568</f>
        <v>11092</v>
      </c>
      <c r="T568" s="53">
        <f>IFERROR(S568/Q568,0)</f>
        <v>1.269536056220349</v>
      </c>
      <c r="U568" s="54">
        <f>IF(T568&gt;=100%,S568*2%,0)</f>
        <v>221.84</v>
      </c>
      <c r="V568" s="54">
        <f>S568*1%</f>
        <v>110.92</v>
      </c>
      <c r="W568" s="55">
        <f>U568+V568</f>
        <v>332.76</v>
      </c>
      <c r="X568" s="17"/>
      <c r="Y568" s="9" t="s">
        <v>12393</v>
      </c>
    </row>
    <row r="569" spans="1:25" x14ac:dyDescent="0.2">
      <c r="A569" s="9" t="s">
        <v>8060</v>
      </c>
      <c r="B569" s="9" t="s">
        <v>8808</v>
      </c>
      <c r="C569" s="18" t="s">
        <v>8570</v>
      </c>
      <c r="D569" s="9" t="s">
        <v>8571</v>
      </c>
      <c r="E569" s="9" t="s">
        <v>8809</v>
      </c>
      <c r="F569" s="9" t="s">
        <v>8810</v>
      </c>
      <c r="G569" s="9">
        <v>10034295</v>
      </c>
      <c r="H569" s="9" t="s">
        <v>1422</v>
      </c>
      <c r="I569" s="9" t="s">
        <v>8883</v>
      </c>
      <c r="J569" s="9" t="s">
        <v>8884</v>
      </c>
      <c r="K569" s="18" t="s">
        <v>8821</v>
      </c>
      <c r="L569" s="18" t="s">
        <v>8822</v>
      </c>
      <c r="M569" s="18">
        <v>9423516789</v>
      </c>
      <c r="N569" s="9" t="s">
        <v>8885</v>
      </c>
      <c r="O569" s="9" t="s">
        <v>8886</v>
      </c>
      <c r="P569" s="9" t="s">
        <v>32</v>
      </c>
      <c r="Q569" s="11">
        <v>7200</v>
      </c>
      <c r="R569" s="11">
        <v>9140.0501999999997</v>
      </c>
      <c r="S569" s="52">
        <f>R569</f>
        <v>9140.0501999999997</v>
      </c>
      <c r="T569" s="53">
        <f>IFERROR(S569/Q569,0)</f>
        <v>1.2694514166666666</v>
      </c>
      <c r="U569" s="54">
        <f>IF(T569&gt;=100%,S569*2%,0)</f>
        <v>182.80100400000001</v>
      </c>
      <c r="V569" s="54">
        <f>S569*1%</f>
        <v>91.400502000000003</v>
      </c>
      <c r="W569" s="55">
        <f>U569+V569</f>
        <v>274.20150599999999</v>
      </c>
      <c r="X569" s="17"/>
      <c r="Y569" s="9" t="s">
        <v>12391</v>
      </c>
    </row>
    <row r="570" spans="1:25" x14ac:dyDescent="0.2">
      <c r="A570" s="9" t="s">
        <v>8060</v>
      </c>
      <c r="B570" s="9" t="s">
        <v>9114</v>
      </c>
      <c r="C570" s="18" t="s">
        <v>8974</v>
      </c>
      <c r="D570" s="9" t="s">
        <v>8975</v>
      </c>
      <c r="E570" s="9" t="s">
        <v>9071</v>
      </c>
      <c r="F570" s="9" t="s">
        <v>9072</v>
      </c>
      <c r="G570" s="9">
        <v>10029755</v>
      </c>
      <c r="H570" s="9" t="s">
        <v>9073</v>
      </c>
      <c r="I570" s="9" t="s">
        <v>9115</v>
      </c>
      <c r="J570" s="9" t="s">
        <v>9116</v>
      </c>
      <c r="K570" s="18" t="s">
        <v>9076</v>
      </c>
      <c r="L570" s="18" t="s">
        <v>9077</v>
      </c>
      <c r="M570" s="18">
        <v>9904825781</v>
      </c>
      <c r="N570" s="9" t="s">
        <v>9121</v>
      </c>
      <c r="O570" s="9" t="s">
        <v>9122</v>
      </c>
      <c r="P570" s="9" t="s">
        <v>32</v>
      </c>
      <c r="Q570" s="11">
        <v>9310.4000000000015</v>
      </c>
      <c r="R570" s="11">
        <v>11812</v>
      </c>
      <c r="S570" s="52">
        <f>R570</f>
        <v>11812</v>
      </c>
      <c r="T570" s="53">
        <f>IFERROR(S570/Q570,0)</f>
        <v>1.2686887781405738</v>
      </c>
      <c r="U570" s="54">
        <f>IF(T570&gt;=100%,S570*2%,0)</f>
        <v>236.24</v>
      </c>
      <c r="V570" s="54">
        <f>S570*1%</f>
        <v>118.12</v>
      </c>
      <c r="W570" s="55">
        <f>U570+V570</f>
        <v>354.36</v>
      </c>
      <c r="X570" s="17"/>
      <c r="Y570" s="9" t="s">
        <v>12391</v>
      </c>
    </row>
    <row r="571" spans="1:25" x14ac:dyDescent="0.2">
      <c r="A571" s="9" t="s">
        <v>8060</v>
      </c>
      <c r="B571" s="9" t="s">
        <v>8808</v>
      </c>
      <c r="C571" s="18" t="s">
        <v>8570</v>
      </c>
      <c r="D571" s="9" t="s">
        <v>8571</v>
      </c>
      <c r="E571" s="9" t="s">
        <v>8809</v>
      </c>
      <c r="F571" s="9" t="s">
        <v>8810</v>
      </c>
      <c r="G571" s="9">
        <v>10034295</v>
      </c>
      <c r="H571" s="9" t="s">
        <v>1422</v>
      </c>
      <c r="I571" s="9" t="s">
        <v>8883</v>
      </c>
      <c r="J571" s="9" t="s">
        <v>8884</v>
      </c>
      <c r="K571" s="18" t="s">
        <v>8821</v>
      </c>
      <c r="L571" s="18" t="s">
        <v>8822</v>
      </c>
      <c r="M571" s="18">
        <v>9423516789</v>
      </c>
      <c r="N571" s="9" t="s">
        <v>8903</v>
      </c>
      <c r="O571" s="9" t="s">
        <v>8904</v>
      </c>
      <c r="P571" s="9" t="s">
        <v>32</v>
      </c>
      <c r="Q571" s="11">
        <v>7700</v>
      </c>
      <c r="R571" s="11">
        <v>9764.4040000000005</v>
      </c>
      <c r="S571" s="52">
        <f>R571</f>
        <v>9764.4040000000005</v>
      </c>
      <c r="T571" s="53">
        <f>IFERROR(S571/Q571,0)</f>
        <v>1.2681044155844157</v>
      </c>
      <c r="U571" s="54">
        <f>IF(T571&gt;=100%,S571*2%,0)</f>
        <v>195.28808000000001</v>
      </c>
      <c r="V571" s="54">
        <f>S571*1%</f>
        <v>97.644040000000004</v>
      </c>
      <c r="W571" s="55">
        <f>U571+V571</f>
        <v>292.93212</v>
      </c>
      <c r="X571" s="17"/>
      <c r="Y571" s="9" t="s">
        <v>12391</v>
      </c>
    </row>
    <row r="572" spans="1:25" x14ac:dyDescent="0.2">
      <c r="A572" s="4" t="s">
        <v>18</v>
      </c>
      <c r="B572" s="12" t="s">
        <v>2972</v>
      </c>
      <c r="C572" s="5" t="s">
        <v>2973</v>
      </c>
      <c r="D572" s="9" t="s">
        <v>2974</v>
      </c>
      <c r="E572" s="9" t="s">
        <v>2975</v>
      </c>
      <c r="F572" s="9" t="s">
        <v>2976</v>
      </c>
      <c r="G572" s="8">
        <v>10026391</v>
      </c>
      <c r="H572" s="12" t="s">
        <v>2977</v>
      </c>
      <c r="I572" s="9" t="s">
        <v>3002</v>
      </c>
      <c r="J572" s="12" t="s">
        <v>3003</v>
      </c>
      <c r="K572" s="17" t="s">
        <v>2980</v>
      </c>
      <c r="L572" s="17" t="s">
        <v>2981</v>
      </c>
      <c r="M572" s="17">
        <v>8969833593</v>
      </c>
      <c r="N572" s="9" t="s">
        <v>3005</v>
      </c>
      <c r="O572" s="9" t="s">
        <v>3006</v>
      </c>
      <c r="P572" s="9" t="s">
        <v>32</v>
      </c>
      <c r="Q572" s="10">
        <v>8000</v>
      </c>
      <c r="R572" s="11">
        <v>10144</v>
      </c>
      <c r="S572" s="52">
        <f>R572</f>
        <v>10144</v>
      </c>
      <c r="T572" s="53">
        <f>IFERROR(S572/Q572,0)</f>
        <v>1.268</v>
      </c>
      <c r="U572" s="54">
        <f>IF(T572&gt;=100%,S572*2%,0)</f>
        <v>202.88</v>
      </c>
      <c r="V572" s="54">
        <f>S572*1%</f>
        <v>101.44</v>
      </c>
      <c r="W572" s="55">
        <f>U572+V572</f>
        <v>304.32</v>
      </c>
      <c r="X572" s="17"/>
      <c r="Y572" s="9" t="s">
        <v>12393</v>
      </c>
    </row>
    <row r="573" spans="1:25" x14ac:dyDescent="0.2">
      <c r="A573" s="4" t="s">
        <v>18</v>
      </c>
      <c r="B573" s="12" t="s">
        <v>2843</v>
      </c>
      <c r="C573" s="5" t="s">
        <v>2071</v>
      </c>
      <c r="D573" s="9" t="s">
        <v>2072</v>
      </c>
      <c r="E573" s="9" t="s">
        <v>2815</v>
      </c>
      <c r="F573" s="9" t="s">
        <v>2816</v>
      </c>
      <c r="G573" s="8">
        <v>10022550</v>
      </c>
      <c r="H573" s="12" t="s">
        <v>2844</v>
      </c>
      <c r="I573" s="9" t="s">
        <v>2845</v>
      </c>
      <c r="J573" s="12" t="s">
        <v>2846</v>
      </c>
      <c r="K573" s="8" t="s">
        <v>2847</v>
      </c>
      <c r="L573" s="16" t="s">
        <v>2848</v>
      </c>
      <c r="M573" s="17">
        <v>7002065417</v>
      </c>
      <c r="N573" s="9" t="s">
        <v>2849</v>
      </c>
      <c r="O573" s="9" t="s">
        <v>2850</v>
      </c>
      <c r="P573" s="9" t="s">
        <v>32</v>
      </c>
      <c r="Q573" s="10">
        <v>5000</v>
      </c>
      <c r="R573" s="11">
        <v>6338.1343999999999</v>
      </c>
      <c r="S573" s="52">
        <f>R573</f>
        <v>6338.1343999999999</v>
      </c>
      <c r="T573" s="53">
        <f>IFERROR(S573/Q573,0)</f>
        <v>1.2676268799999999</v>
      </c>
      <c r="U573" s="54">
        <f>IF(T573&gt;=100%,S573*2%,0)</f>
        <v>126.762688</v>
      </c>
      <c r="V573" s="54">
        <f>S573*1%</f>
        <v>63.381343999999999</v>
      </c>
      <c r="W573" s="55">
        <f>U573+V573</f>
        <v>190.14403199999998</v>
      </c>
      <c r="X573" s="17"/>
      <c r="Y573" s="9" t="s">
        <v>12391</v>
      </c>
    </row>
    <row r="574" spans="1:25" x14ac:dyDescent="0.2">
      <c r="A574" s="4" t="s">
        <v>18</v>
      </c>
      <c r="B574" s="12" t="s">
        <v>3421</v>
      </c>
      <c r="C574" s="5" t="s">
        <v>2973</v>
      </c>
      <c r="D574" s="9" t="s">
        <v>2974</v>
      </c>
      <c r="E574" s="9" t="s">
        <v>3422</v>
      </c>
      <c r="F574" s="9" t="s">
        <v>3423</v>
      </c>
      <c r="G574" s="8">
        <v>10034718</v>
      </c>
      <c r="H574" s="12" t="s">
        <v>3424</v>
      </c>
      <c r="I574" s="9" t="s">
        <v>3425</v>
      </c>
      <c r="J574" s="12" t="s">
        <v>3426</v>
      </c>
      <c r="K574" s="12" t="s">
        <v>3427</v>
      </c>
      <c r="L574" s="12" t="s">
        <v>3428</v>
      </c>
      <c r="M574" s="17">
        <v>7004809242</v>
      </c>
      <c r="N574" s="9" t="s">
        <v>4002</v>
      </c>
      <c r="O574" s="9" t="s">
        <v>4003</v>
      </c>
      <c r="P574" s="9" t="s">
        <v>32</v>
      </c>
      <c r="Q574" s="10">
        <v>8000</v>
      </c>
      <c r="R574" s="11">
        <v>10136.960999999999</v>
      </c>
      <c r="S574" s="52">
        <f>R574</f>
        <v>10136.960999999999</v>
      </c>
      <c r="T574" s="53">
        <f>IFERROR(S574/Q574,0)</f>
        <v>1.2671201249999999</v>
      </c>
      <c r="U574" s="54">
        <f>IF(T574&gt;=100%,S574*2%,0)</f>
        <v>202.73921999999999</v>
      </c>
      <c r="V574" s="54">
        <f>S574*1%</f>
        <v>101.36960999999999</v>
      </c>
      <c r="W574" s="55">
        <f>U574+V574</f>
        <v>304.10883000000001</v>
      </c>
      <c r="X574" s="17"/>
      <c r="Y574" s="9" t="s">
        <v>12393</v>
      </c>
    </row>
    <row r="575" spans="1:25" x14ac:dyDescent="0.2">
      <c r="A575" s="4" t="s">
        <v>18</v>
      </c>
      <c r="B575" s="12" t="s">
        <v>1772</v>
      </c>
      <c r="C575" s="5" t="s">
        <v>861</v>
      </c>
      <c r="D575" s="9" t="s">
        <v>862</v>
      </c>
      <c r="E575" s="9" t="s">
        <v>1771</v>
      </c>
      <c r="F575" s="9" t="s">
        <v>1772</v>
      </c>
      <c r="G575" s="8">
        <v>10034985</v>
      </c>
      <c r="H575" s="12" t="s">
        <v>1677</v>
      </c>
      <c r="I575" s="9" t="s">
        <v>1932</v>
      </c>
      <c r="J575" s="12" t="s">
        <v>1933</v>
      </c>
      <c r="K575" s="8" t="s">
        <v>1849</v>
      </c>
      <c r="L575" s="16" t="s">
        <v>1901</v>
      </c>
      <c r="M575" s="17" t="s">
        <v>1850</v>
      </c>
      <c r="N575" s="9" t="s">
        <v>1988</v>
      </c>
      <c r="O575" s="9" t="s">
        <v>1989</v>
      </c>
      <c r="P575" s="9" t="s">
        <v>32</v>
      </c>
      <c r="Q575" s="10">
        <v>15000</v>
      </c>
      <c r="R575" s="11">
        <v>19000</v>
      </c>
      <c r="S575" s="52">
        <f>R575</f>
        <v>19000</v>
      </c>
      <c r="T575" s="53">
        <f>IFERROR(S575/Q575,0)</f>
        <v>1.2666666666666666</v>
      </c>
      <c r="U575" s="54">
        <f>IF(T575&gt;=100%,S575*2%,0)</f>
        <v>380</v>
      </c>
      <c r="V575" s="54">
        <f>S575*1%</f>
        <v>190</v>
      </c>
      <c r="W575" s="55">
        <f>U575+V575</f>
        <v>570</v>
      </c>
      <c r="X575" s="17"/>
      <c r="Y575" s="9" t="s">
        <v>12393</v>
      </c>
    </row>
    <row r="576" spans="1:25" x14ac:dyDescent="0.2">
      <c r="A576" s="9" t="s">
        <v>8973</v>
      </c>
      <c r="B576" s="9" t="s">
        <v>8965</v>
      </c>
      <c r="C576" s="18" t="s">
        <v>8974</v>
      </c>
      <c r="D576" s="9" t="s">
        <v>8975</v>
      </c>
      <c r="E576" s="9" t="s">
        <v>8976</v>
      </c>
      <c r="F576" s="9" t="s">
        <v>8977</v>
      </c>
      <c r="G576" s="9">
        <v>10028423</v>
      </c>
      <c r="H576" s="9" t="s">
        <v>9018</v>
      </c>
      <c r="I576" s="9" t="s">
        <v>9033</v>
      </c>
      <c r="J576" s="9" t="s">
        <v>9034</v>
      </c>
      <c r="K576" s="18" t="s">
        <v>9035</v>
      </c>
      <c r="L576" s="18" t="s">
        <v>9036</v>
      </c>
      <c r="M576" s="18">
        <v>8081504076</v>
      </c>
      <c r="N576" s="9" t="s">
        <v>9037</v>
      </c>
      <c r="O576" s="9" t="s">
        <v>9038</v>
      </c>
      <c r="P576" s="9" t="s">
        <v>32</v>
      </c>
      <c r="Q576" s="11">
        <v>7500</v>
      </c>
      <c r="R576" s="11">
        <v>9500</v>
      </c>
      <c r="S576" s="52">
        <f>R576</f>
        <v>9500</v>
      </c>
      <c r="T576" s="53">
        <f>IFERROR(S576/Q576,0)</f>
        <v>1.2666666666666666</v>
      </c>
      <c r="U576" s="54">
        <f>IF(T576&gt;=100%,S576*2%,0)</f>
        <v>190</v>
      </c>
      <c r="V576" s="54">
        <f>S576*1%</f>
        <v>95</v>
      </c>
      <c r="W576" s="55">
        <f>U576+V576</f>
        <v>285</v>
      </c>
      <c r="X576" s="17"/>
      <c r="Y576" s="9" t="s">
        <v>12391</v>
      </c>
    </row>
    <row r="577" spans="1:25" x14ac:dyDescent="0.2">
      <c r="A577" s="4" t="s">
        <v>18</v>
      </c>
      <c r="B577" s="9"/>
      <c r="C577" s="5" t="s">
        <v>4707</v>
      </c>
      <c r="D577" s="9" t="s">
        <v>4708</v>
      </c>
      <c r="E577" s="9" t="s">
        <v>5269</v>
      </c>
      <c r="F577" s="9" t="s">
        <v>5270</v>
      </c>
      <c r="G577" s="12">
        <v>10034671</v>
      </c>
      <c r="H577" s="12" t="s">
        <v>5294</v>
      </c>
      <c r="I577" s="12" t="s">
        <v>5316</v>
      </c>
      <c r="J577" s="12" t="s">
        <v>5317</v>
      </c>
      <c r="K577" s="17" t="s">
        <v>5297</v>
      </c>
      <c r="L577" s="9" t="s">
        <v>2899</v>
      </c>
      <c r="M577" s="9"/>
      <c r="N577" s="12" t="s">
        <v>5348</v>
      </c>
      <c r="O577" s="12" t="s">
        <v>5349</v>
      </c>
      <c r="P577" s="17" t="s">
        <v>32</v>
      </c>
      <c r="Q577" s="10">
        <v>4000</v>
      </c>
      <c r="R577" s="11">
        <v>5060</v>
      </c>
      <c r="S577" s="52">
        <f>R577</f>
        <v>5060</v>
      </c>
      <c r="T577" s="53">
        <f>IFERROR(S577/Q577,0)</f>
        <v>1.2649999999999999</v>
      </c>
      <c r="U577" s="54">
        <f>IF(T577&gt;=100%,S577*2%,0)</f>
        <v>101.2</v>
      </c>
      <c r="V577" s="54">
        <f>S577*1%</f>
        <v>50.6</v>
      </c>
      <c r="W577" s="55">
        <f>U577+V577</f>
        <v>151.80000000000001</v>
      </c>
      <c r="X577" s="17"/>
      <c r="Y577" s="9" t="s">
        <v>12393</v>
      </c>
    </row>
    <row r="578" spans="1:25" x14ac:dyDescent="0.2">
      <c r="A578" s="4" t="s">
        <v>18</v>
      </c>
      <c r="B578" s="12" t="s">
        <v>3141</v>
      </c>
      <c r="C578" s="5" t="s">
        <v>2973</v>
      </c>
      <c r="D578" s="9" t="s">
        <v>2974</v>
      </c>
      <c r="E578" s="9" t="s">
        <v>3142</v>
      </c>
      <c r="F578" s="9" t="s">
        <v>3143</v>
      </c>
      <c r="G578" s="8">
        <v>10027954</v>
      </c>
      <c r="H578" s="12" t="s">
        <v>3144</v>
      </c>
      <c r="I578" s="9" t="s">
        <v>3817</v>
      </c>
      <c r="J578" s="12" t="s">
        <v>3818</v>
      </c>
      <c r="K578" s="17" t="s">
        <v>3147</v>
      </c>
      <c r="L578" s="17" t="s">
        <v>3812</v>
      </c>
      <c r="M578" s="17">
        <v>9958476992</v>
      </c>
      <c r="N578" s="9" t="s">
        <v>3821</v>
      </c>
      <c r="O578" s="9" t="s">
        <v>3822</v>
      </c>
      <c r="P578" s="9" t="s">
        <v>32</v>
      </c>
      <c r="Q578" s="10">
        <v>8000</v>
      </c>
      <c r="R578" s="11">
        <v>10115.042600000001</v>
      </c>
      <c r="S578" s="52">
        <f>R578</f>
        <v>10115.042600000001</v>
      </c>
      <c r="T578" s="53">
        <f>IFERROR(S578/Q578,0)</f>
        <v>1.2643803250000001</v>
      </c>
      <c r="U578" s="54">
        <f>IF(T578&gt;=100%,S578*2%,0)</f>
        <v>202.30085200000002</v>
      </c>
      <c r="V578" s="54">
        <f>S578*1%</f>
        <v>101.15042600000001</v>
      </c>
      <c r="W578" s="55">
        <f>U578+V578</f>
        <v>303.451278</v>
      </c>
      <c r="X578" s="17"/>
      <c r="Y578" s="9" t="s">
        <v>12393</v>
      </c>
    </row>
    <row r="579" spans="1:25" x14ac:dyDescent="0.2">
      <c r="A579" s="9" t="s">
        <v>8060</v>
      </c>
      <c r="B579" s="9" t="s">
        <v>8919</v>
      </c>
      <c r="C579" s="18" t="s">
        <v>8570</v>
      </c>
      <c r="D579" s="9" t="s">
        <v>8571</v>
      </c>
      <c r="E579" s="9" t="s">
        <v>8920</v>
      </c>
      <c r="F579" s="9" t="s">
        <v>8921</v>
      </c>
      <c r="G579" s="9">
        <v>10034780</v>
      </c>
      <c r="H579" s="9" t="s">
        <v>8922</v>
      </c>
      <c r="I579" s="9" t="s">
        <v>8923</v>
      </c>
      <c r="J579" s="9" t="s">
        <v>8924</v>
      </c>
      <c r="K579" s="18" t="s">
        <v>8925</v>
      </c>
      <c r="L579" s="18" t="s">
        <v>8926</v>
      </c>
      <c r="M579" s="18">
        <v>9923842244</v>
      </c>
      <c r="N579" s="9" t="s">
        <v>8927</v>
      </c>
      <c r="O579" s="9" t="s">
        <v>8928</v>
      </c>
      <c r="P579" s="9" t="s">
        <v>32</v>
      </c>
      <c r="Q579" s="11">
        <v>7400</v>
      </c>
      <c r="R579" s="11">
        <v>9356.3101999999999</v>
      </c>
      <c r="S579" s="52">
        <f>R579</f>
        <v>9356.3101999999999</v>
      </c>
      <c r="T579" s="53">
        <f>IFERROR(S579/Q579,0)</f>
        <v>1.2643662432432432</v>
      </c>
      <c r="U579" s="54">
        <f>IF(T579&gt;=100%,S579*2%,0)</f>
        <v>187.126204</v>
      </c>
      <c r="V579" s="54">
        <f>S579*1%</f>
        <v>93.563102000000001</v>
      </c>
      <c r="W579" s="55">
        <f>U579+V579</f>
        <v>280.68930599999999</v>
      </c>
      <c r="X579" s="17"/>
      <c r="Y579" s="9" t="s">
        <v>12391</v>
      </c>
    </row>
    <row r="580" spans="1:25" x14ac:dyDescent="0.2">
      <c r="A580" s="9" t="s">
        <v>6280</v>
      </c>
      <c r="B580" s="9" t="s">
        <v>7388</v>
      </c>
      <c r="C580" s="18" t="s">
        <v>6854</v>
      </c>
      <c r="D580" s="9" t="s">
        <v>6855</v>
      </c>
      <c r="E580" s="9" t="s">
        <v>7290</v>
      </c>
      <c r="F580" s="9" t="s">
        <v>7291</v>
      </c>
      <c r="G580" s="9">
        <v>10025785</v>
      </c>
      <c r="H580" s="9" t="s">
        <v>7292</v>
      </c>
      <c r="I580" s="9" t="s">
        <v>7389</v>
      </c>
      <c r="J580" s="9" t="s">
        <v>7390</v>
      </c>
      <c r="K580" s="18" t="s">
        <v>7354</v>
      </c>
      <c r="L580" s="18" t="s">
        <v>7355</v>
      </c>
      <c r="M580" s="18" t="s">
        <v>7356</v>
      </c>
      <c r="N580" s="9" t="s">
        <v>7393</v>
      </c>
      <c r="O580" s="9" t="s">
        <v>7394</v>
      </c>
      <c r="P580" s="9" t="s">
        <v>32</v>
      </c>
      <c r="Q580" s="61">
        <v>7993.4000000000005</v>
      </c>
      <c r="R580" s="11">
        <v>10096.4172</v>
      </c>
      <c r="S580" s="52">
        <f>R580</f>
        <v>10096.4172</v>
      </c>
      <c r="T580" s="53">
        <f>IFERROR(S580/Q580,0)</f>
        <v>1.2630942027172416</v>
      </c>
      <c r="U580" s="54">
        <f>IF(T580&gt;=100%,S580*2%,0)</f>
        <v>201.92834400000001</v>
      </c>
      <c r="V580" s="54">
        <f>S580*1%</f>
        <v>100.964172</v>
      </c>
      <c r="W580" s="55">
        <f>U580+V580</f>
        <v>302.892516</v>
      </c>
      <c r="X580" s="17"/>
      <c r="Y580" s="9" t="s">
        <v>12391</v>
      </c>
    </row>
    <row r="581" spans="1:25" x14ac:dyDescent="0.2">
      <c r="A581" s="9" t="s">
        <v>8060</v>
      </c>
      <c r="B581" s="9" t="s">
        <v>8965</v>
      </c>
      <c r="C581" s="18" t="s">
        <v>8974</v>
      </c>
      <c r="D581" s="9" t="s">
        <v>8975</v>
      </c>
      <c r="E581" s="9" t="s">
        <v>9127</v>
      </c>
      <c r="F581" s="9" t="s">
        <v>9128</v>
      </c>
      <c r="G581" s="9">
        <v>10032425</v>
      </c>
      <c r="H581" s="9" t="s">
        <v>9129</v>
      </c>
      <c r="I581" s="9" t="s">
        <v>9182</v>
      </c>
      <c r="J581" s="9" t="s">
        <v>9183</v>
      </c>
      <c r="K581" s="18" t="s">
        <v>9132</v>
      </c>
      <c r="L581" s="18" t="s">
        <v>9133</v>
      </c>
      <c r="M581" s="18">
        <v>978984389</v>
      </c>
      <c r="N581" s="9" t="s">
        <v>9184</v>
      </c>
      <c r="O581" s="9" t="s">
        <v>9185</v>
      </c>
      <c r="P581" s="9" t="s">
        <v>32</v>
      </c>
      <c r="Q581" s="11">
        <v>7000</v>
      </c>
      <c r="R581" s="11">
        <v>8838</v>
      </c>
      <c r="S581" s="52">
        <f>R581</f>
        <v>8838</v>
      </c>
      <c r="T581" s="53">
        <f>IFERROR(S581/Q581,0)</f>
        <v>1.2625714285714287</v>
      </c>
      <c r="U581" s="54">
        <f>IF(T581&gt;=100%,S581*2%,0)</f>
        <v>176.76</v>
      </c>
      <c r="V581" s="54">
        <f>S581*1%</f>
        <v>88.38</v>
      </c>
      <c r="W581" s="55">
        <f>U581+V581</f>
        <v>265.14</v>
      </c>
      <c r="X581" s="17"/>
      <c r="Y581" s="9" t="s">
        <v>12391</v>
      </c>
    </row>
    <row r="582" spans="1:25" x14ac:dyDescent="0.2">
      <c r="A582" s="4" t="s">
        <v>18</v>
      </c>
      <c r="B582" s="12" t="s">
        <v>2242</v>
      </c>
      <c r="C582" s="5" t="s">
        <v>2071</v>
      </c>
      <c r="D582" s="9" t="s">
        <v>2072</v>
      </c>
      <c r="E582" s="9" t="s">
        <v>2187</v>
      </c>
      <c r="F582" s="9" t="s">
        <v>2188</v>
      </c>
      <c r="G582" s="8">
        <v>10028575</v>
      </c>
      <c r="H582" s="12" t="s">
        <v>2243</v>
      </c>
      <c r="I582" s="9" t="s">
        <v>2252</v>
      </c>
      <c r="J582" s="12" t="s">
        <v>2253</v>
      </c>
      <c r="K582" s="8" t="s">
        <v>2246</v>
      </c>
      <c r="L582" s="16" t="s">
        <v>2247</v>
      </c>
      <c r="M582" s="17">
        <v>8974561779</v>
      </c>
      <c r="N582" s="9" t="s">
        <v>2256</v>
      </c>
      <c r="O582" s="9" t="s">
        <v>2257</v>
      </c>
      <c r="P582" s="9" t="s">
        <v>32</v>
      </c>
      <c r="Q582" s="10">
        <v>5000</v>
      </c>
      <c r="R582" s="11">
        <v>6312</v>
      </c>
      <c r="S582" s="52">
        <f>R582</f>
        <v>6312</v>
      </c>
      <c r="T582" s="53">
        <f>IFERROR(S582/Q582,0)</f>
        <v>1.2624</v>
      </c>
      <c r="U582" s="54">
        <f>IF(T582&gt;=100%,S582*2%,0)</f>
        <v>126.24000000000001</v>
      </c>
      <c r="V582" s="54">
        <f>S582*1%</f>
        <v>63.120000000000005</v>
      </c>
      <c r="W582" s="55">
        <f>U582+V582</f>
        <v>189.36</v>
      </c>
      <c r="X582" s="17"/>
      <c r="Y582" s="9" t="s">
        <v>12393</v>
      </c>
    </row>
    <row r="583" spans="1:25" x14ac:dyDescent="0.2">
      <c r="A583" s="9" t="s">
        <v>8060</v>
      </c>
      <c r="B583" s="9" t="s">
        <v>8808</v>
      </c>
      <c r="C583" s="18" t="s">
        <v>8570</v>
      </c>
      <c r="D583" s="9" t="s">
        <v>8571</v>
      </c>
      <c r="E583" s="9" t="s">
        <v>8809</v>
      </c>
      <c r="F583" s="9" t="s">
        <v>8810</v>
      </c>
      <c r="G583" s="9">
        <v>10034295</v>
      </c>
      <c r="H583" s="9" t="s">
        <v>1422</v>
      </c>
      <c r="I583" s="9" t="s">
        <v>8883</v>
      </c>
      <c r="J583" s="9" t="s">
        <v>8884</v>
      </c>
      <c r="K583" s="18" t="s">
        <v>8821</v>
      </c>
      <c r="L583" s="18" t="s">
        <v>8822</v>
      </c>
      <c r="M583" s="18">
        <v>9423516789</v>
      </c>
      <c r="N583" s="9" t="s">
        <v>8905</v>
      </c>
      <c r="O583" s="9" t="s">
        <v>8906</v>
      </c>
      <c r="P583" s="9" t="s">
        <v>32</v>
      </c>
      <c r="Q583" s="11">
        <v>7000</v>
      </c>
      <c r="R583" s="11">
        <v>8828.1003999999994</v>
      </c>
      <c r="S583" s="52">
        <f>R583</f>
        <v>8828.1003999999994</v>
      </c>
      <c r="T583" s="53">
        <f>IFERROR(S583/Q583,0)</f>
        <v>1.2611572</v>
      </c>
      <c r="U583" s="54">
        <f>IF(T583&gt;=100%,S583*2%,0)</f>
        <v>176.56200799999999</v>
      </c>
      <c r="V583" s="54">
        <f>S583*1%</f>
        <v>88.281003999999996</v>
      </c>
      <c r="W583" s="55">
        <f>U583+V583</f>
        <v>264.84301199999999</v>
      </c>
      <c r="X583" s="17"/>
      <c r="Y583" s="9" t="s">
        <v>12391</v>
      </c>
    </row>
    <row r="584" spans="1:25" x14ac:dyDescent="0.2">
      <c r="A584" s="9" t="s">
        <v>6280</v>
      </c>
      <c r="B584" s="9" t="s">
        <v>7578</v>
      </c>
      <c r="C584" s="18" t="s">
        <v>6854</v>
      </c>
      <c r="D584" s="9" t="s">
        <v>6855</v>
      </c>
      <c r="E584" s="9" t="s">
        <v>7413</v>
      </c>
      <c r="F584" s="9" t="s">
        <v>7414</v>
      </c>
      <c r="G584" s="9">
        <v>10025897</v>
      </c>
      <c r="H584" s="9" t="s">
        <v>7525</v>
      </c>
      <c r="I584" s="9" t="s">
        <v>7579</v>
      </c>
      <c r="J584" s="9" t="s">
        <v>7586</v>
      </c>
      <c r="K584" s="18" t="s">
        <v>7581</v>
      </c>
      <c r="L584" s="18" t="s">
        <v>7582</v>
      </c>
      <c r="M584" s="18" t="s">
        <v>7583</v>
      </c>
      <c r="N584" s="9" t="s">
        <v>7587</v>
      </c>
      <c r="O584" s="9" t="s">
        <v>7588</v>
      </c>
      <c r="P584" s="9" t="s">
        <v>32</v>
      </c>
      <c r="Q584" s="61">
        <v>5440</v>
      </c>
      <c r="R584" s="11">
        <v>6856.8654000000006</v>
      </c>
      <c r="S584" s="52">
        <f>R584</f>
        <v>6856.8654000000006</v>
      </c>
      <c r="T584" s="53">
        <f>IFERROR(S584/Q584,0)</f>
        <v>1.2604531985294118</v>
      </c>
      <c r="U584" s="54">
        <f>IF(T584&gt;=100%,S584*2%,0)</f>
        <v>137.13730800000002</v>
      </c>
      <c r="V584" s="54">
        <f>S584*1%</f>
        <v>68.568654000000009</v>
      </c>
      <c r="W584" s="55">
        <f>U584+V584</f>
        <v>205.70596200000003</v>
      </c>
      <c r="X584" s="17"/>
      <c r="Y584" s="9" t="s">
        <v>12391</v>
      </c>
    </row>
    <row r="585" spans="1:25" x14ac:dyDescent="0.2">
      <c r="A585" s="9" t="s">
        <v>6280</v>
      </c>
      <c r="B585" s="9" t="s">
        <v>7233</v>
      </c>
      <c r="C585" s="18" t="s">
        <v>6854</v>
      </c>
      <c r="D585" s="9" t="s">
        <v>6855</v>
      </c>
      <c r="E585" s="9" t="s">
        <v>7147</v>
      </c>
      <c r="F585" s="9" t="s">
        <v>7148</v>
      </c>
      <c r="G585" s="9">
        <v>10031743</v>
      </c>
      <c r="H585" s="9" t="s">
        <v>7149</v>
      </c>
      <c r="I585" s="9" t="s">
        <v>7234</v>
      </c>
      <c r="J585" s="9" t="s">
        <v>7235</v>
      </c>
      <c r="K585" s="18" t="s">
        <v>7213</v>
      </c>
      <c r="L585" s="18" t="s">
        <v>7214</v>
      </c>
      <c r="M585" s="18" t="s">
        <v>7215</v>
      </c>
      <c r="N585" s="9" t="s">
        <v>7281</v>
      </c>
      <c r="O585" s="9" t="s">
        <v>7282</v>
      </c>
      <c r="P585" s="9" t="s">
        <v>32</v>
      </c>
      <c r="Q585" s="61">
        <v>7480</v>
      </c>
      <c r="R585" s="11">
        <v>9427.6360000000004</v>
      </c>
      <c r="S585" s="52">
        <f>R585</f>
        <v>9427.6360000000004</v>
      </c>
      <c r="T585" s="53">
        <f>IFERROR(S585/Q585,0)</f>
        <v>1.2603791443850267</v>
      </c>
      <c r="U585" s="54">
        <f>IF(T585&gt;=100%,S585*2%,0)</f>
        <v>188.55272000000002</v>
      </c>
      <c r="V585" s="54">
        <f>S585*1%</f>
        <v>94.276360000000011</v>
      </c>
      <c r="W585" s="55">
        <f>U585+V585</f>
        <v>282.82908000000003</v>
      </c>
      <c r="X585" s="17"/>
      <c r="Y585" s="9" t="s">
        <v>12393</v>
      </c>
    </row>
    <row r="586" spans="1:25" x14ac:dyDescent="0.2">
      <c r="A586" s="4" t="s">
        <v>18</v>
      </c>
      <c r="B586" s="12" t="s">
        <v>2972</v>
      </c>
      <c r="C586" s="5" t="s">
        <v>2973</v>
      </c>
      <c r="D586" s="9" t="s">
        <v>2974</v>
      </c>
      <c r="E586" s="9" t="s">
        <v>2975</v>
      </c>
      <c r="F586" s="9" t="s">
        <v>2976</v>
      </c>
      <c r="G586" s="8">
        <v>10026391</v>
      </c>
      <c r="H586" s="12" t="s">
        <v>2977</v>
      </c>
      <c r="I586" s="9" t="s">
        <v>3102</v>
      </c>
      <c r="J586" s="12" t="s">
        <v>3103</v>
      </c>
      <c r="K586" s="17" t="s">
        <v>2996</v>
      </c>
      <c r="L586" s="17" t="s">
        <v>2997</v>
      </c>
      <c r="M586" s="17">
        <v>9199739761</v>
      </c>
      <c r="N586" s="9" t="s">
        <v>3106</v>
      </c>
      <c r="O586" s="9" t="s">
        <v>3107</v>
      </c>
      <c r="P586" s="9" t="s">
        <v>32</v>
      </c>
      <c r="Q586" s="10">
        <v>8000</v>
      </c>
      <c r="R586" s="11">
        <v>10082.001399999999</v>
      </c>
      <c r="S586" s="52">
        <f>R586</f>
        <v>10082.001399999999</v>
      </c>
      <c r="T586" s="53">
        <f>IFERROR(S586/Q586,0)</f>
        <v>1.2602501749999999</v>
      </c>
      <c r="U586" s="54">
        <f>IF(T586&gt;=100%,S586*2%,0)</f>
        <v>201.640028</v>
      </c>
      <c r="V586" s="54">
        <f>S586*1%</f>
        <v>100.820014</v>
      </c>
      <c r="W586" s="55">
        <f>U586+V586</f>
        <v>302.46004199999999</v>
      </c>
      <c r="X586" s="17"/>
      <c r="Y586" s="9" t="s">
        <v>12391</v>
      </c>
    </row>
    <row r="587" spans="1:25" x14ac:dyDescent="0.2">
      <c r="A587" s="9" t="s">
        <v>8060</v>
      </c>
      <c r="B587" s="9" t="s">
        <v>8808</v>
      </c>
      <c r="C587" s="18" t="s">
        <v>8570</v>
      </c>
      <c r="D587" s="9" t="s">
        <v>8571</v>
      </c>
      <c r="E587" s="9" t="s">
        <v>8809</v>
      </c>
      <c r="F587" s="9" t="s">
        <v>8810</v>
      </c>
      <c r="G587" s="9">
        <v>10034295</v>
      </c>
      <c r="H587" s="9" t="s">
        <v>1422</v>
      </c>
      <c r="I587" s="9" t="s">
        <v>8883</v>
      </c>
      <c r="J587" s="9" t="s">
        <v>8884</v>
      </c>
      <c r="K587" s="18" t="s">
        <v>8821</v>
      </c>
      <c r="L587" s="18" t="s">
        <v>8822</v>
      </c>
      <c r="M587" s="18">
        <v>9423516789</v>
      </c>
      <c r="N587" s="9" t="s">
        <v>8887</v>
      </c>
      <c r="O587" s="9" t="s">
        <v>8888</v>
      </c>
      <c r="P587" s="9" t="s">
        <v>32</v>
      </c>
      <c r="Q587" s="11">
        <v>7400</v>
      </c>
      <c r="R587" s="11">
        <v>9322</v>
      </c>
      <c r="S587" s="52">
        <f>R587</f>
        <v>9322</v>
      </c>
      <c r="T587" s="53">
        <f>IFERROR(S587/Q587,0)</f>
        <v>1.2597297297297296</v>
      </c>
      <c r="U587" s="54">
        <f>IF(T587&gt;=100%,S587*2%,0)</f>
        <v>186.44</v>
      </c>
      <c r="V587" s="54">
        <f>S587*1%</f>
        <v>93.22</v>
      </c>
      <c r="W587" s="55">
        <f>U587+V587</f>
        <v>279.65999999999997</v>
      </c>
      <c r="X587" s="17"/>
      <c r="Y587" s="9" t="s">
        <v>12391</v>
      </c>
    </row>
    <row r="588" spans="1:25" x14ac:dyDescent="0.2">
      <c r="A588" s="4" t="s">
        <v>18</v>
      </c>
      <c r="B588" s="12" t="s">
        <v>1048</v>
      </c>
      <c r="C588" s="5" t="s">
        <v>861</v>
      </c>
      <c r="D588" s="9" t="s">
        <v>862</v>
      </c>
      <c r="E588" s="9" t="s">
        <v>1049</v>
      </c>
      <c r="F588" s="9" t="s">
        <v>1050</v>
      </c>
      <c r="G588" s="8">
        <v>10034496</v>
      </c>
      <c r="H588" s="12" t="s">
        <v>1051</v>
      </c>
      <c r="I588" s="9" t="s">
        <v>1075</v>
      </c>
      <c r="J588" s="12" t="s">
        <v>1076</v>
      </c>
      <c r="K588" s="8" t="s">
        <v>1054</v>
      </c>
      <c r="L588" s="16" t="s">
        <v>1055</v>
      </c>
      <c r="M588" s="17">
        <v>9593193215</v>
      </c>
      <c r="N588" s="9" t="s">
        <v>1317</v>
      </c>
      <c r="O588" s="9" t="s">
        <v>1318</v>
      </c>
      <c r="P588" s="9" t="s">
        <v>32</v>
      </c>
      <c r="Q588" s="10">
        <v>10500</v>
      </c>
      <c r="R588" s="11">
        <v>13206.3886</v>
      </c>
      <c r="S588" s="52">
        <f>R588</f>
        <v>13206.3886</v>
      </c>
      <c r="T588" s="53">
        <f>IFERROR(S588/Q588,0)</f>
        <v>1.2577512952380954</v>
      </c>
      <c r="U588" s="54">
        <f>IF(T588&gt;=100%,S588*2%,0)</f>
        <v>264.12777199999999</v>
      </c>
      <c r="V588" s="54">
        <f>S588*1%</f>
        <v>132.063886</v>
      </c>
      <c r="W588" s="55">
        <f>U588+V588</f>
        <v>396.19165799999996</v>
      </c>
      <c r="X588" s="17"/>
      <c r="Y588" s="9" t="s">
        <v>12391</v>
      </c>
    </row>
    <row r="589" spans="1:25" x14ac:dyDescent="0.2">
      <c r="A589" s="4" t="s">
        <v>18</v>
      </c>
      <c r="B589" s="12" t="s">
        <v>4186</v>
      </c>
      <c r="C589" s="5" t="s">
        <v>2973</v>
      </c>
      <c r="D589" s="9" t="s">
        <v>2974</v>
      </c>
      <c r="E589" s="9" t="s">
        <v>4187</v>
      </c>
      <c r="F589" s="9" t="s">
        <v>4188</v>
      </c>
      <c r="G589" s="8">
        <v>10026083</v>
      </c>
      <c r="H589" s="12" t="s">
        <v>4189</v>
      </c>
      <c r="I589" s="9" t="s">
        <v>4218</v>
      </c>
      <c r="J589" s="12" t="s">
        <v>4219</v>
      </c>
      <c r="K589" s="56" t="s">
        <v>4192</v>
      </c>
      <c r="L589" s="56" t="s">
        <v>4193</v>
      </c>
      <c r="M589" s="56">
        <v>9386886330</v>
      </c>
      <c r="N589" s="9" t="s">
        <v>4270</v>
      </c>
      <c r="O589" s="9" t="s">
        <v>4271</v>
      </c>
      <c r="P589" s="9" t="s">
        <v>32</v>
      </c>
      <c r="Q589" s="10">
        <v>8000</v>
      </c>
      <c r="R589" s="11">
        <v>10051.446599999999</v>
      </c>
      <c r="S589" s="52">
        <f>R589</f>
        <v>10051.446599999999</v>
      </c>
      <c r="T589" s="53">
        <f>IFERROR(S589/Q589,0)</f>
        <v>1.2564308249999998</v>
      </c>
      <c r="U589" s="54">
        <f>IF(T589&gt;=100%,S589*2%,0)</f>
        <v>201.028932</v>
      </c>
      <c r="V589" s="54">
        <f>S589*1%</f>
        <v>100.514466</v>
      </c>
      <c r="W589" s="55">
        <f>U589+V589</f>
        <v>301.54339800000002</v>
      </c>
      <c r="X589" s="17"/>
      <c r="Y589" s="9" t="s">
        <v>12393</v>
      </c>
    </row>
    <row r="590" spans="1:25" x14ac:dyDescent="0.2">
      <c r="A590" s="9" t="s">
        <v>5442</v>
      </c>
      <c r="B590" s="9" t="s">
        <v>5505</v>
      </c>
      <c r="C590" s="18" t="s">
        <v>5444</v>
      </c>
      <c r="D590" s="9" t="s">
        <v>5445</v>
      </c>
      <c r="E590" s="9" t="s">
        <v>5506</v>
      </c>
      <c r="F590" s="9" t="s">
        <v>5507</v>
      </c>
      <c r="G590" s="9">
        <v>10031855</v>
      </c>
      <c r="H590" s="9" t="s">
        <v>5508</v>
      </c>
      <c r="I590" s="9" t="s">
        <v>5521</v>
      </c>
      <c r="J590" s="9" t="s">
        <v>5522</v>
      </c>
      <c r="K590" s="18" t="s">
        <v>5509</v>
      </c>
      <c r="L590" s="18" t="s">
        <v>5510</v>
      </c>
      <c r="M590" s="18">
        <v>7708886603</v>
      </c>
      <c r="N590" s="9" t="s">
        <v>5523</v>
      </c>
      <c r="O590" s="9" t="s">
        <v>5524</v>
      </c>
      <c r="P590" s="9" t="s">
        <v>32</v>
      </c>
      <c r="Q590" s="11">
        <v>7251.333333333333</v>
      </c>
      <c r="R590" s="11">
        <v>9102</v>
      </c>
      <c r="S590" s="52">
        <f>R590</f>
        <v>9102</v>
      </c>
      <c r="T590" s="53">
        <f>IFERROR(S590/Q590,0)</f>
        <v>1.2552174312770066</v>
      </c>
      <c r="U590" s="54">
        <f>IF(T590&gt;=100%,S590*2%,0)</f>
        <v>182.04</v>
      </c>
      <c r="V590" s="54">
        <f>S590*1%</f>
        <v>91.02</v>
      </c>
      <c r="W590" s="55">
        <f>U590+V590</f>
        <v>273.06</v>
      </c>
      <c r="X590" s="17"/>
      <c r="Y590" s="9" t="s">
        <v>12392</v>
      </c>
    </row>
    <row r="591" spans="1:25" x14ac:dyDescent="0.2">
      <c r="A591" s="4" t="s">
        <v>18</v>
      </c>
      <c r="B591" s="12" t="s">
        <v>1048</v>
      </c>
      <c r="C591" s="5" t="s">
        <v>861</v>
      </c>
      <c r="D591" s="9" t="s">
        <v>862</v>
      </c>
      <c r="E591" s="9" t="s">
        <v>1049</v>
      </c>
      <c r="F591" s="9" t="s">
        <v>1050</v>
      </c>
      <c r="G591" s="8">
        <v>10034496</v>
      </c>
      <c r="H591" s="12" t="s">
        <v>1051</v>
      </c>
      <c r="I591" s="9" t="s">
        <v>1102</v>
      </c>
      <c r="J591" s="12" t="s">
        <v>1103</v>
      </c>
      <c r="K591" s="8" t="s">
        <v>1054</v>
      </c>
      <c r="L591" s="16" t="s">
        <v>1055</v>
      </c>
      <c r="M591" s="17">
        <v>9593193215</v>
      </c>
      <c r="N591" s="9" t="s">
        <v>1226</v>
      </c>
      <c r="O591" s="9" t="s">
        <v>1227</v>
      </c>
      <c r="P591" s="9" t="s">
        <v>32</v>
      </c>
      <c r="Q591" s="10">
        <v>10000</v>
      </c>
      <c r="R591" s="11">
        <v>12544.3442</v>
      </c>
      <c r="S591" s="52">
        <f>R591</f>
        <v>12544.3442</v>
      </c>
      <c r="T591" s="53">
        <f>IFERROR(S591/Q591,0)</f>
        <v>1.2544344199999999</v>
      </c>
      <c r="U591" s="54">
        <f>IF(T591&gt;=100%,S591*2%,0)</f>
        <v>250.88688400000001</v>
      </c>
      <c r="V591" s="54">
        <f>S591*1%</f>
        <v>125.443442</v>
      </c>
      <c r="W591" s="55">
        <f>U591+V591</f>
        <v>376.33032600000001</v>
      </c>
      <c r="X591" s="17"/>
      <c r="Y591" s="9" t="s">
        <v>12391</v>
      </c>
    </row>
    <row r="592" spans="1:25" x14ac:dyDescent="0.2">
      <c r="A592" s="4" t="s">
        <v>18</v>
      </c>
      <c r="B592" s="9"/>
      <c r="C592" s="5" t="s">
        <v>4707</v>
      </c>
      <c r="D592" s="9" t="s">
        <v>4708</v>
      </c>
      <c r="E592" s="9" t="s">
        <v>4790</v>
      </c>
      <c r="F592" s="9" t="s">
        <v>4791</v>
      </c>
      <c r="G592" s="12">
        <v>10027859</v>
      </c>
      <c r="H592" s="12" t="s">
        <v>4792</v>
      </c>
      <c r="I592" s="12" t="s">
        <v>4825</v>
      </c>
      <c r="J592" s="12" t="s">
        <v>4826</v>
      </c>
      <c r="K592" s="12" t="s">
        <v>4795</v>
      </c>
      <c r="L592" s="12" t="s">
        <v>4796</v>
      </c>
      <c r="M592" s="17">
        <v>8658244474</v>
      </c>
      <c r="N592" s="12" t="s">
        <v>4827</v>
      </c>
      <c r="O592" s="12" t="s">
        <v>4828</v>
      </c>
      <c r="P592" s="9" t="s">
        <v>32</v>
      </c>
      <c r="Q592" s="10">
        <v>10000</v>
      </c>
      <c r="R592" s="11">
        <v>12543</v>
      </c>
      <c r="S592" s="52">
        <f>R592</f>
        <v>12543</v>
      </c>
      <c r="T592" s="53">
        <f>IFERROR(S592/Q592,0)</f>
        <v>1.2543</v>
      </c>
      <c r="U592" s="54">
        <f>IF(T592&gt;=100%,S592*2%,0)</f>
        <v>250.86</v>
      </c>
      <c r="V592" s="54">
        <f>S592*1%</f>
        <v>125.43</v>
      </c>
      <c r="W592" s="55">
        <f>U592+V592</f>
        <v>376.29</v>
      </c>
      <c r="X592" s="17"/>
      <c r="Y592" s="9" t="s">
        <v>12391</v>
      </c>
    </row>
    <row r="593" spans="1:25" x14ac:dyDescent="0.2">
      <c r="A593" s="4" t="s">
        <v>18</v>
      </c>
      <c r="B593" s="9"/>
      <c r="C593" s="5" t="s">
        <v>4707</v>
      </c>
      <c r="D593" s="9" t="s">
        <v>4708</v>
      </c>
      <c r="E593" s="9" t="s">
        <v>4790</v>
      </c>
      <c r="F593" s="9" t="s">
        <v>4791</v>
      </c>
      <c r="G593" s="12">
        <v>10027859</v>
      </c>
      <c r="H593" s="12" t="s">
        <v>4792</v>
      </c>
      <c r="I593" s="12" t="s">
        <v>4829</v>
      </c>
      <c r="J593" s="12" t="s">
        <v>3217</v>
      </c>
      <c r="K593" s="12" t="s">
        <v>4795</v>
      </c>
      <c r="L593" s="12" t="s">
        <v>4796</v>
      </c>
      <c r="M593" s="17">
        <v>8658244474</v>
      </c>
      <c r="N593" s="12" t="s">
        <v>4832</v>
      </c>
      <c r="O593" s="12" t="s">
        <v>4833</v>
      </c>
      <c r="P593" s="9" t="s">
        <v>32</v>
      </c>
      <c r="Q593" s="10">
        <v>20000</v>
      </c>
      <c r="R593" s="11">
        <v>25084.0978</v>
      </c>
      <c r="S593" s="52">
        <f>R593</f>
        <v>25084.0978</v>
      </c>
      <c r="T593" s="53">
        <f>IFERROR(S593/Q593,0)</f>
        <v>1.25420489</v>
      </c>
      <c r="U593" s="54">
        <f>IF(T593&gt;=100%,S593*2%,0)</f>
        <v>501.68195600000001</v>
      </c>
      <c r="V593" s="54">
        <f>S593*1%</f>
        <v>250.84097800000001</v>
      </c>
      <c r="W593" s="55">
        <f>U593+V593</f>
        <v>752.52293400000008</v>
      </c>
      <c r="X593" s="17"/>
      <c r="Y593" s="9" t="s">
        <v>12391</v>
      </c>
    </row>
    <row r="594" spans="1:25" x14ac:dyDescent="0.2">
      <c r="A594" s="4" t="s">
        <v>18</v>
      </c>
      <c r="B594" s="4" t="s">
        <v>243</v>
      </c>
      <c r="C594" s="5" t="s">
        <v>20</v>
      </c>
      <c r="D594" s="5" t="s">
        <v>21</v>
      </c>
      <c r="E594" s="5" t="s">
        <v>244</v>
      </c>
      <c r="F594" s="5" t="s">
        <v>245</v>
      </c>
      <c r="G594" s="4">
        <v>10022295</v>
      </c>
      <c r="H594" s="4" t="s">
        <v>246</v>
      </c>
      <c r="I594" s="4" t="s">
        <v>312</v>
      </c>
      <c r="J594" s="4" t="s">
        <v>313</v>
      </c>
      <c r="K594" s="4" t="s">
        <v>255</v>
      </c>
      <c r="L594" s="4" t="s">
        <v>256</v>
      </c>
      <c r="M594" s="7" t="s">
        <v>257</v>
      </c>
      <c r="N594" s="4" t="s">
        <v>378</v>
      </c>
      <c r="O594" s="4" t="s">
        <v>379</v>
      </c>
      <c r="P594" s="9" t="s">
        <v>32</v>
      </c>
      <c r="Q594" s="11">
        <v>10675.9298</v>
      </c>
      <c r="R594" s="11">
        <v>13389.731400000001</v>
      </c>
      <c r="S594" s="52">
        <f>R594</f>
        <v>13389.731400000001</v>
      </c>
      <c r="T594" s="53">
        <f>IFERROR(S594/Q594,0)</f>
        <v>1.2541981495607062</v>
      </c>
      <c r="U594" s="54">
        <f>IF(T594&gt;=100%,S594*2%,0)</f>
        <v>267.79462799999999</v>
      </c>
      <c r="V594" s="54">
        <f>S594*1%</f>
        <v>133.89731399999999</v>
      </c>
      <c r="W594" s="55">
        <f>U594+V594</f>
        <v>401.69194199999998</v>
      </c>
      <c r="X594" s="17"/>
      <c r="Y594" s="9" t="s">
        <v>12391</v>
      </c>
    </row>
    <row r="595" spans="1:25" x14ac:dyDescent="0.2">
      <c r="A595" s="9" t="s">
        <v>6280</v>
      </c>
      <c r="B595" s="9" t="s">
        <v>6419</v>
      </c>
      <c r="C595" s="18" t="s">
        <v>6282</v>
      </c>
      <c r="D595" s="9" t="s">
        <v>6283</v>
      </c>
      <c r="E595" s="9" t="s">
        <v>6409</v>
      </c>
      <c r="F595" s="9" t="s">
        <v>6410</v>
      </c>
      <c r="G595" s="9">
        <v>10034245</v>
      </c>
      <c r="H595" s="9" t="s">
        <v>6411</v>
      </c>
      <c r="I595" s="9" t="s">
        <v>6420</v>
      </c>
      <c r="J595" s="9" t="s">
        <v>6421</v>
      </c>
      <c r="K595" s="18" t="s">
        <v>6414</v>
      </c>
      <c r="L595" s="18" t="s">
        <v>6415</v>
      </c>
      <c r="M595" s="18" t="s">
        <v>6416</v>
      </c>
      <c r="N595" s="9" t="s">
        <v>6424</v>
      </c>
      <c r="O595" s="9" t="s">
        <v>6425</v>
      </c>
      <c r="P595" s="9" t="s">
        <v>32</v>
      </c>
      <c r="Q595" s="62">
        <v>11000</v>
      </c>
      <c r="R595" s="11">
        <v>13780.7256</v>
      </c>
      <c r="S595" s="52">
        <f>R595</f>
        <v>13780.7256</v>
      </c>
      <c r="T595" s="53">
        <f>IFERROR(S595/Q595,0)</f>
        <v>1.2527932363636363</v>
      </c>
      <c r="U595" s="54">
        <f>IF(T595&gt;=100%,S595*2%,0)</f>
        <v>275.61451199999999</v>
      </c>
      <c r="V595" s="54">
        <f>S595*1%</f>
        <v>137.807256</v>
      </c>
      <c r="W595" s="55">
        <f>U595+V595</f>
        <v>413.42176799999999</v>
      </c>
      <c r="X595" s="17"/>
      <c r="Y595" s="9" t="s">
        <v>12391</v>
      </c>
    </row>
    <row r="596" spans="1:25" x14ac:dyDescent="0.2">
      <c r="A596" s="9" t="s">
        <v>6280</v>
      </c>
      <c r="B596" s="9" t="s">
        <v>7490</v>
      </c>
      <c r="C596" s="18" t="s">
        <v>6854</v>
      </c>
      <c r="D596" s="9" t="s">
        <v>6855</v>
      </c>
      <c r="E596" s="9" t="s">
        <v>7413</v>
      </c>
      <c r="F596" s="9" t="s">
        <v>7414</v>
      </c>
      <c r="G596" s="9">
        <v>10034670</v>
      </c>
      <c r="H596" s="9" t="s">
        <v>7415</v>
      </c>
      <c r="I596" s="9" t="s">
        <v>7491</v>
      </c>
      <c r="J596" s="9" t="s">
        <v>7492</v>
      </c>
      <c r="K596" s="18" t="s">
        <v>7469</v>
      </c>
      <c r="L596" s="18" t="s">
        <v>7470</v>
      </c>
      <c r="M596" s="18" t="s">
        <v>7471</v>
      </c>
      <c r="N596" s="9" t="s">
        <v>7493</v>
      </c>
      <c r="O596" s="9" t="s">
        <v>7494</v>
      </c>
      <c r="P596" s="9" t="s">
        <v>32</v>
      </c>
      <c r="Q596" s="61">
        <v>7820</v>
      </c>
      <c r="R596" s="11">
        <v>9791.0622000000021</v>
      </c>
      <c r="S596" s="52">
        <f>R596</f>
        <v>9791.0622000000021</v>
      </c>
      <c r="T596" s="53">
        <f>IFERROR(S596/Q596,0)</f>
        <v>1.2520539897698213</v>
      </c>
      <c r="U596" s="54">
        <f>IF(T596&gt;=100%,S596*2%,0)</f>
        <v>195.82124400000004</v>
      </c>
      <c r="V596" s="54">
        <f>S596*1%</f>
        <v>97.910622000000018</v>
      </c>
      <c r="W596" s="55">
        <f>U596+V596</f>
        <v>293.73186600000008</v>
      </c>
      <c r="X596" s="17"/>
      <c r="Y596" s="9" t="s">
        <v>12391</v>
      </c>
    </row>
    <row r="597" spans="1:25" x14ac:dyDescent="0.2">
      <c r="A597" s="9" t="s">
        <v>6280</v>
      </c>
      <c r="B597" s="9" t="s">
        <v>7173</v>
      </c>
      <c r="C597" s="18" t="s">
        <v>6854</v>
      </c>
      <c r="D597" s="9" t="s">
        <v>6855</v>
      </c>
      <c r="E597" s="9" t="s">
        <v>7147</v>
      </c>
      <c r="F597" s="9" t="s">
        <v>7148</v>
      </c>
      <c r="G597" s="9">
        <v>10031743</v>
      </c>
      <c r="H597" s="9" t="s">
        <v>7149</v>
      </c>
      <c r="I597" s="9" t="s">
        <v>7174</v>
      </c>
      <c r="J597" s="9" t="s">
        <v>7175</v>
      </c>
      <c r="K597" s="18" t="s">
        <v>7152</v>
      </c>
      <c r="L597" s="18" t="s">
        <v>7153</v>
      </c>
      <c r="M597" s="18" t="s">
        <v>7154</v>
      </c>
      <c r="N597" s="9" t="s">
        <v>7260</v>
      </c>
      <c r="O597" s="9" t="s">
        <v>7261</v>
      </c>
      <c r="P597" s="9" t="s">
        <v>32</v>
      </c>
      <c r="Q597" s="61">
        <v>7650</v>
      </c>
      <c r="R597" s="11">
        <v>9577.7657999999992</v>
      </c>
      <c r="S597" s="52">
        <f>R597</f>
        <v>9577.7657999999992</v>
      </c>
      <c r="T597" s="53">
        <f>IFERROR(S597/Q597,0)</f>
        <v>1.2519955294117646</v>
      </c>
      <c r="U597" s="54">
        <f>IF(T597&gt;=100%,S597*2%,0)</f>
        <v>191.55531599999998</v>
      </c>
      <c r="V597" s="54">
        <f>S597*1%</f>
        <v>95.777657999999988</v>
      </c>
      <c r="W597" s="55">
        <f>U597+V597</f>
        <v>287.33297399999998</v>
      </c>
      <c r="X597" s="17"/>
      <c r="Y597" s="9" t="s">
        <v>12393</v>
      </c>
    </row>
    <row r="598" spans="1:25" x14ac:dyDescent="0.2">
      <c r="A598" s="4" t="s">
        <v>18</v>
      </c>
      <c r="B598" s="9"/>
      <c r="C598" s="5" t="s">
        <v>4707</v>
      </c>
      <c r="D598" s="9" t="s">
        <v>4708</v>
      </c>
      <c r="E598" s="9" t="s">
        <v>5269</v>
      </c>
      <c r="F598" s="9" t="s">
        <v>5270</v>
      </c>
      <c r="G598" s="12">
        <v>10034671</v>
      </c>
      <c r="H598" s="12" t="s">
        <v>5294</v>
      </c>
      <c r="I598" s="12" t="s">
        <v>5295</v>
      </c>
      <c r="J598" s="12" t="s">
        <v>5296</v>
      </c>
      <c r="K598" s="17" t="s">
        <v>5297</v>
      </c>
      <c r="L598" s="9" t="s">
        <v>2899</v>
      </c>
      <c r="M598" s="9"/>
      <c r="N598" s="12" t="s">
        <v>5352</v>
      </c>
      <c r="O598" s="12" t="s">
        <v>5353</v>
      </c>
      <c r="P598" s="17" t="s">
        <v>32</v>
      </c>
      <c r="Q598" s="10">
        <v>4000</v>
      </c>
      <c r="R598" s="11">
        <v>5006</v>
      </c>
      <c r="S598" s="52">
        <f>R598</f>
        <v>5006</v>
      </c>
      <c r="T598" s="53">
        <f>IFERROR(S598/Q598,0)</f>
        <v>1.2515000000000001</v>
      </c>
      <c r="U598" s="54">
        <f>IF(T598&gt;=100%,S598*2%,0)</f>
        <v>100.12</v>
      </c>
      <c r="V598" s="54">
        <f>S598*1%</f>
        <v>50.06</v>
      </c>
      <c r="W598" s="55">
        <f>U598+V598</f>
        <v>150.18</v>
      </c>
      <c r="X598" s="17"/>
      <c r="Y598" s="9" t="s">
        <v>12393</v>
      </c>
    </row>
    <row r="599" spans="1:25" x14ac:dyDescent="0.2">
      <c r="A599" s="4" t="s">
        <v>18</v>
      </c>
      <c r="B599" s="9"/>
      <c r="C599" s="5" t="s">
        <v>4707</v>
      </c>
      <c r="D599" s="17" t="s">
        <v>4708</v>
      </c>
      <c r="E599" s="17" t="s">
        <v>5269</v>
      </c>
      <c r="F599" s="17" t="s">
        <v>5270</v>
      </c>
      <c r="G599" s="12">
        <v>10031259</v>
      </c>
      <c r="H599" s="12" t="s">
        <v>5271</v>
      </c>
      <c r="I599" s="17" t="s">
        <v>5272</v>
      </c>
      <c r="J599" s="17" t="s">
        <v>5273</v>
      </c>
      <c r="K599" s="17" t="s">
        <v>5274</v>
      </c>
      <c r="L599" s="12" t="s">
        <v>5275</v>
      </c>
      <c r="M599" s="17">
        <v>7873170593</v>
      </c>
      <c r="N599" s="12" t="s">
        <v>5278</v>
      </c>
      <c r="O599" s="12" t="s">
        <v>5279</v>
      </c>
      <c r="P599" s="17" t="s">
        <v>32</v>
      </c>
      <c r="Q599" s="57">
        <v>8000</v>
      </c>
      <c r="R599" s="11">
        <v>10002</v>
      </c>
      <c r="S599" s="52">
        <f>R599</f>
        <v>10002</v>
      </c>
      <c r="T599" s="53">
        <f>IFERROR(S599/Q599,0)</f>
        <v>1.2502500000000001</v>
      </c>
      <c r="U599" s="54">
        <f>IF(T599&gt;=100%,S599*2%,0)</f>
        <v>200.04</v>
      </c>
      <c r="V599" s="54">
        <f>S599*1%</f>
        <v>100.02</v>
      </c>
      <c r="W599" s="55">
        <f>U599+V599</f>
        <v>300.06</v>
      </c>
      <c r="X599" s="17"/>
      <c r="Y599" s="9" t="s">
        <v>12393</v>
      </c>
    </row>
    <row r="600" spans="1:25" x14ac:dyDescent="0.2">
      <c r="A600" s="4" t="s">
        <v>18</v>
      </c>
      <c r="B600" s="12" t="s">
        <v>860</v>
      </c>
      <c r="C600" s="5" t="s">
        <v>861</v>
      </c>
      <c r="D600" s="9" t="s">
        <v>862</v>
      </c>
      <c r="E600" s="9" t="s">
        <v>863</v>
      </c>
      <c r="F600" s="9" t="s">
        <v>864</v>
      </c>
      <c r="G600" s="8">
        <v>10023819</v>
      </c>
      <c r="H600" s="12" t="s">
        <v>865</v>
      </c>
      <c r="I600" s="9" t="s">
        <v>883</v>
      </c>
      <c r="J600" s="12" t="s">
        <v>884</v>
      </c>
      <c r="K600" s="8" t="s">
        <v>868</v>
      </c>
      <c r="L600" s="16" t="s">
        <v>869</v>
      </c>
      <c r="M600" s="17" t="s">
        <v>870</v>
      </c>
      <c r="N600" s="9" t="s">
        <v>895</v>
      </c>
      <c r="O600" s="9" t="s">
        <v>896</v>
      </c>
      <c r="P600" s="9" t="s">
        <v>32</v>
      </c>
      <c r="Q600" s="10">
        <v>8000</v>
      </c>
      <c r="R600" s="11">
        <v>10000.8778</v>
      </c>
      <c r="S600" s="52">
        <f>R600</f>
        <v>10000.8778</v>
      </c>
      <c r="T600" s="53">
        <f>IFERROR(S600/Q600,0)</f>
        <v>1.2501097249999999</v>
      </c>
      <c r="U600" s="54">
        <f>IF(T600&gt;=100%,S600*2%,0)</f>
        <v>200.01755600000001</v>
      </c>
      <c r="V600" s="54">
        <f>S600*1%</f>
        <v>100.00877800000001</v>
      </c>
      <c r="W600" s="55">
        <f>U600+V600</f>
        <v>300.02633400000002</v>
      </c>
      <c r="X600" s="17"/>
      <c r="Y600" s="9" t="s">
        <v>12391</v>
      </c>
    </row>
    <row r="601" spans="1:25" x14ac:dyDescent="0.2">
      <c r="A601" s="4" t="s">
        <v>18</v>
      </c>
      <c r="B601" s="12" t="s">
        <v>1772</v>
      </c>
      <c r="C601" s="5" t="s">
        <v>861</v>
      </c>
      <c r="D601" s="9" t="s">
        <v>862</v>
      </c>
      <c r="E601" s="9" t="s">
        <v>1771</v>
      </c>
      <c r="F601" s="9" t="s">
        <v>1772</v>
      </c>
      <c r="G601" s="8">
        <v>10028639</v>
      </c>
      <c r="H601" s="12" t="s">
        <v>1773</v>
      </c>
      <c r="I601" s="9" t="s">
        <v>1886</v>
      </c>
      <c r="J601" s="12" t="s">
        <v>1786</v>
      </c>
      <c r="K601" s="8" t="s">
        <v>1776</v>
      </c>
      <c r="L601" s="16" t="s">
        <v>1777</v>
      </c>
      <c r="M601" s="17" t="s">
        <v>1778</v>
      </c>
      <c r="N601" s="9" t="s">
        <v>1886</v>
      </c>
      <c r="O601" s="9" t="s">
        <v>1887</v>
      </c>
      <c r="P601" s="9" t="s">
        <v>32</v>
      </c>
      <c r="Q601" s="10">
        <v>12000</v>
      </c>
      <c r="R601" s="11">
        <v>15000</v>
      </c>
      <c r="S601" s="52">
        <f>R601</f>
        <v>15000</v>
      </c>
      <c r="T601" s="53">
        <f>IFERROR(S601/Q601,0)</f>
        <v>1.25</v>
      </c>
      <c r="U601" s="54">
        <f>IF(T601&gt;=100%,S601*2%,0)</f>
        <v>300</v>
      </c>
      <c r="V601" s="54">
        <f>S601*1%</f>
        <v>150</v>
      </c>
      <c r="W601" s="55">
        <f>U601+V601</f>
        <v>450</v>
      </c>
      <c r="X601" s="17"/>
      <c r="Y601" s="9" t="s">
        <v>12393</v>
      </c>
    </row>
    <row r="602" spans="1:25" x14ac:dyDescent="0.2">
      <c r="A602" s="4" t="s">
        <v>18</v>
      </c>
      <c r="B602" s="12" t="s">
        <v>1772</v>
      </c>
      <c r="C602" s="5" t="s">
        <v>861</v>
      </c>
      <c r="D602" s="9" t="s">
        <v>862</v>
      </c>
      <c r="E602" s="9" t="s">
        <v>1771</v>
      </c>
      <c r="F602" s="9" t="s">
        <v>1772</v>
      </c>
      <c r="G602" s="8">
        <v>10034985</v>
      </c>
      <c r="H602" s="12" t="s">
        <v>1677</v>
      </c>
      <c r="I602" s="9" t="s">
        <v>1932</v>
      </c>
      <c r="J602" s="12" t="s">
        <v>1933</v>
      </c>
      <c r="K602" s="8" t="s">
        <v>1849</v>
      </c>
      <c r="L602" s="16" t="s">
        <v>1901</v>
      </c>
      <c r="M602" s="17" t="s">
        <v>1850</v>
      </c>
      <c r="N602" s="9" t="s">
        <v>1963</v>
      </c>
      <c r="O602" s="9" t="s">
        <v>1964</v>
      </c>
      <c r="P602" s="9" t="s">
        <v>32</v>
      </c>
      <c r="Q602" s="10">
        <v>10000</v>
      </c>
      <c r="R602" s="11">
        <v>12500</v>
      </c>
      <c r="S602" s="52">
        <f>R602</f>
        <v>12500</v>
      </c>
      <c r="T602" s="53">
        <f>IFERROR(S602/Q602,0)</f>
        <v>1.25</v>
      </c>
      <c r="U602" s="54">
        <f>IF(T602&gt;=100%,S602*2%,0)</f>
        <v>250</v>
      </c>
      <c r="V602" s="54">
        <f>S602*1%</f>
        <v>125</v>
      </c>
      <c r="W602" s="55">
        <f>U602+V602</f>
        <v>375</v>
      </c>
      <c r="X602" s="17"/>
      <c r="Y602" s="9" t="s">
        <v>12391</v>
      </c>
    </row>
    <row r="603" spans="1:25" x14ac:dyDescent="0.2">
      <c r="A603" s="9" t="s">
        <v>8060</v>
      </c>
      <c r="B603" s="9" t="s">
        <v>8965</v>
      </c>
      <c r="C603" s="18" t="s">
        <v>8974</v>
      </c>
      <c r="D603" s="9" t="s">
        <v>8975</v>
      </c>
      <c r="E603" s="9" t="s">
        <v>9240</v>
      </c>
      <c r="F603" s="9" t="s">
        <v>9241</v>
      </c>
      <c r="G603" s="9">
        <v>10030971</v>
      </c>
      <c r="H603" s="9" t="s">
        <v>9242</v>
      </c>
      <c r="I603" s="9" t="s">
        <v>9258</v>
      </c>
      <c r="J603" s="9" t="s">
        <v>9259</v>
      </c>
      <c r="K603" s="18" t="s">
        <v>9245</v>
      </c>
      <c r="L603" s="18" t="s">
        <v>9246</v>
      </c>
      <c r="M603" s="18">
        <v>8780501570</v>
      </c>
      <c r="N603" s="9" t="s">
        <v>9260</v>
      </c>
      <c r="O603" s="9" t="s">
        <v>9261</v>
      </c>
      <c r="P603" s="9" t="s">
        <v>32</v>
      </c>
      <c r="Q603" s="11">
        <v>7500</v>
      </c>
      <c r="R603" s="11">
        <v>9373</v>
      </c>
      <c r="S603" s="52">
        <f>R603</f>
        <v>9373</v>
      </c>
      <c r="T603" s="53">
        <f>IFERROR(S603/Q603,0)</f>
        <v>1.2497333333333334</v>
      </c>
      <c r="U603" s="54">
        <f>IF(T603&gt;=100%,S603*2%,0)</f>
        <v>187.46</v>
      </c>
      <c r="V603" s="54">
        <f>S603*1%</f>
        <v>93.73</v>
      </c>
      <c r="W603" s="55">
        <f>U603+V603</f>
        <v>281.19</v>
      </c>
      <c r="X603" s="17"/>
      <c r="Y603" s="9" t="s">
        <v>12391</v>
      </c>
    </row>
    <row r="604" spans="1:25" x14ac:dyDescent="0.2">
      <c r="A604" s="4" t="s">
        <v>18</v>
      </c>
      <c r="B604" s="12" t="s">
        <v>704</v>
      </c>
      <c r="C604" s="5" t="s">
        <v>20</v>
      </c>
      <c r="D604" s="5" t="s">
        <v>21</v>
      </c>
      <c r="E604" s="9" t="s">
        <v>650</v>
      </c>
      <c r="F604" s="9" t="s">
        <v>705</v>
      </c>
      <c r="G604" s="8">
        <v>10022826</v>
      </c>
      <c r="H604" s="12" t="s">
        <v>706</v>
      </c>
      <c r="I604" s="12" t="s">
        <v>735</v>
      </c>
      <c r="J604" s="12" t="s">
        <v>736</v>
      </c>
      <c r="K604" s="8" t="s">
        <v>729</v>
      </c>
      <c r="L604" s="16" t="s">
        <v>709</v>
      </c>
      <c r="M604" s="17" t="s">
        <v>730</v>
      </c>
      <c r="N604" s="9" t="s">
        <v>745</v>
      </c>
      <c r="O604" s="9" t="s">
        <v>746</v>
      </c>
      <c r="P604" s="9" t="s">
        <v>32</v>
      </c>
      <c r="Q604" s="9">
        <v>10000</v>
      </c>
      <c r="R604" s="11">
        <v>12485.0018</v>
      </c>
      <c r="S604" s="52">
        <f>R604</f>
        <v>12485.0018</v>
      </c>
      <c r="T604" s="53">
        <f>IFERROR(S604/Q604,0)</f>
        <v>1.24850018</v>
      </c>
      <c r="U604" s="54">
        <f>IF(T604&gt;=100%,S604*2%,0)</f>
        <v>249.70003600000001</v>
      </c>
      <c r="V604" s="54">
        <f>S604*1%</f>
        <v>124.85001800000001</v>
      </c>
      <c r="W604" s="55">
        <f>U604+V604</f>
        <v>374.55005400000005</v>
      </c>
      <c r="X604" s="17"/>
      <c r="Y604" s="9" t="s">
        <v>12393</v>
      </c>
    </row>
    <row r="605" spans="1:25" x14ac:dyDescent="0.2">
      <c r="A605" s="4" t="s">
        <v>18</v>
      </c>
      <c r="B605" s="12" t="s">
        <v>4531</v>
      </c>
      <c r="C605" s="5" t="s">
        <v>4291</v>
      </c>
      <c r="D605" s="5" t="s">
        <v>4292</v>
      </c>
      <c r="E605" s="9" t="s">
        <v>4532</v>
      </c>
      <c r="F605" s="9" t="s">
        <v>4533</v>
      </c>
      <c r="G605" s="8">
        <v>10032663</v>
      </c>
      <c r="H605" s="12" t="s">
        <v>4534</v>
      </c>
      <c r="I605" s="9" t="s">
        <v>4659</v>
      </c>
      <c r="J605" s="12" t="s">
        <v>4660</v>
      </c>
      <c r="K605" s="8" t="s">
        <v>4635</v>
      </c>
      <c r="L605" s="16" t="s">
        <v>4636</v>
      </c>
      <c r="M605" s="17">
        <v>9233022237</v>
      </c>
      <c r="N605" s="9" t="s">
        <v>4691</v>
      </c>
      <c r="O605" s="9" t="s">
        <v>4692</v>
      </c>
      <c r="P605" s="9" t="s">
        <v>32</v>
      </c>
      <c r="Q605" s="11">
        <v>12000</v>
      </c>
      <c r="R605" s="11">
        <v>14982</v>
      </c>
      <c r="S605" s="52">
        <f>R605</f>
        <v>14982</v>
      </c>
      <c r="T605" s="53">
        <f>IFERROR(S605/Q605,0)</f>
        <v>1.2484999999999999</v>
      </c>
      <c r="U605" s="54">
        <f>IF(T605&gt;=100%,S605*2%,0)</f>
        <v>299.64</v>
      </c>
      <c r="V605" s="54">
        <f>S605*1%</f>
        <v>149.82</v>
      </c>
      <c r="W605" s="55">
        <f>U605+V605</f>
        <v>449.46</v>
      </c>
      <c r="X605" s="17"/>
      <c r="Y605" s="9" t="s">
        <v>12393</v>
      </c>
    </row>
    <row r="606" spans="1:25" x14ac:dyDescent="0.2">
      <c r="A606" s="4" t="s">
        <v>18</v>
      </c>
      <c r="B606" s="12" t="s">
        <v>1598</v>
      </c>
      <c r="C606" s="5" t="s">
        <v>861</v>
      </c>
      <c r="D606" s="9" t="s">
        <v>862</v>
      </c>
      <c r="E606" s="9" t="s">
        <v>1599</v>
      </c>
      <c r="F606" s="9" t="s">
        <v>1600</v>
      </c>
      <c r="G606" s="8">
        <v>10026677</v>
      </c>
      <c r="H606" s="12" t="s">
        <v>1601</v>
      </c>
      <c r="I606" s="9" t="s">
        <v>1666</v>
      </c>
      <c r="J606" s="12" t="s">
        <v>1667</v>
      </c>
      <c r="K606" s="8" t="s">
        <v>1641</v>
      </c>
      <c r="L606" s="16" t="s">
        <v>1642</v>
      </c>
      <c r="M606" s="17" t="s">
        <v>1643</v>
      </c>
      <c r="N606" s="9" t="s">
        <v>1767</v>
      </c>
      <c r="O606" s="9" t="s">
        <v>1768</v>
      </c>
      <c r="P606" s="9" t="s">
        <v>32</v>
      </c>
      <c r="Q606" s="10">
        <v>13338.045</v>
      </c>
      <c r="R606" s="11">
        <v>16652</v>
      </c>
      <c r="S606" s="52">
        <f>R606</f>
        <v>16652</v>
      </c>
      <c r="T606" s="53">
        <f>IFERROR(S606/Q606,0)</f>
        <v>1.248458825862411</v>
      </c>
      <c r="U606" s="54">
        <f>IF(T606&gt;=100%,S606*2%,0)</f>
        <v>333.04</v>
      </c>
      <c r="V606" s="54">
        <f>S606*1%</f>
        <v>166.52</v>
      </c>
      <c r="W606" s="55">
        <f>U606+V606</f>
        <v>499.56000000000006</v>
      </c>
      <c r="X606" s="17"/>
      <c r="Y606" s="9" t="s">
        <v>12391</v>
      </c>
    </row>
    <row r="607" spans="1:25" x14ac:dyDescent="0.2">
      <c r="A607" s="4" t="s">
        <v>18</v>
      </c>
      <c r="B607" s="12" t="s">
        <v>2070</v>
      </c>
      <c r="C607" s="5" t="s">
        <v>2071</v>
      </c>
      <c r="D607" s="9" t="s">
        <v>2072</v>
      </c>
      <c r="E607" s="9" t="s">
        <v>2073</v>
      </c>
      <c r="F607" s="9" t="s">
        <v>2074</v>
      </c>
      <c r="G607" s="8">
        <v>10025476</v>
      </c>
      <c r="H607" s="12" t="s">
        <v>2075</v>
      </c>
      <c r="I607" s="9" t="s">
        <v>2076</v>
      </c>
      <c r="J607" s="12" t="s">
        <v>2077</v>
      </c>
      <c r="K607" s="8" t="s">
        <v>2078</v>
      </c>
      <c r="L607" s="16" t="s">
        <v>2079</v>
      </c>
      <c r="M607" s="17">
        <v>9864953887</v>
      </c>
      <c r="N607" s="9" t="s">
        <v>2158</v>
      </c>
      <c r="O607" s="9" t="s">
        <v>2159</v>
      </c>
      <c r="P607" s="9" t="s">
        <v>32</v>
      </c>
      <c r="Q607" s="10">
        <v>5000</v>
      </c>
      <c r="R607" s="11">
        <v>6242</v>
      </c>
      <c r="S607" s="52">
        <f>R607</f>
        <v>6242</v>
      </c>
      <c r="T607" s="53">
        <f>IFERROR(S607/Q607,0)</f>
        <v>1.2484</v>
      </c>
      <c r="U607" s="54">
        <f>IF(T607&gt;=100%,S607*2%,0)</f>
        <v>124.84</v>
      </c>
      <c r="V607" s="54">
        <f>S607*1%</f>
        <v>62.42</v>
      </c>
      <c r="W607" s="55">
        <f>U607+V607</f>
        <v>187.26</v>
      </c>
      <c r="X607" s="17"/>
      <c r="Y607" s="9" t="s">
        <v>12393</v>
      </c>
    </row>
    <row r="608" spans="1:25" x14ac:dyDescent="0.2">
      <c r="A608" s="4" t="s">
        <v>18</v>
      </c>
      <c r="B608" s="9"/>
      <c r="C608" s="5" t="s">
        <v>4707</v>
      </c>
      <c r="D608" s="17" t="s">
        <v>4708</v>
      </c>
      <c r="E608" s="17" t="s">
        <v>4709</v>
      </c>
      <c r="F608" s="17" t="s">
        <v>4710</v>
      </c>
      <c r="G608" s="17">
        <v>10034969</v>
      </c>
      <c r="H608" s="17" t="s">
        <v>4711</v>
      </c>
      <c r="I608" s="17" t="s">
        <v>4712</v>
      </c>
      <c r="J608" s="17" t="s">
        <v>4713</v>
      </c>
      <c r="K608" s="17" t="s">
        <v>4714</v>
      </c>
      <c r="L608" s="17" t="s">
        <v>4715</v>
      </c>
      <c r="M608" s="17" t="s">
        <v>4716</v>
      </c>
      <c r="N608" s="9" t="s">
        <v>4723</v>
      </c>
      <c r="O608" s="17" t="s">
        <v>4724</v>
      </c>
      <c r="P608" s="17" t="s">
        <v>32</v>
      </c>
      <c r="Q608" s="17">
        <v>8000</v>
      </c>
      <c r="R608" s="11">
        <v>9987</v>
      </c>
      <c r="S608" s="52">
        <f>R608</f>
        <v>9987</v>
      </c>
      <c r="T608" s="53">
        <f>IFERROR(S608/Q608,0)</f>
        <v>1.248375</v>
      </c>
      <c r="U608" s="54">
        <f>IF(T608&gt;=100%,S608*2%,0)</f>
        <v>199.74</v>
      </c>
      <c r="V608" s="54">
        <f>S608*1%</f>
        <v>99.87</v>
      </c>
      <c r="W608" s="55">
        <f>U608+V608</f>
        <v>299.61</v>
      </c>
      <c r="X608" s="17"/>
      <c r="Y608" s="9" t="s">
        <v>12393</v>
      </c>
    </row>
    <row r="609" spans="1:25" x14ac:dyDescent="0.2">
      <c r="A609" s="9" t="s">
        <v>8060</v>
      </c>
      <c r="B609" s="9" t="s">
        <v>8432</v>
      </c>
      <c r="C609" s="18" t="s">
        <v>8062</v>
      </c>
      <c r="D609" s="9" t="s">
        <v>8063</v>
      </c>
      <c r="E609" s="9" t="s">
        <v>8433</v>
      </c>
      <c r="F609" s="9" t="s">
        <v>8063</v>
      </c>
      <c r="G609" s="9">
        <v>10029471</v>
      </c>
      <c r="H609" s="9" t="s">
        <v>8434</v>
      </c>
      <c r="I609" s="9" t="s">
        <v>8505</v>
      </c>
      <c r="J609" s="9" t="s">
        <v>8506</v>
      </c>
      <c r="K609" s="18" t="s">
        <v>8448</v>
      </c>
      <c r="L609" s="18" t="s">
        <v>8449</v>
      </c>
      <c r="M609" s="18">
        <v>9702881453</v>
      </c>
      <c r="N609" s="9" t="s">
        <v>8507</v>
      </c>
      <c r="O609" s="9" t="s">
        <v>8508</v>
      </c>
      <c r="P609" s="9" t="s">
        <v>32</v>
      </c>
      <c r="Q609" s="11">
        <v>10700</v>
      </c>
      <c r="R609" s="25">
        <v>13354.226000000002</v>
      </c>
      <c r="S609" s="52">
        <f>R609</f>
        <v>13354.226000000002</v>
      </c>
      <c r="T609" s="53">
        <f>IFERROR(S609/Q609,0)</f>
        <v>1.2480585046728974</v>
      </c>
      <c r="U609" s="54">
        <f>IF(T609&gt;=100%,S609*2%,0)</f>
        <v>267.08452000000005</v>
      </c>
      <c r="V609" s="54">
        <f>S609*1%</f>
        <v>133.54226000000003</v>
      </c>
      <c r="W609" s="55">
        <f>U609+V609</f>
        <v>400.62678000000005</v>
      </c>
      <c r="X609" s="17"/>
      <c r="Y609" s="9" t="s">
        <v>12391</v>
      </c>
    </row>
    <row r="610" spans="1:25" x14ac:dyDescent="0.2">
      <c r="A610" s="9" t="s">
        <v>8060</v>
      </c>
      <c r="B610" s="9" t="s">
        <v>8965</v>
      </c>
      <c r="C610" s="18" t="s">
        <v>8974</v>
      </c>
      <c r="D610" s="9" t="s">
        <v>8975</v>
      </c>
      <c r="E610" s="9" t="s">
        <v>9127</v>
      </c>
      <c r="F610" s="9" t="s">
        <v>9128</v>
      </c>
      <c r="G610" s="9">
        <v>10032425</v>
      </c>
      <c r="H610" s="9" t="s">
        <v>9129</v>
      </c>
      <c r="I610" s="9" t="s">
        <v>9130</v>
      </c>
      <c r="J610" s="9" t="s">
        <v>9131</v>
      </c>
      <c r="K610" s="18" t="s">
        <v>9132</v>
      </c>
      <c r="L610" s="18" t="s">
        <v>9133</v>
      </c>
      <c r="M610" s="18">
        <v>978984389</v>
      </c>
      <c r="N610" s="9" t="s">
        <v>9136</v>
      </c>
      <c r="O610" s="9" t="s">
        <v>9137</v>
      </c>
      <c r="P610" s="9" t="s">
        <v>32</v>
      </c>
      <c r="Q610" s="11">
        <v>9091.5</v>
      </c>
      <c r="R610" s="11">
        <v>11346</v>
      </c>
      <c r="S610" s="52">
        <f>R610</f>
        <v>11346</v>
      </c>
      <c r="T610" s="53">
        <f>IFERROR(S610/Q610,0)</f>
        <v>1.2479788813727108</v>
      </c>
      <c r="U610" s="54">
        <f>IF(T610&gt;=100%,S610*2%,0)</f>
        <v>226.92000000000002</v>
      </c>
      <c r="V610" s="54">
        <f>S610*1%</f>
        <v>113.46000000000001</v>
      </c>
      <c r="W610" s="55">
        <f>U610+V610</f>
        <v>340.38</v>
      </c>
      <c r="X610" s="17"/>
      <c r="Y610" s="9" t="s">
        <v>12391</v>
      </c>
    </row>
    <row r="611" spans="1:25" x14ac:dyDescent="0.2">
      <c r="A611" s="4" t="s">
        <v>18</v>
      </c>
      <c r="B611" s="9"/>
      <c r="C611" s="5" t="s">
        <v>4707</v>
      </c>
      <c r="D611" s="17" t="s">
        <v>4708</v>
      </c>
      <c r="E611" s="9" t="s">
        <v>5090</v>
      </c>
      <c r="F611" s="17" t="s">
        <v>5091</v>
      </c>
      <c r="G611" s="9">
        <v>10027424</v>
      </c>
      <c r="H611" s="9" t="s">
        <v>5092</v>
      </c>
      <c r="I611" s="17" t="s">
        <v>5093</v>
      </c>
      <c r="J611" s="17" t="s">
        <v>5094</v>
      </c>
      <c r="K611" s="17" t="s">
        <v>5095</v>
      </c>
      <c r="L611" s="17" t="s">
        <v>5096</v>
      </c>
      <c r="M611" s="17">
        <v>9040304080</v>
      </c>
      <c r="N611" s="17" t="s">
        <v>5099</v>
      </c>
      <c r="O611" s="17" t="s">
        <v>5100</v>
      </c>
      <c r="P611" s="17" t="s">
        <v>32</v>
      </c>
      <c r="Q611" s="11">
        <v>8000</v>
      </c>
      <c r="R611" s="11">
        <v>9982.7057999999997</v>
      </c>
      <c r="S611" s="52">
        <f>R611</f>
        <v>9982.7057999999997</v>
      </c>
      <c r="T611" s="53">
        <f>IFERROR(S611/Q611,0)</f>
        <v>1.247838225</v>
      </c>
      <c r="U611" s="54">
        <f>IF(T611&gt;=100%,S611*2%,0)</f>
        <v>199.65411599999999</v>
      </c>
      <c r="V611" s="54">
        <f>S611*1%</f>
        <v>99.827057999999994</v>
      </c>
      <c r="W611" s="55">
        <f>U611+V611</f>
        <v>299.48117400000001</v>
      </c>
      <c r="X611" s="17"/>
      <c r="Y611" s="9" t="s">
        <v>12391</v>
      </c>
    </row>
    <row r="612" spans="1:25" x14ac:dyDescent="0.2">
      <c r="A612" s="4" t="s">
        <v>18</v>
      </c>
      <c r="B612" s="12" t="s">
        <v>1598</v>
      </c>
      <c r="C612" s="5" t="s">
        <v>861</v>
      </c>
      <c r="D612" s="9" t="s">
        <v>862</v>
      </c>
      <c r="E612" s="9" t="s">
        <v>1599</v>
      </c>
      <c r="F612" s="9" t="s">
        <v>1600</v>
      </c>
      <c r="G612" s="8">
        <v>10026669</v>
      </c>
      <c r="H612" s="12" t="s">
        <v>1601</v>
      </c>
      <c r="I612" s="9" t="s">
        <v>1698</v>
      </c>
      <c r="J612" s="12" t="s">
        <v>1699</v>
      </c>
      <c r="K612" s="8" t="s">
        <v>1641</v>
      </c>
      <c r="L612" s="16" t="s">
        <v>1642</v>
      </c>
      <c r="M612" s="17" t="s">
        <v>1643</v>
      </c>
      <c r="N612" s="9" t="s">
        <v>1749</v>
      </c>
      <c r="O612" s="9" t="s">
        <v>1750</v>
      </c>
      <c r="P612" s="9" t="s">
        <v>32</v>
      </c>
      <c r="Q612" s="10">
        <v>19492.2</v>
      </c>
      <c r="R612" s="11">
        <v>24323</v>
      </c>
      <c r="S612" s="52">
        <f>R612</f>
        <v>24323</v>
      </c>
      <c r="T612" s="53">
        <f>IFERROR(S612/Q612,0)</f>
        <v>1.2478324663198612</v>
      </c>
      <c r="U612" s="54">
        <f>IF(T612&gt;=100%,S612*2%,0)</f>
        <v>486.46000000000004</v>
      </c>
      <c r="V612" s="54">
        <f>S612*1%</f>
        <v>243.23000000000002</v>
      </c>
      <c r="W612" s="55">
        <f>U612+V612</f>
        <v>729.69</v>
      </c>
      <c r="X612" s="17"/>
      <c r="Y612" s="9" t="s">
        <v>12391</v>
      </c>
    </row>
    <row r="613" spans="1:25" x14ac:dyDescent="0.2">
      <c r="A613" s="9" t="s">
        <v>8060</v>
      </c>
      <c r="B613" s="9" t="s">
        <v>8965</v>
      </c>
      <c r="C613" s="18" t="s">
        <v>8974</v>
      </c>
      <c r="D613" s="9" t="s">
        <v>8975</v>
      </c>
      <c r="E613" s="9" t="s">
        <v>9127</v>
      </c>
      <c r="F613" s="9" t="s">
        <v>9128</v>
      </c>
      <c r="G613" s="9">
        <v>10032425</v>
      </c>
      <c r="H613" s="9" t="s">
        <v>9129</v>
      </c>
      <c r="I613" s="9" t="s">
        <v>9234</v>
      </c>
      <c r="J613" s="9" t="s">
        <v>9235</v>
      </c>
      <c r="K613" s="18" t="s">
        <v>9142</v>
      </c>
      <c r="L613" s="18" t="s">
        <v>9143</v>
      </c>
      <c r="M613" s="18">
        <v>9898677767</v>
      </c>
      <c r="N613" s="9" t="s">
        <v>9236</v>
      </c>
      <c r="O613" s="9" t="s">
        <v>9237</v>
      </c>
      <c r="P613" s="9" t="s">
        <v>32</v>
      </c>
      <c r="Q613" s="11">
        <v>8769.2000000000007</v>
      </c>
      <c r="R613" s="11">
        <v>10940</v>
      </c>
      <c r="S613" s="52">
        <f>R613</f>
        <v>10940</v>
      </c>
      <c r="T613" s="53">
        <f>IFERROR(S613/Q613,0)</f>
        <v>1.2475482370113578</v>
      </c>
      <c r="U613" s="54">
        <f>IF(T613&gt;=100%,S613*2%,0)</f>
        <v>218.8</v>
      </c>
      <c r="V613" s="54">
        <f>S613*1%</f>
        <v>109.4</v>
      </c>
      <c r="W613" s="55">
        <f>U613+V613</f>
        <v>328.20000000000005</v>
      </c>
      <c r="X613" s="17"/>
      <c r="Y613" s="9" t="s">
        <v>12391</v>
      </c>
    </row>
    <row r="614" spans="1:25" x14ac:dyDescent="0.2">
      <c r="A614" s="9" t="s">
        <v>5442</v>
      </c>
      <c r="B614" s="9" t="s">
        <v>5939</v>
      </c>
      <c r="C614" s="18" t="s">
        <v>5566</v>
      </c>
      <c r="D614" s="9" t="s">
        <v>5567</v>
      </c>
      <c r="E614" s="9" t="s">
        <v>5940</v>
      </c>
      <c r="F614" s="9" t="s">
        <v>5941</v>
      </c>
      <c r="G614" s="9">
        <v>10033983</v>
      </c>
      <c r="H614" s="9" t="s">
        <v>5942</v>
      </c>
      <c r="I614" s="9" t="s">
        <v>5959</v>
      </c>
      <c r="J614" s="9" t="s">
        <v>5960</v>
      </c>
      <c r="K614" s="18" t="s">
        <v>5945</v>
      </c>
      <c r="L614" s="18" t="s">
        <v>5946</v>
      </c>
      <c r="M614" s="18">
        <v>9791874602</v>
      </c>
      <c r="N614" s="9" t="s">
        <v>5970</v>
      </c>
      <c r="O614" s="9" t="s">
        <v>5971</v>
      </c>
      <c r="P614" s="9">
        <v>0</v>
      </c>
      <c r="Q614" s="11">
        <v>11146.666666666666</v>
      </c>
      <c r="R614" s="11">
        <v>13904</v>
      </c>
      <c r="S614" s="52">
        <f>R614</f>
        <v>13904</v>
      </c>
      <c r="T614" s="53">
        <f>IFERROR(S614/Q614,0)</f>
        <v>1.2473684210526317</v>
      </c>
      <c r="U614" s="54">
        <f>IF(T614&gt;=100%,S614*2%,0)</f>
        <v>278.08</v>
      </c>
      <c r="V614" s="54">
        <f>S614*1%</f>
        <v>139.04</v>
      </c>
      <c r="W614" s="55">
        <f>U614+V614</f>
        <v>417.12</v>
      </c>
      <c r="X614" s="17"/>
      <c r="Y614" s="9" t="s">
        <v>12391</v>
      </c>
    </row>
    <row r="615" spans="1:25" x14ac:dyDescent="0.2">
      <c r="A615" s="9" t="s">
        <v>6280</v>
      </c>
      <c r="B615" s="9" t="s">
        <v>6455</v>
      </c>
      <c r="C615" s="18" t="s">
        <v>6282</v>
      </c>
      <c r="D615" s="9" t="s">
        <v>6283</v>
      </c>
      <c r="E615" s="9" t="s">
        <v>6409</v>
      </c>
      <c r="F615" s="9" t="s">
        <v>6410</v>
      </c>
      <c r="G615" s="9">
        <v>10034245</v>
      </c>
      <c r="H615" s="9" t="s">
        <v>6411</v>
      </c>
      <c r="I615" s="9" t="s">
        <v>6456</v>
      </c>
      <c r="J615" s="9" t="s">
        <v>6457</v>
      </c>
      <c r="K615" s="18" t="s">
        <v>6414</v>
      </c>
      <c r="L615" s="18" t="s">
        <v>6415</v>
      </c>
      <c r="M615" s="18" t="s">
        <v>6416</v>
      </c>
      <c r="N615" s="9" t="s">
        <v>6460</v>
      </c>
      <c r="O615" s="9" t="s">
        <v>6461</v>
      </c>
      <c r="P615" s="9" t="s">
        <v>32</v>
      </c>
      <c r="Q615" s="62">
        <v>18200</v>
      </c>
      <c r="R615" s="11">
        <v>22701.588799999998</v>
      </c>
      <c r="S615" s="52">
        <f>R615</f>
        <v>22701.588799999998</v>
      </c>
      <c r="T615" s="53">
        <f>IFERROR(S615/Q615,0)</f>
        <v>1.2473400439560438</v>
      </c>
      <c r="U615" s="54">
        <f>IF(T615&gt;=100%,S615*2%,0)</f>
        <v>454.03177599999998</v>
      </c>
      <c r="V615" s="54">
        <f>S615*1%</f>
        <v>227.01588799999999</v>
      </c>
      <c r="W615" s="55">
        <f>U615+V615</f>
        <v>681.04766399999994</v>
      </c>
      <c r="X615" s="17"/>
      <c r="Y615" s="9" t="s">
        <v>12391</v>
      </c>
    </row>
    <row r="616" spans="1:25" x14ac:dyDescent="0.2">
      <c r="A616" s="4" t="s">
        <v>18</v>
      </c>
      <c r="B616" s="9" t="s">
        <v>649</v>
      </c>
      <c r="C616" s="5" t="s">
        <v>20</v>
      </c>
      <c r="D616" s="5" t="s">
        <v>21</v>
      </c>
      <c r="E616" s="9" t="s">
        <v>650</v>
      </c>
      <c r="F616" s="9" t="s">
        <v>651</v>
      </c>
      <c r="G616" s="8">
        <v>10035276</v>
      </c>
      <c r="H616" s="12" t="s">
        <v>652</v>
      </c>
      <c r="I616" s="12" t="s">
        <v>793</v>
      </c>
      <c r="J616" s="9" t="s">
        <v>794</v>
      </c>
      <c r="K616" s="8" t="s">
        <v>729</v>
      </c>
      <c r="L616" s="16" t="s">
        <v>656</v>
      </c>
      <c r="M616" s="17" t="s">
        <v>730</v>
      </c>
      <c r="N616" s="9" t="s">
        <v>813</v>
      </c>
      <c r="O616" s="9" t="s">
        <v>814</v>
      </c>
      <c r="P616" s="9" t="s">
        <v>32</v>
      </c>
      <c r="Q616" s="10">
        <v>10000</v>
      </c>
      <c r="R616" s="11">
        <v>12465.897600000004</v>
      </c>
      <c r="S616" s="52">
        <f>R616</f>
        <v>12465.897600000004</v>
      </c>
      <c r="T616" s="53">
        <f>IFERROR(S616/Q616,0)</f>
        <v>1.2465897600000004</v>
      </c>
      <c r="U616" s="54">
        <f>IF(T616&gt;=100%,S616*2%,0)</f>
        <v>249.31795200000008</v>
      </c>
      <c r="V616" s="54">
        <f>S616*1%</f>
        <v>124.65897600000004</v>
      </c>
      <c r="W616" s="55">
        <f>U616+V616</f>
        <v>373.9769280000001</v>
      </c>
      <c r="X616" s="17"/>
      <c r="Y616" s="9" t="s">
        <v>12393</v>
      </c>
    </row>
    <row r="617" spans="1:25" x14ac:dyDescent="0.2">
      <c r="A617" s="9" t="s">
        <v>5442</v>
      </c>
      <c r="B617" s="9" t="s">
        <v>6187</v>
      </c>
      <c r="C617" s="18" t="s">
        <v>5682</v>
      </c>
      <c r="D617" s="9" t="s">
        <v>5683</v>
      </c>
      <c r="E617" s="9" t="s">
        <v>6188</v>
      </c>
      <c r="F617" s="9" t="s">
        <v>6189</v>
      </c>
      <c r="G617" s="9">
        <v>10026038</v>
      </c>
      <c r="H617" s="9" t="s">
        <v>6190</v>
      </c>
      <c r="I617" s="9" t="s">
        <v>6226</v>
      </c>
      <c r="J617" s="9" t="s">
        <v>6227</v>
      </c>
      <c r="K617" s="18" t="s">
        <v>6200</v>
      </c>
      <c r="L617" s="18" t="s">
        <v>6201</v>
      </c>
      <c r="M617" s="18">
        <v>9489027600</v>
      </c>
      <c r="N617" s="9" t="s">
        <v>6228</v>
      </c>
      <c r="O617" s="9" t="s">
        <v>6229</v>
      </c>
      <c r="P617" s="9" t="s">
        <v>32</v>
      </c>
      <c r="Q617" s="11">
        <v>8486.9788888888888</v>
      </c>
      <c r="R617" s="11">
        <v>10576</v>
      </c>
      <c r="S617" s="52">
        <f>R617</f>
        <v>10576</v>
      </c>
      <c r="T617" s="53">
        <f>IFERROR(S617/Q617,0)</f>
        <v>1.2461442568033305</v>
      </c>
      <c r="U617" s="54">
        <f>IF(T617&gt;=100%,S617*2%,0)</f>
        <v>211.52</v>
      </c>
      <c r="V617" s="54">
        <f>S617*1%</f>
        <v>105.76</v>
      </c>
      <c r="W617" s="55">
        <f>U617+V617</f>
        <v>317.28000000000003</v>
      </c>
      <c r="X617" s="17"/>
      <c r="Y617" s="9" t="s">
        <v>12393</v>
      </c>
    </row>
    <row r="618" spans="1:25" x14ac:dyDescent="0.2">
      <c r="A618" s="4" t="s">
        <v>18</v>
      </c>
      <c r="B618" s="12" t="s">
        <v>2314</v>
      </c>
      <c r="C618" s="5" t="s">
        <v>2071</v>
      </c>
      <c r="D618" s="9" t="s">
        <v>2072</v>
      </c>
      <c r="E618" s="9" t="s">
        <v>2305</v>
      </c>
      <c r="F618" s="9" t="s">
        <v>2306</v>
      </c>
      <c r="G618" s="8">
        <v>10022828</v>
      </c>
      <c r="H618" s="12" t="s">
        <v>2315</v>
      </c>
      <c r="I618" s="9" t="s">
        <v>2330</v>
      </c>
      <c r="J618" s="12" t="s">
        <v>2331</v>
      </c>
      <c r="K618" s="8" t="s">
        <v>2318</v>
      </c>
      <c r="L618" s="16" t="s">
        <v>2319</v>
      </c>
      <c r="M618" s="17">
        <v>8402038126</v>
      </c>
      <c r="N618" s="9" t="s">
        <v>2334</v>
      </c>
      <c r="O618" s="9" t="s">
        <v>2335</v>
      </c>
      <c r="P618" s="9" t="s">
        <v>32</v>
      </c>
      <c r="Q618" s="10">
        <v>7700</v>
      </c>
      <c r="R618" s="11">
        <v>9591.4149999999991</v>
      </c>
      <c r="S618" s="52">
        <f>R618</f>
        <v>9591.4149999999991</v>
      </c>
      <c r="T618" s="53">
        <f>IFERROR(S618/Q618,0)</f>
        <v>1.2456383116883116</v>
      </c>
      <c r="U618" s="54">
        <f>IF(T618&gt;=100%,S618*2%,0)</f>
        <v>191.82829999999998</v>
      </c>
      <c r="V618" s="54">
        <f>S618*1%</f>
        <v>95.914149999999992</v>
      </c>
      <c r="W618" s="55">
        <f>U618+V618</f>
        <v>287.74244999999996</v>
      </c>
      <c r="X618" s="17"/>
      <c r="Y618" s="9" t="s">
        <v>12391</v>
      </c>
    </row>
    <row r="619" spans="1:25" x14ac:dyDescent="0.2">
      <c r="A619" s="9" t="s">
        <v>5442</v>
      </c>
      <c r="B619" s="9" t="s">
        <v>6018</v>
      </c>
      <c r="C619" s="18" t="s">
        <v>5682</v>
      </c>
      <c r="D619" s="9" t="s">
        <v>5683</v>
      </c>
      <c r="E619" s="9" t="s">
        <v>6019</v>
      </c>
      <c r="F619" s="9" t="s">
        <v>6020</v>
      </c>
      <c r="G619" s="9">
        <v>10033596</v>
      </c>
      <c r="H619" s="9" t="s">
        <v>6021</v>
      </c>
      <c r="I619" s="9" t="s">
        <v>6079</v>
      </c>
      <c r="J619" s="9" t="s">
        <v>6080</v>
      </c>
      <c r="K619" s="18" t="s">
        <v>6038</v>
      </c>
      <c r="L619" s="18" t="s">
        <v>6039</v>
      </c>
      <c r="M619" s="18">
        <v>9865053544</v>
      </c>
      <c r="N619" s="9" t="s">
        <v>6091</v>
      </c>
      <c r="O619" s="9" t="s">
        <v>6092</v>
      </c>
      <c r="P619" s="9" t="s">
        <v>32</v>
      </c>
      <c r="Q619" s="11">
        <v>9641.7999999999993</v>
      </c>
      <c r="R619" s="11">
        <v>12009</v>
      </c>
      <c r="S619" s="52">
        <f>R619</f>
        <v>12009</v>
      </c>
      <c r="T619" s="53">
        <f>IFERROR(S619/Q619,0)</f>
        <v>1.2455143230517125</v>
      </c>
      <c r="U619" s="54">
        <f>IF(T619&gt;=100%,S619*2%,0)</f>
        <v>240.18</v>
      </c>
      <c r="V619" s="54">
        <f>S619*1%</f>
        <v>120.09</v>
      </c>
      <c r="W619" s="55">
        <f>U619+V619</f>
        <v>360.27</v>
      </c>
      <c r="X619" s="17"/>
      <c r="Y619" s="9" t="s">
        <v>12391</v>
      </c>
    </row>
    <row r="620" spans="1:25" x14ac:dyDescent="0.2">
      <c r="A620" s="9" t="s">
        <v>8060</v>
      </c>
      <c r="B620" s="9" t="s">
        <v>8919</v>
      </c>
      <c r="C620" s="18" t="s">
        <v>8570</v>
      </c>
      <c r="D620" s="9" t="s">
        <v>8571</v>
      </c>
      <c r="E620" s="9" t="s">
        <v>8920</v>
      </c>
      <c r="F620" s="9" t="s">
        <v>8921</v>
      </c>
      <c r="G620" s="9">
        <v>10034780</v>
      </c>
      <c r="H620" s="9" t="s">
        <v>8922</v>
      </c>
      <c r="I620" s="9" t="s">
        <v>8942</v>
      </c>
      <c r="J620" s="9" t="s">
        <v>8943</v>
      </c>
      <c r="K620" s="18" t="s">
        <v>8925</v>
      </c>
      <c r="L620" s="18" t="s">
        <v>8926</v>
      </c>
      <c r="M620" s="18">
        <v>9923842244</v>
      </c>
      <c r="N620" s="9" t="s">
        <v>8952</v>
      </c>
      <c r="O620" s="9" t="s">
        <v>8953</v>
      </c>
      <c r="P620" s="9" t="s">
        <v>32</v>
      </c>
      <c r="Q620" s="11">
        <v>7700</v>
      </c>
      <c r="R620" s="11">
        <v>9590</v>
      </c>
      <c r="S620" s="52">
        <f>R620</f>
        <v>9590</v>
      </c>
      <c r="T620" s="53">
        <f>IFERROR(S620/Q620,0)</f>
        <v>1.2454545454545454</v>
      </c>
      <c r="U620" s="54">
        <f>IF(T620&gt;=100%,S620*2%,0)</f>
        <v>191.8</v>
      </c>
      <c r="V620" s="54">
        <f>S620*1%</f>
        <v>95.9</v>
      </c>
      <c r="W620" s="55">
        <f>U620+V620</f>
        <v>287.70000000000005</v>
      </c>
      <c r="X620" s="17"/>
      <c r="Y620" s="9" t="s">
        <v>12391</v>
      </c>
    </row>
    <row r="621" spans="1:25" x14ac:dyDescent="0.2">
      <c r="A621" s="4" t="s">
        <v>18</v>
      </c>
      <c r="B621" s="12" t="s">
        <v>2972</v>
      </c>
      <c r="C621" s="5" t="s">
        <v>2973</v>
      </c>
      <c r="D621" s="9" t="s">
        <v>2974</v>
      </c>
      <c r="E621" s="9" t="s">
        <v>2975</v>
      </c>
      <c r="F621" s="9" t="s">
        <v>2976</v>
      </c>
      <c r="G621" s="8">
        <v>10026391</v>
      </c>
      <c r="H621" s="12" t="s">
        <v>2977</v>
      </c>
      <c r="I621" s="9" t="s">
        <v>3102</v>
      </c>
      <c r="J621" s="12" t="s">
        <v>3103</v>
      </c>
      <c r="K621" s="17" t="s">
        <v>2996</v>
      </c>
      <c r="L621" s="17" t="s">
        <v>2997</v>
      </c>
      <c r="M621" s="17">
        <v>9199739761</v>
      </c>
      <c r="N621" s="9" t="s">
        <v>3108</v>
      </c>
      <c r="O621" s="9" t="s">
        <v>3107</v>
      </c>
      <c r="P621" s="9" t="s">
        <v>32</v>
      </c>
      <c r="Q621" s="10">
        <v>8000</v>
      </c>
      <c r="R621" s="11">
        <v>9963.3063999999995</v>
      </c>
      <c r="S621" s="52">
        <f>R621</f>
        <v>9963.3063999999995</v>
      </c>
      <c r="T621" s="53">
        <f>IFERROR(S621/Q621,0)</f>
        <v>1.2454132999999998</v>
      </c>
      <c r="U621" s="54">
        <f>IF(T621&gt;=100%,S621*2%,0)</f>
        <v>199.26612799999998</v>
      </c>
      <c r="V621" s="54">
        <f>S621*1%</f>
        <v>99.63306399999999</v>
      </c>
      <c r="W621" s="55">
        <f>U621+V621</f>
        <v>298.89919199999997</v>
      </c>
      <c r="X621" s="17"/>
      <c r="Y621" s="9" t="s">
        <v>12393</v>
      </c>
    </row>
    <row r="622" spans="1:25" x14ac:dyDescent="0.2">
      <c r="A622" s="9" t="s">
        <v>8060</v>
      </c>
      <c r="B622" s="9" t="s">
        <v>8965</v>
      </c>
      <c r="C622" s="18" t="s">
        <v>8974</v>
      </c>
      <c r="D622" s="9" t="s">
        <v>8975</v>
      </c>
      <c r="E622" s="9" t="s">
        <v>9127</v>
      </c>
      <c r="F622" s="9" t="s">
        <v>9128</v>
      </c>
      <c r="G622" s="9">
        <v>10032425</v>
      </c>
      <c r="H622" s="9" t="s">
        <v>9129</v>
      </c>
      <c r="I622" s="9" t="s">
        <v>9182</v>
      </c>
      <c r="J622" s="9" t="s">
        <v>9183</v>
      </c>
      <c r="K622" s="18" t="s">
        <v>9132</v>
      </c>
      <c r="L622" s="18" t="s">
        <v>9133</v>
      </c>
      <c r="M622" s="18">
        <v>978984389</v>
      </c>
      <c r="N622" s="9" t="s">
        <v>9186</v>
      </c>
      <c r="O622" s="9" t="s">
        <v>9187</v>
      </c>
      <c r="P622" s="9" t="s">
        <v>32</v>
      </c>
      <c r="Q622" s="11">
        <v>7000</v>
      </c>
      <c r="R622" s="11">
        <v>8717</v>
      </c>
      <c r="S622" s="52">
        <f>R622</f>
        <v>8717</v>
      </c>
      <c r="T622" s="53">
        <f>IFERROR(S622/Q622,0)</f>
        <v>1.2452857142857143</v>
      </c>
      <c r="U622" s="54">
        <f>IF(T622&gt;=100%,S622*2%,0)</f>
        <v>174.34</v>
      </c>
      <c r="V622" s="54">
        <f>S622*1%</f>
        <v>87.17</v>
      </c>
      <c r="W622" s="55">
        <f>U622+V622</f>
        <v>261.51</v>
      </c>
      <c r="X622" s="17"/>
      <c r="Y622" s="9" t="s">
        <v>12391</v>
      </c>
    </row>
    <row r="623" spans="1:25" x14ac:dyDescent="0.2">
      <c r="A623" s="9" t="s">
        <v>8060</v>
      </c>
      <c r="B623" s="9" t="s">
        <v>8965</v>
      </c>
      <c r="C623" s="18" t="s">
        <v>8974</v>
      </c>
      <c r="D623" s="9" t="s">
        <v>8975</v>
      </c>
      <c r="E623" s="9" t="s">
        <v>9127</v>
      </c>
      <c r="F623" s="9" t="s">
        <v>9128</v>
      </c>
      <c r="G623" s="9">
        <v>10032425</v>
      </c>
      <c r="H623" s="9" t="s">
        <v>9129</v>
      </c>
      <c r="I623" s="9" t="s">
        <v>9198</v>
      </c>
      <c r="J623" s="9" t="s">
        <v>9199</v>
      </c>
      <c r="K623" s="18" t="s">
        <v>9142</v>
      </c>
      <c r="L623" s="18" t="s">
        <v>9143</v>
      </c>
      <c r="M623" s="18">
        <v>9898677767</v>
      </c>
      <c r="N623" s="9" t="s">
        <v>9200</v>
      </c>
      <c r="O623" s="9" t="s">
        <v>9201</v>
      </c>
      <c r="P623" s="9" t="s">
        <v>32</v>
      </c>
      <c r="Q623" s="11">
        <v>8614.1</v>
      </c>
      <c r="R623" s="11">
        <v>10708</v>
      </c>
      <c r="S623" s="52">
        <f>R623</f>
        <v>10708</v>
      </c>
      <c r="T623" s="53">
        <f>IFERROR(S623/Q623,0)</f>
        <v>1.2430782089829464</v>
      </c>
      <c r="U623" s="54">
        <f>IF(T623&gt;=100%,S623*2%,0)</f>
        <v>214.16</v>
      </c>
      <c r="V623" s="54">
        <f>S623*1%</f>
        <v>107.08</v>
      </c>
      <c r="W623" s="55">
        <f>U623+V623</f>
        <v>321.24</v>
      </c>
      <c r="X623" s="17"/>
      <c r="Y623" s="9" t="s">
        <v>12391</v>
      </c>
    </row>
    <row r="624" spans="1:25" x14ac:dyDescent="0.2">
      <c r="A624" s="4" t="s">
        <v>18</v>
      </c>
      <c r="B624" s="4" t="s">
        <v>398</v>
      </c>
      <c r="C624" s="5" t="s">
        <v>20</v>
      </c>
      <c r="D624" s="5" t="s">
        <v>21</v>
      </c>
      <c r="E624" s="5" t="s">
        <v>399</v>
      </c>
      <c r="F624" s="5" t="s">
        <v>400</v>
      </c>
      <c r="G624" s="14">
        <v>10022118</v>
      </c>
      <c r="H624" s="4" t="s">
        <v>401</v>
      </c>
      <c r="I624" s="6" t="s">
        <v>451</v>
      </c>
      <c r="J624" s="6" t="s">
        <v>452</v>
      </c>
      <c r="K624" s="6" t="s">
        <v>445</v>
      </c>
      <c r="L624" s="6" t="s">
        <v>446</v>
      </c>
      <c r="M624" s="5">
        <v>9832013291</v>
      </c>
      <c r="N624" s="4" t="s">
        <v>455</v>
      </c>
      <c r="O624" s="6" t="s">
        <v>456</v>
      </c>
      <c r="P624" s="9" t="s">
        <v>32</v>
      </c>
      <c r="Q624" s="9">
        <v>10000</v>
      </c>
      <c r="R624" s="11">
        <v>12430.621799999999</v>
      </c>
      <c r="S624" s="52">
        <f>R624</f>
        <v>12430.621799999999</v>
      </c>
      <c r="T624" s="53">
        <f>IFERROR(S624/Q624,0)</f>
        <v>1.2430621799999999</v>
      </c>
      <c r="U624" s="54">
        <f>IF(T624&gt;=100%,S624*2%,0)</f>
        <v>248.61243599999997</v>
      </c>
      <c r="V624" s="54">
        <f>S624*1%</f>
        <v>124.30621799999999</v>
      </c>
      <c r="W624" s="55">
        <f>U624+V624</f>
        <v>372.91865399999995</v>
      </c>
      <c r="X624" s="17"/>
      <c r="Y624" s="9" t="s">
        <v>12391</v>
      </c>
    </row>
    <row r="625" spans="1:25" x14ac:dyDescent="0.2">
      <c r="A625" s="9" t="s">
        <v>8060</v>
      </c>
      <c r="B625" s="9" t="s">
        <v>8692</v>
      </c>
      <c r="C625" s="18" t="s">
        <v>8570</v>
      </c>
      <c r="D625" s="9" t="s">
        <v>8571</v>
      </c>
      <c r="E625" s="9" t="s">
        <v>8693</v>
      </c>
      <c r="F625" s="9" t="s">
        <v>8694</v>
      </c>
      <c r="G625" s="9">
        <v>10025787</v>
      </c>
      <c r="H625" s="9" t="s">
        <v>8695</v>
      </c>
      <c r="I625" s="9" t="s">
        <v>8786</v>
      </c>
      <c r="J625" s="9" t="s">
        <v>8787</v>
      </c>
      <c r="K625" s="18" t="s">
        <v>8698</v>
      </c>
      <c r="L625" s="18" t="s">
        <v>8699</v>
      </c>
      <c r="M625" s="18">
        <v>8390838453</v>
      </c>
      <c r="N625" s="9" t="s">
        <v>8794</v>
      </c>
      <c r="O625" s="9" t="s">
        <v>8795</v>
      </c>
      <c r="P625" s="9" t="s">
        <v>32</v>
      </c>
      <c r="Q625" s="11">
        <v>7500</v>
      </c>
      <c r="R625" s="11">
        <v>9321</v>
      </c>
      <c r="S625" s="52">
        <f>R625</f>
        <v>9321</v>
      </c>
      <c r="T625" s="53">
        <f>IFERROR(S625/Q625,0)</f>
        <v>1.2427999999999999</v>
      </c>
      <c r="U625" s="54">
        <f>IF(T625&gt;=100%,S625*2%,0)</f>
        <v>186.42000000000002</v>
      </c>
      <c r="V625" s="54">
        <f>S625*1%</f>
        <v>93.210000000000008</v>
      </c>
      <c r="W625" s="55">
        <f>U625+V625</f>
        <v>279.63</v>
      </c>
      <c r="X625" s="17"/>
      <c r="Y625" s="9" t="s">
        <v>12391</v>
      </c>
    </row>
    <row r="626" spans="1:25" x14ac:dyDescent="0.2">
      <c r="A626" s="4" t="s">
        <v>18</v>
      </c>
      <c r="B626" s="12" t="s">
        <v>1048</v>
      </c>
      <c r="C626" s="5" t="s">
        <v>861</v>
      </c>
      <c r="D626" s="9" t="s">
        <v>862</v>
      </c>
      <c r="E626" s="9" t="s">
        <v>1049</v>
      </c>
      <c r="F626" s="9" t="s">
        <v>1050</v>
      </c>
      <c r="G626" s="8">
        <v>10021269</v>
      </c>
      <c r="H626" s="12" t="s">
        <v>1106</v>
      </c>
      <c r="I626" s="9" t="s">
        <v>1107</v>
      </c>
      <c r="J626" s="12" t="s">
        <v>1108</v>
      </c>
      <c r="K626" s="8" t="s">
        <v>1071</v>
      </c>
      <c r="L626" s="16" t="s">
        <v>1072</v>
      </c>
      <c r="M626" s="17">
        <v>9434454330</v>
      </c>
      <c r="N626" s="9" t="s">
        <v>1109</v>
      </c>
      <c r="O626" s="9" t="s">
        <v>1110</v>
      </c>
      <c r="P626" s="9" t="s">
        <v>32</v>
      </c>
      <c r="Q626" s="10">
        <v>18000</v>
      </c>
      <c r="R626" s="11">
        <v>22361.705600000005</v>
      </c>
      <c r="S626" s="52">
        <f>R626</f>
        <v>22361.705600000005</v>
      </c>
      <c r="T626" s="53">
        <f>IFERROR(S626/Q626,0)</f>
        <v>1.2423169777777781</v>
      </c>
      <c r="U626" s="54">
        <f>IF(T626&gt;=100%,S626*2%,0)</f>
        <v>447.2341120000001</v>
      </c>
      <c r="V626" s="54">
        <f>S626*1%</f>
        <v>223.61705600000005</v>
      </c>
      <c r="W626" s="55">
        <f>U626+V626</f>
        <v>670.85116800000014</v>
      </c>
      <c r="X626" s="17"/>
      <c r="Y626" s="9" t="s">
        <v>12391</v>
      </c>
    </row>
    <row r="627" spans="1:25" x14ac:dyDescent="0.2">
      <c r="A627" s="9" t="s">
        <v>6280</v>
      </c>
      <c r="B627" s="9" t="s">
        <v>7936</v>
      </c>
      <c r="C627" s="18" t="s">
        <v>7712</v>
      </c>
      <c r="D627" s="9" t="s">
        <v>7713</v>
      </c>
      <c r="E627" s="9" t="s">
        <v>7937</v>
      </c>
      <c r="F627" s="9" t="s">
        <v>7938</v>
      </c>
      <c r="G627" s="9">
        <v>10033599</v>
      </c>
      <c r="H627" s="9" t="s">
        <v>7939</v>
      </c>
      <c r="I627" s="9" t="s">
        <v>7940</v>
      </c>
      <c r="J627" s="9" t="s">
        <v>7941</v>
      </c>
      <c r="K627" s="18" t="s">
        <v>7942</v>
      </c>
      <c r="L627" s="18" t="s">
        <v>7943</v>
      </c>
      <c r="M627" s="18" t="s">
        <v>7944</v>
      </c>
      <c r="N627" s="9" t="s">
        <v>7951</v>
      </c>
      <c r="O627" s="9" t="s">
        <v>7952</v>
      </c>
      <c r="P627" s="9" t="s">
        <v>32</v>
      </c>
      <c r="Q627" s="61">
        <v>10000</v>
      </c>
      <c r="R627" s="11">
        <v>12421.505999999999</v>
      </c>
      <c r="S627" s="52">
        <f>R627</f>
        <v>12421.505999999999</v>
      </c>
      <c r="T627" s="53">
        <f>IFERROR(S627/Q627,0)</f>
        <v>1.2421506</v>
      </c>
      <c r="U627" s="54">
        <f>IF(T627&gt;=100%,S627*2%,0)</f>
        <v>248.43011999999999</v>
      </c>
      <c r="V627" s="54">
        <f>S627*1%</f>
        <v>124.21505999999999</v>
      </c>
      <c r="W627" s="55">
        <f>U627+V627</f>
        <v>372.64517999999998</v>
      </c>
      <c r="X627" s="17"/>
      <c r="Y627" s="9" t="s">
        <v>12391</v>
      </c>
    </row>
    <row r="628" spans="1:25" x14ac:dyDescent="0.2">
      <c r="A628" s="9" t="s">
        <v>6280</v>
      </c>
      <c r="B628" s="9" t="s">
        <v>7540</v>
      </c>
      <c r="C628" s="18" t="s">
        <v>6854</v>
      </c>
      <c r="D628" s="9" t="s">
        <v>6855</v>
      </c>
      <c r="E628" s="9" t="s">
        <v>7413</v>
      </c>
      <c r="F628" s="9" t="s">
        <v>7414</v>
      </c>
      <c r="G628" s="9">
        <v>10025897</v>
      </c>
      <c r="H628" s="9" t="s">
        <v>7525</v>
      </c>
      <c r="I628" s="9" t="s">
        <v>7541</v>
      </c>
      <c r="J628" s="9" t="s">
        <v>7542</v>
      </c>
      <c r="K628" s="18" t="s">
        <v>7528</v>
      </c>
      <c r="L628" s="18" t="s">
        <v>7529</v>
      </c>
      <c r="M628" s="18" t="s">
        <v>7530</v>
      </c>
      <c r="N628" s="9" t="s">
        <v>7545</v>
      </c>
      <c r="O628" s="9" t="s">
        <v>7546</v>
      </c>
      <c r="P628" s="9" t="s">
        <v>32</v>
      </c>
      <c r="Q628" s="61">
        <v>5000</v>
      </c>
      <c r="R628" s="11">
        <v>6210.7482</v>
      </c>
      <c r="S628" s="52">
        <f>R628</f>
        <v>6210.7482</v>
      </c>
      <c r="T628" s="53">
        <f>IFERROR(S628/Q628,0)</f>
        <v>1.2421496400000001</v>
      </c>
      <c r="U628" s="54">
        <f>IF(T628&gt;=100%,S628*2%,0)</f>
        <v>124.21496400000001</v>
      </c>
      <c r="V628" s="54">
        <f>S628*1%</f>
        <v>62.107482000000005</v>
      </c>
      <c r="W628" s="55">
        <f>U628+V628</f>
        <v>186.32244600000001</v>
      </c>
      <c r="X628" s="17"/>
      <c r="Y628" s="9" t="s">
        <v>12391</v>
      </c>
    </row>
    <row r="629" spans="1:25" x14ac:dyDescent="0.2">
      <c r="A629" s="9" t="s">
        <v>6280</v>
      </c>
      <c r="B629" s="9" t="s">
        <v>6880</v>
      </c>
      <c r="C629" s="18" t="s">
        <v>6854</v>
      </c>
      <c r="D629" s="9" t="s">
        <v>6855</v>
      </c>
      <c r="E629" s="9" t="s">
        <v>6856</v>
      </c>
      <c r="F629" s="9" t="s">
        <v>6857</v>
      </c>
      <c r="G629" s="9">
        <v>10032465</v>
      </c>
      <c r="H629" s="9" t="s">
        <v>6881</v>
      </c>
      <c r="I629" s="9" t="s">
        <v>6882</v>
      </c>
      <c r="J629" s="9" t="s">
        <v>6883</v>
      </c>
      <c r="K629" s="18" t="s">
        <v>6884</v>
      </c>
      <c r="L629" s="18" t="s">
        <v>6885</v>
      </c>
      <c r="M629" s="18" t="s">
        <v>6886</v>
      </c>
      <c r="N629" s="9" t="s">
        <v>6887</v>
      </c>
      <c r="O629" s="9" t="s">
        <v>6888</v>
      </c>
      <c r="P629" s="9" t="s">
        <v>32</v>
      </c>
      <c r="Q629" s="61">
        <v>25500</v>
      </c>
      <c r="R629" s="11">
        <v>31654.449200000003</v>
      </c>
      <c r="S629" s="52">
        <f>R629</f>
        <v>31654.449200000003</v>
      </c>
      <c r="T629" s="53">
        <f>IFERROR(S629/Q629,0)</f>
        <v>1.241350949019608</v>
      </c>
      <c r="U629" s="54">
        <f>IF(T629&gt;=100%,S629*2%,0)</f>
        <v>633.0889840000001</v>
      </c>
      <c r="V629" s="54">
        <f>S629*1%</f>
        <v>316.54449200000005</v>
      </c>
      <c r="W629" s="55">
        <f>U629+V629</f>
        <v>949.6334760000002</v>
      </c>
      <c r="X629" s="17"/>
      <c r="Y629" s="9" t="s">
        <v>12391</v>
      </c>
    </row>
    <row r="630" spans="1:25" x14ac:dyDescent="0.2">
      <c r="A630" s="9" t="s">
        <v>6280</v>
      </c>
      <c r="B630" s="9" t="s">
        <v>7556</v>
      </c>
      <c r="C630" s="18" t="s">
        <v>6854</v>
      </c>
      <c r="D630" s="9" t="s">
        <v>6855</v>
      </c>
      <c r="E630" s="9" t="s">
        <v>7413</v>
      </c>
      <c r="F630" s="9" t="s">
        <v>7414</v>
      </c>
      <c r="G630" s="9">
        <v>10025897</v>
      </c>
      <c r="H630" s="9" t="s">
        <v>7525</v>
      </c>
      <c r="I630" s="9" t="s">
        <v>7557</v>
      </c>
      <c r="J630" s="9" t="s">
        <v>7558</v>
      </c>
      <c r="K630" s="18" t="s">
        <v>7528</v>
      </c>
      <c r="L630" s="18" t="s">
        <v>7529</v>
      </c>
      <c r="M630" s="18" t="s">
        <v>7530</v>
      </c>
      <c r="N630" s="9" t="s">
        <v>7561</v>
      </c>
      <c r="O630" s="9" t="s">
        <v>7562</v>
      </c>
      <c r="P630" s="9" t="s">
        <v>32</v>
      </c>
      <c r="Q630" s="61">
        <v>5000</v>
      </c>
      <c r="R630" s="11">
        <v>6206.21</v>
      </c>
      <c r="S630" s="52">
        <f>R630</f>
        <v>6206.21</v>
      </c>
      <c r="T630" s="53">
        <f>IFERROR(S630/Q630,0)</f>
        <v>1.241242</v>
      </c>
      <c r="U630" s="54">
        <f>IF(T630&gt;=100%,S630*2%,0)</f>
        <v>124.1242</v>
      </c>
      <c r="V630" s="54">
        <f>S630*1%</f>
        <v>62.062100000000001</v>
      </c>
      <c r="W630" s="55">
        <f>U630+V630</f>
        <v>186.18630000000002</v>
      </c>
      <c r="X630" s="17"/>
      <c r="Y630" s="9" t="s">
        <v>12391</v>
      </c>
    </row>
    <row r="631" spans="1:25" x14ac:dyDescent="0.2">
      <c r="A631" s="4" t="s">
        <v>18</v>
      </c>
      <c r="B631" s="4" t="s">
        <v>398</v>
      </c>
      <c r="C631" s="5" t="s">
        <v>20</v>
      </c>
      <c r="D631" s="5" t="s">
        <v>21</v>
      </c>
      <c r="E631" s="5" t="s">
        <v>399</v>
      </c>
      <c r="F631" s="5" t="s">
        <v>400</v>
      </c>
      <c r="G631" s="14">
        <v>10022118</v>
      </c>
      <c r="H631" s="4" t="s">
        <v>401</v>
      </c>
      <c r="I631" s="6" t="s">
        <v>443</v>
      </c>
      <c r="J631" s="6" t="s">
        <v>444</v>
      </c>
      <c r="K631" s="6" t="s">
        <v>445</v>
      </c>
      <c r="L631" s="5" t="s">
        <v>446</v>
      </c>
      <c r="M631" s="5">
        <v>9832013291</v>
      </c>
      <c r="N631" s="5" t="s">
        <v>509</v>
      </c>
      <c r="O631" s="5" t="s">
        <v>510</v>
      </c>
      <c r="P631" s="9" t="s">
        <v>32</v>
      </c>
      <c r="Q631" s="9">
        <v>5000</v>
      </c>
      <c r="R631" s="11">
        <v>6206.1990000000005</v>
      </c>
      <c r="S631" s="52">
        <f>R631</f>
        <v>6206.1990000000005</v>
      </c>
      <c r="T631" s="53">
        <f>IFERROR(S631/Q631,0)</f>
        <v>1.2412398</v>
      </c>
      <c r="U631" s="54">
        <f>IF(T631&gt;=100%,S631*2%,0)</f>
        <v>124.12398000000002</v>
      </c>
      <c r="V631" s="54">
        <f>S631*1%</f>
        <v>62.061990000000009</v>
      </c>
      <c r="W631" s="55">
        <f>U631+V631</f>
        <v>186.18597000000003</v>
      </c>
      <c r="X631" s="17"/>
      <c r="Y631" s="9" t="s">
        <v>12391</v>
      </c>
    </row>
    <row r="632" spans="1:25" x14ac:dyDescent="0.2">
      <c r="A632" s="9" t="s">
        <v>6280</v>
      </c>
      <c r="B632" s="9" t="s">
        <v>6700</v>
      </c>
      <c r="C632" s="18" t="s">
        <v>6282</v>
      </c>
      <c r="D632" s="9" t="s">
        <v>6283</v>
      </c>
      <c r="E632" s="9" t="s">
        <v>6673</v>
      </c>
      <c r="F632" s="9" t="s">
        <v>6674</v>
      </c>
      <c r="G632" s="9">
        <v>10034085</v>
      </c>
      <c r="H632" s="9" t="s">
        <v>6675</v>
      </c>
      <c r="I632" s="9" t="s">
        <v>6701</v>
      </c>
      <c r="J632" s="9" t="s">
        <v>6702</v>
      </c>
      <c r="K632" s="18" t="s">
        <v>6703</v>
      </c>
      <c r="L632" s="18" t="s">
        <v>6704</v>
      </c>
      <c r="M632" s="18" t="s">
        <v>6705</v>
      </c>
      <c r="N632" s="9" t="s">
        <v>6784</v>
      </c>
      <c r="O632" s="9" t="s">
        <v>6785</v>
      </c>
      <c r="P632" s="9" t="s">
        <v>32</v>
      </c>
      <c r="Q632" s="62">
        <v>8500</v>
      </c>
      <c r="R632" s="11">
        <v>10542.344999999999</v>
      </c>
      <c r="S632" s="52">
        <f>R632</f>
        <v>10542.344999999999</v>
      </c>
      <c r="T632" s="53">
        <f>IFERROR(S632/Q632,0)</f>
        <v>1.2402758823529412</v>
      </c>
      <c r="U632" s="54">
        <f>IF(T632&gt;=100%,S632*2%,0)</f>
        <v>210.84690000000001</v>
      </c>
      <c r="V632" s="54">
        <f>S632*1%</f>
        <v>105.42345</v>
      </c>
      <c r="W632" s="55">
        <f>U632+V632</f>
        <v>316.27035000000001</v>
      </c>
      <c r="X632" s="17"/>
      <c r="Y632" s="9" t="s">
        <v>12391</v>
      </c>
    </row>
    <row r="633" spans="1:25" x14ac:dyDescent="0.2">
      <c r="A633" s="4" t="s">
        <v>18</v>
      </c>
      <c r="B633" s="12" t="s">
        <v>1598</v>
      </c>
      <c r="C633" s="5" t="s">
        <v>861</v>
      </c>
      <c r="D633" s="9" t="s">
        <v>862</v>
      </c>
      <c r="E633" s="9" t="s">
        <v>1771</v>
      </c>
      <c r="F633" s="9" t="s">
        <v>1772</v>
      </c>
      <c r="G633" s="8">
        <v>10028639</v>
      </c>
      <c r="H633" s="12" t="s">
        <v>1773</v>
      </c>
      <c r="I633" s="9" t="s">
        <v>1799</v>
      </c>
      <c r="J633" s="12" t="s">
        <v>1800</v>
      </c>
      <c r="K633" s="8" t="s">
        <v>1776</v>
      </c>
      <c r="L633" s="16" t="s">
        <v>1777</v>
      </c>
      <c r="M633" s="17" t="s">
        <v>1778</v>
      </c>
      <c r="N633" s="9" t="s">
        <v>1817</v>
      </c>
      <c r="O633" s="9" t="s">
        <v>1818</v>
      </c>
      <c r="P633" s="9" t="s">
        <v>32</v>
      </c>
      <c r="Q633" s="10">
        <v>25000</v>
      </c>
      <c r="R633" s="11">
        <v>31000</v>
      </c>
      <c r="S633" s="52">
        <f>R633</f>
        <v>31000</v>
      </c>
      <c r="T633" s="53">
        <f>IFERROR(S633/Q633,0)</f>
        <v>1.24</v>
      </c>
      <c r="U633" s="54">
        <f>IF(T633&gt;=100%,S633*2%,0)</f>
        <v>620</v>
      </c>
      <c r="V633" s="54">
        <f>S633*1%</f>
        <v>310</v>
      </c>
      <c r="W633" s="55">
        <f>U633+V633</f>
        <v>930</v>
      </c>
      <c r="X633" s="17"/>
      <c r="Y633" s="9" t="s">
        <v>12391</v>
      </c>
    </row>
    <row r="634" spans="1:25" x14ac:dyDescent="0.2">
      <c r="A634" s="4" t="s">
        <v>18</v>
      </c>
      <c r="B634" s="12" t="s">
        <v>1772</v>
      </c>
      <c r="C634" s="5" t="s">
        <v>861</v>
      </c>
      <c r="D634" s="9" t="s">
        <v>862</v>
      </c>
      <c r="E634" s="9" t="s">
        <v>1771</v>
      </c>
      <c r="F634" s="9" t="s">
        <v>1772</v>
      </c>
      <c r="G634" s="8">
        <v>10028639</v>
      </c>
      <c r="H634" s="12" t="s">
        <v>1773</v>
      </c>
      <c r="I634" s="9" t="s">
        <v>1888</v>
      </c>
      <c r="J634" s="12" t="s">
        <v>1786</v>
      </c>
      <c r="K634" s="8" t="s">
        <v>1776</v>
      </c>
      <c r="L634" s="16" t="s">
        <v>1777</v>
      </c>
      <c r="M634" s="17" t="s">
        <v>1778</v>
      </c>
      <c r="N634" s="9" t="s">
        <v>1889</v>
      </c>
      <c r="O634" s="9" t="s">
        <v>1890</v>
      </c>
      <c r="P634" s="9" t="s">
        <v>32</v>
      </c>
      <c r="Q634" s="10">
        <v>25000</v>
      </c>
      <c r="R634" s="11">
        <v>31000</v>
      </c>
      <c r="S634" s="52">
        <f>R634</f>
        <v>31000</v>
      </c>
      <c r="T634" s="53">
        <f>IFERROR(S634/Q634,0)</f>
        <v>1.24</v>
      </c>
      <c r="U634" s="54">
        <f>IF(T634&gt;=100%,S634*2%,0)</f>
        <v>620</v>
      </c>
      <c r="V634" s="54">
        <f>S634*1%</f>
        <v>310</v>
      </c>
      <c r="W634" s="55">
        <f>U634+V634</f>
        <v>930</v>
      </c>
      <c r="X634" s="17"/>
      <c r="Y634" s="9" t="s">
        <v>12393</v>
      </c>
    </row>
    <row r="635" spans="1:25" x14ac:dyDescent="0.2">
      <c r="A635" s="4" t="s">
        <v>18</v>
      </c>
      <c r="B635" s="12" t="s">
        <v>3141</v>
      </c>
      <c r="C635" s="5" t="s">
        <v>2973</v>
      </c>
      <c r="D635" s="9" t="s">
        <v>2974</v>
      </c>
      <c r="E635" s="9" t="s">
        <v>3142</v>
      </c>
      <c r="F635" s="9" t="s">
        <v>3143</v>
      </c>
      <c r="G635" s="8">
        <v>10029574</v>
      </c>
      <c r="H635" s="12" t="s">
        <v>3189</v>
      </c>
      <c r="I635" s="9" t="s">
        <v>3190</v>
      </c>
      <c r="J635" s="12" t="s">
        <v>3191</v>
      </c>
      <c r="K635" s="17" t="s">
        <v>3192</v>
      </c>
      <c r="L635" s="17" t="s">
        <v>3193</v>
      </c>
      <c r="M635" s="17">
        <v>8709623385</v>
      </c>
      <c r="N635" s="9" t="s">
        <v>3196</v>
      </c>
      <c r="O635" s="9" t="s">
        <v>3197</v>
      </c>
      <c r="P635" s="9" t="s">
        <v>32</v>
      </c>
      <c r="Q635" s="10">
        <v>8000</v>
      </c>
      <c r="R635" s="11">
        <v>9918</v>
      </c>
      <c r="S635" s="52">
        <f>R635</f>
        <v>9918</v>
      </c>
      <c r="T635" s="53">
        <f>IFERROR(S635/Q635,0)</f>
        <v>1.2397499999999999</v>
      </c>
      <c r="U635" s="54">
        <f>IF(T635&gt;=100%,S635*2%,0)</f>
        <v>198.36</v>
      </c>
      <c r="V635" s="54">
        <f>S635*1%</f>
        <v>99.18</v>
      </c>
      <c r="W635" s="55">
        <f>U635+V635</f>
        <v>297.54000000000002</v>
      </c>
      <c r="X635" s="17"/>
      <c r="Y635" s="9" t="s">
        <v>12393</v>
      </c>
    </row>
    <row r="636" spans="1:25" x14ac:dyDescent="0.2">
      <c r="A636" s="4" t="s">
        <v>18</v>
      </c>
      <c r="B636" s="12" t="s">
        <v>1598</v>
      </c>
      <c r="C636" s="5" t="s">
        <v>861</v>
      </c>
      <c r="D636" s="9" t="s">
        <v>862</v>
      </c>
      <c r="E636" s="9" t="s">
        <v>1599</v>
      </c>
      <c r="F636" s="9" t="s">
        <v>1600</v>
      </c>
      <c r="G636" s="8">
        <v>10026673</v>
      </c>
      <c r="H636" s="12" t="s">
        <v>1601</v>
      </c>
      <c r="I636" s="9" t="s">
        <v>1633</v>
      </c>
      <c r="J636" s="12" t="s">
        <v>1634</v>
      </c>
      <c r="K636" s="8" t="s">
        <v>1604</v>
      </c>
      <c r="L636" s="16" t="s">
        <v>1605</v>
      </c>
      <c r="M636" s="17" t="s">
        <v>1606</v>
      </c>
      <c r="N636" s="9" t="s">
        <v>1757</v>
      </c>
      <c r="O636" s="9" t="s">
        <v>1758</v>
      </c>
      <c r="P636" s="9" t="s">
        <v>32</v>
      </c>
      <c r="Q636" s="10">
        <v>11642.4</v>
      </c>
      <c r="R636" s="11">
        <v>14432</v>
      </c>
      <c r="S636" s="52">
        <f>R636</f>
        <v>14432</v>
      </c>
      <c r="T636" s="53">
        <f>IFERROR(S636/Q636,0)</f>
        <v>1.2396069538926682</v>
      </c>
      <c r="U636" s="54">
        <f>IF(T636&gt;=100%,S636*2%,0)</f>
        <v>288.64</v>
      </c>
      <c r="V636" s="54">
        <f>S636*1%</f>
        <v>144.32</v>
      </c>
      <c r="W636" s="55">
        <f>U636+V636</f>
        <v>432.96</v>
      </c>
      <c r="X636" s="17"/>
      <c r="Y636" s="9" t="s">
        <v>12391</v>
      </c>
    </row>
    <row r="637" spans="1:25" x14ac:dyDescent="0.2">
      <c r="A637" s="9" t="s">
        <v>5442</v>
      </c>
      <c r="B637" s="9" t="s">
        <v>5681</v>
      </c>
      <c r="C637" s="18" t="s">
        <v>5682</v>
      </c>
      <c r="D637" s="9" t="s">
        <v>5683</v>
      </c>
      <c r="E637" s="9" t="s">
        <v>5684</v>
      </c>
      <c r="F637" s="9" t="s">
        <v>5685</v>
      </c>
      <c r="G637" s="9">
        <v>10026037</v>
      </c>
      <c r="H637" s="9" t="s">
        <v>5686</v>
      </c>
      <c r="I637" s="9" t="s">
        <v>5693</v>
      </c>
      <c r="J637" s="9" t="s">
        <v>5694</v>
      </c>
      <c r="K637" s="18" t="s">
        <v>5695</v>
      </c>
      <c r="L637" s="18" t="s">
        <v>5696</v>
      </c>
      <c r="M637" s="18">
        <v>9965887336</v>
      </c>
      <c r="N637" s="9" t="s">
        <v>5747</v>
      </c>
      <c r="O637" s="9" t="s">
        <v>5748</v>
      </c>
      <c r="P637" s="9" t="s">
        <v>32</v>
      </c>
      <c r="Q637" s="11">
        <v>8342.8799999999992</v>
      </c>
      <c r="R637" s="11">
        <v>10341</v>
      </c>
      <c r="S637" s="52">
        <f>R637</f>
        <v>10341</v>
      </c>
      <c r="T637" s="53">
        <f>IFERROR(S637/Q637,0)</f>
        <v>1.2395000287670446</v>
      </c>
      <c r="U637" s="54">
        <f>IF(T637&gt;=100%,S637*2%,0)</f>
        <v>206.82</v>
      </c>
      <c r="V637" s="54">
        <f>S637*1%</f>
        <v>103.41</v>
      </c>
      <c r="W637" s="55">
        <f>U637+V637</f>
        <v>310.23</v>
      </c>
      <c r="X637" s="17"/>
      <c r="Y637" s="9" t="s">
        <v>12391</v>
      </c>
    </row>
    <row r="638" spans="1:25" x14ac:dyDescent="0.2">
      <c r="A638" s="4" t="s">
        <v>18</v>
      </c>
      <c r="B638" s="12" t="s">
        <v>2070</v>
      </c>
      <c r="C638" s="5" t="s">
        <v>2071</v>
      </c>
      <c r="D638" s="9" t="s">
        <v>2072</v>
      </c>
      <c r="E638" s="9" t="s">
        <v>2073</v>
      </c>
      <c r="F638" s="9" t="s">
        <v>2074</v>
      </c>
      <c r="G638" s="8">
        <v>10025476</v>
      </c>
      <c r="H638" s="12" t="s">
        <v>2075</v>
      </c>
      <c r="I638" s="9" t="s">
        <v>2128</v>
      </c>
      <c r="J638" s="12" t="s">
        <v>2129</v>
      </c>
      <c r="K638" s="8" t="s">
        <v>2078</v>
      </c>
      <c r="L638" s="16" t="s">
        <v>2079</v>
      </c>
      <c r="M638" s="17">
        <v>9864953887</v>
      </c>
      <c r="N638" s="9" t="s">
        <v>2184</v>
      </c>
      <c r="O638" s="9" t="s">
        <v>2185</v>
      </c>
      <c r="P638" s="9" t="s">
        <v>32</v>
      </c>
      <c r="Q638" s="10">
        <v>5000</v>
      </c>
      <c r="R638" s="11">
        <v>6192.0774000000001</v>
      </c>
      <c r="S638" s="52">
        <f>R638</f>
        <v>6192.0774000000001</v>
      </c>
      <c r="T638" s="53">
        <f>IFERROR(S638/Q638,0)</f>
        <v>1.23841548</v>
      </c>
      <c r="U638" s="54">
        <f>IF(T638&gt;=100%,S638*2%,0)</f>
        <v>123.841548</v>
      </c>
      <c r="V638" s="54">
        <f>S638*1%</f>
        <v>61.920774000000002</v>
      </c>
      <c r="W638" s="55">
        <f>U638+V638</f>
        <v>185.76232200000001</v>
      </c>
      <c r="X638" s="17"/>
      <c r="Y638" s="9" t="s">
        <v>12393</v>
      </c>
    </row>
    <row r="639" spans="1:25" x14ac:dyDescent="0.2">
      <c r="A639" s="9" t="s">
        <v>5442</v>
      </c>
      <c r="B639" s="9" t="s">
        <v>5505</v>
      </c>
      <c r="C639" s="9" t="s">
        <v>5444</v>
      </c>
      <c r="D639" s="18" t="s">
        <v>5445</v>
      </c>
      <c r="E639" s="18" t="s">
        <v>5506</v>
      </c>
      <c r="F639" s="18" t="s">
        <v>5507</v>
      </c>
      <c r="G639" s="9">
        <v>10031855</v>
      </c>
      <c r="H639" s="9" t="s">
        <v>5508</v>
      </c>
      <c r="I639" s="9" t="s">
        <v>5513</v>
      </c>
      <c r="J639" s="9" t="s">
        <v>5514</v>
      </c>
      <c r="K639" s="18" t="s">
        <v>5509</v>
      </c>
      <c r="L639" s="18" t="s">
        <v>5510</v>
      </c>
      <c r="M639" s="18">
        <v>9003860265</v>
      </c>
      <c r="N639" s="9" t="s">
        <v>5515</v>
      </c>
      <c r="O639" s="9" t="s">
        <v>5516</v>
      </c>
      <c r="P639" s="9" t="s">
        <v>32</v>
      </c>
      <c r="Q639" s="9">
        <v>7000</v>
      </c>
      <c r="R639" s="11">
        <v>8665</v>
      </c>
      <c r="S639" s="52">
        <f>R639</f>
        <v>8665</v>
      </c>
      <c r="T639" s="53">
        <f>IFERROR(S639/Q639,0)</f>
        <v>1.2378571428571428</v>
      </c>
      <c r="U639" s="54">
        <f>IF(T639&gt;=100%,S639*2%,0)</f>
        <v>173.3</v>
      </c>
      <c r="V639" s="54">
        <f>S639*1%</f>
        <v>86.65</v>
      </c>
      <c r="W639" s="55">
        <f>U639+V639</f>
        <v>259.95000000000005</v>
      </c>
      <c r="X639" s="17"/>
      <c r="Y639" s="9" t="s">
        <v>12393</v>
      </c>
    </row>
    <row r="640" spans="1:25" x14ac:dyDescent="0.2">
      <c r="A640" s="4" t="s">
        <v>18</v>
      </c>
      <c r="B640" s="9"/>
      <c r="C640" s="5" t="s">
        <v>4707</v>
      </c>
      <c r="D640" s="17" t="s">
        <v>4708</v>
      </c>
      <c r="E640" s="17" t="s">
        <v>5269</v>
      </c>
      <c r="F640" s="17" t="s">
        <v>5270</v>
      </c>
      <c r="G640" s="12">
        <v>10031259</v>
      </c>
      <c r="H640" s="12" t="s">
        <v>5271</v>
      </c>
      <c r="I640" s="17" t="s">
        <v>5272</v>
      </c>
      <c r="J640" s="17" t="s">
        <v>5273</v>
      </c>
      <c r="K640" s="17" t="s">
        <v>5274</v>
      </c>
      <c r="L640" s="12" t="s">
        <v>5275</v>
      </c>
      <c r="M640" s="17">
        <v>7873170593</v>
      </c>
      <c r="N640" s="12" t="s">
        <v>5280</v>
      </c>
      <c r="O640" s="12" t="s">
        <v>5281</v>
      </c>
      <c r="P640" s="17" t="s">
        <v>32</v>
      </c>
      <c r="Q640" s="57">
        <v>8000</v>
      </c>
      <c r="R640" s="11">
        <v>9902</v>
      </c>
      <c r="S640" s="52">
        <f>R640</f>
        <v>9902</v>
      </c>
      <c r="T640" s="53">
        <f>IFERROR(S640/Q640,0)</f>
        <v>1.2377499999999999</v>
      </c>
      <c r="U640" s="54">
        <f>IF(T640&gt;=100%,S640*2%,0)</f>
        <v>198.04</v>
      </c>
      <c r="V640" s="54">
        <f>S640*1%</f>
        <v>99.02</v>
      </c>
      <c r="W640" s="55">
        <f>U640+V640</f>
        <v>297.06</v>
      </c>
      <c r="X640" s="17"/>
      <c r="Y640" s="9" t="s">
        <v>12393</v>
      </c>
    </row>
    <row r="641" spans="1:25" x14ac:dyDescent="0.2">
      <c r="A641" s="9" t="s">
        <v>8060</v>
      </c>
      <c r="B641" s="9" t="s">
        <v>8965</v>
      </c>
      <c r="C641" s="18" t="s">
        <v>8974</v>
      </c>
      <c r="D641" s="9" t="s">
        <v>8975</v>
      </c>
      <c r="E641" s="9" t="s">
        <v>9127</v>
      </c>
      <c r="F641" s="9" t="s">
        <v>9128</v>
      </c>
      <c r="G641" s="9">
        <v>10032425</v>
      </c>
      <c r="H641" s="9" t="s">
        <v>9129</v>
      </c>
      <c r="I641" s="9" t="s">
        <v>9130</v>
      </c>
      <c r="J641" s="9" t="s">
        <v>9131</v>
      </c>
      <c r="K641" s="18" t="s">
        <v>9132</v>
      </c>
      <c r="L641" s="18" t="s">
        <v>9133</v>
      </c>
      <c r="M641" s="18">
        <v>978984389</v>
      </c>
      <c r="N641" s="9" t="s">
        <v>9134</v>
      </c>
      <c r="O641" s="9" t="s">
        <v>9135</v>
      </c>
      <c r="P641" s="9" t="s">
        <v>32</v>
      </c>
      <c r="Q641" s="11">
        <v>8611.9000000000015</v>
      </c>
      <c r="R641" s="11">
        <v>10655</v>
      </c>
      <c r="S641" s="52">
        <f>R641</f>
        <v>10655</v>
      </c>
      <c r="T641" s="53">
        <f>IFERROR(S641/Q641,0)</f>
        <v>1.2372414914246563</v>
      </c>
      <c r="U641" s="54">
        <f>IF(T641&gt;=100%,S641*2%,0)</f>
        <v>213.1</v>
      </c>
      <c r="V641" s="54">
        <f>S641*1%</f>
        <v>106.55</v>
      </c>
      <c r="W641" s="55">
        <f>U641+V641</f>
        <v>319.64999999999998</v>
      </c>
      <c r="X641" s="17"/>
      <c r="Y641" s="9" t="s">
        <v>12391</v>
      </c>
    </row>
    <row r="642" spans="1:25" x14ac:dyDescent="0.2">
      <c r="A642" s="4" t="s">
        <v>18</v>
      </c>
      <c r="B642" s="9"/>
      <c r="C642" s="5" t="s">
        <v>4707</v>
      </c>
      <c r="D642" s="17" t="s">
        <v>4708</v>
      </c>
      <c r="E642" s="17" t="s">
        <v>4709</v>
      </c>
      <c r="F642" s="17" t="s">
        <v>4710</v>
      </c>
      <c r="G642" s="17">
        <v>10034246</v>
      </c>
      <c r="H642" s="17" t="s">
        <v>4753</v>
      </c>
      <c r="I642" s="17" t="s">
        <v>4754</v>
      </c>
      <c r="J642" s="17" t="s">
        <v>4755</v>
      </c>
      <c r="K642" s="17" t="s">
        <v>4756</v>
      </c>
      <c r="L642" s="17" t="s">
        <v>4757</v>
      </c>
      <c r="M642" s="17" t="s">
        <v>4758</v>
      </c>
      <c r="N642" s="17" t="s">
        <v>4759</v>
      </c>
      <c r="O642" s="17" t="s">
        <v>4760</v>
      </c>
      <c r="P642" s="17" t="s">
        <v>32</v>
      </c>
      <c r="Q642" s="17">
        <v>8000</v>
      </c>
      <c r="R642" s="11">
        <v>9897</v>
      </c>
      <c r="S642" s="52">
        <f>R642</f>
        <v>9897</v>
      </c>
      <c r="T642" s="53">
        <f>IFERROR(S642/Q642,0)</f>
        <v>1.237125</v>
      </c>
      <c r="U642" s="54">
        <f>IF(T642&gt;=100%,S642*2%,0)</f>
        <v>197.94</v>
      </c>
      <c r="V642" s="54">
        <f>S642*1%</f>
        <v>98.97</v>
      </c>
      <c r="W642" s="55">
        <f>U642+V642</f>
        <v>296.90999999999997</v>
      </c>
      <c r="X642" s="17"/>
      <c r="Y642" s="9" t="s">
        <v>12393</v>
      </c>
    </row>
    <row r="643" spans="1:25" x14ac:dyDescent="0.2">
      <c r="A643" s="9" t="s">
        <v>8060</v>
      </c>
      <c r="B643" s="9" t="s">
        <v>8965</v>
      </c>
      <c r="C643" s="18" t="s">
        <v>8974</v>
      </c>
      <c r="D643" s="9" t="s">
        <v>8975</v>
      </c>
      <c r="E643" s="9" t="s">
        <v>9240</v>
      </c>
      <c r="F643" s="9" t="s">
        <v>9241</v>
      </c>
      <c r="G643" s="9">
        <v>10030971</v>
      </c>
      <c r="H643" s="9" t="s">
        <v>9242</v>
      </c>
      <c r="I643" s="9" t="s">
        <v>9243</v>
      </c>
      <c r="J643" s="9" t="s">
        <v>9244</v>
      </c>
      <c r="K643" s="18" t="s">
        <v>9245</v>
      </c>
      <c r="L643" s="18" t="s">
        <v>9246</v>
      </c>
      <c r="M643" s="18">
        <v>8780501570</v>
      </c>
      <c r="N643" s="9" t="s">
        <v>9251</v>
      </c>
      <c r="O643" s="9" t="s">
        <v>9181</v>
      </c>
      <c r="P643" s="9" t="s">
        <v>32</v>
      </c>
      <c r="Q643" s="11">
        <v>7500</v>
      </c>
      <c r="R643" s="11">
        <v>9273</v>
      </c>
      <c r="S643" s="52">
        <f>R643</f>
        <v>9273</v>
      </c>
      <c r="T643" s="53">
        <f>IFERROR(S643/Q643,0)</f>
        <v>1.2363999999999999</v>
      </c>
      <c r="U643" s="54">
        <f>IF(T643&gt;=100%,S643*2%,0)</f>
        <v>185.46</v>
      </c>
      <c r="V643" s="54">
        <f>S643*1%</f>
        <v>92.73</v>
      </c>
      <c r="W643" s="55">
        <f>U643+V643</f>
        <v>278.19</v>
      </c>
      <c r="X643" s="17"/>
      <c r="Y643" s="9" t="s">
        <v>12391</v>
      </c>
    </row>
    <row r="644" spans="1:25" x14ac:dyDescent="0.2">
      <c r="A644" s="9" t="s">
        <v>5442</v>
      </c>
      <c r="B644" s="9" t="s">
        <v>6117</v>
      </c>
      <c r="C644" s="18" t="s">
        <v>5682</v>
      </c>
      <c r="D644" s="9" t="s">
        <v>5683</v>
      </c>
      <c r="E644" s="9" t="s">
        <v>6118</v>
      </c>
      <c r="F644" s="9" t="s">
        <v>6119</v>
      </c>
      <c r="G644" s="9">
        <v>10029399</v>
      </c>
      <c r="H644" s="9" t="s">
        <v>6120</v>
      </c>
      <c r="I644" s="9" t="s">
        <v>6131</v>
      </c>
      <c r="J644" s="9" t="s">
        <v>6132</v>
      </c>
      <c r="K644" s="18" t="s">
        <v>6123</v>
      </c>
      <c r="L644" s="18" t="s">
        <v>6124</v>
      </c>
      <c r="M644" s="18">
        <v>8124634752</v>
      </c>
      <c r="N644" s="9" t="s">
        <v>6133</v>
      </c>
      <c r="O644" s="9" t="s">
        <v>6134</v>
      </c>
      <c r="P644" s="9" t="s">
        <v>32</v>
      </c>
      <c r="Q644" s="11">
        <v>8077.3</v>
      </c>
      <c r="R644" s="11">
        <v>9981</v>
      </c>
      <c r="S644" s="52">
        <f>R644</f>
        <v>9981</v>
      </c>
      <c r="T644" s="53">
        <f>IFERROR(S644/Q644,0)</f>
        <v>1.2356851918339049</v>
      </c>
      <c r="U644" s="54">
        <f>IF(T644&gt;=100%,S644*2%,0)</f>
        <v>199.62</v>
      </c>
      <c r="V644" s="54">
        <f>S644*1%</f>
        <v>99.81</v>
      </c>
      <c r="W644" s="55">
        <f>U644+V644</f>
        <v>299.43</v>
      </c>
      <c r="X644" s="17"/>
      <c r="Y644" s="9" t="s">
        <v>12392</v>
      </c>
    </row>
    <row r="645" spans="1:25" x14ac:dyDescent="0.2">
      <c r="A645" s="4" t="s">
        <v>18</v>
      </c>
      <c r="B645" s="12" t="s">
        <v>1048</v>
      </c>
      <c r="C645" s="5" t="s">
        <v>861</v>
      </c>
      <c r="D645" s="9" t="s">
        <v>862</v>
      </c>
      <c r="E645" s="9" t="s">
        <v>1049</v>
      </c>
      <c r="F645" s="9" t="s">
        <v>1050</v>
      </c>
      <c r="G645" s="8">
        <v>10034496</v>
      </c>
      <c r="H645" s="12" t="s">
        <v>1051</v>
      </c>
      <c r="I645" s="9" t="s">
        <v>1075</v>
      </c>
      <c r="J645" s="12" t="s">
        <v>1076</v>
      </c>
      <c r="K645" s="8" t="s">
        <v>1054</v>
      </c>
      <c r="L645" s="16" t="s">
        <v>1055</v>
      </c>
      <c r="M645" s="17">
        <v>9593193215</v>
      </c>
      <c r="N645" s="9" t="s">
        <v>1119</v>
      </c>
      <c r="O645" s="9" t="s">
        <v>1120</v>
      </c>
      <c r="P645" s="9" t="s">
        <v>32</v>
      </c>
      <c r="Q645" s="10">
        <v>11000</v>
      </c>
      <c r="R645" s="11">
        <v>13587.266799999999</v>
      </c>
      <c r="S645" s="52">
        <f>R645</f>
        <v>13587.266799999999</v>
      </c>
      <c r="T645" s="53">
        <f>IFERROR(S645/Q645,0)</f>
        <v>1.2352060727272727</v>
      </c>
      <c r="U645" s="54">
        <f>IF(T645&gt;=100%,S645*2%,0)</f>
        <v>271.74533600000001</v>
      </c>
      <c r="V645" s="54">
        <f>S645*1%</f>
        <v>135.872668</v>
      </c>
      <c r="W645" s="55">
        <f>U645+V645</f>
        <v>407.61800400000004</v>
      </c>
      <c r="X645" s="17"/>
      <c r="Y645" s="9" t="s">
        <v>12391</v>
      </c>
    </row>
    <row r="646" spans="1:25" x14ac:dyDescent="0.2">
      <c r="A646" s="9" t="s">
        <v>8060</v>
      </c>
      <c r="B646" s="9" t="s">
        <v>8061</v>
      </c>
      <c r="C646" s="18" t="s">
        <v>8062</v>
      </c>
      <c r="D646" s="9" t="s">
        <v>8063</v>
      </c>
      <c r="E646" s="9" t="s">
        <v>8064</v>
      </c>
      <c r="F646" s="9" t="s">
        <v>8065</v>
      </c>
      <c r="G646" s="9">
        <v>10027752</v>
      </c>
      <c r="H646" s="9" t="s">
        <v>8066</v>
      </c>
      <c r="I646" s="9" t="s">
        <v>8106</v>
      </c>
      <c r="J646" s="9" t="s">
        <v>8107</v>
      </c>
      <c r="K646" s="18" t="s">
        <v>8086</v>
      </c>
      <c r="L646" s="18" t="s">
        <v>8087</v>
      </c>
      <c r="M646" s="18">
        <v>9993467189</v>
      </c>
      <c r="N646" s="9" t="s">
        <v>8115</v>
      </c>
      <c r="O646" s="9" t="s">
        <v>8116</v>
      </c>
      <c r="P646" s="9" t="s">
        <v>32</v>
      </c>
      <c r="Q646" s="11">
        <v>8085.0000000000009</v>
      </c>
      <c r="R646" s="25">
        <v>9981</v>
      </c>
      <c r="S646" s="52">
        <f>R646</f>
        <v>9981</v>
      </c>
      <c r="T646" s="53">
        <f>IFERROR(S646/Q646,0)</f>
        <v>1.2345083487940629</v>
      </c>
      <c r="U646" s="54">
        <f>IF(T646&gt;=100%,S646*2%,0)</f>
        <v>199.62</v>
      </c>
      <c r="V646" s="54">
        <f>S646*1%</f>
        <v>99.81</v>
      </c>
      <c r="W646" s="55">
        <f>U646+V646</f>
        <v>299.43</v>
      </c>
      <c r="X646" s="17"/>
      <c r="Y646" s="9" t="s">
        <v>12391</v>
      </c>
    </row>
    <row r="647" spans="1:25" x14ac:dyDescent="0.2">
      <c r="A647" s="9" t="s">
        <v>8060</v>
      </c>
      <c r="B647" s="9" t="s">
        <v>8569</v>
      </c>
      <c r="C647" s="18" t="s">
        <v>8570</v>
      </c>
      <c r="D647" s="9" t="s">
        <v>8571</v>
      </c>
      <c r="E647" s="9" t="s">
        <v>8572</v>
      </c>
      <c r="F647" s="9" t="s">
        <v>8573</v>
      </c>
      <c r="G647" s="9">
        <v>10034957</v>
      </c>
      <c r="H647" s="9" t="s">
        <v>8574</v>
      </c>
      <c r="I647" s="9" t="s">
        <v>8575</v>
      </c>
      <c r="J647" s="9" t="s">
        <v>8576</v>
      </c>
      <c r="K647" s="18" t="s">
        <v>8577</v>
      </c>
      <c r="L647" s="18" t="s">
        <v>8578</v>
      </c>
      <c r="M647" s="18">
        <v>9881381810</v>
      </c>
      <c r="N647" s="9" t="s">
        <v>8579</v>
      </c>
      <c r="O647" s="9" t="s">
        <v>8580</v>
      </c>
      <c r="P647" s="9" t="s">
        <v>32</v>
      </c>
      <c r="Q647" s="11">
        <v>7500</v>
      </c>
      <c r="R647" s="11">
        <v>9257</v>
      </c>
      <c r="S647" s="52">
        <f>R647</f>
        <v>9257</v>
      </c>
      <c r="T647" s="53">
        <f>IFERROR(S647/Q647,0)</f>
        <v>1.2342666666666666</v>
      </c>
      <c r="U647" s="54">
        <f>IF(T647&gt;=100%,S647*2%,0)</f>
        <v>185.14000000000001</v>
      </c>
      <c r="V647" s="54">
        <f>S647*1%</f>
        <v>92.570000000000007</v>
      </c>
      <c r="W647" s="55">
        <f>U647+V647</f>
        <v>277.71000000000004</v>
      </c>
      <c r="X647" s="17"/>
      <c r="Y647" s="9" t="s">
        <v>12393</v>
      </c>
    </row>
    <row r="648" spans="1:25" x14ac:dyDescent="0.2">
      <c r="A648" s="4" t="s">
        <v>18</v>
      </c>
      <c r="B648" s="12" t="s">
        <v>3421</v>
      </c>
      <c r="C648" s="5" t="s">
        <v>2973</v>
      </c>
      <c r="D648" s="9" t="s">
        <v>2974</v>
      </c>
      <c r="E648" s="9" t="s">
        <v>3422</v>
      </c>
      <c r="F648" s="9" t="s">
        <v>3423</v>
      </c>
      <c r="G648" s="8">
        <v>10034718</v>
      </c>
      <c r="H648" s="12" t="s">
        <v>3424</v>
      </c>
      <c r="I648" s="9" t="s">
        <v>3425</v>
      </c>
      <c r="J648" s="12" t="s">
        <v>3426</v>
      </c>
      <c r="K648" s="12" t="s">
        <v>3427</v>
      </c>
      <c r="L648" s="12" t="s">
        <v>3428</v>
      </c>
      <c r="M648" s="17">
        <v>7004809242</v>
      </c>
      <c r="N648" s="9" t="s">
        <v>4004</v>
      </c>
      <c r="O648" s="9" t="s">
        <v>4005</v>
      </c>
      <c r="P648" s="9" t="s">
        <v>32</v>
      </c>
      <c r="Q648" s="10">
        <v>8000</v>
      </c>
      <c r="R648" s="11">
        <v>9873.5319999999992</v>
      </c>
      <c r="S648" s="52">
        <f>R648</f>
        <v>9873.5319999999992</v>
      </c>
      <c r="T648" s="53">
        <f>IFERROR(S648/Q648,0)</f>
        <v>1.2341914999999999</v>
      </c>
      <c r="U648" s="54">
        <f>IF(T648&gt;=100%,S648*2%,0)</f>
        <v>197.47064</v>
      </c>
      <c r="V648" s="54">
        <f>S648*1%</f>
        <v>98.735320000000002</v>
      </c>
      <c r="W648" s="55">
        <f>U648+V648</f>
        <v>296.20596</v>
      </c>
      <c r="X648" s="17"/>
      <c r="Y648" s="9" t="s">
        <v>12393</v>
      </c>
    </row>
    <row r="649" spans="1:25" x14ac:dyDescent="0.2">
      <c r="A649" s="4" t="s">
        <v>18</v>
      </c>
      <c r="B649" s="9"/>
      <c r="C649" s="5" t="s">
        <v>4707</v>
      </c>
      <c r="D649" s="9" t="s">
        <v>4708</v>
      </c>
      <c r="E649" s="9" t="s">
        <v>4790</v>
      </c>
      <c r="F649" s="9" t="s">
        <v>4791</v>
      </c>
      <c r="G649" s="18">
        <v>10027859</v>
      </c>
      <c r="H649" s="12" t="s">
        <v>4792</v>
      </c>
      <c r="I649" s="12" t="s">
        <v>5055</v>
      </c>
      <c r="J649" s="12" t="s">
        <v>5056</v>
      </c>
      <c r="K649" s="18" t="s">
        <v>4852</v>
      </c>
      <c r="L649" s="18" t="s">
        <v>4853</v>
      </c>
      <c r="M649" s="17">
        <v>9861790623</v>
      </c>
      <c r="N649" s="12" t="s">
        <v>5059</v>
      </c>
      <c r="O649" s="18" t="s">
        <v>5060</v>
      </c>
      <c r="P649" s="9" t="s">
        <v>32</v>
      </c>
      <c r="Q649" s="10">
        <v>8000</v>
      </c>
      <c r="R649" s="11">
        <v>9870</v>
      </c>
      <c r="S649" s="52">
        <f>R649</f>
        <v>9870</v>
      </c>
      <c r="T649" s="53">
        <f>IFERROR(S649/Q649,0)</f>
        <v>1.2337499999999999</v>
      </c>
      <c r="U649" s="54">
        <f>IF(T649&gt;=100%,S649*2%,0)</f>
        <v>197.4</v>
      </c>
      <c r="V649" s="54">
        <f>S649*1%</f>
        <v>98.7</v>
      </c>
      <c r="W649" s="55">
        <f>U649+V649</f>
        <v>296.10000000000002</v>
      </c>
      <c r="X649" s="17"/>
      <c r="Y649" s="9" t="s">
        <v>12391</v>
      </c>
    </row>
    <row r="650" spans="1:25" x14ac:dyDescent="0.2">
      <c r="A650" s="9" t="s">
        <v>5442</v>
      </c>
      <c r="B650" s="9" t="s">
        <v>5565</v>
      </c>
      <c r="C650" s="18" t="s">
        <v>5566</v>
      </c>
      <c r="D650" s="9" t="s">
        <v>5567</v>
      </c>
      <c r="E650" s="9" t="s">
        <v>5568</v>
      </c>
      <c r="F650" s="9" t="s">
        <v>5569</v>
      </c>
      <c r="G650" s="9">
        <v>10034242</v>
      </c>
      <c r="H650" s="9" t="s">
        <v>5570</v>
      </c>
      <c r="I650" s="9" t="s">
        <v>5577</v>
      </c>
      <c r="J650" s="9" t="s">
        <v>5218</v>
      </c>
      <c r="K650" s="18" t="s">
        <v>5578</v>
      </c>
      <c r="L650" s="18" t="s">
        <v>5579</v>
      </c>
      <c r="M650" s="18">
        <v>66666666</v>
      </c>
      <c r="N650" s="9" t="s">
        <v>5655</v>
      </c>
      <c r="O650" s="9" t="s">
        <v>5656</v>
      </c>
      <c r="P650" s="9" t="s">
        <v>32</v>
      </c>
      <c r="Q650" s="11">
        <v>15124.2</v>
      </c>
      <c r="R650" s="11">
        <v>18657</v>
      </c>
      <c r="S650" s="52">
        <f>R650</f>
        <v>18657</v>
      </c>
      <c r="T650" s="53">
        <f>IFERROR(S650/Q650,0)</f>
        <v>1.2335859086761614</v>
      </c>
      <c r="U650" s="54">
        <f>IF(T650&gt;=100%,S650*2%,0)</f>
        <v>373.14</v>
      </c>
      <c r="V650" s="54">
        <f>S650*1%</f>
        <v>186.57</v>
      </c>
      <c r="W650" s="55">
        <f>U650+V650</f>
        <v>559.71</v>
      </c>
      <c r="X650" s="17"/>
      <c r="Y650" s="9" t="s">
        <v>12393</v>
      </c>
    </row>
    <row r="651" spans="1:25" x14ac:dyDescent="0.2">
      <c r="A651" s="4" t="s">
        <v>18</v>
      </c>
      <c r="B651" s="9"/>
      <c r="C651" s="5" t="s">
        <v>4707</v>
      </c>
      <c r="D651" s="9" t="s">
        <v>4708</v>
      </c>
      <c r="E651" s="9" t="s">
        <v>4790</v>
      </c>
      <c r="F651" s="9" t="s">
        <v>4791</v>
      </c>
      <c r="G651" s="18">
        <v>10027859</v>
      </c>
      <c r="H651" s="12" t="s">
        <v>4792</v>
      </c>
      <c r="I651" s="12" t="s">
        <v>4817</v>
      </c>
      <c r="J651" s="12" t="s">
        <v>4818</v>
      </c>
      <c r="K651" s="18" t="s">
        <v>4795</v>
      </c>
      <c r="L651" s="18" t="s">
        <v>4796</v>
      </c>
      <c r="M651" s="17">
        <v>8658244474</v>
      </c>
      <c r="N651" s="12" t="s">
        <v>5009</v>
      </c>
      <c r="O651" s="18" t="s">
        <v>5010</v>
      </c>
      <c r="P651" s="9" t="s">
        <v>32</v>
      </c>
      <c r="Q651" s="10">
        <v>8000</v>
      </c>
      <c r="R651" s="11">
        <v>9865</v>
      </c>
      <c r="S651" s="52">
        <f>R651</f>
        <v>9865</v>
      </c>
      <c r="T651" s="53">
        <f>IFERROR(S651/Q651,0)</f>
        <v>1.233125</v>
      </c>
      <c r="U651" s="54">
        <f>IF(T651&gt;=100%,S651*2%,0)</f>
        <v>197.3</v>
      </c>
      <c r="V651" s="54">
        <f>S651*1%</f>
        <v>98.65</v>
      </c>
      <c r="W651" s="55">
        <f>U651+V651</f>
        <v>295.95000000000005</v>
      </c>
      <c r="X651" s="17"/>
      <c r="Y651" s="9" t="s">
        <v>12391</v>
      </c>
    </row>
    <row r="652" spans="1:25" x14ac:dyDescent="0.2">
      <c r="A652" s="4" t="s">
        <v>18</v>
      </c>
      <c r="B652" s="9"/>
      <c r="C652" s="5" t="s">
        <v>4707</v>
      </c>
      <c r="D652" s="9" t="s">
        <v>4708</v>
      </c>
      <c r="E652" s="9" t="s">
        <v>4790</v>
      </c>
      <c r="F652" s="9" t="s">
        <v>4791</v>
      </c>
      <c r="G652" s="18">
        <v>10027859</v>
      </c>
      <c r="H652" s="12" t="s">
        <v>4792</v>
      </c>
      <c r="I652" s="12" t="s">
        <v>4809</v>
      </c>
      <c r="J652" s="12" t="s">
        <v>4810</v>
      </c>
      <c r="K652" s="18" t="s">
        <v>4795</v>
      </c>
      <c r="L652" s="18" t="s">
        <v>4796</v>
      </c>
      <c r="M652" s="17">
        <v>8658244474</v>
      </c>
      <c r="N652" s="12" t="s">
        <v>4979</v>
      </c>
      <c r="O652" s="18" t="s">
        <v>4980</v>
      </c>
      <c r="P652" s="9" t="s">
        <v>32</v>
      </c>
      <c r="Q652" s="10">
        <v>8000</v>
      </c>
      <c r="R652" s="11">
        <v>9864</v>
      </c>
      <c r="S652" s="52">
        <f>R652</f>
        <v>9864</v>
      </c>
      <c r="T652" s="53">
        <f>IFERROR(S652/Q652,0)</f>
        <v>1.2330000000000001</v>
      </c>
      <c r="U652" s="54">
        <f>IF(T652&gt;=100%,S652*2%,0)</f>
        <v>197.28</v>
      </c>
      <c r="V652" s="54">
        <f>S652*1%</f>
        <v>98.64</v>
      </c>
      <c r="W652" s="55">
        <f>U652+V652</f>
        <v>295.92</v>
      </c>
      <c r="X652" s="17"/>
      <c r="Y652" s="9" t="s">
        <v>12391</v>
      </c>
    </row>
    <row r="653" spans="1:25" x14ac:dyDescent="0.2">
      <c r="A653" s="9" t="s">
        <v>6280</v>
      </c>
      <c r="B653" s="9" t="s">
        <v>7955</v>
      </c>
      <c r="C653" s="18" t="s">
        <v>7712</v>
      </c>
      <c r="D653" s="9" t="s">
        <v>7713</v>
      </c>
      <c r="E653" s="9" t="s">
        <v>7937</v>
      </c>
      <c r="F653" s="9" t="s">
        <v>7938</v>
      </c>
      <c r="G653" s="9">
        <v>10033599</v>
      </c>
      <c r="H653" s="9" t="s">
        <v>7939</v>
      </c>
      <c r="I653" s="9" t="s">
        <v>7956</v>
      </c>
      <c r="J653" s="9" t="s">
        <v>7957</v>
      </c>
      <c r="K653" s="18" t="s">
        <v>7942</v>
      </c>
      <c r="L653" s="18" t="s">
        <v>7943</v>
      </c>
      <c r="M653" s="18" t="s">
        <v>7944</v>
      </c>
      <c r="N653" s="9" t="s">
        <v>7960</v>
      </c>
      <c r="O653" s="9" t="s">
        <v>7961</v>
      </c>
      <c r="P653" s="9" t="s">
        <v>32</v>
      </c>
      <c r="Q653" s="61">
        <v>10000</v>
      </c>
      <c r="R653" s="11">
        <v>12325.945400000001</v>
      </c>
      <c r="S653" s="52">
        <f>R653</f>
        <v>12325.945400000001</v>
      </c>
      <c r="T653" s="53">
        <f>IFERROR(S653/Q653,0)</f>
        <v>1.23259454</v>
      </c>
      <c r="U653" s="54">
        <f>IF(T653&gt;=100%,S653*2%,0)</f>
        <v>246.51890800000001</v>
      </c>
      <c r="V653" s="54">
        <f>S653*1%</f>
        <v>123.25945400000001</v>
      </c>
      <c r="W653" s="55">
        <f>U653+V653</f>
        <v>369.77836200000002</v>
      </c>
      <c r="X653" s="17"/>
      <c r="Y653" s="9" t="s">
        <v>12391</v>
      </c>
    </row>
    <row r="654" spans="1:25" x14ac:dyDescent="0.2">
      <c r="A654" s="9" t="s">
        <v>5442</v>
      </c>
      <c r="B654" s="9" t="s">
        <v>6018</v>
      </c>
      <c r="C654" s="18" t="s">
        <v>5682</v>
      </c>
      <c r="D654" s="9" t="s">
        <v>5683</v>
      </c>
      <c r="E654" s="9" t="s">
        <v>6019</v>
      </c>
      <c r="F654" s="9" t="s">
        <v>6020</v>
      </c>
      <c r="G654" s="9">
        <v>10033596</v>
      </c>
      <c r="H654" s="9" t="s">
        <v>6021</v>
      </c>
      <c r="I654" s="9" t="s">
        <v>6083</v>
      </c>
      <c r="J654" s="9" t="s">
        <v>6084</v>
      </c>
      <c r="K654" s="18" t="s">
        <v>6038</v>
      </c>
      <c r="L654" s="18" t="s">
        <v>6039</v>
      </c>
      <c r="M654" s="18">
        <v>8220082202</v>
      </c>
      <c r="N654" s="9" t="s">
        <v>6085</v>
      </c>
      <c r="O654" s="9" t="s">
        <v>6086</v>
      </c>
      <c r="P654" s="9" t="s">
        <v>32</v>
      </c>
      <c r="Q654" s="11">
        <v>9000.25</v>
      </c>
      <c r="R654" s="11">
        <v>11092</v>
      </c>
      <c r="S654" s="52">
        <f>R654</f>
        <v>11092</v>
      </c>
      <c r="T654" s="53">
        <f>IFERROR(S654/Q654,0)</f>
        <v>1.232410210827477</v>
      </c>
      <c r="U654" s="54">
        <f>IF(T654&gt;=100%,S654*2%,0)</f>
        <v>221.84</v>
      </c>
      <c r="V654" s="54">
        <f>S654*1%</f>
        <v>110.92</v>
      </c>
      <c r="W654" s="55">
        <f>U654+V654</f>
        <v>332.76</v>
      </c>
      <c r="X654" s="17"/>
      <c r="Y654" s="9" t="s">
        <v>12391</v>
      </c>
    </row>
    <row r="655" spans="1:25" x14ac:dyDescent="0.2">
      <c r="A655" s="9" t="s">
        <v>9603</v>
      </c>
      <c r="B655" s="9" t="s">
        <v>11224</v>
      </c>
      <c r="C655" s="9" t="s">
        <v>12370</v>
      </c>
      <c r="D655" s="9"/>
      <c r="E655" s="9" t="s">
        <v>12372</v>
      </c>
      <c r="F655" s="9"/>
      <c r="G655" s="9">
        <v>10027214</v>
      </c>
      <c r="H655" s="9" t="s">
        <v>11225</v>
      </c>
      <c r="I655" s="9" t="s">
        <v>11236</v>
      </c>
      <c r="J655" s="9" t="s">
        <v>11237</v>
      </c>
      <c r="K655" s="9" t="s">
        <v>11238</v>
      </c>
      <c r="L655" s="18" t="s">
        <v>11239</v>
      </c>
      <c r="M655" s="18">
        <v>9670914217</v>
      </c>
      <c r="N655" s="9" t="s">
        <v>11280</v>
      </c>
      <c r="O655" s="9" t="s">
        <v>11281</v>
      </c>
      <c r="P655" s="9" t="s">
        <v>32</v>
      </c>
      <c r="Q655" s="11">
        <v>10000</v>
      </c>
      <c r="R655" s="27">
        <v>12323</v>
      </c>
      <c r="S655" s="52">
        <f>R655</f>
        <v>12323</v>
      </c>
      <c r="T655" s="53">
        <f>IFERROR(S655/Q655,0)</f>
        <v>1.2323</v>
      </c>
      <c r="U655" s="54">
        <f>IF(T655&gt;=100%,S655*2%,0)</f>
        <v>246.46</v>
      </c>
      <c r="V655" s="54">
        <f>S655*1%</f>
        <v>123.23</v>
      </c>
      <c r="W655" s="55">
        <f>U655+V655</f>
        <v>369.69</v>
      </c>
      <c r="X655" s="17"/>
      <c r="Y655" s="9" t="s">
        <v>12392</v>
      </c>
    </row>
    <row r="656" spans="1:25" x14ac:dyDescent="0.2">
      <c r="A656" s="4" t="s">
        <v>18</v>
      </c>
      <c r="B656" s="12" t="s">
        <v>2972</v>
      </c>
      <c r="C656" s="5" t="s">
        <v>2973</v>
      </c>
      <c r="D656" s="9" t="s">
        <v>2974</v>
      </c>
      <c r="E656" s="9" t="s">
        <v>2975</v>
      </c>
      <c r="F656" s="9" t="s">
        <v>2976</v>
      </c>
      <c r="G656" s="8">
        <v>10026391</v>
      </c>
      <c r="H656" s="12" t="s">
        <v>2977</v>
      </c>
      <c r="I656" s="9" t="s">
        <v>3099</v>
      </c>
      <c r="J656" s="12" t="s">
        <v>3100</v>
      </c>
      <c r="K656" s="17" t="s">
        <v>3011</v>
      </c>
      <c r="L656" s="17" t="s">
        <v>3012</v>
      </c>
      <c r="M656" s="17">
        <v>9125957274</v>
      </c>
      <c r="N656" s="9" t="s">
        <v>3101</v>
      </c>
      <c r="O656" s="9" t="s">
        <v>3018</v>
      </c>
      <c r="P656" s="9" t="s">
        <v>32</v>
      </c>
      <c r="Q656" s="10">
        <v>8000</v>
      </c>
      <c r="R656" s="11">
        <v>9855.277399999999</v>
      </c>
      <c r="S656" s="52">
        <f>R656</f>
        <v>9855.277399999999</v>
      </c>
      <c r="T656" s="53">
        <f>IFERROR(S656/Q656,0)</f>
        <v>1.2319096749999998</v>
      </c>
      <c r="U656" s="54">
        <f>IF(T656&gt;=100%,S656*2%,0)</f>
        <v>197.105548</v>
      </c>
      <c r="V656" s="54">
        <f>S656*1%</f>
        <v>98.552773999999999</v>
      </c>
      <c r="W656" s="55">
        <f>U656+V656</f>
        <v>295.658322</v>
      </c>
      <c r="X656" s="17"/>
      <c r="Y656" s="9" t="s">
        <v>12393</v>
      </c>
    </row>
    <row r="657" spans="1:25" x14ac:dyDescent="0.2">
      <c r="A657" s="9" t="s">
        <v>6280</v>
      </c>
      <c r="B657" s="9" t="s">
        <v>6744</v>
      </c>
      <c r="C657" s="18" t="s">
        <v>6282</v>
      </c>
      <c r="D657" s="9" t="s">
        <v>6283</v>
      </c>
      <c r="E657" s="9" t="s">
        <v>6673</v>
      </c>
      <c r="F657" s="9" t="s">
        <v>6674</v>
      </c>
      <c r="G657" s="9">
        <v>10034085</v>
      </c>
      <c r="H657" s="9" t="s">
        <v>6675</v>
      </c>
      <c r="I657" s="9" t="s">
        <v>6745</v>
      </c>
      <c r="J657" s="9" t="s">
        <v>6746</v>
      </c>
      <c r="K657" s="18" t="s">
        <v>6703</v>
      </c>
      <c r="L657" s="18" t="s">
        <v>6704</v>
      </c>
      <c r="M657" s="18" t="s">
        <v>6705</v>
      </c>
      <c r="N657" s="9" t="s">
        <v>6747</v>
      </c>
      <c r="O657" s="9" t="s">
        <v>6748</v>
      </c>
      <c r="P657" s="9" t="s">
        <v>32</v>
      </c>
      <c r="Q657" s="62">
        <v>7750</v>
      </c>
      <c r="R657" s="11">
        <v>9536.8209999999999</v>
      </c>
      <c r="S657" s="52">
        <f>R657</f>
        <v>9536.8209999999999</v>
      </c>
      <c r="T657" s="53">
        <f>IFERROR(S657/Q657,0)</f>
        <v>1.2305575483870967</v>
      </c>
      <c r="U657" s="54">
        <f>IF(T657&gt;=100%,S657*2%,0)</f>
        <v>190.73642000000001</v>
      </c>
      <c r="V657" s="54">
        <f>S657*1%</f>
        <v>95.368210000000005</v>
      </c>
      <c r="W657" s="55">
        <f>U657+V657</f>
        <v>286.10463000000004</v>
      </c>
      <c r="X657" s="17"/>
      <c r="Y657" s="9" t="s">
        <v>12391</v>
      </c>
    </row>
    <row r="658" spans="1:25" x14ac:dyDescent="0.2">
      <c r="A658" s="4" t="s">
        <v>18</v>
      </c>
      <c r="B658" s="9"/>
      <c r="C658" s="5" t="s">
        <v>4707</v>
      </c>
      <c r="D658" s="17" t="s">
        <v>4708</v>
      </c>
      <c r="E658" s="9" t="s">
        <v>5090</v>
      </c>
      <c r="F658" s="17" t="s">
        <v>5091</v>
      </c>
      <c r="G658" s="9">
        <v>10025236</v>
      </c>
      <c r="H658" s="9" t="s">
        <v>5181</v>
      </c>
      <c r="I658" s="17" t="s">
        <v>5188</v>
      </c>
      <c r="J658" s="17" t="s">
        <v>5189</v>
      </c>
      <c r="K658" s="17" t="s">
        <v>5184</v>
      </c>
      <c r="L658" s="17" t="s">
        <v>5185</v>
      </c>
      <c r="M658" s="17">
        <v>8249658958</v>
      </c>
      <c r="N658" s="17" t="s">
        <v>5190</v>
      </c>
      <c r="O658" s="17" t="s">
        <v>5191</v>
      </c>
      <c r="P658" s="17" t="s">
        <v>32</v>
      </c>
      <c r="Q658" s="11">
        <v>10000</v>
      </c>
      <c r="R658" s="11">
        <v>12303.202600000001</v>
      </c>
      <c r="S658" s="52">
        <f>R658</f>
        <v>12303.202600000001</v>
      </c>
      <c r="T658" s="53">
        <f>IFERROR(S658/Q658,0)</f>
        <v>1.2303202600000001</v>
      </c>
      <c r="U658" s="54">
        <f>IF(T658&gt;=100%,S658*2%,0)</f>
        <v>246.064052</v>
      </c>
      <c r="V658" s="54">
        <f>S658*1%</f>
        <v>123.032026</v>
      </c>
      <c r="W658" s="55">
        <f>U658+V658</f>
        <v>369.09607800000003</v>
      </c>
      <c r="X658" s="17"/>
      <c r="Y658" s="9" t="s">
        <v>12391</v>
      </c>
    </row>
    <row r="659" spans="1:25" x14ac:dyDescent="0.2">
      <c r="A659" s="4" t="s">
        <v>18</v>
      </c>
      <c r="B659" s="12" t="s">
        <v>1456</v>
      </c>
      <c r="C659" s="5" t="s">
        <v>861</v>
      </c>
      <c r="D659" s="9" t="s">
        <v>862</v>
      </c>
      <c r="E659" s="9" t="s">
        <v>1457</v>
      </c>
      <c r="F659" s="9" t="s">
        <v>1458</v>
      </c>
      <c r="G659" s="8">
        <v>10022900</v>
      </c>
      <c r="H659" s="12" t="s">
        <v>1459</v>
      </c>
      <c r="I659" s="9" t="s">
        <v>1519</v>
      </c>
      <c r="J659" s="12" t="s">
        <v>1520</v>
      </c>
      <c r="K659" s="8" t="s">
        <v>1462</v>
      </c>
      <c r="L659" s="16" t="s">
        <v>1463</v>
      </c>
      <c r="M659" s="17" t="s">
        <v>1464</v>
      </c>
      <c r="N659" s="9" t="s">
        <v>1527</v>
      </c>
      <c r="O659" s="9" t="s">
        <v>1528</v>
      </c>
      <c r="P659" s="9" t="s">
        <v>32</v>
      </c>
      <c r="Q659" s="10">
        <v>10000</v>
      </c>
      <c r="R659" s="11">
        <v>12300</v>
      </c>
      <c r="S659" s="52">
        <f>R659</f>
        <v>12300</v>
      </c>
      <c r="T659" s="53">
        <f>IFERROR(S659/Q659,0)</f>
        <v>1.23</v>
      </c>
      <c r="U659" s="54">
        <f>IF(T659&gt;=100%,S659*2%,0)</f>
        <v>246</v>
      </c>
      <c r="V659" s="54">
        <f>S659*1%</f>
        <v>123</v>
      </c>
      <c r="W659" s="55">
        <f>U659+V659</f>
        <v>369</v>
      </c>
      <c r="X659" s="17"/>
      <c r="Y659" s="9" t="s">
        <v>12391</v>
      </c>
    </row>
    <row r="660" spans="1:25" x14ac:dyDescent="0.2">
      <c r="A660" s="4" t="s">
        <v>18</v>
      </c>
      <c r="B660" s="12" t="s">
        <v>2070</v>
      </c>
      <c r="C660" s="5" t="s">
        <v>2071</v>
      </c>
      <c r="D660" s="9" t="s">
        <v>2072</v>
      </c>
      <c r="E660" s="9" t="s">
        <v>2073</v>
      </c>
      <c r="F660" s="9" t="s">
        <v>2074</v>
      </c>
      <c r="G660" s="8">
        <v>10025476</v>
      </c>
      <c r="H660" s="12" t="s">
        <v>2075</v>
      </c>
      <c r="I660" s="9" t="s">
        <v>2128</v>
      </c>
      <c r="J660" s="12" t="s">
        <v>2129</v>
      </c>
      <c r="K660" s="8" t="s">
        <v>2078</v>
      </c>
      <c r="L660" s="16" t="s">
        <v>2079</v>
      </c>
      <c r="M660" s="17">
        <v>9864953887</v>
      </c>
      <c r="N660" s="9" t="s">
        <v>2176</v>
      </c>
      <c r="O660" s="9" t="s">
        <v>2177</v>
      </c>
      <c r="P660" s="9" t="s">
        <v>32</v>
      </c>
      <c r="Q660" s="10">
        <v>5000</v>
      </c>
      <c r="R660" s="11">
        <v>6143</v>
      </c>
      <c r="S660" s="52">
        <f>R660</f>
        <v>6143</v>
      </c>
      <c r="T660" s="53">
        <f>IFERROR(S660/Q660,0)</f>
        <v>1.2285999999999999</v>
      </c>
      <c r="U660" s="54">
        <f>IF(T660&gt;=100%,S660*2%,0)</f>
        <v>122.86</v>
      </c>
      <c r="V660" s="54">
        <f>S660*1%</f>
        <v>61.43</v>
      </c>
      <c r="W660" s="55">
        <f>U660+V660</f>
        <v>184.29</v>
      </c>
      <c r="X660" s="17"/>
      <c r="Y660" s="9" t="s">
        <v>12393</v>
      </c>
    </row>
    <row r="661" spans="1:25" x14ac:dyDescent="0.2">
      <c r="A661" s="4" t="s">
        <v>18</v>
      </c>
      <c r="B661" s="4" t="s">
        <v>87</v>
      </c>
      <c r="C661" s="5" t="s">
        <v>20</v>
      </c>
      <c r="D661" s="5" t="s">
        <v>21</v>
      </c>
      <c r="E661" s="5" t="s">
        <v>22</v>
      </c>
      <c r="F661" s="5" t="s">
        <v>23</v>
      </c>
      <c r="G661" s="4">
        <v>10022591</v>
      </c>
      <c r="H661" s="4" t="s">
        <v>88</v>
      </c>
      <c r="I661" s="4" t="s">
        <v>144</v>
      </c>
      <c r="J661" s="4" t="s">
        <v>145</v>
      </c>
      <c r="K661" s="4" t="s">
        <v>91</v>
      </c>
      <c r="L661" s="4" t="s">
        <v>92</v>
      </c>
      <c r="M661" s="7" t="s">
        <v>93</v>
      </c>
      <c r="N661" s="4" t="s">
        <v>146</v>
      </c>
      <c r="O661" s="4" t="s">
        <v>147</v>
      </c>
      <c r="P661" s="9" t="s">
        <v>32</v>
      </c>
      <c r="Q661" s="9">
        <v>10000</v>
      </c>
      <c r="R661" s="11">
        <v>12279.1754</v>
      </c>
      <c r="S661" s="52">
        <f>R661</f>
        <v>12279.1754</v>
      </c>
      <c r="T661" s="53">
        <f>IFERROR(S661/Q661,0)</f>
        <v>1.22791754</v>
      </c>
      <c r="U661" s="54">
        <f>IF(T661&gt;=100%,S661*2%,0)</f>
        <v>245.58350799999999</v>
      </c>
      <c r="V661" s="54">
        <f>S661*1%</f>
        <v>122.791754</v>
      </c>
      <c r="W661" s="55">
        <f>U661+V661</f>
        <v>368.37526200000002</v>
      </c>
      <c r="X661" s="17"/>
      <c r="Y661" s="9" t="s">
        <v>12391</v>
      </c>
    </row>
    <row r="662" spans="1:25" x14ac:dyDescent="0.2">
      <c r="A662" s="4" t="s">
        <v>18</v>
      </c>
      <c r="B662" s="12" t="s">
        <v>3702</v>
      </c>
      <c r="C662" s="5" t="s">
        <v>2973</v>
      </c>
      <c r="D662" s="9" t="s">
        <v>2974</v>
      </c>
      <c r="E662" s="9" t="s">
        <v>3645</v>
      </c>
      <c r="F662" s="9" t="s">
        <v>3646</v>
      </c>
      <c r="G662" s="8">
        <v>10026613</v>
      </c>
      <c r="H662" s="12" t="s">
        <v>3703</v>
      </c>
      <c r="I662" s="9" t="s">
        <v>3726</v>
      </c>
      <c r="J662" s="12" t="s">
        <v>3727</v>
      </c>
      <c r="K662" s="17" t="s">
        <v>3706</v>
      </c>
      <c r="L662" s="17" t="s">
        <v>3707</v>
      </c>
      <c r="M662" s="17">
        <v>8986883307</v>
      </c>
      <c r="N662" s="9" t="s">
        <v>4131</v>
      </c>
      <c r="O662" s="9" t="s">
        <v>4132</v>
      </c>
      <c r="P662" s="9" t="s">
        <v>32</v>
      </c>
      <c r="Q662" s="10">
        <v>10000</v>
      </c>
      <c r="R662" s="11">
        <v>12275.862000000001</v>
      </c>
      <c r="S662" s="52">
        <f>R662</f>
        <v>12275.862000000001</v>
      </c>
      <c r="T662" s="53">
        <f>IFERROR(S662/Q662,0)</f>
        <v>1.2275862000000002</v>
      </c>
      <c r="U662" s="54">
        <f>IF(T662&gt;=100%,S662*2%,0)</f>
        <v>245.51724000000002</v>
      </c>
      <c r="V662" s="54">
        <f>S662*1%</f>
        <v>122.75862000000001</v>
      </c>
      <c r="W662" s="55">
        <f>U662+V662</f>
        <v>368.27586000000002</v>
      </c>
      <c r="X662" s="17"/>
      <c r="Y662" s="9" t="s">
        <v>12393</v>
      </c>
    </row>
    <row r="663" spans="1:25" x14ac:dyDescent="0.2">
      <c r="A663" s="9" t="s">
        <v>5442</v>
      </c>
      <c r="B663" s="9" t="s">
        <v>5681</v>
      </c>
      <c r="C663" s="18" t="s">
        <v>5682</v>
      </c>
      <c r="D663" s="9" t="s">
        <v>5683</v>
      </c>
      <c r="E663" s="9" t="s">
        <v>5684</v>
      </c>
      <c r="F663" s="9" t="s">
        <v>5685</v>
      </c>
      <c r="G663" s="9">
        <v>10026037</v>
      </c>
      <c r="H663" s="9" t="s">
        <v>5686</v>
      </c>
      <c r="I663" s="9" t="s">
        <v>5735</v>
      </c>
      <c r="J663" s="9" t="s">
        <v>5736</v>
      </c>
      <c r="K663" s="18" t="s">
        <v>5689</v>
      </c>
      <c r="L663" s="18" t="s">
        <v>5690</v>
      </c>
      <c r="M663" s="18">
        <v>9047772569</v>
      </c>
      <c r="N663" s="9" t="s">
        <v>5792</v>
      </c>
      <c r="O663" s="9" t="s">
        <v>5793</v>
      </c>
      <c r="P663" s="9" t="s">
        <v>32</v>
      </c>
      <c r="Q663" s="11">
        <v>9250.5544444444458</v>
      </c>
      <c r="R663" s="11">
        <v>11354</v>
      </c>
      <c r="S663" s="52">
        <f>R663</f>
        <v>11354</v>
      </c>
      <c r="T663" s="53">
        <f>IFERROR(S663/Q663,0)</f>
        <v>1.2273858900229282</v>
      </c>
      <c r="U663" s="54">
        <f>IF(T663&gt;=100%,S663*2%,0)</f>
        <v>227.08</v>
      </c>
      <c r="V663" s="54">
        <f>S663*1%</f>
        <v>113.54</v>
      </c>
      <c r="W663" s="55">
        <f>U663+V663</f>
        <v>340.62</v>
      </c>
      <c r="X663" s="17"/>
      <c r="Y663" s="9" t="s">
        <v>12391</v>
      </c>
    </row>
    <row r="664" spans="1:25" x14ac:dyDescent="0.2">
      <c r="A664" s="4" t="s">
        <v>18</v>
      </c>
      <c r="B664" s="4" t="s">
        <v>557</v>
      </c>
      <c r="C664" s="5" t="s">
        <v>20</v>
      </c>
      <c r="D664" s="5" t="s">
        <v>21</v>
      </c>
      <c r="E664" s="5" t="s">
        <v>558</v>
      </c>
      <c r="F664" s="5" t="s">
        <v>559</v>
      </c>
      <c r="G664" s="4">
        <v>10024490</v>
      </c>
      <c r="H664" s="4" t="s">
        <v>560</v>
      </c>
      <c r="I664" s="5" t="s">
        <v>596</v>
      </c>
      <c r="J664" s="5" t="s">
        <v>597</v>
      </c>
      <c r="K664" s="4" t="s">
        <v>631</v>
      </c>
      <c r="L664" s="4" t="s">
        <v>598</v>
      </c>
      <c r="M664" s="7" t="s">
        <v>632</v>
      </c>
      <c r="N664" s="5" t="s">
        <v>633</v>
      </c>
      <c r="O664" s="5" t="s">
        <v>634</v>
      </c>
      <c r="P664" s="9" t="s">
        <v>32</v>
      </c>
      <c r="Q664" s="9">
        <v>8000</v>
      </c>
      <c r="R664" s="11">
        <v>9818.8979999999992</v>
      </c>
      <c r="S664" s="52">
        <f>R664</f>
        <v>9818.8979999999992</v>
      </c>
      <c r="T664" s="53">
        <f>IFERROR(S664/Q664,0)</f>
        <v>1.2273622499999999</v>
      </c>
      <c r="U664" s="54">
        <f>IF(T664&gt;=100%,S664*2%,0)</f>
        <v>196.37796</v>
      </c>
      <c r="V664" s="54">
        <f>S664*1%</f>
        <v>98.188980000000001</v>
      </c>
      <c r="W664" s="55">
        <f>U664+V664</f>
        <v>294.56693999999999</v>
      </c>
      <c r="X664" s="17"/>
      <c r="Y664" s="9" t="s">
        <v>12393</v>
      </c>
    </row>
    <row r="665" spans="1:25" x14ac:dyDescent="0.2">
      <c r="A665" s="4" t="s">
        <v>18</v>
      </c>
      <c r="B665" s="12" t="s">
        <v>1598</v>
      </c>
      <c r="C665" s="5" t="s">
        <v>861</v>
      </c>
      <c r="D665" s="9" t="s">
        <v>862</v>
      </c>
      <c r="E665" s="9" t="s">
        <v>1599</v>
      </c>
      <c r="F665" s="9" t="s">
        <v>1600</v>
      </c>
      <c r="G665" s="8">
        <v>10026638</v>
      </c>
      <c r="H665" s="12" t="s">
        <v>1601</v>
      </c>
      <c r="I665" s="9" t="s">
        <v>1666</v>
      </c>
      <c r="J665" s="12" t="s">
        <v>1667</v>
      </c>
      <c r="K665" s="8" t="s">
        <v>1641</v>
      </c>
      <c r="L665" s="16" t="s">
        <v>1642</v>
      </c>
      <c r="M665" s="17" t="s">
        <v>1643</v>
      </c>
      <c r="N665" s="9" t="s">
        <v>1668</v>
      </c>
      <c r="O665" s="9" t="s">
        <v>1669</v>
      </c>
      <c r="P665" s="9" t="s">
        <v>32</v>
      </c>
      <c r="Q665" s="10">
        <v>8049.3</v>
      </c>
      <c r="R665" s="11">
        <v>9876</v>
      </c>
      <c r="S665" s="52">
        <f>R665</f>
        <v>9876</v>
      </c>
      <c r="T665" s="53">
        <f>IFERROR(S665/Q665,0)</f>
        <v>1.2269389884834705</v>
      </c>
      <c r="U665" s="54">
        <f>IF(T665&gt;=100%,S665*2%,0)</f>
        <v>197.52</v>
      </c>
      <c r="V665" s="54">
        <f>S665*1%</f>
        <v>98.76</v>
      </c>
      <c r="W665" s="55">
        <f>U665+V665</f>
        <v>296.28000000000003</v>
      </c>
      <c r="X665" s="17"/>
      <c r="Y665" s="9" t="s">
        <v>12391</v>
      </c>
    </row>
    <row r="666" spans="1:25" x14ac:dyDescent="0.2">
      <c r="A666" s="9" t="s">
        <v>8973</v>
      </c>
      <c r="B666" s="9" t="s">
        <v>8965</v>
      </c>
      <c r="C666" s="18" t="s">
        <v>8974</v>
      </c>
      <c r="D666" s="9" t="s">
        <v>8975</v>
      </c>
      <c r="E666" s="9" t="s">
        <v>8976</v>
      </c>
      <c r="F666" s="9" t="s">
        <v>8977</v>
      </c>
      <c r="G666" s="9">
        <v>10028423</v>
      </c>
      <c r="H666" s="9" t="s">
        <v>9018</v>
      </c>
      <c r="I666" s="9" t="s">
        <v>9033</v>
      </c>
      <c r="J666" s="9" t="s">
        <v>9034</v>
      </c>
      <c r="K666" s="18" t="s">
        <v>9035</v>
      </c>
      <c r="L666" s="18" t="s">
        <v>9036</v>
      </c>
      <c r="M666" s="18">
        <v>8081504076</v>
      </c>
      <c r="N666" s="9" t="s">
        <v>9046</v>
      </c>
      <c r="O666" s="9" t="s">
        <v>9047</v>
      </c>
      <c r="P666" s="9" t="s">
        <v>32</v>
      </c>
      <c r="Q666" s="11">
        <v>7500</v>
      </c>
      <c r="R666" s="11">
        <v>9200</v>
      </c>
      <c r="S666" s="52">
        <f>R666</f>
        <v>9200</v>
      </c>
      <c r="T666" s="53">
        <f>IFERROR(S666/Q666,0)</f>
        <v>1.2266666666666666</v>
      </c>
      <c r="U666" s="54">
        <f>IF(T666&gt;=100%,S666*2%,0)</f>
        <v>184</v>
      </c>
      <c r="V666" s="54">
        <f>S666*1%</f>
        <v>92</v>
      </c>
      <c r="W666" s="55">
        <f>U666+V666</f>
        <v>276</v>
      </c>
      <c r="X666" s="17"/>
      <c r="Y666" s="9" t="s">
        <v>12391</v>
      </c>
    </row>
    <row r="667" spans="1:25" x14ac:dyDescent="0.2">
      <c r="A667" s="9" t="s">
        <v>5442</v>
      </c>
      <c r="B667" s="9" t="s">
        <v>6018</v>
      </c>
      <c r="C667" s="18" t="s">
        <v>5682</v>
      </c>
      <c r="D667" s="9" t="s">
        <v>5683</v>
      </c>
      <c r="E667" s="9" t="s">
        <v>6019</v>
      </c>
      <c r="F667" s="9" t="s">
        <v>6020</v>
      </c>
      <c r="G667" s="9">
        <v>10033596</v>
      </c>
      <c r="H667" s="9" t="s">
        <v>6021</v>
      </c>
      <c r="I667" s="9" t="s">
        <v>6048</v>
      </c>
      <c r="J667" s="9" t="s">
        <v>6049</v>
      </c>
      <c r="K667" s="18" t="s">
        <v>6038</v>
      </c>
      <c r="L667" s="18" t="s">
        <v>6039</v>
      </c>
      <c r="M667" s="18">
        <v>9865054665</v>
      </c>
      <c r="N667" s="9" t="s">
        <v>6087</v>
      </c>
      <c r="O667" s="9" t="s">
        <v>6088</v>
      </c>
      <c r="P667" s="9" t="s">
        <v>32</v>
      </c>
      <c r="Q667" s="11">
        <v>9160.2000000000007</v>
      </c>
      <c r="R667" s="11">
        <v>11221</v>
      </c>
      <c r="S667" s="52">
        <f>R667</f>
        <v>11221</v>
      </c>
      <c r="T667" s="53">
        <f>IFERROR(S667/Q667,0)</f>
        <v>1.2249732538590858</v>
      </c>
      <c r="U667" s="54">
        <f>IF(T667&gt;=100%,S667*2%,0)</f>
        <v>224.42000000000002</v>
      </c>
      <c r="V667" s="54">
        <f>S667*1%</f>
        <v>112.21000000000001</v>
      </c>
      <c r="W667" s="55">
        <f>U667+V667</f>
        <v>336.63</v>
      </c>
      <c r="X667" s="17"/>
      <c r="Y667" s="9" t="s">
        <v>12391</v>
      </c>
    </row>
    <row r="668" spans="1:25" x14ac:dyDescent="0.2">
      <c r="A668" s="9" t="s">
        <v>8060</v>
      </c>
      <c r="B668" s="9" t="s">
        <v>8808</v>
      </c>
      <c r="C668" s="18" t="s">
        <v>8570</v>
      </c>
      <c r="D668" s="9" t="s">
        <v>8571</v>
      </c>
      <c r="E668" s="9" t="s">
        <v>8809</v>
      </c>
      <c r="F668" s="9" t="s">
        <v>8810</v>
      </c>
      <c r="G668" s="9">
        <v>10034295</v>
      </c>
      <c r="H668" s="9" t="s">
        <v>1422</v>
      </c>
      <c r="I668" s="9" t="s">
        <v>8883</v>
      </c>
      <c r="J668" s="9" t="s">
        <v>8884</v>
      </c>
      <c r="K668" s="18" t="s">
        <v>8821</v>
      </c>
      <c r="L668" s="18" t="s">
        <v>8822</v>
      </c>
      <c r="M668" s="18">
        <v>9423516789</v>
      </c>
      <c r="N668" s="9" t="s">
        <v>8899</v>
      </c>
      <c r="O668" s="9" t="s">
        <v>8900</v>
      </c>
      <c r="P668" s="9" t="s">
        <v>32</v>
      </c>
      <c r="Q668" s="11">
        <v>7000</v>
      </c>
      <c r="R668" s="11">
        <v>8573.3029999999999</v>
      </c>
      <c r="S668" s="52">
        <f>R668</f>
        <v>8573.3029999999999</v>
      </c>
      <c r="T668" s="53">
        <f>IFERROR(S668/Q668,0)</f>
        <v>1.2247575714285714</v>
      </c>
      <c r="U668" s="54">
        <f>IF(T668&gt;=100%,S668*2%,0)</f>
        <v>171.46606</v>
      </c>
      <c r="V668" s="54">
        <f>S668*1%</f>
        <v>85.733029999999999</v>
      </c>
      <c r="W668" s="55">
        <f>U668+V668</f>
        <v>257.19909000000001</v>
      </c>
      <c r="X668" s="17"/>
      <c r="Y668" s="9" t="s">
        <v>12391</v>
      </c>
    </row>
    <row r="669" spans="1:25" x14ac:dyDescent="0.2">
      <c r="A669" s="4" t="s">
        <v>18</v>
      </c>
      <c r="B669" s="12" t="s">
        <v>3141</v>
      </c>
      <c r="C669" s="5" t="s">
        <v>2973</v>
      </c>
      <c r="D669" s="9" t="s">
        <v>2974</v>
      </c>
      <c r="E669" s="9" t="s">
        <v>3142</v>
      </c>
      <c r="F669" s="9" t="s">
        <v>3143</v>
      </c>
      <c r="G669" s="8">
        <v>10027954</v>
      </c>
      <c r="H669" s="12" t="s">
        <v>3144</v>
      </c>
      <c r="I669" s="9" t="s">
        <v>3823</v>
      </c>
      <c r="J669" s="12" t="s">
        <v>3824</v>
      </c>
      <c r="K669" s="17" t="s">
        <v>3147</v>
      </c>
      <c r="L669" s="17" t="s">
        <v>3812</v>
      </c>
      <c r="M669" s="17">
        <v>9958476992</v>
      </c>
      <c r="N669" s="9" t="s">
        <v>3825</v>
      </c>
      <c r="O669" s="9" t="s">
        <v>3826</v>
      </c>
      <c r="P669" s="9" t="s">
        <v>32</v>
      </c>
      <c r="Q669" s="10">
        <v>8000</v>
      </c>
      <c r="R669" s="11">
        <v>9789.8700000000008</v>
      </c>
      <c r="S669" s="52">
        <f>R669</f>
        <v>9789.8700000000008</v>
      </c>
      <c r="T669" s="53">
        <f>IFERROR(S669/Q669,0)</f>
        <v>1.2237337500000001</v>
      </c>
      <c r="U669" s="54">
        <f>IF(T669&gt;=100%,S669*2%,0)</f>
        <v>195.79740000000001</v>
      </c>
      <c r="V669" s="54">
        <f>S669*1%</f>
        <v>97.898700000000005</v>
      </c>
      <c r="W669" s="55">
        <f>U669+V669</f>
        <v>293.6961</v>
      </c>
      <c r="X669" s="17"/>
      <c r="Y669" s="9" t="s">
        <v>12393</v>
      </c>
    </row>
    <row r="670" spans="1:25" x14ac:dyDescent="0.2">
      <c r="A670" s="9" t="s">
        <v>6280</v>
      </c>
      <c r="B670" s="9" t="s">
        <v>7936</v>
      </c>
      <c r="C670" s="18" t="s">
        <v>7712</v>
      </c>
      <c r="D670" s="9" t="s">
        <v>7713</v>
      </c>
      <c r="E670" s="9" t="s">
        <v>7937</v>
      </c>
      <c r="F670" s="9" t="s">
        <v>7938</v>
      </c>
      <c r="G670" s="9">
        <v>10033599</v>
      </c>
      <c r="H670" s="9" t="s">
        <v>7939</v>
      </c>
      <c r="I670" s="9" t="s">
        <v>7940</v>
      </c>
      <c r="J670" s="9" t="s">
        <v>7941</v>
      </c>
      <c r="K670" s="18" t="s">
        <v>7942</v>
      </c>
      <c r="L670" s="18" t="s">
        <v>7943</v>
      </c>
      <c r="M670" s="18" t="s">
        <v>7944</v>
      </c>
      <c r="N670" s="9" t="s">
        <v>7949</v>
      </c>
      <c r="O670" s="9" t="s">
        <v>7950</v>
      </c>
      <c r="P670" s="9" t="s">
        <v>32</v>
      </c>
      <c r="Q670" s="61">
        <v>10000</v>
      </c>
      <c r="R670" s="11">
        <v>12233.51</v>
      </c>
      <c r="S670" s="52">
        <f>R670</f>
        <v>12233.51</v>
      </c>
      <c r="T670" s="53">
        <f>IFERROR(S670/Q670,0)</f>
        <v>1.2233510000000001</v>
      </c>
      <c r="U670" s="54">
        <f>IF(T670&gt;=100%,S670*2%,0)</f>
        <v>244.67020000000002</v>
      </c>
      <c r="V670" s="54">
        <f>S670*1%</f>
        <v>122.33510000000001</v>
      </c>
      <c r="W670" s="55">
        <f>U670+V670</f>
        <v>367.00530000000003</v>
      </c>
      <c r="X670" s="17"/>
      <c r="Y670" s="9" t="s">
        <v>12391</v>
      </c>
    </row>
    <row r="671" spans="1:25" x14ac:dyDescent="0.2">
      <c r="A671" s="9" t="s">
        <v>8060</v>
      </c>
      <c r="B671" s="9" t="s">
        <v>8919</v>
      </c>
      <c r="C671" s="18" t="s">
        <v>8570</v>
      </c>
      <c r="D671" s="9" t="s">
        <v>8571</v>
      </c>
      <c r="E671" s="9" t="s">
        <v>8920</v>
      </c>
      <c r="F671" s="9" t="s">
        <v>8921</v>
      </c>
      <c r="G671" s="9">
        <v>10034780</v>
      </c>
      <c r="H671" s="9" t="s">
        <v>8922</v>
      </c>
      <c r="I671" s="9" t="s">
        <v>8956</v>
      </c>
      <c r="J671" s="9" t="s">
        <v>8957</v>
      </c>
      <c r="K671" s="18" t="s">
        <v>8925</v>
      </c>
      <c r="L671" s="18" t="s">
        <v>8926</v>
      </c>
      <c r="M671" s="18">
        <v>9923842244</v>
      </c>
      <c r="N671" s="9" t="s">
        <v>8958</v>
      </c>
      <c r="O671" s="9" t="s">
        <v>8959</v>
      </c>
      <c r="P671" s="9" t="s">
        <v>32</v>
      </c>
      <c r="Q671" s="11">
        <v>7500</v>
      </c>
      <c r="R671" s="11">
        <v>9169.8534</v>
      </c>
      <c r="S671" s="52">
        <f>R671</f>
        <v>9169.8534</v>
      </c>
      <c r="T671" s="53">
        <f>IFERROR(S671/Q671,0)</f>
        <v>1.22264712</v>
      </c>
      <c r="U671" s="54">
        <f>IF(T671&gt;=100%,S671*2%,0)</f>
        <v>183.39706799999999</v>
      </c>
      <c r="V671" s="54">
        <f>S671*1%</f>
        <v>91.698533999999995</v>
      </c>
      <c r="W671" s="55">
        <f>U671+V671</f>
        <v>275.09560199999999</v>
      </c>
      <c r="X671" s="17"/>
      <c r="Y671" s="9" t="s">
        <v>12391</v>
      </c>
    </row>
    <row r="672" spans="1:25" x14ac:dyDescent="0.2">
      <c r="A672" s="4" t="s">
        <v>18</v>
      </c>
      <c r="B672" s="9" t="s">
        <v>649</v>
      </c>
      <c r="C672" s="5" t="s">
        <v>20</v>
      </c>
      <c r="D672" s="5" t="s">
        <v>21</v>
      </c>
      <c r="E672" s="9" t="s">
        <v>650</v>
      </c>
      <c r="F672" s="9" t="s">
        <v>651</v>
      </c>
      <c r="G672" s="8">
        <v>10035276</v>
      </c>
      <c r="H672" s="12" t="s">
        <v>652</v>
      </c>
      <c r="I672" s="12" t="s">
        <v>663</v>
      </c>
      <c r="J672" s="12" t="s">
        <v>664</v>
      </c>
      <c r="K672" s="8" t="s">
        <v>655</v>
      </c>
      <c r="L672" s="16" t="s">
        <v>656</v>
      </c>
      <c r="M672" s="17" t="s">
        <v>657</v>
      </c>
      <c r="N672" s="12" t="s">
        <v>667</v>
      </c>
      <c r="O672" s="8" t="s">
        <v>668</v>
      </c>
      <c r="P672" s="9" t="s">
        <v>32</v>
      </c>
      <c r="Q672" s="10">
        <v>30000</v>
      </c>
      <c r="R672" s="11">
        <v>36675.4856</v>
      </c>
      <c r="S672" s="52">
        <f>R672</f>
        <v>36675.4856</v>
      </c>
      <c r="T672" s="53">
        <f>IFERROR(S672/Q672,0)</f>
        <v>1.2225161866666667</v>
      </c>
      <c r="U672" s="54">
        <f>IF(T672&gt;=100%,S672*2%,0)</f>
        <v>733.50971200000004</v>
      </c>
      <c r="V672" s="54">
        <f>S672*1%</f>
        <v>366.75485600000002</v>
      </c>
      <c r="W672" s="55">
        <f>U672+V672</f>
        <v>1100.2645680000001</v>
      </c>
      <c r="X672" s="17"/>
      <c r="Y672" s="9" t="s">
        <v>12391</v>
      </c>
    </row>
    <row r="673" spans="1:25" x14ac:dyDescent="0.2">
      <c r="A673" s="9" t="s">
        <v>8060</v>
      </c>
      <c r="B673" s="9" t="s">
        <v>8061</v>
      </c>
      <c r="C673" s="18" t="s">
        <v>8062</v>
      </c>
      <c r="D673" s="9" t="s">
        <v>8063</v>
      </c>
      <c r="E673" s="9" t="s">
        <v>8064</v>
      </c>
      <c r="F673" s="9" t="s">
        <v>8065</v>
      </c>
      <c r="G673" s="9">
        <v>10027752</v>
      </c>
      <c r="H673" s="9" t="s">
        <v>8066</v>
      </c>
      <c r="I673" s="9" t="s">
        <v>8098</v>
      </c>
      <c r="J673" s="9" t="s">
        <v>8099</v>
      </c>
      <c r="K673" s="18" t="s">
        <v>8069</v>
      </c>
      <c r="L673" s="18" t="s">
        <v>8070</v>
      </c>
      <c r="M673" s="18">
        <v>9977686099</v>
      </c>
      <c r="N673" s="9" t="s">
        <v>8102</v>
      </c>
      <c r="O673" s="9" t="s">
        <v>8103</v>
      </c>
      <c r="P673" s="9" t="s">
        <v>32</v>
      </c>
      <c r="Q673" s="11">
        <v>8030.0000000000009</v>
      </c>
      <c r="R673" s="25">
        <v>9816</v>
      </c>
      <c r="S673" s="52">
        <f>R673</f>
        <v>9816</v>
      </c>
      <c r="T673" s="53">
        <f>IFERROR(S673/Q673,0)</f>
        <v>1.2224159402241592</v>
      </c>
      <c r="U673" s="54">
        <f>IF(T673&gt;=100%,S673*2%,0)</f>
        <v>196.32</v>
      </c>
      <c r="V673" s="54">
        <f>S673*1%</f>
        <v>98.16</v>
      </c>
      <c r="W673" s="55">
        <f>U673+V673</f>
        <v>294.48</v>
      </c>
      <c r="X673" s="17"/>
      <c r="Y673" s="9" t="s">
        <v>12391</v>
      </c>
    </row>
    <row r="674" spans="1:25" x14ac:dyDescent="0.2">
      <c r="A674" s="9" t="s">
        <v>5442</v>
      </c>
      <c r="B674" s="9" t="s">
        <v>5505</v>
      </c>
      <c r="C674" s="18" t="s">
        <v>5444</v>
      </c>
      <c r="D674" s="9" t="s">
        <v>5445</v>
      </c>
      <c r="E674" s="9" t="s">
        <v>5506</v>
      </c>
      <c r="F674" s="9" t="s">
        <v>5507</v>
      </c>
      <c r="G674" s="9">
        <v>10031855</v>
      </c>
      <c r="H674" s="9" t="s">
        <v>5508</v>
      </c>
      <c r="I674" s="9" t="s">
        <v>5517</v>
      </c>
      <c r="J674" s="9" t="s">
        <v>5518</v>
      </c>
      <c r="K674" s="18" t="s">
        <v>5509</v>
      </c>
      <c r="L674" s="18" t="s">
        <v>5527</v>
      </c>
      <c r="M674" s="18">
        <v>6364694412</v>
      </c>
      <c r="N674" s="9" t="s">
        <v>5552</v>
      </c>
      <c r="O674" s="9" t="s">
        <v>5553</v>
      </c>
      <c r="P674" s="9" t="s">
        <v>32</v>
      </c>
      <c r="Q674" s="11">
        <v>14918.333333333334</v>
      </c>
      <c r="R674" s="11">
        <v>18233</v>
      </c>
      <c r="S674" s="52">
        <f>R674</f>
        <v>18233</v>
      </c>
      <c r="T674" s="53">
        <f>IFERROR(S674/Q674,0)</f>
        <v>1.2221874650876996</v>
      </c>
      <c r="U674" s="54">
        <f>IF(T674&gt;=100%,S674*2%,0)</f>
        <v>364.66</v>
      </c>
      <c r="V674" s="54">
        <f>S674*1%</f>
        <v>182.33</v>
      </c>
      <c r="W674" s="55">
        <f>U674+V674</f>
        <v>546.99</v>
      </c>
      <c r="X674" s="17"/>
      <c r="Y674" s="9" t="s">
        <v>12391</v>
      </c>
    </row>
    <row r="675" spans="1:25" x14ac:dyDescent="0.2">
      <c r="A675" s="4" t="s">
        <v>18</v>
      </c>
      <c r="B675" s="12" t="s">
        <v>2716</v>
      </c>
      <c r="C675" s="5" t="s">
        <v>2071</v>
      </c>
      <c r="D675" s="9" t="s">
        <v>2072</v>
      </c>
      <c r="E675" s="9" t="s">
        <v>2633</v>
      </c>
      <c r="F675" s="9" t="s">
        <v>2634</v>
      </c>
      <c r="G675" s="8">
        <v>10034646</v>
      </c>
      <c r="H675" s="12" t="s">
        <v>2717</v>
      </c>
      <c r="I675" s="9" t="s">
        <v>2718</v>
      </c>
      <c r="J675" s="12" t="s">
        <v>2719</v>
      </c>
      <c r="K675" s="8" t="s">
        <v>2720</v>
      </c>
      <c r="L675" s="16" t="s">
        <v>2721</v>
      </c>
      <c r="M675" s="17">
        <v>7002579737</v>
      </c>
      <c r="N675" s="9" t="s">
        <v>2724</v>
      </c>
      <c r="O675" s="9" t="s">
        <v>2725</v>
      </c>
      <c r="P675" s="9" t="s">
        <v>32</v>
      </c>
      <c r="Q675" s="10">
        <v>5000</v>
      </c>
      <c r="R675" s="11">
        <v>6106.8691999999992</v>
      </c>
      <c r="S675" s="52">
        <f>R675</f>
        <v>6106.8691999999992</v>
      </c>
      <c r="T675" s="53">
        <f>IFERROR(S675/Q675,0)</f>
        <v>1.2213738399999998</v>
      </c>
      <c r="U675" s="54">
        <f>IF(T675&gt;=100%,S675*2%,0)</f>
        <v>122.13738399999998</v>
      </c>
      <c r="V675" s="54">
        <f>S675*1%</f>
        <v>61.068691999999992</v>
      </c>
      <c r="W675" s="55">
        <f>U675+V675</f>
        <v>183.20607599999997</v>
      </c>
      <c r="X675" s="17"/>
      <c r="Y675" s="9" t="s">
        <v>12393</v>
      </c>
    </row>
    <row r="676" spans="1:25" x14ac:dyDescent="0.2">
      <c r="A676" s="9" t="s">
        <v>8060</v>
      </c>
      <c r="B676" s="9" t="s">
        <v>8432</v>
      </c>
      <c r="C676" s="18" t="s">
        <v>8062</v>
      </c>
      <c r="D676" s="9" t="s">
        <v>8063</v>
      </c>
      <c r="E676" s="9" t="s">
        <v>8433</v>
      </c>
      <c r="F676" s="9" t="s">
        <v>8063</v>
      </c>
      <c r="G676" s="9">
        <v>10029471</v>
      </c>
      <c r="H676" s="9" t="s">
        <v>8434</v>
      </c>
      <c r="I676" s="9" t="s">
        <v>8533</v>
      </c>
      <c r="J676" s="9" t="s">
        <v>8534</v>
      </c>
      <c r="K676" s="18" t="s">
        <v>8436</v>
      </c>
      <c r="L676" s="18" t="s">
        <v>8437</v>
      </c>
      <c r="M676" s="18">
        <v>9920457463</v>
      </c>
      <c r="N676" s="9" t="s">
        <v>8535</v>
      </c>
      <c r="O676" s="9" t="s">
        <v>8536</v>
      </c>
      <c r="P676" s="9" t="s">
        <v>32</v>
      </c>
      <c r="Q676" s="11">
        <v>10400</v>
      </c>
      <c r="R676" s="25">
        <v>12699.113600000001</v>
      </c>
      <c r="S676" s="52">
        <f>R676</f>
        <v>12699.113600000001</v>
      </c>
      <c r="T676" s="53">
        <f>IFERROR(S676/Q676,0)</f>
        <v>1.2210686153846155</v>
      </c>
      <c r="U676" s="54">
        <f>IF(T676&gt;=100%,S676*2%,0)</f>
        <v>253.98227200000002</v>
      </c>
      <c r="V676" s="54">
        <f>S676*1%</f>
        <v>126.99113600000001</v>
      </c>
      <c r="W676" s="55">
        <f>U676+V676</f>
        <v>380.97340800000006</v>
      </c>
      <c r="X676" s="17"/>
      <c r="Y676" s="9" t="s">
        <v>12391</v>
      </c>
    </row>
    <row r="677" spans="1:25" x14ac:dyDescent="0.2">
      <c r="A677" s="9" t="s">
        <v>5442</v>
      </c>
      <c r="B677" s="9" t="s">
        <v>6018</v>
      </c>
      <c r="C677" s="18" t="s">
        <v>5682</v>
      </c>
      <c r="D677" s="9" t="s">
        <v>5683</v>
      </c>
      <c r="E677" s="9" t="s">
        <v>6019</v>
      </c>
      <c r="F677" s="9" t="s">
        <v>6020</v>
      </c>
      <c r="G677" s="9">
        <v>10033596</v>
      </c>
      <c r="H677" s="9" t="s">
        <v>6021</v>
      </c>
      <c r="I677" s="9" t="s">
        <v>6044</v>
      </c>
      <c r="J677" s="9" t="s">
        <v>6045</v>
      </c>
      <c r="K677" s="18" t="s">
        <v>6038</v>
      </c>
      <c r="L677" s="18" t="s">
        <v>6039</v>
      </c>
      <c r="M677" s="18">
        <v>8220663655</v>
      </c>
      <c r="N677" s="9" t="s">
        <v>6104</v>
      </c>
      <c r="O677" s="9" t="s">
        <v>6105</v>
      </c>
      <c r="P677" s="9" t="s">
        <v>32</v>
      </c>
      <c r="Q677" s="11">
        <v>13557.95</v>
      </c>
      <c r="R677" s="11">
        <v>16555</v>
      </c>
      <c r="S677" s="52">
        <f>R677</f>
        <v>16555</v>
      </c>
      <c r="T677" s="53">
        <f>IFERROR(S677/Q677,0)</f>
        <v>1.2210548054831298</v>
      </c>
      <c r="U677" s="54">
        <f>IF(T677&gt;=100%,S677*2%,0)</f>
        <v>331.1</v>
      </c>
      <c r="V677" s="54">
        <f>S677*1%</f>
        <v>165.55</v>
      </c>
      <c r="W677" s="55">
        <f>U677+V677</f>
        <v>496.65000000000003</v>
      </c>
      <c r="X677" s="17"/>
      <c r="Y677" s="9" t="s">
        <v>12392</v>
      </c>
    </row>
    <row r="678" spans="1:25" x14ac:dyDescent="0.2">
      <c r="A678" s="4" t="s">
        <v>18</v>
      </c>
      <c r="B678" s="9"/>
      <c r="C678" s="5" t="s">
        <v>4707</v>
      </c>
      <c r="D678" s="17" t="s">
        <v>4708</v>
      </c>
      <c r="E678" s="17" t="s">
        <v>4709</v>
      </c>
      <c r="F678" s="17" t="s">
        <v>4710</v>
      </c>
      <c r="G678" s="17">
        <v>10034969</v>
      </c>
      <c r="H678" s="17" t="s">
        <v>4711</v>
      </c>
      <c r="I678" s="9" t="s">
        <v>4745</v>
      </c>
      <c r="J678" s="17" t="s">
        <v>4746</v>
      </c>
      <c r="K678" s="17" t="s">
        <v>4714</v>
      </c>
      <c r="L678" s="17" t="s">
        <v>4715</v>
      </c>
      <c r="M678" s="17" t="s">
        <v>4716</v>
      </c>
      <c r="N678" s="17" t="s">
        <v>4747</v>
      </c>
      <c r="O678" s="17" t="s">
        <v>4748</v>
      </c>
      <c r="P678" s="17" t="s">
        <v>32</v>
      </c>
      <c r="Q678" s="17">
        <v>8000</v>
      </c>
      <c r="R678" s="11">
        <v>9768</v>
      </c>
      <c r="S678" s="52">
        <f>R678</f>
        <v>9768</v>
      </c>
      <c r="T678" s="53">
        <f>IFERROR(S678/Q678,0)</f>
        <v>1.2210000000000001</v>
      </c>
      <c r="U678" s="54">
        <f>IF(T678&gt;=100%,S678*2%,0)</f>
        <v>195.36</v>
      </c>
      <c r="V678" s="54">
        <f>S678*1%</f>
        <v>97.68</v>
      </c>
      <c r="W678" s="55">
        <f>U678+V678</f>
        <v>293.04000000000002</v>
      </c>
      <c r="X678" s="17"/>
      <c r="Y678" s="9" t="s">
        <v>12393</v>
      </c>
    </row>
    <row r="679" spans="1:25" x14ac:dyDescent="0.2">
      <c r="A679" s="9" t="s">
        <v>6280</v>
      </c>
      <c r="B679" s="9" t="s">
        <v>7591</v>
      </c>
      <c r="C679" s="18" t="s">
        <v>6854</v>
      </c>
      <c r="D679" s="9" t="s">
        <v>6855</v>
      </c>
      <c r="E679" s="9" t="s">
        <v>7413</v>
      </c>
      <c r="F679" s="9" t="s">
        <v>7414</v>
      </c>
      <c r="G679" s="9">
        <v>10025897</v>
      </c>
      <c r="H679" s="9" t="s">
        <v>7525</v>
      </c>
      <c r="I679" s="9" t="s">
        <v>7592</v>
      </c>
      <c r="J679" s="9" t="s">
        <v>7586</v>
      </c>
      <c r="K679" s="18" t="s">
        <v>7581</v>
      </c>
      <c r="L679" s="18" t="s">
        <v>7582</v>
      </c>
      <c r="M679" s="18" t="s">
        <v>7583</v>
      </c>
      <c r="N679" s="9" t="s">
        <v>7597</v>
      </c>
      <c r="O679" s="9" t="s">
        <v>7598</v>
      </c>
      <c r="P679" s="9" t="s">
        <v>32</v>
      </c>
      <c r="Q679" s="61">
        <v>12920</v>
      </c>
      <c r="R679" s="11">
        <v>15774.856200000004</v>
      </c>
      <c r="S679" s="52">
        <f>R679</f>
        <v>15774.856200000004</v>
      </c>
      <c r="T679" s="53">
        <f>IFERROR(S679/Q679,0)</f>
        <v>1.2209641021671829</v>
      </c>
      <c r="U679" s="54">
        <f>IF(T679&gt;=100%,S679*2%,0)</f>
        <v>315.4971240000001</v>
      </c>
      <c r="V679" s="54">
        <f>S679*1%</f>
        <v>157.74856200000005</v>
      </c>
      <c r="W679" s="55">
        <f>U679+V679</f>
        <v>473.24568600000015</v>
      </c>
      <c r="X679" s="17"/>
      <c r="Y679" s="9" t="s">
        <v>12391</v>
      </c>
    </row>
    <row r="680" spans="1:25" x14ac:dyDescent="0.2">
      <c r="A680" s="4" t="s">
        <v>18</v>
      </c>
      <c r="B680" s="12" t="s">
        <v>3520</v>
      </c>
      <c r="C680" s="5" t="s">
        <v>2973</v>
      </c>
      <c r="D680" s="9" t="s">
        <v>2974</v>
      </c>
      <c r="E680" s="9" t="s">
        <v>3521</v>
      </c>
      <c r="F680" s="9" t="s">
        <v>3522</v>
      </c>
      <c r="G680" s="8">
        <v>10029856</v>
      </c>
      <c r="H680" s="12" t="s">
        <v>3523</v>
      </c>
      <c r="I680" s="9" t="s">
        <v>3547</v>
      </c>
      <c r="J680" s="12" t="s">
        <v>3548</v>
      </c>
      <c r="K680" s="17" t="s">
        <v>3526</v>
      </c>
      <c r="L680" s="17" t="s">
        <v>3527</v>
      </c>
      <c r="M680" s="17">
        <v>7050974355</v>
      </c>
      <c r="N680" s="9" t="s">
        <v>4129</v>
      </c>
      <c r="O680" s="9" t="s">
        <v>4130</v>
      </c>
      <c r="P680" s="9" t="s">
        <v>32</v>
      </c>
      <c r="Q680" s="10">
        <v>8000</v>
      </c>
      <c r="R680" s="11">
        <v>9764.3112000000001</v>
      </c>
      <c r="S680" s="52">
        <f>R680</f>
        <v>9764.3112000000001</v>
      </c>
      <c r="T680" s="53">
        <f>IFERROR(S680/Q680,0)</f>
        <v>1.2205389</v>
      </c>
      <c r="U680" s="54">
        <f>IF(T680&gt;=100%,S680*2%,0)</f>
        <v>195.286224</v>
      </c>
      <c r="V680" s="54">
        <f>S680*1%</f>
        <v>97.643112000000002</v>
      </c>
      <c r="W680" s="55">
        <f>U680+V680</f>
        <v>292.92933600000003</v>
      </c>
      <c r="X680" s="17"/>
      <c r="Y680" s="9" t="s">
        <v>12392</v>
      </c>
    </row>
    <row r="681" spans="1:25" x14ac:dyDescent="0.2">
      <c r="A681" s="9" t="s">
        <v>6280</v>
      </c>
      <c r="B681" s="9" t="s">
        <v>8044</v>
      </c>
      <c r="C681" s="18" t="s">
        <v>7712</v>
      </c>
      <c r="D681" s="9" t="s">
        <v>7713</v>
      </c>
      <c r="E681" s="9" t="s">
        <v>7856</v>
      </c>
      <c r="F681" s="9" t="s">
        <v>7857</v>
      </c>
      <c r="G681" s="9">
        <v>10031704</v>
      </c>
      <c r="H681" s="9" t="s">
        <v>7858</v>
      </c>
      <c r="I681" s="9" t="s">
        <v>8045</v>
      </c>
      <c r="J681" s="9" t="s">
        <v>8046</v>
      </c>
      <c r="K681" s="18" t="s">
        <v>7883</v>
      </c>
      <c r="L681" s="18" t="s">
        <v>7884</v>
      </c>
      <c r="M681" s="18" t="s">
        <v>7885</v>
      </c>
      <c r="N681" s="9" t="s">
        <v>8047</v>
      </c>
      <c r="O681" s="9" t="s">
        <v>8048</v>
      </c>
      <c r="P681" s="9" t="s">
        <v>32</v>
      </c>
      <c r="Q681" s="61">
        <v>10000</v>
      </c>
      <c r="R681" s="11">
        <v>12203.101599999998</v>
      </c>
      <c r="S681" s="52">
        <f>R681</f>
        <v>12203.101599999998</v>
      </c>
      <c r="T681" s="53">
        <f>IFERROR(S681/Q681,0)</f>
        <v>1.2203101599999999</v>
      </c>
      <c r="U681" s="54">
        <f>IF(T681&gt;=100%,S681*2%,0)</f>
        <v>244.06203199999996</v>
      </c>
      <c r="V681" s="54">
        <f>S681*1%</f>
        <v>122.03101599999998</v>
      </c>
      <c r="W681" s="55">
        <f>U681+V681</f>
        <v>366.09304799999995</v>
      </c>
      <c r="X681" s="17"/>
      <c r="Y681" s="9" t="s">
        <v>12391</v>
      </c>
    </row>
    <row r="682" spans="1:25" x14ac:dyDescent="0.2">
      <c r="A682" s="9" t="s">
        <v>6280</v>
      </c>
      <c r="B682" s="9" t="s">
        <v>7591</v>
      </c>
      <c r="C682" s="18" t="s">
        <v>6854</v>
      </c>
      <c r="D682" s="9" t="s">
        <v>6855</v>
      </c>
      <c r="E682" s="9" t="s">
        <v>7413</v>
      </c>
      <c r="F682" s="9" t="s">
        <v>7414</v>
      </c>
      <c r="G682" s="9">
        <v>10025897</v>
      </c>
      <c r="H682" s="9" t="s">
        <v>7525</v>
      </c>
      <c r="I682" s="9" t="s">
        <v>7592</v>
      </c>
      <c r="J682" s="9" t="s">
        <v>7586</v>
      </c>
      <c r="K682" s="18" t="s">
        <v>7581</v>
      </c>
      <c r="L682" s="18" t="s">
        <v>7582</v>
      </c>
      <c r="M682" s="18" t="s">
        <v>7583</v>
      </c>
      <c r="N682" s="9" t="s">
        <v>7626</v>
      </c>
      <c r="O682" s="9" t="s">
        <v>7627</v>
      </c>
      <c r="P682" s="9" t="s">
        <v>32</v>
      </c>
      <c r="Q682" s="61">
        <v>5000</v>
      </c>
      <c r="R682" s="11">
        <v>6101.5439999999999</v>
      </c>
      <c r="S682" s="52">
        <f>R682</f>
        <v>6101.5439999999999</v>
      </c>
      <c r="T682" s="53">
        <f>IFERROR(S682/Q682,0)</f>
        <v>1.2203088</v>
      </c>
      <c r="U682" s="54">
        <f>IF(T682&gt;=100%,S682*2%,0)</f>
        <v>122.03088</v>
      </c>
      <c r="V682" s="54">
        <f>S682*1%</f>
        <v>61.015439999999998</v>
      </c>
      <c r="W682" s="55">
        <f>U682+V682</f>
        <v>183.04631999999998</v>
      </c>
      <c r="X682" s="17"/>
      <c r="Y682" s="9" t="s">
        <v>12393</v>
      </c>
    </row>
    <row r="683" spans="1:25" x14ac:dyDescent="0.2">
      <c r="A683" s="9" t="s">
        <v>6280</v>
      </c>
      <c r="B683" s="9" t="s">
        <v>6581</v>
      </c>
      <c r="C683" s="18" t="s">
        <v>6282</v>
      </c>
      <c r="D683" s="9" t="s">
        <v>6283</v>
      </c>
      <c r="E683" s="9" t="s">
        <v>6547</v>
      </c>
      <c r="F683" s="9" t="s">
        <v>6548</v>
      </c>
      <c r="G683" s="9">
        <v>10024707</v>
      </c>
      <c r="H683" s="9" t="s">
        <v>6549</v>
      </c>
      <c r="I683" s="9" t="s">
        <v>6582</v>
      </c>
      <c r="J683" s="9" t="s">
        <v>6583</v>
      </c>
      <c r="K683" s="18" t="s">
        <v>6552</v>
      </c>
      <c r="L683" s="18" t="s">
        <v>6553</v>
      </c>
      <c r="M683" s="18" t="s">
        <v>6554</v>
      </c>
      <c r="N683" s="9" t="s">
        <v>6593</v>
      </c>
      <c r="O683" s="9" t="s">
        <v>6594</v>
      </c>
      <c r="P683" s="9" t="s">
        <v>32</v>
      </c>
      <c r="Q683" s="62">
        <v>11346.581609999999</v>
      </c>
      <c r="R683" s="11">
        <v>13841.1252</v>
      </c>
      <c r="S683" s="52">
        <f>R683</f>
        <v>13841.1252</v>
      </c>
      <c r="T683" s="53">
        <f>IFERROR(S683/Q683,0)</f>
        <v>1.2198497905132506</v>
      </c>
      <c r="U683" s="54">
        <f>IF(T683&gt;=100%,S683*2%,0)</f>
        <v>276.82250400000004</v>
      </c>
      <c r="V683" s="54">
        <f>S683*1%</f>
        <v>138.41125200000002</v>
      </c>
      <c r="W683" s="55">
        <f>U683+V683</f>
        <v>415.23375600000008</v>
      </c>
      <c r="X683" s="17"/>
      <c r="Y683" s="9" t="s">
        <v>12391</v>
      </c>
    </row>
    <row r="684" spans="1:25" x14ac:dyDescent="0.2">
      <c r="A684" s="4" t="s">
        <v>18</v>
      </c>
      <c r="B684" s="12" t="s">
        <v>1598</v>
      </c>
      <c r="C684" s="5" t="s">
        <v>861</v>
      </c>
      <c r="D684" s="9" t="s">
        <v>862</v>
      </c>
      <c r="E684" s="9" t="s">
        <v>1599</v>
      </c>
      <c r="F684" s="9" t="s">
        <v>1600</v>
      </c>
      <c r="G684" s="8">
        <v>10026650</v>
      </c>
      <c r="H684" s="12" t="s">
        <v>1601</v>
      </c>
      <c r="I684" s="9" t="s">
        <v>1703</v>
      </c>
      <c r="J684" s="12" t="s">
        <v>1704</v>
      </c>
      <c r="K684" s="8" t="s">
        <v>1604</v>
      </c>
      <c r="L684" s="16" t="s">
        <v>1605</v>
      </c>
      <c r="M684" s="17" t="s">
        <v>1606</v>
      </c>
      <c r="N684" s="9" t="s">
        <v>1705</v>
      </c>
      <c r="O684" s="9" t="s">
        <v>1706</v>
      </c>
      <c r="P684" s="9" t="s">
        <v>32</v>
      </c>
      <c r="Q684" s="10">
        <v>11741.625</v>
      </c>
      <c r="R684" s="11">
        <v>14323</v>
      </c>
      <c r="S684" s="52">
        <f>R684</f>
        <v>14323</v>
      </c>
      <c r="T684" s="53">
        <f>IFERROR(S684/Q684,0)</f>
        <v>1.2198481896671032</v>
      </c>
      <c r="U684" s="54">
        <f>IF(T684&gt;=100%,S684*2%,0)</f>
        <v>286.45999999999998</v>
      </c>
      <c r="V684" s="54">
        <f>S684*1%</f>
        <v>143.22999999999999</v>
      </c>
      <c r="W684" s="55">
        <f>U684+V684</f>
        <v>429.68999999999994</v>
      </c>
      <c r="X684" s="17"/>
      <c r="Y684" s="9" t="s">
        <v>12391</v>
      </c>
    </row>
    <row r="685" spans="1:25" x14ac:dyDescent="0.2">
      <c r="A685" s="4" t="s">
        <v>18</v>
      </c>
      <c r="B685" s="12" t="s">
        <v>2070</v>
      </c>
      <c r="C685" s="5" t="s">
        <v>2071</v>
      </c>
      <c r="D685" s="9" t="s">
        <v>2072</v>
      </c>
      <c r="E685" s="9" t="s">
        <v>2073</v>
      </c>
      <c r="F685" s="9" t="s">
        <v>2074</v>
      </c>
      <c r="G685" s="8">
        <v>10025476</v>
      </c>
      <c r="H685" s="12" t="s">
        <v>2075</v>
      </c>
      <c r="I685" s="9" t="s">
        <v>2128</v>
      </c>
      <c r="J685" s="12" t="s">
        <v>2129</v>
      </c>
      <c r="K685" s="8" t="s">
        <v>2078</v>
      </c>
      <c r="L685" s="16" t="s">
        <v>2079</v>
      </c>
      <c r="M685" s="17">
        <v>9864953887</v>
      </c>
      <c r="N685" s="9" t="s">
        <v>2138</v>
      </c>
      <c r="O685" s="9" t="s">
        <v>2139</v>
      </c>
      <c r="P685" s="9" t="s">
        <v>32</v>
      </c>
      <c r="Q685" s="10">
        <v>5000</v>
      </c>
      <c r="R685" s="11">
        <v>6097.5342000000001</v>
      </c>
      <c r="S685" s="52">
        <f>R685</f>
        <v>6097.5342000000001</v>
      </c>
      <c r="T685" s="53">
        <f>IFERROR(S685/Q685,0)</f>
        <v>1.21950684</v>
      </c>
      <c r="U685" s="54">
        <f>IF(T685&gt;=100%,S685*2%,0)</f>
        <v>121.95068400000001</v>
      </c>
      <c r="V685" s="54">
        <f>S685*1%</f>
        <v>60.975342000000005</v>
      </c>
      <c r="W685" s="55">
        <f>U685+V685</f>
        <v>182.92602600000001</v>
      </c>
      <c r="X685" s="17"/>
      <c r="Y685" s="9" t="s">
        <v>12391</v>
      </c>
    </row>
    <row r="686" spans="1:25" x14ac:dyDescent="0.2">
      <c r="A686" s="9" t="s">
        <v>6280</v>
      </c>
      <c r="B686" s="9" t="s">
        <v>6426</v>
      </c>
      <c r="C686" s="18" t="s">
        <v>6282</v>
      </c>
      <c r="D686" s="9" t="s">
        <v>6283</v>
      </c>
      <c r="E686" s="9" t="s">
        <v>6409</v>
      </c>
      <c r="F686" s="9" t="s">
        <v>6410</v>
      </c>
      <c r="G686" s="9">
        <v>10034245</v>
      </c>
      <c r="H686" s="9" t="s">
        <v>6411</v>
      </c>
      <c r="I686" s="9" t="s">
        <v>6427</v>
      </c>
      <c r="J686" s="9" t="s">
        <v>6428</v>
      </c>
      <c r="K686" s="18" t="s">
        <v>6414</v>
      </c>
      <c r="L686" s="18" t="s">
        <v>6415</v>
      </c>
      <c r="M686" s="18" t="s">
        <v>6416</v>
      </c>
      <c r="N686" s="9" t="s">
        <v>6431</v>
      </c>
      <c r="O686" s="9" t="s">
        <v>6432</v>
      </c>
      <c r="P686" s="9" t="s">
        <v>32</v>
      </c>
      <c r="Q686" s="62">
        <v>12660.399360000001</v>
      </c>
      <c r="R686" s="11">
        <v>15431.120400000002</v>
      </c>
      <c r="S686" s="52">
        <f>R686</f>
        <v>15431.120400000002</v>
      </c>
      <c r="T686" s="53">
        <f>IFERROR(S686/Q686,0)</f>
        <v>1.2188494186647838</v>
      </c>
      <c r="U686" s="54">
        <f>IF(T686&gt;=100%,S686*2%,0)</f>
        <v>308.62240800000006</v>
      </c>
      <c r="V686" s="54">
        <f>S686*1%</f>
        <v>154.31120400000003</v>
      </c>
      <c r="W686" s="55">
        <f>U686+V686</f>
        <v>462.9336120000001</v>
      </c>
      <c r="X686" s="17"/>
      <c r="Y686" s="9" t="s">
        <v>12391</v>
      </c>
    </row>
    <row r="687" spans="1:25" x14ac:dyDescent="0.2">
      <c r="A687" s="9" t="s">
        <v>5442</v>
      </c>
      <c r="B687" s="9" t="s">
        <v>6187</v>
      </c>
      <c r="C687" s="18" t="s">
        <v>5682</v>
      </c>
      <c r="D687" s="9" t="s">
        <v>5683</v>
      </c>
      <c r="E687" s="9" t="s">
        <v>6188</v>
      </c>
      <c r="F687" s="9" t="s">
        <v>6189</v>
      </c>
      <c r="G687" s="9">
        <v>10026038</v>
      </c>
      <c r="H687" s="9" t="s">
        <v>6190</v>
      </c>
      <c r="I687" s="9" t="s">
        <v>6208</v>
      </c>
      <c r="J687" s="9" t="s">
        <v>6209</v>
      </c>
      <c r="K687" s="18" t="s">
        <v>6193</v>
      </c>
      <c r="L687" s="18" t="s">
        <v>6194</v>
      </c>
      <c r="M687" s="18">
        <v>9566499145</v>
      </c>
      <c r="N687" s="9" t="s">
        <v>6255</v>
      </c>
      <c r="O687" s="9" t="s">
        <v>6256</v>
      </c>
      <c r="P687" s="9" t="s">
        <v>32</v>
      </c>
      <c r="Q687" s="11">
        <v>12289.258333333335</v>
      </c>
      <c r="R687" s="11">
        <v>14966</v>
      </c>
      <c r="S687" s="52">
        <f>R687</f>
        <v>14966</v>
      </c>
      <c r="T687" s="53">
        <f>IFERROR(S687/Q687,0)</f>
        <v>1.2178114898444508</v>
      </c>
      <c r="U687" s="54">
        <f>IF(T687&gt;=100%,S687*2%,0)</f>
        <v>299.32</v>
      </c>
      <c r="V687" s="54">
        <f>S687*1%</f>
        <v>149.66</v>
      </c>
      <c r="W687" s="55">
        <f>U687+V687</f>
        <v>448.98</v>
      </c>
      <c r="X687" s="17"/>
      <c r="Y687" s="9" t="s">
        <v>12391</v>
      </c>
    </row>
    <row r="688" spans="1:25" x14ac:dyDescent="0.2">
      <c r="A688" s="9" t="s">
        <v>8060</v>
      </c>
      <c r="B688" s="9" t="s">
        <v>8965</v>
      </c>
      <c r="C688" s="18" t="s">
        <v>8974</v>
      </c>
      <c r="D688" s="9" t="s">
        <v>8975</v>
      </c>
      <c r="E688" s="9" t="s">
        <v>9127</v>
      </c>
      <c r="F688" s="9" t="s">
        <v>9128</v>
      </c>
      <c r="G688" s="9">
        <v>10032425</v>
      </c>
      <c r="H688" s="9" t="s">
        <v>9129</v>
      </c>
      <c r="I688" s="9" t="s">
        <v>9194</v>
      </c>
      <c r="J688" s="9" t="s">
        <v>9195</v>
      </c>
      <c r="K688" s="18" t="s">
        <v>9132</v>
      </c>
      <c r="L688" s="18" t="s">
        <v>9133</v>
      </c>
      <c r="M688" s="18">
        <v>978984389</v>
      </c>
      <c r="N688" s="9" t="s">
        <v>9196</v>
      </c>
      <c r="O688" s="9" t="s">
        <v>9197</v>
      </c>
      <c r="P688" s="9" t="s">
        <v>32</v>
      </c>
      <c r="Q688" s="11">
        <v>8972.7000000000007</v>
      </c>
      <c r="R688" s="11">
        <v>10922</v>
      </c>
      <c r="S688" s="52">
        <f>R688</f>
        <v>10922</v>
      </c>
      <c r="T688" s="53">
        <f>IFERROR(S688/Q688,0)</f>
        <v>1.2172478741070134</v>
      </c>
      <c r="U688" s="54">
        <f>IF(T688&gt;=100%,S688*2%,0)</f>
        <v>218.44</v>
      </c>
      <c r="V688" s="54">
        <f>S688*1%</f>
        <v>109.22</v>
      </c>
      <c r="W688" s="55">
        <f>U688+V688</f>
        <v>327.65999999999997</v>
      </c>
      <c r="X688" s="17"/>
      <c r="Y688" s="9" t="s">
        <v>12391</v>
      </c>
    </row>
    <row r="689" spans="1:25" x14ac:dyDescent="0.2">
      <c r="A689" s="4" t="s">
        <v>18</v>
      </c>
      <c r="B689" s="12" t="s">
        <v>1598</v>
      </c>
      <c r="C689" s="5" t="s">
        <v>861</v>
      </c>
      <c r="D689" s="9" t="s">
        <v>862</v>
      </c>
      <c r="E689" s="9" t="s">
        <v>1599</v>
      </c>
      <c r="F689" s="9" t="s">
        <v>1600</v>
      </c>
      <c r="G689" s="8">
        <v>10026649</v>
      </c>
      <c r="H689" s="12" t="s">
        <v>1601</v>
      </c>
      <c r="I689" s="9" t="s">
        <v>1658</v>
      </c>
      <c r="J689" s="12" t="s">
        <v>1659</v>
      </c>
      <c r="K689" s="8" t="s">
        <v>1641</v>
      </c>
      <c r="L689" s="16" t="s">
        <v>1642</v>
      </c>
      <c r="M689" s="17" t="s">
        <v>1643</v>
      </c>
      <c r="N689" s="9" t="s">
        <v>1702</v>
      </c>
      <c r="O689" s="9" t="s">
        <v>234</v>
      </c>
      <c r="P689" s="9" t="s">
        <v>32</v>
      </c>
      <c r="Q689" s="10">
        <v>2345.6999999999998</v>
      </c>
      <c r="R689" s="11">
        <v>2855</v>
      </c>
      <c r="S689" s="52">
        <f>R689</f>
        <v>2855</v>
      </c>
      <c r="T689" s="53">
        <f>IFERROR(S689/Q689,0)</f>
        <v>1.2171206889201518</v>
      </c>
      <c r="U689" s="54">
        <f>IF(T689&gt;=100%,S689*2%,0)</f>
        <v>57.1</v>
      </c>
      <c r="V689" s="54">
        <f>S689*1%</f>
        <v>28.55</v>
      </c>
      <c r="W689" s="55">
        <f>U689+V689</f>
        <v>85.65</v>
      </c>
      <c r="X689" s="17"/>
      <c r="Y689" s="9" t="s">
        <v>12391</v>
      </c>
    </row>
    <row r="690" spans="1:25" x14ac:dyDescent="0.2">
      <c r="A690" s="4" t="s">
        <v>18</v>
      </c>
      <c r="B690" s="4" t="s">
        <v>557</v>
      </c>
      <c r="C690" s="5" t="s">
        <v>20</v>
      </c>
      <c r="D690" s="5" t="s">
        <v>21</v>
      </c>
      <c r="E690" s="5" t="s">
        <v>558</v>
      </c>
      <c r="F690" s="5" t="s">
        <v>559</v>
      </c>
      <c r="G690" s="6">
        <v>10024490</v>
      </c>
      <c r="H690" s="4" t="s">
        <v>560</v>
      </c>
      <c r="I690" s="4" t="s">
        <v>603</v>
      </c>
      <c r="J690" s="4" t="s">
        <v>604</v>
      </c>
      <c r="K690" s="6" t="s">
        <v>563</v>
      </c>
      <c r="L690" s="6" t="s">
        <v>598</v>
      </c>
      <c r="M690" s="7" t="s">
        <v>565</v>
      </c>
      <c r="N690" s="4" t="s">
        <v>605</v>
      </c>
      <c r="O690" s="6" t="s">
        <v>606</v>
      </c>
      <c r="P690" s="9" t="s">
        <v>32</v>
      </c>
      <c r="Q690" s="9">
        <v>11000</v>
      </c>
      <c r="R690" s="11">
        <v>13386.068399999998</v>
      </c>
      <c r="S690" s="52">
        <f>R690</f>
        <v>13386.068399999998</v>
      </c>
      <c r="T690" s="53">
        <f>IFERROR(S690/Q690,0)</f>
        <v>1.2169153090909088</v>
      </c>
      <c r="U690" s="54">
        <f>IF(T690&gt;=100%,S690*2%,0)</f>
        <v>267.72136799999998</v>
      </c>
      <c r="V690" s="54">
        <f>S690*1%</f>
        <v>133.86068399999999</v>
      </c>
      <c r="W690" s="55">
        <f>U690+V690</f>
        <v>401.58205199999998</v>
      </c>
      <c r="X690" s="17"/>
      <c r="Y690" s="9" t="s">
        <v>12393</v>
      </c>
    </row>
    <row r="691" spans="1:25" x14ac:dyDescent="0.2">
      <c r="A691" s="4" t="s">
        <v>18</v>
      </c>
      <c r="B691" s="9"/>
      <c r="C691" s="5" t="s">
        <v>4707</v>
      </c>
      <c r="D691" s="9" t="s">
        <v>4708</v>
      </c>
      <c r="E691" s="9" t="s">
        <v>4790</v>
      </c>
      <c r="F691" s="9" t="s">
        <v>4791</v>
      </c>
      <c r="G691" s="12">
        <v>10027859</v>
      </c>
      <c r="H691" s="12" t="s">
        <v>4792</v>
      </c>
      <c r="I691" s="12" t="s">
        <v>4817</v>
      </c>
      <c r="J691" s="12" t="s">
        <v>4818</v>
      </c>
      <c r="K691" s="12" t="s">
        <v>4795</v>
      </c>
      <c r="L691" s="12" t="s">
        <v>4796</v>
      </c>
      <c r="M691" s="17">
        <v>8658244474</v>
      </c>
      <c r="N691" s="12" t="s">
        <v>4823</v>
      </c>
      <c r="O691" s="12" t="s">
        <v>4824</v>
      </c>
      <c r="P691" s="9" t="s">
        <v>32</v>
      </c>
      <c r="Q691" s="10">
        <v>10000</v>
      </c>
      <c r="R691" s="11">
        <v>12165</v>
      </c>
      <c r="S691" s="52">
        <f>R691</f>
        <v>12165</v>
      </c>
      <c r="T691" s="53">
        <f>IFERROR(S691/Q691,0)</f>
        <v>1.2164999999999999</v>
      </c>
      <c r="U691" s="54">
        <f>IF(T691&gt;=100%,S691*2%,0)</f>
        <v>243.3</v>
      </c>
      <c r="V691" s="54">
        <f>S691*1%</f>
        <v>121.65</v>
      </c>
      <c r="W691" s="55">
        <f>U691+V691</f>
        <v>364.95000000000005</v>
      </c>
      <c r="X691" s="17"/>
      <c r="Y691" s="9" t="s">
        <v>12391</v>
      </c>
    </row>
    <row r="692" spans="1:25" x14ac:dyDescent="0.2">
      <c r="A692" s="9" t="s">
        <v>6280</v>
      </c>
      <c r="B692" s="9" t="s">
        <v>6687</v>
      </c>
      <c r="C692" s="18" t="s">
        <v>6282</v>
      </c>
      <c r="D692" s="9" t="s">
        <v>6283</v>
      </c>
      <c r="E692" s="9" t="s">
        <v>6673</v>
      </c>
      <c r="F692" s="9" t="s">
        <v>6674</v>
      </c>
      <c r="G692" s="9">
        <v>10034085</v>
      </c>
      <c r="H692" s="9" t="s">
        <v>6675</v>
      </c>
      <c r="I692" s="9" t="s">
        <v>6688</v>
      </c>
      <c r="J692" s="9" t="s">
        <v>6689</v>
      </c>
      <c r="K692" s="18" t="s">
        <v>6690</v>
      </c>
      <c r="L692" s="18" t="s">
        <v>6691</v>
      </c>
      <c r="M692" s="18" t="s">
        <v>6692</v>
      </c>
      <c r="N692" s="9" t="s">
        <v>6726</v>
      </c>
      <c r="O692" s="9" t="s">
        <v>6727</v>
      </c>
      <c r="P692" s="9" t="s">
        <v>32</v>
      </c>
      <c r="Q692" s="62">
        <v>9435.5433900000007</v>
      </c>
      <c r="R692" s="11">
        <v>11463.0224</v>
      </c>
      <c r="S692" s="52">
        <f>R692</f>
        <v>11463.0224</v>
      </c>
      <c r="T692" s="53">
        <f>IFERROR(S692/Q692,0)</f>
        <v>1.2148767618565315</v>
      </c>
      <c r="U692" s="54">
        <f>IF(T692&gt;=100%,S692*2%,0)</f>
        <v>229.260448</v>
      </c>
      <c r="V692" s="54">
        <f>S692*1%</f>
        <v>114.630224</v>
      </c>
      <c r="W692" s="55">
        <f>U692+V692</f>
        <v>343.890672</v>
      </c>
      <c r="X692" s="17"/>
      <c r="Y692" s="9" t="s">
        <v>12391</v>
      </c>
    </row>
    <row r="693" spans="1:25" x14ac:dyDescent="0.2">
      <c r="A693" s="4" t="s">
        <v>18</v>
      </c>
      <c r="B693" s="12" t="s">
        <v>1048</v>
      </c>
      <c r="C693" s="5" t="s">
        <v>861</v>
      </c>
      <c r="D693" s="9" t="s">
        <v>862</v>
      </c>
      <c r="E693" s="9" t="s">
        <v>1049</v>
      </c>
      <c r="F693" s="9" t="s">
        <v>1050</v>
      </c>
      <c r="G693" s="8">
        <v>10034496</v>
      </c>
      <c r="H693" s="12" t="s">
        <v>1051</v>
      </c>
      <c r="I693" s="9" t="s">
        <v>1069</v>
      </c>
      <c r="J693" s="12" t="s">
        <v>1070</v>
      </c>
      <c r="K693" s="8" t="s">
        <v>1071</v>
      </c>
      <c r="L693" s="16" t="s">
        <v>1072</v>
      </c>
      <c r="M693" s="17">
        <v>9434454330</v>
      </c>
      <c r="N693" s="9" t="s">
        <v>1178</v>
      </c>
      <c r="O693" s="9" t="s">
        <v>1179</v>
      </c>
      <c r="P693" s="9" t="s">
        <v>32</v>
      </c>
      <c r="Q693" s="10">
        <v>30000</v>
      </c>
      <c r="R693" s="11">
        <v>36442.379800000002</v>
      </c>
      <c r="S693" s="52">
        <f>R693</f>
        <v>36442.379800000002</v>
      </c>
      <c r="T693" s="53">
        <f>IFERROR(S693/Q693,0)</f>
        <v>1.2147459933333333</v>
      </c>
      <c r="U693" s="54">
        <f>IF(T693&gt;=100%,S693*2%,0)</f>
        <v>728.84759600000007</v>
      </c>
      <c r="V693" s="54">
        <f>S693*1%</f>
        <v>364.42379800000003</v>
      </c>
      <c r="W693" s="55">
        <f>U693+V693</f>
        <v>1093.2713940000001</v>
      </c>
      <c r="X693" s="17"/>
      <c r="Y693" s="9" t="s">
        <v>12391</v>
      </c>
    </row>
    <row r="694" spans="1:25" x14ac:dyDescent="0.2">
      <c r="A694" s="9" t="s">
        <v>8060</v>
      </c>
      <c r="B694" s="9" t="s">
        <v>8061</v>
      </c>
      <c r="C694" s="18" t="s">
        <v>8062</v>
      </c>
      <c r="D694" s="9" t="s">
        <v>8063</v>
      </c>
      <c r="E694" s="9" t="s">
        <v>8064</v>
      </c>
      <c r="F694" s="9" t="s">
        <v>8065</v>
      </c>
      <c r="G694" s="9">
        <v>10027752</v>
      </c>
      <c r="H694" s="9" t="s">
        <v>8066</v>
      </c>
      <c r="I694" s="9" t="s">
        <v>8106</v>
      </c>
      <c r="J694" s="9" t="s">
        <v>8107</v>
      </c>
      <c r="K694" s="18" t="s">
        <v>8086</v>
      </c>
      <c r="L694" s="18" t="s">
        <v>8087</v>
      </c>
      <c r="M694" s="18">
        <v>9993467189</v>
      </c>
      <c r="N694" s="9" t="s">
        <v>8108</v>
      </c>
      <c r="O694" s="9" t="s">
        <v>8109</v>
      </c>
      <c r="P694" s="9" t="s">
        <v>32</v>
      </c>
      <c r="Q694" s="11">
        <v>8140.0000000000009</v>
      </c>
      <c r="R694" s="25">
        <v>9881</v>
      </c>
      <c r="S694" s="52">
        <f>R694</f>
        <v>9881</v>
      </c>
      <c r="T694" s="53">
        <f>IFERROR(S694/Q694,0)</f>
        <v>1.2138820638820638</v>
      </c>
      <c r="U694" s="54">
        <f>IF(T694&gt;=100%,S694*2%,0)</f>
        <v>197.62</v>
      </c>
      <c r="V694" s="54">
        <f>S694*1%</f>
        <v>98.81</v>
      </c>
      <c r="W694" s="55">
        <f>U694+V694</f>
        <v>296.43</v>
      </c>
      <c r="X694" s="17"/>
      <c r="Y694" s="9" t="s">
        <v>12391</v>
      </c>
    </row>
    <row r="695" spans="1:25" x14ac:dyDescent="0.2">
      <c r="A695" s="9" t="s">
        <v>8060</v>
      </c>
      <c r="B695" s="9" t="s">
        <v>8965</v>
      </c>
      <c r="C695" s="18" t="s">
        <v>8974</v>
      </c>
      <c r="D695" s="9" t="s">
        <v>8975</v>
      </c>
      <c r="E695" s="9" t="s">
        <v>9127</v>
      </c>
      <c r="F695" s="9" t="s">
        <v>9128</v>
      </c>
      <c r="G695" s="9">
        <v>10032425</v>
      </c>
      <c r="H695" s="9" t="s">
        <v>9129</v>
      </c>
      <c r="I695" s="9" t="s">
        <v>9216</v>
      </c>
      <c r="J695" s="9" t="s">
        <v>9217</v>
      </c>
      <c r="K695" s="18" t="s">
        <v>9132</v>
      </c>
      <c r="L695" s="18" t="s">
        <v>9133</v>
      </c>
      <c r="M695" s="18">
        <v>978984389</v>
      </c>
      <c r="N695" s="9" t="s">
        <v>9220</v>
      </c>
      <c r="O695" s="9" t="s">
        <v>9221</v>
      </c>
      <c r="P695" s="9" t="s">
        <v>32</v>
      </c>
      <c r="Q695" s="11">
        <v>7000</v>
      </c>
      <c r="R695" s="11">
        <v>8495</v>
      </c>
      <c r="S695" s="52">
        <f>R695</f>
        <v>8495</v>
      </c>
      <c r="T695" s="53">
        <f>IFERROR(S695/Q695,0)</f>
        <v>1.2135714285714285</v>
      </c>
      <c r="U695" s="54">
        <f>IF(T695&gt;=100%,S695*2%,0)</f>
        <v>169.9</v>
      </c>
      <c r="V695" s="54">
        <f>S695*1%</f>
        <v>84.95</v>
      </c>
      <c r="W695" s="55">
        <f>U695+V695</f>
        <v>254.85000000000002</v>
      </c>
      <c r="X695" s="17"/>
      <c r="Y695" s="9" t="s">
        <v>12391</v>
      </c>
    </row>
    <row r="696" spans="1:25" x14ac:dyDescent="0.2">
      <c r="A696" s="4" t="s">
        <v>18</v>
      </c>
      <c r="B696" s="12" t="s">
        <v>2314</v>
      </c>
      <c r="C696" s="5" t="s">
        <v>2071</v>
      </c>
      <c r="D696" s="9" t="s">
        <v>2072</v>
      </c>
      <c r="E696" s="9" t="s">
        <v>2305</v>
      </c>
      <c r="F696" s="9" t="s">
        <v>2306</v>
      </c>
      <c r="G696" s="8">
        <v>10022828</v>
      </c>
      <c r="H696" s="12" t="s">
        <v>2315</v>
      </c>
      <c r="I696" s="9" t="s">
        <v>2330</v>
      </c>
      <c r="J696" s="12" t="s">
        <v>2331</v>
      </c>
      <c r="K696" s="8" t="s">
        <v>2318</v>
      </c>
      <c r="L696" s="16" t="s">
        <v>2319</v>
      </c>
      <c r="M696" s="17">
        <v>8402038126</v>
      </c>
      <c r="N696" s="9" t="s">
        <v>2332</v>
      </c>
      <c r="O696" s="9" t="s">
        <v>2333</v>
      </c>
      <c r="P696" s="9" t="s">
        <v>32</v>
      </c>
      <c r="Q696" s="10">
        <v>7000</v>
      </c>
      <c r="R696" s="11">
        <v>8494.9583999999995</v>
      </c>
      <c r="S696" s="52">
        <f>R696</f>
        <v>8494.9583999999995</v>
      </c>
      <c r="T696" s="53">
        <f>IFERROR(S696/Q696,0)</f>
        <v>1.2135654857142857</v>
      </c>
      <c r="U696" s="54">
        <f>IF(T696&gt;=100%,S696*2%,0)</f>
        <v>169.899168</v>
      </c>
      <c r="V696" s="54">
        <f>S696*1%</f>
        <v>84.949584000000002</v>
      </c>
      <c r="W696" s="55">
        <f>U696+V696</f>
        <v>254.84875199999999</v>
      </c>
      <c r="X696" s="17"/>
      <c r="Y696" s="9" t="s">
        <v>12391</v>
      </c>
    </row>
    <row r="697" spans="1:25" x14ac:dyDescent="0.2">
      <c r="A697" s="9" t="s">
        <v>6280</v>
      </c>
      <c r="B697" s="9" t="s">
        <v>7429</v>
      </c>
      <c r="C697" s="18" t="s">
        <v>6854</v>
      </c>
      <c r="D697" s="9" t="s">
        <v>6855</v>
      </c>
      <c r="E697" s="9" t="s">
        <v>7413</v>
      </c>
      <c r="F697" s="9" t="s">
        <v>7414</v>
      </c>
      <c r="G697" s="9">
        <v>10034670</v>
      </c>
      <c r="H697" s="9" t="s">
        <v>7415</v>
      </c>
      <c r="I697" s="9" t="s">
        <v>7430</v>
      </c>
      <c r="J697" s="9" t="s">
        <v>6490</v>
      </c>
      <c r="K697" s="18" t="s">
        <v>7417</v>
      </c>
      <c r="L697" s="18" t="s">
        <v>7418</v>
      </c>
      <c r="M697" s="18" t="s">
        <v>7419</v>
      </c>
      <c r="N697" s="9" t="s">
        <v>7462</v>
      </c>
      <c r="O697" s="9" t="s">
        <v>7463</v>
      </c>
      <c r="P697" s="9" t="s">
        <v>32</v>
      </c>
      <c r="Q697" s="61">
        <v>5000</v>
      </c>
      <c r="R697" s="11">
        <v>6065.8616000000002</v>
      </c>
      <c r="S697" s="52">
        <f>R697</f>
        <v>6065.8616000000002</v>
      </c>
      <c r="T697" s="53">
        <f>IFERROR(S697/Q697,0)</f>
        <v>1.21317232</v>
      </c>
      <c r="U697" s="54">
        <f>IF(T697&gt;=100%,S697*2%,0)</f>
        <v>121.317232</v>
      </c>
      <c r="V697" s="54">
        <f>S697*1%</f>
        <v>60.658616000000002</v>
      </c>
      <c r="W697" s="55">
        <f>U697+V697</f>
        <v>181.97584800000001</v>
      </c>
      <c r="X697" s="17"/>
      <c r="Y697" s="9" t="s">
        <v>12391</v>
      </c>
    </row>
    <row r="698" spans="1:25" x14ac:dyDescent="0.2">
      <c r="A698" s="4" t="s">
        <v>18</v>
      </c>
      <c r="B698" s="9"/>
      <c r="C698" s="5" t="s">
        <v>4707</v>
      </c>
      <c r="D698" s="9" t="s">
        <v>4708</v>
      </c>
      <c r="E698" s="9" t="s">
        <v>4790</v>
      </c>
      <c r="F698" s="9" t="s">
        <v>4791</v>
      </c>
      <c r="G698" s="12">
        <v>10027859</v>
      </c>
      <c r="H698" s="12" t="s">
        <v>4792</v>
      </c>
      <c r="I698" s="12" t="s">
        <v>4825</v>
      </c>
      <c r="J698" s="12" t="s">
        <v>4826</v>
      </c>
      <c r="K698" s="12" t="s">
        <v>4795</v>
      </c>
      <c r="L698" s="12" t="s">
        <v>4796</v>
      </c>
      <c r="M698" s="17">
        <v>8658244474</v>
      </c>
      <c r="N698" s="12" t="s">
        <v>4842</v>
      </c>
      <c r="O698" s="12" t="s">
        <v>4843</v>
      </c>
      <c r="P698" s="9" t="s">
        <v>32</v>
      </c>
      <c r="Q698" s="10">
        <v>10000</v>
      </c>
      <c r="R698" s="11">
        <v>12123</v>
      </c>
      <c r="S698" s="52">
        <f>R698</f>
        <v>12123</v>
      </c>
      <c r="T698" s="53">
        <f>IFERROR(S698/Q698,0)</f>
        <v>1.2122999999999999</v>
      </c>
      <c r="U698" s="54">
        <f>IF(T698&gt;=100%,S698*2%,0)</f>
        <v>242.46</v>
      </c>
      <c r="V698" s="54">
        <f>S698*1%</f>
        <v>121.23</v>
      </c>
      <c r="W698" s="55">
        <f>U698+V698</f>
        <v>363.69</v>
      </c>
      <c r="X698" s="17"/>
      <c r="Y698" s="9" t="s">
        <v>12391</v>
      </c>
    </row>
    <row r="699" spans="1:25" x14ac:dyDescent="0.2">
      <c r="A699" s="9" t="s">
        <v>8060</v>
      </c>
      <c r="B699" s="9" t="s">
        <v>9561</v>
      </c>
      <c r="C699" s="18" t="s">
        <v>9306</v>
      </c>
      <c r="D699" s="9" t="s">
        <v>9307</v>
      </c>
      <c r="E699" s="9" t="s">
        <v>9436</v>
      </c>
      <c r="F699" s="9" t="s">
        <v>9437</v>
      </c>
      <c r="G699" s="9">
        <v>10027883</v>
      </c>
      <c r="H699" s="9" t="s">
        <v>9438</v>
      </c>
      <c r="I699" s="9" t="s">
        <v>9568</v>
      </c>
      <c r="J699" s="9" t="s">
        <v>9569</v>
      </c>
      <c r="K699" s="18" t="s">
        <v>9441</v>
      </c>
      <c r="L699" s="18" t="s">
        <v>9442</v>
      </c>
      <c r="M699" s="18">
        <v>9860047707</v>
      </c>
      <c r="N699" s="9" t="s">
        <v>9585</v>
      </c>
      <c r="O699" s="9" t="s">
        <v>9586</v>
      </c>
      <c r="P699" s="9" t="s">
        <v>32</v>
      </c>
      <c r="Q699" s="11">
        <v>10000</v>
      </c>
      <c r="R699" s="11">
        <v>12112.133600000001</v>
      </c>
      <c r="S699" s="52">
        <f>R699</f>
        <v>12112.133600000001</v>
      </c>
      <c r="T699" s="53">
        <f>IFERROR(S699/Q699,0)</f>
        <v>1.2112133600000001</v>
      </c>
      <c r="U699" s="54">
        <f>IF(T699&gt;=100%,S699*2%,0)</f>
        <v>242.24267200000003</v>
      </c>
      <c r="V699" s="54">
        <f>S699*1%</f>
        <v>121.12133600000001</v>
      </c>
      <c r="W699" s="55">
        <f>U699+V699</f>
        <v>363.36400800000001</v>
      </c>
      <c r="X699" s="17"/>
      <c r="Y699" s="9" t="s">
        <v>12391</v>
      </c>
    </row>
    <row r="700" spans="1:25" x14ac:dyDescent="0.2">
      <c r="A700" s="4" t="s">
        <v>18</v>
      </c>
      <c r="B700" s="12" t="s">
        <v>2242</v>
      </c>
      <c r="C700" s="5" t="s">
        <v>2071</v>
      </c>
      <c r="D700" s="9" t="s">
        <v>2072</v>
      </c>
      <c r="E700" s="9" t="s">
        <v>2187</v>
      </c>
      <c r="F700" s="9" t="s">
        <v>2188</v>
      </c>
      <c r="G700" s="8">
        <v>10028575</v>
      </c>
      <c r="H700" s="12" t="s">
        <v>2243</v>
      </c>
      <c r="I700" s="9" t="s">
        <v>2252</v>
      </c>
      <c r="J700" s="12" t="s">
        <v>2253</v>
      </c>
      <c r="K700" s="8" t="s">
        <v>2246</v>
      </c>
      <c r="L700" s="16" t="s">
        <v>2247</v>
      </c>
      <c r="M700" s="17">
        <v>8974561779</v>
      </c>
      <c r="N700" s="9" t="s">
        <v>2258</v>
      </c>
      <c r="O700" s="9" t="s">
        <v>2259</v>
      </c>
      <c r="P700" s="9" t="s">
        <v>32</v>
      </c>
      <c r="Q700" s="10">
        <v>5000</v>
      </c>
      <c r="R700" s="11">
        <v>6051</v>
      </c>
      <c r="S700" s="52">
        <f>R700</f>
        <v>6051</v>
      </c>
      <c r="T700" s="53">
        <f>IFERROR(S700/Q700,0)</f>
        <v>1.2101999999999999</v>
      </c>
      <c r="U700" s="54">
        <f>IF(T700&gt;=100%,S700*2%,0)</f>
        <v>121.02</v>
      </c>
      <c r="V700" s="54">
        <f>S700*1%</f>
        <v>60.51</v>
      </c>
      <c r="W700" s="55">
        <f>U700+V700</f>
        <v>181.53</v>
      </c>
      <c r="X700" s="17"/>
      <c r="Y700" s="9" t="s">
        <v>12393</v>
      </c>
    </row>
    <row r="701" spans="1:25" x14ac:dyDescent="0.2">
      <c r="A701" s="4" t="s">
        <v>18</v>
      </c>
      <c r="B701" s="9"/>
      <c r="C701" s="5" t="s">
        <v>4707</v>
      </c>
      <c r="D701" s="17" t="s">
        <v>4708</v>
      </c>
      <c r="E701" s="9" t="s">
        <v>5090</v>
      </c>
      <c r="F701" s="17" t="s">
        <v>5091</v>
      </c>
      <c r="G701" s="9">
        <v>10025236</v>
      </c>
      <c r="H701" s="9" t="s">
        <v>5181</v>
      </c>
      <c r="I701" s="17" t="s">
        <v>5202</v>
      </c>
      <c r="J701" s="17" t="s">
        <v>5203</v>
      </c>
      <c r="K701" s="17" t="s">
        <v>5184</v>
      </c>
      <c r="L701" s="17" t="s">
        <v>5185</v>
      </c>
      <c r="M701" s="17">
        <v>8249658958</v>
      </c>
      <c r="N701" s="17" t="s">
        <v>5207</v>
      </c>
      <c r="O701" s="17" t="s">
        <v>5208</v>
      </c>
      <c r="P701" s="17" t="s">
        <v>32</v>
      </c>
      <c r="Q701" s="11">
        <v>10000</v>
      </c>
      <c r="R701" s="11">
        <v>12093.897599999998</v>
      </c>
      <c r="S701" s="52">
        <f>R701</f>
        <v>12093.897599999998</v>
      </c>
      <c r="T701" s="53">
        <f>IFERROR(S701/Q701,0)</f>
        <v>1.2093897599999999</v>
      </c>
      <c r="U701" s="54">
        <f>IF(T701&gt;=100%,S701*2%,0)</f>
        <v>241.87795199999996</v>
      </c>
      <c r="V701" s="54">
        <f>S701*1%</f>
        <v>120.93897599999998</v>
      </c>
      <c r="W701" s="55">
        <f>U701+V701</f>
        <v>362.81692799999996</v>
      </c>
      <c r="X701" s="17"/>
      <c r="Y701" s="9" t="s">
        <v>12391</v>
      </c>
    </row>
    <row r="702" spans="1:25" x14ac:dyDescent="0.2">
      <c r="A702" s="9" t="s">
        <v>8060</v>
      </c>
      <c r="B702" s="9" t="s">
        <v>8808</v>
      </c>
      <c r="C702" s="18" t="s">
        <v>8570</v>
      </c>
      <c r="D702" s="9" t="s">
        <v>8571</v>
      </c>
      <c r="E702" s="9" t="s">
        <v>8809</v>
      </c>
      <c r="F702" s="9" t="s">
        <v>8810</v>
      </c>
      <c r="G702" s="9">
        <v>10034295</v>
      </c>
      <c r="H702" s="9" t="s">
        <v>1422</v>
      </c>
      <c r="I702" s="9" t="s">
        <v>8825</v>
      </c>
      <c r="J702" s="9" t="s">
        <v>8826</v>
      </c>
      <c r="K702" s="18" t="s">
        <v>8821</v>
      </c>
      <c r="L702" s="18" t="s">
        <v>8822</v>
      </c>
      <c r="M702" s="18">
        <v>9423516789</v>
      </c>
      <c r="N702" s="9" t="s">
        <v>8829</v>
      </c>
      <c r="O702" s="9" t="s">
        <v>8830</v>
      </c>
      <c r="P702" s="9" t="s">
        <v>32</v>
      </c>
      <c r="Q702" s="11">
        <v>7000</v>
      </c>
      <c r="R702" s="11">
        <v>8465.0761999999995</v>
      </c>
      <c r="S702" s="52">
        <f>R702</f>
        <v>8465.0761999999995</v>
      </c>
      <c r="T702" s="53">
        <f>IFERROR(S702/Q702,0)</f>
        <v>1.2092965999999998</v>
      </c>
      <c r="U702" s="54">
        <f>IF(T702&gt;=100%,S702*2%,0)</f>
        <v>169.301524</v>
      </c>
      <c r="V702" s="54">
        <f>S702*1%</f>
        <v>84.650762</v>
      </c>
      <c r="W702" s="55">
        <f>U702+V702</f>
        <v>253.95228600000002</v>
      </c>
      <c r="X702" s="17"/>
      <c r="Y702" s="9" t="s">
        <v>12391</v>
      </c>
    </row>
    <row r="703" spans="1:25" x14ac:dyDescent="0.2">
      <c r="A703" s="4" t="s">
        <v>18</v>
      </c>
      <c r="B703" s="12" t="s">
        <v>3658</v>
      </c>
      <c r="C703" s="5" t="s">
        <v>2973</v>
      </c>
      <c r="D703" s="9" t="s">
        <v>2974</v>
      </c>
      <c r="E703" s="9" t="s">
        <v>3645</v>
      </c>
      <c r="F703" s="9" t="s">
        <v>3646</v>
      </c>
      <c r="G703" s="8">
        <v>10034033</v>
      </c>
      <c r="H703" s="12" t="s">
        <v>3647</v>
      </c>
      <c r="I703" s="9" t="s">
        <v>3687</v>
      </c>
      <c r="J703" s="12" t="s">
        <v>3688</v>
      </c>
      <c r="K703" s="17" t="s">
        <v>3650</v>
      </c>
      <c r="L703" s="17" t="s">
        <v>3651</v>
      </c>
      <c r="M703" s="17">
        <v>6200590307</v>
      </c>
      <c r="N703" s="9" t="s">
        <v>3693</v>
      </c>
      <c r="O703" s="9" t="s">
        <v>3694</v>
      </c>
      <c r="P703" s="9" t="s">
        <v>32</v>
      </c>
      <c r="Q703" s="10">
        <v>8000</v>
      </c>
      <c r="R703" s="11">
        <v>9673.3449999999993</v>
      </c>
      <c r="S703" s="52">
        <f>R703</f>
        <v>9673.3449999999993</v>
      </c>
      <c r="T703" s="53">
        <f>IFERROR(S703/Q703,0)</f>
        <v>1.2091681249999999</v>
      </c>
      <c r="U703" s="54">
        <f>IF(T703&gt;=100%,S703*2%,0)</f>
        <v>193.46689999999998</v>
      </c>
      <c r="V703" s="54">
        <f>S703*1%</f>
        <v>96.733449999999991</v>
      </c>
      <c r="W703" s="55">
        <f>U703+V703</f>
        <v>290.20034999999996</v>
      </c>
      <c r="X703" s="17"/>
      <c r="Y703" s="9" t="s">
        <v>12391</v>
      </c>
    </row>
    <row r="704" spans="1:25" x14ac:dyDescent="0.2">
      <c r="A704" s="4" t="s">
        <v>18</v>
      </c>
      <c r="B704" s="12" t="s">
        <v>3421</v>
      </c>
      <c r="C704" s="5" t="s">
        <v>2973</v>
      </c>
      <c r="D704" s="9" t="s">
        <v>2974</v>
      </c>
      <c r="E704" s="9" t="s">
        <v>3422</v>
      </c>
      <c r="F704" s="9" t="s">
        <v>3423</v>
      </c>
      <c r="G704" s="8">
        <v>10034718</v>
      </c>
      <c r="H704" s="12" t="s">
        <v>3424</v>
      </c>
      <c r="I704" s="9" t="s">
        <v>3449</v>
      </c>
      <c r="J704" s="12" t="s">
        <v>3450</v>
      </c>
      <c r="K704" s="17" t="s">
        <v>3427</v>
      </c>
      <c r="L704" s="17" t="s">
        <v>3428</v>
      </c>
      <c r="M704" s="17">
        <v>7004809242</v>
      </c>
      <c r="N704" s="9" t="s">
        <v>3453</v>
      </c>
      <c r="O704" s="9" t="s">
        <v>3454</v>
      </c>
      <c r="P704" s="9" t="s">
        <v>32</v>
      </c>
      <c r="Q704" s="10">
        <v>8000</v>
      </c>
      <c r="R704" s="11">
        <v>9673.3449999999993</v>
      </c>
      <c r="S704" s="52">
        <f>R704</f>
        <v>9673.3449999999993</v>
      </c>
      <c r="T704" s="53">
        <f>IFERROR(S704/Q704,0)</f>
        <v>1.2091681249999999</v>
      </c>
      <c r="U704" s="54">
        <f>IF(T704&gt;=100%,S704*2%,0)</f>
        <v>193.46689999999998</v>
      </c>
      <c r="V704" s="54">
        <f>S704*1%</f>
        <v>96.733449999999991</v>
      </c>
      <c r="W704" s="55">
        <f>U704+V704</f>
        <v>290.20034999999996</v>
      </c>
      <c r="X704" s="17"/>
      <c r="Y704" s="9" t="s">
        <v>12393</v>
      </c>
    </row>
    <row r="705" spans="1:25" x14ac:dyDescent="0.2">
      <c r="A705" s="4" t="s">
        <v>18</v>
      </c>
      <c r="B705" s="9"/>
      <c r="C705" s="5" t="s">
        <v>4707</v>
      </c>
      <c r="D705" s="17" t="s">
        <v>4708</v>
      </c>
      <c r="E705" s="9" t="s">
        <v>5090</v>
      </c>
      <c r="F705" s="17" t="s">
        <v>5091</v>
      </c>
      <c r="G705" s="9">
        <v>10025236</v>
      </c>
      <c r="H705" s="9" t="s">
        <v>5181</v>
      </c>
      <c r="I705" s="17" t="s">
        <v>5261</v>
      </c>
      <c r="J705" s="17" t="s">
        <v>5262</v>
      </c>
      <c r="K705" s="17" t="s">
        <v>5184</v>
      </c>
      <c r="L705" s="17" t="s">
        <v>5185</v>
      </c>
      <c r="M705" s="17">
        <v>8249658958</v>
      </c>
      <c r="N705" s="17" t="s">
        <v>5265</v>
      </c>
      <c r="O705" s="17" t="s">
        <v>5266</v>
      </c>
      <c r="P705" s="17" t="s">
        <v>32</v>
      </c>
      <c r="Q705" s="11">
        <v>5000</v>
      </c>
      <c r="R705" s="11">
        <v>6045</v>
      </c>
      <c r="S705" s="52">
        <f>R705</f>
        <v>6045</v>
      </c>
      <c r="T705" s="53">
        <f>IFERROR(S705/Q705,0)</f>
        <v>1.2090000000000001</v>
      </c>
      <c r="U705" s="54">
        <f>IF(T705&gt;=100%,S705*2%,0)</f>
        <v>120.9</v>
      </c>
      <c r="V705" s="54">
        <f>S705*1%</f>
        <v>60.45</v>
      </c>
      <c r="W705" s="55">
        <f>U705+V705</f>
        <v>181.35000000000002</v>
      </c>
      <c r="X705" s="17"/>
      <c r="Y705" s="9" t="s">
        <v>12393</v>
      </c>
    </row>
    <row r="706" spans="1:25" x14ac:dyDescent="0.2">
      <c r="A706" s="9" t="s">
        <v>8060</v>
      </c>
      <c r="B706" s="9" t="s">
        <v>8168</v>
      </c>
      <c r="C706" s="18" t="s">
        <v>8062</v>
      </c>
      <c r="D706" s="9" t="s">
        <v>8063</v>
      </c>
      <c r="E706" s="9" t="s">
        <v>8334</v>
      </c>
      <c r="F706" s="9" t="s">
        <v>8335</v>
      </c>
      <c r="G706" s="9">
        <v>10031519</v>
      </c>
      <c r="H706" s="9" t="s">
        <v>8369</v>
      </c>
      <c r="I706" s="9" t="s">
        <v>8385</v>
      </c>
      <c r="J706" s="9" t="s">
        <v>8386</v>
      </c>
      <c r="K706" s="18" t="s">
        <v>8372</v>
      </c>
      <c r="L706" s="18" t="s">
        <v>8373</v>
      </c>
      <c r="M706" s="18">
        <v>9074666063</v>
      </c>
      <c r="N706" s="9" t="s">
        <v>8389</v>
      </c>
      <c r="O706" s="9" t="s">
        <v>8390</v>
      </c>
      <c r="P706" s="9" t="s">
        <v>32</v>
      </c>
      <c r="Q706" s="11">
        <v>5950.35</v>
      </c>
      <c r="R706" s="25">
        <v>7191</v>
      </c>
      <c r="S706" s="52">
        <f>R706</f>
        <v>7191</v>
      </c>
      <c r="T706" s="53">
        <f>IFERROR(S706/Q706,0)</f>
        <v>1.2085003403161159</v>
      </c>
      <c r="U706" s="54">
        <f>IF(T706&gt;=100%,S706*2%,0)</f>
        <v>143.82</v>
      </c>
      <c r="V706" s="54">
        <f>S706*1%</f>
        <v>71.91</v>
      </c>
      <c r="W706" s="55">
        <f>U706+V706</f>
        <v>215.73</v>
      </c>
      <c r="X706" s="17"/>
      <c r="Y706" s="9" t="s">
        <v>12391</v>
      </c>
    </row>
    <row r="707" spans="1:25" x14ac:dyDescent="0.2">
      <c r="A707" s="9" t="s">
        <v>8060</v>
      </c>
      <c r="B707" s="9" t="s">
        <v>8808</v>
      </c>
      <c r="C707" s="18" t="s">
        <v>8570</v>
      </c>
      <c r="D707" s="9" t="s">
        <v>8571</v>
      </c>
      <c r="E707" s="9" t="s">
        <v>8809</v>
      </c>
      <c r="F707" s="9" t="s">
        <v>8810</v>
      </c>
      <c r="G707" s="9">
        <v>10034295</v>
      </c>
      <c r="H707" s="9" t="s">
        <v>1422</v>
      </c>
      <c r="I707" s="9" t="s">
        <v>8866</v>
      </c>
      <c r="J707" s="9" t="s">
        <v>8867</v>
      </c>
      <c r="K707" s="18" t="s">
        <v>8813</v>
      </c>
      <c r="L707" s="18" t="s">
        <v>8814</v>
      </c>
      <c r="M707" s="18">
        <v>9175867091</v>
      </c>
      <c r="N707" s="9" t="s">
        <v>8868</v>
      </c>
      <c r="O707" s="9" t="s">
        <v>8869</v>
      </c>
      <c r="P707" s="9" t="s">
        <v>32</v>
      </c>
      <c r="Q707" s="11">
        <v>8000</v>
      </c>
      <c r="R707" s="11">
        <v>9667</v>
      </c>
      <c r="S707" s="52">
        <f>R707</f>
        <v>9667</v>
      </c>
      <c r="T707" s="53">
        <f>IFERROR(S707/Q707,0)</f>
        <v>1.208375</v>
      </c>
      <c r="U707" s="54">
        <f>IF(T707&gt;=100%,S707*2%,0)</f>
        <v>193.34</v>
      </c>
      <c r="V707" s="54">
        <f>S707*1%</f>
        <v>96.67</v>
      </c>
      <c r="W707" s="55">
        <f>U707+V707</f>
        <v>290.01</v>
      </c>
      <c r="X707" s="17"/>
      <c r="Y707" s="9" t="s">
        <v>12391</v>
      </c>
    </row>
    <row r="708" spans="1:25" x14ac:dyDescent="0.2">
      <c r="A708" s="4" t="s">
        <v>18</v>
      </c>
      <c r="B708" s="12" t="s">
        <v>4290</v>
      </c>
      <c r="C708" s="5" t="s">
        <v>4291</v>
      </c>
      <c r="D708" s="5" t="s">
        <v>4292</v>
      </c>
      <c r="E708" s="9" t="s">
        <v>4293</v>
      </c>
      <c r="F708" s="9" t="s">
        <v>4294</v>
      </c>
      <c r="G708" s="8">
        <v>10031076</v>
      </c>
      <c r="H708" s="12" t="s">
        <v>4295</v>
      </c>
      <c r="I708" s="9" t="s">
        <v>4326</v>
      </c>
      <c r="J708" s="12" t="s">
        <v>4327</v>
      </c>
      <c r="K708" s="8" t="s">
        <v>4298</v>
      </c>
      <c r="L708" s="16" t="s">
        <v>4299</v>
      </c>
      <c r="M708" s="17">
        <v>7872993489</v>
      </c>
      <c r="N708" s="9" t="s">
        <v>4330</v>
      </c>
      <c r="O708" s="9" t="s">
        <v>4331</v>
      </c>
      <c r="P708" s="9" t="s">
        <v>32</v>
      </c>
      <c r="Q708" s="11">
        <v>8202.25</v>
      </c>
      <c r="R708" s="11">
        <v>9910</v>
      </c>
      <c r="S708" s="52">
        <f>R708</f>
        <v>9910</v>
      </c>
      <c r="T708" s="53">
        <f>IFERROR(S708/Q708,0)</f>
        <v>1.2082050656831966</v>
      </c>
      <c r="U708" s="54">
        <f>IF(T708&gt;=100%,S708*2%,0)</f>
        <v>198.20000000000002</v>
      </c>
      <c r="V708" s="54">
        <f>S708*1%</f>
        <v>99.100000000000009</v>
      </c>
      <c r="W708" s="55">
        <f>U708+V708</f>
        <v>297.3</v>
      </c>
      <c r="X708" s="17"/>
      <c r="Y708" s="9" t="s">
        <v>12391</v>
      </c>
    </row>
    <row r="709" spans="1:25" x14ac:dyDescent="0.2">
      <c r="A709" s="4" t="s">
        <v>18</v>
      </c>
      <c r="B709" s="12" t="s">
        <v>2186</v>
      </c>
      <c r="C709" s="5" t="s">
        <v>2071</v>
      </c>
      <c r="D709" s="9" t="s">
        <v>2072</v>
      </c>
      <c r="E709" s="9" t="s">
        <v>2187</v>
      </c>
      <c r="F709" s="9" t="s">
        <v>2188</v>
      </c>
      <c r="G709" s="8">
        <v>10022967</v>
      </c>
      <c r="H709" s="12" t="s">
        <v>2189</v>
      </c>
      <c r="I709" s="9" t="s">
        <v>2214</v>
      </c>
      <c r="J709" s="12" t="s">
        <v>2215</v>
      </c>
      <c r="K709" s="8" t="s">
        <v>2192</v>
      </c>
      <c r="L709" s="16" t="s">
        <v>2193</v>
      </c>
      <c r="M709" s="17">
        <v>8638022310</v>
      </c>
      <c r="N709" s="9" t="s">
        <v>2218</v>
      </c>
      <c r="O709" s="9" t="s">
        <v>2219</v>
      </c>
      <c r="P709" s="9" t="s">
        <v>32</v>
      </c>
      <c r="Q709" s="10">
        <v>5000</v>
      </c>
      <c r="R709" s="11">
        <v>6039.8132000000005</v>
      </c>
      <c r="S709" s="52">
        <f>R709</f>
        <v>6039.8132000000005</v>
      </c>
      <c r="T709" s="53">
        <f>IFERROR(S709/Q709,0)</f>
        <v>1.2079626400000001</v>
      </c>
      <c r="U709" s="54">
        <f>IF(T709&gt;=100%,S709*2%,0)</f>
        <v>120.79626400000001</v>
      </c>
      <c r="V709" s="54">
        <f>S709*1%</f>
        <v>60.398132000000004</v>
      </c>
      <c r="W709" s="55">
        <f>U709+V709</f>
        <v>181.19439600000001</v>
      </c>
      <c r="X709" s="17"/>
      <c r="Y709" s="9" t="s">
        <v>12393</v>
      </c>
    </row>
    <row r="710" spans="1:25" x14ac:dyDescent="0.2">
      <c r="A710" s="4" t="s">
        <v>18</v>
      </c>
      <c r="B710" s="9"/>
      <c r="C710" s="5" t="s">
        <v>4707</v>
      </c>
      <c r="D710" s="17" t="s">
        <v>4708</v>
      </c>
      <c r="E710" s="9" t="s">
        <v>5090</v>
      </c>
      <c r="F710" s="17" t="s">
        <v>5091</v>
      </c>
      <c r="G710" s="9">
        <v>10025236</v>
      </c>
      <c r="H710" s="9" t="s">
        <v>5181</v>
      </c>
      <c r="I710" s="17" t="s">
        <v>5209</v>
      </c>
      <c r="J710" s="17" t="s">
        <v>5210</v>
      </c>
      <c r="K710" s="17" t="s">
        <v>5184</v>
      </c>
      <c r="L710" s="17" t="s">
        <v>5185</v>
      </c>
      <c r="M710" s="17">
        <v>8249658958</v>
      </c>
      <c r="N710" s="17" t="s">
        <v>5215</v>
      </c>
      <c r="O710" s="17" t="s">
        <v>5216</v>
      </c>
      <c r="P710" s="17" t="s">
        <v>32</v>
      </c>
      <c r="Q710" s="11">
        <v>7000</v>
      </c>
      <c r="R710" s="11">
        <v>8453</v>
      </c>
      <c r="S710" s="52">
        <f>R710</f>
        <v>8453</v>
      </c>
      <c r="T710" s="53">
        <f>IFERROR(S710/Q710,0)</f>
        <v>1.2075714285714285</v>
      </c>
      <c r="U710" s="54">
        <f>IF(T710&gt;=100%,S710*2%,0)</f>
        <v>169.06</v>
      </c>
      <c r="V710" s="54">
        <f>S710*1%</f>
        <v>84.53</v>
      </c>
      <c r="W710" s="55">
        <f>U710+V710</f>
        <v>253.59</v>
      </c>
      <c r="X710" s="17"/>
      <c r="Y710" s="9" t="s">
        <v>12391</v>
      </c>
    </row>
    <row r="711" spans="1:25" x14ac:dyDescent="0.2">
      <c r="A711" s="9" t="s">
        <v>5442</v>
      </c>
      <c r="B711" s="9" t="s">
        <v>5681</v>
      </c>
      <c r="C711" s="18" t="s">
        <v>5682</v>
      </c>
      <c r="D711" s="9" t="s">
        <v>5683</v>
      </c>
      <c r="E711" s="9" t="s">
        <v>5684</v>
      </c>
      <c r="F711" s="9" t="s">
        <v>5685</v>
      </c>
      <c r="G711" s="9">
        <v>10026037</v>
      </c>
      <c r="H711" s="9" t="s">
        <v>5686</v>
      </c>
      <c r="I711" s="9" t="s">
        <v>5743</v>
      </c>
      <c r="J711" s="9" t="s">
        <v>5744</v>
      </c>
      <c r="K711" s="18" t="s">
        <v>5689</v>
      </c>
      <c r="L711" s="18" t="s">
        <v>5690</v>
      </c>
      <c r="M711" s="18">
        <v>9876907050</v>
      </c>
      <c r="N711" s="9" t="s">
        <v>5745</v>
      </c>
      <c r="O711" s="9" t="s">
        <v>5746</v>
      </c>
      <c r="P711" s="9" t="s">
        <v>32</v>
      </c>
      <c r="Q711" s="11">
        <v>7170.7766666666666</v>
      </c>
      <c r="R711" s="11">
        <v>8659</v>
      </c>
      <c r="S711" s="52">
        <f>R711</f>
        <v>8659</v>
      </c>
      <c r="T711" s="53">
        <f>IFERROR(S711/Q711,0)</f>
        <v>1.2075400479631913</v>
      </c>
      <c r="U711" s="54">
        <f>IF(T711&gt;=100%,S711*2%,0)</f>
        <v>173.18</v>
      </c>
      <c r="V711" s="54">
        <f>S711*1%</f>
        <v>86.59</v>
      </c>
      <c r="W711" s="55">
        <f>U711+V711</f>
        <v>259.77</v>
      </c>
      <c r="X711" s="17"/>
      <c r="Y711" s="9" t="s">
        <v>12392</v>
      </c>
    </row>
    <row r="712" spans="1:25" x14ac:dyDescent="0.2">
      <c r="A712" s="4" t="s">
        <v>18</v>
      </c>
      <c r="B712" s="12" t="s">
        <v>860</v>
      </c>
      <c r="C712" s="5" t="s">
        <v>861</v>
      </c>
      <c r="D712" s="9" t="s">
        <v>862</v>
      </c>
      <c r="E712" s="9" t="s">
        <v>863</v>
      </c>
      <c r="F712" s="9" t="s">
        <v>864</v>
      </c>
      <c r="G712" s="8">
        <v>10023819</v>
      </c>
      <c r="H712" s="12" t="s">
        <v>865</v>
      </c>
      <c r="I712" s="9" t="s">
        <v>958</v>
      </c>
      <c r="J712" s="12" t="s">
        <v>959</v>
      </c>
      <c r="K712" s="8" t="s">
        <v>927</v>
      </c>
      <c r="L712" s="16" t="s">
        <v>928</v>
      </c>
      <c r="M712" s="17" t="s">
        <v>929</v>
      </c>
      <c r="N712" s="9" t="s">
        <v>962</v>
      </c>
      <c r="O712" s="9" t="s">
        <v>963</v>
      </c>
      <c r="P712" s="9" t="s">
        <v>32</v>
      </c>
      <c r="Q712" s="10">
        <v>8000</v>
      </c>
      <c r="R712" s="11">
        <v>9655.0903999999991</v>
      </c>
      <c r="S712" s="52">
        <f>R712</f>
        <v>9655.0903999999991</v>
      </c>
      <c r="T712" s="53">
        <f>IFERROR(S712/Q712,0)</f>
        <v>1.2068862999999999</v>
      </c>
      <c r="U712" s="54">
        <f>IF(T712&gt;=100%,S712*2%,0)</f>
        <v>193.10180799999998</v>
      </c>
      <c r="V712" s="54">
        <f>S712*1%</f>
        <v>96.550903999999989</v>
      </c>
      <c r="W712" s="55">
        <f>U712+V712</f>
        <v>289.65271199999995</v>
      </c>
      <c r="X712" s="17"/>
      <c r="Y712" s="9" t="s">
        <v>12391</v>
      </c>
    </row>
    <row r="713" spans="1:25" x14ac:dyDescent="0.2">
      <c r="A713" s="9" t="s">
        <v>6280</v>
      </c>
      <c r="B713" s="9" t="s">
        <v>7567</v>
      </c>
      <c r="C713" s="18" t="s">
        <v>6854</v>
      </c>
      <c r="D713" s="9" t="s">
        <v>6855</v>
      </c>
      <c r="E713" s="9" t="s">
        <v>7413</v>
      </c>
      <c r="F713" s="9" t="s">
        <v>7414</v>
      </c>
      <c r="G713" s="9">
        <v>10025897</v>
      </c>
      <c r="H713" s="9" t="s">
        <v>7525</v>
      </c>
      <c r="I713" s="9" t="s">
        <v>7568</v>
      </c>
      <c r="J713" s="9" t="s">
        <v>7569</v>
      </c>
      <c r="K713" s="18" t="s">
        <v>7528</v>
      </c>
      <c r="L713" s="18" t="s">
        <v>7529</v>
      </c>
      <c r="M713" s="18" t="s">
        <v>7530</v>
      </c>
      <c r="N713" s="9" t="s">
        <v>7570</v>
      </c>
      <c r="O713" s="9" t="s">
        <v>7571</v>
      </c>
      <c r="P713" s="9" t="s">
        <v>32</v>
      </c>
      <c r="Q713" s="61">
        <v>10200</v>
      </c>
      <c r="R713" s="11">
        <v>12307.779199999997</v>
      </c>
      <c r="S713" s="52">
        <f>R713</f>
        <v>12307.779199999997</v>
      </c>
      <c r="T713" s="53">
        <f>IFERROR(S713/Q713,0)</f>
        <v>1.2066450196078429</v>
      </c>
      <c r="U713" s="54">
        <f>IF(T713&gt;=100%,S713*2%,0)</f>
        <v>246.15558399999995</v>
      </c>
      <c r="V713" s="54">
        <f>S713*1%</f>
        <v>123.07779199999997</v>
      </c>
      <c r="W713" s="55">
        <f>U713+V713</f>
        <v>369.23337599999991</v>
      </c>
      <c r="X713" s="17"/>
      <c r="Y713" s="9" t="s">
        <v>12393</v>
      </c>
    </row>
    <row r="714" spans="1:25" x14ac:dyDescent="0.2">
      <c r="A714" s="4" t="s">
        <v>18</v>
      </c>
      <c r="B714" s="9"/>
      <c r="C714" s="5" t="s">
        <v>4707</v>
      </c>
      <c r="D714" s="17" t="s">
        <v>4708</v>
      </c>
      <c r="E714" s="9" t="s">
        <v>5090</v>
      </c>
      <c r="F714" s="17" t="s">
        <v>5091</v>
      </c>
      <c r="G714" s="9">
        <v>10027424</v>
      </c>
      <c r="H714" s="9" t="s">
        <v>5092</v>
      </c>
      <c r="I714" s="17" t="s">
        <v>5114</v>
      </c>
      <c r="J714" s="17" t="s">
        <v>5115</v>
      </c>
      <c r="K714" s="17" t="s">
        <v>5095</v>
      </c>
      <c r="L714" s="17" t="s">
        <v>5096</v>
      </c>
      <c r="M714" s="17">
        <v>9040304080</v>
      </c>
      <c r="N714" s="17" t="s">
        <v>5120</v>
      </c>
      <c r="O714" s="17" t="s">
        <v>5121</v>
      </c>
      <c r="P714" s="17" t="s">
        <v>32</v>
      </c>
      <c r="Q714" s="11">
        <v>15000</v>
      </c>
      <c r="R714" s="11">
        <v>18090.821999999996</v>
      </c>
      <c r="S714" s="52">
        <f>R714</f>
        <v>18090.821999999996</v>
      </c>
      <c r="T714" s="53">
        <f>IFERROR(S714/Q714,0)</f>
        <v>1.2060547999999998</v>
      </c>
      <c r="U714" s="54">
        <f>IF(T714&gt;=100%,S714*2%,0)</f>
        <v>361.81643999999994</v>
      </c>
      <c r="V714" s="54">
        <f>S714*1%</f>
        <v>180.90821999999997</v>
      </c>
      <c r="W714" s="55">
        <f>U714+V714</f>
        <v>542.72465999999986</v>
      </c>
      <c r="X714" s="17"/>
      <c r="Y714" s="9" t="s">
        <v>12391</v>
      </c>
    </row>
    <row r="715" spans="1:25" x14ac:dyDescent="0.2">
      <c r="A715" s="4" t="s">
        <v>18</v>
      </c>
      <c r="B715" s="12" t="s">
        <v>2716</v>
      </c>
      <c r="C715" s="5" t="s">
        <v>2071</v>
      </c>
      <c r="D715" s="9" t="s">
        <v>2072</v>
      </c>
      <c r="E715" s="9" t="s">
        <v>2633</v>
      </c>
      <c r="F715" s="9" t="s">
        <v>2634</v>
      </c>
      <c r="G715" s="8">
        <v>10034646</v>
      </c>
      <c r="H715" s="12" t="s">
        <v>2717</v>
      </c>
      <c r="I715" s="9" t="s">
        <v>2777</v>
      </c>
      <c r="J715" s="12" t="s">
        <v>2778</v>
      </c>
      <c r="K715" s="8" t="s">
        <v>2720</v>
      </c>
      <c r="L715" s="16" t="s">
        <v>2721</v>
      </c>
      <c r="M715" s="17">
        <v>7002579737</v>
      </c>
      <c r="N715" s="9" t="s">
        <v>2779</v>
      </c>
      <c r="O715" s="9" t="s">
        <v>2780</v>
      </c>
      <c r="P715" s="9" t="s">
        <v>32</v>
      </c>
      <c r="Q715" s="10">
        <v>5000</v>
      </c>
      <c r="R715" s="11">
        <v>6028.76</v>
      </c>
      <c r="S715" s="52">
        <f>R715</f>
        <v>6028.76</v>
      </c>
      <c r="T715" s="53">
        <f>IFERROR(S715/Q715,0)</f>
        <v>1.2057519999999999</v>
      </c>
      <c r="U715" s="54">
        <f>IF(T715&gt;=100%,S715*2%,0)</f>
        <v>120.57520000000001</v>
      </c>
      <c r="V715" s="54">
        <f>S715*1%</f>
        <v>60.287600000000005</v>
      </c>
      <c r="W715" s="55">
        <f>U715+V715</f>
        <v>180.86280000000002</v>
      </c>
      <c r="X715" s="17"/>
      <c r="Y715" s="9" t="s">
        <v>12391</v>
      </c>
    </row>
    <row r="716" spans="1:25" x14ac:dyDescent="0.2">
      <c r="A716" s="9" t="s">
        <v>5442</v>
      </c>
      <c r="B716" s="9" t="s">
        <v>6187</v>
      </c>
      <c r="C716" s="18" t="s">
        <v>5682</v>
      </c>
      <c r="D716" s="9" t="s">
        <v>5683</v>
      </c>
      <c r="E716" s="9" t="s">
        <v>6188</v>
      </c>
      <c r="F716" s="9" t="s">
        <v>6189</v>
      </c>
      <c r="G716" s="9">
        <v>10026038</v>
      </c>
      <c r="H716" s="9" t="s">
        <v>6190</v>
      </c>
      <c r="I716" s="9" t="s">
        <v>6191</v>
      </c>
      <c r="J716" s="9" t="s">
        <v>6192</v>
      </c>
      <c r="K716" s="18" t="s">
        <v>6193</v>
      </c>
      <c r="L716" s="18" t="s">
        <v>6194</v>
      </c>
      <c r="M716" s="18">
        <v>9965888393</v>
      </c>
      <c r="N716" s="9" t="s">
        <v>6195</v>
      </c>
      <c r="O716" s="9" t="s">
        <v>6196</v>
      </c>
      <c r="P716" s="9" t="s">
        <v>32</v>
      </c>
      <c r="Q716" s="11">
        <v>7000</v>
      </c>
      <c r="R716" s="11">
        <v>8438</v>
      </c>
      <c r="S716" s="52">
        <f>R716</f>
        <v>8438</v>
      </c>
      <c r="T716" s="53">
        <f>IFERROR(S716/Q716,0)</f>
        <v>1.2054285714285715</v>
      </c>
      <c r="U716" s="54">
        <f>IF(T716&gt;=100%,S716*2%,0)</f>
        <v>168.76</v>
      </c>
      <c r="V716" s="54">
        <f>S716*1%</f>
        <v>84.38</v>
      </c>
      <c r="W716" s="55">
        <f>U716+V716</f>
        <v>253.14</v>
      </c>
      <c r="X716" s="17"/>
      <c r="Y716" s="9" t="s">
        <v>12391</v>
      </c>
    </row>
    <row r="717" spans="1:25" x14ac:dyDescent="0.2">
      <c r="A717" s="4" t="s">
        <v>18</v>
      </c>
      <c r="B717" s="4" t="s">
        <v>557</v>
      </c>
      <c r="C717" s="5" t="s">
        <v>20</v>
      </c>
      <c r="D717" s="5" t="s">
        <v>21</v>
      </c>
      <c r="E717" s="5" t="s">
        <v>558</v>
      </c>
      <c r="F717" s="5" t="s">
        <v>559</v>
      </c>
      <c r="G717" s="4">
        <v>10024490</v>
      </c>
      <c r="H717" s="4" t="s">
        <v>560</v>
      </c>
      <c r="I717" s="5" t="s">
        <v>628</v>
      </c>
      <c r="J717" s="5" t="s">
        <v>569</v>
      </c>
      <c r="K717" s="4" t="s">
        <v>563</v>
      </c>
      <c r="L717" s="4" t="s">
        <v>564</v>
      </c>
      <c r="M717" s="7" t="s">
        <v>565</v>
      </c>
      <c r="N717" s="5" t="s">
        <v>629</v>
      </c>
      <c r="O717" s="5" t="s">
        <v>630</v>
      </c>
      <c r="P717" s="9" t="s">
        <v>32</v>
      </c>
      <c r="Q717" s="9">
        <v>10000</v>
      </c>
      <c r="R717" s="11">
        <v>12043.835200000001</v>
      </c>
      <c r="S717" s="52">
        <f>R717</f>
        <v>12043.835200000001</v>
      </c>
      <c r="T717" s="53">
        <f>IFERROR(S717/Q717,0)</f>
        <v>1.2043835200000002</v>
      </c>
      <c r="U717" s="54">
        <f>IF(T717&gt;=100%,S717*2%,0)</f>
        <v>240.87670400000002</v>
      </c>
      <c r="V717" s="54">
        <f>S717*1%</f>
        <v>120.43835200000001</v>
      </c>
      <c r="W717" s="55">
        <f>U717+V717</f>
        <v>361.31505600000003</v>
      </c>
      <c r="X717" s="17"/>
      <c r="Y717" s="9" t="s">
        <v>12393</v>
      </c>
    </row>
    <row r="718" spans="1:25" x14ac:dyDescent="0.2">
      <c r="A718" s="4" t="s">
        <v>18</v>
      </c>
      <c r="B718" s="9"/>
      <c r="C718" s="5" t="s">
        <v>4707</v>
      </c>
      <c r="D718" s="17" t="s">
        <v>4708</v>
      </c>
      <c r="E718" s="9" t="s">
        <v>5090</v>
      </c>
      <c r="F718" s="17" t="s">
        <v>5091</v>
      </c>
      <c r="G718" s="9">
        <v>10025236</v>
      </c>
      <c r="H718" s="9" t="s">
        <v>5181</v>
      </c>
      <c r="I718" s="17" t="s">
        <v>5196</v>
      </c>
      <c r="J718" s="17" t="s">
        <v>5197</v>
      </c>
      <c r="K718" s="17" t="s">
        <v>5184</v>
      </c>
      <c r="L718" s="17" t="s">
        <v>5185</v>
      </c>
      <c r="M718" s="17">
        <v>8249658958</v>
      </c>
      <c r="N718" s="17" t="s">
        <v>5233</v>
      </c>
      <c r="O718" s="17" t="s">
        <v>5234</v>
      </c>
      <c r="P718" s="17" t="s">
        <v>32</v>
      </c>
      <c r="Q718" s="11">
        <v>10000</v>
      </c>
      <c r="R718" s="11">
        <v>12040.318800000001</v>
      </c>
      <c r="S718" s="52">
        <f>R718</f>
        <v>12040.318800000001</v>
      </c>
      <c r="T718" s="53">
        <f>IFERROR(S718/Q718,0)</f>
        <v>1.2040318800000001</v>
      </c>
      <c r="U718" s="54">
        <f>IF(T718&gt;=100%,S718*2%,0)</f>
        <v>240.80637600000003</v>
      </c>
      <c r="V718" s="54">
        <f>S718*1%</f>
        <v>120.40318800000001</v>
      </c>
      <c r="W718" s="55">
        <f>U718+V718</f>
        <v>361.20956400000006</v>
      </c>
      <c r="X718" s="17"/>
      <c r="Y718" s="9" t="s">
        <v>12391</v>
      </c>
    </row>
    <row r="719" spans="1:25" x14ac:dyDescent="0.2">
      <c r="A719" s="9" t="s">
        <v>5442</v>
      </c>
      <c r="B719" s="9" t="s">
        <v>5582</v>
      </c>
      <c r="C719" s="18" t="s">
        <v>5566</v>
      </c>
      <c r="D719" s="9" t="s">
        <v>5567</v>
      </c>
      <c r="E719" s="9" t="s">
        <v>5568</v>
      </c>
      <c r="F719" s="9" t="s">
        <v>5569</v>
      </c>
      <c r="G719" s="9">
        <v>10034798</v>
      </c>
      <c r="H719" s="9" t="s">
        <v>5583</v>
      </c>
      <c r="I719" s="9" t="s">
        <v>5608</v>
      </c>
      <c r="J719" s="9" t="s">
        <v>5609</v>
      </c>
      <c r="K719" s="18" t="s">
        <v>5586</v>
      </c>
      <c r="L719" s="18" t="s">
        <v>5587</v>
      </c>
      <c r="M719" s="18">
        <v>9843673000</v>
      </c>
      <c r="N719" s="9" t="s">
        <v>5624</v>
      </c>
      <c r="O719" s="9" t="s">
        <v>5623</v>
      </c>
      <c r="P719" s="9">
        <v>0</v>
      </c>
      <c r="Q719" s="11">
        <v>11157.650000000001</v>
      </c>
      <c r="R719" s="11">
        <v>13432</v>
      </c>
      <c r="S719" s="52">
        <f>R719</f>
        <v>13432</v>
      </c>
      <c r="T719" s="53">
        <f>IFERROR(S719/Q719,0)</f>
        <v>1.2038377256859643</v>
      </c>
      <c r="U719" s="54">
        <f>IF(T719&gt;=100%,S719*2%,0)</f>
        <v>268.64</v>
      </c>
      <c r="V719" s="54">
        <f>S719*1%</f>
        <v>134.32</v>
      </c>
      <c r="W719" s="55">
        <f>U719+V719</f>
        <v>402.96</v>
      </c>
      <c r="X719" s="17"/>
      <c r="Y719" s="9" t="s">
        <v>12393</v>
      </c>
    </row>
    <row r="720" spans="1:25" x14ac:dyDescent="0.2">
      <c r="A720" s="4" t="s">
        <v>18</v>
      </c>
      <c r="B720" s="4" t="s">
        <v>398</v>
      </c>
      <c r="C720" s="5" t="s">
        <v>20</v>
      </c>
      <c r="D720" s="5" t="s">
        <v>21</v>
      </c>
      <c r="E720" s="5" t="s">
        <v>399</v>
      </c>
      <c r="F720" s="5" t="s">
        <v>400</v>
      </c>
      <c r="G720" s="14">
        <v>10022118</v>
      </c>
      <c r="H720" s="4" t="s">
        <v>401</v>
      </c>
      <c r="I720" s="6" t="s">
        <v>411</v>
      </c>
      <c r="J720" s="6" t="s">
        <v>412</v>
      </c>
      <c r="K720" s="6" t="s">
        <v>404</v>
      </c>
      <c r="L720" s="6" t="s">
        <v>405</v>
      </c>
      <c r="M720" s="7" t="s">
        <v>406</v>
      </c>
      <c r="N720" s="4" t="s">
        <v>413</v>
      </c>
      <c r="O720" s="6" t="s">
        <v>414</v>
      </c>
      <c r="P720" s="9" t="s">
        <v>32</v>
      </c>
      <c r="Q720" s="9">
        <v>10000</v>
      </c>
      <c r="R720" s="11">
        <v>12034.8208</v>
      </c>
      <c r="S720" s="52">
        <f>R720</f>
        <v>12034.8208</v>
      </c>
      <c r="T720" s="53">
        <f>IFERROR(S720/Q720,0)</f>
        <v>1.2034820799999999</v>
      </c>
      <c r="U720" s="54">
        <f>IF(T720&gt;=100%,S720*2%,0)</f>
        <v>240.696416</v>
      </c>
      <c r="V720" s="54">
        <f>S720*1%</f>
        <v>120.348208</v>
      </c>
      <c r="W720" s="55">
        <f>U720+V720</f>
        <v>361.044624</v>
      </c>
      <c r="X720" s="17"/>
      <c r="Y720" s="9" t="s">
        <v>12391</v>
      </c>
    </row>
    <row r="721" spans="1:25" x14ac:dyDescent="0.2">
      <c r="A721" s="4" t="s">
        <v>18</v>
      </c>
      <c r="B721" s="9" t="s">
        <v>649</v>
      </c>
      <c r="C721" s="5" t="s">
        <v>20</v>
      </c>
      <c r="D721" s="5" t="s">
        <v>21</v>
      </c>
      <c r="E721" s="9" t="s">
        <v>650</v>
      </c>
      <c r="F721" s="9" t="s">
        <v>651</v>
      </c>
      <c r="G721" s="8">
        <v>10035276</v>
      </c>
      <c r="H721" s="12" t="s">
        <v>652</v>
      </c>
      <c r="I721" s="12" t="s">
        <v>660</v>
      </c>
      <c r="J721" s="12" t="s">
        <v>661</v>
      </c>
      <c r="K721" s="8" t="s">
        <v>655</v>
      </c>
      <c r="L721" s="16" t="s">
        <v>656</v>
      </c>
      <c r="M721" s="17" t="s">
        <v>657</v>
      </c>
      <c r="N721" s="12" t="s">
        <v>662</v>
      </c>
      <c r="O721" s="8" t="s">
        <v>34</v>
      </c>
      <c r="P721" s="9" t="s">
        <v>32</v>
      </c>
      <c r="Q721" s="10">
        <v>10000</v>
      </c>
      <c r="R721" s="11">
        <v>12033.1806</v>
      </c>
      <c r="S721" s="52">
        <f>R721</f>
        <v>12033.1806</v>
      </c>
      <c r="T721" s="53">
        <f>IFERROR(S721/Q721,0)</f>
        <v>1.20331806</v>
      </c>
      <c r="U721" s="54">
        <f>IF(T721&gt;=100%,S721*2%,0)</f>
        <v>240.663612</v>
      </c>
      <c r="V721" s="54">
        <f>S721*1%</f>
        <v>120.331806</v>
      </c>
      <c r="W721" s="55">
        <f>U721+V721</f>
        <v>360.99541799999997</v>
      </c>
      <c r="X721" s="17"/>
      <c r="Y721" s="9" t="s">
        <v>12391</v>
      </c>
    </row>
    <row r="722" spans="1:25" x14ac:dyDescent="0.2">
      <c r="A722" s="9" t="s">
        <v>6280</v>
      </c>
      <c r="B722" s="9" t="s">
        <v>7195</v>
      </c>
      <c r="C722" s="18" t="s">
        <v>6854</v>
      </c>
      <c r="D722" s="9" t="s">
        <v>6855</v>
      </c>
      <c r="E722" s="9" t="s">
        <v>7147</v>
      </c>
      <c r="F722" s="9" t="s">
        <v>7148</v>
      </c>
      <c r="G722" s="9">
        <v>10031743</v>
      </c>
      <c r="H722" s="9" t="s">
        <v>7149</v>
      </c>
      <c r="I722" s="9" t="s">
        <v>7196</v>
      </c>
      <c r="J722" s="9" t="s">
        <v>7197</v>
      </c>
      <c r="K722" s="18" t="s">
        <v>7152</v>
      </c>
      <c r="L722" s="18" t="s">
        <v>7153</v>
      </c>
      <c r="M722" s="18" t="s">
        <v>7154</v>
      </c>
      <c r="N722" s="9" t="s">
        <v>7198</v>
      </c>
      <c r="O722" s="9" t="s">
        <v>7199</v>
      </c>
      <c r="P722" s="9" t="s">
        <v>32</v>
      </c>
      <c r="Q722" s="61">
        <v>13000</v>
      </c>
      <c r="R722" s="11">
        <v>15642.905999999999</v>
      </c>
      <c r="S722" s="52">
        <f>R722</f>
        <v>15642.905999999999</v>
      </c>
      <c r="T722" s="53">
        <f>IFERROR(S722/Q722,0)</f>
        <v>1.2033004615384615</v>
      </c>
      <c r="U722" s="54">
        <f>IF(T722&gt;=100%,S722*2%,0)</f>
        <v>312.85811999999999</v>
      </c>
      <c r="V722" s="54">
        <f>S722*1%</f>
        <v>156.42905999999999</v>
      </c>
      <c r="W722" s="55">
        <f>U722+V722</f>
        <v>469.28717999999998</v>
      </c>
      <c r="X722" s="17"/>
      <c r="Y722" s="9" t="s">
        <v>12391</v>
      </c>
    </row>
    <row r="723" spans="1:25" x14ac:dyDescent="0.2">
      <c r="A723" s="4" t="s">
        <v>18</v>
      </c>
      <c r="B723" s="4" t="s">
        <v>398</v>
      </c>
      <c r="C723" s="5" t="s">
        <v>20</v>
      </c>
      <c r="D723" s="5" t="s">
        <v>21</v>
      </c>
      <c r="E723" s="5" t="s">
        <v>399</v>
      </c>
      <c r="F723" s="5" t="s">
        <v>400</v>
      </c>
      <c r="G723" s="14">
        <v>10022118</v>
      </c>
      <c r="H723" s="4" t="s">
        <v>401</v>
      </c>
      <c r="I723" s="6" t="s">
        <v>451</v>
      </c>
      <c r="J723" s="6" t="s">
        <v>452</v>
      </c>
      <c r="K723" s="6" t="s">
        <v>445</v>
      </c>
      <c r="L723" s="5" t="s">
        <v>446</v>
      </c>
      <c r="M723" s="5">
        <v>9832013291</v>
      </c>
      <c r="N723" s="5" t="s">
        <v>518</v>
      </c>
      <c r="O723" s="5" t="s">
        <v>519</v>
      </c>
      <c r="P723" s="9" t="s">
        <v>32</v>
      </c>
      <c r="Q723" s="9">
        <v>10000</v>
      </c>
      <c r="R723" s="11">
        <v>12030.218799999999</v>
      </c>
      <c r="S723" s="52">
        <f>R723</f>
        <v>12030.218799999999</v>
      </c>
      <c r="T723" s="53">
        <f>IFERROR(S723/Q723,0)</f>
        <v>1.2030218799999999</v>
      </c>
      <c r="U723" s="54">
        <f>IF(T723&gt;=100%,S723*2%,0)</f>
        <v>240.60437599999997</v>
      </c>
      <c r="V723" s="54">
        <f>S723*1%</f>
        <v>120.30218799999999</v>
      </c>
      <c r="W723" s="55">
        <f>U723+V723</f>
        <v>360.90656399999995</v>
      </c>
      <c r="X723" s="17"/>
      <c r="Y723" s="9" t="s">
        <v>12391</v>
      </c>
    </row>
    <row r="724" spans="1:25" x14ac:dyDescent="0.2">
      <c r="A724" s="4" t="s">
        <v>18</v>
      </c>
      <c r="B724" s="4" t="s">
        <v>243</v>
      </c>
      <c r="C724" s="5" t="s">
        <v>20</v>
      </c>
      <c r="D724" s="5" t="s">
        <v>21</v>
      </c>
      <c r="E724" s="5" t="s">
        <v>244</v>
      </c>
      <c r="F724" s="5" t="s">
        <v>245</v>
      </c>
      <c r="G724" s="6">
        <v>10022295</v>
      </c>
      <c r="H724" s="4" t="s">
        <v>246</v>
      </c>
      <c r="I724" s="4" t="s">
        <v>322</v>
      </c>
      <c r="J724" s="4" t="s">
        <v>323</v>
      </c>
      <c r="K724" s="6" t="s">
        <v>249</v>
      </c>
      <c r="L724" s="6" t="s">
        <v>250</v>
      </c>
      <c r="M724" s="7">
        <v>7001610227</v>
      </c>
      <c r="N724" s="4" t="s">
        <v>330</v>
      </c>
      <c r="O724" s="6" t="s">
        <v>331</v>
      </c>
      <c r="P724" s="9" t="s">
        <v>32</v>
      </c>
      <c r="Q724" s="11">
        <v>13675.400100000001</v>
      </c>
      <c r="R724" s="11">
        <v>16451.528200000001</v>
      </c>
      <c r="S724" s="52">
        <f>R724</f>
        <v>16451.528200000001</v>
      </c>
      <c r="T724" s="53">
        <f>IFERROR(S724/Q724,0)</f>
        <v>1.2030015999312518</v>
      </c>
      <c r="U724" s="54">
        <f>IF(T724&gt;=100%,S724*2%,0)</f>
        <v>329.03056400000003</v>
      </c>
      <c r="V724" s="54">
        <f>S724*1%</f>
        <v>164.51528200000001</v>
      </c>
      <c r="W724" s="55">
        <f>U724+V724</f>
        <v>493.54584600000004</v>
      </c>
      <c r="X724" s="17"/>
      <c r="Y724" s="9" t="s">
        <v>12391</v>
      </c>
    </row>
    <row r="725" spans="1:25" x14ac:dyDescent="0.2">
      <c r="A725" s="9" t="s">
        <v>6280</v>
      </c>
      <c r="B725" s="9" t="s">
        <v>7936</v>
      </c>
      <c r="C725" s="18" t="s">
        <v>7712</v>
      </c>
      <c r="D725" s="9" t="s">
        <v>7713</v>
      </c>
      <c r="E725" s="9" t="s">
        <v>7937</v>
      </c>
      <c r="F725" s="9" t="s">
        <v>7938</v>
      </c>
      <c r="G725" s="9">
        <v>10033599</v>
      </c>
      <c r="H725" s="9" t="s">
        <v>7939</v>
      </c>
      <c r="I725" s="9" t="s">
        <v>7940</v>
      </c>
      <c r="J725" s="9" t="s">
        <v>7941</v>
      </c>
      <c r="K725" s="18" t="s">
        <v>7942</v>
      </c>
      <c r="L725" s="18" t="s">
        <v>7943</v>
      </c>
      <c r="M725" s="18" t="s">
        <v>7944</v>
      </c>
      <c r="N725" s="9" t="s">
        <v>7947</v>
      </c>
      <c r="O725" s="9" t="s">
        <v>7948</v>
      </c>
      <c r="P725" s="9" t="s">
        <v>32</v>
      </c>
      <c r="Q725" s="61">
        <v>10000</v>
      </c>
      <c r="R725" s="11">
        <v>12025.653000000002</v>
      </c>
      <c r="S725" s="52">
        <f>R725</f>
        <v>12025.653000000002</v>
      </c>
      <c r="T725" s="53">
        <f>IFERROR(S725/Q725,0)</f>
        <v>1.2025653000000003</v>
      </c>
      <c r="U725" s="54">
        <f>IF(T725&gt;=100%,S725*2%,0)</f>
        <v>240.51306000000005</v>
      </c>
      <c r="V725" s="54">
        <f>S725*1%</f>
        <v>120.25653000000003</v>
      </c>
      <c r="W725" s="55">
        <f>U725+V725</f>
        <v>360.76959000000011</v>
      </c>
      <c r="X725" s="17"/>
      <c r="Y725" s="9" t="s">
        <v>12391</v>
      </c>
    </row>
    <row r="726" spans="1:25" x14ac:dyDescent="0.2">
      <c r="A726" s="4" t="s">
        <v>18</v>
      </c>
      <c r="B726" s="9" t="s">
        <v>649</v>
      </c>
      <c r="C726" s="5" t="s">
        <v>20</v>
      </c>
      <c r="D726" s="5" t="s">
        <v>21</v>
      </c>
      <c r="E726" s="9" t="s">
        <v>650</v>
      </c>
      <c r="F726" s="9" t="s">
        <v>651</v>
      </c>
      <c r="G726" s="8">
        <v>10035276</v>
      </c>
      <c r="H726" s="12" t="s">
        <v>652</v>
      </c>
      <c r="I726" s="9" t="s">
        <v>685</v>
      </c>
      <c r="J726" s="9" t="s">
        <v>686</v>
      </c>
      <c r="K726" s="8" t="s">
        <v>655</v>
      </c>
      <c r="L726" s="16" t="s">
        <v>656</v>
      </c>
      <c r="M726" s="17" t="s">
        <v>657</v>
      </c>
      <c r="N726" s="9" t="s">
        <v>687</v>
      </c>
      <c r="O726" s="9" t="s">
        <v>688</v>
      </c>
      <c r="P726" s="9" t="s">
        <v>32</v>
      </c>
      <c r="Q726" s="9">
        <v>15000</v>
      </c>
      <c r="R726" s="11">
        <v>18036.797399999999</v>
      </c>
      <c r="S726" s="52">
        <f>R726</f>
        <v>18036.797399999999</v>
      </c>
      <c r="T726" s="53">
        <f>IFERROR(S726/Q726,0)</f>
        <v>1.2024531599999999</v>
      </c>
      <c r="U726" s="54">
        <f>IF(T726&gt;=100%,S726*2%,0)</f>
        <v>360.73594800000001</v>
      </c>
      <c r="V726" s="54">
        <f>S726*1%</f>
        <v>180.367974</v>
      </c>
      <c r="W726" s="55">
        <f>U726+V726</f>
        <v>541.10392200000001</v>
      </c>
      <c r="X726" s="17"/>
      <c r="Y726" s="9" t="s">
        <v>12391</v>
      </c>
    </row>
    <row r="727" spans="1:25" x14ac:dyDescent="0.2">
      <c r="A727" s="9" t="s">
        <v>6280</v>
      </c>
      <c r="B727" s="9" t="s">
        <v>6435</v>
      </c>
      <c r="C727" s="18" t="s">
        <v>6282</v>
      </c>
      <c r="D727" s="9" t="s">
        <v>6283</v>
      </c>
      <c r="E727" s="9" t="s">
        <v>6409</v>
      </c>
      <c r="F727" s="9" t="s">
        <v>6410</v>
      </c>
      <c r="G727" s="9">
        <v>10034245</v>
      </c>
      <c r="H727" s="9" t="s">
        <v>6411</v>
      </c>
      <c r="I727" s="9" t="s">
        <v>6436</v>
      </c>
      <c r="J727" s="9" t="s">
        <v>6437</v>
      </c>
      <c r="K727" s="18" t="s">
        <v>6414</v>
      </c>
      <c r="L727" s="18" t="s">
        <v>6415</v>
      </c>
      <c r="M727" s="18" t="s">
        <v>6416</v>
      </c>
      <c r="N727" s="9" t="s">
        <v>6438</v>
      </c>
      <c r="O727" s="9" t="s">
        <v>6439</v>
      </c>
      <c r="P727" s="9" t="s">
        <v>32</v>
      </c>
      <c r="Q727" s="62">
        <v>26500</v>
      </c>
      <c r="R727" s="11">
        <v>31864.311200000007</v>
      </c>
      <c r="S727" s="52">
        <f>R727</f>
        <v>31864.311200000007</v>
      </c>
      <c r="T727" s="53">
        <f>IFERROR(S727/Q727,0)</f>
        <v>1.2024268377358494</v>
      </c>
      <c r="U727" s="54">
        <f>IF(T727&gt;=100%,S727*2%,0)</f>
        <v>637.28622400000017</v>
      </c>
      <c r="V727" s="54">
        <f>S727*1%</f>
        <v>318.64311200000009</v>
      </c>
      <c r="W727" s="55">
        <f>U727+V727</f>
        <v>955.92933600000026</v>
      </c>
      <c r="X727" s="17"/>
      <c r="Y727" s="9" t="s">
        <v>12391</v>
      </c>
    </row>
    <row r="728" spans="1:25" x14ac:dyDescent="0.2">
      <c r="A728" s="9" t="s">
        <v>5442</v>
      </c>
      <c r="B728" s="9" t="s">
        <v>5681</v>
      </c>
      <c r="C728" s="18" t="s">
        <v>5682</v>
      </c>
      <c r="D728" s="9" t="s">
        <v>5683</v>
      </c>
      <c r="E728" s="9" t="s">
        <v>5684</v>
      </c>
      <c r="F728" s="9" t="s">
        <v>5685</v>
      </c>
      <c r="G728" s="9">
        <v>10026037</v>
      </c>
      <c r="H728" s="9" t="s">
        <v>5686</v>
      </c>
      <c r="I728" s="9" t="s">
        <v>5699</v>
      </c>
      <c r="J728" s="9" t="s">
        <v>5700</v>
      </c>
      <c r="K728" s="18" t="s">
        <v>5701</v>
      </c>
      <c r="L728" s="18" t="s">
        <v>5702</v>
      </c>
      <c r="M728" s="18">
        <v>9876907022</v>
      </c>
      <c r="N728" s="9" t="s">
        <v>5842</v>
      </c>
      <c r="O728" s="9" t="s">
        <v>5843</v>
      </c>
      <c r="P728" s="9" t="s">
        <v>32</v>
      </c>
      <c r="Q728" s="11">
        <v>18917.064444444444</v>
      </c>
      <c r="R728" s="11">
        <v>22745</v>
      </c>
      <c r="S728" s="52">
        <f>R728</f>
        <v>22745</v>
      </c>
      <c r="T728" s="53">
        <f>IFERROR(S728/Q728,0)</f>
        <v>1.2023535716547047</v>
      </c>
      <c r="U728" s="54">
        <f>IF(T728&gt;=100%,S728*2%,0)</f>
        <v>454.90000000000003</v>
      </c>
      <c r="V728" s="54">
        <f>S728*1%</f>
        <v>227.45000000000002</v>
      </c>
      <c r="W728" s="55">
        <f>U728+V728</f>
        <v>682.35</v>
      </c>
      <c r="X728" s="17"/>
      <c r="Y728" s="9" t="s">
        <v>12391</v>
      </c>
    </row>
    <row r="729" spans="1:25" x14ac:dyDescent="0.2">
      <c r="A729" s="4" t="s">
        <v>18</v>
      </c>
      <c r="B729" s="12" t="s">
        <v>1387</v>
      </c>
      <c r="C729" s="5" t="s">
        <v>861</v>
      </c>
      <c r="D729" s="9" t="s">
        <v>862</v>
      </c>
      <c r="E729" s="9" t="s">
        <v>1337</v>
      </c>
      <c r="F729" s="9" t="s">
        <v>1336</v>
      </c>
      <c r="G729" s="8">
        <v>10026659</v>
      </c>
      <c r="H729" s="12" t="s">
        <v>1388</v>
      </c>
      <c r="I729" s="9" t="s">
        <v>1421</v>
      </c>
      <c r="J729" s="12" t="s">
        <v>1422</v>
      </c>
      <c r="K729" s="8" t="s">
        <v>1391</v>
      </c>
      <c r="L729" s="16" t="s">
        <v>1392</v>
      </c>
      <c r="M729" s="17">
        <v>8250593961</v>
      </c>
      <c r="N729" s="9" t="s">
        <v>1423</v>
      </c>
      <c r="O729" s="9" t="s">
        <v>1424</v>
      </c>
      <c r="P729" s="9" t="s">
        <v>32</v>
      </c>
      <c r="Q729" s="10">
        <v>8000</v>
      </c>
      <c r="R729" s="11">
        <v>9618.6819999999989</v>
      </c>
      <c r="S729" s="52">
        <f>R729</f>
        <v>9618.6819999999989</v>
      </c>
      <c r="T729" s="53">
        <f>IFERROR(S729/Q729,0)</f>
        <v>1.20233525</v>
      </c>
      <c r="U729" s="54">
        <f>IF(T729&gt;=100%,S729*2%,0)</f>
        <v>192.37363999999999</v>
      </c>
      <c r="V729" s="54">
        <f>S729*1%</f>
        <v>96.186819999999997</v>
      </c>
      <c r="W729" s="55">
        <f>U729+V729</f>
        <v>288.56045999999998</v>
      </c>
      <c r="X729" s="17"/>
      <c r="Y729" s="9" t="s">
        <v>12391</v>
      </c>
    </row>
    <row r="730" spans="1:25" x14ac:dyDescent="0.2">
      <c r="A730" s="21" t="s">
        <v>5442</v>
      </c>
      <c r="B730" s="21" t="s">
        <v>6018</v>
      </c>
      <c r="C730" s="22" t="s">
        <v>5682</v>
      </c>
      <c r="D730" s="21" t="s">
        <v>5683</v>
      </c>
      <c r="E730" s="21" t="s">
        <v>6019</v>
      </c>
      <c r="F730" s="21" t="s">
        <v>6020</v>
      </c>
      <c r="G730" s="21">
        <v>10033596</v>
      </c>
      <c r="H730" s="21" t="s">
        <v>6021</v>
      </c>
      <c r="I730" s="21" t="s">
        <v>6113</v>
      </c>
      <c r="J730" s="21" t="s">
        <v>6114</v>
      </c>
      <c r="K730" s="22" t="s">
        <v>6024</v>
      </c>
      <c r="L730" s="22" t="s">
        <v>6025</v>
      </c>
      <c r="M730" s="22">
        <v>9865633215</v>
      </c>
      <c r="N730" s="21" t="s">
        <v>6115</v>
      </c>
      <c r="O730" s="21" t="s">
        <v>6116</v>
      </c>
      <c r="P730" s="21" t="s">
        <v>32</v>
      </c>
      <c r="Q730" s="60">
        <v>55542</v>
      </c>
      <c r="R730" s="11">
        <v>66762</v>
      </c>
      <c r="S730" s="52">
        <f>R730</f>
        <v>66762</v>
      </c>
      <c r="T730" s="53">
        <f>IFERROR(S730/Q730,0)</f>
        <v>1.2020092902668251</v>
      </c>
      <c r="U730" s="54">
        <f>IF(T730&gt;=100%,S730*2%,0)</f>
        <v>1335.24</v>
      </c>
      <c r="V730" s="54">
        <f>S730*1%</f>
        <v>667.62</v>
      </c>
      <c r="W730" s="55">
        <f>U730+V730</f>
        <v>2002.8600000000001</v>
      </c>
      <c r="X730" s="17"/>
      <c r="Y730" s="9" t="s">
        <v>12393</v>
      </c>
    </row>
    <row r="731" spans="1:25" x14ac:dyDescent="0.2">
      <c r="A731" s="9" t="s">
        <v>6280</v>
      </c>
      <c r="B731" s="9" t="s">
        <v>6843</v>
      </c>
      <c r="C731" s="18" t="s">
        <v>6282</v>
      </c>
      <c r="D731" s="9" t="s">
        <v>6283</v>
      </c>
      <c r="E731" s="9" t="s">
        <v>6673</v>
      </c>
      <c r="F731" s="9" t="s">
        <v>6674</v>
      </c>
      <c r="G731" s="9">
        <v>10034085</v>
      </c>
      <c r="H731" s="9" t="s">
        <v>6675</v>
      </c>
      <c r="I731" s="9" t="s">
        <v>6844</v>
      </c>
      <c r="J731" s="9" t="s">
        <v>6845</v>
      </c>
      <c r="K731" s="18" t="s">
        <v>6690</v>
      </c>
      <c r="L731" s="18" t="s">
        <v>6691</v>
      </c>
      <c r="M731" s="18" t="s">
        <v>6692</v>
      </c>
      <c r="N731" s="9" t="s">
        <v>6848</v>
      </c>
      <c r="O731" s="9" t="s">
        <v>6041</v>
      </c>
      <c r="P731" s="9" t="s">
        <v>32</v>
      </c>
      <c r="Q731" s="62">
        <v>11652.336570000001</v>
      </c>
      <c r="R731" s="11">
        <v>13993.868600000002</v>
      </c>
      <c r="S731" s="52">
        <f>R731</f>
        <v>13993.868600000002</v>
      </c>
      <c r="T731" s="53">
        <f>IFERROR(S731/Q731,0)</f>
        <v>1.2009495705804178</v>
      </c>
      <c r="U731" s="54">
        <f>IF(T731&gt;=100%,S731*2%,0)</f>
        <v>279.87737200000004</v>
      </c>
      <c r="V731" s="54">
        <f>S731*1%</f>
        <v>139.93868600000002</v>
      </c>
      <c r="W731" s="55">
        <f>U731+V731</f>
        <v>419.81605800000006</v>
      </c>
      <c r="X731" s="17"/>
      <c r="Y731" s="9" t="s">
        <v>12391</v>
      </c>
    </row>
    <row r="732" spans="1:25" x14ac:dyDescent="0.2">
      <c r="A732" s="9" t="s">
        <v>8060</v>
      </c>
      <c r="B732" s="9" t="s">
        <v>8919</v>
      </c>
      <c r="C732" s="18" t="s">
        <v>8570</v>
      </c>
      <c r="D732" s="9" t="s">
        <v>8571</v>
      </c>
      <c r="E732" s="9" t="s">
        <v>8920</v>
      </c>
      <c r="F732" s="9" t="s">
        <v>8921</v>
      </c>
      <c r="G732" s="9">
        <v>10034780</v>
      </c>
      <c r="H732" s="9" t="s">
        <v>8922</v>
      </c>
      <c r="I732" s="9" t="s">
        <v>8930</v>
      </c>
      <c r="J732" s="9" t="s">
        <v>8931</v>
      </c>
      <c r="K732" s="18" t="s">
        <v>8925</v>
      </c>
      <c r="L732" s="18" t="s">
        <v>8926</v>
      </c>
      <c r="M732" s="18">
        <v>9923842244</v>
      </c>
      <c r="N732" s="9" t="s">
        <v>8940</v>
      </c>
      <c r="O732" s="9" t="s">
        <v>8941</v>
      </c>
      <c r="P732" s="9" t="s">
        <v>32</v>
      </c>
      <c r="Q732" s="11">
        <v>7700</v>
      </c>
      <c r="R732" s="11">
        <v>9245</v>
      </c>
      <c r="S732" s="52">
        <f>R732</f>
        <v>9245</v>
      </c>
      <c r="T732" s="53">
        <f>IFERROR(S732/Q732,0)</f>
        <v>1.2006493506493507</v>
      </c>
      <c r="U732" s="54">
        <f>IF(T732&gt;=100%,S732*2%,0)</f>
        <v>184.9</v>
      </c>
      <c r="V732" s="54">
        <f>S732*1%</f>
        <v>92.45</v>
      </c>
      <c r="W732" s="55">
        <f>U732+V732</f>
        <v>277.35000000000002</v>
      </c>
      <c r="X732" s="17"/>
      <c r="Y732" s="9" t="s">
        <v>12391</v>
      </c>
    </row>
    <row r="733" spans="1:25" x14ac:dyDescent="0.2">
      <c r="A733" s="9" t="s">
        <v>6280</v>
      </c>
      <c r="B733" s="9" t="s">
        <v>6637</v>
      </c>
      <c r="C733" s="18" t="s">
        <v>6282</v>
      </c>
      <c r="D733" s="9" t="s">
        <v>6283</v>
      </c>
      <c r="E733" s="9" t="s">
        <v>6547</v>
      </c>
      <c r="F733" s="9" t="s">
        <v>6548</v>
      </c>
      <c r="G733" s="9">
        <v>10024707</v>
      </c>
      <c r="H733" s="9" t="s">
        <v>6549</v>
      </c>
      <c r="I733" s="9" t="s">
        <v>6638</v>
      </c>
      <c r="J733" s="9" t="s">
        <v>6639</v>
      </c>
      <c r="K733" s="18" t="s">
        <v>6615</v>
      </c>
      <c r="L733" s="18" t="s">
        <v>6616</v>
      </c>
      <c r="M733" s="18" t="s">
        <v>6617</v>
      </c>
      <c r="N733" s="9" t="s">
        <v>6640</v>
      </c>
      <c r="O733" s="9" t="s">
        <v>6641</v>
      </c>
      <c r="P733" s="9" t="s">
        <v>32</v>
      </c>
      <c r="Q733" s="62">
        <v>5675.6731500000005</v>
      </c>
      <c r="R733" s="11">
        <v>6811.3654000000015</v>
      </c>
      <c r="S733" s="52">
        <f>R733</f>
        <v>6811.3654000000015</v>
      </c>
      <c r="T733" s="53">
        <f>IFERROR(S733/Q733,0)</f>
        <v>1.2000982473770536</v>
      </c>
      <c r="U733" s="54">
        <f>IF(T733&gt;=100%,S733*2%,0)</f>
        <v>136.22730800000002</v>
      </c>
      <c r="V733" s="54">
        <f>S733*1%</f>
        <v>68.113654000000011</v>
      </c>
      <c r="W733" s="55">
        <f>U733+V733</f>
        <v>204.34096200000005</v>
      </c>
      <c r="X733" s="17"/>
      <c r="Y733" s="9" t="s">
        <v>12391</v>
      </c>
    </row>
    <row r="734" spans="1:25" x14ac:dyDescent="0.2">
      <c r="A734" s="4" t="s">
        <v>18</v>
      </c>
      <c r="B734" s="12" t="s">
        <v>1998</v>
      </c>
      <c r="C734" s="5" t="s">
        <v>861</v>
      </c>
      <c r="D734" s="9" t="s">
        <v>862</v>
      </c>
      <c r="E734" s="9" t="s">
        <v>1771</v>
      </c>
      <c r="F734" s="9" t="s">
        <v>1772</v>
      </c>
      <c r="G734" s="8">
        <v>10023818</v>
      </c>
      <c r="H734" s="12" t="s">
        <v>1999</v>
      </c>
      <c r="I734" s="9" t="s">
        <v>2032</v>
      </c>
      <c r="J734" s="12" t="s">
        <v>2033</v>
      </c>
      <c r="K734" s="8" t="s">
        <v>2002</v>
      </c>
      <c r="L734" s="16" t="s">
        <v>2003</v>
      </c>
      <c r="M734" s="17">
        <v>9851289339</v>
      </c>
      <c r="N734" s="9" t="s">
        <v>2034</v>
      </c>
      <c r="O734" s="9" t="s">
        <v>2035</v>
      </c>
      <c r="P734" s="9" t="s">
        <v>32</v>
      </c>
      <c r="Q734" s="10">
        <v>20000</v>
      </c>
      <c r="R734" s="11">
        <v>24000</v>
      </c>
      <c r="S734" s="52">
        <f>R734</f>
        <v>24000</v>
      </c>
      <c r="T734" s="53">
        <f>IFERROR(S734/Q734,0)</f>
        <v>1.2</v>
      </c>
      <c r="U734" s="54">
        <f>IF(T734&gt;=100%,S734*2%,0)</f>
        <v>480</v>
      </c>
      <c r="V734" s="54">
        <f>S734*1%</f>
        <v>240</v>
      </c>
      <c r="W734" s="55">
        <f>U734+V734</f>
        <v>720</v>
      </c>
      <c r="X734" s="17"/>
      <c r="Y734" s="9" t="s">
        <v>12391</v>
      </c>
    </row>
    <row r="735" spans="1:25" x14ac:dyDescent="0.2">
      <c r="A735" s="4" t="s">
        <v>18</v>
      </c>
      <c r="B735" s="12" t="s">
        <v>1772</v>
      </c>
      <c r="C735" s="5" t="s">
        <v>861</v>
      </c>
      <c r="D735" s="9" t="s">
        <v>862</v>
      </c>
      <c r="E735" s="9" t="s">
        <v>1771</v>
      </c>
      <c r="F735" s="9" t="s">
        <v>1772</v>
      </c>
      <c r="G735" s="8">
        <v>10034985</v>
      </c>
      <c r="H735" s="12" t="s">
        <v>1677</v>
      </c>
      <c r="I735" s="9" t="s">
        <v>1953</v>
      </c>
      <c r="J735" s="12" t="s">
        <v>1954</v>
      </c>
      <c r="K735" s="8" t="s">
        <v>1849</v>
      </c>
      <c r="L735" s="16" t="s">
        <v>1901</v>
      </c>
      <c r="M735" s="17" t="s">
        <v>1850</v>
      </c>
      <c r="N735" s="9" t="s">
        <v>1975</v>
      </c>
      <c r="O735" s="9" t="s">
        <v>1306</v>
      </c>
      <c r="P735" s="9" t="s">
        <v>32</v>
      </c>
      <c r="Q735" s="10">
        <v>20000</v>
      </c>
      <c r="R735" s="11">
        <v>24000</v>
      </c>
      <c r="S735" s="52">
        <f>R735</f>
        <v>24000</v>
      </c>
      <c r="T735" s="53">
        <f>IFERROR(S735/Q735,0)</f>
        <v>1.2</v>
      </c>
      <c r="U735" s="54">
        <f>IF(T735&gt;=100%,S735*2%,0)</f>
        <v>480</v>
      </c>
      <c r="V735" s="54">
        <f>S735*1%</f>
        <v>240</v>
      </c>
      <c r="W735" s="55">
        <f>U735+V735</f>
        <v>720</v>
      </c>
      <c r="X735" s="17"/>
      <c r="Y735" s="9" t="s">
        <v>12393</v>
      </c>
    </row>
    <row r="736" spans="1:25" x14ac:dyDescent="0.2">
      <c r="A736" s="4" t="s">
        <v>18</v>
      </c>
      <c r="B736" s="12" t="s">
        <v>1772</v>
      </c>
      <c r="C736" s="5" t="s">
        <v>861</v>
      </c>
      <c r="D736" s="9" t="s">
        <v>862</v>
      </c>
      <c r="E736" s="9" t="s">
        <v>1771</v>
      </c>
      <c r="F736" s="9" t="s">
        <v>1772</v>
      </c>
      <c r="G736" s="8">
        <v>10034985</v>
      </c>
      <c r="H736" s="12" t="s">
        <v>1677</v>
      </c>
      <c r="I736" s="9" t="s">
        <v>1940</v>
      </c>
      <c r="J736" s="12" t="s">
        <v>1941</v>
      </c>
      <c r="K736" s="8" t="s">
        <v>1849</v>
      </c>
      <c r="L736" s="16" t="s">
        <v>1901</v>
      </c>
      <c r="M736" s="17" t="s">
        <v>1850</v>
      </c>
      <c r="N736" s="9" t="s">
        <v>1978</v>
      </c>
      <c r="O736" s="9" t="s">
        <v>1979</v>
      </c>
      <c r="P736" s="9" t="s">
        <v>32</v>
      </c>
      <c r="Q736" s="10">
        <v>15000</v>
      </c>
      <c r="R736" s="11">
        <v>18000</v>
      </c>
      <c r="S736" s="52">
        <f>R736</f>
        <v>18000</v>
      </c>
      <c r="T736" s="53">
        <f>IFERROR(S736/Q736,0)</f>
        <v>1.2</v>
      </c>
      <c r="U736" s="54">
        <f>IF(T736&gt;=100%,S736*2%,0)</f>
        <v>360</v>
      </c>
      <c r="V736" s="54">
        <f>S736*1%</f>
        <v>180</v>
      </c>
      <c r="W736" s="55">
        <f>U736+V736</f>
        <v>540</v>
      </c>
      <c r="X736" s="17"/>
      <c r="Y736" s="9" t="s">
        <v>12391</v>
      </c>
    </row>
    <row r="737" spans="1:25" x14ac:dyDescent="0.2">
      <c r="A737" s="4" t="s">
        <v>18</v>
      </c>
      <c r="B737" s="12" t="s">
        <v>1998</v>
      </c>
      <c r="C737" s="5" t="s">
        <v>861</v>
      </c>
      <c r="D737" s="9" t="s">
        <v>862</v>
      </c>
      <c r="E737" s="9" t="s">
        <v>1771</v>
      </c>
      <c r="F737" s="9" t="s">
        <v>1772</v>
      </c>
      <c r="G737" s="8">
        <v>10023818</v>
      </c>
      <c r="H737" s="12" t="s">
        <v>1999</v>
      </c>
      <c r="I737" s="9" t="s">
        <v>2044</v>
      </c>
      <c r="J737" s="12" t="s">
        <v>2045</v>
      </c>
      <c r="K737" s="8" t="s">
        <v>2046</v>
      </c>
      <c r="L737" s="16" t="s">
        <v>2047</v>
      </c>
      <c r="M737" s="17">
        <v>6296535166</v>
      </c>
      <c r="N737" s="9" t="s">
        <v>2068</v>
      </c>
      <c r="O737" s="9" t="s">
        <v>2069</v>
      </c>
      <c r="P737" s="9" t="s">
        <v>32</v>
      </c>
      <c r="Q737" s="10">
        <v>15000</v>
      </c>
      <c r="R737" s="11">
        <v>18000</v>
      </c>
      <c r="S737" s="52">
        <f>R737</f>
        <v>18000</v>
      </c>
      <c r="T737" s="53">
        <f>IFERROR(S737/Q737,0)</f>
        <v>1.2</v>
      </c>
      <c r="U737" s="54">
        <f>IF(T737&gt;=100%,S737*2%,0)</f>
        <v>360</v>
      </c>
      <c r="V737" s="54">
        <f>S737*1%</f>
        <v>180</v>
      </c>
      <c r="W737" s="55">
        <f>U737+V737</f>
        <v>540</v>
      </c>
      <c r="X737" s="17"/>
      <c r="Y737" s="9" t="s">
        <v>12391</v>
      </c>
    </row>
    <row r="738" spans="1:25" x14ac:dyDescent="0.2">
      <c r="A738" s="4" t="s">
        <v>18</v>
      </c>
      <c r="B738" s="12" t="s">
        <v>1772</v>
      </c>
      <c r="C738" s="5" t="s">
        <v>861</v>
      </c>
      <c r="D738" s="9" t="s">
        <v>862</v>
      </c>
      <c r="E738" s="9" t="s">
        <v>1771</v>
      </c>
      <c r="F738" s="9" t="s">
        <v>1772</v>
      </c>
      <c r="G738" s="8">
        <v>10034985</v>
      </c>
      <c r="H738" s="12" t="s">
        <v>1677</v>
      </c>
      <c r="I738" s="9" t="s">
        <v>1924</v>
      </c>
      <c r="J738" s="12" t="s">
        <v>1925</v>
      </c>
      <c r="K738" s="8" t="s">
        <v>1849</v>
      </c>
      <c r="L738" s="16" t="s">
        <v>1901</v>
      </c>
      <c r="M738" s="17" t="s">
        <v>1850</v>
      </c>
      <c r="N738" s="9" t="s">
        <v>1996</v>
      </c>
      <c r="O738" s="9" t="s">
        <v>1997</v>
      </c>
      <c r="P738" s="9" t="s">
        <v>32</v>
      </c>
      <c r="Q738" s="10">
        <v>10000</v>
      </c>
      <c r="R738" s="11">
        <v>12000</v>
      </c>
      <c r="S738" s="52">
        <f>R738</f>
        <v>12000</v>
      </c>
      <c r="T738" s="53">
        <f>IFERROR(S738/Q738,0)</f>
        <v>1.2</v>
      </c>
      <c r="U738" s="54">
        <f>IF(T738&gt;=100%,S738*2%,0)</f>
        <v>240</v>
      </c>
      <c r="V738" s="54">
        <f>S738*1%</f>
        <v>120</v>
      </c>
      <c r="W738" s="55">
        <f>U738+V738</f>
        <v>360</v>
      </c>
      <c r="X738" s="17"/>
      <c r="Y738" s="9" t="s">
        <v>12393</v>
      </c>
    </row>
    <row r="739" spans="1:25" x14ac:dyDescent="0.2">
      <c r="A739" s="4" t="s">
        <v>18</v>
      </c>
      <c r="B739" s="12" t="s">
        <v>1998</v>
      </c>
      <c r="C739" s="5" t="s">
        <v>861</v>
      </c>
      <c r="D739" s="9" t="s">
        <v>862</v>
      </c>
      <c r="E739" s="9" t="s">
        <v>1771</v>
      </c>
      <c r="F739" s="9" t="s">
        <v>1772</v>
      </c>
      <c r="G739" s="8">
        <v>10023818</v>
      </c>
      <c r="H739" s="12" t="s">
        <v>1999</v>
      </c>
      <c r="I739" s="9" t="s">
        <v>2010</v>
      </c>
      <c r="J739" s="12" t="s">
        <v>2011</v>
      </c>
      <c r="K739" s="8" t="s">
        <v>2002</v>
      </c>
      <c r="L739" s="16" t="s">
        <v>2003</v>
      </c>
      <c r="M739" s="17">
        <v>9851289339</v>
      </c>
      <c r="N739" s="9" t="s">
        <v>2012</v>
      </c>
      <c r="O739" s="9" t="s">
        <v>2013</v>
      </c>
      <c r="P739" s="9" t="s">
        <v>32</v>
      </c>
      <c r="Q739" s="10">
        <v>10000</v>
      </c>
      <c r="R739" s="11">
        <v>12000</v>
      </c>
      <c r="S739" s="52">
        <f>R739</f>
        <v>12000</v>
      </c>
      <c r="T739" s="53">
        <f>IFERROR(S739/Q739,0)</f>
        <v>1.2</v>
      </c>
      <c r="U739" s="54">
        <f>IF(T739&gt;=100%,S739*2%,0)</f>
        <v>240</v>
      </c>
      <c r="V739" s="54">
        <f>S739*1%</f>
        <v>120</v>
      </c>
      <c r="W739" s="55">
        <f>U739+V739</f>
        <v>360</v>
      </c>
      <c r="X739" s="17"/>
      <c r="Y739" s="9" t="s">
        <v>12391</v>
      </c>
    </row>
    <row r="740" spans="1:25" x14ac:dyDescent="0.2">
      <c r="A740" s="4" t="s">
        <v>18</v>
      </c>
      <c r="B740" s="12" t="s">
        <v>1598</v>
      </c>
      <c r="C740" s="5" t="s">
        <v>861</v>
      </c>
      <c r="D740" s="9" t="s">
        <v>862</v>
      </c>
      <c r="E740" s="9" t="s">
        <v>1771</v>
      </c>
      <c r="F740" s="9" t="s">
        <v>1772</v>
      </c>
      <c r="G740" s="8">
        <v>10028639</v>
      </c>
      <c r="H740" s="12" t="s">
        <v>1773</v>
      </c>
      <c r="I740" s="9" t="s">
        <v>1799</v>
      </c>
      <c r="J740" s="12" t="s">
        <v>1800</v>
      </c>
      <c r="K740" s="8" t="s">
        <v>1776</v>
      </c>
      <c r="L740" s="16" t="s">
        <v>1777</v>
      </c>
      <c r="M740" s="17" t="s">
        <v>1778</v>
      </c>
      <c r="N740" s="9" t="s">
        <v>1833</v>
      </c>
      <c r="O740" s="9" t="s">
        <v>1834</v>
      </c>
      <c r="P740" s="9" t="s">
        <v>32</v>
      </c>
      <c r="Q740" s="10">
        <v>10000</v>
      </c>
      <c r="R740" s="11">
        <v>12000</v>
      </c>
      <c r="S740" s="52">
        <f>R740</f>
        <v>12000</v>
      </c>
      <c r="T740" s="53">
        <f>IFERROR(S740/Q740,0)</f>
        <v>1.2</v>
      </c>
      <c r="U740" s="54">
        <f>IF(T740&gt;=100%,S740*2%,0)</f>
        <v>240</v>
      </c>
      <c r="V740" s="54">
        <f>S740*1%</f>
        <v>120</v>
      </c>
      <c r="W740" s="55">
        <f>U740+V740</f>
        <v>360</v>
      </c>
      <c r="X740" s="17"/>
      <c r="Y740" s="9" t="s">
        <v>12392</v>
      </c>
    </row>
    <row r="741" spans="1:25" x14ac:dyDescent="0.2">
      <c r="A741" s="4" t="s">
        <v>18</v>
      </c>
      <c r="B741" s="12" t="s">
        <v>1772</v>
      </c>
      <c r="C741" s="5" t="s">
        <v>861</v>
      </c>
      <c r="D741" s="9" t="s">
        <v>862</v>
      </c>
      <c r="E741" s="9" t="s">
        <v>1771</v>
      </c>
      <c r="F741" s="9" t="s">
        <v>1772</v>
      </c>
      <c r="G741" s="8">
        <v>10034985</v>
      </c>
      <c r="H741" s="12" t="s">
        <v>1677</v>
      </c>
      <c r="I741" s="9" t="s">
        <v>1912</v>
      </c>
      <c r="J741" s="12" t="s">
        <v>1913</v>
      </c>
      <c r="K741" s="8" t="s">
        <v>1849</v>
      </c>
      <c r="L741" s="16" t="s">
        <v>1901</v>
      </c>
      <c r="M741" s="17" t="s">
        <v>1850</v>
      </c>
      <c r="N741" s="9" t="s">
        <v>1994</v>
      </c>
      <c r="O741" s="9" t="s">
        <v>1995</v>
      </c>
      <c r="P741" s="9" t="s">
        <v>32</v>
      </c>
      <c r="Q741" s="10">
        <v>10000</v>
      </c>
      <c r="R741" s="11">
        <v>12000</v>
      </c>
      <c r="S741" s="52">
        <f>R741</f>
        <v>12000</v>
      </c>
      <c r="T741" s="53">
        <f>IFERROR(S741/Q741,0)</f>
        <v>1.2</v>
      </c>
      <c r="U741" s="54">
        <f>IF(T741&gt;=100%,S741*2%,0)</f>
        <v>240</v>
      </c>
      <c r="V741" s="54">
        <f>S741*1%</f>
        <v>120</v>
      </c>
      <c r="W741" s="55">
        <f>U741+V741</f>
        <v>360</v>
      </c>
      <c r="X741" s="17"/>
      <c r="Y741" s="9" t="s">
        <v>12393</v>
      </c>
    </row>
    <row r="742" spans="1:25" x14ac:dyDescent="0.2">
      <c r="A742" s="4" t="s">
        <v>18</v>
      </c>
      <c r="B742" s="12" t="s">
        <v>1998</v>
      </c>
      <c r="C742" s="5" t="s">
        <v>861</v>
      </c>
      <c r="D742" s="9" t="s">
        <v>862</v>
      </c>
      <c r="E742" s="9" t="s">
        <v>1771</v>
      </c>
      <c r="F742" s="9" t="s">
        <v>1772</v>
      </c>
      <c r="G742" s="8">
        <v>10023818</v>
      </c>
      <c r="H742" s="12" t="s">
        <v>1999</v>
      </c>
      <c r="I742" s="9" t="s">
        <v>2044</v>
      </c>
      <c r="J742" s="12" t="s">
        <v>2045</v>
      </c>
      <c r="K742" s="8" t="s">
        <v>2046</v>
      </c>
      <c r="L742" s="16" t="s">
        <v>2047</v>
      </c>
      <c r="M742" s="17">
        <v>6296535166</v>
      </c>
      <c r="N742" s="9" t="s">
        <v>2048</v>
      </c>
      <c r="O742" s="9" t="s">
        <v>2049</v>
      </c>
      <c r="P742" s="9" t="s">
        <v>32</v>
      </c>
      <c r="Q742" s="10">
        <v>10000</v>
      </c>
      <c r="R742" s="11">
        <v>12000</v>
      </c>
      <c r="S742" s="52">
        <f>R742</f>
        <v>12000</v>
      </c>
      <c r="T742" s="53">
        <f>IFERROR(S742/Q742,0)</f>
        <v>1.2</v>
      </c>
      <c r="U742" s="54">
        <f>IF(T742&gt;=100%,S742*2%,0)</f>
        <v>240</v>
      </c>
      <c r="V742" s="54">
        <f>S742*1%</f>
        <v>120</v>
      </c>
      <c r="W742" s="55">
        <f>U742+V742</f>
        <v>360</v>
      </c>
      <c r="X742" s="17"/>
      <c r="Y742" s="9" t="s">
        <v>12391</v>
      </c>
    </row>
    <row r="743" spans="1:25" x14ac:dyDescent="0.2">
      <c r="A743" s="4" t="s">
        <v>18</v>
      </c>
      <c r="B743" s="12" t="s">
        <v>1998</v>
      </c>
      <c r="C743" s="5" t="s">
        <v>861</v>
      </c>
      <c r="D743" s="9" t="s">
        <v>862</v>
      </c>
      <c r="E743" s="9" t="s">
        <v>1771</v>
      </c>
      <c r="F743" s="9" t="s">
        <v>1772</v>
      </c>
      <c r="G743" s="8">
        <v>10023818</v>
      </c>
      <c r="H743" s="12" t="s">
        <v>1999</v>
      </c>
      <c r="I743" s="9" t="s">
        <v>2044</v>
      </c>
      <c r="J743" s="12" t="s">
        <v>2045</v>
      </c>
      <c r="K743" s="8" t="s">
        <v>2046</v>
      </c>
      <c r="L743" s="16" t="s">
        <v>2047</v>
      </c>
      <c r="M743" s="17">
        <v>6296535166</v>
      </c>
      <c r="N743" s="9" t="s">
        <v>2056</v>
      </c>
      <c r="O743" s="9" t="s">
        <v>2057</v>
      </c>
      <c r="P743" s="9" t="s">
        <v>32</v>
      </c>
      <c r="Q743" s="10">
        <v>10000</v>
      </c>
      <c r="R743" s="11">
        <v>12000</v>
      </c>
      <c r="S743" s="52">
        <f>R743</f>
        <v>12000</v>
      </c>
      <c r="T743" s="53">
        <f>IFERROR(S743/Q743,0)</f>
        <v>1.2</v>
      </c>
      <c r="U743" s="54">
        <f>IF(T743&gt;=100%,S743*2%,0)</f>
        <v>240</v>
      </c>
      <c r="V743" s="54">
        <f>S743*1%</f>
        <v>120</v>
      </c>
      <c r="W743" s="55">
        <f>U743+V743</f>
        <v>360</v>
      </c>
      <c r="X743" s="17"/>
      <c r="Y743" s="9" t="s">
        <v>12391</v>
      </c>
    </row>
    <row r="744" spans="1:25" x14ac:dyDescent="0.2">
      <c r="A744" s="4" t="s">
        <v>18</v>
      </c>
      <c r="B744" s="12" t="s">
        <v>1998</v>
      </c>
      <c r="C744" s="5" t="s">
        <v>861</v>
      </c>
      <c r="D744" s="9" t="s">
        <v>862</v>
      </c>
      <c r="E744" s="9" t="s">
        <v>1771</v>
      </c>
      <c r="F744" s="9" t="s">
        <v>1772</v>
      </c>
      <c r="G744" s="8">
        <v>10023818</v>
      </c>
      <c r="H744" s="12" t="s">
        <v>1999</v>
      </c>
      <c r="I744" s="9" t="s">
        <v>2044</v>
      </c>
      <c r="J744" s="12" t="s">
        <v>2045</v>
      </c>
      <c r="K744" s="8" t="s">
        <v>2046</v>
      </c>
      <c r="L744" s="16" t="s">
        <v>2047</v>
      </c>
      <c r="M744" s="17">
        <v>6296535166</v>
      </c>
      <c r="N744" s="9" t="s">
        <v>2050</v>
      </c>
      <c r="O744" s="9" t="s">
        <v>2051</v>
      </c>
      <c r="P744" s="9" t="s">
        <v>32</v>
      </c>
      <c r="Q744" s="10">
        <v>8000</v>
      </c>
      <c r="R744" s="11">
        <v>9600</v>
      </c>
      <c r="S744" s="52">
        <f>R744</f>
        <v>9600</v>
      </c>
      <c r="T744" s="53">
        <f>IFERROR(S744/Q744,0)</f>
        <v>1.2</v>
      </c>
      <c r="U744" s="54">
        <f>IF(T744&gt;=100%,S744*2%,0)</f>
        <v>192</v>
      </c>
      <c r="V744" s="54">
        <f>S744*1%</f>
        <v>96</v>
      </c>
      <c r="W744" s="55">
        <f>U744+V744</f>
        <v>288</v>
      </c>
      <c r="X744" s="17"/>
      <c r="Y744" s="9" t="s">
        <v>12391</v>
      </c>
    </row>
    <row r="745" spans="1:25" x14ac:dyDescent="0.2">
      <c r="A745" s="4" t="s">
        <v>18</v>
      </c>
      <c r="B745" s="12" t="s">
        <v>1336</v>
      </c>
      <c r="C745" s="5" t="s">
        <v>861</v>
      </c>
      <c r="D745" s="9" t="s">
        <v>862</v>
      </c>
      <c r="E745" s="9" t="s">
        <v>1337</v>
      </c>
      <c r="F745" s="9" t="s">
        <v>1336</v>
      </c>
      <c r="G745" s="8">
        <v>10034668</v>
      </c>
      <c r="H745" s="12" t="s">
        <v>1338</v>
      </c>
      <c r="I745" s="9" t="s">
        <v>1350</v>
      </c>
      <c r="J745" s="12" t="s">
        <v>1351</v>
      </c>
      <c r="K745" s="8" t="s">
        <v>1341</v>
      </c>
      <c r="L745" s="16" t="s">
        <v>1342</v>
      </c>
      <c r="M745" s="17" t="s">
        <v>1343</v>
      </c>
      <c r="N745" s="9" t="s">
        <v>1358</v>
      </c>
      <c r="O745" s="9" t="s">
        <v>1359</v>
      </c>
      <c r="P745" s="9" t="s">
        <v>32</v>
      </c>
      <c r="Q745" s="10">
        <v>10000</v>
      </c>
      <c r="R745" s="11">
        <v>11998.340800000002</v>
      </c>
      <c r="S745" s="52">
        <f>R745</f>
        <v>11998.340800000002</v>
      </c>
      <c r="T745" s="53">
        <f>IFERROR(S745/Q745,0)</f>
        <v>1.1998340800000002</v>
      </c>
      <c r="U745" s="54">
        <f>IF(T745&gt;=100%,S745*2%,0)</f>
        <v>239.96681600000005</v>
      </c>
      <c r="V745" s="54">
        <f>S745*1%</f>
        <v>119.98340800000003</v>
      </c>
      <c r="W745" s="55">
        <f>U745+V745</f>
        <v>359.95022400000005</v>
      </c>
      <c r="X745" s="17"/>
      <c r="Y745" s="9" t="s">
        <v>12391</v>
      </c>
    </row>
    <row r="746" spans="1:25" x14ac:dyDescent="0.2">
      <c r="A746" s="4" t="s">
        <v>18</v>
      </c>
      <c r="B746" s="4" t="s">
        <v>87</v>
      </c>
      <c r="C746" s="5" t="s">
        <v>20</v>
      </c>
      <c r="D746" s="5" t="s">
        <v>21</v>
      </c>
      <c r="E746" s="5" t="s">
        <v>22</v>
      </c>
      <c r="F746" s="5" t="s">
        <v>23</v>
      </c>
      <c r="G746" s="4">
        <v>10022591</v>
      </c>
      <c r="H746" s="4" t="s">
        <v>88</v>
      </c>
      <c r="I746" s="4" t="s">
        <v>160</v>
      </c>
      <c r="J746" s="4" t="s">
        <v>161</v>
      </c>
      <c r="K746" s="4" t="s">
        <v>91</v>
      </c>
      <c r="L746" s="4" t="s">
        <v>92</v>
      </c>
      <c r="M746" s="7" t="s">
        <v>93</v>
      </c>
      <c r="N746" s="4" t="s">
        <v>162</v>
      </c>
      <c r="O746" s="4" t="s">
        <v>163</v>
      </c>
      <c r="P746" s="9" t="s">
        <v>32</v>
      </c>
      <c r="Q746" s="9">
        <v>6000</v>
      </c>
      <c r="R746" s="11">
        <v>7198.0707999999995</v>
      </c>
      <c r="S746" s="52">
        <f>R746</f>
        <v>7198.0707999999995</v>
      </c>
      <c r="T746" s="53">
        <f>IFERROR(S746/Q746,0)</f>
        <v>1.1996784666666667</v>
      </c>
      <c r="U746" s="54">
        <f>IF(T746&gt;=100%,S746*2%,0)</f>
        <v>143.96141599999999</v>
      </c>
      <c r="V746" s="54">
        <f>S746*1%</f>
        <v>71.980707999999993</v>
      </c>
      <c r="W746" s="55">
        <f>U746+V746</f>
        <v>215.94212399999998</v>
      </c>
      <c r="X746" s="17"/>
      <c r="Y746" s="9" t="s">
        <v>12393</v>
      </c>
    </row>
    <row r="747" spans="1:25" x14ac:dyDescent="0.2">
      <c r="A747" s="9" t="s">
        <v>5442</v>
      </c>
      <c r="B747" s="9" t="s">
        <v>5850</v>
      </c>
      <c r="C747" s="18" t="s">
        <v>5566</v>
      </c>
      <c r="D747" s="9" t="s">
        <v>5567</v>
      </c>
      <c r="E747" s="9" t="s">
        <v>5851</v>
      </c>
      <c r="F747" s="9" t="s">
        <v>5852</v>
      </c>
      <c r="G747" s="9">
        <v>10034457</v>
      </c>
      <c r="H747" s="9" t="s">
        <v>5853</v>
      </c>
      <c r="I747" s="9" t="s">
        <v>5878</v>
      </c>
      <c r="J747" s="9" t="s">
        <v>5879</v>
      </c>
      <c r="K747" s="18" t="s">
        <v>5874</v>
      </c>
      <c r="L747" s="18" t="s">
        <v>5875</v>
      </c>
      <c r="M747" s="18">
        <v>9963304977</v>
      </c>
      <c r="N747" s="9" t="s">
        <v>5886</v>
      </c>
      <c r="O747" s="9" t="s">
        <v>5887</v>
      </c>
      <c r="P747" s="9" t="s">
        <v>32</v>
      </c>
      <c r="Q747" s="11">
        <v>10551.666666666666</v>
      </c>
      <c r="R747" s="11">
        <v>12657</v>
      </c>
      <c r="S747" s="52">
        <f>R747</f>
        <v>12657</v>
      </c>
      <c r="T747" s="53">
        <f>IFERROR(S747/Q747,0)</f>
        <v>1.1995261412099194</v>
      </c>
      <c r="U747" s="54">
        <f>IF(T747&gt;=100%,S747*2%,0)</f>
        <v>253.14000000000001</v>
      </c>
      <c r="V747" s="54">
        <f>S747*1%</f>
        <v>126.57000000000001</v>
      </c>
      <c r="W747" s="55">
        <f>U747+V747</f>
        <v>379.71000000000004</v>
      </c>
      <c r="X747" s="17"/>
      <c r="Y747" s="9" t="s">
        <v>12391</v>
      </c>
    </row>
    <row r="748" spans="1:25" x14ac:dyDescent="0.2">
      <c r="A748" s="4" t="s">
        <v>18</v>
      </c>
      <c r="B748" s="12" t="s">
        <v>1336</v>
      </c>
      <c r="C748" s="5" t="s">
        <v>861</v>
      </c>
      <c r="D748" s="9" t="s">
        <v>862</v>
      </c>
      <c r="E748" s="9" t="s">
        <v>1337</v>
      </c>
      <c r="F748" s="9" t="s">
        <v>1336</v>
      </c>
      <c r="G748" s="8">
        <v>10034668</v>
      </c>
      <c r="H748" s="12" t="s">
        <v>1338</v>
      </c>
      <c r="I748" s="9" t="s">
        <v>1354</v>
      </c>
      <c r="J748" s="12" t="s">
        <v>1355</v>
      </c>
      <c r="K748" s="8" t="s">
        <v>1341</v>
      </c>
      <c r="L748" s="16" t="s">
        <v>1342</v>
      </c>
      <c r="M748" s="17" t="s">
        <v>1343</v>
      </c>
      <c r="N748" s="9" t="s">
        <v>1441</v>
      </c>
      <c r="O748" s="9" t="s">
        <v>1442</v>
      </c>
      <c r="P748" s="9" t="s">
        <v>32</v>
      </c>
      <c r="Q748" s="10">
        <v>60000</v>
      </c>
      <c r="R748" s="11">
        <v>71953.704800000007</v>
      </c>
      <c r="S748" s="52">
        <f>R748</f>
        <v>71953.704800000007</v>
      </c>
      <c r="T748" s="53">
        <f>IFERROR(S748/Q748,0)</f>
        <v>1.1992284133333335</v>
      </c>
      <c r="U748" s="54">
        <f>IF(T748&gt;=100%,S748*2%,0)</f>
        <v>1439.0740960000001</v>
      </c>
      <c r="V748" s="54">
        <f>S748*1%</f>
        <v>719.53704800000003</v>
      </c>
      <c r="W748" s="55">
        <f>U748+V748</f>
        <v>2158.611144</v>
      </c>
      <c r="X748" s="17"/>
      <c r="Y748" s="9" t="s">
        <v>12391</v>
      </c>
    </row>
    <row r="749" spans="1:25" x14ac:dyDescent="0.2">
      <c r="A749" s="9" t="s">
        <v>8060</v>
      </c>
      <c r="B749" s="9" t="s">
        <v>8808</v>
      </c>
      <c r="C749" s="18" t="s">
        <v>8570</v>
      </c>
      <c r="D749" s="9" t="s">
        <v>8571</v>
      </c>
      <c r="E749" s="9" t="s">
        <v>8809</v>
      </c>
      <c r="F749" s="9" t="s">
        <v>8810</v>
      </c>
      <c r="G749" s="9">
        <v>10034295</v>
      </c>
      <c r="H749" s="9" t="s">
        <v>1422</v>
      </c>
      <c r="I749" s="9" t="s">
        <v>8883</v>
      </c>
      <c r="J749" s="9" t="s">
        <v>8884</v>
      </c>
      <c r="K749" s="18" t="s">
        <v>8821</v>
      </c>
      <c r="L749" s="18" t="s">
        <v>8822</v>
      </c>
      <c r="M749" s="18">
        <v>9423516789</v>
      </c>
      <c r="N749" s="9" t="s">
        <v>8889</v>
      </c>
      <c r="O749" s="9" t="s">
        <v>8890</v>
      </c>
      <c r="P749" s="9" t="s">
        <v>32</v>
      </c>
      <c r="Q749" s="11">
        <v>7000</v>
      </c>
      <c r="R749" s="11">
        <v>8394.3552999999993</v>
      </c>
      <c r="S749" s="52">
        <f>R749</f>
        <v>8394.3552999999993</v>
      </c>
      <c r="T749" s="53">
        <f>IFERROR(S749/Q749,0)</f>
        <v>1.1991936142857142</v>
      </c>
      <c r="U749" s="54">
        <f>IF(T749&gt;=100%,S749*2%,0)</f>
        <v>167.88710599999999</v>
      </c>
      <c r="V749" s="54">
        <f>S749*1%</f>
        <v>83.943552999999994</v>
      </c>
      <c r="W749" s="55">
        <f>U749+V749</f>
        <v>251.83065899999997</v>
      </c>
      <c r="X749" s="17"/>
      <c r="Y749" s="9" t="s">
        <v>12391</v>
      </c>
    </row>
    <row r="750" spans="1:25" x14ac:dyDescent="0.2">
      <c r="A750" s="4" t="s">
        <v>18</v>
      </c>
      <c r="B750" s="12" t="s">
        <v>4531</v>
      </c>
      <c r="C750" s="5" t="s">
        <v>4291</v>
      </c>
      <c r="D750" s="5" t="s">
        <v>4292</v>
      </c>
      <c r="E750" s="9" t="s">
        <v>4532</v>
      </c>
      <c r="F750" s="9" t="s">
        <v>4533</v>
      </c>
      <c r="G750" s="8">
        <v>10032668</v>
      </c>
      <c r="H750" s="12" t="s">
        <v>4534</v>
      </c>
      <c r="I750" s="9" t="s">
        <v>4659</v>
      </c>
      <c r="J750" s="12" t="s">
        <v>4660</v>
      </c>
      <c r="K750" s="8" t="s">
        <v>4635</v>
      </c>
      <c r="L750" s="16" t="s">
        <v>4636</v>
      </c>
      <c r="M750" s="17">
        <v>9233022237</v>
      </c>
      <c r="N750" s="9" t="s">
        <v>4705</v>
      </c>
      <c r="O750" s="9" t="s">
        <v>4706</v>
      </c>
      <c r="P750" s="9" t="s">
        <v>32</v>
      </c>
      <c r="Q750" s="11">
        <v>12000</v>
      </c>
      <c r="R750" s="11">
        <v>14390</v>
      </c>
      <c r="S750" s="52">
        <f>R750</f>
        <v>14390</v>
      </c>
      <c r="T750" s="53">
        <f>IFERROR(S750/Q750,0)</f>
        <v>1.1991666666666667</v>
      </c>
      <c r="U750" s="54">
        <f>IF(T750&gt;=100%,S750*2%,0)</f>
        <v>287.8</v>
      </c>
      <c r="V750" s="54">
        <f>S750*1%</f>
        <v>143.9</v>
      </c>
      <c r="W750" s="55">
        <f>U750+V750</f>
        <v>431.70000000000005</v>
      </c>
      <c r="X750" s="17"/>
      <c r="Y750" s="9" t="s">
        <v>12393</v>
      </c>
    </row>
    <row r="751" spans="1:25" x14ac:dyDescent="0.2">
      <c r="A751" s="9" t="s">
        <v>6280</v>
      </c>
      <c r="B751" s="9" t="s">
        <v>6318</v>
      </c>
      <c r="C751" s="18" t="s">
        <v>6282</v>
      </c>
      <c r="D751" s="9" t="s">
        <v>6283</v>
      </c>
      <c r="E751" s="9" t="s">
        <v>6284</v>
      </c>
      <c r="F751" s="9" t="s">
        <v>6285</v>
      </c>
      <c r="G751" s="9">
        <v>10022173</v>
      </c>
      <c r="H751" s="9" t="s">
        <v>6286</v>
      </c>
      <c r="I751" s="9" t="s">
        <v>6319</v>
      </c>
      <c r="J751" s="9" t="s">
        <v>6320</v>
      </c>
      <c r="K751" s="18" t="s">
        <v>6289</v>
      </c>
      <c r="L751" s="18" t="s">
        <v>6290</v>
      </c>
      <c r="M751" s="18" t="s">
        <v>6291</v>
      </c>
      <c r="N751" s="9" t="s">
        <v>6327</v>
      </c>
      <c r="O751" s="9" t="s">
        <v>6328</v>
      </c>
      <c r="P751" s="9" t="s">
        <v>32</v>
      </c>
      <c r="Q751" s="62">
        <v>6267.980669999999</v>
      </c>
      <c r="R751" s="11">
        <v>7507.4701999999997</v>
      </c>
      <c r="S751" s="52">
        <f>R751</f>
        <v>7507.4701999999997</v>
      </c>
      <c r="T751" s="53">
        <f>IFERROR(S751/Q751,0)</f>
        <v>1.1977494180753434</v>
      </c>
      <c r="U751" s="54">
        <f>IF(T751&gt;=100%,S751*2%,0)</f>
        <v>150.149404</v>
      </c>
      <c r="V751" s="54">
        <f>S751*1%</f>
        <v>75.074702000000002</v>
      </c>
      <c r="W751" s="55">
        <f>U751+V751</f>
        <v>225.22410600000001</v>
      </c>
      <c r="X751" s="17"/>
      <c r="Y751" s="9" t="s">
        <v>12391</v>
      </c>
    </row>
    <row r="752" spans="1:25" x14ac:dyDescent="0.2">
      <c r="A752" s="9" t="s">
        <v>8060</v>
      </c>
      <c r="B752" s="9" t="s">
        <v>8569</v>
      </c>
      <c r="C752" s="18" t="s">
        <v>8570</v>
      </c>
      <c r="D752" s="9" t="s">
        <v>8571</v>
      </c>
      <c r="E752" s="9" t="s">
        <v>8572</v>
      </c>
      <c r="F752" s="9" t="s">
        <v>8573</v>
      </c>
      <c r="G752" s="9">
        <v>10034957</v>
      </c>
      <c r="H752" s="9" t="s">
        <v>8574</v>
      </c>
      <c r="I752" s="9" t="s">
        <v>8593</v>
      </c>
      <c r="J752" s="9" t="s">
        <v>8617</v>
      </c>
      <c r="K752" s="18" t="s">
        <v>8585</v>
      </c>
      <c r="L752" s="18" t="s">
        <v>8586</v>
      </c>
      <c r="M752" s="18">
        <v>9049621214</v>
      </c>
      <c r="N752" s="9" t="s">
        <v>8630</v>
      </c>
      <c r="O752" s="9" t="s">
        <v>8631</v>
      </c>
      <c r="P752" s="9" t="s">
        <v>32</v>
      </c>
      <c r="Q752" s="11">
        <v>7000</v>
      </c>
      <c r="R752" s="11">
        <v>8383.0450000000001</v>
      </c>
      <c r="S752" s="52">
        <f>R752</f>
        <v>8383.0450000000001</v>
      </c>
      <c r="T752" s="53">
        <f>IFERROR(S752/Q752,0)</f>
        <v>1.1975778571428572</v>
      </c>
      <c r="U752" s="54">
        <f>IF(T752&gt;=100%,S752*2%,0)</f>
        <v>167.6609</v>
      </c>
      <c r="V752" s="54">
        <f>S752*1%</f>
        <v>83.830449999999999</v>
      </c>
      <c r="W752" s="55">
        <f>U752+V752</f>
        <v>251.49135000000001</v>
      </c>
      <c r="X752" s="17"/>
      <c r="Y752" s="9" t="s">
        <v>12393</v>
      </c>
    </row>
    <row r="753" spans="1:25" x14ac:dyDescent="0.2">
      <c r="A753" s="9" t="s">
        <v>5442</v>
      </c>
      <c r="B753" s="9" t="s">
        <v>6117</v>
      </c>
      <c r="C753" s="18" t="s">
        <v>5682</v>
      </c>
      <c r="D753" s="9" t="s">
        <v>5683</v>
      </c>
      <c r="E753" s="9" t="s">
        <v>6118</v>
      </c>
      <c r="F753" s="9" t="s">
        <v>6119</v>
      </c>
      <c r="G753" s="9">
        <v>10029399</v>
      </c>
      <c r="H753" s="9" t="s">
        <v>6120</v>
      </c>
      <c r="I753" s="9" t="s">
        <v>6135</v>
      </c>
      <c r="J753" s="9" t="s">
        <v>6136</v>
      </c>
      <c r="K753" s="18" t="s">
        <v>6123</v>
      </c>
      <c r="L753" s="18" t="s">
        <v>6124</v>
      </c>
      <c r="M753" s="18">
        <v>9487900470</v>
      </c>
      <c r="N753" s="9" t="s">
        <v>6137</v>
      </c>
      <c r="O753" s="9" t="s">
        <v>6138</v>
      </c>
      <c r="P753" s="9" t="s">
        <v>32</v>
      </c>
      <c r="Q753" s="11">
        <v>8284.5</v>
      </c>
      <c r="R753" s="11">
        <v>9918</v>
      </c>
      <c r="S753" s="52">
        <f>R753</f>
        <v>9918</v>
      </c>
      <c r="T753" s="53">
        <f>IFERROR(S753/Q753,0)</f>
        <v>1.1971754481260184</v>
      </c>
      <c r="U753" s="54">
        <f>IF(T753&gt;=100%,S753*2%,0)</f>
        <v>198.36</v>
      </c>
      <c r="V753" s="54">
        <f>S753*1%</f>
        <v>99.18</v>
      </c>
      <c r="W753" s="55">
        <f>U753+V753</f>
        <v>297.54000000000002</v>
      </c>
      <c r="X753" s="17"/>
      <c r="Y753" s="9" t="s">
        <v>12391</v>
      </c>
    </row>
    <row r="754" spans="1:25" x14ac:dyDescent="0.2">
      <c r="A754" s="9" t="s">
        <v>6280</v>
      </c>
      <c r="B754" s="9" t="s">
        <v>6719</v>
      </c>
      <c r="C754" s="18" t="s">
        <v>6282</v>
      </c>
      <c r="D754" s="9" t="s">
        <v>6283</v>
      </c>
      <c r="E754" s="9" t="s">
        <v>6673</v>
      </c>
      <c r="F754" s="9" t="s">
        <v>6674</v>
      </c>
      <c r="G754" s="9">
        <v>10034085</v>
      </c>
      <c r="H754" s="9" t="s">
        <v>6675</v>
      </c>
      <c r="I754" s="9" t="s">
        <v>6720</v>
      </c>
      <c r="J754" s="9" t="s">
        <v>6721</v>
      </c>
      <c r="K754" s="18" t="s">
        <v>6690</v>
      </c>
      <c r="L754" s="18" t="s">
        <v>6691</v>
      </c>
      <c r="M754" s="18" t="s">
        <v>6692</v>
      </c>
      <c r="N754" s="9" t="s">
        <v>6722</v>
      </c>
      <c r="O754" s="9" t="s">
        <v>6723</v>
      </c>
      <c r="P754" s="9" t="s">
        <v>32</v>
      </c>
      <c r="Q754" s="62">
        <v>9234.6578100000006</v>
      </c>
      <c r="R754" s="11">
        <v>11050.439600000002</v>
      </c>
      <c r="S754" s="52">
        <f>R754</f>
        <v>11050.439600000002</v>
      </c>
      <c r="T754" s="53">
        <f>IFERROR(S754/Q754,0)</f>
        <v>1.1966268623439118</v>
      </c>
      <c r="U754" s="54">
        <f>IF(T754&gt;=100%,S754*2%,0)</f>
        <v>221.00879200000003</v>
      </c>
      <c r="V754" s="54">
        <f>S754*1%</f>
        <v>110.50439600000001</v>
      </c>
      <c r="W754" s="55">
        <f>U754+V754</f>
        <v>331.51318800000001</v>
      </c>
      <c r="X754" s="17"/>
      <c r="Y754" s="9" t="s">
        <v>12391</v>
      </c>
    </row>
    <row r="755" spans="1:25" x14ac:dyDescent="0.2">
      <c r="A755" s="4" t="s">
        <v>18</v>
      </c>
      <c r="B755" s="12" t="s">
        <v>2477</v>
      </c>
      <c r="C755" s="5" t="s">
        <v>2071</v>
      </c>
      <c r="D755" s="9" t="s">
        <v>2072</v>
      </c>
      <c r="E755" s="9" t="s">
        <v>2478</v>
      </c>
      <c r="F755" s="9" t="s">
        <v>2479</v>
      </c>
      <c r="G755" s="8">
        <v>10022554</v>
      </c>
      <c r="H755" s="12" t="s">
        <v>2480</v>
      </c>
      <c r="I755" s="9" t="s">
        <v>2548</v>
      </c>
      <c r="J755" s="12" t="s">
        <v>2549</v>
      </c>
      <c r="K755" s="8" t="s">
        <v>2550</v>
      </c>
      <c r="L755" s="16" t="s">
        <v>2551</v>
      </c>
      <c r="M755" s="17">
        <v>8787467154</v>
      </c>
      <c r="N755" s="9" t="s">
        <v>2590</v>
      </c>
      <c r="O755" s="9" t="s">
        <v>2591</v>
      </c>
      <c r="P755" s="9" t="s">
        <v>32</v>
      </c>
      <c r="Q755" s="10">
        <v>5000</v>
      </c>
      <c r="R755" s="11">
        <v>5980</v>
      </c>
      <c r="S755" s="52">
        <f>R755</f>
        <v>5980</v>
      </c>
      <c r="T755" s="53">
        <f>IFERROR(S755/Q755,0)</f>
        <v>1.196</v>
      </c>
      <c r="U755" s="54">
        <f>IF(T755&gt;=100%,S755*2%,0)</f>
        <v>119.60000000000001</v>
      </c>
      <c r="V755" s="54">
        <f>S755*1%</f>
        <v>59.800000000000004</v>
      </c>
      <c r="W755" s="55">
        <f>U755+V755</f>
        <v>179.4</v>
      </c>
      <c r="X755" s="17"/>
      <c r="Y755" s="9" t="s">
        <v>12391</v>
      </c>
    </row>
    <row r="756" spans="1:25" x14ac:dyDescent="0.2">
      <c r="A756" s="9" t="s">
        <v>8060</v>
      </c>
      <c r="B756" s="9" t="s">
        <v>8692</v>
      </c>
      <c r="C756" s="18" t="s">
        <v>8570</v>
      </c>
      <c r="D756" s="9" t="s">
        <v>8571</v>
      </c>
      <c r="E756" s="9" t="s">
        <v>8693</v>
      </c>
      <c r="F756" s="9" t="s">
        <v>8694</v>
      </c>
      <c r="G756" s="9">
        <v>10030046</v>
      </c>
      <c r="H756" s="9" t="s">
        <v>8731</v>
      </c>
      <c r="I756" s="9" t="s">
        <v>8768</v>
      </c>
      <c r="J756" s="9" t="s">
        <v>8769</v>
      </c>
      <c r="K756" s="18" t="s">
        <v>8734</v>
      </c>
      <c r="L756" s="18" t="s">
        <v>8735</v>
      </c>
      <c r="M756" s="18">
        <v>8600354512</v>
      </c>
      <c r="N756" s="9" t="s">
        <v>8784</v>
      </c>
      <c r="O756" s="9" t="s">
        <v>8785</v>
      </c>
      <c r="P756" s="9" t="s">
        <v>32</v>
      </c>
      <c r="Q756" s="11">
        <v>7000</v>
      </c>
      <c r="R756" s="11">
        <v>8368.5493999999999</v>
      </c>
      <c r="S756" s="52">
        <f>R756</f>
        <v>8368.5493999999999</v>
      </c>
      <c r="T756" s="53">
        <f>IFERROR(S756/Q756,0)</f>
        <v>1.1955070571428572</v>
      </c>
      <c r="U756" s="54">
        <f>IF(T756&gt;=100%,S756*2%,0)</f>
        <v>167.37098800000001</v>
      </c>
      <c r="V756" s="54">
        <f>S756*1%</f>
        <v>83.685494000000006</v>
      </c>
      <c r="W756" s="55">
        <f>U756+V756</f>
        <v>251.05648200000002</v>
      </c>
      <c r="X756" s="17"/>
      <c r="Y756" s="9" t="s">
        <v>12391</v>
      </c>
    </row>
    <row r="757" spans="1:25" x14ac:dyDescent="0.2">
      <c r="A757" s="9" t="s">
        <v>8060</v>
      </c>
      <c r="B757" s="9" t="s">
        <v>8692</v>
      </c>
      <c r="C757" s="18" t="s">
        <v>8570</v>
      </c>
      <c r="D757" s="9" t="s">
        <v>8571</v>
      </c>
      <c r="E757" s="9" t="s">
        <v>8693</v>
      </c>
      <c r="F757" s="9" t="s">
        <v>8694</v>
      </c>
      <c r="G757" s="9">
        <v>10025787</v>
      </c>
      <c r="H757" s="9" t="s">
        <v>8695</v>
      </c>
      <c r="I757" s="9" t="s">
        <v>8702</v>
      </c>
      <c r="J757" s="9" t="s">
        <v>8703</v>
      </c>
      <c r="K757" s="18" t="s">
        <v>8698</v>
      </c>
      <c r="L757" s="18" t="s">
        <v>8699</v>
      </c>
      <c r="M757" s="18">
        <v>8390838453</v>
      </c>
      <c r="N757" s="9" t="s">
        <v>8708</v>
      </c>
      <c r="O757" s="9" t="s">
        <v>8709</v>
      </c>
      <c r="P757" s="9" t="s">
        <v>32</v>
      </c>
      <c r="Q757" s="11">
        <v>7500</v>
      </c>
      <c r="R757" s="11">
        <v>8959.7479999999996</v>
      </c>
      <c r="S757" s="52">
        <f>R757</f>
        <v>8959.7479999999996</v>
      </c>
      <c r="T757" s="53">
        <f>IFERROR(S757/Q757,0)</f>
        <v>1.1946330666666667</v>
      </c>
      <c r="U757" s="54">
        <f>IF(T757&gt;=100%,S757*2%,0)</f>
        <v>179.19496000000001</v>
      </c>
      <c r="V757" s="54">
        <f>S757*1%</f>
        <v>89.597480000000004</v>
      </c>
      <c r="W757" s="55">
        <f>U757+V757</f>
        <v>268.79244</v>
      </c>
      <c r="X757" s="17"/>
      <c r="Y757" s="9" t="s">
        <v>12391</v>
      </c>
    </row>
    <row r="758" spans="1:25" x14ac:dyDescent="0.2">
      <c r="A758" s="9" t="s">
        <v>8060</v>
      </c>
      <c r="B758" s="9" t="s">
        <v>8965</v>
      </c>
      <c r="C758" s="18" t="s">
        <v>9306</v>
      </c>
      <c r="D758" s="9" t="s">
        <v>9307</v>
      </c>
      <c r="E758" s="9" t="s">
        <v>9436</v>
      </c>
      <c r="F758" s="9" t="s">
        <v>9437</v>
      </c>
      <c r="G758" s="9">
        <v>10027883</v>
      </c>
      <c r="H758" s="9" t="s">
        <v>9438</v>
      </c>
      <c r="I758" s="9" t="s">
        <v>9516</v>
      </c>
      <c r="J758" s="9" t="s">
        <v>9517</v>
      </c>
      <c r="K758" s="18" t="s">
        <v>9465</v>
      </c>
      <c r="L758" s="18" t="s">
        <v>9466</v>
      </c>
      <c r="M758" s="18">
        <v>9850474532</v>
      </c>
      <c r="N758" s="9" t="s">
        <v>9520</v>
      </c>
      <c r="O758" s="9" t="s">
        <v>9521</v>
      </c>
      <c r="P758" s="9" t="s">
        <v>32</v>
      </c>
      <c r="Q758" s="11">
        <v>10000</v>
      </c>
      <c r="R758" s="11">
        <v>11944.019999999999</v>
      </c>
      <c r="S758" s="52">
        <f>R758</f>
        <v>11944.019999999999</v>
      </c>
      <c r="T758" s="53">
        <f>IFERROR(S758/Q758,0)</f>
        <v>1.194402</v>
      </c>
      <c r="U758" s="54">
        <f>IF(T758&gt;=100%,S758*2%,0)</f>
        <v>238.88039999999998</v>
      </c>
      <c r="V758" s="54">
        <f>S758*1%</f>
        <v>119.44019999999999</v>
      </c>
      <c r="W758" s="55">
        <f>U758+V758</f>
        <v>358.32059999999996</v>
      </c>
      <c r="X758" s="17"/>
      <c r="Y758" s="9" t="s">
        <v>12391</v>
      </c>
    </row>
    <row r="759" spans="1:25" x14ac:dyDescent="0.2">
      <c r="A759" s="4" t="s">
        <v>18</v>
      </c>
      <c r="B759" s="12" t="s">
        <v>3421</v>
      </c>
      <c r="C759" s="5" t="s">
        <v>2973</v>
      </c>
      <c r="D759" s="9" t="s">
        <v>2974</v>
      </c>
      <c r="E759" s="9" t="s">
        <v>3422</v>
      </c>
      <c r="F759" s="9" t="s">
        <v>3423</v>
      </c>
      <c r="G759" s="8">
        <v>10034718</v>
      </c>
      <c r="H759" s="12" t="s">
        <v>3424</v>
      </c>
      <c r="I759" s="9" t="s">
        <v>3425</v>
      </c>
      <c r="J759" s="12" t="s">
        <v>3426</v>
      </c>
      <c r="K759" s="17" t="s">
        <v>3427</v>
      </c>
      <c r="L759" s="17" t="s">
        <v>3428</v>
      </c>
      <c r="M759" s="17">
        <v>7004809242</v>
      </c>
      <c r="N759" s="9" t="s">
        <v>3431</v>
      </c>
      <c r="O759" s="9" t="s">
        <v>3432</v>
      </c>
      <c r="P759" s="9" t="s">
        <v>32</v>
      </c>
      <c r="Q759" s="10">
        <v>8000</v>
      </c>
      <c r="R759" s="11">
        <v>9555.0263999999988</v>
      </c>
      <c r="S759" s="52">
        <f>R759</f>
        <v>9555.0263999999988</v>
      </c>
      <c r="T759" s="53">
        <f>IFERROR(S759/Q759,0)</f>
        <v>1.1943782999999999</v>
      </c>
      <c r="U759" s="54">
        <f>IF(T759&gt;=100%,S759*2%,0)</f>
        <v>191.10052799999997</v>
      </c>
      <c r="V759" s="54">
        <f>S759*1%</f>
        <v>95.550263999999984</v>
      </c>
      <c r="W759" s="55">
        <f>U759+V759</f>
        <v>286.65079199999997</v>
      </c>
      <c r="X759" s="17"/>
      <c r="Y759" s="9" t="s">
        <v>12393</v>
      </c>
    </row>
    <row r="760" spans="1:25" x14ac:dyDescent="0.2">
      <c r="A760" s="4" t="s">
        <v>18</v>
      </c>
      <c r="B760" s="12" t="s">
        <v>3658</v>
      </c>
      <c r="C760" s="5" t="s">
        <v>2973</v>
      </c>
      <c r="D760" s="9" t="s">
        <v>2974</v>
      </c>
      <c r="E760" s="9" t="s">
        <v>3645</v>
      </c>
      <c r="F760" s="9" t="s">
        <v>3646</v>
      </c>
      <c r="G760" s="8">
        <v>10034033</v>
      </c>
      <c r="H760" s="12" t="s">
        <v>3647</v>
      </c>
      <c r="I760" s="9" t="s">
        <v>3667</v>
      </c>
      <c r="J760" s="12" t="s">
        <v>3668</v>
      </c>
      <c r="K760" s="17" t="s">
        <v>3650</v>
      </c>
      <c r="L760" s="17" t="s">
        <v>3651</v>
      </c>
      <c r="M760" s="17">
        <v>6200590307</v>
      </c>
      <c r="N760" s="9" t="s">
        <v>3669</v>
      </c>
      <c r="O760" s="9" t="s">
        <v>3670</v>
      </c>
      <c r="P760" s="9" t="s">
        <v>32</v>
      </c>
      <c r="Q760" s="10">
        <v>8000</v>
      </c>
      <c r="R760" s="11">
        <v>9555.0263999999988</v>
      </c>
      <c r="S760" s="52">
        <f>R760</f>
        <v>9555.0263999999988</v>
      </c>
      <c r="T760" s="53">
        <f>IFERROR(S760/Q760,0)</f>
        <v>1.1943782999999999</v>
      </c>
      <c r="U760" s="54">
        <f>IF(T760&gt;=100%,S760*2%,0)</f>
        <v>191.10052799999997</v>
      </c>
      <c r="V760" s="54">
        <f>S760*1%</f>
        <v>95.550263999999984</v>
      </c>
      <c r="W760" s="55">
        <f>U760+V760</f>
        <v>286.65079199999997</v>
      </c>
      <c r="X760" s="17"/>
      <c r="Y760" s="9" t="s">
        <v>12393</v>
      </c>
    </row>
    <row r="761" spans="1:25" x14ac:dyDescent="0.2">
      <c r="A761" s="9" t="s">
        <v>5442</v>
      </c>
      <c r="B761" s="9" t="s">
        <v>5681</v>
      </c>
      <c r="C761" s="18" t="s">
        <v>5682</v>
      </c>
      <c r="D761" s="9" t="s">
        <v>5683</v>
      </c>
      <c r="E761" s="9" t="s">
        <v>5684</v>
      </c>
      <c r="F761" s="9" t="s">
        <v>5685</v>
      </c>
      <c r="G761" s="9">
        <v>10026037</v>
      </c>
      <c r="H761" s="9" t="s">
        <v>5686</v>
      </c>
      <c r="I761" s="9" t="s">
        <v>5769</v>
      </c>
      <c r="J761" s="9" t="s">
        <v>5770</v>
      </c>
      <c r="K761" s="18" t="s">
        <v>5701</v>
      </c>
      <c r="L761" s="18" t="s">
        <v>5702</v>
      </c>
      <c r="M761" s="18">
        <v>4563222852</v>
      </c>
      <c r="N761" s="9" t="s">
        <v>5806</v>
      </c>
      <c r="O761" s="9" t="s">
        <v>5807</v>
      </c>
      <c r="P761" s="9" t="s">
        <v>32</v>
      </c>
      <c r="Q761" s="11">
        <v>9410.9944444444445</v>
      </c>
      <c r="R761" s="11">
        <v>11238</v>
      </c>
      <c r="S761" s="52">
        <f>R761</f>
        <v>11238</v>
      </c>
      <c r="T761" s="53">
        <f>IFERROR(S761/Q761,0)</f>
        <v>1.1941352283587932</v>
      </c>
      <c r="U761" s="54">
        <f>IF(T761&gt;=100%,S761*2%,0)</f>
        <v>224.76</v>
      </c>
      <c r="V761" s="54">
        <f>S761*1%</f>
        <v>112.38</v>
      </c>
      <c r="W761" s="55">
        <f>U761+V761</f>
        <v>337.14</v>
      </c>
      <c r="X761" s="17"/>
      <c r="Y761" s="9" t="s">
        <v>12391</v>
      </c>
    </row>
    <row r="762" spans="1:25" x14ac:dyDescent="0.2">
      <c r="A762" s="9" t="s">
        <v>8060</v>
      </c>
      <c r="B762" s="9" t="s">
        <v>8168</v>
      </c>
      <c r="C762" s="18" t="s">
        <v>8062</v>
      </c>
      <c r="D762" s="9" t="s">
        <v>8063</v>
      </c>
      <c r="E762" s="9" t="s">
        <v>8334</v>
      </c>
      <c r="F762" s="9" t="s">
        <v>8335</v>
      </c>
      <c r="G762" s="9">
        <v>10025916</v>
      </c>
      <c r="H762" s="9" t="s">
        <v>8336</v>
      </c>
      <c r="I762" s="9" t="s">
        <v>8357</v>
      </c>
      <c r="J762" s="9" t="s">
        <v>8358</v>
      </c>
      <c r="K762" s="18" t="s">
        <v>8339</v>
      </c>
      <c r="L762" s="18" t="s">
        <v>8340</v>
      </c>
      <c r="M762" s="18">
        <v>8982866117</v>
      </c>
      <c r="N762" s="9" t="s">
        <v>8361</v>
      </c>
      <c r="O762" s="9" t="s">
        <v>8362</v>
      </c>
      <c r="P762" s="9" t="s">
        <v>32</v>
      </c>
      <c r="Q762" s="11">
        <v>6564.6</v>
      </c>
      <c r="R762" s="25">
        <v>7839</v>
      </c>
      <c r="S762" s="52">
        <f>R762</f>
        <v>7839</v>
      </c>
      <c r="T762" s="53">
        <f>IFERROR(S762/Q762,0)</f>
        <v>1.1941321634219906</v>
      </c>
      <c r="U762" s="54">
        <f>IF(T762&gt;=100%,S762*2%,0)</f>
        <v>156.78</v>
      </c>
      <c r="V762" s="54">
        <f>S762*1%</f>
        <v>78.39</v>
      </c>
      <c r="W762" s="55">
        <f>U762+V762</f>
        <v>235.17000000000002</v>
      </c>
      <c r="X762" s="17"/>
      <c r="Y762" s="9" t="s">
        <v>12391</v>
      </c>
    </row>
    <row r="763" spans="1:25" x14ac:dyDescent="0.2">
      <c r="A763" s="9" t="s">
        <v>5442</v>
      </c>
      <c r="B763" s="9" t="s">
        <v>5850</v>
      </c>
      <c r="C763" s="18" t="s">
        <v>5566</v>
      </c>
      <c r="D763" s="9" t="s">
        <v>5567</v>
      </c>
      <c r="E763" s="9" t="s">
        <v>5851</v>
      </c>
      <c r="F763" s="9" t="s">
        <v>5852</v>
      </c>
      <c r="G763" s="9">
        <v>10034457</v>
      </c>
      <c r="H763" s="9" t="s">
        <v>5853</v>
      </c>
      <c r="I763" s="9" t="s">
        <v>5888</v>
      </c>
      <c r="J763" s="9" t="s">
        <v>5889</v>
      </c>
      <c r="K763" s="18" t="s">
        <v>5874</v>
      </c>
      <c r="L763" s="18" t="s">
        <v>5875</v>
      </c>
      <c r="M763" s="18">
        <v>9963305109</v>
      </c>
      <c r="N763" s="9" t="s">
        <v>5890</v>
      </c>
      <c r="O763" s="9" t="s">
        <v>5891</v>
      </c>
      <c r="P763" s="9" t="s">
        <v>32</v>
      </c>
      <c r="Q763" s="11">
        <v>10812.333333333334</v>
      </c>
      <c r="R763" s="11">
        <v>12909</v>
      </c>
      <c r="S763" s="52">
        <f>R763</f>
        <v>12909</v>
      </c>
      <c r="T763" s="53">
        <f>IFERROR(S763/Q763,0)</f>
        <v>1.1939143570613804</v>
      </c>
      <c r="U763" s="54">
        <f>IF(T763&gt;=100%,S763*2%,0)</f>
        <v>258.18</v>
      </c>
      <c r="V763" s="54">
        <f>S763*1%</f>
        <v>129.09</v>
      </c>
      <c r="W763" s="55">
        <f>U763+V763</f>
        <v>387.27</v>
      </c>
      <c r="X763" s="17"/>
      <c r="Y763" s="9" t="s">
        <v>12391</v>
      </c>
    </row>
    <row r="764" spans="1:25" x14ac:dyDescent="0.2">
      <c r="A764" s="4" t="s">
        <v>18</v>
      </c>
      <c r="B764" s="12" t="s">
        <v>1598</v>
      </c>
      <c r="C764" s="5" t="s">
        <v>861</v>
      </c>
      <c r="D764" s="9" t="s">
        <v>862</v>
      </c>
      <c r="E764" s="9" t="s">
        <v>1599</v>
      </c>
      <c r="F764" s="9" t="s">
        <v>1600</v>
      </c>
      <c r="G764" s="8">
        <v>10026657</v>
      </c>
      <c r="H764" s="12" t="s">
        <v>1601</v>
      </c>
      <c r="I764" s="9" t="s">
        <v>1724</v>
      </c>
      <c r="J764" s="12" t="s">
        <v>1725</v>
      </c>
      <c r="K764" s="8" t="s">
        <v>1604</v>
      </c>
      <c r="L764" s="16" t="s">
        <v>1605</v>
      </c>
      <c r="M764" s="17" t="s">
        <v>1606</v>
      </c>
      <c r="N764" s="9" t="s">
        <v>1726</v>
      </c>
      <c r="O764" s="9" t="s">
        <v>1727</v>
      </c>
      <c r="P764" s="9" t="s">
        <v>32</v>
      </c>
      <c r="Q764" s="10">
        <v>19463.535</v>
      </c>
      <c r="R764" s="11">
        <v>23232</v>
      </c>
      <c r="S764" s="52">
        <f>R764</f>
        <v>23232</v>
      </c>
      <c r="T764" s="53">
        <f>IFERROR(S764/Q764,0)</f>
        <v>1.193616678573548</v>
      </c>
      <c r="U764" s="54">
        <f>IF(T764&gt;=100%,S764*2%,0)</f>
        <v>464.64</v>
      </c>
      <c r="V764" s="54">
        <f>S764*1%</f>
        <v>232.32</v>
      </c>
      <c r="W764" s="55">
        <f>U764+V764</f>
        <v>696.96</v>
      </c>
      <c r="X764" s="17"/>
      <c r="Y764" s="9" t="s">
        <v>12391</v>
      </c>
    </row>
    <row r="765" spans="1:25" x14ac:dyDescent="0.2">
      <c r="A765" s="4" t="s">
        <v>18</v>
      </c>
      <c r="B765" s="12" t="s">
        <v>4531</v>
      </c>
      <c r="C765" s="5" t="s">
        <v>4291</v>
      </c>
      <c r="D765" s="5" t="s">
        <v>4292</v>
      </c>
      <c r="E765" s="9" t="s">
        <v>4532</v>
      </c>
      <c r="F765" s="9" t="s">
        <v>4533</v>
      </c>
      <c r="G765" s="8">
        <v>10032648</v>
      </c>
      <c r="H765" s="12" t="s">
        <v>4534</v>
      </c>
      <c r="I765" s="9" t="s">
        <v>4649</v>
      </c>
      <c r="J765" s="12" t="s">
        <v>4650</v>
      </c>
      <c r="K765" s="8" t="s">
        <v>4635</v>
      </c>
      <c r="L765" s="16" t="s">
        <v>4636</v>
      </c>
      <c r="M765" s="17">
        <v>9233022237</v>
      </c>
      <c r="N765" s="9" t="s">
        <v>4653</v>
      </c>
      <c r="O765" s="9" t="s">
        <v>4654</v>
      </c>
      <c r="P765" s="9" t="s">
        <v>32</v>
      </c>
      <c r="Q765" s="11">
        <v>12000</v>
      </c>
      <c r="R765" s="11">
        <v>14322</v>
      </c>
      <c r="S765" s="52">
        <f>R765</f>
        <v>14322</v>
      </c>
      <c r="T765" s="53">
        <f>IFERROR(S765/Q765,0)</f>
        <v>1.1935</v>
      </c>
      <c r="U765" s="54">
        <f>IF(T765&gt;=100%,S765*2%,0)</f>
        <v>286.44</v>
      </c>
      <c r="V765" s="54">
        <f>S765*1%</f>
        <v>143.22</v>
      </c>
      <c r="W765" s="55">
        <f>U765+V765</f>
        <v>429.65999999999997</v>
      </c>
      <c r="X765" s="17"/>
      <c r="Y765" s="9" t="s">
        <v>12391</v>
      </c>
    </row>
    <row r="766" spans="1:25" x14ac:dyDescent="0.2">
      <c r="A766" s="4" t="s">
        <v>18</v>
      </c>
      <c r="B766" s="12" t="s">
        <v>4531</v>
      </c>
      <c r="C766" s="5" t="s">
        <v>4291</v>
      </c>
      <c r="D766" s="5" t="s">
        <v>4292</v>
      </c>
      <c r="E766" s="9" t="s">
        <v>4532</v>
      </c>
      <c r="F766" s="9" t="s">
        <v>4533</v>
      </c>
      <c r="G766" s="8">
        <v>10032645</v>
      </c>
      <c r="H766" s="12" t="s">
        <v>4534</v>
      </c>
      <c r="I766" s="9" t="s">
        <v>4643</v>
      </c>
      <c r="J766" s="12" t="s">
        <v>4644</v>
      </c>
      <c r="K766" s="8" t="s">
        <v>4635</v>
      </c>
      <c r="L766" s="16" t="s">
        <v>4636</v>
      </c>
      <c r="M766" s="17">
        <v>9233022237</v>
      </c>
      <c r="N766" s="9" t="s">
        <v>4645</v>
      </c>
      <c r="O766" s="9" t="s">
        <v>4646</v>
      </c>
      <c r="P766" s="9" t="s">
        <v>32</v>
      </c>
      <c r="Q766" s="11">
        <v>12000</v>
      </c>
      <c r="R766" s="11">
        <v>14321</v>
      </c>
      <c r="S766" s="52">
        <f>R766</f>
        <v>14321</v>
      </c>
      <c r="T766" s="53">
        <f>IFERROR(S766/Q766,0)</f>
        <v>1.1934166666666666</v>
      </c>
      <c r="U766" s="54">
        <f>IF(T766&gt;=100%,S766*2%,0)</f>
        <v>286.42</v>
      </c>
      <c r="V766" s="54">
        <f>S766*1%</f>
        <v>143.21</v>
      </c>
      <c r="W766" s="55">
        <f>U766+V766</f>
        <v>429.63</v>
      </c>
      <c r="X766" s="17"/>
      <c r="Y766" s="9" t="s">
        <v>12391</v>
      </c>
    </row>
    <row r="767" spans="1:25" x14ac:dyDescent="0.2">
      <c r="A767" s="4" t="s">
        <v>18</v>
      </c>
      <c r="B767" s="12" t="s">
        <v>4531</v>
      </c>
      <c r="C767" s="5" t="s">
        <v>4291</v>
      </c>
      <c r="D767" s="5" t="s">
        <v>4292</v>
      </c>
      <c r="E767" s="9" t="s">
        <v>4532</v>
      </c>
      <c r="F767" s="9" t="s">
        <v>4533</v>
      </c>
      <c r="G767" s="8">
        <v>10032636</v>
      </c>
      <c r="H767" s="12" t="s">
        <v>4534</v>
      </c>
      <c r="I767" s="9" t="s">
        <v>4616</v>
      </c>
      <c r="J767" s="12" t="s">
        <v>4617</v>
      </c>
      <c r="K767" s="8" t="s">
        <v>4537</v>
      </c>
      <c r="L767" s="16" t="s">
        <v>4538</v>
      </c>
      <c r="M767" s="17">
        <v>7699167678</v>
      </c>
      <c r="N767" s="9" t="s">
        <v>4620</v>
      </c>
      <c r="O767" s="9" t="s">
        <v>4621</v>
      </c>
      <c r="P767" s="9" t="s">
        <v>32</v>
      </c>
      <c r="Q767" s="11">
        <v>12000</v>
      </c>
      <c r="R767" s="11">
        <v>14320</v>
      </c>
      <c r="S767" s="52">
        <f>R767</f>
        <v>14320</v>
      </c>
      <c r="T767" s="53">
        <f>IFERROR(S767/Q767,0)</f>
        <v>1.1933333333333334</v>
      </c>
      <c r="U767" s="54">
        <f>IF(T767&gt;=100%,S767*2%,0)</f>
        <v>286.40000000000003</v>
      </c>
      <c r="V767" s="54">
        <f>S767*1%</f>
        <v>143.20000000000002</v>
      </c>
      <c r="W767" s="55">
        <f>U767+V767</f>
        <v>429.6</v>
      </c>
      <c r="X767" s="17"/>
      <c r="Y767" s="9" t="s">
        <v>12391</v>
      </c>
    </row>
    <row r="768" spans="1:25" x14ac:dyDescent="0.2">
      <c r="A768" s="9" t="s">
        <v>6280</v>
      </c>
      <c r="B768" s="9" t="s">
        <v>7578</v>
      </c>
      <c r="C768" s="18" t="s">
        <v>6854</v>
      </c>
      <c r="D768" s="9" t="s">
        <v>6855</v>
      </c>
      <c r="E768" s="9" t="s">
        <v>7413</v>
      </c>
      <c r="F768" s="9" t="s">
        <v>7414</v>
      </c>
      <c r="G768" s="9">
        <v>10025897</v>
      </c>
      <c r="H768" s="9" t="s">
        <v>7525</v>
      </c>
      <c r="I768" s="9" t="s">
        <v>7579</v>
      </c>
      <c r="J768" s="9" t="s">
        <v>7580</v>
      </c>
      <c r="K768" s="18" t="s">
        <v>7581</v>
      </c>
      <c r="L768" s="18" t="s">
        <v>7582</v>
      </c>
      <c r="M768" s="18" t="s">
        <v>7583</v>
      </c>
      <c r="N768" s="9" t="s">
        <v>7584</v>
      </c>
      <c r="O768" s="9" t="s">
        <v>7585</v>
      </c>
      <c r="P768" s="9" t="s">
        <v>32</v>
      </c>
      <c r="Q768" s="61">
        <v>5270</v>
      </c>
      <c r="R768" s="11">
        <v>6288.1088</v>
      </c>
      <c r="S768" s="52">
        <f>R768</f>
        <v>6288.1088</v>
      </c>
      <c r="T768" s="53">
        <f>IFERROR(S768/Q768,0)</f>
        <v>1.1931895256166982</v>
      </c>
      <c r="U768" s="54">
        <f>IF(T768&gt;=100%,S768*2%,0)</f>
        <v>125.762176</v>
      </c>
      <c r="V768" s="54">
        <f>S768*1%</f>
        <v>62.881087999999998</v>
      </c>
      <c r="W768" s="55">
        <f>U768+V768</f>
        <v>188.64326399999999</v>
      </c>
      <c r="X768" s="17"/>
      <c r="Y768" s="9" t="s">
        <v>12391</v>
      </c>
    </row>
    <row r="769" spans="1:25" x14ac:dyDescent="0.2">
      <c r="A769" s="9" t="s">
        <v>8060</v>
      </c>
      <c r="B769" s="9" t="s">
        <v>8808</v>
      </c>
      <c r="C769" s="18" t="s">
        <v>8570</v>
      </c>
      <c r="D769" s="9" t="s">
        <v>8571</v>
      </c>
      <c r="E769" s="9" t="s">
        <v>8809</v>
      </c>
      <c r="F769" s="9" t="s">
        <v>8810</v>
      </c>
      <c r="G769" s="9">
        <v>10034295</v>
      </c>
      <c r="H769" s="9" t="s">
        <v>1422</v>
      </c>
      <c r="I769" s="9" t="s">
        <v>8883</v>
      </c>
      <c r="J769" s="9" t="s">
        <v>8884</v>
      </c>
      <c r="K769" s="18" t="s">
        <v>8821</v>
      </c>
      <c r="L769" s="18" t="s">
        <v>8822</v>
      </c>
      <c r="M769" s="18">
        <v>9423516789</v>
      </c>
      <c r="N769" s="9" t="s">
        <v>8901</v>
      </c>
      <c r="O769" s="9" t="s">
        <v>8902</v>
      </c>
      <c r="P769" s="9" t="s">
        <v>32</v>
      </c>
      <c r="Q769" s="11">
        <v>7000</v>
      </c>
      <c r="R769" s="11">
        <v>8346.5823999999993</v>
      </c>
      <c r="S769" s="52">
        <f>R769</f>
        <v>8346.5823999999993</v>
      </c>
      <c r="T769" s="53">
        <f>IFERROR(S769/Q769,0)</f>
        <v>1.1923689142857141</v>
      </c>
      <c r="U769" s="54">
        <f>IF(T769&gt;=100%,S769*2%,0)</f>
        <v>166.931648</v>
      </c>
      <c r="V769" s="54">
        <f>S769*1%</f>
        <v>83.465823999999998</v>
      </c>
      <c r="W769" s="55">
        <f>U769+V769</f>
        <v>250.39747199999999</v>
      </c>
      <c r="X769" s="17"/>
      <c r="Y769" s="9" t="s">
        <v>12393</v>
      </c>
    </row>
    <row r="770" spans="1:25" x14ac:dyDescent="0.2">
      <c r="A770" s="9" t="s">
        <v>8060</v>
      </c>
      <c r="B770" s="9" t="s">
        <v>8808</v>
      </c>
      <c r="C770" s="18" t="s">
        <v>8570</v>
      </c>
      <c r="D770" s="9" t="s">
        <v>8571</v>
      </c>
      <c r="E770" s="9" t="s">
        <v>8809</v>
      </c>
      <c r="F770" s="9" t="s">
        <v>8810</v>
      </c>
      <c r="G770" s="9">
        <v>10034295</v>
      </c>
      <c r="H770" s="9" t="s">
        <v>1422</v>
      </c>
      <c r="I770" s="9" t="s">
        <v>8858</v>
      </c>
      <c r="J770" s="9" t="s">
        <v>8859</v>
      </c>
      <c r="K770" s="18" t="s">
        <v>8821</v>
      </c>
      <c r="L770" s="18" t="s">
        <v>8822</v>
      </c>
      <c r="M770" s="18">
        <v>9423516789</v>
      </c>
      <c r="N770" s="9" t="s">
        <v>8864</v>
      </c>
      <c r="O770" s="9" t="s">
        <v>8865</v>
      </c>
      <c r="P770" s="9" t="s">
        <v>32</v>
      </c>
      <c r="Q770" s="11">
        <v>7000</v>
      </c>
      <c r="R770" s="11">
        <v>8346.5823999999993</v>
      </c>
      <c r="S770" s="52">
        <f>R770</f>
        <v>8346.5823999999993</v>
      </c>
      <c r="T770" s="53">
        <f>IFERROR(S770/Q770,0)</f>
        <v>1.1923689142857141</v>
      </c>
      <c r="U770" s="54">
        <f>IF(T770&gt;=100%,S770*2%,0)</f>
        <v>166.931648</v>
      </c>
      <c r="V770" s="54">
        <f>S770*1%</f>
        <v>83.465823999999998</v>
      </c>
      <c r="W770" s="55">
        <f>U770+V770</f>
        <v>250.39747199999999</v>
      </c>
      <c r="X770" s="17"/>
      <c r="Y770" s="9" t="s">
        <v>12391</v>
      </c>
    </row>
    <row r="771" spans="1:25" x14ac:dyDescent="0.2">
      <c r="A771" s="4" t="s">
        <v>18</v>
      </c>
      <c r="B771" s="12" t="s">
        <v>4531</v>
      </c>
      <c r="C771" s="5" t="s">
        <v>4291</v>
      </c>
      <c r="D771" s="5" t="s">
        <v>4292</v>
      </c>
      <c r="E771" s="9" t="s">
        <v>4532</v>
      </c>
      <c r="F771" s="9" t="s">
        <v>4533</v>
      </c>
      <c r="G771" s="8">
        <v>10032603</v>
      </c>
      <c r="H771" s="12" t="s">
        <v>4534</v>
      </c>
      <c r="I771" s="9" t="s">
        <v>4535</v>
      </c>
      <c r="J771" s="12" t="s">
        <v>4536</v>
      </c>
      <c r="K771" s="8" t="s">
        <v>4537</v>
      </c>
      <c r="L771" s="16" t="s">
        <v>4538</v>
      </c>
      <c r="M771" s="17">
        <v>7699167678</v>
      </c>
      <c r="N771" s="9" t="s">
        <v>4541</v>
      </c>
      <c r="O771" s="9" t="s">
        <v>4542</v>
      </c>
      <c r="P771" s="9" t="s">
        <v>32</v>
      </c>
      <c r="Q771" s="11">
        <v>10000</v>
      </c>
      <c r="R771" s="11">
        <v>11920</v>
      </c>
      <c r="S771" s="52">
        <f>R771</f>
        <v>11920</v>
      </c>
      <c r="T771" s="53">
        <f>IFERROR(S771/Q771,0)</f>
        <v>1.1919999999999999</v>
      </c>
      <c r="U771" s="54">
        <f>IF(T771&gt;=100%,S771*2%,0)</f>
        <v>238.4</v>
      </c>
      <c r="V771" s="54">
        <f>S771*1%</f>
        <v>119.2</v>
      </c>
      <c r="W771" s="55">
        <f>U771+V771</f>
        <v>357.6</v>
      </c>
      <c r="X771" s="17"/>
      <c r="Y771" s="9" t="s">
        <v>12391</v>
      </c>
    </row>
    <row r="772" spans="1:25" x14ac:dyDescent="0.2">
      <c r="A772" s="4" t="s">
        <v>18</v>
      </c>
      <c r="B772" s="12" t="s">
        <v>1048</v>
      </c>
      <c r="C772" s="5" t="s">
        <v>861</v>
      </c>
      <c r="D772" s="9" t="s">
        <v>862</v>
      </c>
      <c r="E772" s="9" t="s">
        <v>1049</v>
      </c>
      <c r="F772" s="9" t="s">
        <v>1050</v>
      </c>
      <c r="G772" s="8">
        <v>10022825</v>
      </c>
      <c r="H772" s="12" t="s">
        <v>1058</v>
      </c>
      <c r="I772" s="9" t="s">
        <v>1059</v>
      </c>
      <c r="J772" s="12" t="s">
        <v>1060</v>
      </c>
      <c r="K772" s="8" t="s">
        <v>1061</v>
      </c>
      <c r="L772" s="16" t="s">
        <v>1062</v>
      </c>
      <c r="M772" s="17">
        <v>8016377988</v>
      </c>
      <c r="N772" s="9" t="s">
        <v>1063</v>
      </c>
      <c r="O772" s="9" t="s">
        <v>1064</v>
      </c>
      <c r="P772" s="9" t="s">
        <v>32</v>
      </c>
      <c r="Q772" s="10">
        <v>32570.718705000003</v>
      </c>
      <c r="R772" s="11">
        <v>38820.466000000008</v>
      </c>
      <c r="S772" s="52">
        <f>R772</f>
        <v>38820.466000000008</v>
      </c>
      <c r="T772" s="53">
        <f>IFERROR(S772/Q772,0)</f>
        <v>1.1918823883379825</v>
      </c>
      <c r="U772" s="54">
        <f>IF(T772&gt;=100%,S772*2%,0)</f>
        <v>776.40932000000021</v>
      </c>
      <c r="V772" s="54">
        <f>S772*1%</f>
        <v>388.2046600000001</v>
      </c>
      <c r="W772" s="55">
        <f>U772+V772</f>
        <v>1164.6139800000003</v>
      </c>
      <c r="X772" s="17"/>
      <c r="Y772" s="9" t="s">
        <v>12391</v>
      </c>
    </row>
    <row r="773" spans="1:25" x14ac:dyDescent="0.2">
      <c r="A773" s="4" t="s">
        <v>18</v>
      </c>
      <c r="B773" s="12" t="s">
        <v>3520</v>
      </c>
      <c r="C773" s="5" t="s">
        <v>2973</v>
      </c>
      <c r="D773" s="9" t="s">
        <v>2974</v>
      </c>
      <c r="E773" s="9" t="s">
        <v>3521</v>
      </c>
      <c r="F773" s="9" t="s">
        <v>3522</v>
      </c>
      <c r="G773" s="8">
        <v>10029856</v>
      </c>
      <c r="H773" s="12" t="s">
        <v>3523</v>
      </c>
      <c r="I773" s="9" t="s">
        <v>3547</v>
      </c>
      <c r="J773" s="12" t="s">
        <v>3548</v>
      </c>
      <c r="K773" s="17" t="s">
        <v>3526</v>
      </c>
      <c r="L773" s="17" t="s">
        <v>3527</v>
      </c>
      <c r="M773" s="17">
        <v>7050974355</v>
      </c>
      <c r="N773" s="9" t="s">
        <v>3580</v>
      </c>
      <c r="O773" s="9" t="s">
        <v>3581</v>
      </c>
      <c r="P773" s="9" t="s">
        <v>32</v>
      </c>
      <c r="Q773" s="10">
        <v>8000</v>
      </c>
      <c r="R773" s="11">
        <v>9534.2112000000016</v>
      </c>
      <c r="S773" s="52">
        <f>R773</f>
        <v>9534.2112000000016</v>
      </c>
      <c r="T773" s="53">
        <f>IFERROR(S773/Q773,0)</f>
        <v>1.1917764000000002</v>
      </c>
      <c r="U773" s="54">
        <f>IF(T773&gt;=100%,S773*2%,0)</f>
        <v>190.68422400000003</v>
      </c>
      <c r="V773" s="54">
        <f>S773*1%</f>
        <v>95.342112000000014</v>
      </c>
      <c r="W773" s="55">
        <f>U773+V773</f>
        <v>286.02633600000001</v>
      </c>
      <c r="X773" s="17"/>
      <c r="Y773" s="9" t="s">
        <v>12391</v>
      </c>
    </row>
    <row r="774" spans="1:25" x14ac:dyDescent="0.2">
      <c r="A774" s="4" t="s">
        <v>18</v>
      </c>
      <c r="B774" s="12" t="s">
        <v>3301</v>
      </c>
      <c r="C774" s="5" t="s">
        <v>2973</v>
      </c>
      <c r="D774" s="9" t="s">
        <v>2974</v>
      </c>
      <c r="E774" s="9" t="s">
        <v>3302</v>
      </c>
      <c r="F774" s="9" t="s">
        <v>3303</v>
      </c>
      <c r="G774" s="8">
        <v>10023215</v>
      </c>
      <c r="H774" s="12" t="s">
        <v>3304</v>
      </c>
      <c r="I774" s="9" t="s">
        <v>3323</v>
      </c>
      <c r="J774" s="12" t="s">
        <v>3324</v>
      </c>
      <c r="K774" s="17" t="s">
        <v>3307</v>
      </c>
      <c r="L774" s="17" t="s">
        <v>3308</v>
      </c>
      <c r="M774" s="17">
        <v>9835255614</v>
      </c>
      <c r="N774" s="9" t="s">
        <v>3346</v>
      </c>
      <c r="O774" s="9" t="s">
        <v>3347</v>
      </c>
      <c r="P774" s="9" t="s">
        <v>32</v>
      </c>
      <c r="Q774" s="10">
        <v>8000</v>
      </c>
      <c r="R774" s="11">
        <v>9534.2112000000016</v>
      </c>
      <c r="S774" s="52">
        <f>R774</f>
        <v>9534.2112000000016</v>
      </c>
      <c r="T774" s="53">
        <f>IFERROR(S774/Q774,0)</f>
        <v>1.1917764000000002</v>
      </c>
      <c r="U774" s="54">
        <f>IF(T774&gt;=100%,S774*2%,0)</f>
        <v>190.68422400000003</v>
      </c>
      <c r="V774" s="54">
        <f>S774*1%</f>
        <v>95.342112000000014</v>
      </c>
      <c r="W774" s="55">
        <f>U774+V774</f>
        <v>286.02633600000001</v>
      </c>
      <c r="X774" s="17"/>
      <c r="Y774" s="9" t="s">
        <v>12391</v>
      </c>
    </row>
    <row r="775" spans="1:25" x14ac:dyDescent="0.2">
      <c r="A775" s="9" t="s">
        <v>5442</v>
      </c>
      <c r="B775" s="9" t="s">
        <v>5681</v>
      </c>
      <c r="C775" s="18" t="s">
        <v>5682</v>
      </c>
      <c r="D775" s="9" t="s">
        <v>5683</v>
      </c>
      <c r="E775" s="9" t="s">
        <v>5684</v>
      </c>
      <c r="F775" s="9" t="s">
        <v>5685</v>
      </c>
      <c r="G775" s="9">
        <v>10026037</v>
      </c>
      <c r="H775" s="9" t="s">
        <v>5686</v>
      </c>
      <c r="I775" s="9" t="s">
        <v>5713</v>
      </c>
      <c r="J775" s="9" t="s">
        <v>5714</v>
      </c>
      <c r="K775" s="18" t="s">
        <v>5701</v>
      </c>
      <c r="L775" s="18" t="s">
        <v>5702</v>
      </c>
      <c r="M775" s="18">
        <v>9876907105</v>
      </c>
      <c r="N775" s="9" t="s">
        <v>5715</v>
      </c>
      <c r="O775" s="9" t="s">
        <v>5716</v>
      </c>
      <c r="P775" s="9" t="s">
        <v>32</v>
      </c>
      <c r="Q775" s="11">
        <v>7000</v>
      </c>
      <c r="R775" s="11">
        <v>8342</v>
      </c>
      <c r="S775" s="52">
        <f>R775</f>
        <v>8342</v>
      </c>
      <c r="T775" s="53">
        <f>IFERROR(S775/Q775,0)</f>
        <v>1.1917142857142857</v>
      </c>
      <c r="U775" s="54">
        <f>IF(T775&gt;=100%,S775*2%,0)</f>
        <v>166.84</v>
      </c>
      <c r="V775" s="54">
        <f>S775*1%</f>
        <v>83.42</v>
      </c>
      <c r="W775" s="55">
        <f>U775+V775</f>
        <v>250.26</v>
      </c>
      <c r="X775" s="17"/>
      <c r="Y775" s="9" t="s">
        <v>12391</v>
      </c>
    </row>
    <row r="776" spans="1:25" x14ac:dyDescent="0.2">
      <c r="A776" s="4" t="s">
        <v>18</v>
      </c>
      <c r="B776" s="12" t="s">
        <v>3141</v>
      </c>
      <c r="C776" s="5" t="s">
        <v>2973</v>
      </c>
      <c r="D776" s="9" t="s">
        <v>2974</v>
      </c>
      <c r="E776" s="9" t="s">
        <v>3142</v>
      </c>
      <c r="F776" s="9" t="s">
        <v>3143</v>
      </c>
      <c r="G776" s="8">
        <v>10027954</v>
      </c>
      <c r="H776" s="12" t="s">
        <v>3144</v>
      </c>
      <c r="I776" s="9" t="s">
        <v>3285</v>
      </c>
      <c r="J776" s="12" t="s">
        <v>3286</v>
      </c>
      <c r="K776" s="17" t="s">
        <v>3147</v>
      </c>
      <c r="L776" s="17" t="s">
        <v>3812</v>
      </c>
      <c r="M776" s="17">
        <v>9958476992</v>
      </c>
      <c r="N776" s="9" t="s">
        <v>3831</v>
      </c>
      <c r="O776" s="9" t="s">
        <v>3832</v>
      </c>
      <c r="P776" s="9" t="s">
        <v>32</v>
      </c>
      <c r="Q776" s="10">
        <v>8000</v>
      </c>
      <c r="R776" s="11">
        <v>9532.234800000002</v>
      </c>
      <c r="S776" s="52">
        <f>R776</f>
        <v>9532.234800000002</v>
      </c>
      <c r="T776" s="53">
        <f>IFERROR(S776/Q776,0)</f>
        <v>1.1915293500000002</v>
      </c>
      <c r="U776" s="54">
        <f>IF(T776&gt;=100%,S776*2%,0)</f>
        <v>190.64469600000004</v>
      </c>
      <c r="V776" s="54">
        <f>S776*1%</f>
        <v>95.322348000000019</v>
      </c>
      <c r="W776" s="55">
        <f>U776+V776</f>
        <v>285.96704400000004</v>
      </c>
      <c r="X776" s="17"/>
      <c r="Y776" s="9" t="s">
        <v>12393</v>
      </c>
    </row>
    <row r="777" spans="1:25" x14ac:dyDescent="0.2">
      <c r="A777" s="4" t="s">
        <v>18</v>
      </c>
      <c r="B777" s="12" t="s">
        <v>1456</v>
      </c>
      <c r="C777" s="5" t="s">
        <v>861</v>
      </c>
      <c r="D777" s="9" t="s">
        <v>862</v>
      </c>
      <c r="E777" s="9" t="s">
        <v>1457</v>
      </c>
      <c r="F777" s="9" t="s">
        <v>1458</v>
      </c>
      <c r="G777" s="8">
        <v>10022900</v>
      </c>
      <c r="H777" s="12" t="s">
        <v>1459</v>
      </c>
      <c r="I777" s="9" t="s">
        <v>1492</v>
      </c>
      <c r="J777" s="12" t="s">
        <v>1493</v>
      </c>
      <c r="K777" s="8" t="s">
        <v>1473</v>
      </c>
      <c r="L777" s="16" t="s">
        <v>1474</v>
      </c>
      <c r="M777" s="17" t="s">
        <v>1475</v>
      </c>
      <c r="N777" s="9" t="s">
        <v>1494</v>
      </c>
      <c r="O777" s="9" t="s">
        <v>1495</v>
      </c>
      <c r="P777" s="9" t="s">
        <v>32</v>
      </c>
      <c r="Q777" s="10">
        <v>10433.9444</v>
      </c>
      <c r="R777" s="11">
        <v>12430</v>
      </c>
      <c r="S777" s="52">
        <f>R777</f>
        <v>12430</v>
      </c>
      <c r="T777" s="53">
        <f>IFERROR(S777/Q777,0)</f>
        <v>1.1913040288004602</v>
      </c>
      <c r="U777" s="54">
        <f>IF(T777&gt;=100%,S777*2%,0)</f>
        <v>248.6</v>
      </c>
      <c r="V777" s="54">
        <f>S777*1%</f>
        <v>124.3</v>
      </c>
      <c r="W777" s="55">
        <f>U777+V777</f>
        <v>372.9</v>
      </c>
      <c r="X777" s="17"/>
      <c r="Y777" s="9" t="s">
        <v>12391</v>
      </c>
    </row>
    <row r="778" spans="1:25" x14ac:dyDescent="0.2">
      <c r="A778" s="9" t="s">
        <v>6280</v>
      </c>
      <c r="B778" s="9" t="s">
        <v>6853</v>
      </c>
      <c r="C778" s="18" t="s">
        <v>6854</v>
      </c>
      <c r="D778" s="9" t="s">
        <v>6855</v>
      </c>
      <c r="E778" s="9" t="s">
        <v>6856</v>
      </c>
      <c r="F778" s="9" t="s">
        <v>6857</v>
      </c>
      <c r="G778" s="9">
        <v>10034112</v>
      </c>
      <c r="H778" s="9" t="s">
        <v>6858</v>
      </c>
      <c r="I778" s="9" t="s">
        <v>6859</v>
      </c>
      <c r="J778" s="9" t="s">
        <v>6860</v>
      </c>
      <c r="K778" s="18" t="s">
        <v>6861</v>
      </c>
      <c r="L778" s="18" t="s">
        <v>6862</v>
      </c>
      <c r="M778" s="18" t="s">
        <v>6863</v>
      </c>
      <c r="N778" s="9" t="s">
        <v>6864</v>
      </c>
      <c r="O778" s="9" t="s">
        <v>6865</v>
      </c>
      <c r="P778" s="9" t="s">
        <v>32</v>
      </c>
      <c r="Q778" s="61">
        <v>15300</v>
      </c>
      <c r="R778" s="11">
        <v>18224.738999999998</v>
      </c>
      <c r="S778" s="52">
        <f>R778</f>
        <v>18224.738999999998</v>
      </c>
      <c r="T778" s="53">
        <f>IFERROR(S778/Q778,0)</f>
        <v>1.1911594117647057</v>
      </c>
      <c r="U778" s="54">
        <f>IF(T778&gt;=100%,S778*2%,0)</f>
        <v>364.49477999999993</v>
      </c>
      <c r="V778" s="54">
        <f>S778*1%</f>
        <v>182.24738999999997</v>
      </c>
      <c r="W778" s="55">
        <f>U778+V778</f>
        <v>546.74216999999987</v>
      </c>
      <c r="X778" s="17"/>
      <c r="Y778" s="9" t="s">
        <v>12393</v>
      </c>
    </row>
    <row r="779" spans="1:25" x14ac:dyDescent="0.2">
      <c r="A779" s="9" t="s">
        <v>8060</v>
      </c>
      <c r="B779" s="9" t="s">
        <v>8965</v>
      </c>
      <c r="C779" s="18" t="s">
        <v>8974</v>
      </c>
      <c r="D779" s="9" t="s">
        <v>8975</v>
      </c>
      <c r="E779" s="9" t="s">
        <v>9240</v>
      </c>
      <c r="F779" s="9" t="s">
        <v>9241</v>
      </c>
      <c r="G779" s="9">
        <v>10030971</v>
      </c>
      <c r="H779" s="9" t="s">
        <v>9242</v>
      </c>
      <c r="I779" s="9" t="s">
        <v>9284</v>
      </c>
      <c r="J779" s="9" t="s">
        <v>9285</v>
      </c>
      <c r="K779" s="18" t="s">
        <v>9245</v>
      </c>
      <c r="L779" s="18" t="s">
        <v>9246</v>
      </c>
      <c r="M779" s="18">
        <v>8780501570</v>
      </c>
      <c r="N779" s="9" t="s">
        <v>9292</v>
      </c>
      <c r="O779" s="9" t="s">
        <v>9293</v>
      </c>
      <c r="P779" s="9" t="s">
        <v>32</v>
      </c>
      <c r="Q779" s="11">
        <v>7500</v>
      </c>
      <c r="R779" s="11">
        <v>8932</v>
      </c>
      <c r="S779" s="52">
        <f>R779</f>
        <v>8932</v>
      </c>
      <c r="T779" s="53">
        <f>IFERROR(S779/Q779,0)</f>
        <v>1.1909333333333334</v>
      </c>
      <c r="U779" s="54">
        <f>IF(T779&gt;=100%,S779*2%,0)</f>
        <v>178.64000000000001</v>
      </c>
      <c r="V779" s="54">
        <f>S779*1%</f>
        <v>89.320000000000007</v>
      </c>
      <c r="W779" s="55">
        <f>U779+V779</f>
        <v>267.96000000000004</v>
      </c>
      <c r="X779" s="17"/>
      <c r="Y779" s="9" t="s">
        <v>12391</v>
      </c>
    </row>
    <row r="780" spans="1:25" x14ac:dyDescent="0.2">
      <c r="A780" s="9" t="s">
        <v>6280</v>
      </c>
      <c r="B780" s="9" t="s">
        <v>6318</v>
      </c>
      <c r="C780" s="18" t="s">
        <v>6282</v>
      </c>
      <c r="D780" s="9" t="s">
        <v>6283</v>
      </c>
      <c r="E780" s="9" t="s">
        <v>6284</v>
      </c>
      <c r="F780" s="9" t="s">
        <v>6285</v>
      </c>
      <c r="G780" s="9">
        <v>10022173</v>
      </c>
      <c r="H780" s="9" t="s">
        <v>6286</v>
      </c>
      <c r="I780" s="9" t="s">
        <v>6319</v>
      </c>
      <c r="J780" s="9" t="s">
        <v>6320</v>
      </c>
      <c r="K780" s="18" t="s">
        <v>6289</v>
      </c>
      <c r="L780" s="18" t="s">
        <v>6290</v>
      </c>
      <c r="M780" s="18" t="s">
        <v>6291</v>
      </c>
      <c r="N780" s="9" t="s">
        <v>6321</v>
      </c>
      <c r="O780" s="9" t="s">
        <v>6322</v>
      </c>
      <c r="P780" s="9" t="s">
        <v>32</v>
      </c>
      <c r="Q780" s="62">
        <v>6400</v>
      </c>
      <c r="R780" s="11">
        <v>7618.2578000000003</v>
      </c>
      <c r="S780" s="52">
        <f>R780</f>
        <v>7618.2578000000003</v>
      </c>
      <c r="T780" s="53">
        <f>IFERROR(S780/Q780,0)</f>
        <v>1.1903527812500001</v>
      </c>
      <c r="U780" s="54">
        <f>IF(T780&gt;=100%,S780*2%,0)</f>
        <v>152.36515600000001</v>
      </c>
      <c r="V780" s="54">
        <f>S780*1%</f>
        <v>76.182578000000007</v>
      </c>
      <c r="W780" s="55">
        <f>U780+V780</f>
        <v>228.54773400000002</v>
      </c>
      <c r="X780" s="17"/>
      <c r="Y780" s="9" t="s">
        <v>12391</v>
      </c>
    </row>
    <row r="781" spans="1:25" x14ac:dyDescent="0.2">
      <c r="A781" s="4" t="s">
        <v>18</v>
      </c>
      <c r="B781" s="9" t="s">
        <v>649</v>
      </c>
      <c r="C781" s="5" t="s">
        <v>20</v>
      </c>
      <c r="D781" s="5" t="s">
        <v>21</v>
      </c>
      <c r="E781" s="9" t="s">
        <v>650</v>
      </c>
      <c r="F781" s="9" t="s">
        <v>651</v>
      </c>
      <c r="G781" s="8">
        <v>10035276</v>
      </c>
      <c r="H781" s="12" t="s">
        <v>652</v>
      </c>
      <c r="I781" s="12" t="s">
        <v>793</v>
      </c>
      <c r="J781" s="9" t="s">
        <v>794</v>
      </c>
      <c r="K781" s="8" t="s">
        <v>729</v>
      </c>
      <c r="L781" s="16" t="s">
        <v>656</v>
      </c>
      <c r="M781" s="17" t="s">
        <v>730</v>
      </c>
      <c r="N781" s="9" t="s">
        <v>809</v>
      </c>
      <c r="O781" s="9" t="s">
        <v>810</v>
      </c>
      <c r="P781" s="9" t="s">
        <v>32</v>
      </c>
      <c r="Q781" s="10">
        <v>10000</v>
      </c>
      <c r="R781" s="11">
        <v>11901.598</v>
      </c>
      <c r="S781" s="52">
        <f>R781</f>
        <v>11901.598</v>
      </c>
      <c r="T781" s="53">
        <f>IFERROR(S781/Q781,0)</f>
        <v>1.1901598</v>
      </c>
      <c r="U781" s="54">
        <f>IF(T781&gt;=100%,S781*2%,0)</f>
        <v>238.03196</v>
      </c>
      <c r="V781" s="54">
        <f>S781*1%</f>
        <v>119.01598</v>
      </c>
      <c r="W781" s="55">
        <f>U781+V781</f>
        <v>357.04793999999998</v>
      </c>
      <c r="X781" s="17"/>
      <c r="Y781" s="9" t="s">
        <v>12393</v>
      </c>
    </row>
    <row r="782" spans="1:25" x14ac:dyDescent="0.2">
      <c r="A782" s="4" t="s">
        <v>18</v>
      </c>
      <c r="B782" s="12" t="s">
        <v>1998</v>
      </c>
      <c r="C782" s="5" t="s">
        <v>861</v>
      </c>
      <c r="D782" s="9" t="s">
        <v>862</v>
      </c>
      <c r="E782" s="9" t="s">
        <v>1771</v>
      </c>
      <c r="F782" s="9" t="s">
        <v>1772</v>
      </c>
      <c r="G782" s="8">
        <v>10023818</v>
      </c>
      <c r="H782" s="12" t="s">
        <v>1999</v>
      </c>
      <c r="I782" s="9" t="s">
        <v>2000</v>
      </c>
      <c r="J782" s="12" t="s">
        <v>2001</v>
      </c>
      <c r="K782" s="8" t="s">
        <v>2002</v>
      </c>
      <c r="L782" s="16" t="s">
        <v>2003</v>
      </c>
      <c r="M782" s="17">
        <v>9851289339</v>
      </c>
      <c r="N782" s="9" t="s">
        <v>2014</v>
      </c>
      <c r="O782" s="9" t="s">
        <v>2015</v>
      </c>
      <c r="P782" s="9" t="s">
        <v>32</v>
      </c>
      <c r="Q782" s="10">
        <v>10000</v>
      </c>
      <c r="R782" s="11">
        <v>11900</v>
      </c>
      <c r="S782" s="52">
        <f>R782</f>
        <v>11900</v>
      </c>
      <c r="T782" s="53">
        <f>IFERROR(S782/Q782,0)</f>
        <v>1.19</v>
      </c>
      <c r="U782" s="54">
        <f>IF(T782&gt;=100%,S782*2%,0)</f>
        <v>238</v>
      </c>
      <c r="V782" s="54">
        <f>S782*1%</f>
        <v>119</v>
      </c>
      <c r="W782" s="55">
        <f>U782+V782</f>
        <v>357</v>
      </c>
      <c r="X782" s="17"/>
      <c r="Y782" s="9" t="s">
        <v>12391</v>
      </c>
    </row>
    <row r="783" spans="1:25" x14ac:dyDescent="0.2">
      <c r="A783" s="4" t="s">
        <v>18</v>
      </c>
      <c r="B783" s="12" t="s">
        <v>4290</v>
      </c>
      <c r="C783" s="5" t="s">
        <v>4291</v>
      </c>
      <c r="D783" s="5" t="s">
        <v>4292</v>
      </c>
      <c r="E783" s="9" t="s">
        <v>4293</v>
      </c>
      <c r="F783" s="9" t="s">
        <v>4294</v>
      </c>
      <c r="G783" s="8">
        <v>10031076</v>
      </c>
      <c r="H783" s="12" t="s">
        <v>4295</v>
      </c>
      <c r="I783" s="9" t="s">
        <v>4375</v>
      </c>
      <c r="J783" s="12" t="s">
        <v>4376</v>
      </c>
      <c r="K783" s="8" t="s">
        <v>4342</v>
      </c>
      <c r="L783" s="16" t="s">
        <v>4343</v>
      </c>
      <c r="M783" s="17" t="s">
        <v>4344</v>
      </c>
      <c r="N783" s="9" t="s">
        <v>4448</v>
      </c>
      <c r="O783" s="9" t="s">
        <v>4449</v>
      </c>
      <c r="P783" s="9" t="s">
        <v>32</v>
      </c>
      <c r="Q783" s="11">
        <v>4276.3684599999997</v>
      </c>
      <c r="R783" s="11">
        <v>5088.878467399999</v>
      </c>
      <c r="S783" s="52">
        <f>R783</f>
        <v>5088.878467399999</v>
      </c>
      <c r="T783" s="53">
        <f>IFERROR(S783/Q783,0)</f>
        <v>1.19</v>
      </c>
      <c r="U783" s="54">
        <f>IF(T783&gt;=100%,S783*2%,0)</f>
        <v>101.77756934799999</v>
      </c>
      <c r="V783" s="54">
        <f>S783*1%</f>
        <v>50.888784673999993</v>
      </c>
      <c r="W783" s="55">
        <f>U783+V783</f>
        <v>152.66635402199998</v>
      </c>
      <c r="X783" s="17"/>
      <c r="Y783" s="9" t="s">
        <v>12391</v>
      </c>
    </row>
    <row r="784" spans="1:25" x14ac:dyDescent="0.2">
      <c r="A784" s="4" t="s">
        <v>18</v>
      </c>
      <c r="B784" s="4" t="s">
        <v>398</v>
      </c>
      <c r="C784" s="5" t="s">
        <v>20</v>
      </c>
      <c r="D784" s="5" t="s">
        <v>21</v>
      </c>
      <c r="E784" s="5" t="s">
        <v>399</v>
      </c>
      <c r="F784" s="5" t="s">
        <v>400</v>
      </c>
      <c r="G784" s="14">
        <v>10022118</v>
      </c>
      <c r="H784" s="4" t="s">
        <v>401</v>
      </c>
      <c r="I784" s="6" t="s">
        <v>429</v>
      </c>
      <c r="J784" s="6" t="s">
        <v>430</v>
      </c>
      <c r="K784" s="6" t="s">
        <v>404</v>
      </c>
      <c r="L784" s="6" t="s">
        <v>405</v>
      </c>
      <c r="M784" s="7" t="s">
        <v>406</v>
      </c>
      <c r="N784" s="4" t="s">
        <v>437</v>
      </c>
      <c r="O784" s="6" t="s">
        <v>438</v>
      </c>
      <c r="P784" s="9" t="s">
        <v>32</v>
      </c>
      <c r="Q784" s="9">
        <v>13000</v>
      </c>
      <c r="R784" s="11">
        <v>15469.5828</v>
      </c>
      <c r="S784" s="52">
        <f>R784</f>
        <v>15469.5828</v>
      </c>
      <c r="T784" s="53">
        <f>IFERROR(S784/Q784,0)</f>
        <v>1.1899679076923078</v>
      </c>
      <c r="U784" s="54">
        <f>IF(T784&gt;=100%,S784*2%,0)</f>
        <v>309.39165600000001</v>
      </c>
      <c r="V784" s="54">
        <f>S784*1%</f>
        <v>154.69582800000001</v>
      </c>
      <c r="W784" s="55">
        <f>U784+V784</f>
        <v>464.08748400000002</v>
      </c>
      <c r="X784" s="17"/>
      <c r="Y784" s="9" t="s">
        <v>12391</v>
      </c>
    </row>
    <row r="785" spans="1:25" x14ac:dyDescent="0.2">
      <c r="A785" s="4" t="s">
        <v>18</v>
      </c>
      <c r="B785" s="4" t="s">
        <v>398</v>
      </c>
      <c r="C785" s="5" t="s">
        <v>20</v>
      </c>
      <c r="D785" s="5" t="s">
        <v>21</v>
      </c>
      <c r="E785" s="5" t="s">
        <v>399</v>
      </c>
      <c r="F785" s="5" t="s">
        <v>400</v>
      </c>
      <c r="G785" s="14">
        <v>10022118</v>
      </c>
      <c r="H785" s="4" t="s">
        <v>401</v>
      </c>
      <c r="I785" s="6" t="s">
        <v>524</v>
      </c>
      <c r="J785" s="6" t="s">
        <v>525</v>
      </c>
      <c r="K785" s="6" t="s">
        <v>445</v>
      </c>
      <c r="L785" s="5" t="s">
        <v>446</v>
      </c>
      <c r="M785" s="5">
        <v>9832013291</v>
      </c>
      <c r="N785" s="5" t="s">
        <v>530</v>
      </c>
      <c r="O785" s="5" t="s">
        <v>531</v>
      </c>
      <c r="P785" s="9" t="s">
        <v>32</v>
      </c>
      <c r="Q785" s="9">
        <v>7000</v>
      </c>
      <c r="R785" s="11">
        <v>8326.5056000000004</v>
      </c>
      <c r="S785" s="52">
        <f>R785</f>
        <v>8326.5056000000004</v>
      </c>
      <c r="T785" s="53">
        <f>IFERROR(S785/Q785,0)</f>
        <v>1.1895008</v>
      </c>
      <c r="U785" s="54">
        <f>IF(T785&gt;=100%,S785*2%,0)</f>
        <v>166.530112</v>
      </c>
      <c r="V785" s="54">
        <f>S785*1%</f>
        <v>83.265056000000001</v>
      </c>
      <c r="W785" s="55">
        <f>U785+V785</f>
        <v>249.79516799999999</v>
      </c>
      <c r="X785" s="17"/>
      <c r="Y785" s="9" t="s">
        <v>12391</v>
      </c>
    </row>
    <row r="786" spans="1:25" x14ac:dyDescent="0.2">
      <c r="A786" s="9" t="s">
        <v>8060</v>
      </c>
      <c r="B786" s="9" t="s">
        <v>8965</v>
      </c>
      <c r="C786" s="18" t="s">
        <v>8974</v>
      </c>
      <c r="D786" s="9" t="s">
        <v>8975</v>
      </c>
      <c r="E786" s="9" t="s">
        <v>9127</v>
      </c>
      <c r="F786" s="9" t="s">
        <v>9128</v>
      </c>
      <c r="G786" s="9">
        <v>10032425</v>
      </c>
      <c r="H786" s="9" t="s">
        <v>9129</v>
      </c>
      <c r="I786" s="9" t="s">
        <v>9140</v>
      </c>
      <c r="J786" s="9" t="s">
        <v>9141</v>
      </c>
      <c r="K786" s="18" t="s">
        <v>9142</v>
      </c>
      <c r="L786" s="18" t="s">
        <v>9143</v>
      </c>
      <c r="M786" s="18">
        <v>9898677767</v>
      </c>
      <c r="N786" s="9" t="s">
        <v>9144</v>
      </c>
      <c r="O786" s="9" t="s">
        <v>9145</v>
      </c>
      <c r="P786" s="9" t="s">
        <v>32</v>
      </c>
      <c r="Q786" s="11">
        <v>7000</v>
      </c>
      <c r="R786" s="11">
        <v>8325</v>
      </c>
      <c r="S786" s="52">
        <f>R786</f>
        <v>8325</v>
      </c>
      <c r="T786" s="53">
        <f>IFERROR(S786/Q786,0)</f>
        <v>1.1892857142857143</v>
      </c>
      <c r="U786" s="54">
        <f>IF(T786&gt;=100%,S786*2%,0)</f>
        <v>166.5</v>
      </c>
      <c r="V786" s="54">
        <f>S786*1%</f>
        <v>83.25</v>
      </c>
      <c r="W786" s="55">
        <f>U786+V786</f>
        <v>249.75</v>
      </c>
      <c r="X786" s="17"/>
      <c r="Y786" s="9" t="s">
        <v>12391</v>
      </c>
    </row>
    <row r="787" spans="1:25" x14ac:dyDescent="0.2">
      <c r="A787" s="9" t="s">
        <v>8973</v>
      </c>
      <c r="B787" s="9" t="s">
        <v>8965</v>
      </c>
      <c r="C787" s="18" t="s">
        <v>8974</v>
      </c>
      <c r="D787" s="9" t="s">
        <v>8975</v>
      </c>
      <c r="E787" s="9" t="s">
        <v>8976</v>
      </c>
      <c r="F787" s="9" t="s">
        <v>8977</v>
      </c>
      <c r="G787" s="9">
        <v>10028423</v>
      </c>
      <c r="H787" s="9" t="s">
        <v>9018</v>
      </c>
      <c r="I787" s="9" t="s">
        <v>9033</v>
      </c>
      <c r="J787" s="9" t="s">
        <v>9034</v>
      </c>
      <c r="K787" s="18" t="s">
        <v>9035</v>
      </c>
      <c r="L787" s="18" t="s">
        <v>9036</v>
      </c>
      <c r="M787" s="18">
        <v>8081504076</v>
      </c>
      <c r="N787" s="9" t="s">
        <v>9050</v>
      </c>
      <c r="O787" s="9" t="s">
        <v>9051</v>
      </c>
      <c r="P787" s="9" t="s">
        <v>32</v>
      </c>
      <c r="Q787" s="11">
        <v>8000</v>
      </c>
      <c r="R787" s="11">
        <v>9500</v>
      </c>
      <c r="S787" s="52">
        <f>R787</f>
        <v>9500</v>
      </c>
      <c r="T787" s="53">
        <f>IFERROR(S787/Q787,0)</f>
        <v>1.1875</v>
      </c>
      <c r="U787" s="54">
        <f>IF(T787&gt;=100%,S787*2%,0)</f>
        <v>190</v>
      </c>
      <c r="V787" s="54">
        <f>S787*1%</f>
        <v>95</v>
      </c>
      <c r="W787" s="55">
        <f>U787+V787</f>
        <v>285</v>
      </c>
      <c r="X787" s="17"/>
      <c r="Y787" s="9" t="s">
        <v>12391</v>
      </c>
    </row>
    <row r="788" spans="1:25" x14ac:dyDescent="0.2">
      <c r="A788" s="9" t="s">
        <v>6280</v>
      </c>
      <c r="B788" s="9" t="s">
        <v>6793</v>
      </c>
      <c r="C788" s="18" t="s">
        <v>6282</v>
      </c>
      <c r="D788" s="9" t="s">
        <v>6283</v>
      </c>
      <c r="E788" s="9" t="s">
        <v>6409</v>
      </c>
      <c r="F788" s="9" t="s">
        <v>6410</v>
      </c>
      <c r="G788" s="9">
        <v>10022071</v>
      </c>
      <c r="H788" s="9" t="s">
        <v>6474</v>
      </c>
      <c r="I788" s="9" t="s">
        <v>6794</v>
      </c>
      <c r="J788" s="9" t="s">
        <v>6795</v>
      </c>
      <c r="K788" s="18" t="s">
        <v>6477</v>
      </c>
      <c r="L788" s="18" t="s">
        <v>6478</v>
      </c>
      <c r="M788" s="18" t="s">
        <v>6479</v>
      </c>
      <c r="N788" s="9" t="s">
        <v>6811</v>
      </c>
      <c r="O788" s="9" t="s">
        <v>6812</v>
      </c>
      <c r="P788" s="9" t="s">
        <v>32</v>
      </c>
      <c r="Q788" s="62">
        <v>9370.9914900000003</v>
      </c>
      <c r="R788" s="11">
        <v>11124.757599999999</v>
      </c>
      <c r="S788" s="52">
        <f>R788</f>
        <v>11124.757599999999</v>
      </c>
      <c r="T788" s="53">
        <f>IFERROR(S788/Q788,0)</f>
        <v>1.187148404933617</v>
      </c>
      <c r="U788" s="54">
        <f>IF(T788&gt;=100%,S788*2%,0)</f>
        <v>222.49515199999999</v>
      </c>
      <c r="V788" s="54">
        <f>S788*1%</f>
        <v>111.247576</v>
      </c>
      <c r="W788" s="55">
        <f>U788+V788</f>
        <v>333.742728</v>
      </c>
      <c r="X788" s="17"/>
      <c r="Y788" s="9" t="s">
        <v>12391</v>
      </c>
    </row>
    <row r="789" spans="1:25" x14ac:dyDescent="0.2">
      <c r="A789" s="9" t="s">
        <v>5442</v>
      </c>
      <c r="B789" s="9" t="s">
        <v>5850</v>
      </c>
      <c r="C789" s="18" t="s">
        <v>5566</v>
      </c>
      <c r="D789" s="9" t="s">
        <v>5567</v>
      </c>
      <c r="E789" s="9" t="s">
        <v>5851</v>
      </c>
      <c r="F789" s="9" t="s">
        <v>5852</v>
      </c>
      <c r="G789" s="9">
        <v>10034457</v>
      </c>
      <c r="H789" s="9" t="s">
        <v>5853</v>
      </c>
      <c r="I789" s="9" t="s">
        <v>5872</v>
      </c>
      <c r="J789" s="9" t="s">
        <v>5873</v>
      </c>
      <c r="K789" s="18" t="s">
        <v>5874</v>
      </c>
      <c r="L789" s="18" t="s">
        <v>5875</v>
      </c>
      <c r="M789" s="18">
        <v>9963305073</v>
      </c>
      <c r="N789" s="9" t="s">
        <v>5876</v>
      </c>
      <c r="O789" s="9" t="s">
        <v>5877</v>
      </c>
      <c r="P789" s="9" t="s">
        <v>32</v>
      </c>
      <c r="Q789" s="11">
        <v>9439.3333333333339</v>
      </c>
      <c r="R789" s="11">
        <v>11200</v>
      </c>
      <c r="S789" s="52">
        <f>R789</f>
        <v>11200</v>
      </c>
      <c r="T789" s="53">
        <f>IFERROR(S789/Q789,0)</f>
        <v>1.1865244720672363</v>
      </c>
      <c r="U789" s="54">
        <f>IF(T789&gt;=100%,S789*2%,0)</f>
        <v>224</v>
      </c>
      <c r="V789" s="54">
        <f>S789*1%</f>
        <v>112</v>
      </c>
      <c r="W789" s="55">
        <f>U789+V789</f>
        <v>336</v>
      </c>
      <c r="X789" s="17"/>
      <c r="Y789" s="9" t="s">
        <v>12391</v>
      </c>
    </row>
    <row r="790" spans="1:25" x14ac:dyDescent="0.2">
      <c r="A790" s="9" t="s">
        <v>6280</v>
      </c>
      <c r="B790" s="9" t="s">
        <v>7205</v>
      </c>
      <c r="C790" s="18" t="s">
        <v>6854</v>
      </c>
      <c r="D790" s="9" t="s">
        <v>6855</v>
      </c>
      <c r="E790" s="9" t="s">
        <v>7147</v>
      </c>
      <c r="F790" s="9" t="s">
        <v>7148</v>
      </c>
      <c r="G790" s="9">
        <v>10031743</v>
      </c>
      <c r="H790" s="9" t="s">
        <v>7149</v>
      </c>
      <c r="I790" s="9" t="s">
        <v>7253</v>
      </c>
      <c r="J790" s="9" t="s">
        <v>6511</v>
      </c>
      <c r="K790" s="18" t="s">
        <v>7152</v>
      </c>
      <c r="L790" s="18" t="s">
        <v>7153</v>
      </c>
      <c r="M790" s="18" t="s">
        <v>7154</v>
      </c>
      <c r="N790" s="9" t="s">
        <v>7254</v>
      </c>
      <c r="O790" s="9" t="s">
        <v>7255</v>
      </c>
      <c r="P790" s="9" t="s">
        <v>32</v>
      </c>
      <c r="Q790" s="61">
        <v>10000</v>
      </c>
      <c r="R790" s="11">
        <v>11861.8236</v>
      </c>
      <c r="S790" s="52">
        <f>R790</f>
        <v>11861.8236</v>
      </c>
      <c r="T790" s="53">
        <f>IFERROR(S790/Q790,0)</f>
        <v>1.1861823599999999</v>
      </c>
      <c r="U790" s="54">
        <f>IF(T790&gt;=100%,S790*2%,0)</f>
        <v>237.23647199999999</v>
      </c>
      <c r="V790" s="54">
        <f>S790*1%</f>
        <v>118.618236</v>
      </c>
      <c r="W790" s="55">
        <f>U790+V790</f>
        <v>355.85470799999996</v>
      </c>
      <c r="X790" s="17"/>
      <c r="Y790" s="9" t="s">
        <v>12391</v>
      </c>
    </row>
    <row r="791" spans="1:25" x14ac:dyDescent="0.2">
      <c r="A791" s="9" t="s">
        <v>5442</v>
      </c>
      <c r="B791" s="9" t="s">
        <v>5505</v>
      </c>
      <c r="C791" s="18" t="s">
        <v>5444</v>
      </c>
      <c r="D791" s="9" t="s">
        <v>5445</v>
      </c>
      <c r="E791" s="9" t="s">
        <v>5506</v>
      </c>
      <c r="F791" s="9" t="s">
        <v>5507</v>
      </c>
      <c r="G791" s="9">
        <v>10031855</v>
      </c>
      <c r="H791" s="9" t="s">
        <v>5508</v>
      </c>
      <c r="I791" s="9" t="s">
        <v>5521</v>
      </c>
      <c r="J791" s="9" t="s">
        <v>5522</v>
      </c>
      <c r="K791" s="18" t="s">
        <v>5509</v>
      </c>
      <c r="L791" s="18" t="s">
        <v>5527</v>
      </c>
      <c r="M791" s="18">
        <v>9566788742</v>
      </c>
      <c r="N791" s="9" t="s">
        <v>5554</v>
      </c>
      <c r="O791" s="9" t="s">
        <v>5555</v>
      </c>
      <c r="P791" s="9" t="s">
        <v>32</v>
      </c>
      <c r="Q791" s="11">
        <v>15084.666666666666</v>
      </c>
      <c r="R791" s="11">
        <v>17892</v>
      </c>
      <c r="S791" s="52">
        <f>R791</f>
        <v>17892</v>
      </c>
      <c r="T791" s="53">
        <f>IFERROR(S791/Q791,0)</f>
        <v>1.1861050956821497</v>
      </c>
      <c r="U791" s="54">
        <f>IF(T791&gt;=100%,S791*2%,0)</f>
        <v>357.84000000000003</v>
      </c>
      <c r="V791" s="54">
        <f>S791*1%</f>
        <v>178.92000000000002</v>
      </c>
      <c r="W791" s="55">
        <f>U791+V791</f>
        <v>536.76</v>
      </c>
      <c r="X791" s="17"/>
      <c r="Y791" s="9" t="s">
        <v>12391</v>
      </c>
    </row>
    <row r="792" spans="1:25" x14ac:dyDescent="0.2">
      <c r="A792" s="4" t="s">
        <v>18</v>
      </c>
      <c r="B792" s="12" t="s">
        <v>2070</v>
      </c>
      <c r="C792" s="5" t="s">
        <v>2071</v>
      </c>
      <c r="D792" s="9" t="s">
        <v>2072</v>
      </c>
      <c r="E792" s="9" t="s">
        <v>2073</v>
      </c>
      <c r="F792" s="9" t="s">
        <v>2074</v>
      </c>
      <c r="G792" s="8">
        <v>10025476</v>
      </c>
      <c r="H792" s="12" t="s">
        <v>2075</v>
      </c>
      <c r="I792" s="9" t="s">
        <v>2076</v>
      </c>
      <c r="J792" s="12" t="s">
        <v>2077</v>
      </c>
      <c r="K792" s="8" t="s">
        <v>2078</v>
      </c>
      <c r="L792" s="16" t="s">
        <v>2079</v>
      </c>
      <c r="M792" s="17">
        <v>9864953887</v>
      </c>
      <c r="N792" s="9" t="s">
        <v>2082</v>
      </c>
      <c r="O792" s="9" t="s">
        <v>2083</v>
      </c>
      <c r="P792" s="9" t="s">
        <v>32</v>
      </c>
      <c r="Q792" s="10">
        <v>10000</v>
      </c>
      <c r="R792" s="11">
        <v>11859.4012</v>
      </c>
      <c r="S792" s="52">
        <f>R792</f>
        <v>11859.4012</v>
      </c>
      <c r="T792" s="53">
        <f>IFERROR(S792/Q792,0)</f>
        <v>1.1859401199999999</v>
      </c>
      <c r="U792" s="54">
        <f>IF(T792&gt;=100%,S792*2%,0)</f>
        <v>237.18802400000001</v>
      </c>
      <c r="V792" s="54">
        <f>S792*1%</f>
        <v>118.59401200000001</v>
      </c>
      <c r="W792" s="55">
        <f>U792+V792</f>
        <v>355.78203600000001</v>
      </c>
      <c r="X792" s="17"/>
      <c r="Y792" s="9" t="s">
        <v>12391</v>
      </c>
    </row>
    <row r="793" spans="1:25" x14ac:dyDescent="0.2">
      <c r="A793" s="9" t="s">
        <v>5442</v>
      </c>
      <c r="B793" s="9" t="s">
        <v>5565</v>
      </c>
      <c r="C793" s="18" t="s">
        <v>5566</v>
      </c>
      <c r="D793" s="9" t="s">
        <v>5567</v>
      </c>
      <c r="E793" s="9" t="s">
        <v>5568</v>
      </c>
      <c r="F793" s="9" t="s">
        <v>5569</v>
      </c>
      <c r="G793" s="9">
        <v>10034242</v>
      </c>
      <c r="H793" s="9" t="s">
        <v>5570</v>
      </c>
      <c r="I793" s="9" t="s">
        <v>5571</v>
      </c>
      <c r="J793" s="9" t="s">
        <v>5572</v>
      </c>
      <c r="K793" s="18" t="s">
        <v>5560</v>
      </c>
      <c r="L793" s="18" t="s">
        <v>5560</v>
      </c>
      <c r="M793" s="18">
        <v>9842809496</v>
      </c>
      <c r="N793" s="9" t="s">
        <v>5573</v>
      </c>
      <c r="O793" s="9" t="s">
        <v>5574</v>
      </c>
      <c r="P793" s="9" t="s">
        <v>32</v>
      </c>
      <c r="Q793" s="11">
        <v>7000</v>
      </c>
      <c r="R793" s="11">
        <v>8300</v>
      </c>
      <c r="S793" s="52">
        <f>R793</f>
        <v>8300</v>
      </c>
      <c r="T793" s="53">
        <f>IFERROR(S793/Q793,0)</f>
        <v>1.1857142857142857</v>
      </c>
      <c r="U793" s="54">
        <f>IF(T793&gt;=100%,S793*2%,0)</f>
        <v>166</v>
      </c>
      <c r="V793" s="54">
        <f>S793*1%</f>
        <v>83</v>
      </c>
      <c r="W793" s="55">
        <f>U793+V793</f>
        <v>249</v>
      </c>
      <c r="X793" s="17"/>
      <c r="Y793" s="9" t="s">
        <v>12393</v>
      </c>
    </row>
    <row r="794" spans="1:25" x14ac:dyDescent="0.2">
      <c r="A794" s="4" t="s">
        <v>18</v>
      </c>
      <c r="B794" s="4" t="s">
        <v>398</v>
      </c>
      <c r="C794" s="5" t="s">
        <v>20</v>
      </c>
      <c r="D794" s="5" t="s">
        <v>21</v>
      </c>
      <c r="E794" s="5" t="s">
        <v>399</v>
      </c>
      <c r="F794" s="5" t="s">
        <v>400</v>
      </c>
      <c r="G794" s="14">
        <v>10022118</v>
      </c>
      <c r="H794" s="4" t="s">
        <v>401</v>
      </c>
      <c r="I794" s="6" t="s">
        <v>497</v>
      </c>
      <c r="J794" s="6" t="s">
        <v>498</v>
      </c>
      <c r="K794" s="6" t="s">
        <v>445</v>
      </c>
      <c r="L794" s="5" t="s">
        <v>446</v>
      </c>
      <c r="M794" s="5">
        <v>9832013291</v>
      </c>
      <c r="N794" s="5" t="s">
        <v>501</v>
      </c>
      <c r="O794" s="5" t="s">
        <v>502</v>
      </c>
      <c r="P794" s="9" t="s">
        <v>32</v>
      </c>
      <c r="Q794" s="9">
        <v>8000</v>
      </c>
      <c r="R794" s="11">
        <v>9482.1674000000003</v>
      </c>
      <c r="S794" s="52">
        <f>R794</f>
        <v>9482.1674000000003</v>
      </c>
      <c r="T794" s="53">
        <f>IFERROR(S794/Q794,0)</f>
        <v>1.185270925</v>
      </c>
      <c r="U794" s="54">
        <f>IF(T794&gt;=100%,S794*2%,0)</f>
        <v>189.643348</v>
      </c>
      <c r="V794" s="54">
        <f>S794*1%</f>
        <v>94.821674000000002</v>
      </c>
      <c r="W794" s="55">
        <f>U794+V794</f>
        <v>284.46502199999998</v>
      </c>
      <c r="X794" s="17"/>
      <c r="Y794" s="9" t="s">
        <v>12391</v>
      </c>
    </row>
    <row r="795" spans="1:25" x14ac:dyDescent="0.2">
      <c r="A795" s="9" t="s">
        <v>5442</v>
      </c>
      <c r="B795" s="9" t="s">
        <v>5681</v>
      </c>
      <c r="C795" s="18" t="s">
        <v>5682</v>
      </c>
      <c r="D795" s="9" t="s">
        <v>5683</v>
      </c>
      <c r="E795" s="9" t="s">
        <v>5684</v>
      </c>
      <c r="F795" s="9" t="s">
        <v>5685</v>
      </c>
      <c r="G795" s="9">
        <v>10026037</v>
      </c>
      <c r="H795" s="9" t="s">
        <v>5686</v>
      </c>
      <c r="I795" s="9" t="s">
        <v>5769</v>
      </c>
      <c r="J795" s="9" t="s">
        <v>5770</v>
      </c>
      <c r="K795" s="18" t="s">
        <v>5701</v>
      </c>
      <c r="L795" s="18" t="s">
        <v>5702</v>
      </c>
      <c r="M795" s="18">
        <v>9805389969</v>
      </c>
      <c r="N795" s="9" t="s">
        <v>5771</v>
      </c>
      <c r="O795" s="9" t="s">
        <v>5772</v>
      </c>
      <c r="P795" s="9" t="s">
        <v>32</v>
      </c>
      <c r="Q795" s="11">
        <v>8656.3322222222214</v>
      </c>
      <c r="R795" s="11">
        <v>10252</v>
      </c>
      <c r="S795" s="52">
        <f>R795</f>
        <v>10252</v>
      </c>
      <c r="T795" s="53">
        <f>IFERROR(S795/Q795,0)</f>
        <v>1.1843353208742888</v>
      </c>
      <c r="U795" s="54">
        <f>IF(T795&gt;=100%,S795*2%,0)</f>
        <v>205.04</v>
      </c>
      <c r="V795" s="54">
        <f>S795*1%</f>
        <v>102.52</v>
      </c>
      <c r="W795" s="55">
        <f>U795+V795</f>
        <v>307.56</v>
      </c>
      <c r="X795" s="17"/>
      <c r="Y795" s="9" t="s">
        <v>12391</v>
      </c>
    </row>
    <row r="796" spans="1:25" x14ac:dyDescent="0.2">
      <c r="A796" s="9" t="s">
        <v>8060</v>
      </c>
      <c r="B796" s="9" t="s">
        <v>8808</v>
      </c>
      <c r="C796" s="18" t="s">
        <v>8570</v>
      </c>
      <c r="D796" s="9" t="s">
        <v>8571</v>
      </c>
      <c r="E796" s="9" t="s">
        <v>8809</v>
      </c>
      <c r="F796" s="9" t="s">
        <v>8810</v>
      </c>
      <c r="G796" s="9">
        <v>10034295</v>
      </c>
      <c r="H796" s="9" t="s">
        <v>1422</v>
      </c>
      <c r="I796" s="9" t="s">
        <v>8883</v>
      </c>
      <c r="J796" s="9" t="s">
        <v>8884</v>
      </c>
      <c r="K796" s="18" t="s">
        <v>8821</v>
      </c>
      <c r="L796" s="18" t="s">
        <v>8822</v>
      </c>
      <c r="M796" s="18">
        <v>9423516789</v>
      </c>
      <c r="N796" s="9" t="s">
        <v>8891</v>
      </c>
      <c r="O796" s="9" t="s">
        <v>8892</v>
      </c>
      <c r="P796" s="9" t="s">
        <v>32</v>
      </c>
      <c r="Q796" s="11">
        <v>7500</v>
      </c>
      <c r="R796" s="11">
        <v>8882.2020000000011</v>
      </c>
      <c r="S796" s="52">
        <f>R796</f>
        <v>8882.2020000000011</v>
      </c>
      <c r="T796" s="53">
        <f>IFERROR(S796/Q796,0)</f>
        <v>1.1842936000000002</v>
      </c>
      <c r="U796" s="54">
        <f>IF(T796&gt;=100%,S796*2%,0)</f>
        <v>177.64404000000002</v>
      </c>
      <c r="V796" s="54">
        <f>S796*1%</f>
        <v>88.822020000000009</v>
      </c>
      <c r="W796" s="55">
        <f>U796+V796</f>
        <v>266.46606000000003</v>
      </c>
      <c r="X796" s="17"/>
      <c r="Y796" s="9" t="s">
        <v>12391</v>
      </c>
    </row>
    <row r="797" spans="1:25" x14ac:dyDescent="0.2">
      <c r="A797" s="4" t="s">
        <v>18</v>
      </c>
      <c r="B797" s="4" t="s">
        <v>398</v>
      </c>
      <c r="C797" s="5" t="s">
        <v>20</v>
      </c>
      <c r="D797" s="5" t="s">
        <v>21</v>
      </c>
      <c r="E797" s="5" t="s">
        <v>399</v>
      </c>
      <c r="F797" s="5" t="s">
        <v>400</v>
      </c>
      <c r="G797" s="14">
        <v>10022118</v>
      </c>
      <c r="H797" s="4" t="s">
        <v>401</v>
      </c>
      <c r="I797" s="5" t="s">
        <v>402</v>
      </c>
      <c r="J797" s="5" t="s">
        <v>403</v>
      </c>
      <c r="K797" s="6" t="s">
        <v>404</v>
      </c>
      <c r="L797" s="4" t="s">
        <v>405</v>
      </c>
      <c r="M797" s="7" t="s">
        <v>406</v>
      </c>
      <c r="N797" s="4" t="s">
        <v>475</v>
      </c>
      <c r="O797" s="4" t="s">
        <v>476</v>
      </c>
      <c r="P797" s="9" t="s">
        <v>32</v>
      </c>
      <c r="Q797" s="9">
        <v>10000</v>
      </c>
      <c r="R797" s="11">
        <v>11839.111999999999</v>
      </c>
      <c r="S797" s="52">
        <f>R797</f>
        <v>11839.111999999999</v>
      </c>
      <c r="T797" s="53">
        <f>IFERROR(S797/Q797,0)</f>
        <v>1.1839111999999998</v>
      </c>
      <c r="U797" s="54">
        <f>IF(T797&gt;=100%,S797*2%,0)</f>
        <v>236.78224</v>
      </c>
      <c r="V797" s="54">
        <f>S797*1%</f>
        <v>118.39112</v>
      </c>
      <c r="W797" s="55">
        <f>U797+V797</f>
        <v>355.17336</v>
      </c>
      <c r="X797" s="17"/>
      <c r="Y797" s="9" t="s">
        <v>12393</v>
      </c>
    </row>
    <row r="798" spans="1:25" x14ac:dyDescent="0.2">
      <c r="A798" s="9" t="s">
        <v>6280</v>
      </c>
      <c r="B798" s="9" t="s">
        <v>6426</v>
      </c>
      <c r="C798" s="18" t="s">
        <v>6282</v>
      </c>
      <c r="D798" s="9" t="s">
        <v>6283</v>
      </c>
      <c r="E798" s="9" t="s">
        <v>6409</v>
      </c>
      <c r="F798" s="9" t="s">
        <v>6410</v>
      </c>
      <c r="G798" s="9">
        <v>10034245</v>
      </c>
      <c r="H798" s="9" t="s">
        <v>6411</v>
      </c>
      <c r="I798" s="9" t="s">
        <v>6427</v>
      </c>
      <c r="J798" s="9" t="s">
        <v>6428</v>
      </c>
      <c r="K798" s="18" t="s">
        <v>6414</v>
      </c>
      <c r="L798" s="18" t="s">
        <v>6415</v>
      </c>
      <c r="M798" s="18" t="s">
        <v>6416</v>
      </c>
      <c r="N798" s="9" t="s">
        <v>6433</v>
      </c>
      <c r="O798" s="9" t="s">
        <v>6434</v>
      </c>
      <c r="P798" s="9" t="s">
        <v>32</v>
      </c>
      <c r="Q798" s="62">
        <v>21500</v>
      </c>
      <c r="R798" s="11">
        <v>25442.341800000006</v>
      </c>
      <c r="S798" s="52">
        <f>R798</f>
        <v>25442.341800000006</v>
      </c>
      <c r="T798" s="53">
        <f>IFERROR(S798/Q798,0)</f>
        <v>1.1833647348837213</v>
      </c>
      <c r="U798" s="54">
        <f>IF(T798&gt;=100%,S798*2%,0)</f>
        <v>508.84683600000011</v>
      </c>
      <c r="V798" s="54">
        <f>S798*1%</f>
        <v>254.42341800000005</v>
      </c>
      <c r="W798" s="55">
        <f>U798+V798</f>
        <v>763.27025400000014</v>
      </c>
      <c r="X798" s="17"/>
      <c r="Y798" s="9" t="s">
        <v>12391</v>
      </c>
    </row>
    <row r="799" spans="1:25" x14ac:dyDescent="0.2">
      <c r="A799" s="4" t="s">
        <v>18</v>
      </c>
      <c r="B799" s="12" t="s">
        <v>4531</v>
      </c>
      <c r="C799" s="5" t="s">
        <v>4291</v>
      </c>
      <c r="D799" s="5" t="s">
        <v>4292</v>
      </c>
      <c r="E799" s="9" t="s">
        <v>4532</v>
      </c>
      <c r="F799" s="9" t="s">
        <v>4533</v>
      </c>
      <c r="G799" s="8">
        <v>10032641</v>
      </c>
      <c r="H799" s="12" t="s">
        <v>4534</v>
      </c>
      <c r="I799" s="9" t="s">
        <v>4624</v>
      </c>
      <c r="J799" s="12" t="s">
        <v>4625</v>
      </c>
      <c r="K799" s="8" t="s">
        <v>4537</v>
      </c>
      <c r="L799" s="16" t="s">
        <v>4538</v>
      </c>
      <c r="M799" s="17">
        <v>7699167678</v>
      </c>
      <c r="N799" s="9" t="s">
        <v>4632</v>
      </c>
      <c r="O799" s="9" t="s">
        <v>1512</v>
      </c>
      <c r="P799" s="9" t="s">
        <v>32</v>
      </c>
      <c r="Q799" s="11">
        <v>12000</v>
      </c>
      <c r="R799" s="11">
        <v>14200</v>
      </c>
      <c r="S799" s="52">
        <f>R799</f>
        <v>14200</v>
      </c>
      <c r="T799" s="53">
        <f>IFERROR(S799/Q799,0)</f>
        <v>1.1833333333333333</v>
      </c>
      <c r="U799" s="54">
        <f>IF(T799&gt;=100%,S799*2%,0)</f>
        <v>284</v>
      </c>
      <c r="V799" s="54">
        <f>S799*1%</f>
        <v>142</v>
      </c>
      <c r="W799" s="55">
        <f>U799+V799</f>
        <v>426</v>
      </c>
      <c r="X799" s="17"/>
      <c r="Y799" s="9" t="s">
        <v>12391</v>
      </c>
    </row>
    <row r="800" spans="1:25" x14ac:dyDescent="0.2">
      <c r="A800" s="9" t="s">
        <v>8060</v>
      </c>
      <c r="B800" s="9" t="s">
        <v>8168</v>
      </c>
      <c r="C800" s="18" t="s">
        <v>8062</v>
      </c>
      <c r="D800" s="9" t="s">
        <v>8063</v>
      </c>
      <c r="E800" s="9" t="s">
        <v>8334</v>
      </c>
      <c r="F800" s="9" t="s">
        <v>8335</v>
      </c>
      <c r="G800" s="9">
        <v>10031519</v>
      </c>
      <c r="H800" s="9" t="s">
        <v>8369</v>
      </c>
      <c r="I800" s="9" t="s">
        <v>8410</v>
      </c>
      <c r="J800" s="9" t="s">
        <v>8411</v>
      </c>
      <c r="K800" s="18" t="s">
        <v>8372</v>
      </c>
      <c r="L800" s="18" t="s">
        <v>8373</v>
      </c>
      <c r="M800" s="18">
        <v>9074666063</v>
      </c>
      <c r="N800" s="9" t="s">
        <v>8414</v>
      </c>
      <c r="O800" s="9" t="s">
        <v>8415</v>
      </c>
      <c r="P800" s="9" t="s">
        <v>32</v>
      </c>
      <c r="Q800" s="11">
        <v>5950.35</v>
      </c>
      <c r="R800" s="25">
        <v>7038</v>
      </c>
      <c r="S800" s="52">
        <f>R800</f>
        <v>7038</v>
      </c>
      <c r="T800" s="53">
        <f>IFERROR(S800/Q800,0)</f>
        <v>1.1827875671179005</v>
      </c>
      <c r="U800" s="54">
        <f>IF(T800&gt;=100%,S800*2%,0)</f>
        <v>140.76</v>
      </c>
      <c r="V800" s="54">
        <f>S800*1%</f>
        <v>70.38</v>
      </c>
      <c r="W800" s="55">
        <f>U800+V800</f>
        <v>211.14</v>
      </c>
      <c r="X800" s="17"/>
      <c r="Y800" s="9" t="s">
        <v>12391</v>
      </c>
    </row>
    <row r="801" spans="1:25" x14ac:dyDescent="0.2">
      <c r="A801" s="9" t="s">
        <v>5442</v>
      </c>
      <c r="B801" s="9" t="s">
        <v>5681</v>
      </c>
      <c r="C801" s="18" t="s">
        <v>5682</v>
      </c>
      <c r="D801" s="9" t="s">
        <v>5683</v>
      </c>
      <c r="E801" s="9" t="s">
        <v>5684</v>
      </c>
      <c r="F801" s="9" t="s">
        <v>5685</v>
      </c>
      <c r="G801" s="9">
        <v>10026037</v>
      </c>
      <c r="H801" s="9" t="s">
        <v>5686</v>
      </c>
      <c r="I801" s="9" t="s">
        <v>5699</v>
      </c>
      <c r="J801" s="9" t="s">
        <v>5700</v>
      </c>
      <c r="K801" s="18" t="s">
        <v>5701</v>
      </c>
      <c r="L801" s="18" t="s">
        <v>5702</v>
      </c>
      <c r="M801" s="18">
        <v>9876543441</v>
      </c>
      <c r="N801" s="9" t="s">
        <v>5818</v>
      </c>
      <c r="O801" s="9" t="s">
        <v>5819</v>
      </c>
      <c r="P801" s="9" t="s">
        <v>32</v>
      </c>
      <c r="Q801" s="11">
        <v>10063.153333333332</v>
      </c>
      <c r="R801" s="11">
        <v>11902</v>
      </c>
      <c r="S801" s="52">
        <f>R801</f>
        <v>11902</v>
      </c>
      <c r="T801" s="53">
        <f>IFERROR(S801/Q801,0)</f>
        <v>1.1827306616282638</v>
      </c>
      <c r="U801" s="54">
        <f>IF(T801&gt;=100%,S801*2%,0)</f>
        <v>238.04</v>
      </c>
      <c r="V801" s="54">
        <f>S801*1%</f>
        <v>119.02</v>
      </c>
      <c r="W801" s="55">
        <f>U801+V801</f>
        <v>357.06</v>
      </c>
      <c r="X801" s="17"/>
      <c r="Y801" s="9" t="s">
        <v>12391</v>
      </c>
    </row>
    <row r="802" spans="1:25" x14ac:dyDescent="0.2">
      <c r="A802" s="4" t="s">
        <v>18</v>
      </c>
      <c r="B802" s="9" t="s">
        <v>649</v>
      </c>
      <c r="C802" s="5" t="s">
        <v>20</v>
      </c>
      <c r="D802" s="5" t="s">
        <v>21</v>
      </c>
      <c r="E802" s="9" t="s">
        <v>650</v>
      </c>
      <c r="F802" s="9" t="s">
        <v>651</v>
      </c>
      <c r="G802" s="8">
        <v>10035276</v>
      </c>
      <c r="H802" s="12" t="s">
        <v>652</v>
      </c>
      <c r="I802" s="12" t="s">
        <v>793</v>
      </c>
      <c r="J802" s="9" t="s">
        <v>794</v>
      </c>
      <c r="K802" s="8" t="s">
        <v>729</v>
      </c>
      <c r="L802" s="16" t="s">
        <v>656</v>
      </c>
      <c r="M802" s="17" t="s">
        <v>730</v>
      </c>
      <c r="N802" s="9" t="s">
        <v>811</v>
      </c>
      <c r="O802" s="9" t="s">
        <v>812</v>
      </c>
      <c r="P802" s="9" t="s">
        <v>32</v>
      </c>
      <c r="Q802" s="10">
        <v>10000</v>
      </c>
      <c r="R802" s="11">
        <v>11822.408200000002</v>
      </c>
      <c r="S802" s="52">
        <f>R802</f>
        <v>11822.408200000002</v>
      </c>
      <c r="T802" s="53">
        <f>IFERROR(S802/Q802,0)</f>
        <v>1.1822408200000001</v>
      </c>
      <c r="U802" s="54">
        <f>IF(T802&gt;=100%,S802*2%,0)</f>
        <v>236.44816400000005</v>
      </c>
      <c r="V802" s="54">
        <f>S802*1%</f>
        <v>118.22408200000002</v>
      </c>
      <c r="W802" s="55">
        <f>U802+V802</f>
        <v>354.67224600000009</v>
      </c>
      <c r="X802" s="17"/>
      <c r="Y802" s="9" t="s">
        <v>12393</v>
      </c>
    </row>
    <row r="803" spans="1:25" x14ac:dyDescent="0.2">
      <c r="A803" s="4" t="s">
        <v>18</v>
      </c>
      <c r="B803" s="4" t="s">
        <v>398</v>
      </c>
      <c r="C803" s="5" t="s">
        <v>20</v>
      </c>
      <c r="D803" s="5" t="s">
        <v>21</v>
      </c>
      <c r="E803" s="5" t="s">
        <v>399</v>
      </c>
      <c r="F803" s="5" t="s">
        <v>400</v>
      </c>
      <c r="G803" s="14">
        <v>10022118</v>
      </c>
      <c r="H803" s="4" t="s">
        <v>401</v>
      </c>
      <c r="I803" s="6" t="s">
        <v>503</v>
      </c>
      <c r="J803" s="6" t="s">
        <v>504</v>
      </c>
      <c r="K803" s="6" t="s">
        <v>445</v>
      </c>
      <c r="L803" s="5" t="s">
        <v>446</v>
      </c>
      <c r="M803" s="5">
        <v>9832013291</v>
      </c>
      <c r="N803" s="5" t="s">
        <v>505</v>
      </c>
      <c r="O803" s="5" t="s">
        <v>506</v>
      </c>
      <c r="P803" s="9" t="s">
        <v>32</v>
      </c>
      <c r="Q803" s="9">
        <v>8000</v>
      </c>
      <c r="R803" s="11">
        <v>9454.904199999999</v>
      </c>
      <c r="S803" s="52">
        <f>R803</f>
        <v>9454.904199999999</v>
      </c>
      <c r="T803" s="53">
        <f>IFERROR(S803/Q803,0)</f>
        <v>1.181863025</v>
      </c>
      <c r="U803" s="54">
        <f>IF(T803&gt;=100%,S803*2%,0)</f>
        <v>189.09808399999997</v>
      </c>
      <c r="V803" s="54">
        <f>S803*1%</f>
        <v>94.549041999999986</v>
      </c>
      <c r="W803" s="55">
        <f>U803+V803</f>
        <v>283.64712599999996</v>
      </c>
      <c r="X803" s="17"/>
      <c r="Y803" s="9" t="s">
        <v>12391</v>
      </c>
    </row>
    <row r="804" spans="1:25" x14ac:dyDescent="0.2">
      <c r="A804" s="9" t="s">
        <v>5442</v>
      </c>
      <c r="B804" s="9" t="s">
        <v>5850</v>
      </c>
      <c r="C804" s="18" t="s">
        <v>5566</v>
      </c>
      <c r="D804" s="9" t="s">
        <v>5567</v>
      </c>
      <c r="E804" s="9" t="s">
        <v>5851</v>
      </c>
      <c r="F804" s="9" t="s">
        <v>5852</v>
      </c>
      <c r="G804" s="9">
        <v>10034457</v>
      </c>
      <c r="H804" s="9" t="s">
        <v>5853</v>
      </c>
      <c r="I804" s="9" t="s">
        <v>5911</v>
      </c>
      <c r="J804" s="9" t="s">
        <v>5912</v>
      </c>
      <c r="K804" s="18" t="s">
        <v>5856</v>
      </c>
      <c r="L804" s="18" t="s">
        <v>5857</v>
      </c>
      <c r="M804" s="18">
        <v>9004844071</v>
      </c>
      <c r="N804" s="9" t="s">
        <v>5915</v>
      </c>
      <c r="O804" s="9" t="s">
        <v>5916</v>
      </c>
      <c r="P804" s="9" t="s">
        <v>32</v>
      </c>
      <c r="Q804" s="11">
        <v>14164.333333333334</v>
      </c>
      <c r="R804" s="11">
        <v>16738</v>
      </c>
      <c r="S804" s="52">
        <f>R804</f>
        <v>16738</v>
      </c>
      <c r="T804" s="53">
        <f>IFERROR(S804/Q804,0)</f>
        <v>1.1817005153790034</v>
      </c>
      <c r="U804" s="54">
        <f>IF(T804&gt;=100%,S804*2%,0)</f>
        <v>334.76</v>
      </c>
      <c r="V804" s="54">
        <f>S804*1%</f>
        <v>167.38</v>
      </c>
      <c r="W804" s="55">
        <f>U804+V804</f>
        <v>502.14</v>
      </c>
      <c r="X804" s="17"/>
      <c r="Y804" s="9" t="s">
        <v>12391</v>
      </c>
    </row>
    <row r="805" spans="1:25" x14ac:dyDescent="0.2">
      <c r="A805" s="9" t="s">
        <v>8060</v>
      </c>
      <c r="B805" s="9" t="s">
        <v>8965</v>
      </c>
      <c r="C805" s="18" t="s">
        <v>9306</v>
      </c>
      <c r="D805" s="9" t="s">
        <v>9307</v>
      </c>
      <c r="E805" s="9" t="s">
        <v>9352</v>
      </c>
      <c r="F805" s="9" t="s">
        <v>9353</v>
      </c>
      <c r="G805" s="9">
        <v>10027556</v>
      </c>
      <c r="H805" s="9" t="s">
        <v>9354</v>
      </c>
      <c r="I805" s="9" t="s">
        <v>9389</v>
      </c>
      <c r="J805" s="9" t="s">
        <v>9390</v>
      </c>
      <c r="K805" s="18" t="s">
        <v>9357</v>
      </c>
      <c r="L805" s="18" t="s">
        <v>9358</v>
      </c>
      <c r="M805" s="18">
        <v>8237345056</v>
      </c>
      <c r="N805" s="9" t="s">
        <v>9391</v>
      </c>
      <c r="O805" s="9" t="s">
        <v>9392</v>
      </c>
      <c r="P805" s="9" t="s">
        <v>32</v>
      </c>
      <c r="Q805" s="11">
        <v>10000</v>
      </c>
      <c r="R805" s="11">
        <v>11814.01</v>
      </c>
      <c r="S805" s="52">
        <f>R805</f>
        <v>11814.01</v>
      </c>
      <c r="T805" s="53">
        <f>IFERROR(S805/Q805,0)</f>
        <v>1.1814009999999999</v>
      </c>
      <c r="U805" s="54">
        <f>IF(T805&gt;=100%,S805*2%,0)</f>
        <v>236.28020000000001</v>
      </c>
      <c r="V805" s="54">
        <f>S805*1%</f>
        <v>118.1401</v>
      </c>
      <c r="W805" s="55">
        <f>U805+V805</f>
        <v>354.4203</v>
      </c>
      <c r="X805" s="17"/>
      <c r="Y805" s="9" t="s">
        <v>12391</v>
      </c>
    </row>
    <row r="806" spans="1:25" x14ac:dyDescent="0.2">
      <c r="A806" s="4" t="s">
        <v>18</v>
      </c>
      <c r="B806" s="12" t="s">
        <v>2070</v>
      </c>
      <c r="C806" s="5" t="s">
        <v>2071</v>
      </c>
      <c r="D806" s="9" t="s">
        <v>2072</v>
      </c>
      <c r="E806" s="9" t="s">
        <v>2073</v>
      </c>
      <c r="F806" s="9" t="s">
        <v>2074</v>
      </c>
      <c r="G806" s="8">
        <v>10025476</v>
      </c>
      <c r="H806" s="12" t="s">
        <v>2075</v>
      </c>
      <c r="I806" s="9" t="s">
        <v>2076</v>
      </c>
      <c r="J806" s="12" t="s">
        <v>2077</v>
      </c>
      <c r="K806" s="8" t="s">
        <v>2078</v>
      </c>
      <c r="L806" s="16" t="s">
        <v>2079</v>
      </c>
      <c r="M806" s="17">
        <v>9864953887</v>
      </c>
      <c r="N806" s="9" t="s">
        <v>2088</v>
      </c>
      <c r="O806" s="9" t="s">
        <v>2089</v>
      </c>
      <c r="P806" s="9" t="s">
        <v>32</v>
      </c>
      <c r="Q806" s="10">
        <v>7500</v>
      </c>
      <c r="R806" s="11">
        <v>8858.8845999999994</v>
      </c>
      <c r="S806" s="52">
        <f>R806</f>
        <v>8858.8845999999994</v>
      </c>
      <c r="T806" s="53">
        <f>IFERROR(S806/Q806,0)</f>
        <v>1.1811846133333332</v>
      </c>
      <c r="U806" s="54">
        <f>IF(T806&gt;=100%,S806*2%,0)</f>
        <v>177.17769199999998</v>
      </c>
      <c r="V806" s="54">
        <f>S806*1%</f>
        <v>88.58884599999999</v>
      </c>
      <c r="W806" s="55">
        <f>U806+V806</f>
        <v>265.76653799999997</v>
      </c>
      <c r="X806" s="17"/>
      <c r="Y806" s="9" t="s">
        <v>12391</v>
      </c>
    </row>
    <row r="807" spans="1:25" x14ac:dyDescent="0.2">
      <c r="A807" s="4" t="s">
        <v>18</v>
      </c>
      <c r="B807" s="12" t="s">
        <v>2070</v>
      </c>
      <c r="C807" s="5" t="s">
        <v>2071</v>
      </c>
      <c r="D807" s="9" t="s">
        <v>2072</v>
      </c>
      <c r="E807" s="9" t="s">
        <v>2073</v>
      </c>
      <c r="F807" s="9" t="s">
        <v>2074</v>
      </c>
      <c r="G807" s="8">
        <v>10025476</v>
      </c>
      <c r="H807" s="12" t="s">
        <v>2075</v>
      </c>
      <c r="I807" s="9" t="s">
        <v>2128</v>
      </c>
      <c r="J807" s="12" t="s">
        <v>2129</v>
      </c>
      <c r="K807" s="8" t="s">
        <v>2078</v>
      </c>
      <c r="L807" s="16" t="s">
        <v>2079</v>
      </c>
      <c r="M807" s="17">
        <v>9864953887</v>
      </c>
      <c r="N807" s="9" t="s">
        <v>2146</v>
      </c>
      <c r="O807" s="9" t="s">
        <v>2147</v>
      </c>
      <c r="P807" s="9" t="s">
        <v>32</v>
      </c>
      <c r="Q807" s="10">
        <v>5000</v>
      </c>
      <c r="R807" s="11">
        <v>5905.4528</v>
      </c>
      <c r="S807" s="52">
        <f>R807</f>
        <v>5905.4528</v>
      </c>
      <c r="T807" s="53">
        <f>IFERROR(S807/Q807,0)</f>
        <v>1.1810905599999999</v>
      </c>
      <c r="U807" s="54">
        <f>IF(T807&gt;=100%,S807*2%,0)</f>
        <v>118.10905600000001</v>
      </c>
      <c r="V807" s="54">
        <f>S807*1%</f>
        <v>59.054528000000005</v>
      </c>
      <c r="W807" s="55">
        <f>U807+V807</f>
        <v>177.16358400000001</v>
      </c>
      <c r="X807" s="17"/>
      <c r="Y807" s="9" t="s">
        <v>12391</v>
      </c>
    </row>
    <row r="808" spans="1:25" x14ac:dyDescent="0.2">
      <c r="A808" s="9" t="s">
        <v>6280</v>
      </c>
      <c r="B808" s="9" t="s">
        <v>7955</v>
      </c>
      <c r="C808" s="18" t="s">
        <v>7712</v>
      </c>
      <c r="D808" s="9" t="s">
        <v>7713</v>
      </c>
      <c r="E808" s="9" t="s">
        <v>7937</v>
      </c>
      <c r="F808" s="9" t="s">
        <v>7938</v>
      </c>
      <c r="G808" s="9">
        <v>10033599</v>
      </c>
      <c r="H808" s="9" t="s">
        <v>7939</v>
      </c>
      <c r="I808" s="9" t="s">
        <v>7956</v>
      </c>
      <c r="J808" s="9" t="s">
        <v>7957</v>
      </c>
      <c r="K808" s="18" t="s">
        <v>7942</v>
      </c>
      <c r="L808" s="18" t="s">
        <v>7943</v>
      </c>
      <c r="M808" s="18" t="s">
        <v>7944</v>
      </c>
      <c r="N808" s="9" t="s">
        <v>7962</v>
      </c>
      <c r="O808" s="9" t="s">
        <v>7963</v>
      </c>
      <c r="P808" s="9" t="s">
        <v>32</v>
      </c>
      <c r="Q808" s="61">
        <v>10000</v>
      </c>
      <c r="R808" s="11">
        <v>11802.692999999999</v>
      </c>
      <c r="S808" s="52">
        <f>R808</f>
        <v>11802.692999999999</v>
      </c>
      <c r="T808" s="53">
        <f>IFERROR(S808/Q808,0)</f>
        <v>1.1802693</v>
      </c>
      <c r="U808" s="54">
        <f>IF(T808&gt;=100%,S808*2%,0)</f>
        <v>236.05385999999999</v>
      </c>
      <c r="V808" s="54">
        <f>S808*1%</f>
        <v>118.02692999999999</v>
      </c>
      <c r="W808" s="55">
        <f>U808+V808</f>
        <v>354.08078999999998</v>
      </c>
      <c r="X808" s="17"/>
      <c r="Y808" s="9" t="s">
        <v>12391</v>
      </c>
    </row>
    <row r="809" spans="1:25" x14ac:dyDescent="0.2">
      <c r="A809" s="4" t="s">
        <v>18</v>
      </c>
      <c r="B809" s="12" t="s">
        <v>4290</v>
      </c>
      <c r="C809" s="5" t="s">
        <v>4291</v>
      </c>
      <c r="D809" s="5" t="s">
        <v>4292</v>
      </c>
      <c r="E809" s="9" t="s">
        <v>4293</v>
      </c>
      <c r="F809" s="9" t="s">
        <v>4294</v>
      </c>
      <c r="G809" s="8">
        <v>10031076</v>
      </c>
      <c r="H809" s="12" t="s">
        <v>4295</v>
      </c>
      <c r="I809" s="9" t="s">
        <v>4367</v>
      </c>
      <c r="J809" s="12" t="s">
        <v>4368</v>
      </c>
      <c r="K809" s="8" t="s">
        <v>4342</v>
      </c>
      <c r="L809" s="16" t="s">
        <v>4343</v>
      </c>
      <c r="M809" s="17" t="s">
        <v>4344</v>
      </c>
      <c r="N809" s="9" t="s">
        <v>4369</v>
      </c>
      <c r="O809" s="9" t="s">
        <v>4370</v>
      </c>
      <c r="P809" s="9" t="s">
        <v>32</v>
      </c>
      <c r="Q809" s="11">
        <v>15867.108162500002</v>
      </c>
      <c r="R809" s="11">
        <v>18722</v>
      </c>
      <c r="S809" s="52">
        <f>R809</f>
        <v>18722</v>
      </c>
      <c r="T809" s="53">
        <f>IFERROR(S809/Q809,0)</f>
        <v>1.1799251513421449</v>
      </c>
      <c r="U809" s="54">
        <f>IF(T809&gt;=100%,S809*2%,0)</f>
        <v>374.44</v>
      </c>
      <c r="V809" s="54">
        <f>S809*1%</f>
        <v>187.22</v>
      </c>
      <c r="W809" s="55">
        <f>U809+V809</f>
        <v>561.66</v>
      </c>
      <c r="X809" s="17"/>
      <c r="Y809" s="9" t="s">
        <v>12391</v>
      </c>
    </row>
    <row r="810" spans="1:25" x14ac:dyDescent="0.2">
      <c r="A810" s="4" t="s">
        <v>18</v>
      </c>
      <c r="B810" s="4" t="s">
        <v>398</v>
      </c>
      <c r="C810" s="5" t="s">
        <v>20</v>
      </c>
      <c r="D810" s="5" t="s">
        <v>21</v>
      </c>
      <c r="E810" s="5" t="s">
        <v>399</v>
      </c>
      <c r="F810" s="5" t="s">
        <v>400</v>
      </c>
      <c r="G810" s="14">
        <v>10022118</v>
      </c>
      <c r="H810" s="4" t="s">
        <v>401</v>
      </c>
      <c r="I810" s="6" t="s">
        <v>483</v>
      </c>
      <c r="J810" s="6" t="s">
        <v>484</v>
      </c>
      <c r="K810" s="6" t="s">
        <v>404</v>
      </c>
      <c r="L810" s="4" t="s">
        <v>405</v>
      </c>
      <c r="M810" s="7" t="s">
        <v>406</v>
      </c>
      <c r="N810" s="4" t="s">
        <v>485</v>
      </c>
      <c r="O810" s="4" t="s">
        <v>486</v>
      </c>
      <c r="P810" s="9" t="s">
        <v>32</v>
      </c>
      <c r="Q810" s="9">
        <v>7000</v>
      </c>
      <c r="R810" s="11">
        <v>8253.2740000000013</v>
      </c>
      <c r="S810" s="52">
        <f>R810</f>
        <v>8253.2740000000013</v>
      </c>
      <c r="T810" s="53">
        <f>IFERROR(S810/Q810,0)</f>
        <v>1.179039142857143</v>
      </c>
      <c r="U810" s="54">
        <f>IF(T810&gt;=100%,S810*2%,0)</f>
        <v>165.06548000000004</v>
      </c>
      <c r="V810" s="54">
        <f>S810*1%</f>
        <v>82.532740000000018</v>
      </c>
      <c r="W810" s="55">
        <f>U810+V810</f>
        <v>247.59822000000005</v>
      </c>
      <c r="X810" s="17"/>
      <c r="Y810" s="9" t="s">
        <v>12391</v>
      </c>
    </row>
    <row r="811" spans="1:25" x14ac:dyDescent="0.2">
      <c r="A811" s="4" t="s">
        <v>18</v>
      </c>
      <c r="B811" s="9"/>
      <c r="C811" s="5" t="s">
        <v>4707</v>
      </c>
      <c r="D811" s="17" t="s">
        <v>4708</v>
      </c>
      <c r="E811" s="17" t="s">
        <v>4709</v>
      </c>
      <c r="F811" s="17" t="s">
        <v>4710</v>
      </c>
      <c r="G811" s="17">
        <v>10034969</v>
      </c>
      <c r="H811" s="17" t="s">
        <v>4711</v>
      </c>
      <c r="I811" s="9" t="s">
        <v>4749</v>
      </c>
      <c r="J811" s="17" t="s">
        <v>4750</v>
      </c>
      <c r="K811" s="17" t="s">
        <v>4714</v>
      </c>
      <c r="L811" s="17" t="s">
        <v>4715</v>
      </c>
      <c r="M811" s="17" t="s">
        <v>4716</v>
      </c>
      <c r="N811" s="17" t="s">
        <v>4751</v>
      </c>
      <c r="O811" s="17" t="s">
        <v>4752</v>
      </c>
      <c r="P811" s="17" t="s">
        <v>32</v>
      </c>
      <c r="Q811" s="17">
        <v>8000</v>
      </c>
      <c r="R811" s="11">
        <v>9431</v>
      </c>
      <c r="S811" s="52">
        <f>R811</f>
        <v>9431</v>
      </c>
      <c r="T811" s="53">
        <f>IFERROR(S811/Q811,0)</f>
        <v>1.1788749999999999</v>
      </c>
      <c r="U811" s="54">
        <f>IF(T811&gt;=100%,S811*2%,0)</f>
        <v>188.62</v>
      </c>
      <c r="V811" s="54">
        <f>S811*1%</f>
        <v>94.31</v>
      </c>
      <c r="W811" s="55">
        <f>U811+V811</f>
        <v>282.93</v>
      </c>
      <c r="X811" s="17"/>
      <c r="Y811" s="9" t="s">
        <v>12393</v>
      </c>
    </row>
    <row r="812" spans="1:25" x14ac:dyDescent="0.2">
      <c r="A812" s="4" t="s">
        <v>18</v>
      </c>
      <c r="B812" s="12" t="s">
        <v>3141</v>
      </c>
      <c r="C812" s="5" t="s">
        <v>2973</v>
      </c>
      <c r="D812" s="9" t="s">
        <v>2974</v>
      </c>
      <c r="E812" s="9" t="s">
        <v>3142</v>
      </c>
      <c r="F812" s="9" t="s">
        <v>3143</v>
      </c>
      <c r="G812" s="8">
        <v>10029574</v>
      </c>
      <c r="H812" s="12" t="s">
        <v>3189</v>
      </c>
      <c r="I812" s="9" t="s">
        <v>3206</v>
      </c>
      <c r="J812" s="12" t="s">
        <v>3207</v>
      </c>
      <c r="K812" s="17" t="s">
        <v>3192</v>
      </c>
      <c r="L812" s="17" t="s">
        <v>3193</v>
      </c>
      <c r="M812" s="17">
        <v>8709623385</v>
      </c>
      <c r="N812" s="9" t="s">
        <v>3869</v>
      </c>
      <c r="O812" s="9" t="s">
        <v>3870</v>
      </c>
      <c r="P812" s="9" t="s">
        <v>32</v>
      </c>
      <c r="Q812" s="10">
        <v>8000</v>
      </c>
      <c r="R812" s="11">
        <v>9431</v>
      </c>
      <c r="S812" s="52">
        <f>R812</f>
        <v>9431</v>
      </c>
      <c r="T812" s="53">
        <f>IFERROR(S812/Q812,0)</f>
        <v>1.1788749999999999</v>
      </c>
      <c r="U812" s="54">
        <f>IF(T812&gt;=100%,S812*2%,0)</f>
        <v>188.62</v>
      </c>
      <c r="V812" s="54">
        <f>S812*1%</f>
        <v>94.31</v>
      </c>
      <c r="W812" s="55">
        <f>U812+V812</f>
        <v>282.93</v>
      </c>
      <c r="X812" s="17"/>
      <c r="Y812" s="9" t="s">
        <v>12393</v>
      </c>
    </row>
    <row r="813" spans="1:25" x14ac:dyDescent="0.2">
      <c r="A813" s="9" t="s">
        <v>8060</v>
      </c>
      <c r="B813" s="9" t="s">
        <v>8298</v>
      </c>
      <c r="C813" s="18" t="s">
        <v>8062</v>
      </c>
      <c r="D813" s="9" t="s">
        <v>8063</v>
      </c>
      <c r="E813" s="9" t="s">
        <v>8169</v>
      </c>
      <c r="F813" s="9" t="s">
        <v>8170</v>
      </c>
      <c r="G813" s="9">
        <v>10029704</v>
      </c>
      <c r="H813" s="9" t="s">
        <v>8171</v>
      </c>
      <c r="I813" s="9" t="s">
        <v>8305</v>
      </c>
      <c r="J813" s="9" t="s">
        <v>8306</v>
      </c>
      <c r="K813" s="18" t="s">
        <v>8174</v>
      </c>
      <c r="L813" s="18" t="s">
        <v>8175</v>
      </c>
      <c r="M813" s="18">
        <v>9893140607</v>
      </c>
      <c r="N813" s="9" t="s">
        <v>8315</v>
      </c>
      <c r="O813" s="9" t="s">
        <v>2460</v>
      </c>
      <c r="P813" s="9" t="s">
        <v>32</v>
      </c>
      <c r="Q813" s="11">
        <v>7550.4000000000005</v>
      </c>
      <c r="R813" s="25">
        <v>8900</v>
      </c>
      <c r="S813" s="52">
        <f>R813</f>
        <v>8900</v>
      </c>
      <c r="T813" s="53">
        <f>IFERROR(S813/Q813,0)</f>
        <v>1.178745496927315</v>
      </c>
      <c r="U813" s="54">
        <f>IF(T813&gt;=100%,S813*2%,0)</f>
        <v>178</v>
      </c>
      <c r="V813" s="54">
        <f>S813*1%</f>
        <v>89</v>
      </c>
      <c r="W813" s="55">
        <f>U813+V813</f>
        <v>267</v>
      </c>
      <c r="X813" s="17"/>
      <c r="Y813" s="9" t="s">
        <v>12391</v>
      </c>
    </row>
    <row r="814" spans="1:25" x14ac:dyDescent="0.2">
      <c r="A814" s="4" t="s">
        <v>18</v>
      </c>
      <c r="B814" s="12" t="s">
        <v>3658</v>
      </c>
      <c r="C814" s="5" t="s">
        <v>2973</v>
      </c>
      <c r="D814" s="9" t="s">
        <v>2974</v>
      </c>
      <c r="E814" s="9" t="s">
        <v>3645</v>
      </c>
      <c r="F814" s="9" t="s">
        <v>3646</v>
      </c>
      <c r="G814" s="8">
        <v>10034033</v>
      </c>
      <c r="H814" s="12" t="s">
        <v>3647</v>
      </c>
      <c r="I814" s="9" t="s">
        <v>3659</v>
      </c>
      <c r="J814" s="12" t="s">
        <v>3660</v>
      </c>
      <c r="K814" s="17" t="s">
        <v>3650</v>
      </c>
      <c r="L814" s="17" t="s">
        <v>3651</v>
      </c>
      <c r="M814" s="17">
        <v>6200590307</v>
      </c>
      <c r="N814" s="9" t="s">
        <v>3663</v>
      </c>
      <c r="O814" s="9" t="s">
        <v>3664</v>
      </c>
      <c r="P814" s="9" t="s">
        <v>32</v>
      </c>
      <c r="Q814" s="10">
        <v>8000</v>
      </c>
      <c r="R814" s="11">
        <v>9427.61</v>
      </c>
      <c r="S814" s="52">
        <f>R814</f>
        <v>9427.61</v>
      </c>
      <c r="T814" s="53">
        <f>IFERROR(S814/Q814,0)</f>
        <v>1.1784512500000002</v>
      </c>
      <c r="U814" s="54">
        <f>IF(T814&gt;=100%,S814*2%,0)</f>
        <v>188.55220000000003</v>
      </c>
      <c r="V814" s="54">
        <f>S814*1%</f>
        <v>94.276100000000014</v>
      </c>
      <c r="W814" s="55">
        <f>U814+V814</f>
        <v>282.82830000000001</v>
      </c>
      <c r="X814" s="17"/>
      <c r="Y814" s="9" t="s">
        <v>12391</v>
      </c>
    </row>
    <row r="815" spans="1:25" x14ac:dyDescent="0.2">
      <c r="A815" s="4" t="s">
        <v>18</v>
      </c>
      <c r="B815" s="12" t="s">
        <v>3301</v>
      </c>
      <c r="C815" s="5" t="s">
        <v>2973</v>
      </c>
      <c r="D815" s="9" t="s">
        <v>2974</v>
      </c>
      <c r="E815" s="9" t="s">
        <v>3302</v>
      </c>
      <c r="F815" s="9" t="s">
        <v>3303</v>
      </c>
      <c r="G815" s="8">
        <v>10023215</v>
      </c>
      <c r="H815" s="12" t="s">
        <v>3304</v>
      </c>
      <c r="I815" s="9" t="s">
        <v>3408</v>
      </c>
      <c r="J815" s="12" t="s">
        <v>3403</v>
      </c>
      <c r="K815" s="17" t="s">
        <v>3368</v>
      </c>
      <c r="L815" s="12" t="s">
        <v>3369</v>
      </c>
      <c r="M815" s="17">
        <v>9771410701</v>
      </c>
      <c r="N815" s="9" t="s">
        <v>3419</v>
      </c>
      <c r="O815" s="9" t="s">
        <v>3420</v>
      </c>
      <c r="P815" s="9" t="s">
        <v>32</v>
      </c>
      <c r="Q815" s="10">
        <v>8000</v>
      </c>
      <c r="R815" s="11">
        <v>9427.61</v>
      </c>
      <c r="S815" s="52">
        <f>R815</f>
        <v>9427.61</v>
      </c>
      <c r="T815" s="53">
        <f>IFERROR(S815/Q815,0)</f>
        <v>1.1784512500000002</v>
      </c>
      <c r="U815" s="54">
        <f>IF(T815&gt;=100%,S815*2%,0)</f>
        <v>188.55220000000003</v>
      </c>
      <c r="V815" s="54">
        <f>S815*1%</f>
        <v>94.276100000000014</v>
      </c>
      <c r="W815" s="55">
        <f>U815+V815</f>
        <v>282.82830000000001</v>
      </c>
      <c r="X815" s="17"/>
      <c r="Y815" s="9" t="s">
        <v>12391</v>
      </c>
    </row>
    <row r="816" spans="1:25" x14ac:dyDescent="0.2">
      <c r="A816" s="9" t="s">
        <v>6280</v>
      </c>
      <c r="B816" s="9" t="s">
        <v>7964</v>
      </c>
      <c r="C816" s="18" t="s">
        <v>7712</v>
      </c>
      <c r="D816" s="9" t="s">
        <v>7713</v>
      </c>
      <c r="E816" s="9" t="s">
        <v>7937</v>
      </c>
      <c r="F816" s="9" t="s">
        <v>7938</v>
      </c>
      <c r="G816" s="9">
        <v>10033599</v>
      </c>
      <c r="H816" s="9" t="s">
        <v>7939</v>
      </c>
      <c r="I816" s="9" t="s">
        <v>7965</v>
      </c>
      <c r="J816" s="9" t="s">
        <v>7966</v>
      </c>
      <c r="K816" s="18" t="s">
        <v>7942</v>
      </c>
      <c r="L816" s="18" t="s">
        <v>7943</v>
      </c>
      <c r="M816" s="18" t="s">
        <v>7944</v>
      </c>
      <c r="N816" s="9" t="s">
        <v>7967</v>
      </c>
      <c r="O816" s="9" t="s">
        <v>7968</v>
      </c>
      <c r="P816" s="9" t="s">
        <v>32</v>
      </c>
      <c r="Q816" s="61">
        <v>10000</v>
      </c>
      <c r="R816" s="11">
        <v>11784.489799999999</v>
      </c>
      <c r="S816" s="52">
        <f>R816</f>
        <v>11784.489799999999</v>
      </c>
      <c r="T816" s="53">
        <f>IFERROR(S816/Q816,0)</f>
        <v>1.17844898</v>
      </c>
      <c r="U816" s="54">
        <f>IF(T816&gt;=100%,S816*2%,0)</f>
        <v>235.689796</v>
      </c>
      <c r="V816" s="54">
        <f>S816*1%</f>
        <v>117.844898</v>
      </c>
      <c r="W816" s="55">
        <f>U816+V816</f>
        <v>353.534694</v>
      </c>
      <c r="X816" s="17"/>
      <c r="Y816" s="9" t="s">
        <v>12393</v>
      </c>
    </row>
    <row r="817" spans="1:25" x14ac:dyDescent="0.2">
      <c r="A817" s="4" t="s">
        <v>18</v>
      </c>
      <c r="B817" s="12" t="s">
        <v>1598</v>
      </c>
      <c r="C817" s="5" t="s">
        <v>861</v>
      </c>
      <c r="D817" s="9" t="s">
        <v>862</v>
      </c>
      <c r="E817" s="9" t="s">
        <v>1599</v>
      </c>
      <c r="F817" s="9" t="s">
        <v>1600</v>
      </c>
      <c r="G817" s="8">
        <v>10026660</v>
      </c>
      <c r="H817" s="12" t="s">
        <v>1601</v>
      </c>
      <c r="I817" s="9" t="s">
        <v>1714</v>
      </c>
      <c r="J817" s="12" t="s">
        <v>1715</v>
      </c>
      <c r="K817" s="8" t="s">
        <v>1604</v>
      </c>
      <c r="L817" s="16" t="s">
        <v>1605</v>
      </c>
      <c r="M817" s="17" t="s">
        <v>1606</v>
      </c>
      <c r="N817" s="9" t="s">
        <v>1732</v>
      </c>
      <c r="O817" s="9" t="s">
        <v>1733</v>
      </c>
      <c r="P817" s="9" t="s">
        <v>32</v>
      </c>
      <c r="Q817" s="10">
        <v>16021.53</v>
      </c>
      <c r="R817" s="11">
        <v>18878</v>
      </c>
      <c r="S817" s="52">
        <f>R817</f>
        <v>18878</v>
      </c>
      <c r="T817" s="53">
        <f>IFERROR(S817/Q817,0)</f>
        <v>1.1782894642396824</v>
      </c>
      <c r="U817" s="54">
        <f>IF(T817&gt;=100%,S817*2%,0)</f>
        <v>377.56</v>
      </c>
      <c r="V817" s="54">
        <f>S817*1%</f>
        <v>188.78</v>
      </c>
      <c r="W817" s="55">
        <f>U817+V817</f>
        <v>566.34</v>
      </c>
      <c r="X817" s="17"/>
      <c r="Y817" s="9" t="s">
        <v>12391</v>
      </c>
    </row>
    <row r="818" spans="1:25" x14ac:dyDescent="0.2">
      <c r="A818" s="9" t="s">
        <v>6280</v>
      </c>
      <c r="B818" s="9" t="s">
        <v>7188</v>
      </c>
      <c r="C818" s="18" t="s">
        <v>6854</v>
      </c>
      <c r="D818" s="9" t="s">
        <v>6855</v>
      </c>
      <c r="E818" s="9" t="s">
        <v>7147</v>
      </c>
      <c r="F818" s="9" t="s">
        <v>7148</v>
      </c>
      <c r="G818" s="9">
        <v>10031743</v>
      </c>
      <c r="H818" s="9" t="s">
        <v>7149</v>
      </c>
      <c r="I818" s="9" t="s">
        <v>7189</v>
      </c>
      <c r="J818" s="9" t="s">
        <v>7190</v>
      </c>
      <c r="K818" s="18" t="s">
        <v>7152</v>
      </c>
      <c r="L818" s="18" t="s">
        <v>7153</v>
      </c>
      <c r="M818" s="18" t="s">
        <v>7154</v>
      </c>
      <c r="N818" s="9" t="s">
        <v>7193</v>
      </c>
      <c r="O818" s="9" t="s">
        <v>7194</v>
      </c>
      <c r="P818" s="9" t="s">
        <v>32</v>
      </c>
      <c r="Q818" s="61">
        <v>8840</v>
      </c>
      <c r="R818" s="11">
        <v>10414.954800000001</v>
      </c>
      <c r="S818" s="52">
        <f>R818</f>
        <v>10414.954800000001</v>
      </c>
      <c r="T818" s="53">
        <f>IFERROR(S818/Q818,0)</f>
        <v>1.1781623076923078</v>
      </c>
      <c r="U818" s="54">
        <f>IF(T818&gt;=100%,S818*2%,0)</f>
        <v>208.29909600000002</v>
      </c>
      <c r="V818" s="54">
        <f>S818*1%</f>
        <v>104.14954800000001</v>
      </c>
      <c r="W818" s="55">
        <f>U818+V818</f>
        <v>312.44864400000006</v>
      </c>
      <c r="X818" s="17"/>
      <c r="Y818" s="9" t="s">
        <v>12391</v>
      </c>
    </row>
    <row r="819" spans="1:25" x14ac:dyDescent="0.2">
      <c r="A819" s="4" t="s">
        <v>18</v>
      </c>
      <c r="B819" s="12" t="s">
        <v>4186</v>
      </c>
      <c r="C819" s="5" t="s">
        <v>2973</v>
      </c>
      <c r="D819" s="9" t="s">
        <v>2974</v>
      </c>
      <c r="E819" s="9" t="s">
        <v>4187</v>
      </c>
      <c r="F819" s="9" t="s">
        <v>4188</v>
      </c>
      <c r="G819" s="8">
        <v>10026083</v>
      </c>
      <c r="H819" s="12" t="s">
        <v>4189</v>
      </c>
      <c r="I819" s="9" t="s">
        <v>4208</v>
      </c>
      <c r="J819" s="12" t="s">
        <v>4209</v>
      </c>
      <c r="K819" s="17" t="s">
        <v>4192</v>
      </c>
      <c r="L819" s="17" t="s">
        <v>4193</v>
      </c>
      <c r="M819" s="17">
        <v>9386886330</v>
      </c>
      <c r="N819" s="9" t="s">
        <v>4210</v>
      </c>
      <c r="O819" s="9" t="s">
        <v>4211</v>
      </c>
      <c r="P819" s="9" t="s">
        <v>32</v>
      </c>
      <c r="Q819" s="10">
        <v>8000</v>
      </c>
      <c r="R819" s="11">
        <v>9424.4102000000003</v>
      </c>
      <c r="S819" s="52">
        <f>R819</f>
        <v>9424.4102000000003</v>
      </c>
      <c r="T819" s="53">
        <f>IFERROR(S819/Q819,0)</f>
        <v>1.1780512750000001</v>
      </c>
      <c r="U819" s="54">
        <f>IF(T819&gt;=100%,S819*2%,0)</f>
        <v>188.488204</v>
      </c>
      <c r="V819" s="54">
        <f>S819*1%</f>
        <v>94.244101999999998</v>
      </c>
      <c r="W819" s="55">
        <f>U819+V819</f>
        <v>282.73230599999999</v>
      </c>
      <c r="X819" s="17"/>
      <c r="Y819" s="9" t="s">
        <v>12391</v>
      </c>
    </row>
    <row r="820" spans="1:25" x14ac:dyDescent="0.2">
      <c r="A820" s="4" t="s">
        <v>18</v>
      </c>
      <c r="B820" s="12" t="s">
        <v>2477</v>
      </c>
      <c r="C820" s="5" t="s">
        <v>2071</v>
      </c>
      <c r="D820" s="9" t="s">
        <v>2072</v>
      </c>
      <c r="E820" s="9" t="s">
        <v>2478</v>
      </c>
      <c r="F820" s="9" t="s">
        <v>2479</v>
      </c>
      <c r="G820" s="8">
        <v>10022554</v>
      </c>
      <c r="H820" s="12" t="s">
        <v>2480</v>
      </c>
      <c r="I820" s="9" t="s">
        <v>2521</v>
      </c>
      <c r="J820" s="12" t="s">
        <v>2522</v>
      </c>
      <c r="K820" s="8" t="s">
        <v>2483</v>
      </c>
      <c r="L820" s="16" t="s">
        <v>2484</v>
      </c>
      <c r="M820" s="17">
        <v>9862970788</v>
      </c>
      <c r="N820" s="9" t="s">
        <v>2620</v>
      </c>
      <c r="O820" s="9" t="s">
        <v>2621</v>
      </c>
      <c r="P820" s="9" t="s">
        <v>32</v>
      </c>
      <c r="Q820" s="10">
        <v>5000</v>
      </c>
      <c r="R820" s="11">
        <v>5890</v>
      </c>
      <c r="S820" s="52">
        <f>R820</f>
        <v>5890</v>
      </c>
      <c r="T820" s="53">
        <f>IFERROR(S820/Q820,0)</f>
        <v>1.1779999999999999</v>
      </c>
      <c r="U820" s="54">
        <f>IF(T820&gt;=100%,S820*2%,0)</f>
        <v>117.8</v>
      </c>
      <c r="V820" s="54">
        <f>S820*1%</f>
        <v>58.9</v>
      </c>
      <c r="W820" s="55">
        <f>U820+V820</f>
        <v>176.7</v>
      </c>
      <c r="X820" s="17"/>
      <c r="Y820" s="9" t="s">
        <v>12391</v>
      </c>
    </row>
    <row r="821" spans="1:25" x14ac:dyDescent="0.2">
      <c r="A821" s="4" t="s">
        <v>18</v>
      </c>
      <c r="B821" s="12" t="s">
        <v>3658</v>
      </c>
      <c r="C821" s="5" t="s">
        <v>2973</v>
      </c>
      <c r="D821" s="9" t="s">
        <v>2974</v>
      </c>
      <c r="E821" s="9" t="s">
        <v>3645</v>
      </c>
      <c r="F821" s="9" t="s">
        <v>3646</v>
      </c>
      <c r="G821" s="8">
        <v>10034033</v>
      </c>
      <c r="H821" s="12" t="s">
        <v>3647</v>
      </c>
      <c r="I821" s="9" t="s">
        <v>3659</v>
      </c>
      <c r="J821" s="12" t="s">
        <v>3660</v>
      </c>
      <c r="K821" s="17" t="s">
        <v>3650</v>
      </c>
      <c r="L821" s="17" t="s">
        <v>3651</v>
      </c>
      <c r="M821" s="17">
        <v>6200590307</v>
      </c>
      <c r="N821" s="9" t="s">
        <v>3665</v>
      </c>
      <c r="O821" s="9" t="s">
        <v>3666</v>
      </c>
      <c r="P821" s="9" t="s">
        <v>32</v>
      </c>
      <c r="Q821" s="10">
        <v>8000</v>
      </c>
      <c r="R821" s="11">
        <v>9423.0939999999991</v>
      </c>
      <c r="S821" s="52">
        <f>R821</f>
        <v>9423.0939999999991</v>
      </c>
      <c r="T821" s="53">
        <f>IFERROR(S821/Q821,0)</f>
        <v>1.1778867499999999</v>
      </c>
      <c r="U821" s="54">
        <f>IF(T821&gt;=100%,S821*2%,0)</f>
        <v>188.46187999999998</v>
      </c>
      <c r="V821" s="54">
        <f>S821*1%</f>
        <v>94.23093999999999</v>
      </c>
      <c r="W821" s="55">
        <f>U821+V821</f>
        <v>282.69281999999998</v>
      </c>
      <c r="X821" s="17"/>
      <c r="Y821" s="9" t="s">
        <v>12391</v>
      </c>
    </row>
    <row r="822" spans="1:25" x14ac:dyDescent="0.2">
      <c r="A822" s="4" t="s">
        <v>18</v>
      </c>
      <c r="B822" s="12" t="s">
        <v>3421</v>
      </c>
      <c r="C822" s="5" t="s">
        <v>2973</v>
      </c>
      <c r="D822" s="9" t="s">
        <v>2974</v>
      </c>
      <c r="E822" s="9" t="s">
        <v>3422</v>
      </c>
      <c r="F822" s="9" t="s">
        <v>3423</v>
      </c>
      <c r="G822" s="8">
        <v>10034718</v>
      </c>
      <c r="H822" s="12" t="s">
        <v>3424</v>
      </c>
      <c r="I822" s="9" t="s">
        <v>3425</v>
      </c>
      <c r="J822" s="12" t="s">
        <v>3426</v>
      </c>
      <c r="K822" s="17" t="s">
        <v>3427</v>
      </c>
      <c r="L822" s="17" t="s">
        <v>3428</v>
      </c>
      <c r="M822" s="17">
        <v>7004809242</v>
      </c>
      <c r="N822" s="9" t="s">
        <v>3429</v>
      </c>
      <c r="O822" s="9" t="s">
        <v>3430</v>
      </c>
      <c r="P822" s="9" t="s">
        <v>32</v>
      </c>
      <c r="Q822" s="10">
        <v>8000</v>
      </c>
      <c r="R822" s="11">
        <v>9423.0939999999991</v>
      </c>
      <c r="S822" s="52">
        <f>R822</f>
        <v>9423.0939999999991</v>
      </c>
      <c r="T822" s="53">
        <f>IFERROR(S822/Q822,0)</f>
        <v>1.1778867499999999</v>
      </c>
      <c r="U822" s="54">
        <f>IF(T822&gt;=100%,S822*2%,0)</f>
        <v>188.46187999999998</v>
      </c>
      <c r="V822" s="54">
        <f>S822*1%</f>
        <v>94.23093999999999</v>
      </c>
      <c r="W822" s="55">
        <f>U822+V822</f>
        <v>282.69281999999998</v>
      </c>
      <c r="X822" s="17"/>
      <c r="Y822" s="9" t="s">
        <v>12393</v>
      </c>
    </row>
    <row r="823" spans="1:25" x14ac:dyDescent="0.2">
      <c r="A823" s="4" t="s">
        <v>18</v>
      </c>
      <c r="B823" s="12" t="s">
        <v>1598</v>
      </c>
      <c r="C823" s="5" t="s">
        <v>861</v>
      </c>
      <c r="D823" s="9" t="s">
        <v>862</v>
      </c>
      <c r="E823" s="9" t="s">
        <v>1599</v>
      </c>
      <c r="F823" s="9" t="s">
        <v>1600</v>
      </c>
      <c r="G823" s="8">
        <v>10026668</v>
      </c>
      <c r="H823" s="12" t="s">
        <v>1601</v>
      </c>
      <c r="I823" s="9" t="s">
        <v>1690</v>
      </c>
      <c r="J823" s="12" t="s">
        <v>1691</v>
      </c>
      <c r="K823" s="8" t="s">
        <v>1641</v>
      </c>
      <c r="L823" s="16" t="s">
        <v>1642</v>
      </c>
      <c r="M823" s="17" t="s">
        <v>1643</v>
      </c>
      <c r="N823" s="9" t="s">
        <v>1747</v>
      </c>
      <c r="O823" s="9" t="s">
        <v>1748</v>
      </c>
      <c r="P823" s="9" t="s">
        <v>32</v>
      </c>
      <c r="Q823" s="10">
        <v>16033.657500000001</v>
      </c>
      <c r="R823" s="11">
        <v>18878</v>
      </c>
      <c r="S823" s="52">
        <f>R823</f>
        <v>18878</v>
      </c>
      <c r="T823" s="53">
        <f>IFERROR(S823/Q823,0)</f>
        <v>1.1773982324369845</v>
      </c>
      <c r="U823" s="54">
        <f>IF(T823&gt;=100%,S823*2%,0)</f>
        <v>377.56</v>
      </c>
      <c r="V823" s="54">
        <f>S823*1%</f>
        <v>188.78</v>
      </c>
      <c r="W823" s="55">
        <f>U823+V823</f>
        <v>566.34</v>
      </c>
      <c r="X823" s="17"/>
      <c r="Y823" s="9" t="s">
        <v>12391</v>
      </c>
    </row>
    <row r="824" spans="1:25" x14ac:dyDescent="0.2">
      <c r="A824" s="4" t="s">
        <v>18</v>
      </c>
      <c r="B824" s="12" t="s">
        <v>860</v>
      </c>
      <c r="C824" s="5" t="s">
        <v>861</v>
      </c>
      <c r="D824" s="9" t="s">
        <v>862</v>
      </c>
      <c r="E824" s="9" t="s">
        <v>863</v>
      </c>
      <c r="F824" s="9" t="s">
        <v>864</v>
      </c>
      <c r="G824" s="8">
        <v>10034492</v>
      </c>
      <c r="H824" s="12" t="s">
        <v>986</v>
      </c>
      <c r="I824" s="9" t="s">
        <v>1043</v>
      </c>
      <c r="J824" s="12" t="s">
        <v>1044</v>
      </c>
      <c r="K824" s="8" t="s">
        <v>989</v>
      </c>
      <c r="L824" s="16" t="s">
        <v>990</v>
      </c>
      <c r="M824" s="17" t="s">
        <v>991</v>
      </c>
      <c r="N824" s="9" t="s">
        <v>1045</v>
      </c>
      <c r="O824" s="9" t="s">
        <v>1046</v>
      </c>
      <c r="P824" s="9" t="s">
        <v>32</v>
      </c>
      <c r="Q824" s="10">
        <v>8000</v>
      </c>
      <c r="R824" s="11">
        <v>9418.5006000000012</v>
      </c>
      <c r="S824" s="52">
        <f>R824</f>
        <v>9418.5006000000012</v>
      </c>
      <c r="T824" s="53">
        <f>IFERROR(S824/Q824,0)</f>
        <v>1.1773125750000002</v>
      </c>
      <c r="U824" s="54">
        <f>IF(T824&gt;=100%,S824*2%,0)</f>
        <v>188.37001200000003</v>
      </c>
      <c r="V824" s="54">
        <f>S824*1%</f>
        <v>94.185006000000016</v>
      </c>
      <c r="W824" s="55">
        <f>U824+V824</f>
        <v>282.55501800000002</v>
      </c>
      <c r="X824" s="17"/>
      <c r="Y824" s="9" t="s">
        <v>12391</v>
      </c>
    </row>
    <row r="825" spans="1:25" x14ac:dyDescent="0.2">
      <c r="A825" s="9" t="s">
        <v>8060</v>
      </c>
      <c r="B825" s="9" t="s">
        <v>8569</v>
      </c>
      <c r="C825" s="18" t="s">
        <v>8570</v>
      </c>
      <c r="D825" s="9" t="s">
        <v>8571</v>
      </c>
      <c r="E825" s="9" t="s">
        <v>8572</v>
      </c>
      <c r="F825" s="9" t="s">
        <v>8573</v>
      </c>
      <c r="G825" s="9">
        <v>10034957</v>
      </c>
      <c r="H825" s="9" t="s">
        <v>8574</v>
      </c>
      <c r="I825" s="9" t="s">
        <v>8593</v>
      </c>
      <c r="J825" s="9" t="s">
        <v>8617</v>
      </c>
      <c r="K825" s="18" t="s">
        <v>8585</v>
      </c>
      <c r="L825" s="18" t="s">
        <v>8586</v>
      </c>
      <c r="M825" s="18">
        <v>9049621214</v>
      </c>
      <c r="N825" s="9" t="s">
        <v>8628</v>
      </c>
      <c r="O825" s="9" t="s">
        <v>8629</v>
      </c>
      <c r="P825" s="9" t="s">
        <v>32</v>
      </c>
      <c r="Q825" s="11">
        <v>7000</v>
      </c>
      <c r="R825" s="11">
        <v>8240</v>
      </c>
      <c r="S825" s="52">
        <f>R825</f>
        <v>8240</v>
      </c>
      <c r="T825" s="53">
        <f>IFERROR(S825/Q825,0)</f>
        <v>1.177142857142857</v>
      </c>
      <c r="U825" s="54">
        <f>IF(T825&gt;=100%,S825*2%,0)</f>
        <v>164.8</v>
      </c>
      <c r="V825" s="54">
        <f>S825*1%</f>
        <v>82.4</v>
      </c>
      <c r="W825" s="55">
        <f>U825+V825</f>
        <v>247.20000000000002</v>
      </c>
      <c r="X825" s="17"/>
      <c r="Y825" s="9" t="s">
        <v>12391</v>
      </c>
    </row>
    <row r="826" spans="1:25" x14ac:dyDescent="0.2">
      <c r="A826" s="9" t="s">
        <v>6280</v>
      </c>
      <c r="B826" s="9" t="s">
        <v>6779</v>
      </c>
      <c r="C826" s="18" t="s">
        <v>6282</v>
      </c>
      <c r="D826" s="9" t="s">
        <v>6283</v>
      </c>
      <c r="E826" s="9" t="s">
        <v>6673</v>
      </c>
      <c r="F826" s="9" t="s">
        <v>6674</v>
      </c>
      <c r="G826" s="9">
        <v>10034085</v>
      </c>
      <c r="H826" s="9" t="s">
        <v>6675</v>
      </c>
      <c r="I826" s="9" t="s">
        <v>6780</v>
      </c>
      <c r="J826" s="9" t="s">
        <v>6781</v>
      </c>
      <c r="K826" s="18" t="s">
        <v>6690</v>
      </c>
      <c r="L826" s="18" t="s">
        <v>6691</v>
      </c>
      <c r="M826" s="18" t="s">
        <v>6692</v>
      </c>
      <c r="N826" s="9" t="s">
        <v>6841</v>
      </c>
      <c r="O826" s="9" t="s">
        <v>6842</v>
      </c>
      <c r="P826" s="9" t="s">
        <v>32</v>
      </c>
      <c r="Q826" s="62">
        <v>9559.75965</v>
      </c>
      <c r="R826" s="11">
        <v>11252.139800000001</v>
      </c>
      <c r="S826" s="52">
        <f>R826</f>
        <v>11252.139800000001</v>
      </c>
      <c r="T826" s="53">
        <f>IFERROR(S826/Q826,0)</f>
        <v>1.1770316631339157</v>
      </c>
      <c r="U826" s="54">
        <f>IF(T826&gt;=100%,S826*2%,0)</f>
        <v>225.04279600000001</v>
      </c>
      <c r="V826" s="54">
        <f>S826*1%</f>
        <v>112.521398</v>
      </c>
      <c r="W826" s="55">
        <f>U826+V826</f>
        <v>337.56419400000004</v>
      </c>
      <c r="X826" s="17"/>
      <c r="Y826" s="9" t="s">
        <v>12391</v>
      </c>
    </row>
    <row r="827" spans="1:25" x14ac:dyDescent="0.2">
      <c r="A827" s="4" t="s">
        <v>18</v>
      </c>
      <c r="B827" s="9" t="s">
        <v>649</v>
      </c>
      <c r="C827" s="5" t="s">
        <v>20</v>
      </c>
      <c r="D827" s="5" t="s">
        <v>21</v>
      </c>
      <c r="E827" s="9" t="s">
        <v>650</v>
      </c>
      <c r="F827" s="9" t="s">
        <v>651</v>
      </c>
      <c r="G827" s="8">
        <v>10035276</v>
      </c>
      <c r="H827" s="12" t="s">
        <v>652</v>
      </c>
      <c r="I827" s="9" t="s">
        <v>685</v>
      </c>
      <c r="J827" s="9" t="s">
        <v>686</v>
      </c>
      <c r="K827" s="8" t="s">
        <v>655</v>
      </c>
      <c r="L827" s="16" t="s">
        <v>656</v>
      </c>
      <c r="M827" s="17" t="s">
        <v>657</v>
      </c>
      <c r="N827" s="9" t="s">
        <v>693</v>
      </c>
      <c r="O827" s="9" t="s">
        <v>694</v>
      </c>
      <c r="P827" s="9" t="s">
        <v>32</v>
      </c>
      <c r="Q827" s="9">
        <v>15000</v>
      </c>
      <c r="R827" s="11">
        <v>17653.083200000001</v>
      </c>
      <c r="S827" s="52">
        <f>R827</f>
        <v>17653.083200000001</v>
      </c>
      <c r="T827" s="53">
        <f>IFERROR(S827/Q827,0)</f>
        <v>1.1768722133333334</v>
      </c>
      <c r="U827" s="54">
        <f>IF(T827&gt;=100%,S827*2%,0)</f>
        <v>353.06166400000001</v>
      </c>
      <c r="V827" s="54">
        <f>S827*1%</f>
        <v>176.530832</v>
      </c>
      <c r="W827" s="55">
        <f>U827+V827</f>
        <v>529.59249599999998</v>
      </c>
      <c r="X827" s="17"/>
      <c r="Y827" s="9" t="s">
        <v>12391</v>
      </c>
    </row>
    <row r="828" spans="1:25" x14ac:dyDescent="0.2">
      <c r="A828" s="4" t="s">
        <v>18</v>
      </c>
      <c r="B828" s="9"/>
      <c r="C828" s="5" t="s">
        <v>4707</v>
      </c>
      <c r="D828" s="9" t="s">
        <v>4708</v>
      </c>
      <c r="E828" s="9" t="s">
        <v>4790</v>
      </c>
      <c r="F828" s="9" t="s">
        <v>4791</v>
      </c>
      <c r="G828" s="12">
        <v>10027211</v>
      </c>
      <c r="H828" s="12" t="s">
        <v>4907</v>
      </c>
      <c r="I828" s="12" t="s">
        <v>4908</v>
      </c>
      <c r="J828" s="12" t="s">
        <v>4909</v>
      </c>
      <c r="K828" s="17" t="s">
        <v>4910</v>
      </c>
      <c r="L828" s="12" t="s">
        <v>4911</v>
      </c>
      <c r="M828" s="17" t="s">
        <v>4912</v>
      </c>
      <c r="N828" s="12" t="s">
        <v>4919</v>
      </c>
      <c r="O828" s="12" t="s">
        <v>4920</v>
      </c>
      <c r="P828" s="9" t="s">
        <v>32</v>
      </c>
      <c r="Q828" s="10">
        <v>15000</v>
      </c>
      <c r="R828" s="11">
        <v>17653</v>
      </c>
      <c r="S828" s="52">
        <f>R828</f>
        <v>17653</v>
      </c>
      <c r="T828" s="53">
        <f>IFERROR(S828/Q828,0)</f>
        <v>1.1768666666666667</v>
      </c>
      <c r="U828" s="54">
        <f>IF(T828&gt;=100%,S828*2%,0)</f>
        <v>353.06</v>
      </c>
      <c r="V828" s="54">
        <f>S828*1%</f>
        <v>176.53</v>
      </c>
      <c r="W828" s="55">
        <f>U828+V828</f>
        <v>529.59</v>
      </c>
      <c r="X828" s="17"/>
      <c r="Y828" s="9" t="s">
        <v>12393</v>
      </c>
    </row>
    <row r="829" spans="1:25" x14ac:dyDescent="0.2">
      <c r="A829" s="9" t="s">
        <v>6280</v>
      </c>
      <c r="B829" s="9" t="s">
        <v>6563</v>
      </c>
      <c r="C829" s="18" t="s">
        <v>6282</v>
      </c>
      <c r="D829" s="9" t="s">
        <v>6283</v>
      </c>
      <c r="E829" s="9" t="s">
        <v>6547</v>
      </c>
      <c r="F829" s="9" t="s">
        <v>6548</v>
      </c>
      <c r="G829" s="9">
        <v>10024707</v>
      </c>
      <c r="H829" s="9" t="s">
        <v>6549</v>
      </c>
      <c r="I829" s="9" t="s">
        <v>6564</v>
      </c>
      <c r="J829" s="9" t="s">
        <v>6565</v>
      </c>
      <c r="K829" s="18" t="s">
        <v>6552</v>
      </c>
      <c r="L829" s="18" t="s">
        <v>6553</v>
      </c>
      <c r="M829" s="18" t="s">
        <v>6554</v>
      </c>
      <c r="N829" s="9" t="s">
        <v>6568</v>
      </c>
      <c r="O829" s="9" t="s">
        <v>6569</v>
      </c>
      <c r="P829" s="9" t="s">
        <v>32</v>
      </c>
      <c r="Q829" s="62">
        <v>8073.9565200000015</v>
      </c>
      <c r="R829" s="11">
        <v>9500.3950000000004</v>
      </c>
      <c r="S829" s="52">
        <f>R829</f>
        <v>9500.3950000000004</v>
      </c>
      <c r="T829" s="53">
        <f>IFERROR(S829/Q829,0)</f>
        <v>1.1766715582956842</v>
      </c>
      <c r="U829" s="54">
        <f>IF(T829&gt;=100%,S829*2%,0)</f>
        <v>190.00790000000001</v>
      </c>
      <c r="V829" s="54">
        <f>S829*1%</f>
        <v>95.003950000000003</v>
      </c>
      <c r="W829" s="55">
        <f>U829+V829</f>
        <v>285.01184999999998</v>
      </c>
      <c r="X829" s="17"/>
      <c r="Y829" s="9" t="s">
        <v>12391</v>
      </c>
    </row>
    <row r="830" spans="1:25" x14ac:dyDescent="0.2">
      <c r="A830" s="4" t="s">
        <v>18</v>
      </c>
      <c r="B830" s="12" t="s">
        <v>3702</v>
      </c>
      <c r="C830" s="5" t="s">
        <v>2973</v>
      </c>
      <c r="D830" s="9" t="s">
        <v>2974</v>
      </c>
      <c r="E830" s="9" t="s">
        <v>3645</v>
      </c>
      <c r="F830" s="9" t="s">
        <v>3646</v>
      </c>
      <c r="G830" s="8">
        <v>10026613</v>
      </c>
      <c r="H830" s="12" t="s">
        <v>3703</v>
      </c>
      <c r="I830" s="9" t="s">
        <v>3712</v>
      </c>
      <c r="J830" s="12" t="s">
        <v>3713</v>
      </c>
      <c r="K830" s="17" t="s">
        <v>3706</v>
      </c>
      <c r="L830" s="17" t="s">
        <v>3707</v>
      </c>
      <c r="M830" s="17">
        <v>8986883307</v>
      </c>
      <c r="N830" s="9" t="s">
        <v>4137</v>
      </c>
      <c r="O830" s="9" t="s">
        <v>4138</v>
      </c>
      <c r="P830" s="9" t="s">
        <v>32</v>
      </c>
      <c r="Q830" s="10">
        <v>10000</v>
      </c>
      <c r="R830" s="11">
        <v>11757.260399999999</v>
      </c>
      <c r="S830" s="52">
        <f>R830</f>
        <v>11757.260399999999</v>
      </c>
      <c r="T830" s="53">
        <f>IFERROR(S830/Q830,0)</f>
        <v>1.17572604</v>
      </c>
      <c r="U830" s="54">
        <f>IF(T830&gt;=100%,S830*2%,0)</f>
        <v>235.145208</v>
      </c>
      <c r="V830" s="54">
        <f>S830*1%</f>
        <v>117.572604</v>
      </c>
      <c r="W830" s="55">
        <f>U830+V830</f>
        <v>352.71781199999998</v>
      </c>
      <c r="X830" s="17"/>
      <c r="Y830" s="9" t="s">
        <v>12393</v>
      </c>
    </row>
    <row r="831" spans="1:25" x14ac:dyDescent="0.2">
      <c r="A831" s="9" t="s">
        <v>5442</v>
      </c>
      <c r="B831" s="9" t="s">
        <v>5681</v>
      </c>
      <c r="C831" s="18" t="s">
        <v>5682</v>
      </c>
      <c r="D831" s="9" t="s">
        <v>5683</v>
      </c>
      <c r="E831" s="9" t="s">
        <v>5684</v>
      </c>
      <c r="F831" s="9" t="s">
        <v>5685</v>
      </c>
      <c r="G831" s="9">
        <v>10026037</v>
      </c>
      <c r="H831" s="9" t="s">
        <v>5686</v>
      </c>
      <c r="I831" s="9" t="s">
        <v>5693</v>
      </c>
      <c r="J831" s="9" t="s">
        <v>5694</v>
      </c>
      <c r="K831" s="18" t="s">
        <v>5695</v>
      </c>
      <c r="L831" s="18" t="s">
        <v>5696</v>
      </c>
      <c r="M831" s="18">
        <v>9876906763</v>
      </c>
      <c r="N831" s="9" t="s">
        <v>5697</v>
      </c>
      <c r="O831" s="9" t="s">
        <v>5698</v>
      </c>
      <c r="P831" s="9" t="s">
        <v>32</v>
      </c>
      <c r="Q831" s="11">
        <v>7000</v>
      </c>
      <c r="R831" s="11">
        <v>8230</v>
      </c>
      <c r="S831" s="52">
        <f>R831</f>
        <v>8230</v>
      </c>
      <c r="T831" s="53">
        <f>IFERROR(S831/Q831,0)</f>
        <v>1.1757142857142857</v>
      </c>
      <c r="U831" s="54">
        <f>IF(T831&gt;=100%,S831*2%,0)</f>
        <v>164.6</v>
      </c>
      <c r="V831" s="54">
        <f>S831*1%</f>
        <v>82.3</v>
      </c>
      <c r="W831" s="55">
        <f>U831+V831</f>
        <v>246.89999999999998</v>
      </c>
      <c r="X831" s="17"/>
      <c r="Y831" s="9" t="s">
        <v>12391</v>
      </c>
    </row>
    <row r="832" spans="1:25" x14ac:dyDescent="0.2">
      <c r="A832" s="4" t="s">
        <v>18</v>
      </c>
      <c r="B832" s="9"/>
      <c r="C832" s="5" t="s">
        <v>4707</v>
      </c>
      <c r="D832" s="9" t="s">
        <v>4708</v>
      </c>
      <c r="E832" s="9" t="s">
        <v>4790</v>
      </c>
      <c r="F832" s="9" t="s">
        <v>4791</v>
      </c>
      <c r="G832" s="18">
        <v>10027859</v>
      </c>
      <c r="H832" s="12" t="s">
        <v>4792</v>
      </c>
      <c r="I832" s="12" t="s">
        <v>4850</v>
      </c>
      <c r="J832" s="12" t="s">
        <v>4851</v>
      </c>
      <c r="K832" s="18" t="s">
        <v>4852</v>
      </c>
      <c r="L832" s="18" t="s">
        <v>4853</v>
      </c>
      <c r="M832" s="17">
        <v>9861790623</v>
      </c>
      <c r="N832" s="12" t="s">
        <v>5031</v>
      </c>
      <c r="O832" s="18" t="s">
        <v>5032</v>
      </c>
      <c r="P832" s="9" t="s">
        <v>32</v>
      </c>
      <c r="Q832" s="10">
        <v>8000</v>
      </c>
      <c r="R832" s="11">
        <v>9404.8595999999998</v>
      </c>
      <c r="S832" s="52">
        <f>R832</f>
        <v>9404.8595999999998</v>
      </c>
      <c r="T832" s="53">
        <f>IFERROR(S832/Q832,0)</f>
        <v>1.17560745</v>
      </c>
      <c r="U832" s="54">
        <f>IF(T832&gt;=100%,S832*2%,0)</f>
        <v>188.09719200000001</v>
      </c>
      <c r="V832" s="54">
        <f>S832*1%</f>
        <v>94.048596000000003</v>
      </c>
      <c r="W832" s="55">
        <f>U832+V832</f>
        <v>282.14578800000004</v>
      </c>
      <c r="X832" s="17"/>
      <c r="Y832" s="9" t="s">
        <v>12393</v>
      </c>
    </row>
    <row r="833" spans="1:25" x14ac:dyDescent="0.2">
      <c r="A833" s="4" t="s">
        <v>18</v>
      </c>
      <c r="B833" s="9" t="s">
        <v>649</v>
      </c>
      <c r="C833" s="5" t="s">
        <v>20</v>
      </c>
      <c r="D833" s="5" t="s">
        <v>21</v>
      </c>
      <c r="E833" s="9" t="s">
        <v>650</v>
      </c>
      <c r="F833" s="9" t="s">
        <v>651</v>
      </c>
      <c r="G833" s="8">
        <v>10035276</v>
      </c>
      <c r="H833" s="12" t="s">
        <v>652</v>
      </c>
      <c r="I833" s="12" t="s">
        <v>663</v>
      </c>
      <c r="J833" s="12" t="s">
        <v>664</v>
      </c>
      <c r="K833" s="8" t="s">
        <v>655</v>
      </c>
      <c r="L833" s="16" t="s">
        <v>656</v>
      </c>
      <c r="M833" s="17" t="s">
        <v>657</v>
      </c>
      <c r="N833" s="12" t="s">
        <v>665</v>
      </c>
      <c r="O833" s="8" t="s">
        <v>666</v>
      </c>
      <c r="P833" s="9" t="s">
        <v>32</v>
      </c>
      <c r="Q833" s="10">
        <v>20000</v>
      </c>
      <c r="R833" s="11">
        <v>23505.370799999997</v>
      </c>
      <c r="S833" s="52">
        <f>R833</f>
        <v>23505.370799999997</v>
      </c>
      <c r="T833" s="53">
        <f>IFERROR(S833/Q833,0)</f>
        <v>1.1752685399999998</v>
      </c>
      <c r="U833" s="54">
        <f>IF(T833&gt;=100%,S833*2%,0)</f>
        <v>470.10741599999994</v>
      </c>
      <c r="V833" s="54">
        <f>S833*1%</f>
        <v>235.05370799999997</v>
      </c>
      <c r="W833" s="55">
        <f>U833+V833</f>
        <v>705.16112399999997</v>
      </c>
      <c r="X833" s="17"/>
      <c r="Y833" s="9" t="s">
        <v>12391</v>
      </c>
    </row>
    <row r="834" spans="1:25" x14ac:dyDescent="0.2">
      <c r="A834" s="9" t="s">
        <v>6280</v>
      </c>
      <c r="B834" s="9" t="s">
        <v>7997</v>
      </c>
      <c r="C834" s="18" t="s">
        <v>7712</v>
      </c>
      <c r="D834" s="9" t="s">
        <v>7713</v>
      </c>
      <c r="E834" s="9" t="s">
        <v>7937</v>
      </c>
      <c r="F834" s="9" t="s">
        <v>7938</v>
      </c>
      <c r="G834" s="9">
        <v>10032797</v>
      </c>
      <c r="H834" s="9" t="s">
        <v>7979</v>
      </c>
      <c r="I834" s="9" t="s">
        <v>7998</v>
      </c>
      <c r="J834" s="9" t="s">
        <v>7999</v>
      </c>
      <c r="K834" s="18" t="s">
        <v>7982</v>
      </c>
      <c r="L834" s="18" t="s">
        <v>7983</v>
      </c>
      <c r="M834" s="18" t="s">
        <v>7984</v>
      </c>
      <c r="N834" s="9" t="s">
        <v>8000</v>
      </c>
      <c r="O834" s="9" t="s">
        <v>8001</v>
      </c>
      <c r="P834" s="9" t="s">
        <v>32</v>
      </c>
      <c r="Q834" s="61">
        <v>10000</v>
      </c>
      <c r="R834" s="11">
        <v>11752.6584</v>
      </c>
      <c r="S834" s="52">
        <f>R834</f>
        <v>11752.6584</v>
      </c>
      <c r="T834" s="53">
        <f>IFERROR(S834/Q834,0)</f>
        <v>1.17526584</v>
      </c>
      <c r="U834" s="54">
        <f>IF(T834&gt;=100%,S834*2%,0)</f>
        <v>235.053168</v>
      </c>
      <c r="V834" s="54">
        <f>S834*1%</f>
        <v>117.526584</v>
      </c>
      <c r="W834" s="55">
        <f>U834+V834</f>
        <v>352.57975199999998</v>
      </c>
      <c r="X834" s="17"/>
      <c r="Y834" s="9" t="s">
        <v>12391</v>
      </c>
    </row>
    <row r="835" spans="1:25" x14ac:dyDescent="0.2">
      <c r="A835" s="9" t="s">
        <v>5442</v>
      </c>
      <c r="B835" s="9" t="s">
        <v>5565</v>
      </c>
      <c r="C835" s="18" t="s">
        <v>5566</v>
      </c>
      <c r="D835" s="9" t="s">
        <v>5567</v>
      </c>
      <c r="E835" s="9" t="s">
        <v>5568</v>
      </c>
      <c r="F835" s="9" t="s">
        <v>5569</v>
      </c>
      <c r="G835" s="9">
        <v>10034242</v>
      </c>
      <c r="H835" s="9" t="s">
        <v>5570</v>
      </c>
      <c r="I835" s="9" t="s">
        <v>5577</v>
      </c>
      <c r="J835" s="9" t="s">
        <v>5218</v>
      </c>
      <c r="K835" s="18" t="s">
        <v>5578</v>
      </c>
      <c r="L835" s="18" t="s">
        <v>5579</v>
      </c>
      <c r="M835" s="18">
        <v>432252545</v>
      </c>
      <c r="N835" s="9" t="s">
        <v>5580</v>
      </c>
      <c r="O835" s="9" t="s">
        <v>5581</v>
      </c>
      <c r="P835" s="9">
        <v>0</v>
      </c>
      <c r="Q835" s="11">
        <v>7462.35</v>
      </c>
      <c r="R835" s="11">
        <v>8765</v>
      </c>
      <c r="S835" s="52">
        <f>R835</f>
        <v>8765</v>
      </c>
      <c r="T835" s="53">
        <f>IFERROR(S835/Q835,0)</f>
        <v>1.1745629727900728</v>
      </c>
      <c r="U835" s="54">
        <f>IF(T835&gt;=100%,S835*2%,0)</f>
        <v>175.3</v>
      </c>
      <c r="V835" s="54">
        <f>S835*1%</f>
        <v>87.65</v>
      </c>
      <c r="W835" s="55">
        <f>U835+V835</f>
        <v>262.95000000000005</v>
      </c>
      <c r="X835" s="17"/>
      <c r="Y835" s="9" t="s">
        <v>12393</v>
      </c>
    </row>
    <row r="836" spans="1:25" x14ac:dyDescent="0.2">
      <c r="A836" s="9" t="s">
        <v>5442</v>
      </c>
      <c r="B836" s="9" t="s">
        <v>6117</v>
      </c>
      <c r="C836" s="18" t="s">
        <v>5682</v>
      </c>
      <c r="D836" s="9" t="s">
        <v>5683</v>
      </c>
      <c r="E836" s="9" t="s">
        <v>6118</v>
      </c>
      <c r="F836" s="9" t="s">
        <v>6119</v>
      </c>
      <c r="G836" s="9">
        <v>10029399</v>
      </c>
      <c r="H836" s="9" t="s">
        <v>6120</v>
      </c>
      <c r="I836" s="9" t="s">
        <v>6131</v>
      </c>
      <c r="J836" s="9" t="s">
        <v>6132</v>
      </c>
      <c r="K836" s="18" t="s">
        <v>6123</v>
      </c>
      <c r="L836" s="18" t="s">
        <v>6124</v>
      </c>
      <c r="M836" s="18">
        <v>8124429951</v>
      </c>
      <c r="N836" s="9" t="s">
        <v>6186</v>
      </c>
      <c r="O836" s="9" t="s">
        <v>5924</v>
      </c>
      <c r="P836" s="9" t="s">
        <v>32</v>
      </c>
      <c r="Q836" s="11">
        <v>19684</v>
      </c>
      <c r="R836" s="11">
        <v>23120</v>
      </c>
      <c r="S836" s="52">
        <f>R836</f>
        <v>23120</v>
      </c>
      <c r="T836" s="53">
        <f>IFERROR(S836/Q836,0)</f>
        <v>1.1745580166632799</v>
      </c>
      <c r="U836" s="54">
        <f>IF(T836&gt;=100%,S836*2%,0)</f>
        <v>462.40000000000003</v>
      </c>
      <c r="V836" s="54">
        <f>S836*1%</f>
        <v>231.20000000000002</v>
      </c>
      <c r="W836" s="55">
        <f>U836+V836</f>
        <v>693.6</v>
      </c>
      <c r="X836" s="17"/>
      <c r="Y836" s="9" t="s">
        <v>12391</v>
      </c>
    </row>
    <row r="837" spans="1:25" x14ac:dyDescent="0.2">
      <c r="A837" s="4" t="s">
        <v>18</v>
      </c>
      <c r="B837" s="12" t="s">
        <v>1048</v>
      </c>
      <c r="C837" s="5" t="s">
        <v>861</v>
      </c>
      <c r="D837" s="9" t="s">
        <v>862</v>
      </c>
      <c r="E837" s="9" t="s">
        <v>1049</v>
      </c>
      <c r="F837" s="9" t="s">
        <v>1050</v>
      </c>
      <c r="G837" s="8">
        <v>10034496</v>
      </c>
      <c r="H837" s="12" t="s">
        <v>1051</v>
      </c>
      <c r="I837" s="9" t="s">
        <v>1075</v>
      </c>
      <c r="J837" s="12" t="s">
        <v>1076</v>
      </c>
      <c r="K837" s="8" t="s">
        <v>1054</v>
      </c>
      <c r="L837" s="16" t="s">
        <v>1055</v>
      </c>
      <c r="M837" s="17">
        <v>9593193215</v>
      </c>
      <c r="N837" s="9" t="s">
        <v>1077</v>
      </c>
      <c r="O837" s="9" t="s">
        <v>1078</v>
      </c>
      <c r="P837" s="9" t="s">
        <v>32</v>
      </c>
      <c r="Q837" s="10">
        <v>30000</v>
      </c>
      <c r="R837" s="11">
        <v>35236.674999999996</v>
      </c>
      <c r="S837" s="52">
        <f>R837</f>
        <v>35236.674999999996</v>
      </c>
      <c r="T837" s="53">
        <f>IFERROR(S837/Q837,0)</f>
        <v>1.1745558333333332</v>
      </c>
      <c r="U837" s="54">
        <f>IF(T837&gt;=100%,S837*2%,0)</f>
        <v>704.73349999999994</v>
      </c>
      <c r="V837" s="54">
        <f>S837*1%</f>
        <v>352.36674999999997</v>
      </c>
      <c r="W837" s="55">
        <f>U837+V837</f>
        <v>1057.10025</v>
      </c>
      <c r="X837" s="17"/>
      <c r="Y837" s="9" t="s">
        <v>12391</v>
      </c>
    </row>
    <row r="838" spans="1:25" x14ac:dyDescent="0.2">
      <c r="A838" s="4" t="s">
        <v>18</v>
      </c>
      <c r="B838" s="4" t="s">
        <v>87</v>
      </c>
      <c r="C838" s="5" t="s">
        <v>20</v>
      </c>
      <c r="D838" s="5" t="s">
        <v>21</v>
      </c>
      <c r="E838" s="5" t="s">
        <v>22</v>
      </c>
      <c r="F838" s="5" t="s">
        <v>23</v>
      </c>
      <c r="G838" s="6">
        <v>10022591</v>
      </c>
      <c r="H838" s="4" t="s">
        <v>88</v>
      </c>
      <c r="I838" s="4" t="s">
        <v>89</v>
      </c>
      <c r="J838" s="4" t="s">
        <v>90</v>
      </c>
      <c r="K838" s="6" t="s">
        <v>91</v>
      </c>
      <c r="L838" s="6" t="s">
        <v>92</v>
      </c>
      <c r="M838" s="7" t="s">
        <v>93</v>
      </c>
      <c r="N838" s="4" t="s">
        <v>96</v>
      </c>
      <c r="O838" s="6" t="s">
        <v>97</v>
      </c>
      <c r="P838" s="9" t="s">
        <v>32</v>
      </c>
      <c r="Q838" s="9">
        <v>80000</v>
      </c>
      <c r="R838" s="11">
        <v>93955.465399999986</v>
      </c>
      <c r="S838" s="52">
        <f>R838</f>
        <v>93955.465399999986</v>
      </c>
      <c r="T838" s="53">
        <f>IFERROR(S838/Q838,0)</f>
        <v>1.1744433174999998</v>
      </c>
      <c r="U838" s="54">
        <f>IF(T838&gt;=100%,S838*2%,0)</f>
        <v>1879.1093079999998</v>
      </c>
      <c r="V838" s="54">
        <f>S838*1%</f>
        <v>939.55465399999991</v>
      </c>
      <c r="W838" s="55">
        <f>U838+V838</f>
        <v>2818.6639619999996</v>
      </c>
      <c r="X838" s="17"/>
      <c r="Y838" s="9" t="s">
        <v>12391</v>
      </c>
    </row>
    <row r="839" spans="1:25" x14ac:dyDescent="0.2">
      <c r="A839" s="4" t="s">
        <v>18</v>
      </c>
      <c r="B839" s="12" t="s">
        <v>2070</v>
      </c>
      <c r="C839" s="5" t="s">
        <v>2071</v>
      </c>
      <c r="D839" s="9" t="s">
        <v>2072</v>
      </c>
      <c r="E839" s="9" t="s">
        <v>2073</v>
      </c>
      <c r="F839" s="9" t="s">
        <v>2074</v>
      </c>
      <c r="G839" s="8">
        <v>10025476</v>
      </c>
      <c r="H839" s="12" t="s">
        <v>2075</v>
      </c>
      <c r="I839" s="9" t="s">
        <v>2076</v>
      </c>
      <c r="J839" s="12" t="s">
        <v>2077</v>
      </c>
      <c r="K839" s="8" t="s">
        <v>2078</v>
      </c>
      <c r="L839" s="16" t="s">
        <v>2079</v>
      </c>
      <c r="M839" s="17">
        <v>9864953887</v>
      </c>
      <c r="N839" s="9" t="s">
        <v>2152</v>
      </c>
      <c r="O839" s="9" t="s">
        <v>2153</v>
      </c>
      <c r="P839" s="9" t="s">
        <v>32</v>
      </c>
      <c r="Q839" s="10">
        <v>5000</v>
      </c>
      <c r="R839" s="11">
        <v>5867.4856</v>
      </c>
      <c r="S839" s="52">
        <f>R839</f>
        <v>5867.4856</v>
      </c>
      <c r="T839" s="53">
        <f>IFERROR(S839/Q839,0)</f>
        <v>1.1734971199999999</v>
      </c>
      <c r="U839" s="54">
        <f>IF(T839&gt;=100%,S839*2%,0)</f>
        <v>117.349712</v>
      </c>
      <c r="V839" s="54">
        <f>S839*1%</f>
        <v>58.674855999999998</v>
      </c>
      <c r="W839" s="55">
        <f>U839+V839</f>
        <v>176.02456799999999</v>
      </c>
      <c r="X839" s="17"/>
      <c r="Y839" s="9" t="s">
        <v>12393</v>
      </c>
    </row>
    <row r="840" spans="1:25" x14ac:dyDescent="0.2">
      <c r="A840" s="9" t="s">
        <v>8973</v>
      </c>
      <c r="B840" s="9" t="s">
        <v>8965</v>
      </c>
      <c r="C840" s="18" t="s">
        <v>8974</v>
      </c>
      <c r="D840" s="9" t="s">
        <v>8975</v>
      </c>
      <c r="E840" s="9" t="s">
        <v>8976</v>
      </c>
      <c r="F840" s="9" t="s">
        <v>8977</v>
      </c>
      <c r="G840" s="9">
        <v>10028423</v>
      </c>
      <c r="H840" s="9" t="s">
        <v>9018</v>
      </c>
      <c r="I840" s="9" t="s">
        <v>9033</v>
      </c>
      <c r="J840" s="9" t="s">
        <v>9034</v>
      </c>
      <c r="K840" s="18" t="s">
        <v>9035</v>
      </c>
      <c r="L840" s="18" t="s">
        <v>9036</v>
      </c>
      <c r="M840" s="18">
        <v>8081504076</v>
      </c>
      <c r="N840" s="9" t="s">
        <v>9054</v>
      </c>
      <c r="O840" s="9" t="s">
        <v>9055</v>
      </c>
      <c r="P840" s="9" t="s">
        <v>32</v>
      </c>
      <c r="Q840" s="11">
        <v>7500</v>
      </c>
      <c r="R840" s="11">
        <v>8800</v>
      </c>
      <c r="S840" s="52">
        <f>R840</f>
        <v>8800</v>
      </c>
      <c r="T840" s="53">
        <f>IFERROR(S840/Q840,0)</f>
        <v>1.1733333333333333</v>
      </c>
      <c r="U840" s="54">
        <f>IF(T840&gt;=100%,S840*2%,0)</f>
        <v>176</v>
      </c>
      <c r="V840" s="54">
        <f>S840*1%</f>
        <v>88</v>
      </c>
      <c r="W840" s="55">
        <f>U840+V840</f>
        <v>264</v>
      </c>
      <c r="X840" s="17"/>
      <c r="Y840" s="9" t="s">
        <v>12391</v>
      </c>
    </row>
    <row r="841" spans="1:25" x14ac:dyDescent="0.2">
      <c r="A841" s="4" t="s">
        <v>18</v>
      </c>
      <c r="B841" s="12" t="s">
        <v>1598</v>
      </c>
      <c r="C841" s="5" t="s">
        <v>861</v>
      </c>
      <c r="D841" s="9" t="s">
        <v>862</v>
      </c>
      <c r="E841" s="9" t="s">
        <v>1599</v>
      </c>
      <c r="F841" s="9" t="s">
        <v>1600</v>
      </c>
      <c r="G841" s="8">
        <v>10026654</v>
      </c>
      <c r="H841" s="12" t="s">
        <v>1601</v>
      </c>
      <c r="I841" s="9" t="s">
        <v>1714</v>
      </c>
      <c r="J841" s="12" t="s">
        <v>1715</v>
      </c>
      <c r="K841" s="8" t="s">
        <v>1604</v>
      </c>
      <c r="L841" s="16" t="s">
        <v>1605</v>
      </c>
      <c r="M841" s="17" t="s">
        <v>1606</v>
      </c>
      <c r="N841" s="9" t="s">
        <v>1716</v>
      </c>
      <c r="O841" s="9" t="s">
        <v>1717</v>
      </c>
      <c r="P841" s="9" t="s">
        <v>32</v>
      </c>
      <c r="Q841" s="10">
        <v>17044.650000000001</v>
      </c>
      <c r="R841" s="11">
        <v>19998</v>
      </c>
      <c r="S841" s="52">
        <f>R841</f>
        <v>19998</v>
      </c>
      <c r="T841" s="53">
        <f>IFERROR(S841/Q841,0)</f>
        <v>1.1732713784090607</v>
      </c>
      <c r="U841" s="54">
        <f>IF(T841&gt;=100%,S841*2%,0)</f>
        <v>399.96000000000004</v>
      </c>
      <c r="V841" s="54">
        <f>S841*1%</f>
        <v>199.98000000000002</v>
      </c>
      <c r="W841" s="55">
        <f>U841+V841</f>
        <v>599.94000000000005</v>
      </c>
      <c r="X841" s="17"/>
      <c r="Y841" s="9" t="s">
        <v>12391</v>
      </c>
    </row>
    <row r="842" spans="1:25" x14ac:dyDescent="0.2">
      <c r="A842" s="4" t="s">
        <v>18</v>
      </c>
      <c r="B842" s="4" t="s">
        <v>87</v>
      </c>
      <c r="C842" s="5" t="s">
        <v>20</v>
      </c>
      <c r="D842" s="5" t="s">
        <v>21</v>
      </c>
      <c r="E842" s="5" t="s">
        <v>22</v>
      </c>
      <c r="F842" s="5" t="s">
        <v>23</v>
      </c>
      <c r="G842" s="6">
        <v>10022591</v>
      </c>
      <c r="H842" s="4" t="s">
        <v>88</v>
      </c>
      <c r="I842" s="4" t="s">
        <v>110</v>
      </c>
      <c r="J842" s="4" t="s">
        <v>111</v>
      </c>
      <c r="K842" s="6" t="s">
        <v>91</v>
      </c>
      <c r="L842" s="6" t="s">
        <v>92</v>
      </c>
      <c r="M842" s="7" t="s">
        <v>93</v>
      </c>
      <c r="N842" s="5" t="s">
        <v>126</v>
      </c>
      <c r="O842" s="5" t="s">
        <v>127</v>
      </c>
      <c r="P842" s="9" t="s">
        <v>32</v>
      </c>
      <c r="Q842" s="9">
        <v>20000</v>
      </c>
      <c r="R842" s="11">
        <v>23463.447200000002</v>
      </c>
      <c r="S842" s="52">
        <f>R842</f>
        <v>23463.447200000002</v>
      </c>
      <c r="T842" s="53">
        <f>IFERROR(S842/Q842,0)</f>
        <v>1.1731723600000001</v>
      </c>
      <c r="U842" s="54">
        <f>IF(T842&gt;=100%,S842*2%,0)</f>
        <v>469.26894400000003</v>
      </c>
      <c r="V842" s="54">
        <f>S842*1%</f>
        <v>234.63447200000002</v>
      </c>
      <c r="W842" s="55">
        <f>U842+V842</f>
        <v>703.90341600000011</v>
      </c>
      <c r="X842" s="17"/>
      <c r="Y842" s="9" t="s">
        <v>12391</v>
      </c>
    </row>
    <row r="843" spans="1:25" x14ac:dyDescent="0.2">
      <c r="A843" s="9" t="s">
        <v>5442</v>
      </c>
      <c r="B843" s="9" t="s">
        <v>5582</v>
      </c>
      <c r="C843" s="18" t="s">
        <v>5566</v>
      </c>
      <c r="D843" s="9" t="s">
        <v>5567</v>
      </c>
      <c r="E843" s="9" t="s">
        <v>5568</v>
      </c>
      <c r="F843" s="9" t="s">
        <v>5569</v>
      </c>
      <c r="G843" s="9">
        <v>10034798</v>
      </c>
      <c r="H843" s="9" t="s">
        <v>5583</v>
      </c>
      <c r="I843" s="9" t="s">
        <v>5584</v>
      </c>
      <c r="J843" s="9" t="s">
        <v>5585</v>
      </c>
      <c r="K843" s="18" t="s">
        <v>5586</v>
      </c>
      <c r="L843" s="18" t="s">
        <v>5587</v>
      </c>
      <c r="M843" s="18">
        <v>9894551963</v>
      </c>
      <c r="N843" s="9" t="s">
        <v>5602</v>
      </c>
      <c r="O843" s="9" t="s">
        <v>5603</v>
      </c>
      <c r="P843" s="9" t="s">
        <v>32</v>
      </c>
      <c r="Q843" s="11">
        <v>8419.25</v>
      </c>
      <c r="R843" s="11">
        <v>9876</v>
      </c>
      <c r="S843" s="52">
        <f>R843</f>
        <v>9876</v>
      </c>
      <c r="T843" s="53">
        <f>IFERROR(S843/Q843,0)</f>
        <v>1.1730261008997238</v>
      </c>
      <c r="U843" s="54">
        <f>IF(T843&gt;=100%,S843*2%,0)</f>
        <v>197.52</v>
      </c>
      <c r="V843" s="54">
        <f>S843*1%</f>
        <v>98.76</v>
      </c>
      <c r="W843" s="55">
        <f>U843+V843</f>
        <v>296.28000000000003</v>
      </c>
      <c r="X843" s="17"/>
      <c r="Y843" s="9" t="s">
        <v>12391</v>
      </c>
    </row>
    <row r="844" spans="1:25" x14ac:dyDescent="0.2">
      <c r="A844" s="9" t="s">
        <v>8060</v>
      </c>
      <c r="B844" s="9" t="s">
        <v>8061</v>
      </c>
      <c r="C844" s="18" t="s">
        <v>8062</v>
      </c>
      <c r="D844" s="9" t="s">
        <v>8063</v>
      </c>
      <c r="E844" s="9" t="s">
        <v>8064</v>
      </c>
      <c r="F844" s="9" t="s">
        <v>8065</v>
      </c>
      <c r="G844" s="9">
        <v>10027752</v>
      </c>
      <c r="H844" s="9" t="s">
        <v>8066</v>
      </c>
      <c r="I844" s="9" t="s">
        <v>8119</v>
      </c>
      <c r="J844" s="9" t="s">
        <v>8120</v>
      </c>
      <c r="K844" s="18" t="s">
        <v>8086</v>
      </c>
      <c r="L844" s="18" t="s">
        <v>8087</v>
      </c>
      <c r="M844" s="18">
        <v>9993467189</v>
      </c>
      <c r="N844" s="9" t="s">
        <v>8131</v>
      </c>
      <c r="O844" s="9" t="s">
        <v>8132</v>
      </c>
      <c r="P844" s="9" t="s">
        <v>32</v>
      </c>
      <c r="Q844" s="11">
        <v>7480.0000000000009</v>
      </c>
      <c r="R844" s="25">
        <v>8771</v>
      </c>
      <c r="S844" s="52">
        <f>R844</f>
        <v>8771</v>
      </c>
      <c r="T844" s="53">
        <f>IFERROR(S844/Q844,0)</f>
        <v>1.1725935828877003</v>
      </c>
      <c r="U844" s="54">
        <f>IF(T844&gt;=100%,S844*2%,0)</f>
        <v>175.42000000000002</v>
      </c>
      <c r="V844" s="54">
        <f>S844*1%</f>
        <v>87.710000000000008</v>
      </c>
      <c r="W844" s="55">
        <f>U844+V844</f>
        <v>263.13</v>
      </c>
      <c r="X844" s="17"/>
      <c r="Y844" s="9" t="s">
        <v>12391</v>
      </c>
    </row>
    <row r="845" spans="1:25" x14ac:dyDescent="0.2">
      <c r="A845" s="4" t="s">
        <v>18</v>
      </c>
      <c r="B845" s="12" t="s">
        <v>3301</v>
      </c>
      <c r="C845" s="5" t="s">
        <v>2973</v>
      </c>
      <c r="D845" s="9" t="s">
        <v>2974</v>
      </c>
      <c r="E845" s="9" t="s">
        <v>3302</v>
      </c>
      <c r="F845" s="9" t="s">
        <v>3303</v>
      </c>
      <c r="G845" s="8">
        <v>10023215</v>
      </c>
      <c r="H845" s="12" t="s">
        <v>3304</v>
      </c>
      <c r="I845" s="9" t="s">
        <v>3390</v>
      </c>
      <c r="J845" s="12" t="s">
        <v>3391</v>
      </c>
      <c r="K845" s="17" t="s">
        <v>3368</v>
      </c>
      <c r="L845" s="12" t="s">
        <v>3369</v>
      </c>
      <c r="M845" s="17">
        <v>9771410701</v>
      </c>
      <c r="N845" s="9" t="s">
        <v>3924</v>
      </c>
      <c r="O845" s="9" t="s">
        <v>3925</v>
      </c>
      <c r="P845" s="9" t="s">
        <v>32</v>
      </c>
      <c r="Q845" s="10">
        <v>8000</v>
      </c>
      <c r="R845" s="11">
        <v>9372</v>
      </c>
      <c r="S845" s="52">
        <f>R845</f>
        <v>9372</v>
      </c>
      <c r="T845" s="53">
        <f>IFERROR(S845/Q845,0)</f>
        <v>1.1715</v>
      </c>
      <c r="U845" s="54">
        <f>IF(T845&gt;=100%,S845*2%,0)</f>
        <v>187.44</v>
      </c>
      <c r="V845" s="54">
        <f>S845*1%</f>
        <v>93.72</v>
      </c>
      <c r="W845" s="55">
        <f>U845+V845</f>
        <v>281.15999999999997</v>
      </c>
      <c r="X845" s="17"/>
      <c r="Y845" s="9" t="s">
        <v>12391</v>
      </c>
    </row>
    <row r="846" spans="1:25" x14ac:dyDescent="0.2">
      <c r="A846" s="9" t="s">
        <v>6280</v>
      </c>
      <c r="B846" s="9" t="s">
        <v>6408</v>
      </c>
      <c r="C846" s="18" t="s">
        <v>6282</v>
      </c>
      <c r="D846" s="9" t="s">
        <v>6283</v>
      </c>
      <c r="E846" s="9" t="s">
        <v>6409</v>
      </c>
      <c r="F846" s="9" t="s">
        <v>6410</v>
      </c>
      <c r="G846" s="9">
        <v>10034245</v>
      </c>
      <c r="H846" s="9" t="s">
        <v>6411</v>
      </c>
      <c r="I846" s="9" t="s">
        <v>6412</v>
      </c>
      <c r="J846" s="9" t="s">
        <v>6413</v>
      </c>
      <c r="K846" s="18" t="s">
        <v>6414</v>
      </c>
      <c r="L846" s="18" t="s">
        <v>6415</v>
      </c>
      <c r="M846" s="18" t="s">
        <v>6416</v>
      </c>
      <c r="N846" s="9" t="s">
        <v>6417</v>
      </c>
      <c r="O846" s="9" t="s">
        <v>6418</v>
      </c>
      <c r="P846" s="9" t="s">
        <v>32</v>
      </c>
      <c r="Q846" s="62">
        <v>15000</v>
      </c>
      <c r="R846" s="11">
        <v>17572.100999999999</v>
      </c>
      <c r="S846" s="52">
        <f>R846</f>
        <v>17572.100999999999</v>
      </c>
      <c r="T846" s="53">
        <f>IFERROR(S846/Q846,0)</f>
        <v>1.1714734</v>
      </c>
      <c r="U846" s="54">
        <f>IF(T846&gt;=100%,S846*2%,0)</f>
        <v>351.44201999999996</v>
      </c>
      <c r="V846" s="54">
        <f>S846*1%</f>
        <v>175.72100999999998</v>
      </c>
      <c r="W846" s="55">
        <f>U846+V846</f>
        <v>527.16302999999994</v>
      </c>
      <c r="X846" s="17"/>
      <c r="Y846" s="9" t="s">
        <v>12391</v>
      </c>
    </row>
    <row r="847" spans="1:25" x14ac:dyDescent="0.2">
      <c r="A847" s="4" t="s">
        <v>18</v>
      </c>
      <c r="B847" s="9"/>
      <c r="C847" s="5" t="s">
        <v>4707</v>
      </c>
      <c r="D847" s="17" t="s">
        <v>4708</v>
      </c>
      <c r="E847" s="9" t="s">
        <v>5090</v>
      </c>
      <c r="F847" s="17" t="s">
        <v>5091</v>
      </c>
      <c r="G847" s="9">
        <v>10027424</v>
      </c>
      <c r="H847" s="9" t="s">
        <v>5092</v>
      </c>
      <c r="I847" s="17" t="s">
        <v>5122</v>
      </c>
      <c r="J847" s="17" t="s">
        <v>5123</v>
      </c>
      <c r="K847" s="17" t="s">
        <v>5095</v>
      </c>
      <c r="L847" s="17" t="s">
        <v>5096</v>
      </c>
      <c r="M847" s="17">
        <v>9040304080</v>
      </c>
      <c r="N847" s="17" t="s">
        <v>5124</v>
      </c>
      <c r="O847" s="17" t="s">
        <v>5125</v>
      </c>
      <c r="P847" s="17" t="s">
        <v>32</v>
      </c>
      <c r="Q847" s="11">
        <v>20000</v>
      </c>
      <c r="R847" s="11">
        <v>23427.972800000003</v>
      </c>
      <c r="S847" s="52">
        <f>R847</f>
        <v>23427.972800000003</v>
      </c>
      <c r="T847" s="53">
        <f>IFERROR(S847/Q847,0)</f>
        <v>1.1713986400000003</v>
      </c>
      <c r="U847" s="54">
        <f>IF(T847&gt;=100%,S847*2%,0)</f>
        <v>468.55945600000007</v>
      </c>
      <c r="V847" s="54">
        <f>S847*1%</f>
        <v>234.27972800000003</v>
      </c>
      <c r="W847" s="55">
        <f>U847+V847</f>
        <v>702.83918400000016</v>
      </c>
      <c r="X847" s="17"/>
      <c r="Y847" s="9" t="s">
        <v>12391</v>
      </c>
    </row>
    <row r="848" spans="1:25" x14ac:dyDescent="0.2">
      <c r="A848" s="9" t="s">
        <v>6280</v>
      </c>
      <c r="B848" s="9" t="s">
        <v>7795</v>
      </c>
      <c r="C848" s="18" t="s">
        <v>7712</v>
      </c>
      <c r="D848" s="9" t="s">
        <v>7713</v>
      </c>
      <c r="E848" s="9" t="s">
        <v>7714</v>
      </c>
      <c r="F848" s="9" t="s">
        <v>7715</v>
      </c>
      <c r="G848" s="9">
        <v>10034564</v>
      </c>
      <c r="H848" s="9" t="s">
        <v>7716</v>
      </c>
      <c r="I848" s="9" t="s">
        <v>7796</v>
      </c>
      <c r="J848" s="9" t="s">
        <v>7797</v>
      </c>
      <c r="K848" s="18" t="s">
        <v>7773</v>
      </c>
      <c r="L848" s="18" t="s">
        <v>7774</v>
      </c>
      <c r="M848" s="18" t="s">
        <v>7775</v>
      </c>
      <c r="N848" s="9" t="s">
        <v>7798</v>
      </c>
      <c r="O848" s="9" t="s">
        <v>7799</v>
      </c>
      <c r="P848" s="9" t="s">
        <v>32</v>
      </c>
      <c r="Q848" s="61">
        <v>10200</v>
      </c>
      <c r="R848" s="11">
        <v>11945.571</v>
      </c>
      <c r="S848" s="52">
        <f>R848</f>
        <v>11945.571</v>
      </c>
      <c r="T848" s="53">
        <f>IFERROR(S848/Q848,0)</f>
        <v>1.1711344117647058</v>
      </c>
      <c r="U848" s="54">
        <f>IF(T848&gt;=100%,S848*2%,0)</f>
        <v>238.91141999999999</v>
      </c>
      <c r="V848" s="54">
        <f>S848*1%</f>
        <v>119.45571</v>
      </c>
      <c r="W848" s="55">
        <f>U848+V848</f>
        <v>358.36712999999997</v>
      </c>
      <c r="X848" s="17"/>
      <c r="Y848" s="9" t="s">
        <v>12391</v>
      </c>
    </row>
    <row r="849" spans="1:25" x14ac:dyDescent="0.2">
      <c r="A849" s="4" t="s">
        <v>18</v>
      </c>
      <c r="B849" s="12" t="s">
        <v>860</v>
      </c>
      <c r="C849" s="5" t="s">
        <v>861</v>
      </c>
      <c r="D849" s="9" t="s">
        <v>862</v>
      </c>
      <c r="E849" s="9" t="s">
        <v>863</v>
      </c>
      <c r="F849" s="9" t="s">
        <v>864</v>
      </c>
      <c r="G849" s="8">
        <v>10023819</v>
      </c>
      <c r="H849" s="12" t="s">
        <v>865</v>
      </c>
      <c r="I849" s="9" t="s">
        <v>877</v>
      </c>
      <c r="J849" s="12" t="s">
        <v>878</v>
      </c>
      <c r="K849" s="8" t="s">
        <v>868</v>
      </c>
      <c r="L849" s="16" t="s">
        <v>869</v>
      </c>
      <c r="M849" s="17" t="s">
        <v>870</v>
      </c>
      <c r="N849" s="9" t="s">
        <v>922</v>
      </c>
      <c r="O849" s="9" t="s">
        <v>923</v>
      </c>
      <c r="P849" s="9" t="s">
        <v>32</v>
      </c>
      <c r="Q849" s="10">
        <v>8000</v>
      </c>
      <c r="R849" s="11">
        <v>9368.4279999999999</v>
      </c>
      <c r="S849" s="52">
        <f>R849</f>
        <v>9368.4279999999999</v>
      </c>
      <c r="T849" s="53">
        <f>IFERROR(S849/Q849,0)</f>
        <v>1.1710535</v>
      </c>
      <c r="U849" s="54">
        <f>IF(T849&gt;=100%,S849*2%,0)</f>
        <v>187.36856</v>
      </c>
      <c r="V849" s="54">
        <f>S849*1%</f>
        <v>93.684280000000001</v>
      </c>
      <c r="W849" s="55">
        <f>U849+V849</f>
        <v>281.05284</v>
      </c>
      <c r="X849" s="17"/>
      <c r="Y849" s="9" t="s">
        <v>12391</v>
      </c>
    </row>
    <row r="850" spans="1:25" x14ac:dyDescent="0.2">
      <c r="A850" s="9" t="s">
        <v>8060</v>
      </c>
      <c r="B850" s="9" t="s">
        <v>8965</v>
      </c>
      <c r="C850" s="18" t="s">
        <v>8974</v>
      </c>
      <c r="D850" s="9" t="s">
        <v>8975</v>
      </c>
      <c r="E850" s="9" t="s">
        <v>9127</v>
      </c>
      <c r="F850" s="9" t="s">
        <v>9128</v>
      </c>
      <c r="G850" s="9">
        <v>10032425</v>
      </c>
      <c r="H850" s="9" t="s">
        <v>9129</v>
      </c>
      <c r="I850" s="9" t="s">
        <v>9208</v>
      </c>
      <c r="J850" s="9" t="s">
        <v>9209</v>
      </c>
      <c r="K850" s="18" t="s">
        <v>9142</v>
      </c>
      <c r="L850" s="18" t="s">
        <v>9143</v>
      </c>
      <c r="M850" s="18">
        <v>9898677767</v>
      </c>
      <c r="N850" s="9" t="s">
        <v>9214</v>
      </c>
      <c r="O850" s="9" t="s">
        <v>9215</v>
      </c>
      <c r="P850" s="9" t="s">
        <v>32</v>
      </c>
      <c r="Q850" s="11">
        <v>9583.2000000000007</v>
      </c>
      <c r="R850" s="11">
        <v>11217</v>
      </c>
      <c r="S850" s="52">
        <f>R850</f>
        <v>11217</v>
      </c>
      <c r="T850" s="53">
        <f>IFERROR(S850/Q850,0)</f>
        <v>1.1704858502379163</v>
      </c>
      <c r="U850" s="54">
        <f>IF(T850&gt;=100%,S850*2%,0)</f>
        <v>224.34</v>
      </c>
      <c r="V850" s="54">
        <f>S850*1%</f>
        <v>112.17</v>
      </c>
      <c r="W850" s="55">
        <f>U850+V850</f>
        <v>336.51</v>
      </c>
      <c r="X850" s="17"/>
      <c r="Y850" s="9" t="s">
        <v>12391</v>
      </c>
    </row>
    <row r="851" spans="1:25" x14ac:dyDescent="0.2">
      <c r="A851" s="4" t="s">
        <v>18</v>
      </c>
      <c r="B851" s="12" t="s">
        <v>4470</v>
      </c>
      <c r="C851" s="5" t="s">
        <v>4291</v>
      </c>
      <c r="D851" s="5" t="s">
        <v>4292</v>
      </c>
      <c r="E851" s="9" t="s">
        <v>4471</v>
      </c>
      <c r="F851" s="9" t="s">
        <v>4472</v>
      </c>
      <c r="G851" s="8">
        <v>10028015</v>
      </c>
      <c r="H851" s="12" t="s">
        <v>4473</v>
      </c>
      <c r="I851" s="9" t="s">
        <v>4496</v>
      </c>
      <c r="J851" s="12" t="s">
        <v>4497</v>
      </c>
      <c r="K851" s="8" t="s">
        <v>4498</v>
      </c>
      <c r="L851" s="16" t="s">
        <v>2899</v>
      </c>
      <c r="M851" s="17"/>
      <c r="N851" s="9" t="s">
        <v>4501</v>
      </c>
      <c r="O851" s="9" t="s">
        <v>4502</v>
      </c>
      <c r="P851" s="9" t="s">
        <v>32</v>
      </c>
      <c r="Q851" s="11">
        <v>14218</v>
      </c>
      <c r="R851" s="11">
        <v>16635.059999999998</v>
      </c>
      <c r="S851" s="52">
        <f>R851</f>
        <v>16635.059999999998</v>
      </c>
      <c r="T851" s="53">
        <f>IFERROR(S851/Q851,0)</f>
        <v>1.17</v>
      </c>
      <c r="U851" s="54">
        <f>IF(T851&gt;=100%,S851*2%,0)</f>
        <v>332.70119999999997</v>
      </c>
      <c r="V851" s="54">
        <f>S851*1%</f>
        <v>166.35059999999999</v>
      </c>
      <c r="W851" s="55">
        <f>U851+V851</f>
        <v>499.05179999999996</v>
      </c>
      <c r="X851" s="17"/>
      <c r="Y851" s="9" t="s">
        <v>12393</v>
      </c>
    </row>
    <row r="852" spans="1:25" x14ac:dyDescent="0.2">
      <c r="A852" s="9" t="s">
        <v>5442</v>
      </c>
      <c r="B852" s="9" t="s">
        <v>5939</v>
      </c>
      <c r="C852" s="18" t="s">
        <v>5566</v>
      </c>
      <c r="D852" s="9" t="s">
        <v>5567</v>
      </c>
      <c r="E852" s="9" t="s">
        <v>5940</v>
      </c>
      <c r="F852" s="9" t="s">
        <v>5941</v>
      </c>
      <c r="G852" s="9">
        <v>10033983</v>
      </c>
      <c r="H852" s="9" t="s">
        <v>5942</v>
      </c>
      <c r="I852" s="9" t="s">
        <v>5943</v>
      </c>
      <c r="J852" s="9" t="s">
        <v>5944</v>
      </c>
      <c r="K852" s="18" t="s">
        <v>5560</v>
      </c>
      <c r="L852" s="18" t="s">
        <v>5560</v>
      </c>
      <c r="M852" s="18">
        <v>9842629305</v>
      </c>
      <c r="N852" s="9" t="s">
        <v>5955</v>
      </c>
      <c r="O852" s="9" t="s">
        <v>5956</v>
      </c>
      <c r="P852" s="9" t="s">
        <v>32</v>
      </c>
      <c r="Q852" s="11">
        <v>7000</v>
      </c>
      <c r="R852" s="11">
        <v>8190</v>
      </c>
      <c r="S852" s="52">
        <f>R852</f>
        <v>8190</v>
      </c>
      <c r="T852" s="53">
        <f>IFERROR(S852/Q852,0)</f>
        <v>1.17</v>
      </c>
      <c r="U852" s="54">
        <f>IF(T852&gt;=100%,S852*2%,0)</f>
        <v>163.80000000000001</v>
      </c>
      <c r="V852" s="54">
        <f>S852*1%</f>
        <v>81.900000000000006</v>
      </c>
      <c r="W852" s="55">
        <f>U852+V852</f>
        <v>245.70000000000002</v>
      </c>
      <c r="X852" s="17"/>
      <c r="Y852" s="9" t="s">
        <v>12393</v>
      </c>
    </row>
    <row r="853" spans="1:25" x14ac:dyDescent="0.2">
      <c r="A853" s="9" t="s">
        <v>6280</v>
      </c>
      <c r="B853" s="9" t="s">
        <v>7168</v>
      </c>
      <c r="C853" s="18" t="s">
        <v>6854</v>
      </c>
      <c r="D853" s="9" t="s">
        <v>6855</v>
      </c>
      <c r="E853" s="9" t="s">
        <v>7147</v>
      </c>
      <c r="F853" s="9" t="s">
        <v>7148</v>
      </c>
      <c r="G853" s="9">
        <v>10031743</v>
      </c>
      <c r="H853" s="9" t="s">
        <v>7149</v>
      </c>
      <c r="I853" s="9" t="s">
        <v>7169</v>
      </c>
      <c r="J853" s="9" t="s">
        <v>7170</v>
      </c>
      <c r="K853" s="18" t="s">
        <v>7152</v>
      </c>
      <c r="L853" s="18" t="s">
        <v>7153</v>
      </c>
      <c r="M853" s="18" t="s">
        <v>7154</v>
      </c>
      <c r="N853" s="9" t="s">
        <v>7171</v>
      </c>
      <c r="O853" s="9" t="s">
        <v>7172</v>
      </c>
      <c r="P853" s="9" t="s">
        <v>32</v>
      </c>
      <c r="Q853" s="61">
        <v>9180</v>
      </c>
      <c r="R853" s="11">
        <v>10738.0008</v>
      </c>
      <c r="S853" s="52">
        <f>R853</f>
        <v>10738.0008</v>
      </c>
      <c r="T853" s="53">
        <f>IFERROR(S853/Q853,0)</f>
        <v>1.169716862745098</v>
      </c>
      <c r="U853" s="54">
        <f>IF(T853&gt;=100%,S853*2%,0)</f>
        <v>214.76001600000001</v>
      </c>
      <c r="V853" s="54">
        <f>S853*1%</f>
        <v>107.380008</v>
      </c>
      <c r="W853" s="55">
        <f>U853+V853</f>
        <v>322.14002400000004</v>
      </c>
      <c r="X853" s="17"/>
      <c r="Y853" s="9" t="s">
        <v>12391</v>
      </c>
    </row>
    <row r="854" spans="1:25" x14ac:dyDescent="0.2">
      <c r="A854" s="9" t="s">
        <v>5442</v>
      </c>
      <c r="B854" s="9" t="s">
        <v>5681</v>
      </c>
      <c r="C854" s="18" t="s">
        <v>5682</v>
      </c>
      <c r="D854" s="9" t="s">
        <v>5683</v>
      </c>
      <c r="E854" s="9" t="s">
        <v>5684</v>
      </c>
      <c r="F854" s="9" t="s">
        <v>5685</v>
      </c>
      <c r="G854" s="9">
        <v>10026037</v>
      </c>
      <c r="H854" s="9" t="s">
        <v>5686</v>
      </c>
      <c r="I854" s="9" t="s">
        <v>5699</v>
      </c>
      <c r="J854" s="9" t="s">
        <v>5700</v>
      </c>
      <c r="K854" s="18" t="s">
        <v>5701</v>
      </c>
      <c r="L854" s="18" t="s">
        <v>5702</v>
      </c>
      <c r="M854" s="18">
        <v>9624885231</v>
      </c>
      <c r="N854" s="9" t="s">
        <v>5830</v>
      </c>
      <c r="O854" s="9" t="s">
        <v>5831</v>
      </c>
      <c r="P854" s="9" t="s">
        <v>32</v>
      </c>
      <c r="Q854" s="11">
        <v>12140.702777777777</v>
      </c>
      <c r="R854" s="11">
        <v>14200</v>
      </c>
      <c r="S854" s="52">
        <f>R854</f>
        <v>14200</v>
      </c>
      <c r="T854" s="53">
        <f>IFERROR(S854/Q854,0)</f>
        <v>1.1696192765703433</v>
      </c>
      <c r="U854" s="54">
        <f>IF(T854&gt;=100%,S854*2%,0)</f>
        <v>284</v>
      </c>
      <c r="V854" s="54">
        <f>S854*1%</f>
        <v>142</v>
      </c>
      <c r="W854" s="55">
        <f>U854+V854</f>
        <v>426</v>
      </c>
      <c r="X854" s="17"/>
      <c r="Y854" s="9" t="s">
        <v>12391</v>
      </c>
    </row>
    <row r="855" spans="1:25" x14ac:dyDescent="0.2">
      <c r="A855" s="9" t="s">
        <v>5442</v>
      </c>
      <c r="B855" s="9" t="s">
        <v>5850</v>
      </c>
      <c r="C855" s="18" t="s">
        <v>5566</v>
      </c>
      <c r="D855" s="9" t="s">
        <v>5567</v>
      </c>
      <c r="E855" s="9" t="s">
        <v>5851</v>
      </c>
      <c r="F855" s="9" t="s">
        <v>5852</v>
      </c>
      <c r="G855" s="9">
        <v>10034457</v>
      </c>
      <c r="H855" s="9" t="s">
        <v>5853</v>
      </c>
      <c r="I855" s="9" t="s">
        <v>5878</v>
      </c>
      <c r="J855" s="9" t="s">
        <v>5879</v>
      </c>
      <c r="K855" s="18" t="s">
        <v>5874</v>
      </c>
      <c r="L855" s="18" t="s">
        <v>5875</v>
      </c>
      <c r="M855" s="18">
        <v>9963304979</v>
      </c>
      <c r="N855" s="9" t="s">
        <v>5921</v>
      </c>
      <c r="O855" s="9" t="s">
        <v>5922</v>
      </c>
      <c r="P855" s="9" t="s">
        <v>32</v>
      </c>
      <c r="Q855" s="11">
        <v>15260</v>
      </c>
      <c r="R855" s="11">
        <v>17840</v>
      </c>
      <c r="S855" s="52">
        <f>R855</f>
        <v>17840</v>
      </c>
      <c r="T855" s="53">
        <f>IFERROR(S855/Q855,0)</f>
        <v>1.1690694626474443</v>
      </c>
      <c r="U855" s="54">
        <f>IF(T855&gt;=100%,S855*2%,0)</f>
        <v>356.8</v>
      </c>
      <c r="V855" s="54">
        <f>S855*1%</f>
        <v>178.4</v>
      </c>
      <c r="W855" s="55">
        <f>U855+V855</f>
        <v>535.20000000000005</v>
      </c>
      <c r="X855" s="17"/>
      <c r="Y855" s="9" t="s">
        <v>12391</v>
      </c>
    </row>
    <row r="856" spans="1:25" x14ac:dyDescent="0.2">
      <c r="A856" s="4" t="s">
        <v>18</v>
      </c>
      <c r="B856" s="12" t="s">
        <v>2477</v>
      </c>
      <c r="C856" s="5" t="s">
        <v>2071</v>
      </c>
      <c r="D856" s="9" t="s">
        <v>2072</v>
      </c>
      <c r="E856" s="9" t="s">
        <v>2478</v>
      </c>
      <c r="F856" s="9" t="s">
        <v>2479</v>
      </c>
      <c r="G856" s="8">
        <v>10022554</v>
      </c>
      <c r="H856" s="12" t="s">
        <v>2480</v>
      </c>
      <c r="I856" s="9" t="s">
        <v>2608</v>
      </c>
      <c r="J856" s="12" t="s">
        <v>2609</v>
      </c>
      <c r="K856" s="8" t="s">
        <v>2550</v>
      </c>
      <c r="L856" s="16" t="s">
        <v>2551</v>
      </c>
      <c r="M856" s="17">
        <v>8787467154</v>
      </c>
      <c r="N856" s="9" t="s">
        <v>2610</v>
      </c>
      <c r="O856" s="9" t="s">
        <v>2611</v>
      </c>
      <c r="P856" s="9" t="s">
        <v>32</v>
      </c>
      <c r="Q856" s="10">
        <v>17000</v>
      </c>
      <c r="R856" s="11">
        <v>19870</v>
      </c>
      <c r="S856" s="52">
        <f>R856</f>
        <v>19870</v>
      </c>
      <c r="T856" s="53">
        <f>IFERROR(S856/Q856,0)</f>
        <v>1.1688235294117648</v>
      </c>
      <c r="U856" s="54">
        <f>IF(T856&gt;=100%,S856*2%,0)</f>
        <v>397.40000000000003</v>
      </c>
      <c r="V856" s="54">
        <f>S856*1%</f>
        <v>198.70000000000002</v>
      </c>
      <c r="W856" s="55">
        <f>U856+V856</f>
        <v>596.1</v>
      </c>
      <c r="X856" s="17"/>
      <c r="Y856" s="9" t="s">
        <v>12393</v>
      </c>
    </row>
    <row r="857" spans="1:25" x14ac:dyDescent="0.2">
      <c r="A857" s="4" t="s">
        <v>18</v>
      </c>
      <c r="B857" s="12" t="s">
        <v>2477</v>
      </c>
      <c r="C857" s="5" t="s">
        <v>2071</v>
      </c>
      <c r="D857" s="9" t="s">
        <v>2072</v>
      </c>
      <c r="E857" s="9" t="s">
        <v>2478</v>
      </c>
      <c r="F857" s="9" t="s">
        <v>2479</v>
      </c>
      <c r="G857" s="8">
        <v>10022554</v>
      </c>
      <c r="H857" s="12" t="s">
        <v>2480</v>
      </c>
      <c r="I857" s="9" t="s">
        <v>2481</v>
      </c>
      <c r="J857" s="12" t="s">
        <v>2482</v>
      </c>
      <c r="K857" s="8" t="s">
        <v>2483</v>
      </c>
      <c r="L857" s="16" t="s">
        <v>2484</v>
      </c>
      <c r="M857" s="17">
        <v>9862970788</v>
      </c>
      <c r="N857" s="9" t="s">
        <v>2489</v>
      </c>
      <c r="O857" s="9" t="s">
        <v>2490</v>
      </c>
      <c r="P857" s="9" t="s">
        <v>32</v>
      </c>
      <c r="Q857" s="10">
        <v>5000</v>
      </c>
      <c r="R857" s="11">
        <v>5844</v>
      </c>
      <c r="S857" s="52">
        <f>R857</f>
        <v>5844</v>
      </c>
      <c r="T857" s="53">
        <f>IFERROR(S857/Q857,0)</f>
        <v>1.1688000000000001</v>
      </c>
      <c r="U857" s="54">
        <f>IF(T857&gt;=100%,S857*2%,0)</f>
        <v>116.88</v>
      </c>
      <c r="V857" s="54">
        <f>S857*1%</f>
        <v>58.44</v>
      </c>
      <c r="W857" s="55">
        <f>U857+V857</f>
        <v>175.32</v>
      </c>
      <c r="X857" s="17"/>
      <c r="Y857" s="9" t="s">
        <v>12391</v>
      </c>
    </row>
    <row r="858" spans="1:25" x14ac:dyDescent="0.2">
      <c r="A858" s="4" t="s">
        <v>18</v>
      </c>
      <c r="B858" s="12" t="s">
        <v>4531</v>
      </c>
      <c r="C858" s="5" t="s">
        <v>4291</v>
      </c>
      <c r="D858" s="5" t="s">
        <v>4292</v>
      </c>
      <c r="E858" s="9" t="s">
        <v>4532</v>
      </c>
      <c r="F858" s="9" t="s">
        <v>4533</v>
      </c>
      <c r="G858" s="8">
        <v>10032660</v>
      </c>
      <c r="H858" s="12" t="s">
        <v>4534</v>
      </c>
      <c r="I858" s="9" t="s">
        <v>4659</v>
      </c>
      <c r="J858" s="12" t="s">
        <v>4660</v>
      </c>
      <c r="K858" s="8" t="s">
        <v>4635</v>
      </c>
      <c r="L858" s="16" t="s">
        <v>4636</v>
      </c>
      <c r="M858" s="17">
        <v>9233022237</v>
      </c>
      <c r="N858" s="9" t="s">
        <v>4686</v>
      </c>
      <c r="O858" s="9" t="s">
        <v>4687</v>
      </c>
      <c r="P858" s="9" t="s">
        <v>32</v>
      </c>
      <c r="Q858" s="11">
        <v>12000</v>
      </c>
      <c r="R858" s="11">
        <v>14020</v>
      </c>
      <c r="S858" s="52">
        <f>R858</f>
        <v>14020</v>
      </c>
      <c r="T858" s="53">
        <f>IFERROR(S858/Q858,0)</f>
        <v>1.1683333333333332</v>
      </c>
      <c r="U858" s="54">
        <f>IF(T858&gt;=100%,S858*2%,0)</f>
        <v>280.40000000000003</v>
      </c>
      <c r="V858" s="54">
        <f>S858*1%</f>
        <v>140.20000000000002</v>
      </c>
      <c r="W858" s="55">
        <f>U858+V858</f>
        <v>420.6</v>
      </c>
      <c r="X858" s="17"/>
      <c r="Y858" s="9" t="s">
        <v>12391</v>
      </c>
    </row>
    <row r="859" spans="1:25" x14ac:dyDescent="0.2">
      <c r="A859" s="9" t="s">
        <v>5442</v>
      </c>
      <c r="B859" s="9" t="s">
        <v>5565</v>
      </c>
      <c r="C859" s="18" t="s">
        <v>5566</v>
      </c>
      <c r="D859" s="9" t="s">
        <v>5567</v>
      </c>
      <c r="E859" s="9" t="s">
        <v>5568</v>
      </c>
      <c r="F859" s="9" t="s">
        <v>5569</v>
      </c>
      <c r="G859" s="9">
        <v>10034242</v>
      </c>
      <c r="H859" s="9" t="s">
        <v>5570</v>
      </c>
      <c r="I859" s="9" t="s">
        <v>5635</v>
      </c>
      <c r="J859" s="9" t="s">
        <v>5636</v>
      </c>
      <c r="K859" s="18" t="s">
        <v>5578</v>
      </c>
      <c r="L859" s="18" t="s">
        <v>5579</v>
      </c>
      <c r="M859" s="18">
        <v>9894552161</v>
      </c>
      <c r="N859" s="9" t="s">
        <v>5637</v>
      </c>
      <c r="O859" s="9" t="s">
        <v>5638</v>
      </c>
      <c r="P859" s="9" t="s">
        <v>32</v>
      </c>
      <c r="Q859" s="11">
        <v>12287.8</v>
      </c>
      <c r="R859" s="11">
        <v>14356</v>
      </c>
      <c r="S859" s="52">
        <f>R859</f>
        <v>14356</v>
      </c>
      <c r="T859" s="53">
        <f>IFERROR(S859/Q859,0)</f>
        <v>1.1683132863490617</v>
      </c>
      <c r="U859" s="54">
        <f>IF(T859&gt;=100%,S859*2%,0)</f>
        <v>287.12</v>
      </c>
      <c r="V859" s="54">
        <f>S859*1%</f>
        <v>143.56</v>
      </c>
      <c r="W859" s="55">
        <f>U859+V859</f>
        <v>430.68</v>
      </c>
      <c r="X859" s="17"/>
      <c r="Y859" s="9" t="s">
        <v>12391</v>
      </c>
    </row>
    <row r="860" spans="1:25" x14ac:dyDescent="0.2">
      <c r="A860" s="4" t="s">
        <v>18</v>
      </c>
      <c r="B860" s="12" t="s">
        <v>2972</v>
      </c>
      <c r="C860" s="5" t="s">
        <v>2973</v>
      </c>
      <c r="D860" s="9" t="s">
        <v>2974</v>
      </c>
      <c r="E860" s="9" t="s">
        <v>2975</v>
      </c>
      <c r="F860" s="9" t="s">
        <v>2976</v>
      </c>
      <c r="G860" s="8">
        <v>10026391</v>
      </c>
      <c r="H860" s="12" t="s">
        <v>2977</v>
      </c>
      <c r="I860" s="9" t="s">
        <v>3002</v>
      </c>
      <c r="J860" s="12" t="s">
        <v>3003</v>
      </c>
      <c r="K860" s="17" t="s">
        <v>2980</v>
      </c>
      <c r="L860" s="17" t="s">
        <v>2981</v>
      </c>
      <c r="M860" s="17">
        <v>8969833593</v>
      </c>
      <c r="N860" s="9" t="s">
        <v>3004</v>
      </c>
      <c r="O860" s="9" t="s">
        <v>2989</v>
      </c>
      <c r="P860" s="9" t="s">
        <v>32</v>
      </c>
      <c r="Q860" s="10">
        <v>8000</v>
      </c>
      <c r="R860" s="11">
        <v>9346</v>
      </c>
      <c r="S860" s="52">
        <f>R860</f>
        <v>9346</v>
      </c>
      <c r="T860" s="53">
        <f>IFERROR(S860/Q860,0)</f>
        <v>1.16825</v>
      </c>
      <c r="U860" s="54">
        <f>IF(T860&gt;=100%,S860*2%,0)</f>
        <v>186.92000000000002</v>
      </c>
      <c r="V860" s="54">
        <f>S860*1%</f>
        <v>93.460000000000008</v>
      </c>
      <c r="W860" s="55">
        <f>U860+V860</f>
        <v>280.38</v>
      </c>
      <c r="X860" s="17"/>
      <c r="Y860" s="9" t="s">
        <v>12393</v>
      </c>
    </row>
    <row r="861" spans="1:25" x14ac:dyDescent="0.2">
      <c r="A861" s="9" t="s">
        <v>6280</v>
      </c>
      <c r="B861" s="9" t="s">
        <v>7572</v>
      </c>
      <c r="C861" s="18" t="s">
        <v>6854</v>
      </c>
      <c r="D861" s="9" t="s">
        <v>6855</v>
      </c>
      <c r="E861" s="9" t="s">
        <v>7413</v>
      </c>
      <c r="F861" s="9" t="s">
        <v>7414</v>
      </c>
      <c r="G861" s="9">
        <v>10025897</v>
      </c>
      <c r="H861" s="9" t="s">
        <v>7525</v>
      </c>
      <c r="I861" s="9" t="s">
        <v>7573</v>
      </c>
      <c r="J861" s="9" t="s">
        <v>7574</v>
      </c>
      <c r="K861" s="18" t="s">
        <v>7528</v>
      </c>
      <c r="L861" s="18" t="s">
        <v>7529</v>
      </c>
      <c r="M861" s="18" t="s">
        <v>7530</v>
      </c>
      <c r="N861" s="9" t="s">
        <v>7575</v>
      </c>
      <c r="O861" s="9" t="s">
        <v>7576</v>
      </c>
      <c r="P861" s="9" t="s">
        <v>32</v>
      </c>
      <c r="Q861" s="61">
        <v>25840</v>
      </c>
      <c r="R861" s="11">
        <v>30166.493800000004</v>
      </c>
      <c r="S861" s="52">
        <f>R861</f>
        <v>30166.493800000004</v>
      </c>
      <c r="T861" s="53">
        <f>IFERROR(S861/Q861,0)</f>
        <v>1.1674339705882355</v>
      </c>
      <c r="U861" s="54">
        <f>IF(T861&gt;=100%,S861*2%,0)</f>
        <v>603.32987600000013</v>
      </c>
      <c r="V861" s="54">
        <f>S861*1%</f>
        <v>301.66493800000006</v>
      </c>
      <c r="W861" s="55">
        <f>U861+V861</f>
        <v>904.99481400000013</v>
      </c>
      <c r="X861" s="17"/>
      <c r="Y861" s="9" t="s">
        <v>12391</v>
      </c>
    </row>
    <row r="862" spans="1:25" x14ac:dyDescent="0.2">
      <c r="A862" s="9" t="s">
        <v>8060</v>
      </c>
      <c r="B862" s="9" t="s">
        <v>8965</v>
      </c>
      <c r="C862" s="18" t="s">
        <v>8974</v>
      </c>
      <c r="D862" s="9" t="s">
        <v>8975</v>
      </c>
      <c r="E862" s="9" t="s">
        <v>9071</v>
      </c>
      <c r="F862" s="9" t="s">
        <v>9072</v>
      </c>
      <c r="G862" s="9">
        <v>10029755</v>
      </c>
      <c r="H862" s="9" t="s">
        <v>9073</v>
      </c>
      <c r="I862" s="9" t="s">
        <v>9098</v>
      </c>
      <c r="J862" s="9" t="s">
        <v>9099</v>
      </c>
      <c r="K862" s="18" t="s">
        <v>9076</v>
      </c>
      <c r="L862" s="18" t="s">
        <v>9077</v>
      </c>
      <c r="M862" s="18">
        <v>9904825781</v>
      </c>
      <c r="N862" s="9" t="s">
        <v>9100</v>
      </c>
      <c r="O862" s="9" t="s">
        <v>9101</v>
      </c>
      <c r="P862" s="9" t="s">
        <v>32</v>
      </c>
      <c r="Q862" s="11">
        <v>9319.2000000000007</v>
      </c>
      <c r="R862" s="11">
        <v>10872</v>
      </c>
      <c r="S862" s="52">
        <f>R862</f>
        <v>10872</v>
      </c>
      <c r="T862" s="53">
        <f>IFERROR(S862/Q862,0)</f>
        <v>1.1666237445274272</v>
      </c>
      <c r="U862" s="54">
        <f>IF(T862&gt;=100%,S862*2%,0)</f>
        <v>217.44</v>
      </c>
      <c r="V862" s="54">
        <f>S862*1%</f>
        <v>108.72</v>
      </c>
      <c r="W862" s="55">
        <f>U862+V862</f>
        <v>326.15999999999997</v>
      </c>
      <c r="X862" s="17"/>
      <c r="Y862" s="9" t="s">
        <v>12391</v>
      </c>
    </row>
    <row r="863" spans="1:25" x14ac:dyDescent="0.2">
      <c r="A863" s="4" t="s">
        <v>18</v>
      </c>
      <c r="B863" s="12" t="s">
        <v>2477</v>
      </c>
      <c r="C863" s="5" t="s">
        <v>2071</v>
      </c>
      <c r="D863" s="9" t="s">
        <v>2072</v>
      </c>
      <c r="E863" s="9" t="s">
        <v>2478</v>
      </c>
      <c r="F863" s="9" t="s">
        <v>2479</v>
      </c>
      <c r="G863" s="8">
        <v>10022554</v>
      </c>
      <c r="H863" s="12" t="s">
        <v>2480</v>
      </c>
      <c r="I863" s="9" t="s">
        <v>2507</v>
      </c>
      <c r="J863" s="12" t="s">
        <v>2508</v>
      </c>
      <c r="K863" s="8" t="s">
        <v>2483</v>
      </c>
      <c r="L863" s="16" t="s">
        <v>2484</v>
      </c>
      <c r="M863" s="17">
        <v>9862970788</v>
      </c>
      <c r="N863" s="9" t="s">
        <v>2509</v>
      </c>
      <c r="O863" s="9" t="s">
        <v>2510</v>
      </c>
      <c r="P863" s="9" t="s">
        <v>32</v>
      </c>
      <c r="Q863" s="10">
        <v>5000</v>
      </c>
      <c r="R863" s="11">
        <v>5833</v>
      </c>
      <c r="S863" s="52">
        <f>R863</f>
        <v>5833</v>
      </c>
      <c r="T863" s="53">
        <f>IFERROR(S863/Q863,0)</f>
        <v>1.1666000000000001</v>
      </c>
      <c r="U863" s="54">
        <f>IF(T863&gt;=100%,S863*2%,0)</f>
        <v>116.66</v>
      </c>
      <c r="V863" s="54">
        <f>S863*1%</f>
        <v>58.33</v>
      </c>
      <c r="W863" s="55">
        <f>U863+V863</f>
        <v>174.99</v>
      </c>
      <c r="X863" s="17"/>
      <c r="Y863" s="9" t="s">
        <v>12393</v>
      </c>
    </row>
    <row r="864" spans="1:25" x14ac:dyDescent="0.2">
      <c r="A864" s="4" t="s">
        <v>18</v>
      </c>
      <c r="B864" s="12" t="s">
        <v>3141</v>
      </c>
      <c r="C864" s="5" t="s">
        <v>2973</v>
      </c>
      <c r="D864" s="9" t="s">
        <v>2974</v>
      </c>
      <c r="E864" s="9" t="s">
        <v>3142</v>
      </c>
      <c r="F864" s="9" t="s">
        <v>3143</v>
      </c>
      <c r="G864" s="8">
        <v>10029574</v>
      </c>
      <c r="H864" s="12" t="s">
        <v>3189</v>
      </c>
      <c r="I864" s="9" t="s">
        <v>3224</v>
      </c>
      <c r="J864" s="12" t="s">
        <v>3225</v>
      </c>
      <c r="K864" s="17" t="s">
        <v>3192</v>
      </c>
      <c r="L864" s="17" t="s">
        <v>3193</v>
      </c>
      <c r="M864" s="17">
        <v>8709623385</v>
      </c>
      <c r="N864" s="9" t="s">
        <v>3228</v>
      </c>
      <c r="O864" s="9" t="s">
        <v>3229</v>
      </c>
      <c r="P864" s="9" t="s">
        <v>32</v>
      </c>
      <c r="Q864" s="10">
        <v>8000</v>
      </c>
      <c r="R864" s="11">
        <v>9332</v>
      </c>
      <c r="S864" s="52">
        <f>R864</f>
        <v>9332</v>
      </c>
      <c r="T864" s="53">
        <f>IFERROR(S864/Q864,0)</f>
        <v>1.1665000000000001</v>
      </c>
      <c r="U864" s="54">
        <f>IF(T864&gt;=100%,S864*2%,0)</f>
        <v>186.64000000000001</v>
      </c>
      <c r="V864" s="54">
        <f>S864*1%</f>
        <v>93.320000000000007</v>
      </c>
      <c r="W864" s="55">
        <f>U864+V864</f>
        <v>279.96000000000004</v>
      </c>
      <c r="X864" s="17"/>
      <c r="Y864" s="9" t="s">
        <v>12393</v>
      </c>
    </row>
    <row r="865" spans="1:25" x14ac:dyDescent="0.2">
      <c r="A865" s="4" t="s">
        <v>18</v>
      </c>
      <c r="B865" s="12" t="s">
        <v>3421</v>
      </c>
      <c r="C865" s="5" t="s">
        <v>2973</v>
      </c>
      <c r="D865" s="9" t="s">
        <v>2974</v>
      </c>
      <c r="E865" s="9" t="s">
        <v>3422</v>
      </c>
      <c r="F865" s="9" t="s">
        <v>3423</v>
      </c>
      <c r="G865" s="8">
        <v>10034718</v>
      </c>
      <c r="H865" s="12" t="s">
        <v>3424</v>
      </c>
      <c r="I865" s="9" t="s">
        <v>3455</v>
      </c>
      <c r="J865" s="12" t="s">
        <v>3456</v>
      </c>
      <c r="K865" s="17" t="s">
        <v>3427</v>
      </c>
      <c r="L865" s="17" t="s">
        <v>3428</v>
      </c>
      <c r="M865" s="17">
        <v>7004809242</v>
      </c>
      <c r="N865" s="9" t="s">
        <v>3475</v>
      </c>
      <c r="O865" s="9" t="s">
        <v>3476</v>
      </c>
      <c r="P865" s="9" t="s">
        <v>32</v>
      </c>
      <c r="Q865" s="10">
        <v>8000</v>
      </c>
      <c r="R865" s="11">
        <v>9332</v>
      </c>
      <c r="S865" s="52">
        <f>R865</f>
        <v>9332</v>
      </c>
      <c r="T865" s="53">
        <f>IFERROR(S865/Q865,0)</f>
        <v>1.1665000000000001</v>
      </c>
      <c r="U865" s="54">
        <f>IF(T865&gt;=100%,S865*2%,0)</f>
        <v>186.64000000000001</v>
      </c>
      <c r="V865" s="54">
        <f>S865*1%</f>
        <v>93.320000000000007</v>
      </c>
      <c r="W865" s="55">
        <f>U865+V865</f>
        <v>279.96000000000004</v>
      </c>
      <c r="X865" s="17"/>
      <c r="Y865" s="9" t="s">
        <v>12393</v>
      </c>
    </row>
    <row r="866" spans="1:25" x14ac:dyDescent="0.2">
      <c r="A866" s="4" t="s">
        <v>18</v>
      </c>
      <c r="B866" s="12" t="s">
        <v>2972</v>
      </c>
      <c r="C866" s="5" t="s">
        <v>2973</v>
      </c>
      <c r="D866" s="9" t="s">
        <v>2974</v>
      </c>
      <c r="E866" s="9" t="s">
        <v>2975</v>
      </c>
      <c r="F866" s="9" t="s">
        <v>2976</v>
      </c>
      <c r="G866" s="8">
        <v>10026391</v>
      </c>
      <c r="H866" s="12" t="s">
        <v>2977</v>
      </c>
      <c r="I866" s="9" t="s">
        <v>3038</v>
      </c>
      <c r="J866" s="12" t="s">
        <v>3039</v>
      </c>
      <c r="K866" s="17" t="s">
        <v>3031</v>
      </c>
      <c r="L866" s="17" t="s">
        <v>3032</v>
      </c>
      <c r="M866" s="17">
        <v>7979803899</v>
      </c>
      <c r="N866" s="9" t="s">
        <v>3046</v>
      </c>
      <c r="O866" s="9" t="s">
        <v>3047</v>
      </c>
      <c r="P866" s="9" t="s">
        <v>32</v>
      </c>
      <c r="Q866" s="10">
        <v>8000</v>
      </c>
      <c r="R866" s="11">
        <v>9332</v>
      </c>
      <c r="S866" s="52">
        <f>R866</f>
        <v>9332</v>
      </c>
      <c r="T866" s="53">
        <f>IFERROR(S866/Q866,0)</f>
        <v>1.1665000000000001</v>
      </c>
      <c r="U866" s="54">
        <f>IF(T866&gt;=100%,S866*2%,0)</f>
        <v>186.64000000000001</v>
      </c>
      <c r="V866" s="54">
        <f>S866*1%</f>
        <v>93.320000000000007</v>
      </c>
      <c r="W866" s="55">
        <f>U866+V866</f>
        <v>279.96000000000004</v>
      </c>
      <c r="X866" s="17"/>
      <c r="Y866" s="9" t="s">
        <v>12393</v>
      </c>
    </row>
    <row r="867" spans="1:25" x14ac:dyDescent="0.2">
      <c r="A867" s="4" t="s">
        <v>18</v>
      </c>
      <c r="B867" s="12" t="s">
        <v>3141</v>
      </c>
      <c r="C867" s="5" t="s">
        <v>2973</v>
      </c>
      <c r="D867" s="9" t="s">
        <v>2974</v>
      </c>
      <c r="E867" s="9" t="s">
        <v>3142</v>
      </c>
      <c r="F867" s="9" t="s">
        <v>3143</v>
      </c>
      <c r="G867" s="8">
        <v>10029574</v>
      </c>
      <c r="H867" s="12" t="s">
        <v>3189</v>
      </c>
      <c r="I867" s="9" t="s">
        <v>3190</v>
      </c>
      <c r="J867" s="12" t="s">
        <v>3191</v>
      </c>
      <c r="K867" s="17" t="s">
        <v>3192</v>
      </c>
      <c r="L867" s="17" t="s">
        <v>3193</v>
      </c>
      <c r="M867" s="17">
        <v>8709623385</v>
      </c>
      <c r="N867" s="9" t="s">
        <v>3859</v>
      </c>
      <c r="O867" s="9" t="s">
        <v>3860</v>
      </c>
      <c r="P867" s="9" t="s">
        <v>32</v>
      </c>
      <c r="Q867" s="10">
        <v>8000</v>
      </c>
      <c r="R867" s="11">
        <v>9330.5492000000013</v>
      </c>
      <c r="S867" s="52">
        <f>R867</f>
        <v>9330.5492000000013</v>
      </c>
      <c r="T867" s="53">
        <f>IFERROR(S867/Q867,0)</f>
        <v>1.1663186500000002</v>
      </c>
      <c r="U867" s="54">
        <f>IF(T867&gt;=100%,S867*2%,0)</f>
        <v>186.61098400000003</v>
      </c>
      <c r="V867" s="54">
        <f>S867*1%</f>
        <v>93.305492000000015</v>
      </c>
      <c r="W867" s="55">
        <f>U867+V867</f>
        <v>279.91647600000005</v>
      </c>
      <c r="X867" s="17"/>
      <c r="Y867" s="9" t="s">
        <v>12393</v>
      </c>
    </row>
    <row r="868" spans="1:25" x14ac:dyDescent="0.2">
      <c r="A868" s="4" t="s">
        <v>18</v>
      </c>
      <c r="B868" s="4" t="s">
        <v>243</v>
      </c>
      <c r="C868" s="5" t="s">
        <v>20</v>
      </c>
      <c r="D868" s="5" t="s">
        <v>21</v>
      </c>
      <c r="E868" s="5" t="s">
        <v>244</v>
      </c>
      <c r="F868" s="5" t="s">
        <v>245</v>
      </c>
      <c r="G868" s="4">
        <v>10022295</v>
      </c>
      <c r="H868" s="4" t="s">
        <v>246</v>
      </c>
      <c r="I868" s="4" t="s">
        <v>308</v>
      </c>
      <c r="J868" s="4" t="s">
        <v>309</v>
      </c>
      <c r="K868" s="6" t="s">
        <v>249</v>
      </c>
      <c r="L868" s="6" t="s">
        <v>250</v>
      </c>
      <c r="M868" s="7">
        <v>7001610227</v>
      </c>
      <c r="N868" s="13" t="s">
        <v>396</v>
      </c>
      <c r="O868" s="5" t="s">
        <v>397</v>
      </c>
      <c r="P868" s="9" t="s">
        <v>32</v>
      </c>
      <c r="Q868" s="9">
        <v>10000</v>
      </c>
      <c r="R868" s="11">
        <v>11657.0556</v>
      </c>
      <c r="S868" s="52">
        <f>R868</f>
        <v>11657.0556</v>
      </c>
      <c r="T868" s="53">
        <f>IFERROR(S868/Q868,0)</f>
        <v>1.1657055599999999</v>
      </c>
      <c r="U868" s="54">
        <f>IF(T868&gt;=100%,S868*2%,0)</f>
        <v>233.14111199999999</v>
      </c>
      <c r="V868" s="54">
        <f>S868*1%</f>
        <v>116.570556</v>
      </c>
      <c r="W868" s="55">
        <f>U868+V868</f>
        <v>349.71166799999997</v>
      </c>
      <c r="X868" s="17"/>
      <c r="Y868" s="9" t="s">
        <v>12391</v>
      </c>
    </row>
    <row r="869" spans="1:25" x14ac:dyDescent="0.2">
      <c r="A869" s="9" t="s">
        <v>6280</v>
      </c>
      <c r="B869" s="9" t="s">
        <v>6426</v>
      </c>
      <c r="C869" s="18" t="s">
        <v>6282</v>
      </c>
      <c r="D869" s="9" t="s">
        <v>6283</v>
      </c>
      <c r="E869" s="9" t="s">
        <v>6409</v>
      </c>
      <c r="F869" s="9" t="s">
        <v>6410</v>
      </c>
      <c r="G869" s="9">
        <v>10034245</v>
      </c>
      <c r="H869" s="9" t="s">
        <v>6411</v>
      </c>
      <c r="I869" s="9" t="s">
        <v>6427</v>
      </c>
      <c r="J869" s="9" t="s">
        <v>6428</v>
      </c>
      <c r="K869" s="18" t="s">
        <v>6414</v>
      </c>
      <c r="L869" s="18" t="s">
        <v>6415</v>
      </c>
      <c r="M869" s="18" t="s">
        <v>6416</v>
      </c>
      <c r="N869" s="9" t="s">
        <v>6429</v>
      </c>
      <c r="O869" s="9" t="s">
        <v>6430</v>
      </c>
      <c r="P869" s="9" t="s">
        <v>32</v>
      </c>
      <c r="Q869" s="62">
        <v>12500</v>
      </c>
      <c r="R869" s="11">
        <v>14571.289000000004</v>
      </c>
      <c r="S869" s="52">
        <f>R869</f>
        <v>14571.289000000004</v>
      </c>
      <c r="T869" s="53">
        <f>IFERROR(S869/Q869,0)</f>
        <v>1.1657031200000003</v>
      </c>
      <c r="U869" s="54">
        <f>IF(T869&gt;=100%,S869*2%,0)</f>
        <v>291.42578000000009</v>
      </c>
      <c r="V869" s="54">
        <f>S869*1%</f>
        <v>145.71289000000004</v>
      </c>
      <c r="W869" s="55">
        <f>U869+V869</f>
        <v>437.13867000000016</v>
      </c>
      <c r="X869" s="17"/>
      <c r="Y869" s="9" t="s">
        <v>12391</v>
      </c>
    </row>
    <row r="870" spans="1:25" x14ac:dyDescent="0.2">
      <c r="A870" s="9" t="s">
        <v>8060</v>
      </c>
      <c r="B870" s="9" t="s">
        <v>8965</v>
      </c>
      <c r="C870" s="18" t="s">
        <v>8570</v>
      </c>
      <c r="D870" s="9" t="s">
        <v>8571</v>
      </c>
      <c r="E870" s="9" t="s">
        <v>8920</v>
      </c>
      <c r="F870" s="9" t="s">
        <v>8921</v>
      </c>
      <c r="G870" s="9">
        <v>10034780</v>
      </c>
      <c r="H870" s="9" t="s">
        <v>8922</v>
      </c>
      <c r="I870" s="9" t="s">
        <v>8966</v>
      </c>
      <c r="J870" s="9" t="s">
        <v>8967</v>
      </c>
      <c r="K870" s="18" t="s">
        <v>8925</v>
      </c>
      <c r="L870" s="18" t="s">
        <v>8926</v>
      </c>
      <c r="M870" s="18">
        <v>9923842244</v>
      </c>
      <c r="N870" s="9" t="s">
        <v>8968</v>
      </c>
      <c r="O870" s="9" t="s">
        <v>8969</v>
      </c>
      <c r="P870" s="9" t="s">
        <v>32</v>
      </c>
      <c r="Q870" s="11">
        <v>8000</v>
      </c>
      <c r="R870" s="11">
        <v>9324</v>
      </c>
      <c r="S870" s="52">
        <f>R870</f>
        <v>9324</v>
      </c>
      <c r="T870" s="53">
        <f>IFERROR(S870/Q870,0)</f>
        <v>1.1655</v>
      </c>
      <c r="U870" s="54">
        <f>IF(T870&gt;=100%,S870*2%,0)</f>
        <v>186.48</v>
      </c>
      <c r="V870" s="54">
        <f>S870*1%</f>
        <v>93.24</v>
      </c>
      <c r="W870" s="55">
        <f>U870+V870</f>
        <v>279.71999999999997</v>
      </c>
      <c r="X870" s="17"/>
      <c r="Y870" s="9" t="s">
        <v>12393</v>
      </c>
    </row>
    <row r="871" spans="1:25" x14ac:dyDescent="0.2">
      <c r="A871" s="9" t="s">
        <v>6280</v>
      </c>
      <c r="B871" s="9" t="s">
        <v>7168</v>
      </c>
      <c r="C871" s="18" t="s">
        <v>6854</v>
      </c>
      <c r="D871" s="9" t="s">
        <v>6855</v>
      </c>
      <c r="E871" s="9" t="s">
        <v>7147</v>
      </c>
      <c r="F871" s="9" t="s">
        <v>7148</v>
      </c>
      <c r="G871" s="9">
        <v>10031743</v>
      </c>
      <c r="H871" s="9" t="s">
        <v>7149</v>
      </c>
      <c r="I871" s="9" t="s">
        <v>7169</v>
      </c>
      <c r="J871" s="9" t="s">
        <v>7170</v>
      </c>
      <c r="K871" s="18" t="s">
        <v>7152</v>
      </c>
      <c r="L871" s="18" t="s">
        <v>7153</v>
      </c>
      <c r="M871" s="18" t="s">
        <v>7154</v>
      </c>
      <c r="N871" s="9" t="s">
        <v>7184</v>
      </c>
      <c r="O871" s="9" t="s">
        <v>7185</v>
      </c>
      <c r="P871" s="9" t="s">
        <v>32</v>
      </c>
      <c r="Q871" s="61">
        <v>8160</v>
      </c>
      <c r="R871" s="11">
        <v>9509.508200000002</v>
      </c>
      <c r="S871" s="52">
        <f>R871</f>
        <v>9509.508200000002</v>
      </c>
      <c r="T871" s="53">
        <f>IFERROR(S871/Q871,0)</f>
        <v>1.1653809068627454</v>
      </c>
      <c r="U871" s="54">
        <f>IF(T871&gt;=100%,S871*2%,0)</f>
        <v>190.19016400000004</v>
      </c>
      <c r="V871" s="54">
        <f>S871*1%</f>
        <v>95.095082000000019</v>
      </c>
      <c r="W871" s="55">
        <f>U871+V871</f>
        <v>285.28524600000003</v>
      </c>
      <c r="X871" s="17"/>
      <c r="Y871" s="9" t="s">
        <v>12391</v>
      </c>
    </row>
    <row r="872" spans="1:25" x14ac:dyDescent="0.2">
      <c r="A872" s="4" t="s">
        <v>18</v>
      </c>
      <c r="B872" s="12" t="s">
        <v>1598</v>
      </c>
      <c r="C872" s="5" t="s">
        <v>861</v>
      </c>
      <c r="D872" s="9" t="s">
        <v>862</v>
      </c>
      <c r="E872" s="9" t="s">
        <v>1599</v>
      </c>
      <c r="F872" s="9" t="s">
        <v>1600</v>
      </c>
      <c r="G872" s="8">
        <v>10026676</v>
      </c>
      <c r="H872" s="12" t="s">
        <v>1601</v>
      </c>
      <c r="I872" s="9" t="s">
        <v>1761</v>
      </c>
      <c r="J872" s="12" t="s">
        <v>1762</v>
      </c>
      <c r="K872" s="8" t="s">
        <v>1641</v>
      </c>
      <c r="L872" s="16" t="s">
        <v>1642</v>
      </c>
      <c r="M872" s="17" t="s">
        <v>1643</v>
      </c>
      <c r="N872" s="9" t="s">
        <v>1765</v>
      </c>
      <c r="O872" s="9" t="s">
        <v>1766</v>
      </c>
      <c r="P872" s="9" t="s">
        <v>32</v>
      </c>
      <c r="Q872" s="10">
        <v>13338.045</v>
      </c>
      <c r="R872" s="11">
        <v>15542</v>
      </c>
      <c r="S872" s="52">
        <f>R872</f>
        <v>15542</v>
      </c>
      <c r="T872" s="53">
        <f>IFERROR(S872/Q872,0)</f>
        <v>1.1652382339390819</v>
      </c>
      <c r="U872" s="54">
        <f>IF(T872&gt;=100%,S872*2%,0)</f>
        <v>310.84000000000003</v>
      </c>
      <c r="V872" s="54">
        <f>S872*1%</f>
        <v>155.42000000000002</v>
      </c>
      <c r="W872" s="55">
        <f>U872+V872</f>
        <v>466.26000000000005</v>
      </c>
      <c r="X872" s="17"/>
      <c r="Y872" s="9" t="s">
        <v>12391</v>
      </c>
    </row>
    <row r="873" spans="1:25" x14ac:dyDescent="0.2">
      <c r="A873" s="9" t="s">
        <v>5442</v>
      </c>
      <c r="B873" s="9" t="s">
        <v>5565</v>
      </c>
      <c r="C873" s="18" t="s">
        <v>5566</v>
      </c>
      <c r="D873" s="9" t="s">
        <v>5567</v>
      </c>
      <c r="E873" s="9" t="s">
        <v>5568</v>
      </c>
      <c r="F873" s="9" t="s">
        <v>5569</v>
      </c>
      <c r="G873" s="9">
        <v>10034242</v>
      </c>
      <c r="H873" s="9" t="s">
        <v>5570</v>
      </c>
      <c r="I873" s="9" t="s">
        <v>5571</v>
      </c>
      <c r="J873" s="9" t="s">
        <v>5572</v>
      </c>
      <c r="K873" s="18" t="s">
        <v>5560</v>
      </c>
      <c r="L873" s="18" t="s">
        <v>5560</v>
      </c>
      <c r="M873" s="18">
        <v>9199522571</v>
      </c>
      <c r="N873" s="9" t="s">
        <v>5575</v>
      </c>
      <c r="O873" s="9" t="s">
        <v>5576</v>
      </c>
      <c r="P873" s="9" t="s">
        <v>32</v>
      </c>
      <c r="Q873" s="11">
        <v>7043.05</v>
      </c>
      <c r="R873" s="11">
        <v>8203</v>
      </c>
      <c r="S873" s="52">
        <f>R873</f>
        <v>8203</v>
      </c>
      <c r="T873" s="53">
        <f>IFERROR(S873/Q873,0)</f>
        <v>1.1646942730777148</v>
      </c>
      <c r="U873" s="54">
        <f>IF(T873&gt;=100%,S873*2%,0)</f>
        <v>164.06</v>
      </c>
      <c r="V873" s="54">
        <f>S873*1%</f>
        <v>82.03</v>
      </c>
      <c r="W873" s="55">
        <f>U873+V873</f>
        <v>246.09</v>
      </c>
      <c r="X873" s="17"/>
      <c r="Y873" s="9" t="s">
        <v>12393</v>
      </c>
    </row>
    <row r="874" spans="1:25" x14ac:dyDescent="0.2">
      <c r="A874" s="9" t="s">
        <v>6280</v>
      </c>
      <c r="B874" s="9" t="s">
        <v>7173</v>
      </c>
      <c r="C874" s="18" t="s">
        <v>6854</v>
      </c>
      <c r="D874" s="9" t="s">
        <v>6855</v>
      </c>
      <c r="E874" s="9" t="s">
        <v>7147</v>
      </c>
      <c r="F874" s="9" t="s">
        <v>7148</v>
      </c>
      <c r="G874" s="9">
        <v>10031743</v>
      </c>
      <c r="H874" s="9" t="s">
        <v>7149</v>
      </c>
      <c r="I874" s="9" t="s">
        <v>7174</v>
      </c>
      <c r="J874" s="9" t="s">
        <v>7175</v>
      </c>
      <c r="K874" s="18" t="s">
        <v>7152</v>
      </c>
      <c r="L874" s="18" t="s">
        <v>7153</v>
      </c>
      <c r="M874" s="18" t="s">
        <v>7154</v>
      </c>
      <c r="N874" s="9" t="s">
        <v>7176</v>
      </c>
      <c r="O874" s="9" t="s">
        <v>7177</v>
      </c>
      <c r="P874" s="9" t="s">
        <v>32</v>
      </c>
      <c r="Q874" s="61">
        <v>10000</v>
      </c>
      <c r="R874" s="11">
        <v>11643.450800000002</v>
      </c>
      <c r="S874" s="52">
        <f>R874</f>
        <v>11643.450800000002</v>
      </c>
      <c r="T874" s="53">
        <f>IFERROR(S874/Q874,0)</f>
        <v>1.1643450800000001</v>
      </c>
      <c r="U874" s="54">
        <f>IF(T874&gt;=100%,S874*2%,0)</f>
        <v>232.86901600000004</v>
      </c>
      <c r="V874" s="54">
        <f>S874*1%</f>
        <v>116.43450800000002</v>
      </c>
      <c r="W874" s="55">
        <f>U874+V874</f>
        <v>349.30352400000004</v>
      </c>
      <c r="X874" s="17"/>
      <c r="Y874" s="9" t="s">
        <v>12391</v>
      </c>
    </row>
    <row r="875" spans="1:25" x14ac:dyDescent="0.2">
      <c r="A875" s="4" t="s">
        <v>18</v>
      </c>
      <c r="B875" s="9"/>
      <c r="C875" s="5" t="s">
        <v>4707</v>
      </c>
      <c r="D875" s="9" t="s">
        <v>4708</v>
      </c>
      <c r="E875" s="9" t="s">
        <v>4790</v>
      </c>
      <c r="F875" s="9" t="s">
        <v>4791</v>
      </c>
      <c r="G875" s="18">
        <v>10027859</v>
      </c>
      <c r="H875" s="12" t="s">
        <v>4792</v>
      </c>
      <c r="I875" s="12" t="s">
        <v>4803</v>
      </c>
      <c r="J875" s="12" t="s">
        <v>4804</v>
      </c>
      <c r="K875" s="18" t="s">
        <v>4795</v>
      </c>
      <c r="L875" s="18" t="s">
        <v>4796</v>
      </c>
      <c r="M875" s="17">
        <v>8658244474</v>
      </c>
      <c r="N875" s="12" t="s">
        <v>4975</v>
      </c>
      <c r="O875" s="18" t="s">
        <v>4976</v>
      </c>
      <c r="P875" s="9" t="s">
        <v>32</v>
      </c>
      <c r="Q875" s="10">
        <v>8000</v>
      </c>
      <c r="R875" s="11">
        <v>9312</v>
      </c>
      <c r="S875" s="52">
        <f>R875</f>
        <v>9312</v>
      </c>
      <c r="T875" s="53">
        <f>IFERROR(S875/Q875,0)</f>
        <v>1.1639999999999999</v>
      </c>
      <c r="U875" s="54">
        <f>IF(T875&gt;=100%,S875*2%,0)</f>
        <v>186.24</v>
      </c>
      <c r="V875" s="54">
        <f>S875*1%</f>
        <v>93.12</v>
      </c>
      <c r="W875" s="55">
        <f>U875+V875</f>
        <v>279.36</v>
      </c>
      <c r="X875" s="17"/>
      <c r="Y875" s="9" t="s">
        <v>12391</v>
      </c>
    </row>
    <row r="876" spans="1:25" x14ac:dyDescent="0.2">
      <c r="A876" s="9" t="s">
        <v>8060</v>
      </c>
      <c r="B876" s="9" t="s">
        <v>8965</v>
      </c>
      <c r="C876" s="18" t="s">
        <v>8974</v>
      </c>
      <c r="D876" s="9" t="s">
        <v>8975</v>
      </c>
      <c r="E876" s="9" t="s">
        <v>9240</v>
      </c>
      <c r="F876" s="9" t="s">
        <v>9241</v>
      </c>
      <c r="G876" s="9">
        <v>10030971</v>
      </c>
      <c r="H876" s="9" t="s">
        <v>9242</v>
      </c>
      <c r="I876" s="9" t="s">
        <v>9243</v>
      </c>
      <c r="J876" s="9" t="s">
        <v>9244</v>
      </c>
      <c r="K876" s="18" t="s">
        <v>9245</v>
      </c>
      <c r="L876" s="18" t="s">
        <v>9246</v>
      </c>
      <c r="M876" s="18">
        <v>8780501570</v>
      </c>
      <c r="N876" s="9" t="s">
        <v>9249</v>
      </c>
      <c r="O876" s="9" t="s">
        <v>9250</v>
      </c>
      <c r="P876" s="9" t="s">
        <v>32</v>
      </c>
      <c r="Q876" s="11">
        <v>7500</v>
      </c>
      <c r="R876" s="11">
        <v>8723</v>
      </c>
      <c r="S876" s="52">
        <f>R876</f>
        <v>8723</v>
      </c>
      <c r="T876" s="53">
        <f>IFERROR(S876/Q876,0)</f>
        <v>1.1630666666666667</v>
      </c>
      <c r="U876" s="54">
        <f>IF(T876&gt;=100%,S876*2%,0)</f>
        <v>174.46</v>
      </c>
      <c r="V876" s="54">
        <f>S876*1%</f>
        <v>87.23</v>
      </c>
      <c r="W876" s="55">
        <f>U876+V876</f>
        <v>261.69</v>
      </c>
      <c r="X876" s="17"/>
      <c r="Y876" s="9" t="s">
        <v>12391</v>
      </c>
    </row>
    <row r="877" spans="1:25" x14ac:dyDescent="0.2">
      <c r="A877" s="4" t="s">
        <v>18</v>
      </c>
      <c r="B877" s="12" t="s">
        <v>1048</v>
      </c>
      <c r="C877" s="5" t="s">
        <v>861</v>
      </c>
      <c r="D877" s="9" t="s">
        <v>862</v>
      </c>
      <c r="E877" s="9" t="s">
        <v>1049</v>
      </c>
      <c r="F877" s="9" t="s">
        <v>1050</v>
      </c>
      <c r="G877" s="8">
        <v>10034496</v>
      </c>
      <c r="H877" s="12" t="s">
        <v>1051</v>
      </c>
      <c r="I877" s="9" t="s">
        <v>1102</v>
      </c>
      <c r="J877" s="12" t="s">
        <v>1103</v>
      </c>
      <c r="K877" s="8" t="s">
        <v>1054</v>
      </c>
      <c r="L877" s="16" t="s">
        <v>1055</v>
      </c>
      <c r="M877" s="17">
        <v>9593193215</v>
      </c>
      <c r="N877" s="9" t="s">
        <v>1216</v>
      </c>
      <c r="O877" s="9" t="s">
        <v>1217</v>
      </c>
      <c r="P877" s="9" t="s">
        <v>32</v>
      </c>
      <c r="Q877" s="10">
        <v>10000</v>
      </c>
      <c r="R877" s="11">
        <v>11629.779200000001</v>
      </c>
      <c r="S877" s="52">
        <f>R877</f>
        <v>11629.779200000001</v>
      </c>
      <c r="T877" s="53">
        <f>IFERROR(S877/Q877,0)</f>
        <v>1.1629779200000001</v>
      </c>
      <c r="U877" s="54">
        <f>IF(T877&gt;=100%,S877*2%,0)</f>
        <v>232.59558400000003</v>
      </c>
      <c r="V877" s="54">
        <f>S877*1%</f>
        <v>116.29779200000002</v>
      </c>
      <c r="W877" s="55">
        <f>U877+V877</f>
        <v>348.89337600000005</v>
      </c>
      <c r="X877" s="17"/>
      <c r="Y877" s="9" t="s">
        <v>12391</v>
      </c>
    </row>
    <row r="878" spans="1:25" x14ac:dyDescent="0.2">
      <c r="A878" s="9" t="s">
        <v>8060</v>
      </c>
      <c r="B878" s="9" t="s">
        <v>8919</v>
      </c>
      <c r="C878" s="18" t="s">
        <v>8570</v>
      </c>
      <c r="D878" s="9" t="s">
        <v>8571</v>
      </c>
      <c r="E878" s="9" t="s">
        <v>8920</v>
      </c>
      <c r="F878" s="9" t="s">
        <v>8921</v>
      </c>
      <c r="G878" s="9">
        <v>10034780</v>
      </c>
      <c r="H878" s="9" t="s">
        <v>8922</v>
      </c>
      <c r="I878" s="9" t="s">
        <v>8923</v>
      </c>
      <c r="J878" s="9" t="s">
        <v>8924</v>
      </c>
      <c r="K878" s="18" t="s">
        <v>8925</v>
      </c>
      <c r="L878" s="18" t="s">
        <v>8926</v>
      </c>
      <c r="M878" s="18">
        <v>9923842244</v>
      </c>
      <c r="N878" s="9" t="s">
        <v>8929</v>
      </c>
      <c r="O878" s="9" t="s">
        <v>5791</v>
      </c>
      <c r="P878" s="9" t="s">
        <v>32</v>
      </c>
      <c r="Q878" s="11">
        <v>7400</v>
      </c>
      <c r="R878" s="11">
        <v>8605.7476000000006</v>
      </c>
      <c r="S878" s="52">
        <f>R878</f>
        <v>8605.7476000000006</v>
      </c>
      <c r="T878" s="53">
        <f>IFERROR(S878/Q878,0)</f>
        <v>1.1629388648648649</v>
      </c>
      <c r="U878" s="54">
        <f>IF(T878&gt;=100%,S878*2%,0)</f>
        <v>172.11495200000002</v>
      </c>
      <c r="V878" s="54">
        <f>S878*1%</f>
        <v>86.057476000000008</v>
      </c>
      <c r="W878" s="55">
        <f>U878+V878</f>
        <v>258.17242800000002</v>
      </c>
      <c r="X878" s="17"/>
      <c r="Y878" s="9" t="s">
        <v>12391</v>
      </c>
    </row>
    <row r="879" spans="1:25" x14ac:dyDescent="0.2">
      <c r="A879" s="9" t="s">
        <v>5442</v>
      </c>
      <c r="B879" s="9" t="s">
        <v>5582</v>
      </c>
      <c r="C879" s="18" t="s">
        <v>5566</v>
      </c>
      <c r="D879" s="9" t="s">
        <v>5567</v>
      </c>
      <c r="E879" s="9" t="s">
        <v>5568</v>
      </c>
      <c r="F879" s="9" t="s">
        <v>5569</v>
      </c>
      <c r="G879" s="9">
        <v>10034798</v>
      </c>
      <c r="H879" s="9" t="s">
        <v>5583</v>
      </c>
      <c r="I879" s="9" t="s">
        <v>5584</v>
      </c>
      <c r="J879" s="9" t="s">
        <v>5585</v>
      </c>
      <c r="K879" s="18" t="s">
        <v>5586</v>
      </c>
      <c r="L879" s="18" t="s">
        <v>5587</v>
      </c>
      <c r="M879" s="18">
        <v>9894552256</v>
      </c>
      <c r="N879" s="9" t="s">
        <v>5588</v>
      </c>
      <c r="O879" s="9" t="s">
        <v>5589</v>
      </c>
      <c r="P879" s="9">
        <v>0</v>
      </c>
      <c r="Q879" s="11">
        <v>7565.9500000000007</v>
      </c>
      <c r="R879" s="11">
        <v>8796</v>
      </c>
      <c r="S879" s="52">
        <f>R879</f>
        <v>8796</v>
      </c>
      <c r="T879" s="53">
        <f>IFERROR(S879/Q879,0)</f>
        <v>1.1625770722777706</v>
      </c>
      <c r="U879" s="54">
        <f>IF(T879&gt;=100%,S879*2%,0)</f>
        <v>175.92000000000002</v>
      </c>
      <c r="V879" s="54">
        <f>S879*1%</f>
        <v>87.960000000000008</v>
      </c>
      <c r="W879" s="55">
        <f>U879+V879</f>
        <v>263.88</v>
      </c>
      <c r="X879" s="17"/>
      <c r="Y879" s="9" t="s">
        <v>12391</v>
      </c>
    </row>
    <row r="880" spans="1:25" x14ac:dyDescent="0.2">
      <c r="A880" s="9" t="s">
        <v>6280</v>
      </c>
      <c r="B880" s="9" t="s">
        <v>6973</v>
      </c>
      <c r="C880" s="18" t="s">
        <v>6854</v>
      </c>
      <c r="D880" s="9" t="s">
        <v>6855</v>
      </c>
      <c r="E880" s="9" t="s">
        <v>6856</v>
      </c>
      <c r="F880" s="9" t="s">
        <v>6857</v>
      </c>
      <c r="G880" s="9">
        <v>10029259</v>
      </c>
      <c r="H880" s="9" t="s">
        <v>6953</v>
      </c>
      <c r="I880" s="9" t="s">
        <v>6974</v>
      </c>
      <c r="J880" s="9" t="s">
        <v>7703</v>
      </c>
      <c r="K880" s="18" t="s">
        <v>6956</v>
      </c>
      <c r="L880" s="18" t="s">
        <v>6957</v>
      </c>
      <c r="M880" s="18" t="s">
        <v>6958</v>
      </c>
      <c r="N880" s="9" t="s">
        <v>7704</v>
      </c>
      <c r="O880" s="9" t="s">
        <v>7705</v>
      </c>
      <c r="P880" s="9" t="s">
        <v>32</v>
      </c>
      <c r="Q880" s="61">
        <v>16320</v>
      </c>
      <c r="R880" s="11">
        <v>18972.925800000001</v>
      </c>
      <c r="S880" s="52">
        <f>R880</f>
        <v>18972.925800000001</v>
      </c>
      <c r="T880" s="53">
        <f>IFERROR(S880/Q880,0)</f>
        <v>1.1625567279411766</v>
      </c>
      <c r="U880" s="54">
        <f>IF(T880&gt;=100%,S880*2%,0)</f>
        <v>379.45851600000003</v>
      </c>
      <c r="V880" s="54">
        <f>S880*1%</f>
        <v>189.72925800000002</v>
      </c>
      <c r="W880" s="55">
        <f>U880+V880</f>
        <v>569.18777399999999</v>
      </c>
      <c r="X880" s="17"/>
      <c r="Y880" s="9" t="s">
        <v>12391</v>
      </c>
    </row>
    <row r="881" spans="1:25" x14ac:dyDescent="0.2">
      <c r="A881" s="4" t="s">
        <v>18</v>
      </c>
      <c r="B881" s="9" t="s">
        <v>649</v>
      </c>
      <c r="C881" s="5" t="s">
        <v>20</v>
      </c>
      <c r="D881" s="5" t="s">
        <v>21</v>
      </c>
      <c r="E881" s="9" t="s">
        <v>650</v>
      </c>
      <c r="F881" s="9" t="s">
        <v>651</v>
      </c>
      <c r="G881" s="8">
        <v>10035276</v>
      </c>
      <c r="H881" s="12" t="s">
        <v>652</v>
      </c>
      <c r="I881" s="9" t="s">
        <v>685</v>
      </c>
      <c r="J881" s="9" t="s">
        <v>686</v>
      </c>
      <c r="K881" s="8" t="s">
        <v>655</v>
      </c>
      <c r="L881" s="16" t="s">
        <v>656</v>
      </c>
      <c r="M881" s="17" t="s">
        <v>657</v>
      </c>
      <c r="N881" s="9" t="s">
        <v>691</v>
      </c>
      <c r="O881" s="9" t="s">
        <v>692</v>
      </c>
      <c r="P881" s="9" t="s">
        <v>32</v>
      </c>
      <c r="Q881" s="9">
        <v>15000</v>
      </c>
      <c r="R881" s="11">
        <v>17428.228400000004</v>
      </c>
      <c r="S881" s="52">
        <f>R881</f>
        <v>17428.228400000004</v>
      </c>
      <c r="T881" s="53">
        <f>IFERROR(S881/Q881,0)</f>
        <v>1.1618818933333335</v>
      </c>
      <c r="U881" s="54">
        <f>IF(T881&gt;=100%,S881*2%,0)</f>
        <v>348.56456800000007</v>
      </c>
      <c r="V881" s="54">
        <f>S881*1%</f>
        <v>174.28228400000003</v>
      </c>
      <c r="W881" s="55">
        <f>U881+V881</f>
        <v>522.84685200000013</v>
      </c>
      <c r="X881" s="17"/>
      <c r="Y881" s="9" t="s">
        <v>12393</v>
      </c>
    </row>
    <row r="882" spans="1:25" x14ac:dyDescent="0.2">
      <c r="A882" s="4" t="s">
        <v>18</v>
      </c>
      <c r="B882" s="12" t="s">
        <v>1598</v>
      </c>
      <c r="C882" s="5" t="s">
        <v>861</v>
      </c>
      <c r="D882" s="9" t="s">
        <v>862</v>
      </c>
      <c r="E882" s="9" t="s">
        <v>1599</v>
      </c>
      <c r="F882" s="9" t="s">
        <v>1600</v>
      </c>
      <c r="G882" s="8">
        <v>10026658</v>
      </c>
      <c r="H882" s="12" t="s">
        <v>1601</v>
      </c>
      <c r="I882" s="9" t="s">
        <v>1714</v>
      </c>
      <c r="J882" s="12" t="s">
        <v>1715</v>
      </c>
      <c r="K882" s="8" t="s">
        <v>1604</v>
      </c>
      <c r="L882" s="16" t="s">
        <v>1605</v>
      </c>
      <c r="M882" s="17" t="s">
        <v>1606</v>
      </c>
      <c r="N882" s="9" t="s">
        <v>1728</v>
      </c>
      <c r="O882" s="9" t="s">
        <v>1729</v>
      </c>
      <c r="P882" s="9" t="s">
        <v>32</v>
      </c>
      <c r="Q882" s="10">
        <v>17212.230000000003</v>
      </c>
      <c r="R882" s="11">
        <v>19989</v>
      </c>
      <c r="S882" s="52">
        <f>R882</f>
        <v>19989</v>
      </c>
      <c r="T882" s="53">
        <f>IFERROR(S882/Q882,0)</f>
        <v>1.1613254064116036</v>
      </c>
      <c r="U882" s="54">
        <f>IF(T882&gt;=100%,S882*2%,0)</f>
        <v>399.78000000000003</v>
      </c>
      <c r="V882" s="54">
        <f>S882*1%</f>
        <v>199.89000000000001</v>
      </c>
      <c r="W882" s="55">
        <f>U882+V882</f>
        <v>599.67000000000007</v>
      </c>
      <c r="X882" s="17"/>
      <c r="Y882" s="9" t="s">
        <v>12391</v>
      </c>
    </row>
    <row r="883" spans="1:25" x14ac:dyDescent="0.2">
      <c r="A883" s="9" t="s">
        <v>8060</v>
      </c>
      <c r="B883" s="9" t="s">
        <v>8061</v>
      </c>
      <c r="C883" s="18" t="s">
        <v>8062</v>
      </c>
      <c r="D883" s="9" t="s">
        <v>8063</v>
      </c>
      <c r="E883" s="9" t="s">
        <v>8064</v>
      </c>
      <c r="F883" s="9" t="s">
        <v>8065</v>
      </c>
      <c r="G883" s="9">
        <v>10027752</v>
      </c>
      <c r="H883" s="9" t="s">
        <v>8066</v>
      </c>
      <c r="I883" s="9" t="s">
        <v>8151</v>
      </c>
      <c r="J883" s="9" t="s">
        <v>8152</v>
      </c>
      <c r="K883" s="18" t="s">
        <v>8069</v>
      </c>
      <c r="L883" s="18" t="s">
        <v>8070</v>
      </c>
      <c r="M883" s="18">
        <v>9977686099</v>
      </c>
      <c r="N883" s="9" t="s">
        <v>8159</v>
      </c>
      <c r="O883" s="9" t="s">
        <v>8160</v>
      </c>
      <c r="P883" s="9" t="s">
        <v>32</v>
      </c>
      <c r="Q883" s="11">
        <v>7587.8</v>
      </c>
      <c r="R883" s="25">
        <v>8811</v>
      </c>
      <c r="S883" s="52">
        <f>R883</f>
        <v>8811</v>
      </c>
      <c r="T883" s="53">
        <f>IFERROR(S883/Q883,0)</f>
        <v>1.161206146709191</v>
      </c>
      <c r="U883" s="54">
        <f>IF(T883&gt;=100%,S883*2%,0)</f>
        <v>176.22</v>
      </c>
      <c r="V883" s="54">
        <f>S883*1%</f>
        <v>88.11</v>
      </c>
      <c r="W883" s="55">
        <f>U883+V883</f>
        <v>264.33</v>
      </c>
      <c r="X883" s="17"/>
      <c r="Y883" s="9" t="s">
        <v>12391</v>
      </c>
    </row>
    <row r="884" spans="1:25" x14ac:dyDescent="0.2">
      <c r="A884" s="9" t="s">
        <v>8060</v>
      </c>
      <c r="B884" s="9" t="s">
        <v>8919</v>
      </c>
      <c r="C884" s="18" t="s">
        <v>8570</v>
      </c>
      <c r="D884" s="9" t="s">
        <v>8571</v>
      </c>
      <c r="E884" s="9" t="s">
        <v>8920</v>
      </c>
      <c r="F884" s="9" t="s">
        <v>8921</v>
      </c>
      <c r="G884" s="9">
        <v>10034780</v>
      </c>
      <c r="H884" s="9" t="s">
        <v>8922</v>
      </c>
      <c r="I884" s="9" t="s">
        <v>8942</v>
      </c>
      <c r="J884" s="9" t="s">
        <v>8943</v>
      </c>
      <c r="K884" s="18" t="s">
        <v>8925</v>
      </c>
      <c r="L884" s="18" t="s">
        <v>8926</v>
      </c>
      <c r="M884" s="18">
        <v>9923842244</v>
      </c>
      <c r="N884" s="9" t="s">
        <v>8946</v>
      </c>
      <c r="O884" s="9" t="s">
        <v>8947</v>
      </c>
      <c r="P884" s="9" t="s">
        <v>32</v>
      </c>
      <c r="Q884" s="11">
        <v>8000</v>
      </c>
      <c r="R884" s="11">
        <v>9285.0553999999993</v>
      </c>
      <c r="S884" s="52">
        <f>R884</f>
        <v>9285.0553999999993</v>
      </c>
      <c r="T884" s="53">
        <f>IFERROR(S884/Q884,0)</f>
        <v>1.1606319249999999</v>
      </c>
      <c r="U884" s="54">
        <f>IF(T884&gt;=100%,S884*2%,0)</f>
        <v>185.70110799999998</v>
      </c>
      <c r="V884" s="54">
        <f>S884*1%</f>
        <v>92.850553999999988</v>
      </c>
      <c r="W884" s="55">
        <f>U884+V884</f>
        <v>278.55166199999996</v>
      </c>
      <c r="X884" s="17"/>
      <c r="Y884" s="9" t="s">
        <v>12391</v>
      </c>
    </row>
    <row r="885" spans="1:25" x14ac:dyDescent="0.2">
      <c r="A885" s="9" t="s">
        <v>5442</v>
      </c>
      <c r="B885" s="9" t="s">
        <v>5850</v>
      </c>
      <c r="C885" s="18" t="s">
        <v>5566</v>
      </c>
      <c r="D885" s="9" t="s">
        <v>5567</v>
      </c>
      <c r="E885" s="9" t="s">
        <v>5851</v>
      </c>
      <c r="F885" s="9" t="s">
        <v>5852</v>
      </c>
      <c r="G885" s="9">
        <v>10034457</v>
      </c>
      <c r="H885" s="9" t="s">
        <v>5853</v>
      </c>
      <c r="I885" s="9" t="s">
        <v>5888</v>
      </c>
      <c r="J885" s="9" t="s">
        <v>5889</v>
      </c>
      <c r="K885" s="18" t="s">
        <v>5874</v>
      </c>
      <c r="L885" s="18" t="s">
        <v>5875</v>
      </c>
      <c r="M885" s="18">
        <v>9963305132</v>
      </c>
      <c r="N885" s="9" t="s">
        <v>5899</v>
      </c>
      <c r="O885" s="9" t="s">
        <v>5900</v>
      </c>
      <c r="P885" s="9" t="s">
        <v>32</v>
      </c>
      <c r="Q885" s="11">
        <v>11420</v>
      </c>
      <c r="R885" s="11">
        <v>13254</v>
      </c>
      <c r="S885" s="52">
        <f>R885</f>
        <v>13254</v>
      </c>
      <c r="T885" s="53">
        <f>IFERROR(S885/Q885,0)</f>
        <v>1.1605954465849386</v>
      </c>
      <c r="U885" s="54">
        <f>IF(T885&gt;=100%,S885*2%,0)</f>
        <v>265.08</v>
      </c>
      <c r="V885" s="54">
        <f>S885*1%</f>
        <v>132.54</v>
      </c>
      <c r="W885" s="55">
        <f>U885+V885</f>
        <v>397.62</v>
      </c>
      <c r="X885" s="17"/>
      <c r="Y885" s="9" t="s">
        <v>12391</v>
      </c>
    </row>
    <row r="886" spans="1:25" x14ac:dyDescent="0.2">
      <c r="A886" s="9" t="s">
        <v>5442</v>
      </c>
      <c r="B886" s="9" t="s">
        <v>5681</v>
      </c>
      <c r="C886" s="18" t="s">
        <v>5682</v>
      </c>
      <c r="D886" s="9" t="s">
        <v>5683</v>
      </c>
      <c r="E886" s="9" t="s">
        <v>5684</v>
      </c>
      <c r="F886" s="9" t="s">
        <v>5685</v>
      </c>
      <c r="G886" s="9">
        <v>10026037</v>
      </c>
      <c r="H886" s="9" t="s">
        <v>5686</v>
      </c>
      <c r="I886" s="9" t="s">
        <v>5713</v>
      </c>
      <c r="J886" s="9" t="s">
        <v>5714</v>
      </c>
      <c r="K886" s="18" t="s">
        <v>5701</v>
      </c>
      <c r="L886" s="18" t="s">
        <v>5702</v>
      </c>
      <c r="M886" s="18">
        <v>9876907027</v>
      </c>
      <c r="N886" s="9" t="s">
        <v>5783</v>
      </c>
      <c r="O886" s="9" t="s">
        <v>5784</v>
      </c>
      <c r="P886" s="9" t="s">
        <v>32</v>
      </c>
      <c r="Q886" s="11">
        <v>9154.7361111111131</v>
      </c>
      <c r="R886" s="11">
        <v>10624</v>
      </c>
      <c r="S886" s="52">
        <f>R886</f>
        <v>10624</v>
      </c>
      <c r="T886" s="53">
        <f>IFERROR(S886/Q886,0)</f>
        <v>1.160492216384658</v>
      </c>
      <c r="U886" s="54">
        <f>IF(T886&gt;=100%,S886*2%,0)</f>
        <v>212.48000000000002</v>
      </c>
      <c r="V886" s="54">
        <f>S886*1%</f>
        <v>106.24000000000001</v>
      </c>
      <c r="W886" s="55">
        <f>U886+V886</f>
        <v>318.72000000000003</v>
      </c>
      <c r="X886" s="17"/>
      <c r="Y886" s="9" t="s">
        <v>12391</v>
      </c>
    </row>
    <row r="887" spans="1:25" x14ac:dyDescent="0.2">
      <c r="A887" s="9" t="s">
        <v>5442</v>
      </c>
      <c r="B887" s="9" t="s">
        <v>5565</v>
      </c>
      <c r="C887" s="18" t="s">
        <v>5566</v>
      </c>
      <c r="D887" s="9" t="s">
        <v>5567</v>
      </c>
      <c r="E887" s="9" t="s">
        <v>5568</v>
      </c>
      <c r="F887" s="9" t="s">
        <v>5569</v>
      </c>
      <c r="G887" s="9">
        <v>10034242</v>
      </c>
      <c r="H887" s="9" t="s">
        <v>5570</v>
      </c>
      <c r="I887" s="9" t="s">
        <v>5577</v>
      </c>
      <c r="J887" s="9" t="s">
        <v>5218</v>
      </c>
      <c r="K887" s="18" t="s">
        <v>5578</v>
      </c>
      <c r="L887" s="18" t="s">
        <v>5579</v>
      </c>
      <c r="M887" s="18">
        <v>45679002</v>
      </c>
      <c r="N887" s="9" t="s">
        <v>5629</v>
      </c>
      <c r="O887" s="9" t="s">
        <v>5630</v>
      </c>
      <c r="P887" s="9" t="s">
        <v>32</v>
      </c>
      <c r="Q887" s="11">
        <v>11414.900000000001</v>
      </c>
      <c r="R887" s="11">
        <v>13246</v>
      </c>
      <c r="S887" s="52">
        <f>R887</f>
        <v>13246</v>
      </c>
      <c r="T887" s="53">
        <f>IFERROR(S887/Q887,0)</f>
        <v>1.1604131442237775</v>
      </c>
      <c r="U887" s="54">
        <f>IF(T887&gt;=100%,S887*2%,0)</f>
        <v>264.92</v>
      </c>
      <c r="V887" s="54">
        <f>S887*1%</f>
        <v>132.46</v>
      </c>
      <c r="W887" s="55">
        <f>U887+V887</f>
        <v>397.38</v>
      </c>
      <c r="X887" s="17"/>
      <c r="Y887" s="9" t="s">
        <v>12393</v>
      </c>
    </row>
    <row r="888" spans="1:25" x14ac:dyDescent="0.2">
      <c r="A888" s="4" t="s">
        <v>18</v>
      </c>
      <c r="B888" s="12" t="s">
        <v>1456</v>
      </c>
      <c r="C888" s="5" t="s">
        <v>861</v>
      </c>
      <c r="D888" s="9" t="s">
        <v>862</v>
      </c>
      <c r="E888" s="9" t="s">
        <v>1457</v>
      </c>
      <c r="F888" s="9" t="s">
        <v>1458</v>
      </c>
      <c r="G888" s="8">
        <v>10022900</v>
      </c>
      <c r="H888" s="12" t="s">
        <v>1459</v>
      </c>
      <c r="I888" s="9" t="s">
        <v>1499</v>
      </c>
      <c r="J888" s="12" t="s">
        <v>1500</v>
      </c>
      <c r="K888" s="8" t="s">
        <v>1473</v>
      </c>
      <c r="L888" s="16" t="s">
        <v>1474</v>
      </c>
      <c r="M888" s="17" t="s">
        <v>1475</v>
      </c>
      <c r="N888" s="9" t="s">
        <v>1501</v>
      </c>
      <c r="O888" s="9" t="s">
        <v>1502</v>
      </c>
      <c r="P888" s="9" t="s">
        <v>32</v>
      </c>
      <c r="Q888" s="10">
        <v>10000</v>
      </c>
      <c r="R888" s="11">
        <v>11603</v>
      </c>
      <c r="S888" s="52">
        <f>R888</f>
        <v>11603</v>
      </c>
      <c r="T888" s="53">
        <f>IFERROR(S888/Q888,0)</f>
        <v>1.1603000000000001</v>
      </c>
      <c r="U888" s="54">
        <f>IF(T888&gt;=100%,S888*2%,0)</f>
        <v>232.06</v>
      </c>
      <c r="V888" s="54">
        <f>S888*1%</f>
        <v>116.03</v>
      </c>
      <c r="W888" s="55">
        <f>U888+V888</f>
        <v>348.09000000000003</v>
      </c>
      <c r="X888" s="17"/>
      <c r="Y888" s="9" t="s">
        <v>12391</v>
      </c>
    </row>
    <row r="889" spans="1:25" x14ac:dyDescent="0.2">
      <c r="A889" s="9" t="s">
        <v>5442</v>
      </c>
      <c r="B889" s="9" t="s">
        <v>5965</v>
      </c>
      <c r="C889" s="18" t="s">
        <v>5566</v>
      </c>
      <c r="D889" s="9" t="s">
        <v>5567</v>
      </c>
      <c r="E889" s="9" t="s">
        <v>5940</v>
      </c>
      <c r="F889" s="9" t="s">
        <v>5941</v>
      </c>
      <c r="G889" s="9">
        <v>10033983</v>
      </c>
      <c r="H889" s="9" t="s">
        <v>5942</v>
      </c>
      <c r="I889" s="9" t="s">
        <v>5966</v>
      </c>
      <c r="J889" s="9" t="s">
        <v>5967</v>
      </c>
      <c r="K889" s="18" t="s">
        <v>5945</v>
      </c>
      <c r="L889" s="18" t="s">
        <v>5946</v>
      </c>
      <c r="M889" s="18">
        <v>9708541623</v>
      </c>
      <c r="N889" s="9" t="s">
        <v>5968</v>
      </c>
      <c r="O889" s="9" t="s">
        <v>5969</v>
      </c>
      <c r="P889" s="9">
        <v>0</v>
      </c>
      <c r="Q889" s="11">
        <v>11115.333333333334</v>
      </c>
      <c r="R889" s="11">
        <v>12897</v>
      </c>
      <c r="S889" s="52">
        <f>R889</f>
        <v>12897</v>
      </c>
      <c r="T889" s="53">
        <f>IFERROR(S889/Q889,0)</f>
        <v>1.1602890901457446</v>
      </c>
      <c r="U889" s="54">
        <f>IF(T889&gt;=100%,S889*2%,0)</f>
        <v>257.94</v>
      </c>
      <c r="V889" s="54">
        <f>S889*1%</f>
        <v>128.97</v>
      </c>
      <c r="W889" s="55">
        <f>U889+V889</f>
        <v>386.90999999999997</v>
      </c>
      <c r="X889" s="17"/>
      <c r="Y889" s="9" t="s">
        <v>12393</v>
      </c>
    </row>
    <row r="890" spans="1:25" x14ac:dyDescent="0.2">
      <c r="A890" s="9" t="s">
        <v>5442</v>
      </c>
      <c r="B890" s="9" t="s">
        <v>5505</v>
      </c>
      <c r="C890" s="18" t="s">
        <v>5444</v>
      </c>
      <c r="D890" s="9" t="s">
        <v>5445</v>
      </c>
      <c r="E890" s="9" t="s">
        <v>5506</v>
      </c>
      <c r="F890" s="9" t="s">
        <v>5507</v>
      </c>
      <c r="G890" s="9">
        <v>10031855</v>
      </c>
      <c r="H890" s="9" t="s">
        <v>5508</v>
      </c>
      <c r="I890" s="9" t="s">
        <v>5459</v>
      </c>
      <c r="J890" s="9" t="s">
        <v>5460</v>
      </c>
      <c r="K890" s="18" t="s">
        <v>5509</v>
      </c>
      <c r="L890" s="18" t="s">
        <v>5510</v>
      </c>
      <c r="M890" s="18">
        <v>7339415855</v>
      </c>
      <c r="N890" s="9" t="s">
        <v>5511</v>
      </c>
      <c r="O890" s="9" t="s">
        <v>5512</v>
      </c>
      <c r="P890" s="9" t="s">
        <v>32</v>
      </c>
      <c r="Q890" s="11">
        <v>7000</v>
      </c>
      <c r="R890" s="11">
        <v>8122</v>
      </c>
      <c r="S890" s="52">
        <f>R890</f>
        <v>8122</v>
      </c>
      <c r="T890" s="53">
        <f>IFERROR(S890/Q890,0)</f>
        <v>1.1602857142857144</v>
      </c>
      <c r="U890" s="54">
        <f>IF(T890&gt;=100%,S890*2%,0)</f>
        <v>162.44</v>
      </c>
      <c r="V890" s="54">
        <f>S890*1%</f>
        <v>81.22</v>
      </c>
      <c r="W890" s="55">
        <f>U890+V890</f>
        <v>243.66</v>
      </c>
      <c r="X890" s="17"/>
      <c r="Y890" s="9" t="s">
        <v>12393</v>
      </c>
    </row>
    <row r="891" spans="1:25" x14ac:dyDescent="0.2">
      <c r="A891" s="4" t="s">
        <v>18</v>
      </c>
      <c r="B891" s="12" t="s">
        <v>704</v>
      </c>
      <c r="C891" s="5" t="s">
        <v>20</v>
      </c>
      <c r="D891" s="5" t="s">
        <v>21</v>
      </c>
      <c r="E891" s="9" t="s">
        <v>650</v>
      </c>
      <c r="F891" s="9" t="s">
        <v>705</v>
      </c>
      <c r="G891" s="8">
        <v>10022826</v>
      </c>
      <c r="H891" s="12" t="s">
        <v>706</v>
      </c>
      <c r="I891" s="12" t="s">
        <v>719</v>
      </c>
      <c r="J891" s="12" t="s">
        <v>720</v>
      </c>
      <c r="K891" s="8" t="s">
        <v>699</v>
      </c>
      <c r="L891" s="16" t="s">
        <v>709</v>
      </c>
      <c r="M891" s="17" t="s">
        <v>701</v>
      </c>
      <c r="N891" s="12" t="s">
        <v>723</v>
      </c>
      <c r="O891" s="8" t="s">
        <v>724</v>
      </c>
      <c r="P891" s="9" t="s">
        <v>32</v>
      </c>
      <c r="Q891" s="10">
        <v>10000</v>
      </c>
      <c r="R891" s="11">
        <v>11602.2862</v>
      </c>
      <c r="S891" s="52">
        <f>R891</f>
        <v>11602.2862</v>
      </c>
      <c r="T891" s="53">
        <f>IFERROR(S891/Q891,0)</f>
        <v>1.16022862</v>
      </c>
      <c r="U891" s="54">
        <f>IF(T891&gt;=100%,S891*2%,0)</f>
        <v>232.04572400000001</v>
      </c>
      <c r="V891" s="54">
        <f>S891*1%</f>
        <v>116.022862</v>
      </c>
      <c r="W891" s="55">
        <f>U891+V891</f>
        <v>348.06858599999998</v>
      </c>
      <c r="X891" s="17"/>
      <c r="Y891" s="9" t="s">
        <v>12391</v>
      </c>
    </row>
    <row r="892" spans="1:25" x14ac:dyDescent="0.2">
      <c r="A892" s="9" t="s">
        <v>8973</v>
      </c>
      <c r="B892" s="9" t="s">
        <v>8965</v>
      </c>
      <c r="C892" s="18" t="s">
        <v>8974</v>
      </c>
      <c r="D892" s="9" t="s">
        <v>8975</v>
      </c>
      <c r="E892" s="9" t="s">
        <v>8976</v>
      </c>
      <c r="F892" s="9" t="s">
        <v>8977</v>
      </c>
      <c r="G892" s="9">
        <v>10028423</v>
      </c>
      <c r="H892" s="9" t="s">
        <v>9018</v>
      </c>
      <c r="I892" s="9" t="s">
        <v>9033</v>
      </c>
      <c r="J892" s="9" t="s">
        <v>9034</v>
      </c>
      <c r="K892" s="18" t="s">
        <v>9035</v>
      </c>
      <c r="L892" s="18" t="s">
        <v>9036</v>
      </c>
      <c r="M892" s="18">
        <v>8081504076</v>
      </c>
      <c r="N892" s="9" t="s">
        <v>9048</v>
      </c>
      <c r="O892" s="9" t="s">
        <v>9049</v>
      </c>
      <c r="P892" s="9" t="s">
        <v>32</v>
      </c>
      <c r="Q892" s="11">
        <v>8878.1</v>
      </c>
      <c r="R892" s="11">
        <v>10300</v>
      </c>
      <c r="S892" s="52">
        <f>R892</f>
        <v>10300</v>
      </c>
      <c r="T892" s="53">
        <f>IFERROR(S892/Q892,0)</f>
        <v>1.1601581419447855</v>
      </c>
      <c r="U892" s="54">
        <f>IF(T892&gt;=100%,S892*2%,0)</f>
        <v>206</v>
      </c>
      <c r="V892" s="54">
        <f>S892*1%</f>
        <v>103</v>
      </c>
      <c r="W892" s="55">
        <f>U892+V892</f>
        <v>309</v>
      </c>
      <c r="X892" s="17"/>
      <c r="Y892" s="9" t="s">
        <v>12391</v>
      </c>
    </row>
    <row r="893" spans="1:25" x14ac:dyDescent="0.2">
      <c r="A893" s="4" t="s">
        <v>18</v>
      </c>
      <c r="B893" s="12" t="s">
        <v>4531</v>
      </c>
      <c r="C893" s="5" t="s">
        <v>4291</v>
      </c>
      <c r="D893" s="5" t="s">
        <v>4292</v>
      </c>
      <c r="E893" s="9" t="s">
        <v>4532</v>
      </c>
      <c r="F893" s="9" t="s">
        <v>4533</v>
      </c>
      <c r="G893" s="8">
        <v>10032639</v>
      </c>
      <c r="H893" s="12" t="s">
        <v>4534</v>
      </c>
      <c r="I893" s="9" t="s">
        <v>4624</v>
      </c>
      <c r="J893" s="12" t="s">
        <v>4625</v>
      </c>
      <c r="K893" s="8" t="s">
        <v>4537</v>
      </c>
      <c r="L893" s="16" t="s">
        <v>4538</v>
      </c>
      <c r="M893" s="17">
        <v>7699167678</v>
      </c>
      <c r="N893" s="9" t="s">
        <v>4628</v>
      </c>
      <c r="O893" s="9" t="s">
        <v>4629</v>
      </c>
      <c r="P893" s="9" t="s">
        <v>32</v>
      </c>
      <c r="Q893" s="11">
        <v>15000</v>
      </c>
      <c r="R893" s="11">
        <v>17400</v>
      </c>
      <c r="S893" s="52">
        <f>R893</f>
        <v>17400</v>
      </c>
      <c r="T893" s="53">
        <f>IFERROR(S893/Q893,0)</f>
        <v>1.1599999999999999</v>
      </c>
      <c r="U893" s="54">
        <f>IF(T893&gt;=100%,S893*2%,0)</f>
        <v>348</v>
      </c>
      <c r="V893" s="54">
        <f>S893*1%</f>
        <v>174</v>
      </c>
      <c r="W893" s="55">
        <f>U893+V893</f>
        <v>522</v>
      </c>
      <c r="X893" s="17"/>
      <c r="Y893" s="9" t="s">
        <v>12391</v>
      </c>
    </row>
    <row r="894" spans="1:25" x14ac:dyDescent="0.2">
      <c r="A894" s="9" t="s">
        <v>6280</v>
      </c>
      <c r="B894" s="9" t="s">
        <v>6281</v>
      </c>
      <c r="C894" s="18" t="s">
        <v>6282</v>
      </c>
      <c r="D894" s="9" t="s">
        <v>6283</v>
      </c>
      <c r="E894" s="9" t="s">
        <v>6284</v>
      </c>
      <c r="F894" s="9" t="s">
        <v>6285</v>
      </c>
      <c r="G894" s="9">
        <v>10022173</v>
      </c>
      <c r="H894" s="9" t="s">
        <v>6286</v>
      </c>
      <c r="I894" s="9" t="s">
        <v>6287</v>
      </c>
      <c r="J894" s="9" t="s">
        <v>6288</v>
      </c>
      <c r="K894" s="18" t="s">
        <v>6289</v>
      </c>
      <c r="L894" s="18" t="s">
        <v>6290</v>
      </c>
      <c r="M894" s="18" t="s">
        <v>6291</v>
      </c>
      <c r="N894" s="9" t="s">
        <v>6292</v>
      </c>
      <c r="O894" s="9" t="s">
        <v>6293</v>
      </c>
      <c r="P894" s="9" t="s">
        <v>32</v>
      </c>
      <c r="Q894" s="61">
        <v>5000</v>
      </c>
      <c r="R894" s="11">
        <v>5798.4591999999993</v>
      </c>
      <c r="S894" s="52">
        <f>R894</f>
        <v>5798.4591999999993</v>
      </c>
      <c r="T894" s="53">
        <f>IFERROR(S894/Q894,0)</f>
        <v>1.1596918399999998</v>
      </c>
      <c r="U894" s="54">
        <f>IF(T894&gt;=100%,S894*2%,0)</f>
        <v>115.96918399999998</v>
      </c>
      <c r="V894" s="54">
        <f>S894*1%</f>
        <v>57.984591999999992</v>
      </c>
      <c r="W894" s="55">
        <f>U894+V894</f>
        <v>173.95377599999998</v>
      </c>
      <c r="X894" s="17"/>
      <c r="Y894" s="9" t="s">
        <v>12391</v>
      </c>
    </row>
    <row r="895" spans="1:25" x14ac:dyDescent="0.2">
      <c r="A895" s="4" t="s">
        <v>18</v>
      </c>
      <c r="B895" s="9"/>
      <c r="C895" s="5" t="s">
        <v>4707</v>
      </c>
      <c r="D895" s="17" t="s">
        <v>4708</v>
      </c>
      <c r="E895" s="9" t="s">
        <v>5090</v>
      </c>
      <c r="F895" s="17" t="s">
        <v>5091</v>
      </c>
      <c r="G895" s="9">
        <v>10027424</v>
      </c>
      <c r="H895" s="9" t="s">
        <v>5092</v>
      </c>
      <c r="I895" s="17" t="s">
        <v>5128</v>
      </c>
      <c r="J895" s="17" t="s">
        <v>5129</v>
      </c>
      <c r="K895" s="17" t="s">
        <v>5095</v>
      </c>
      <c r="L895" s="17" t="s">
        <v>5096</v>
      </c>
      <c r="M895" s="17">
        <v>9040304080</v>
      </c>
      <c r="N895" s="17" t="s">
        <v>5132</v>
      </c>
      <c r="O895" s="17" t="s">
        <v>5133</v>
      </c>
      <c r="P895" s="17" t="s">
        <v>32</v>
      </c>
      <c r="Q895" s="11">
        <v>15000</v>
      </c>
      <c r="R895" s="11">
        <v>17394.639600000002</v>
      </c>
      <c r="S895" s="52">
        <f>R895</f>
        <v>17394.639600000002</v>
      </c>
      <c r="T895" s="53">
        <f>IFERROR(S895/Q895,0)</f>
        <v>1.1596426400000002</v>
      </c>
      <c r="U895" s="54">
        <f>IF(T895&gt;=100%,S895*2%,0)</f>
        <v>347.89279200000004</v>
      </c>
      <c r="V895" s="54">
        <f>S895*1%</f>
        <v>173.94639600000002</v>
      </c>
      <c r="W895" s="55">
        <f>U895+V895</f>
        <v>521.83918800000004</v>
      </c>
      <c r="X895" s="17"/>
      <c r="Y895" s="9" t="s">
        <v>12391</v>
      </c>
    </row>
    <row r="896" spans="1:25" x14ac:dyDescent="0.2">
      <c r="A896" s="4" t="s">
        <v>18</v>
      </c>
      <c r="B896" s="9"/>
      <c r="C896" s="5" t="s">
        <v>4707</v>
      </c>
      <c r="D896" s="17" t="s">
        <v>4708</v>
      </c>
      <c r="E896" s="9" t="s">
        <v>5090</v>
      </c>
      <c r="F896" s="17" t="s">
        <v>5091</v>
      </c>
      <c r="G896" s="9">
        <v>10027424</v>
      </c>
      <c r="H896" s="9" t="s">
        <v>5092</v>
      </c>
      <c r="I896" s="17" t="s">
        <v>5128</v>
      </c>
      <c r="J896" s="17" t="s">
        <v>5129</v>
      </c>
      <c r="K896" s="17" t="s">
        <v>5095</v>
      </c>
      <c r="L896" s="17" t="s">
        <v>5096</v>
      </c>
      <c r="M896" s="17">
        <v>9040304080</v>
      </c>
      <c r="N896" s="17" t="s">
        <v>5130</v>
      </c>
      <c r="O896" s="17" t="s">
        <v>5131</v>
      </c>
      <c r="P896" s="17" t="s">
        <v>32</v>
      </c>
      <c r="Q896" s="11">
        <v>20000</v>
      </c>
      <c r="R896" s="11">
        <v>23186.8298</v>
      </c>
      <c r="S896" s="52">
        <f>R896</f>
        <v>23186.8298</v>
      </c>
      <c r="T896" s="53">
        <f>IFERROR(S896/Q896,0)</f>
        <v>1.1593414900000001</v>
      </c>
      <c r="U896" s="54">
        <f>IF(T896&gt;=100%,S896*2%,0)</f>
        <v>463.73659600000002</v>
      </c>
      <c r="V896" s="54">
        <f>S896*1%</f>
        <v>231.86829800000001</v>
      </c>
      <c r="W896" s="55">
        <f>U896+V896</f>
        <v>695.60489400000006</v>
      </c>
      <c r="X896" s="17"/>
      <c r="Y896" s="9" t="s">
        <v>12391</v>
      </c>
    </row>
    <row r="897" spans="1:25" x14ac:dyDescent="0.2">
      <c r="A897" s="4" t="s">
        <v>18</v>
      </c>
      <c r="B897" s="12" t="s">
        <v>1048</v>
      </c>
      <c r="C897" s="5" t="s">
        <v>861</v>
      </c>
      <c r="D897" s="9" t="s">
        <v>862</v>
      </c>
      <c r="E897" s="9" t="s">
        <v>1049</v>
      </c>
      <c r="F897" s="9" t="s">
        <v>1050</v>
      </c>
      <c r="G897" s="8">
        <v>10034496</v>
      </c>
      <c r="H897" s="12" t="s">
        <v>1051</v>
      </c>
      <c r="I897" s="9" t="s">
        <v>1075</v>
      </c>
      <c r="J897" s="12" t="s">
        <v>1076</v>
      </c>
      <c r="K897" s="8" t="s">
        <v>1054</v>
      </c>
      <c r="L897" s="16" t="s">
        <v>1055</v>
      </c>
      <c r="M897" s="17">
        <v>9593193215</v>
      </c>
      <c r="N897" s="9" t="s">
        <v>1090</v>
      </c>
      <c r="O897" s="9" t="s">
        <v>1091</v>
      </c>
      <c r="P897" s="9" t="s">
        <v>32</v>
      </c>
      <c r="Q897" s="10">
        <v>15000</v>
      </c>
      <c r="R897" s="11">
        <v>17387.070600000003</v>
      </c>
      <c r="S897" s="52">
        <f>R897</f>
        <v>17387.070600000003</v>
      </c>
      <c r="T897" s="53">
        <f>IFERROR(S897/Q897,0)</f>
        <v>1.1591380400000002</v>
      </c>
      <c r="U897" s="54">
        <f>IF(T897&gt;=100%,S897*2%,0)</f>
        <v>347.74141200000008</v>
      </c>
      <c r="V897" s="54">
        <f>S897*1%</f>
        <v>173.87070600000004</v>
      </c>
      <c r="W897" s="55">
        <f>U897+V897</f>
        <v>521.61211800000012</v>
      </c>
      <c r="X897" s="17"/>
      <c r="Y897" s="9" t="s">
        <v>12391</v>
      </c>
    </row>
    <row r="898" spans="1:25" x14ac:dyDescent="0.2">
      <c r="A898" s="9" t="s">
        <v>6280</v>
      </c>
      <c r="B898" s="9" t="s">
        <v>7146</v>
      </c>
      <c r="C898" s="18" t="s">
        <v>6854</v>
      </c>
      <c r="D898" s="9" t="s">
        <v>6855</v>
      </c>
      <c r="E898" s="9" t="s">
        <v>7147</v>
      </c>
      <c r="F898" s="9" t="s">
        <v>7148</v>
      </c>
      <c r="G898" s="9">
        <v>10031743</v>
      </c>
      <c r="H898" s="9" t="s">
        <v>7149</v>
      </c>
      <c r="I898" s="9" t="s">
        <v>7150</v>
      </c>
      <c r="J898" s="9" t="s">
        <v>7151</v>
      </c>
      <c r="K898" s="18" t="s">
        <v>7152</v>
      </c>
      <c r="L898" s="18" t="s">
        <v>7153</v>
      </c>
      <c r="M898" s="18" t="s">
        <v>7154</v>
      </c>
      <c r="N898" s="9" t="s">
        <v>7159</v>
      </c>
      <c r="O898" s="9" t="s">
        <v>7160</v>
      </c>
      <c r="P898" s="9" t="s">
        <v>32</v>
      </c>
      <c r="Q898" s="61">
        <v>8000</v>
      </c>
      <c r="R898" s="11">
        <v>9268.3572000000004</v>
      </c>
      <c r="S898" s="52">
        <f>R898</f>
        <v>9268.3572000000004</v>
      </c>
      <c r="T898" s="53">
        <f>IFERROR(S898/Q898,0)</f>
        <v>1.1585446500000001</v>
      </c>
      <c r="U898" s="54">
        <f>IF(T898&gt;=100%,S898*2%,0)</f>
        <v>185.36714400000002</v>
      </c>
      <c r="V898" s="54">
        <f>S898*1%</f>
        <v>92.683572000000012</v>
      </c>
      <c r="W898" s="55">
        <f>U898+V898</f>
        <v>278.05071600000002</v>
      </c>
      <c r="X898" s="17"/>
      <c r="Y898" s="9" t="s">
        <v>12391</v>
      </c>
    </row>
    <row r="899" spans="1:25" x14ac:dyDescent="0.2">
      <c r="A899" s="9" t="s">
        <v>5442</v>
      </c>
      <c r="B899" s="9" t="s">
        <v>6018</v>
      </c>
      <c r="C899" s="18" t="s">
        <v>5682</v>
      </c>
      <c r="D899" s="9" t="s">
        <v>5683</v>
      </c>
      <c r="E899" s="9" t="s">
        <v>6019</v>
      </c>
      <c r="F899" s="9" t="s">
        <v>6020</v>
      </c>
      <c r="G899" s="9">
        <v>10033596</v>
      </c>
      <c r="H899" s="9" t="s">
        <v>6021</v>
      </c>
      <c r="I899" s="9" t="s">
        <v>6022</v>
      </c>
      <c r="J899" s="9" t="s">
        <v>6023</v>
      </c>
      <c r="K899" s="18" t="s">
        <v>6024</v>
      </c>
      <c r="L899" s="18" t="s">
        <v>6025</v>
      </c>
      <c r="M899" s="18">
        <v>9787121999</v>
      </c>
      <c r="N899" s="9" t="s">
        <v>6026</v>
      </c>
      <c r="O899" s="9" t="s">
        <v>6027</v>
      </c>
      <c r="P899" s="9" t="s">
        <v>32</v>
      </c>
      <c r="Q899" s="11">
        <v>7000</v>
      </c>
      <c r="R899" s="11">
        <v>8108</v>
      </c>
      <c r="S899" s="52">
        <f>R899</f>
        <v>8108</v>
      </c>
      <c r="T899" s="53">
        <f>IFERROR(S899/Q899,0)</f>
        <v>1.1582857142857144</v>
      </c>
      <c r="U899" s="54">
        <f>IF(T899&gt;=100%,S899*2%,0)</f>
        <v>162.16</v>
      </c>
      <c r="V899" s="54">
        <f>S899*1%</f>
        <v>81.08</v>
      </c>
      <c r="W899" s="55">
        <f>U899+V899</f>
        <v>243.24</v>
      </c>
      <c r="X899" s="17"/>
      <c r="Y899" s="9" t="s">
        <v>12391</v>
      </c>
    </row>
    <row r="900" spans="1:25" x14ac:dyDescent="0.2">
      <c r="A900" s="4" t="s">
        <v>18</v>
      </c>
      <c r="B900" s="12" t="s">
        <v>2477</v>
      </c>
      <c r="C900" s="5" t="s">
        <v>2071</v>
      </c>
      <c r="D900" s="9" t="s">
        <v>2072</v>
      </c>
      <c r="E900" s="9" t="s">
        <v>2478</v>
      </c>
      <c r="F900" s="9" t="s">
        <v>2479</v>
      </c>
      <c r="G900" s="8">
        <v>10022554</v>
      </c>
      <c r="H900" s="12" t="s">
        <v>2480</v>
      </c>
      <c r="I900" s="9" t="s">
        <v>2541</v>
      </c>
      <c r="J900" s="12" t="s">
        <v>2542</v>
      </c>
      <c r="K900" s="8" t="s">
        <v>2483</v>
      </c>
      <c r="L900" s="16" t="s">
        <v>2484</v>
      </c>
      <c r="M900" s="17">
        <v>9862970788</v>
      </c>
      <c r="N900" s="9" t="s">
        <v>2547</v>
      </c>
      <c r="O900" s="9" t="s">
        <v>2494</v>
      </c>
      <c r="P900" s="9" t="s">
        <v>32</v>
      </c>
      <c r="Q900" s="10">
        <v>5000</v>
      </c>
      <c r="R900" s="11">
        <v>5790</v>
      </c>
      <c r="S900" s="52">
        <f>R900</f>
        <v>5790</v>
      </c>
      <c r="T900" s="53">
        <f>IFERROR(S900/Q900,0)</f>
        <v>1.1579999999999999</v>
      </c>
      <c r="U900" s="54">
        <f>IF(T900&gt;=100%,S900*2%,0)</f>
        <v>115.8</v>
      </c>
      <c r="V900" s="54">
        <f>S900*1%</f>
        <v>57.9</v>
      </c>
      <c r="W900" s="55">
        <f>U900+V900</f>
        <v>173.7</v>
      </c>
      <c r="X900" s="17"/>
      <c r="Y900" s="9" t="s">
        <v>12393</v>
      </c>
    </row>
    <row r="901" spans="1:25" x14ac:dyDescent="0.2">
      <c r="A901" s="4" t="s">
        <v>18</v>
      </c>
      <c r="B901" s="12" t="s">
        <v>704</v>
      </c>
      <c r="C901" s="5" t="s">
        <v>20</v>
      </c>
      <c r="D901" s="5" t="s">
        <v>21</v>
      </c>
      <c r="E901" s="9" t="s">
        <v>650</v>
      </c>
      <c r="F901" s="9" t="s">
        <v>705</v>
      </c>
      <c r="G901" s="8">
        <v>10022826</v>
      </c>
      <c r="H901" s="12" t="s">
        <v>706</v>
      </c>
      <c r="I901" s="12" t="s">
        <v>761</v>
      </c>
      <c r="J901" s="12" t="s">
        <v>762</v>
      </c>
      <c r="K901" s="8" t="s">
        <v>729</v>
      </c>
      <c r="L901" s="16" t="s">
        <v>709</v>
      </c>
      <c r="M901" s="17" t="s">
        <v>730</v>
      </c>
      <c r="N901" s="9" t="s">
        <v>779</v>
      </c>
      <c r="O901" s="9" t="s">
        <v>780</v>
      </c>
      <c r="P901" s="9" t="s">
        <v>32</v>
      </c>
      <c r="Q901" s="10">
        <v>10000</v>
      </c>
      <c r="R901" s="11">
        <v>11579.888800000001</v>
      </c>
      <c r="S901" s="52">
        <f>R901</f>
        <v>11579.888800000001</v>
      </c>
      <c r="T901" s="53">
        <f>IFERROR(S901/Q901,0)</f>
        <v>1.15798888</v>
      </c>
      <c r="U901" s="54">
        <f>IF(T901&gt;=100%,S901*2%,0)</f>
        <v>231.59777600000001</v>
      </c>
      <c r="V901" s="54">
        <f>S901*1%</f>
        <v>115.79888800000001</v>
      </c>
      <c r="W901" s="55">
        <f>U901+V901</f>
        <v>347.39666399999999</v>
      </c>
      <c r="X901" s="17"/>
      <c r="Y901" s="9" t="s">
        <v>12393</v>
      </c>
    </row>
    <row r="902" spans="1:25" x14ac:dyDescent="0.2">
      <c r="A902" s="9" t="s">
        <v>8060</v>
      </c>
      <c r="B902" s="9" t="s">
        <v>8432</v>
      </c>
      <c r="C902" s="18" t="s">
        <v>8062</v>
      </c>
      <c r="D902" s="9" t="s">
        <v>8063</v>
      </c>
      <c r="E902" s="9" t="s">
        <v>8433</v>
      </c>
      <c r="F902" s="9" t="s">
        <v>8063</v>
      </c>
      <c r="G902" s="9">
        <v>10029471</v>
      </c>
      <c r="H902" s="9" t="s">
        <v>8434</v>
      </c>
      <c r="I902" s="9" t="s">
        <v>8468</v>
      </c>
      <c r="J902" s="9" t="s">
        <v>8469</v>
      </c>
      <c r="K902" s="18" t="s">
        <v>8436</v>
      </c>
      <c r="L902" s="18" t="s">
        <v>8437</v>
      </c>
      <c r="M902" s="18">
        <v>9920457463</v>
      </c>
      <c r="N902" s="9" t="s">
        <v>8491</v>
      </c>
      <c r="O902" s="9" t="s">
        <v>8492</v>
      </c>
      <c r="P902" s="9" t="s">
        <v>32</v>
      </c>
      <c r="Q902" s="11">
        <v>25500</v>
      </c>
      <c r="R902" s="25">
        <v>29523.600799999997</v>
      </c>
      <c r="S902" s="52">
        <f>R902</f>
        <v>29523.600799999997</v>
      </c>
      <c r="T902" s="53">
        <f>IFERROR(S902/Q902,0)</f>
        <v>1.1577882666666666</v>
      </c>
      <c r="U902" s="54">
        <f>IF(T902&gt;=100%,S902*2%,0)</f>
        <v>590.47201599999994</v>
      </c>
      <c r="V902" s="54">
        <f>S902*1%</f>
        <v>295.23600799999997</v>
      </c>
      <c r="W902" s="55">
        <f>U902+V902</f>
        <v>885.70802399999991</v>
      </c>
      <c r="X902" s="17"/>
      <c r="Y902" s="9" t="s">
        <v>12391</v>
      </c>
    </row>
    <row r="903" spans="1:25" x14ac:dyDescent="0.2">
      <c r="A903" s="9" t="s">
        <v>5442</v>
      </c>
      <c r="B903" s="9" t="s">
        <v>5681</v>
      </c>
      <c r="C903" s="18" t="s">
        <v>5682</v>
      </c>
      <c r="D903" s="9" t="s">
        <v>5683</v>
      </c>
      <c r="E903" s="9" t="s">
        <v>5684</v>
      </c>
      <c r="F903" s="9" t="s">
        <v>5685</v>
      </c>
      <c r="G903" s="9">
        <v>10026037</v>
      </c>
      <c r="H903" s="9" t="s">
        <v>5686</v>
      </c>
      <c r="I903" s="9" t="s">
        <v>5798</v>
      </c>
      <c r="J903" s="9" t="s">
        <v>5799</v>
      </c>
      <c r="K903" s="18" t="s">
        <v>5689</v>
      </c>
      <c r="L903" s="18" t="s">
        <v>5690</v>
      </c>
      <c r="M903" s="18">
        <v>9150664444</v>
      </c>
      <c r="N903" s="9" t="s">
        <v>5800</v>
      </c>
      <c r="O903" s="9" t="s">
        <v>5801</v>
      </c>
      <c r="P903" s="9" t="s">
        <v>32</v>
      </c>
      <c r="Q903" s="11">
        <v>9286.2077777777777</v>
      </c>
      <c r="R903" s="11">
        <v>10750</v>
      </c>
      <c r="S903" s="52">
        <f>R903</f>
        <v>10750</v>
      </c>
      <c r="T903" s="53">
        <f>IFERROR(S903/Q903,0)</f>
        <v>1.1576307850579359</v>
      </c>
      <c r="U903" s="54">
        <f>IF(T903&gt;=100%,S903*2%,0)</f>
        <v>215</v>
      </c>
      <c r="V903" s="54">
        <f>S903*1%</f>
        <v>107.5</v>
      </c>
      <c r="W903" s="55">
        <f>U903+V903</f>
        <v>322.5</v>
      </c>
      <c r="X903" s="17"/>
      <c r="Y903" s="9" t="s">
        <v>12391</v>
      </c>
    </row>
    <row r="904" spans="1:25" x14ac:dyDescent="0.2">
      <c r="A904" s="9" t="s">
        <v>5442</v>
      </c>
      <c r="B904" s="9" t="s">
        <v>6187</v>
      </c>
      <c r="C904" s="18" t="s">
        <v>5682</v>
      </c>
      <c r="D904" s="9" t="s">
        <v>5683</v>
      </c>
      <c r="E904" s="9" t="s">
        <v>6188</v>
      </c>
      <c r="F904" s="9" t="s">
        <v>6189</v>
      </c>
      <c r="G904" s="9">
        <v>10026038</v>
      </c>
      <c r="H904" s="9" t="s">
        <v>6190</v>
      </c>
      <c r="I904" s="9" t="s">
        <v>6249</v>
      </c>
      <c r="J904" s="9" t="s">
        <v>6250</v>
      </c>
      <c r="K904" s="18" t="s">
        <v>6193</v>
      </c>
      <c r="L904" s="18" t="s">
        <v>6194</v>
      </c>
      <c r="M904" s="18">
        <v>9950050033</v>
      </c>
      <c r="N904" s="9" t="s">
        <v>6251</v>
      </c>
      <c r="O904" s="9" t="s">
        <v>6252</v>
      </c>
      <c r="P904" s="9" t="s">
        <v>32</v>
      </c>
      <c r="Q904" s="11">
        <v>11825.764999999998</v>
      </c>
      <c r="R904" s="11">
        <v>13689</v>
      </c>
      <c r="S904" s="52">
        <f>R904</f>
        <v>13689</v>
      </c>
      <c r="T904" s="53">
        <f>IFERROR(S904/Q904,0)</f>
        <v>1.1575572489390753</v>
      </c>
      <c r="U904" s="54">
        <f>IF(T904&gt;=100%,S904*2%,0)</f>
        <v>273.78000000000003</v>
      </c>
      <c r="V904" s="54">
        <f>S904*1%</f>
        <v>136.89000000000001</v>
      </c>
      <c r="W904" s="55">
        <f>U904+V904</f>
        <v>410.67000000000007</v>
      </c>
      <c r="X904" s="17"/>
      <c r="Y904" s="9" t="s">
        <v>12391</v>
      </c>
    </row>
    <row r="905" spans="1:25" x14ac:dyDescent="0.2">
      <c r="A905" s="4" t="s">
        <v>18</v>
      </c>
      <c r="B905" s="12" t="s">
        <v>2477</v>
      </c>
      <c r="C905" s="5" t="s">
        <v>2071</v>
      </c>
      <c r="D905" s="9" t="s">
        <v>2072</v>
      </c>
      <c r="E905" s="9" t="s">
        <v>2478</v>
      </c>
      <c r="F905" s="9" t="s">
        <v>2479</v>
      </c>
      <c r="G905" s="8">
        <v>10022554</v>
      </c>
      <c r="H905" s="12" t="s">
        <v>2480</v>
      </c>
      <c r="I905" s="9" t="s">
        <v>2521</v>
      </c>
      <c r="J905" s="12" t="s">
        <v>2522</v>
      </c>
      <c r="K905" s="8" t="s">
        <v>2483</v>
      </c>
      <c r="L905" s="16" t="s">
        <v>2484</v>
      </c>
      <c r="M905" s="17">
        <v>9862970788</v>
      </c>
      <c r="N905" s="9" t="s">
        <v>2529</v>
      </c>
      <c r="O905" s="9" t="s">
        <v>2524</v>
      </c>
      <c r="P905" s="9" t="s">
        <v>32</v>
      </c>
      <c r="Q905" s="10">
        <v>5000</v>
      </c>
      <c r="R905" s="11">
        <v>5787</v>
      </c>
      <c r="S905" s="52">
        <f>R905</f>
        <v>5787</v>
      </c>
      <c r="T905" s="53">
        <f>IFERROR(S905/Q905,0)</f>
        <v>1.1574</v>
      </c>
      <c r="U905" s="54">
        <f>IF(T905&gt;=100%,S905*2%,0)</f>
        <v>115.74000000000001</v>
      </c>
      <c r="V905" s="54">
        <f>S905*1%</f>
        <v>57.870000000000005</v>
      </c>
      <c r="W905" s="55">
        <f>U905+V905</f>
        <v>173.61</v>
      </c>
      <c r="X905" s="17"/>
      <c r="Y905" s="9" t="s">
        <v>12393</v>
      </c>
    </row>
    <row r="906" spans="1:25" x14ac:dyDescent="0.2">
      <c r="A906" s="4" t="s">
        <v>18</v>
      </c>
      <c r="B906" s="12" t="s">
        <v>860</v>
      </c>
      <c r="C906" s="5" t="s">
        <v>861</v>
      </c>
      <c r="D906" s="9" t="s">
        <v>862</v>
      </c>
      <c r="E906" s="9" t="s">
        <v>863</v>
      </c>
      <c r="F906" s="9" t="s">
        <v>864</v>
      </c>
      <c r="G906" s="8">
        <v>10023819</v>
      </c>
      <c r="H906" s="12" t="s">
        <v>865</v>
      </c>
      <c r="I906" s="9" t="s">
        <v>925</v>
      </c>
      <c r="J906" s="12" t="s">
        <v>926</v>
      </c>
      <c r="K906" s="8" t="s">
        <v>927</v>
      </c>
      <c r="L906" s="16" t="s">
        <v>928</v>
      </c>
      <c r="M906" s="17" t="s">
        <v>929</v>
      </c>
      <c r="N906" s="9" t="s">
        <v>940</v>
      </c>
      <c r="O906" s="9" t="s">
        <v>941</v>
      </c>
      <c r="P906" s="9" t="s">
        <v>32</v>
      </c>
      <c r="Q906" s="10">
        <v>50000</v>
      </c>
      <c r="R906" s="11">
        <v>57857.636399999996</v>
      </c>
      <c r="S906" s="52">
        <f>R906</f>
        <v>57857.636399999996</v>
      </c>
      <c r="T906" s="53">
        <f>IFERROR(S906/Q906,0)</f>
        <v>1.157152728</v>
      </c>
      <c r="U906" s="54">
        <f>IF(T906&gt;=100%,S906*2%,0)</f>
        <v>1157.152728</v>
      </c>
      <c r="V906" s="54">
        <f>S906*1%</f>
        <v>578.57636400000001</v>
      </c>
      <c r="W906" s="55">
        <f>U906+V906</f>
        <v>1735.729092</v>
      </c>
      <c r="X906" s="17"/>
      <c r="Y906" s="9" t="s">
        <v>12391</v>
      </c>
    </row>
    <row r="907" spans="1:25" x14ac:dyDescent="0.2">
      <c r="A907" s="9" t="s">
        <v>5442</v>
      </c>
      <c r="B907" s="9" t="s">
        <v>5939</v>
      </c>
      <c r="C907" s="18" t="s">
        <v>5566</v>
      </c>
      <c r="D907" s="9" t="s">
        <v>5567</v>
      </c>
      <c r="E907" s="9" t="s">
        <v>5940</v>
      </c>
      <c r="F907" s="9" t="s">
        <v>5941</v>
      </c>
      <c r="G907" s="9">
        <v>10033983</v>
      </c>
      <c r="H907" s="9" t="s">
        <v>5942</v>
      </c>
      <c r="I907" s="9" t="s">
        <v>5943</v>
      </c>
      <c r="J907" s="9" t="s">
        <v>5944</v>
      </c>
      <c r="K907" s="18" t="s">
        <v>5945</v>
      </c>
      <c r="L907" s="18" t="s">
        <v>5946</v>
      </c>
      <c r="M907" s="18">
        <v>8097153246</v>
      </c>
      <c r="N907" s="9" t="s">
        <v>5947</v>
      </c>
      <c r="O907" s="9" t="s">
        <v>5948</v>
      </c>
      <c r="P907" s="9" t="s">
        <v>32</v>
      </c>
      <c r="Q907" s="11">
        <v>7000</v>
      </c>
      <c r="R907" s="11">
        <v>8100</v>
      </c>
      <c r="S907" s="52">
        <f>R907</f>
        <v>8100</v>
      </c>
      <c r="T907" s="53">
        <f>IFERROR(S907/Q907,0)</f>
        <v>1.1571428571428573</v>
      </c>
      <c r="U907" s="54">
        <f>IF(T907&gt;=100%,S907*2%,0)</f>
        <v>162</v>
      </c>
      <c r="V907" s="54">
        <f>S907*1%</f>
        <v>81</v>
      </c>
      <c r="W907" s="55">
        <f>U907+V907</f>
        <v>243</v>
      </c>
      <c r="X907" s="17"/>
      <c r="Y907" s="9" t="s">
        <v>12393</v>
      </c>
    </row>
    <row r="908" spans="1:25" x14ac:dyDescent="0.2">
      <c r="A908" s="9" t="s">
        <v>8060</v>
      </c>
      <c r="B908" s="9" t="s">
        <v>8168</v>
      </c>
      <c r="C908" s="18" t="s">
        <v>8062</v>
      </c>
      <c r="D908" s="9" t="s">
        <v>8063</v>
      </c>
      <c r="E908" s="9" t="s">
        <v>8334</v>
      </c>
      <c r="F908" s="9" t="s">
        <v>8335</v>
      </c>
      <c r="G908" s="9">
        <v>10031519</v>
      </c>
      <c r="H908" s="9" t="s">
        <v>8369</v>
      </c>
      <c r="I908" s="9" t="s">
        <v>8391</v>
      </c>
      <c r="J908" s="9" t="s">
        <v>8392</v>
      </c>
      <c r="K908" s="18" t="s">
        <v>8372</v>
      </c>
      <c r="L908" s="18" t="s">
        <v>8373</v>
      </c>
      <c r="M908" s="18">
        <v>9074666063</v>
      </c>
      <c r="N908" s="9" t="s">
        <v>8393</v>
      </c>
      <c r="O908" s="9" t="s">
        <v>8394</v>
      </c>
      <c r="P908" s="9" t="s">
        <v>32</v>
      </c>
      <c r="Q908" s="11">
        <v>6852.3</v>
      </c>
      <c r="R908" s="25">
        <v>7927</v>
      </c>
      <c r="S908" s="52">
        <f>R908</f>
        <v>7927</v>
      </c>
      <c r="T908" s="53">
        <f>IFERROR(S908/Q908,0)</f>
        <v>1.1568378500649417</v>
      </c>
      <c r="U908" s="54">
        <f>IF(T908&gt;=100%,S908*2%,0)</f>
        <v>158.54</v>
      </c>
      <c r="V908" s="54">
        <f>S908*1%</f>
        <v>79.27</v>
      </c>
      <c r="W908" s="55">
        <f>U908+V908</f>
        <v>237.81</v>
      </c>
      <c r="X908" s="17"/>
      <c r="Y908" s="9" t="s">
        <v>12391</v>
      </c>
    </row>
    <row r="909" spans="1:25" x14ac:dyDescent="0.2">
      <c r="A909" s="9" t="s">
        <v>5442</v>
      </c>
      <c r="B909" s="9" t="s">
        <v>5582</v>
      </c>
      <c r="C909" s="18" t="s">
        <v>5566</v>
      </c>
      <c r="D909" s="9" t="s">
        <v>5567</v>
      </c>
      <c r="E909" s="9" t="s">
        <v>5568</v>
      </c>
      <c r="F909" s="9" t="s">
        <v>5569</v>
      </c>
      <c r="G909" s="9">
        <v>10034798</v>
      </c>
      <c r="H909" s="9" t="s">
        <v>5583</v>
      </c>
      <c r="I909" s="9" t="s">
        <v>5590</v>
      </c>
      <c r="J909" s="9" t="s">
        <v>5591</v>
      </c>
      <c r="K909" s="18" t="s">
        <v>5586</v>
      </c>
      <c r="L909" s="18" t="s">
        <v>5587</v>
      </c>
      <c r="M909" s="18">
        <v>9942409023</v>
      </c>
      <c r="N909" s="9" t="s">
        <v>5604</v>
      </c>
      <c r="O909" s="9" t="s">
        <v>5605</v>
      </c>
      <c r="P909" s="9" t="s">
        <v>32</v>
      </c>
      <c r="Q909" s="11">
        <v>8537.2000000000007</v>
      </c>
      <c r="R909" s="11">
        <v>9876</v>
      </c>
      <c r="S909" s="52">
        <f>R909</f>
        <v>9876</v>
      </c>
      <c r="T909" s="53">
        <f>IFERROR(S909/Q909,0)</f>
        <v>1.1568195661340954</v>
      </c>
      <c r="U909" s="54">
        <f>IF(T909&gt;=100%,S909*2%,0)</f>
        <v>197.52</v>
      </c>
      <c r="V909" s="54">
        <f>S909*1%</f>
        <v>98.76</v>
      </c>
      <c r="W909" s="55">
        <f>U909+V909</f>
        <v>296.28000000000003</v>
      </c>
      <c r="X909" s="17"/>
      <c r="Y909" s="9" t="s">
        <v>12391</v>
      </c>
    </row>
    <row r="910" spans="1:25" x14ac:dyDescent="0.2">
      <c r="A910" s="4" t="s">
        <v>18</v>
      </c>
      <c r="B910" s="9"/>
      <c r="C910" s="5" t="s">
        <v>4707</v>
      </c>
      <c r="D910" s="9" t="s">
        <v>4708</v>
      </c>
      <c r="E910" s="9" t="s">
        <v>4790</v>
      </c>
      <c r="F910" s="9" t="s">
        <v>4791</v>
      </c>
      <c r="G910" s="12">
        <v>10027859</v>
      </c>
      <c r="H910" s="12" t="s">
        <v>4792</v>
      </c>
      <c r="I910" s="12" t="s">
        <v>4809</v>
      </c>
      <c r="J910" s="12" t="s">
        <v>4810</v>
      </c>
      <c r="K910" s="12" t="s">
        <v>4795</v>
      </c>
      <c r="L910" s="12" t="s">
        <v>4796</v>
      </c>
      <c r="M910" s="17">
        <v>8658244474</v>
      </c>
      <c r="N910" s="12" t="s">
        <v>4811</v>
      </c>
      <c r="O910" s="12" t="s">
        <v>4812</v>
      </c>
      <c r="P910" s="9" t="s">
        <v>32</v>
      </c>
      <c r="Q910" s="10">
        <v>20000</v>
      </c>
      <c r="R910" s="11">
        <v>23134</v>
      </c>
      <c r="S910" s="52">
        <f>R910</f>
        <v>23134</v>
      </c>
      <c r="T910" s="53">
        <f>IFERROR(S910/Q910,0)</f>
        <v>1.1567000000000001</v>
      </c>
      <c r="U910" s="54">
        <f>IF(T910&gt;=100%,S910*2%,0)</f>
        <v>462.68</v>
      </c>
      <c r="V910" s="54">
        <f>S910*1%</f>
        <v>231.34</v>
      </c>
      <c r="W910" s="55">
        <f>U910+V910</f>
        <v>694.02</v>
      </c>
      <c r="X910" s="17"/>
      <c r="Y910" s="9" t="s">
        <v>12391</v>
      </c>
    </row>
    <row r="911" spans="1:25" x14ac:dyDescent="0.2">
      <c r="A911" s="4" t="s">
        <v>18</v>
      </c>
      <c r="B911" s="12" t="s">
        <v>2242</v>
      </c>
      <c r="C911" s="5" t="s">
        <v>2071</v>
      </c>
      <c r="D911" s="9" t="s">
        <v>2072</v>
      </c>
      <c r="E911" s="9" t="s">
        <v>2187</v>
      </c>
      <c r="F911" s="9" t="s">
        <v>2188</v>
      </c>
      <c r="G911" s="8">
        <v>10028575</v>
      </c>
      <c r="H911" s="12" t="s">
        <v>2243</v>
      </c>
      <c r="I911" s="9" t="s">
        <v>2266</v>
      </c>
      <c r="J911" s="12" t="s">
        <v>2267</v>
      </c>
      <c r="K911" s="8" t="s">
        <v>2246</v>
      </c>
      <c r="L911" s="16" t="s">
        <v>2247</v>
      </c>
      <c r="M911" s="17">
        <v>8974561779</v>
      </c>
      <c r="N911" s="9" t="s">
        <v>2270</v>
      </c>
      <c r="O911" s="9" t="s">
        <v>2271</v>
      </c>
      <c r="P911" s="9" t="s">
        <v>32</v>
      </c>
      <c r="Q911" s="10">
        <v>5000</v>
      </c>
      <c r="R911" s="11">
        <v>5783</v>
      </c>
      <c r="S911" s="52">
        <f>R911</f>
        <v>5783</v>
      </c>
      <c r="T911" s="53">
        <f>IFERROR(S911/Q911,0)</f>
        <v>1.1566000000000001</v>
      </c>
      <c r="U911" s="54">
        <f>IF(T911&gt;=100%,S911*2%,0)</f>
        <v>115.66</v>
      </c>
      <c r="V911" s="54">
        <f>S911*1%</f>
        <v>57.83</v>
      </c>
      <c r="W911" s="55">
        <f>U911+V911</f>
        <v>173.49</v>
      </c>
      <c r="X911" s="17"/>
      <c r="Y911" s="9" t="s">
        <v>12393</v>
      </c>
    </row>
    <row r="912" spans="1:25" x14ac:dyDescent="0.2">
      <c r="A912" s="4" t="s">
        <v>18</v>
      </c>
      <c r="B912" s="9" t="s">
        <v>649</v>
      </c>
      <c r="C912" s="5" t="s">
        <v>20</v>
      </c>
      <c r="D912" s="5" t="s">
        <v>21</v>
      </c>
      <c r="E912" s="9" t="s">
        <v>650</v>
      </c>
      <c r="F912" s="9" t="s">
        <v>651</v>
      </c>
      <c r="G912" s="8">
        <v>10035276</v>
      </c>
      <c r="H912" s="12" t="s">
        <v>652</v>
      </c>
      <c r="I912" s="12" t="s">
        <v>663</v>
      </c>
      <c r="J912" s="12" t="s">
        <v>664</v>
      </c>
      <c r="K912" s="8" t="s">
        <v>655</v>
      </c>
      <c r="L912" s="16" t="s">
        <v>656</v>
      </c>
      <c r="M912" s="17" t="s">
        <v>657</v>
      </c>
      <c r="N912" s="12" t="s">
        <v>671</v>
      </c>
      <c r="O912" s="8" t="s">
        <v>672</v>
      </c>
      <c r="P912" s="9" t="s">
        <v>32</v>
      </c>
      <c r="Q912" s="10">
        <v>25000</v>
      </c>
      <c r="R912" s="11">
        <v>28912.437599999997</v>
      </c>
      <c r="S912" s="52">
        <f>R912</f>
        <v>28912.437599999997</v>
      </c>
      <c r="T912" s="53">
        <f>IFERROR(S912/Q912,0)</f>
        <v>1.1564975039999998</v>
      </c>
      <c r="U912" s="54">
        <f>IF(T912&gt;=100%,S912*2%,0)</f>
        <v>578.24875199999997</v>
      </c>
      <c r="V912" s="54">
        <f>S912*1%</f>
        <v>289.12437599999998</v>
      </c>
      <c r="W912" s="55">
        <f>U912+V912</f>
        <v>867.37312799999995</v>
      </c>
      <c r="X912" s="17"/>
      <c r="Y912" s="9" t="s">
        <v>12391</v>
      </c>
    </row>
    <row r="913" spans="1:25" x14ac:dyDescent="0.2">
      <c r="A913" s="9" t="s">
        <v>8060</v>
      </c>
      <c r="B913" s="9" t="s">
        <v>8061</v>
      </c>
      <c r="C913" s="18" t="s">
        <v>8062</v>
      </c>
      <c r="D913" s="9" t="s">
        <v>8063</v>
      </c>
      <c r="E913" s="9" t="s">
        <v>8064</v>
      </c>
      <c r="F913" s="9" t="s">
        <v>8065</v>
      </c>
      <c r="G913" s="9">
        <v>10027752</v>
      </c>
      <c r="H913" s="9" t="s">
        <v>8066</v>
      </c>
      <c r="I913" s="9" t="s">
        <v>8106</v>
      </c>
      <c r="J913" s="9" t="s">
        <v>8107</v>
      </c>
      <c r="K913" s="18" t="s">
        <v>8086</v>
      </c>
      <c r="L913" s="18" t="s">
        <v>8087</v>
      </c>
      <c r="M913" s="18">
        <v>9993467189</v>
      </c>
      <c r="N913" s="9" t="s">
        <v>8113</v>
      </c>
      <c r="O913" s="9" t="s">
        <v>8114</v>
      </c>
      <c r="P913" s="9" t="s">
        <v>32</v>
      </c>
      <c r="Q913" s="11">
        <v>7590.0000000000009</v>
      </c>
      <c r="R913" s="25">
        <v>8776</v>
      </c>
      <c r="S913" s="52">
        <f>R913</f>
        <v>8776</v>
      </c>
      <c r="T913" s="53">
        <f>IFERROR(S913/Q913,0)</f>
        <v>1.1562582345191039</v>
      </c>
      <c r="U913" s="54">
        <f>IF(T913&gt;=100%,S913*2%,0)</f>
        <v>175.52</v>
      </c>
      <c r="V913" s="54">
        <f>S913*1%</f>
        <v>87.76</v>
      </c>
      <c r="W913" s="55">
        <f>U913+V913</f>
        <v>263.28000000000003</v>
      </c>
      <c r="X913" s="17"/>
      <c r="Y913" s="9" t="s">
        <v>12391</v>
      </c>
    </row>
    <row r="914" spans="1:25" x14ac:dyDescent="0.2">
      <c r="A914" s="4" t="s">
        <v>18</v>
      </c>
      <c r="B914" s="12" t="s">
        <v>2972</v>
      </c>
      <c r="C914" s="5" t="s">
        <v>2973</v>
      </c>
      <c r="D914" s="9" t="s">
        <v>2974</v>
      </c>
      <c r="E914" s="9" t="s">
        <v>2975</v>
      </c>
      <c r="F914" s="9" t="s">
        <v>2976</v>
      </c>
      <c r="G914" s="8">
        <v>10026391</v>
      </c>
      <c r="H914" s="12" t="s">
        <v>2977</v>
      </c>
      <c r="I914" s="9" t="s">
        <v>2986</v>
      </c>
      <c r="J914" s="12" t="s">
        <v>2987</v>
      </c>
      <c r="K914" s="17" t="s">
        <v>2980</v>
      </c>
      <c r="L914" s="17" t="s">
        <v>2981</v>
      </c>
      <c r="M914" s="17">
        <v>8969833593</v>
      </c>
      <c r="N914" s="9" t="s">
        <v>2988</v>
      </c>
      <c r="O914" s="9" t="s">
        <v>2989</v>
      </c>
      <c r="P914" s="9" t="s">
        <v>32</v>
      </c>
      <c r="Q914" s="10">
        <v>8000</v>
      </c>
      <c r="R914" s="11">
        <v>9250</v>
      </c>
      <c r="S914" s="52">
        <f>R914</f>
        <v>9250</v>
      </c>
      <c r="T914" s="53">
        <f>IFERROR(S914/Q914,0)</f>
        <v>1.15625</v>
      </c>
      <c r="U914" s="54">
        <f>IF(T914&gt;=100%,S914*2%,0)</f>
        <v>185</v>
      </c>
      <c r="V914" s="54">
        <f>S914*1%</f>
        <v>92.5</v>
      </c>
      <c r="W914" s="55">
        <f>U914+V914</f>
        <v>277.5</v>
      </c>
      <c r="X914" s="17"/>
      <c r="Y914" s="9" t="s">
        <v>12393</v>
      </c>
    </row>
    <row r="915" spans="1:25" x14ac:dyDescent="0.2">
      <c r="A915" s="9" t="s">
        <v>6280</v>
      </c>
      <c r="B915" s="9" t="s">
        <v>6695</v>
      </c>
      <c r="C915" s="18" t="s">
        <v>6282</v>
      </c>
      <c r="D915" s="9" t="s">
        <v>6283</v>
      </c>
      <c r="E915" s="9" t="s">
        <v>6673</v>
      </c>
      <c r="F915" s="9" t="s">
        <v>6674</v>
      </c>
      <c r="G915" s="9">
        <v>10034085</v>
      </c>
      <c r="H915" s="9" t="s">
        <v>6675</v>
      </c>
      <c r="I915" s="9" t="s">
        <v>6696</v>
      </c>
      <c r="J915" s="9" t="s">
        <v>6697</v>
      </c>
      <c r="K915" s="18" t="s">
        <v>6690</v>
      </c>
      <c r="L915" s="18" t="s">
        <v>6691</v>
      </c>
      <c r="M915" s="18" t="s">
        <v>6692</v>
      </c>
      <c r="N915" s="9" t="s">
        <v>6849</v>
      </c>
      <c r="O915" s="9" t="s">
        <v>6850</v>
      </c>
      <c r="P915" s="9" t="s">
        <v>32</v>
      </c>
      <c r="Q915" s="62">
        <v>9500</v>
      </c>
      <c r="R915" s="11">
        <v>10983.692799999999</v>
      </c>
      <c r="S915" s="52">
        <f>R915</f>
        <v>10983.692799999999</v>
      </c>
      <c r="T915" s="53">
        <f>IFERROR(S915/Q915,0)</f>
        <v>1.156178189473684</v>
      </c>
      <c r="U915" s="54">
        <f>IF(T915&gt;=100%,S915*2%,0)</f>
        <v>219.67385599999997</v>
      </c>
      <c r="V915" s="54">
        <f>S915*1%</f>
        <v>109.83692799999999</v>
      </c>
      <c r="W915" s="55">
        <f>U915+V915</f>
        <v>329.51078399999994</v>
      </c>
      <c r="X915" s="17"/>
      <c r="Y915" s="9" t="s">
        <v>12391</v>
      </c>
    </row>
    <row r="916" spans="1:25" x14ac:dyDescent="0.2">
      <c r="A916" s="9" t="s">
        <v>5442</v>
      </c>
      <c r="B916" s="9" t="s">
        <v>5681</v>
      </c>
      <c r="C916" s="18" t="s">
        <v>5682</v>
      </c>
      <c r="D916" s="9" t="s">
        <v>5683</v>
      </c>
      <c r="E916" s="9" t="s">
        <v>5684</v>
      </c>
      <c r="F916" s="9" t="s">
        <v>5685</v>
      </c>
      <c r="G916" s="9">
        <v>10026037</v>
      </c>
      <c r="H916" s="9" t="s">
        <v>5686</v>
      </c>
      <c r="I916" s="9" t="s">
        <v>5699</v>
      </c>
      <c r="J916" s="9" t="s">
        <v>5700</v>
      </c>
      <c r="K916" s="18" t="s">
        <v>5701</v>
      </c>
      <c r="L916" s="18" t="s">
        <v>5702</v>
      </c>
      <c r="M916" s="18">
        <v>9894484831</v>
      </c>
      <c r="N916" s="9" t="s">
        <v>5727</v>
      </c>
      <c r="O916" s="9" t="s">
        <v>5728</v>
      </c>
      <c r="P916" s="9" t="s">
        <v>32</v>
      </c>
      <c r="Q916" s="11">
        <v>7005.88</v>
      </c>
      <c r="R916" s="11">
        <v>8100</v>
      </c>
      <c r="S916" s="52">
        <f>R916</f>
        <v>8100</v>
      </c>
      <c r="T916" s="53">
        <f>IFERROR(S916/Q916,0)</f>
        <v>1.1561716729375895</v>
      </c>
      <c r="U916" s="54">
        <f>IF(T916&gt;=100%,S916*2%,0)</f>
        <v>162</v>
      </c>
      <c r="V916" s="54">
        <f>S916*1%</f>
        <v>81</v>
      </c>
      <c r="W916" s="55">
        <f>U916+V916</f>
        <v>243</v>
      </c>
      <c r="X916" s="17"/>
      <c r="Y916" s="9" t="s">
        <v>12391</v>
      </c>
    </row>
    <row r="917" spans="1:25" x14ac:dyDescent="0.2">
      <c r="A917" s="9" t="s">
        <v>8060</v>
      </c>
      <c r="B917" s="9" t="s">
        <v>8569</v>
      </c>
      <c r="C917" s="18" t="s">
        <v>8570</v>
      </c>
      <c r="D917" s="9" t="s">
        <v>8571</v>
      </c>
      <c r="E917" s="9" t="s">
        <v>8572</v>
      </c>
      <c r="F917" s="9" t="s">
        <v>8573</v>
      </c>
      <c r="G917" s="9">
        <v>10034957</v>
      </c>
      <c r="H917" s="9" t="s">
        <v>8574</v>
      </c>
      <c r="I917" s="9" t="s">
        <v>8680</v>
      </c>
      <c r="J917" s="9" t="s">
        <v>8681</v>
      </c>
      <c r="K917" s="18" t="s">
        <v>8577</v>
      </c>
      <c r="L917" s="18" t="s">
        <v>8578</v>
      </c>
      <c r="M917" s="18">
        <v>9881381810</v>
      </c>
      <c r="N917" s="9" t="s">
        <v>8686</v>
      </c>
      <c r="O917" s="9" t="s">
        <v>8687</v>
      </c>
      <c r="P917" s="9" t="s">
        <v>32</v>
      </c>
      <c r="Q917" s="11">
        <v>7200</v>
      </c>
      <c r="R917" s="11">
        <v>8324</v>
      </c>
      <c r="S917" s="52">
        <f>R917</f>
        <v>8324</v>
      </c>
      <c r="T917" s="53">
        <f>IFERROR(S917/Q917,0)</f>
        <v>1.1561111111111111</v>
      </c>
      <c r="U917" s="54">
        <f>IF(T917&gt;=100%,S917*2%,0)</f>
        <v>166.48</v>
      </c>
      <c r="V917" s="54">
        <f>S917*1%</f>
        <v>83.24</v>
      </c>
      <c r="W917" s="55">
        <f>U917+V917</f>
        <v>249.71999999999997</v>
      </c>
      <c r="X917" s="17"/>
      <c r="Y917" s="9" t="s">
        <v>12391</v>
      </c>
    </row>
    <row r="918" spans="1:25" x14ac:dyDescent="0.2">
      <c r="A918" s="4" t="s">
        <v>18</v>
      </c>
      <c r="B918" s="12" t="s">
        <v>2972</v>
      </c>
      <c r="C918" s="5" t="s">
        <v>2973</v>
      </c>
      <c r="D918" s="9" t="s">
        <v>2974</v>
      </c>
      <c r="E918" s="9" t="s">
        <v>2975</v>
      </c>
      <c r="F918" s="9" t="s">
        <v>2976</v>
      </c>
      <c r="G918" s="8">
        <v>10026391</v>
      </c>
      <c r="H918" s="12" t="s">
        <v>2977</v>
      </c>
      <c r="I918" s="9" t="s">
        <v>3048</v>
      </c>
      <c r="J918" s="12" t="s">
        <v>3049</v>
      </c>
      <c r="K918" s="17" t="s">
        <v>3031</v>
      </c>
      <c r="L918" s="17" t="s">
        <v>3032</v>
      </c>
      <c r="M918" s="17">
        <v>7979803899</v>
      </c>
      <c r="N918" s="9" t="s">
        <v>3050</v>
      </c>
      <c r="O918" s="9" t="s">
        <v>3051</v>
      </c>
      <c r="P918" s="9" t="s">
        <v>32</v>
      </c>
      <c r="Q918" s="10">
        <v>8000</v>
      </c>
      <c r="R918" s="11">
        <v>9246</v>
      </c>
      <c r="S918" s="52">
        <f>R918</f>
        <v>9246</v>
      </c>
      <c r="T918" s="53">
        <f>IFERROR(S918/Q918,0)</f>
        <v>1.1557500000000001</v>
      </c>
      <c r="U918" s="54">
        <f>IF(T918&gt;=100%,S918*2%,0)</f>
        <v>184.92000000000002</v>
      </c>
      <c r="V918" s="54">
        <f>S918*1%</f>
        <v>92.460000000000008</v>
      </c>
      <c r="W918" s="55">
        <f>U918+V918</f>
        <v>277.38</v>
      </c>
      <c r="X918" s="17"/>
      <c r="Y918" s="9" t="s">
        <v>12392</v>
      </c>
    </row>
    <row r="919" spans="1:25" x14ac:dyDescent="0.2">
      <c r="A919" s="4" t="s">
        <v>18</v>
      </c>
      <c r="B919" s="12" t="s">
        <v>3421</v>
      </c>
      <c r="C919" s="5" t="s">
        <v>2973</v>
      </c>
      <c r="D919" s="9" t="s">
        <v>2974</v>
      </c>
      <c r="E919" s="9" t="s">
        <v>3422</v>
      </c>
      <c r="F919" s="9" t="s">
        <v>3423</v>
      </c>
      <c r="G919" s="8">
        <v>10034718</v>
      </c>
      <c r="H919" s="12" t="s">
        <v>3424</v>
      </c>
      <c r="I919" s="9" t="s">
        <v>3455</v>
      </c>
      <c r="J919" s="12" t="s">
        <v>3456</v>
      </c>
      <c r="K919" s="17" t="s">
        <v>3427</v>
      </c>
      <c r="L919" s="17" t="s">
        <v>3428</v>
      </c>
      <c r="M919" s="17">
        <v>7004809242</v>
      </c>
      <c r="N919" s="9" t="s">
        <v>3477</v>
      </c>
      <c r="O919" s="9" t="s">
        <v>3478</v>
      </c>
      <c r="P919" s="9" t="s">
        <v>32</v>
      </c>
      <c r="Q919" s="10">
        <v>8000</v>
      </c>
      <c r="R919" s="11">
        <v>9246</v>
      </c>
      <c r="S919" s="52">
        <f>R919</f>
        <v>9246</v>
      </c>
      <c r="T919" s="53">
        <f>IFERROR(S919/Q919,0)</f>
        <v>1.1557500000000001</v>
      </c>
      <c r="U919" s="54">
        <f>IF(T919&gt;=100%,S919*2%,0)</f>
        <v>184.92000000000002</v>
      </c>
      <c r="V919" s="54">
        <f>S919*1%</f>
        <v>92.460000000000008</v>
      </c>
      <c r="W919" s="55">
        <f>U919+V919</f>
        <v>277.38</v>
      </c>
      <c r="X919" s="17"/>
      <c r="Y919" s="9" t="s">
        <v>12393</v>
      </c>
    </row>
    <row r="920" spans="1:25" x14ac:dyDescent="0.2">
      <c r="A920" s="4" t="s">
        <v>18</v>
      </c>
      <c r="B920" s="12" t="s">
        <v>3141</v>
      </c>
      <c r="C920" s="5" t="s">
        <v>2973</v>
      </c>
      <c r="D920" s="9" t="s">
        <v>2974</v>
      </c>
      <c r="E920" s="9" t="s">
        <v>3142</v>
      </c>
      <c r="F920" s="9" t="s">
        <v>3143</v>
      </c>
      <c r="G920" s="8">
        <v>10029574</v>
      </c>
      <c r="H920" s="12" t="s">
        <v>3189</v>
      </c>
      <c r="I920" s="9" t="s">
        <v>3224</v>
      </c>
      <c r="J920" s="12" t="s">
        <v>3225</v>
      </c>
      <c r="K920" s="17" t="s">
        <v>3192</v>
      </c>
      <c r="L920" s="17" t="s">
        <v>3193</v>
      </c>
      <c r="M920" s="17">
        <v>8709623385</v>
      </c>
      <c r="N920" s="9" t="s">
        <v>3230</v>
      </c>
      <c r="O920" s="9" t="s">
        <v>3231</v>
      </c>
      <c r="P920" s="9" t="s">
        <v>32</v>
      </c>
      <c r="Q920" s="10">
        <v>8000</v>
      </c>
      <c r="R920" s="11">
        <v>9246</v>
      </c>
      <c r="S920" s="52">
        <f>R920</f>
        <v>9246</v>
      </c>
      <c r="T920" s="53">
        <f>IFERROR(S920/Q920,0)</f>
        <v>1.1557500000000001</v>
      </c>
      <c r="U920" s="54">
        <f>IF(T920&gt;=100%,S920*2%,0)</f>
        <v>184.92000000000002</v>
      </c>
      <c r="V920" s="54">
        <f>S920*1%</f>
        <v>92.460000000000008</v>
      </c>
      <c r="W920" s="55">
        <f>U920+V920</f>
        <v>277.38</v>
      </c>
      <c r="X920" s="17"/>
      <c r="Y920" s="9" t="s">
        <v>12391</v>
      </c>
    </row>
    <row r="921" spans="1:25" x14ac:dyDescent="0.2">
      <c r="A921" s="9" t="s">
        <v>6280</v>
      </c>
      <c r="B921" s="9" t="s">
        <v>7628</v>
      </c>
      <c r="C921" s="18" t="s">
        <v>6854</v>
      </c>
      <c r="D921" s="9" t="s">
        <v>6855</v>
      </c>
      <c r="E921" s="9" t="s">
        <v>7413</v>
      </c>
      <c r="F921" s="9" t="s">
        <v>7414</v>
      </c>
      <c r="G921" s="9">
        <v>10025897</v>
      </c>
      <c r="H921" s="9" t="s">
        <v>7525</v>
      </c>
      <c r="I921" s="9" t="s">
        <v>7629</v>
      </c>
      <c r="J921" s="9" t="s">
        <v>7630</v>
      </c>
      <c r="K921" s="18" t="s">
        <v>7581</v>
      </c>
      <c r="L921" s="18" t="s">
        <v>7582</v>
      </c>
      <c r="M921" s="18" t="s">
        <v>7583</v>
      </c>
      <c r="N921" s="9" t="s">
        <v>7631</v>
      </c>
      <c r="O921" s="9" t="s">
        <v>7632</v>
      </c>
      <c r="P921" s="9" t="s">
        <v>32</v>
      </c>
      <c r="Q921" s="61">
        <v>5000</v>
      </c>
      <c r="R921" s="11">
        <v>5778.5015999999996</v>
      </c>
      <c r="S921" s="52">
        <f>R921</f>
        <v>5778.5015999999996</v>
      </c>
      <c r="T921" s="53">
        <f>IFERROR(S921/Q921,0)</f>
        <v>1.15570032</v>
      </c>
      <c r="U921" s="54">
        <f>IF(T921&gt;=100%,S921*2%,0)</f>
        <v>115.570032</v>
      </c>
      <c r="V921" s="54">
        <f>S921*1%</f>
        <v>57.785015999999999</v>
      </c>
      <c r="W921" s="55">
        <f>U921+V921</f>
        <v>173.35504800000001</v>
      </c>
      <c r="X921" s="17"/>
      <c r="Y921" s="9" t="s">
        <v>12393</v>
      </c>
    </row>
    <row r="922" spans="1:25" x14ac:dyDescent="0.2">
      <c r="A922" s="4" t="s">
        <v>18</v>
      </c>
      <c r="B922" s="12" t="s">
        <v>2477</v>
      </c>
      <c r="C922" s="5" t="s">
        <v>2071</v>
      </c>
      <c r="D922" s="9" t="s">
        <v>2072</v>
      </c>
      <c r="E922" s="9" t="s">
        <v>2478</v>
      </c>
      <c r="F922" s="9" t="s">
        <v>2479</v>
      </c>
      <c r="G922" s="8">
        <v>10022554</v>
      </c>
      <c r="H922" s="12" t="s">
        <v>2480</v>
      </c>
      <c r="I922" s="9" t="s">
        <v>2556</v>
      </c>
      <c r="J922" s="12" t="s">
        <v>2557</v>
      </c>
      <c r="K922" s="8" t="s">
        <v>2550</v>
      </c>
      <c r="L922" s="16" t="s">
        <v>2551</v>
      </c>
      <c r="M922" s="17">
        <v>8787467154</v>
      </c>
      <c r="N922" s="9" t="s">
        <v>2600</v>
      </c>
      <c r="O922" s="9" t="s">
        <v>2601</v>
      </c>
      <c r="P922" s="9" t="s">
        <v>32</v>
      </c>
      <c r="Q922" s="10">
        <v>5000</v>
      </c>
      <c r="R922" s="11">
        <v>5773.9507999999996</v>
      </c>
      <c r="S922" s="52">
        <f>R922</f>
        <v>5773.9507999999996</v>
      </c>
      <c r="T922" s="53">
        <f>IFERROR(S922/Q922,0)</f>
        <v>1.1547901599999999</v>
      </c>
      <c r="U922" s="54">
        <f>IF(T922&gt;=100%,S922*2%,0)</f>
        <v>115.479016</v>
      </c>
      <c r="V922" s="54">
        <f>S922*1%</f>
        <v>57.739508000000001</v>
      </c>
      <c r="W922" s="55">
        <f>U922+V922</f>
        <v>173.218524</v>
      </c>
      <c r="X922" s="17"/>
      <c r="Y922" s="9" t="s">
        <v>12391</v>
      </c>
    </row>
    <row r="923" spans="1:25" x14ac:dyDescent="0.2">
      <c r="A923" s="9" t="s">
        <v>6280</v>
      </c>
      <c r="B923" s="9" t="s">
        <v>6654</v>
      </c>
      <c r="C923" s="18" t="s">
        <v>6282</v>
      </c>
      <c r="D923" s="9" t="s">
        <v>6283</v>
      </c>
      <c r="E923" s="9" t="s">
        <v>6547</v>
      </c>
      <c r="F923" s="9" t="s">
        <v>6548</v>
      </c>
      <c r="G923" s="9">
        <v>10024707</v>
      </c>
      <c r="H923" s="9" t="s">
        <v>6549</v>
      </c>
      <c r="I923" s="9" t="s">
        <v>6655</v>
      </c>
      <c r="J923" s="9" t="s">
        <v>6656</v>
      </c>
      <c r="K923" s="18" t="s">
        <v>6615</v>
      </c>
      <c r="L923" s="18" t="s">
        <v>6616</v>
      </c>
      <c r="M923" s="18" t="s">
        <v>6617</v>
      </c>
      <c r="N923" s="9" t="s">
        <v>6657</v>
      </c>
      <c r="O923" s="9" t="s">
        <v>6658</v>
      </c>
      <c r="P923" s="9" t="s">
        <v>32</v>
      </c>
      <c r="Q923" s="62">
        <v>9287.4740700000002</v>
      </c>
      <c r="R923" s="11">
        <v>10724.362600000002</v>
      </c>
      <c r="S923" s="52">
        <f>R923</f>
        <v>10724.362600000002</v>
      </c>
      <c r="T923" s="53">
        <f>IFERROR(S923/Q923,0)</f>
        <v>1.1547125213131284</v>
      </c>
      <c r="U923" s="54">
        <f>IF(T923&gt;=100%,S923*2%,0)</f>
        <v>214.48725200000004</v>
      </c>
      <c r="V923" s="54">
        <f>S923*1%</f>
        <v>107.24362600000002</v>
      </c>
      <c r="W923" s="55">
        <f>U923+V923</f>
        <v>321.73087800000008</v>
      </c>
      <c r="X923" s="17"/>
      <c r="Y923" s="9" t="s">
        <v>12391</v>
      </c>
    </row>
    <row r="924" spans="1:25" x14ac:dyDescent="0.2">
      <c r="A924" s="9" t="s">
        <v>6280</v>
      </c>
      <c r="B924" s="9" t="s">
        <v>6637</v>
      </c>
      <c r="C924" s="18" t="s">
        <v>6282</v>
      </c>
      <c r="D924" s="9" t="s">
        <v>6283</v>
      </c>
      <c r="E924" s="9" t="s">
        <v>6547</v>
      </c>
      <c r="F924" s="9" t="s">
        <v>6548</v>
      </c>
      <c r="G924" s="9">
        <v>10024707</v>
      </c>
      <c r="H924" s="9" t="s">
        <v>6549</v>
      </c>
      <c r="I924" s="9" t="s">
        <v>6638</v>
      </c>
      <c r="J924" s="9" t="s">
        <v>6639</v>
      </c>
      <c r="K924" s="18" t="s">
        <v>6615</v>
      </c>
      <c r="L924" s="18" t="s">
        <v>6616</v>
      </c>
      <c r="M924" s="18" t="s">
        <v>6617</v>
      </c>
      <c r="N924" s="9" t="s">
        <v>6642</v>
      </c>
      <c r="O924" s="9" t="s">
        <v>6643</v>
      </c>
      <c r="P924" s="9" t="s">
        <v>32</v>
      </c>
      <c r="Q924" s="62">
        <v>7281.5473500000007</v>
      </c>
      <c r="R924" s="11">
        <v>8403.8698000000022</v>
      </c>
      <c r="S924" s="52">
        <f>R924</f>
        <v>8403.8698000000022</v>
      </c>
      <c r="T924" s="53">
        <f>IFERROR(S924/Q924,0)</f>
        <v>1.1541324111557143</v>
      </c>
      <c r="U924" s="54">
        <f>IF(T924&gt;=100%,S924*2%,0)</f>
        <v>168.07739600000005</v>
      </c>
      <c r="V924" s="54">
        <f>S924*1%</f>
        <v>84.038698000000025</v>
      </c>
      <c r="W924" s="55">
        <f>U924+V924</f>
        <v>252.11609400000009</v>
      </c>
      <c r="X924" s="17"/>
      <c r="Y924" s="9" t="s">
        <v>12391</v>
      </c>
    </row>
    <row r="925" spans="1:25" x14ac:dyDescent="0.2">
      <c r="A925" s="4" t="s">
        <v>18</v>
      </c>
      <c r="B925" s="9"/>
      <c r="C925" s="5" t="s">
        <v>4707</v>
      </c>
      <c r="D925" s="17" t="s">
        <v>4708</v>
      </c>
      <c r="E925" s="17" t="s">
        <v>4709</v>
      </c>
      <c r="F925" s="17" t="s">
        <v>4710</v>
      </c>
      <c r="G925" s="17">
        <v>10034246</v>
      </c>
      <c r="H925" s="17" t="s">
        <v>4753</v>
      </c>
      <c r="I925" s="17" t="s">
        <v>4769</v>
      </c>
      <c r="J925" s="17" t="s">
        <v>4770</v>
      </c>
      <c r="K925" s="17" t="s">
        <v>4756</v>
      </c>
      <c r="L925" s="17" t="s">
        <v>4757</v>
      </c>
      <c r="M925" s="17" t="s">
        <v>4758</v>
      </c>
      <c r="N925" s="17" t="s">
        <v>4771</v>
      </c>
      <c r="O925" s="17" t="s">
        <v>4772</v>
      </c>
      <c r="P925" s="17" t="s">
        <v>32</v>
      </c>
      <c r="Q925" s="17">
        <v>8000</v>
      </c>
      <c r="R925" s="11">
        <v>9231</v>
      </c>
      <c r="S925" s="52">
        <f>R925</f>
        <v>9231</v>
      </c>
      <c r="T925" s="53">
        <f>IFERROR(S925/Q925,0)</f>
        <v>1.153875</v>
      </c>
      <c r="U925" s="54">
        <f>IF(T925&gt;=100%,S925*2%,0)</f>
        <v>184.62</v>
      </c>
      <c r="V925" s="54">
        <f>S925*1%</f>
        <v>92.31</v>
      </c>
      <c r="W925" s="55">
        <f>U925+V925</f>
        <v>276.93</v>
      </c>
      <c r="X925" s="17"/>
      <c r="Y925" s="9" t="s">
        <v>12393</v>
      </c>
    </row>
    <row r="926" spans="1:25" x14ac:dyDescent="0.2">
      <c r="A926" s="4" t="s">
        <v>18</v>
      </c>
      <c r="B926" s="4" t="s">
        <v>398</v>
      </c>
      <c r="C926" s="5" t="s">
        <v>20</v>
      </c>
      <c r="D926" s="5" t="s">
        <v>21</v>
      </c>
      <c r="E926" s="5" t="s">
        <v>399</v>
      </c>
      <c r="F926" s="5" t="s">
        <v>400</v>
      </c>
      <c r="G926" s="14">
        <v>10022118</v>
      </c>
      <c r="H926" s="4" t="s">
        <v>401</v>
      </c>
      <c r="I926" s="6" t="s">
        <v>443</v>
      </c>
      <c r="J926" s="6" t="s">
        <v>444</v>
      </c>
      <c r="K926" s="6" t="s">
        <v>445</v>
      </c>
      <c r="L926" s="5" t="s">
        <v>446</v>
      </c>
      <c r="M926" s="5">
        <v>9832013291</v>
      </c>
      <c r="N926" s="5" t="s">
        <v>507</v>
      </c>
      <c r="O926" s="5" t="s">
        <v>508</v>
      </c>
      <c r="P926" s="9" t="s">
        <v>32</v>
      </c>
      <c r="Q926" s="9">
        <v>8000</v>
      </c>
      <c r="R926" s="11">
        <v>9227.3817999999992</v>
      </c>
      <c r="S926" s="52">
        <f>R926</f>
        <v>9227.3817999999992</v>
      </c>
      <c r="T926" s="53">
        <f>IFERROR(S926/Q926,0)</f>
        <v>1.153422725</v>
      </c>
      <c r="U926" s="54">
        <f>IF(T926&gt;=100%,S926*2%,0)</f>
        <v>184.54763599999998</v>
      </c>
      <c r="V926" s="54">
        <f>S926*1%</f>
        <v>92.273817999999991</v>
      </c>
      <c r="W926" s="55">
        <f>U926+V926</f>
        <v>276.82145399999996</v>
      </c>
      <c r="X926" s="17"/>
      <c r="Y926" s="9" t="s">
        <v>12391</v>
      </c>
    </row>
    <row r="927" spans="1:25" x14ac:dyDescent="0.2">
      <c r="A927" s="4" t="s">
        <v>18</v>
      </c>
      <c r="B927" s="9"/>
      <c r="C927" s="5" t="s">
        <v>4707</v>
      </c>
      <c r="D927" s="17" t="s">
        <v>4708</v>
      </c>
      <c r="E927" s="9" t="s">
        <v>5090</v>
      </c>
      <c r="F927" s="17" t="s">
        <v>5091</v>
      </c>
      <c r="G927" s="9">
        <v>10027424</v>
      </c>
      <c r="H927" s="9" t="s">
        <v>5092</v>
      </c>
      <c r="I927" s="17" t="s">
        <v>5128</v>
      </c>
      <c r="J927" s="17" t="s">
        <v>5129</v>
      </c>
      <c r="K927" s="17" t="s">
        <v>5095</v>
      </c>
      <c r="L927" s="17" t="s">
        <v>5096</v>
      </c>
      <c r="M927" s="17">
        <v>9040304080</v>
      </c>
      <c r="N927" s="17" t="s">
        <v>5134</v>
      </c>
      <c r="O927" s="17" t="s">
        <v>5135</v>
      </c>
      <c r="P927" s="17" t="s">
        <v>32</v>
      </c>
      <c r="Q927" s="11">
        <v>60000</v>
      </c>
      <c r="R927" s="11">
        <v>69173.705599999987</v>
      </c>
      <c r="S927" s="52">
        <f>R927</f>
        <v>69173.705599999987</v>
      </c>
      <c r="T927" s="53">
        <f>IFERROR(S927/Q927,0)</f>
        <v>1.1528950933333331</v>
      </c>
      <c r="U927" s="54">
        <f>IF(T927&gt;=100%,S927*2%,0)</f>
        <v>1383.4741119999996</v>
      </c>
      <c r="V927" s="54">
        <f>S927*1%</f>
        <v>691.73705599999982</v>
      </c>
      <c r="W927" s="55">
        <f>U927+V927</f>
        <v>2075.2111679999994</v>
      </c>
      <c r="X927" s="17"/>
      <c r="Y927" s="9" t="s">
        <v>12391</v>
      </c>
    </row>
    <row r="928" spans="1:25" x14ac:dyDescent="0.2">
      <c r="A928" s="9" t="s">
        <v>5442</v>
      </c>
      <c r="B928" s="9" t="s">
        <v>5565</v>
      </c>
      <c r="C928" s="18" t="s">
        <v>5566</v>
      </c>
      <c r="D928" s="9" t="s">
        <v>5567</v>
      </c>
      <c r="E928" s="9" t="s">
        <v>5568</v>
      </c>
      <c r="F928" s="9" t="s">
        <v>5569</v>
      </c>
      <c r="G928" s="9">
        <v>10034242</v>
      </c>
      <c r="H928" s="9" t="s">
        <v>5570</v>
      </c>
      <c r="I928" s="9" t="s">
        <v>5618</v>
      </c>
      <c r="J928" s="9" t="s">
        <v>5619</v>
      </c>
      <c r="K928" s="18" t="s">
        <v>5578</v>
      </c>
      <c r="L928" s="18" t="s">
        <v>5579</v>
      </c>
      <c r="M928" s="18">
        <v>8248800452</v>
      </c>
      <c r="N928" s="9" t="s">
        <v>5620</v>
      </c>
      <c r="O928" s="9" t="s">
        <v>5621</v>
      </c>
      <c r="P928" s="9" t="s">
        <v>32</v>
      </c>
      <c r="Q928" s="11">
        <v>10689.699999999999</v>
      </c>
      <c r="R928" s="11">
        <v>12324</v>
      </c>
      <c r="S928" s="52">
        <f>R928</f>
        <v>12324</v>
      </c>
      <c r="T928" s="53">
        <f>IFERROR(S928/Q928,0)</f>
        <v>1.1528854878995669</v>
      </c>
      <c r="U928" s="54">
        <f>IF(T928&gt;=100%,S928*2%,0)</f>
        <v>246.48000000000002</v>
      </c>
      <c r="V928" s="54">
        <f>S928*1%</f>
        <v>123.24000000000001</v>
      </c>
      <c r="W928" s="55">
        <f>U928+V928</f>
        <v>369.72</v>
      </c>
      <c r="X928" s="17"/>
      <c r="Y928" s="9" t="s">
        <v>12392</v>
      </c>
    </row>
    <row r="929" spans="1:25" x14ac:dyDescent="0.2">
      <c r="A929" s="9" t="s">
        <v>8973</v>
      </c>
      <c r="B929" s="9" t="s">
        <v>8965</v>
      </c>
      <c r="C929" s="18" t="s">
        <v>8974</v>
      </c>
      <c r="D929" s="9" t="s">
        <v>8975</v>
      </c>
      <c r="E929" s="9" t="s">
        <v>8976</v>
      </c>
      <c r="F929" s="9" t="s">
        <v>8977</v>
      </c>
      <c r="G929" s="9">
        <v>10028423</v>
      </c>
      <c r="H929" s="9" t="s">
        <v>9018</v>
      </c>
      <c r="I929" s="9" t="s">
        <v>9033</v>
      </c>
      <c r="J929" s="9" t="s">
        <v>9034</v>
      </c>
      <c r="K929" s="18" t="s">
        <v>9035</v>
      </c>
      <c r="L929" s="18" t="s">
        <v>9036</v>
      </c>
      <c r="M929" s="18">
        <v>8081504076</v>
      </c>
      <c r="N929" s="9" t="s">
        <v>9040</v>
      </c>
      <c r="O929" s="9" t="s">
        <v>9041</v>
      </c>
      <c r="P929" s="9" t="s">
        <v>32</v>
      </c>
      <c r="Q929" s="11">
        <v>8849.5</v>
      </c>
      <c r="R929" s="11">
        <v>10200</v>
      </c>
      <c r="S929" s="52">
        <f>R929</f>
        <v>10200</v>
      </c>
      <c r="T929" s="53">
        <f>IFERROR(S929/Q929,0)</f>
        <v>1.1526074919486977</v>
      </c>
      <c r="U929" s="54">
        <f>IF(T929&gt;=100%,S929*2%,0)</f>
        <v>204</v>
      </c>
      <c r="V929" s="54">
        <f>S929*1%</f>
        <v>102</v>
      </c>
      <c r="W929" s="55">
        <f>U929+V929</f>
        <v>306</v>
      </c>
      <c r="X929" s="17"/>
      <c r="Y929" s="9" t="s">
        <v>12391</v>
      </c>
    </row>
    <row r="930" spans="1:25" x14ac:dyDescent="0.2">
      <c r="A930" s="4" t="s">
        <v>18</v>
      </c>
      <c r="B930" s="12" t="s">
        <v>1598</v>
      </c>
      <c r="C930" s="5" t="s">
        <v>861</v>
      </c>
      <c r="D930" s="9" t="s">
        <v>862</v>
      </c>
      <c r="E930" s="9" t="s">
        <v>1599</v>
      </c>
      <c r="F930" s="9" t="s">
        <v>1600</v>
      </c>
      <c r="G930" s="8">
        <v>10026645</v>
      </c>
      <c r="H930" s="12" t="s">
        <v>1601</v>
      </c>
      <c r="I930" s="9" t="s">
        <v>1613</v>
      </c>
      <c r="J930" s="12" t="s">
        <v>1614</v>
      </c>
      <c r="K930" s="8" t="s">
        <v>1604</v>
      </c>
      <c r="L930" s="16" t="s">
        <v>1605</v>
      </c>
      <c r="M930" s="17" t="s">
        <v>1606</v>
      </c>
      <c r="N930" s="9" t="s">
        <v>1688</v>
      </c>
      <c r="O930" s="9" t="s">
        <v>1689</v>
      </c>
      <c r="P930" s="9" t="s">
        <v>32</v>
      </c>
      <c r="Q930" s="10">
        <v>17258.535</v>
      </c>
      <c r="R930" s="11">
        <v>19876</v>
      </c>
      <c r="S930" s="52">
        <f>R930</f>
        <v>19876</v>
      </c>
      <c r="T930" s="53">
        <f>IFERROR(S930/Q930,0)</f>
        <v>1.1516620616987479</v>
      </c>
      <c r="U930" s="54">
        <f>IF(T930&gt;=100%,S930*2%,0)</f>
        <v>397.52</v>
      </c>
      <c r="V930" s="54">
        <f>S930*1%</f>
        <v>198.76</v>
      </c>
      <c r="W930" s="55">
        <f>U930+V930</f>
        <v>596.28</v>
      </c>
      <c r="X930" s="17"/>
      <c r="Y930" s="9" t="s">
        <v>12391</v>
      </c>
    </row>
    <row r="931" spans="1:25" x14ac:dyDescent="0.2">
      <c r="A931" s="9" t="s">
        <v>5442</v>
      </c>
      <c r="B931" s="9" t="s">
        <v>5582</v>
      </c>
      <c r="C931" s="18" t="s">
        <v>5566</v>
      </c>
      <c r="D931" s="9" t="s">
        <v>5567</v>
      </c>
      <c r="E931" s="9" t="s">
        <v>5568</v>
      </c>
      <c r="F931" s="9" t="s">
        <v>5569</v>
      </c>
      <c r="G931" s="9">
        <v>10034798</v>
      </c>
      <c r="H931" s="9" t="s">
        <v>5583</v>
      </c>
      <c r="I931" s="9" t="s">
        <v>5590</v>
      </c>
      <c r="J931" s="9" t="s">
        <v>5591</v>
      </c>
      <c r="K931" s="18" t="s">
        <v>5586</v>
      </c>
      <c r="L931" s="18" t="s">
        <v>5587</v>
      </c>
      <c r="M931" s="18">
        <v>9952311600</v>
      </c>
      <c r="N931" s="9" t="s">
        <v>5592</v>
      </c>
      <c r="O931" s="9" t="s">
        <v>5593</v>
      </c>
      <c r="P931" s="9">
        <v>0</v>
      </c>
      <c r="Q931" s="11">
        <v>7614.25</v>
      </c>
      <c r="R931" s="11">
        <v>8769</v>
      </c>
      <c r="S931" s="52">
        <f>R931</f>
        <v>8769</v>
      </c>
      <c r="T931" s="53">
        <f>IFERROR(S931/Q931,0)</f>
        <v>1.1516564336605706</v>
      </c>
      <c r="U931" s="54">
        <f>IF(T931&gt;=100%,S931*2%,0)</f>
        <v>175.38</v>
      </c>
      <c r="V931" s="54">
        <f>S931*1%</f>
        <v>87.69</v>
      </c>
      <c r="W931" s="55">
        <f>U931+V931</f>
        <v>263.07</v>
      </c>
      <c r="X931" s="17"/>
      <c r="Y931" s="9" t="s">
        <v>12391</v>
      </c>
    </row>
    <row r="932" spans="1:25" x14ac:dyDescent="0.2">
      <c r="A932" s="4" t="s">
        <v>18</v>
      </c>
      <c r="B932" s="12" t="s">
        <v>2972</v>
      </c>
      <c r="C932" s="5" t="s">
        <v>2973</v>
      </c>
      <c r="D932" s="9" t="s">
        <v>2974</v>
      </c>
      <c r="E932" s="9" t="s">
        <v>2975</v>
      </c>
      <c r="F932" s="9" t="s">
        <v>2976</v>
      </c>
      <c r="G932" s="8">
        <v>10026391</v>
      </c>
      <c r="H932" s="12" t="s">
        <v>2977</v>
      </c>
      <c r="I932" s="9" t="s">
        <v>2978</v>
      </c>
      <c r="J932" s="12" t="s">
        <v>2979</v>
      </c>
      <c r="K932" s="17" t="s">
        <v>2980</v>
      </c>
      <c r="L932" s="17" t="s">
        <v>2981</v>
      </c>
      <c r="M932" s="17">
        <v>8969833593</v>
      </c>
      <c r="N932" s="9" t="s">
        <v>2982</v>
      </c>
      <c r="O932" s="9" t="s">
        <v>2983</v>
      </c>
      <c r="P932" s="9" t="s">
        <v>32</v>
      </c>
      <c r="Q932" s="10">
        <v>8000</v>
      </c>
      <c r="R932" s="11">
        <v>9213</v>
      </c>
      <c r="S932" s="52">
        <f>R932</f>
        <v>9213</v>
      </c>
      <c r="T932" s="53">
        <f>IFERROR(S932/Q932,0)</f>
        <v>1.1516249999999999</v>
      </c>
      <c r="U932" s="54">
        <f>IF(T932&gt;=100%,S932*2%,0)</f>
        <v>184.26</v>
      </c>
      <c r="V932" s="54">
        <f>S932*1%</f>
        <v>92.13</v>
      </c>
      <c r="W932" s="55">
        <f>U932+V932</f>
        <v>276.39</v>
      </c>
      <c r="X932" s="17"/>
      <c r="Y932" s="9" t="s">
        <v>12393</v>
      </c>
    </row>
    <row r="933" spans="1:25" x14ac:dyDescent="0.2">
      <c r="A933" s="9" t="s">
        <v>8060</v>
      </c>
      <c r="B933" s="9" t="s">
        <v>8965</v>
      </c>
      <c r="C933" s="18" t="s">
        <v>8974</v>
      </c>
      <c r="D933" s="9" t="s">
        <v>8975</v>
      </c>
      <c r="E933" s="9" t="s">
        <v>9240</v>
      </c>
      <c r="F933" s="9" t="s">
        <v>9241</v>
      </c>
      <c r="G933" s="9">
        <v>10030971</v>
      </c>
      <c r="H933" s="9" t="s">
        <v>9242</v>
      </c>
      <c r="I933" s="9" t="s">
        <v>9258</v>
      </c>
      <c r="J933" s="9" t="s">
        <v>9259</v>
      </c>
      <c r="K933" s="18" t="s">
        <v>9245</v>
      </c>
      <c r="L933" s="18" t="s">
        <v>9246</v>
      </c>
      <c r="M933" s="18">
        <v>8780501570</v>
      </c>
      <c r="N933" s="9" t="s">
        <v>9266</v>
      </c>
      <c r="O933" s="9" t="s">
        <v>9267</v>
      </c>
      <c r="P933" s="9" t="s">
        <v>32</v>
      </c>
      <c r="Q933" s="11">
        <v>7500</v>
      </c>
      <c r="R933" s="11">
        <v>8632</v>
      </c>
      <c r="S933" s="52">
        <f>R933</f>
        <v>8632</v>
      </c>
      <c r="T933" s="53">
        <f>IFERROR(S933/Q933,0)</f>
        <v>1.1509333333333334</v>
      </c>
      <c r="U933" s="54">
        <f>IF(T933&gt;=100%,S933*2%,0)</f>
        <v>172.64000000000001</v>
      </c>
      <c r="V933" s="54">
        <f>S933*1%</f>
        <v>86.320000000000007</v>
      </c>
      <c r="W933" s="55">
        <f>U933+V933</f>
        <v>258.96000000000004</v>
      </c>
      <c r="X933" s="17"/>
      <c r="Y933" s="9" t="s">
        <v>12391</v>
      </c>
    </row>
    <row r="934" spans="1:25" x14ac:dyDescent="0.2">
      <c r="A934" s="9" t="s">
        <v>6280</v>
      </c>
      <c r="B934" s="9" t="s">
        <v>7222</v>
      </c>
      <c r="C934" s="18" t="s">
        <v>6854</v>
      </c>
      <c r="D934" s="9" t="s">
        <v>6855</v>
      </c>
      <c r="E934" s="9" t="s">
        <v>7147</v>
      </c>
      <c r="F934" s="9" t="s">
        <v>7148</v>
      </c>
      <c r="G934" s="9">
        <v>10031743</v>
      </c>
      <c r="H934" s="9" t="s">
        <v>7149</v>
      </c>
      <c r="I934" s="9" t="s">
        <v>7223</v>
      </c>
      <c r="J934" s="9" t="s">
        <v>7224</v>
      </c>
      <c r="K934" s="18" t="s">
        <v>7213</v>
      </c>
      <c r="L934" s="18" t="s">
        <v>7214</v>
      </c>
      <c r="M934" s="18" t="s">
        <v>7215</v>
      </c>
      <c r="N934" s="9" t="s">
        <v>7225</v>
      </c>
      <c r="O934" s="9" t="s">
        <v>7226</v>
      </c>
      <c r="P934" s="9" t="s">
        <v>32</v>
      </c>
      <c r="Q934" s="61">
        <v>8160</v>
      </c>
      <c r="R934" s="11">
        <v>9391.1758000000009</v>
      </c>
      <c r="S934" s="52">
        <f>R934</f>
        <v>9391.1758000000009</v>
      </c>
      <c r="T934" s="53">
        <f>IFERROR(S934/Q934,0)</f>
        <v>1.1508793872549021</v>
      </c>
      <c r="U934" s="54">
        <f>IF(T934&gt;=100%,S934*2%,0)</f>
        <v>187.82351600000001</v>
      </c>
      <c r="V934" s="54">
        <f>S934*1%</f>
        <v>93.911758000000006</v>
      </c>
      <c r="W934" s="55">
        <f>U934+V934</f>
        <v>281.735274</v>
      </c>
      <c r="X934" s="17"/>
      <c r="Y934" s="9" t="s">
        <v>12391</v>
      </c>
    </row>
    <row r="935" spans="1:25" x14ac:dyDescent="0.2">
      <c r="A935" s="9" t="s">
        <v>5442</v>
      </c>
      <c r="B935" s="9" t="s">
        <v>5939</v>
      </c>
      <c r="C935" s="18" t="s">
        <v>5566</v>
      </c>
      <c r="D935" s="9" t="s">
        <v>5567</v>
      </c>
      <c r="E935" s="9" t="s">
        <v>5940</v>
      </c>
      <c r="F935" s="9" t="s">
        <v>5941</v>
      </c>
      <c r="G935" s="9">
        <v>10033983</v>
      </c>
      <c r="H935" s="9" t="s">
        <v>5942</v>
      </c>
      <c r="I935" s="9" t="s">
        <v>5959</v>
      </c>
      <c r="J935" s="9" t="s">
        <v>5960</v>
      </c>
      <c r="K935" s="20" t="s">
        <v>5945</v>
      </c>
      <c r="L935" s="20" t="s">
        <v>5946</v>
      </c>
      <c r="M935" s="20">
        <v>9445511615</v>
      </c>
      <c r="N935" s="5" t="s">
        <v>5961</v>
      </c>
      <c r="O935" s="5" t="s">
        <v>5962</v>
      </c>
      <c r="P935" s="5">
        <v>0</v>
      </c>
      <c r="Q935" s="58">
        <v>7000</v>
      </c>
      <c r="R935" s="11">
        <v>8056</v>
      </c>
      <c r="S935" s="52">
        <f>R935</f>
        <v>8056</v>
      </c>
      <c r="T935" s="53">
        <f>IFERROR(S935/Q935,0)</f>
        <v>1.1508571428571428</v>
      </c>
      <c r="U935" s="54">
        <f>IF(T935&gt;=100%,S935*2%,0)</f>
        <v>161.12</v>
      </c>
      <c r="V935" s="54">
        <f>S935*1%</f>
        <v>80.56</v>
      </c>
      <c r="W935" s="55">
        <f>U935+V935</f>
        <v>241.68</v>
      </c>
      <c r="X935" s="17"/>
      <c r="Y935" s="9" t="s">
        <v>12393</v>
      </c>
    </row>
    <row r="936" spans="1:25" x14ac:dyDescent="0.2">
      <c r="A936" s="9" t="s">
        <v>5442</v>
      </c>
      <c r="B936" s="9" t="s">
        <v>5939</v>
      </c>
      <c r="C936" s="18" t="s">
        <v>5566</v>
      </c>
      <c r="D936" s="9" t="s">
        <v>5567</v>
      </c>
      <c r="E936" s="9" t="s">
        <v>5940</v>
      </c>
      <c r="F936" s="9" t="s">
        <v>5941</v>
      </c>
      <c r="G936" s="9">
        <v>10033983</v>
      </c>
      <c r="H936" s="9" t="s">
        <v>5942</v>
      </c>
      <c r="I936" s="9" t="s">
        <v>5943</v>
      </c>
      <c r="J936" s="9" t="s">
        <v>5944</v>
      </c>
      <c r="K936" s="18" t="s">
        <v>5945</v>
      </c>
      <c r="L936" s="18" t="s">
        <v>5946</v>
      </c>
      <c r="M936" s="18">
        <v>8072193458</v>
      </c>
      <c r="N936" s="9" t="s">
        <v>5963</v>
      </c>
      <c r="O936" s="9" t="s">
        <v>5964</v>
      </c>
      <c r="P936" s="9">
        <v>0</v>
      </c>
      <c r="Q936" s="11">
        <v>11092.666666666666</v>
      </c>
      <c r="R936" s="11">
        <v>12760</v>
      </c>
      <c r="S936" s="52">
        <f>R936</f>
        <v>12760</v>
      </c>
      <c r="T936" s="53">
        <f>IFERROR(S936/Q936,0)</f>
        <v>1.1503095137928963</v>
      </c>
      <c r="U936" s="54">
        <f>IF(T936&gt;=100%,S936*2%,0)</f>
        <v>255.20000000000002</v>
      </c>
      <c r="V936" s="54">
        <f>S936*1%</f>
        <v>127.60000000000001</v>
      </c>
      <c r="W936" s="55">
        <f>U936+V936</f>
        <v>382.8</v>
      </c>
      <c r="X936" s="17"/>
      <c r="Y936" s="9" t="s">
        <v>12391</v>
      </c>
    </row>
    <row r="937" spans="1:25" x14ac:dyDescent="0.2">
      <c r="A937" s="9" t="s">
        <v>8060</v>
      </c>
      <c r="B937" s="9" t="s">
        <v>8692</v>
      </c>
      <c r="C937" s="18" t="s">
        <v>8570</v>
      </c>
      <c r="D937" s="9" t="s">
        <v>8571</v>
      </c>
      <c r="E937" s="9" t="s">
        <v>8693</v>
      </c>
      <c r="F937" s="9" t="s">
        <v>8694</v>
      </c>
      <c r="G937" s="9">
        <v>10025787</v>
      </c>
      <c r="H937" s="9" t="s">
        <v>8695</v>
      </c>
      <c r="I937" s="9" t="s">
        <v>8696</v>
      </c>
      <c r="J937" s="9" t="s">
        <v>8697</v>
      </c>
      <c r="K937" s="18" t="s">
        <v>8698</v>
      </c>
      <c r="L937" s="18" t="s">
        <v>8699</v>
      </c>
      <c r="M937" s="18">
        <v>8390838453</v>
      </c>
      <c r="N937" s="9" t="s">
        <v>8700</v>
      </c>
      <c r="O937" s="9" t="s">
        <v>8701</v>
      </c>
      <c r="P937" s="9" t="s">
        <v>32</v>
      </c>
      <c r="Q937" s="11">
        <v>7000</v>
      </c>
      <c r="R937" s="11">
        <v>8051.7538000000004</v>
      </c>
      <c r="S937" s="52">
        <f>R937</f>
        <v>8051.7538000000004</v>
      </c>
      <c r="T937" s="53">
        <f>IFERROR(S937/Q937,0)</f>
        <v>1.150250542857143</v>
      </c>
      <c r="U937" s="54">
        <f>IF(T937&gt;=100%,S937*2%,0)</f>
        <v>161.035076</v>
      </c>
      <c r="V937" s="54">
        <f>S937*1%</f>
        <v>80.517538000000002</v>
      </c>
      <c r="W937" s="55">
        <f>U937+V937</f>
        <v>241.55261400000001</v>
      </c>
      <c r="X937" s="17"/>
      <c r="Y937" s="9" t="s">
        <v>12391</v>
      </c>
    </row>
    <row r="938" spans="1:25" x14ac:dyDescent="0.2">
      <c r="A938" s="4" t="s">
        <v>18</v>
      </c>
      <c r="B938" s="12" t="s">
        <v>704</v>
      </c>
      <c r="C938" s="5" t="s">
        <v>20</v>
      </c>
      <c r="D938" s="5" t="s">
        <v>21</v>
      </c>
      <c r="E938" s="9" t="s">
        <v>650</v>
      </c>
      <c r="F938" s="9" t="s">
        <v>705</v>
      </c>
      <c r="G938" s="8">
        <v>10022826</v>
      </c>
      <c r="H938" s="12" t="s">
        <v>706</v>
      </c>
      <c r="I938" s="9" t="s">
        <v>751</v>
      </c>
      <c r="J938" s="9" t="s">
        <v>752</v>
      </c>
      <c r="K938" s="8" t="s">
        <v>729</v>
      </c>
      <c r="L938" s="16" t="s">
        <v>709</v>
      </c>
      <c r="M938" s="17" t="s">
        <v>730</v>
      </c>
      <c r="N938" s="9" t="s">
        <v>753</v>
      </c>
      <c r="O938" s="9" t="s">
        <v>754</v>
      </c>
      <c r="P938" s="9" t="s">
        <v>32</v>
      </c>
      <c r="Q938" s="9">
        <v>13000</v>
      </c>
      <c r="R938" s="11">
        <v>14951.290400000002</v>
      </c>
      <c r="S938" s="52">
        <f>R938</f>
        <v>14951.290400000002</v>
      </c>
      <c r="T938" s="53">
        <f>IFERROR(S938/Q938,0)</f>
        <v>1.1500992615384618</v>
      </c>
      <c r="U938" s="54">
        <f>IF(T938&gt;=100%,S938*2%,0)</f>
        <v>299.02580800000004</v>
      </c>
      <c r="V938" s="54">
        <f>S938*1%</f>
        <v>149.51290400000002</v>
      </c>
      <c r="W938" s="55">
        <f>U938+V938</f>
        <v>448.53871200000003</v>
      </c>
      <c r="X938" s="17"/>
      <c r="Y938" s="9" t="s">
        <v>12391</v>
      </c>
    </row>
    <row r="939" spans="1:25" x14ac:dyDescent="0.2">
      <c r="A939" s="4" t="s">
        <v>18</v>
      </c>
      <c r="B939" s="12" t="s">
        <v>1998</v>
      </c>
      <c r="C939" s="5" t="s">
        <v>861</v>
      </c>
      <c r="D939" s="9" t="s">
        <v>862</v>
      </c>
      <c r="E939" s="9" t="s">
        <v>1771</v>
      </c>
      <c r="F939" s="9" t="s">
        <v>1772</v>
      </c>
      <c r="G939" s="8">
        <v>10023818</v>
      </c>
      <c r="H939" s="12" t="s">
        <v>1999</v>
      </c>
      <c r="I939" s="9" t="s">
        <v>2006</v>
      </c>
      <c r="J939" s="12" t="s">
        <v>2007</v>
      </c>
      <c r="K939" s="8" t="s">
        <v>2002</v>
      </c>
      <c r="L939" s="16" t="s">
        <v>2003</v>
      </c>
      <c r="M939" s="17">
        <v>9851289339</v>
      </c>
      <c r="N939" s="9" t="s">
        <v>2008</v>
      </c>
      <c r="O939" s="9" t="s">
        <v>2009</v>
      </c>
      <c r="P939" s="9" t="s">
        <v>32</v>
      </c>
      <c r="Q939" s="10">
        <v>20000</v>
      </c>
      <c r="R939" s="11">
        <v>23000</v>
      </c>
      <c r="S939" s="52">
        <f>R939</f>
        <v>23000</v>
      </c>
      <c r="T939" s="53">
        <f>IFERROR(S939/Q939,0)</f>
        <v>1.1499999999999999</v>
      </c>
      <c r="U939" s="54">
        <f>IF(T939&gt;=100%,S939*2%,0)</f>
        <v>460</v>
      </c>
      <c r="V939" s="54">
        <f>S939*1%</f>
        <v>230</v>
      </c>
      <c r="W939" s="55">
        <f>U939+V939</f>
        <v>690</v>
      </c>
      <c r="X939" s="17"/>
      <c r="Y939" s="9" t="s">
        <v>12391</v>
      </c>
    </row>
    <row r="940" spans="1:25" x14ac:dyDescent="0.2">
      <c r="A940" s="4" t="s">
        <v>18</v>
      </c>
      <c r="B940" s="12" t="s">
        <v>1772</v>
      </c>
      <c r="C940" s="5" t="s">
        <v>861</v>
      </c>
      <c r="D940" s="9" t="s">
        <v>862</v>
      </c>
      <c r="E940" s="9" t="s">
        <v>1771</v>
      </c>
      <c r="F940" s="9" t="s">
        <v>1772</v>
      </c>
      <c r="G940" s="8">
        <v>10007380</v>
      </c>
      <c r="H940" s="12" t="s">
        <v>1773</v>
      </c>
      <c r="I940" s="9" t="s">
        <v>1847</v>
      </c>
      <c r="J940" s="12" t="s">
        <v>1848</v>
      </c>
      <c r="K940" s="8" t="s">
        <v>1849</v>
      </c>
      <c r="L940" s="16" t="s">
        <v>1777</v>
      </c>
      <c r="M940" s="17" t="s">
        <v>1850</v>
      </c>
      <c r="N940" s="9" t="s">
        <v>1851</v>
      </c>
      <c r="O940" s="9" t="s">
        <v>1852</v>
      </c>
      <c r="P940" s="9" t="s">
        <v>32</v>
      </c>
      <c r="Q940" s="10">
        <v>10000</v>
      </c>
      <c r="R940" s="11">
        <v>11500</v>
      </c>
      <c r="S940" s="52">
        <f>R940</f>
        <v>11500</v>
      </c>
      <c r="T940" s="53">
        <f>IFERROR(S940/Q940,0)</f>
        <v>1.1499999999999999</v>
      </c>
      <c r="U940" s="54">
        <f>IF(T940&gt;=100%,S940*2%,0)</f>
        <v>230</v>
      </c>
      <c r="V940" s="54">
        <f>S940*1%</f>
        <v>115</v>
      </c>
      <c r="W940" s="55">
        <f>U940+V940</f>
        <v>345</v>
      </c>
      <c r="X940" s="17"/>
      <c r="Y940" s="9" t="s">
        <v>12391</v>
      </c>
    </row>
    <row r="941" spans="1:25" x14ac:dyDescent="0.2">
      <c r="A941" s="4" t="s">
        <v>18</v>
      </c>
      <c r="B941" s="12" t="s">
        <v>1772</v>
      </c>
      <c r="C941" s="5" t="s">
        <v>861</v>
      </c>
      <c r="D941" s="9" t="s">
        <v>862</v>
      </c>
      <c r="E941" s="9" t="s">
        <v>1771</v>
      </c>
      <c r="F941" s="9" t="s">
        <v>1772</v>
      </c>
      <c r="G941" s="8">
        <v>10028639</v>
      </c>
      <c r="H941" s="12" t="s">
        <v>1773</v>
      </c>
      <c r="I941" s="9" t="s">
        <v>1872</v>
      </c>
      <c r="J941" s="12" t="s">
        <v>1786</v>
      </c>
      <c r="K941" s="8" t="s">
        <v>1776</v>
      </c>
      <c r="L941" s="16" t="s">
        <v>1777</v>
      </c>
      <c r="M941" s="17" t="s">
        <v>1778</v>
      </c>
      <c r="N941" s="9" t="s">
        <v>1884</v>
      </c>
      <c r="O941" s="9" t="s">
        <v>1885</v>
      </c>
      <c r="P941" s="9" t="s">
        <v>32</v>
      </c>
      <c r="Q941" s="10">
        <v>10000</v>
      </c>
      <c r="R941" s="11">
        <v>11500</v>
      </c>
      <c r="S941" s="52">
        <f>R941</f>
        <v>11500</v>
      </c>
      <c r="T941" s="53">
        <f>IFERROR(S941/Q941,0)</f>
        <v>1.1499999999999999</v>
      </c>
      <c r="U941" s="54">
        <f>IF(T941&gt;=100%,S941*2%,0)</f>
        <v>230</v>
      </c>
      <c r="V941" s="54">
        <f>S941*1%</f>
        <v>115</v>
      </c>
      <c r="W941" s="55">
        <f>U941+V941</f>
        <v>345</v>
      </c>
      <c r="X941" s="17"/>
      <c r="Y941" s="9" t="s">
        <v>12393</v>
      </c>
    </row>
    <row r="942" spans="1:25" x14ac:dyDescent="0.2">
      <c r="A942" s="9" t="s">
        <v>8973</v>
      </c>
      <c r="B942" s="9" t="s">
        <v>8965</v>
      </c>
      <c r="C942" s="18" t="s">
        <v>8974</v>
      </c>
      <c r="D942" s="9" t="s">
        <v>8975</v>
      </c>
      <c r="E942" s="9" t="s">
        <v>8976</v>
      </c>
      <c r="F942" s="9" t="s">
        <v>8977</v>
      </c>
      <c r="G942" s="9">
        <v>10028423</v>
      </c>
      <c r="H942" s="9" t="s">
        <v>9018</v>
      </c>
      <c r="I942" s="9" t="s">
        <v>9019</v>
      </c>
      <c r="J942" s="9" t="s">
        <v>9020</v>
      </c>
      <c r="K942" s="18" t="s">
        <v>9021</v>
      </c>
      <c r="L942" s="18" t="s">
        <v>9022</v>
      </c>
      <c r="M942" s="18">
        <v>9737533559</v>
      </c>
      <c r="N942" s="9" t="s">
        <v>9027</v>
      </c>
      <c r="O942" s="9" t="s">
        <v>9028</v>
      </c>
      <c r="P942" s="9" t="s">
        <v>32</v>
      </c>
      <c r="Q942" s="11">
        <v>8000</v>
      </c>
      <c r="R942" s="11">
        <v>9200</v>
      </c>
      <c r="S942" s="52">
        <f>R942</f>
        <v>9200</v>
      </c>
      <c r="T942" s="53">
        <f>IFERROR(S942/Q942,0)</f>
        <v>1.1499999999999999</v>
      </c>
      <c r="U942" s="54">
        <f>IF(T942&gt;=100%,S942*2%,0)</f>
        <v>184</v>
      </c>
      <c r="V942" s="54">
        <f>S942*1%</f>
        <v>92</v>
      </c>
      <c r="W942" s="55">
        <f>U942+V942</f>
        <v>276</v>
      </c>
      <c r="X942" s="17"/>
      <c r="Y942" s="9" t="s">
        <v>12391</v>
      </c>
    </row>
    <row r="943" spans="1:25" x14ac:dyDescent="0.2">
      <c r="A943" s="9" t="s">
        <v>6280</v>
      </c>
      <c r="B943" s="9" t="s">
        <v>6281</v>
      </c>
      <c r="C943" s="18" t="s">
        <v>6282</v>
      </c>
      <c r="D943" s="9" t="s">
        <v>6283</v>
      </c>
      <c r="E943" s="9" t="s">
        <v>6284</v>
      </c>
      <c r="F943" s="9" t="s">
        <v>6285</v>
      </c>
      <c r="G943" s="9">
        <v>10022173</v>
      </c>
      <c r="H943" s="9" t="s">
        <v>6286</v>
      </c>
      <c r="I943" s="9" t="s">
        <v>6287</v>
      </c>
      <c r="J943" s="9" t="s">
        <v>6288</v>
      </c>
      <c r="K943" s="18" t="s">
        <v>6289</v>
      </c>
      <c r="L943" s="18" t="s">
        <v>6290</v>
      </c>
      <c r="M943" s="18" t="s">
        <v>6291</v>
      </c>
      <c r="N943" s="9" t="s">
        <v>6310</v>
      </c>
      <c r="O943" s="9" t="s">
        <v>6311</v>
      </c>
      <c r="P943" s="9" t="s">
        <v>32</v>
      </c>
      <c r="Q943" s="61">
        <v>6200</v>
      </c>
      <c r="R943" s="11">
        <v>7129.8649999999998</v>
      </c>
      <c r="S943" s="52">
        <f>R943</f>
        <v>7129.8649999999998</v>
      </c>
      <c r="T943" s="53">
        <f>IFERROR(S943/Q943,0)</f>
        <v>1.1499782258064515</v>
      </c>
      <c r="U943" s="54">
        <f>IF(T943&gt;=100%,S943*2%,0)</f>
        <v>142.59729999999999</v>
      </c>
      <c r="V943" s="54">
        <f>S943*1%</f>
        <v>71.298649999999995</v>
      </c>
      <c r="W943" s="55">
        <f>U943+V943</f>
        <v>213.89594999999997</v>
      </c>
      <c r="X943" s="17"/>
      <c r="Y943" s="9" t="s">
        <v>12391</v>
      </c>
    </row>
    <row r="944" spans="1:25" x14ac:dyDescent="0.2">
      <c r="A944" s="4" t="s">
        <v>18</v>
      </c>
      <c r="B944" s="4" t="s">
        <v>398</v>
      </c>
      <c r="C944" s="5" t="s">
        <v>20</v>
      </c>
      <c r="D944" s="5" t="s">
        <v>21</v>
      </c>
      <c r="E944" s="5" t="s">
        <v>399</v>
      </c>
      <c r="F944" s="5" t="s">
        <v>400</v>
      </c>
      <c r="G944" s="14">
        <v>10022118</v>
      </c>
      <c r="H944" s="4" t="s">
        <v>401</v>
      </c>
      <c r="I944" s="5" t="s">
        <v>469</v>
      </c>
      <c r="J944" s="5" t="s">
        <v>470</v>
      </c>
      <c r="K944" s="6" t="s">
        <v>445</v>
      </c>
      <c r="L944" s="4" t="s">
        <v>446</v>
      </c>
      <c r="M944" s="5">
        <v>9832013291</v>
      </c>
      <c r="N944" s="4" t="s">
        <v>491</v>
      </c>
      <c r="O944" s="4" t="s">
        <v>492</v>
      </c>
      <c r="P944" s="9" t="s">
        <v>32</v>
      </c>
      <c r="Q944" s="9">
        <v>10000</v>
      </c>
      <c r="R944" s="11">
        <v>11493.2952</v>
      </c>
      <c r="S944" s="52">
        <f>R944</f>
        <v>11493.2952</v>
      </c>
      <c r="T944" s="53">
        <f>IFERROR(S944/Q944,0)</f>
        <v>1.14932952</v>
      </c>
      <c r="U944" s="54">
        <f>IF(T944&gt;=100%,S944*2%,0)</f>
        <v>229.865904</v>
      </c>
      <c r="V944" s="54">
        <f>S944*1%</f>
        <v>114.932952</v>
      </c>
      <c r="W944" s="55">
        <f>U944+V944</f>
        <v>344.798856</v>
      </c>
      <c r="X944" s="17"/>
      <c r="Y944" s="9" t="s">
        <v>12391</v>
      </c>
    </row>
    <row r="945" spans="1:25" x14ac:dyDescent="0.2">
      <c r="A945" s="9" t="s">
        <v>5442</v>
      </c>
      <c r="B945" s="9" t="s">
        <v>5582</v>
      </c>
      <c r="C945" s="18" t="s">
        <v>5566</v>
      </c>
      <c r="D945" s="9" t="s">
        <v>5567</v>
      </c>
      <c r="E945" s="9" t="s">
        <v>5568</v>
      </c>
      <c r="F945" s="9" t="s">
        <v>5569</v>
      </c>
      <c r="G945" s="9">
        <v>10034798</v>
      </c>
      <c r="H945" s="9" t="s">
        <v>5583</v>
      </c>
      <c r="I945" s="9" t="s">
        <v>5641</v>
      </c>
      <c r="J945" s="9" t="s">
        <v>5642</v>
      </c>
      <c r="K945" s="18" t="s">
        <v>5586</v>
      </c>
      <c r="L945" s="18" t="s">
        <v>5587</v>
      </c>
      <c r="M945" s="18">
        <v>9843623388</v>
      </c>
      <c r="N945" s="9" t="s">
        <v>5643</v>
      </c>
      <c r="O945" s="9" t="s">
        <v>5644</v>
      </c>
      <c r="P945" s="9" t="s">
        <v>32</v>
      </c>
      <c r="Q945" s="11">
        <v>12492.2</v>
      </c>
      <c r="R945" s="11">
        <v>14357</v>
      </c>
      <c r="S945" s="52">
        <f>R945</f>
        <v>14357</v>
      </c>
      <c r="T945" s="53">
        <f>IFERROR(S945/Q945,0)</f>
        <v>1.149277148940939</v>
      </c>
      <c r="U945" s="54">
        <f>IF(T945&gt;=100%,S945*2%,0)</f>
        <v>287.14</v>
      </c>
      <c r="V945" s="54">
        <f>S945*1%</f>
        <v>143.57</v>
      </c>
      <c r="W945" s="55">
        <f>U945+V945</f>
        <v>430.71</v>
      </c>
      <c r="X945" s="17"/>
      <c r="Y945" s="9" t="s">
        <v>12391</v>
      </c>
    </row>
    <row r="946" spans="1:25" x14ac:dyDescent="0.2">
      <c r="A946" s="4" t="s">
        <v>18</v>
      </c>
      <c r="B946" s="9"/>
      <c r="C946" s="5" t="s">
        <v>4707</v>
      </c>
      <c r="D946" s="17" t="s">
        <v>4708</v>
      </c>
      <c r="E946" s="9" t="s">
        <v>5090</v>
      </c>
      <c r="F946" s="17" t="s">
        <v>5091</v>
      </c>
      <c r="G946" s="9">
        <v>10025236</v>
      </c>
      <c r="H946" s="9" t="s">
        <v>5181</v>
      </c>
      <c r="I946" s="17" t="s">
        <v>5209</v>
      </c>
      <c r="J946" s="17" t="s">
        <v>5210</v>
      </c>
      <c r="K946" s="17" t="s">
        <v>5184</v>
      </c>
      <c r="L946" s="17" t="s">
        <v>5185</v>
      </c>
      <c r="M946" s="17">
        <v>8249658958</v>
      </c>
      <c r="N946" s="17" t="s">
        <v>5211</v>
      </c>
      <c r="O946" s="17" t="s">
        <v>5212</v>
      </c>
      <c r="P946" s="17" t="s">
        <v>32</v>
      </c>
      <c r="Q946" s="11">
        <v>10000</v>
      </c>
      <c r="R946" s="11">
        <v>11491.382799999999</v>
      </c>
      <c r="S946" s="52">
        <f>R946</f>
        <v>11491.382799999999</v>
      </c>
      <c r="T946" s="53">
        <f>IFERROR(S946/Q946,0)</f>
        <v>1.1491382799999998</v>
      </c>
      <c r="U946" s="54">
        <f>IF(T946&gt;=100%,S946*2%,0)</f>
        <v>229.82765599999999</v>
      </c>
      <c r="V946" s="54">
        <f>S946*1%</f>
        <v>114.913828</v>
      </c>
      <c r="W946" s="55">
        <f>U946+V946</f>
        <v>344.74148400000001</v>
      </c>
      <c r="X946" s="17"/>
      <c r="Y946" s="9" t="s">
        <v>12391</v>
      </c>
    </row>
    <row r="947" spans="1:25" x14ac:dyDescent="0.2">
      <c r="A947" s="9" t="s">
        <v>8060</v>
      </c>
      <c r="B947" s="9" t="s">
        <v>8808</v>
      </c>
      <c r="C947" s="18" t="s">
        <v>8570</v>
      </c>
      <c r="D947" s="9" t="s">
        <v>8571</v>
      </c>
      <c r="E947" s="9" t="s">
        <v>8809</v>
      </c>
      <c r="F947" s="9" t="s">
        <v>8810</v>
      </c>
      <c r="G947" s="9">
        <v>10034295</v>
      </c>
      <c r="H947" s="9" t="s">
        <v>1422</v>
      </c>
      <c r="I947" s="9" t="s">
        <v>8866</v>
      </c>
      <c r="J947" s="9" t="s">
        <v>8867</v>
      </c>
      <c r="K947" s="18" t="s">
        <v>8813</v>
      </c>
      <c r="L947" s="18" t="s">
        <v>8814</v>
      </c>
      <c r="M947" s="18">
        <v>9175867091</v>
      </c>
      <c r="N947" s="9" t="s">
        <v>8870</v>
      </c>
      <c r="O947" s="9" t="s">
        <v>8871</v>
      </c>
      <c r="P947" s="9" t="s">
        <v>32</v>
      </c>
      <c r="Q947" s="11">
        <v>7000</v>
      </c>
      <c r="R947" s="11">
        <v>8042</v>
      </c>
      <c r="S947" s="52">
        <f>R947</f>
        <v>8042</v>
      </c>
      <c r="T947" s="53">
        <f>IFERROR(S947/Q947,0)</f>
        <v>1.1488571428571428</v>
      </c>
      <c r="U947" s="54">
        <f>IF(T947&gt;=100%,S947*2%,0)</f>
        <v>160.84</v>
      </c>
      <c r="V947" s="54">
        <f>S947*1%</f>
        <v>80.42</v>
      </c>
      <c r="W947" s="55">
        <f>U947+V947</f>
        <v>241.26</v>
      </c>
      <c r="X947" s="17"/>
      <c r="Y947" s="9" t="s">
        <v>12391</v>
      </c>
    </row>
    <row r="948" spans="1:25" x14ac:dyDescent="0.2">
      <c r="A948" s="9" t="s">
        <v>6280</v>
      </c>
      <c r="B948" s="9" t="s">
        <v>7027</v>
      </c>
      <c r="C948" s="18" t="s">
        <v>6854</v>
      </c>
      <c r="D948" s="9" t="s">
        <v>6855</v>
      </c>
      <c r="E948" s="9" t="s">
        <v>6856</v>
      </c>
      <c r="F948" s="9" t="s">
        <v>6857</v>
      </c>
      <c r="G948" s="9">
        <v>10032465</v>
      </c>
      <c r="H948" s="9" t="s">
        <v>6881</v>
      </c>
      <c r="I948" s="9" t="s">
        <v>7028</v>
      </c>
      <c r="J948" s="9" t="s">
        <v>7029</v>
      </c>
      <c r="K948" s="18" t="s">
        <v>6995</v>
      </c>
      <c r="L948" s="18" t="s">
        <v>6996</v>
      </c>
      <c r="M948" s="18" t="s">
        <v>6886</v>
      </c>
      <c r="N948" s="9" t="s">
        <v>7030</v>
      </c>
      <c r="O948" s="9" t="s">
        <v>7031</v>
      </c>
      <c r="P948" s="9" t="s">
        <v>32</v>
      </c>
      <c r="Q948" s="61">
        <v>8160</v>
      </c>
      <c r="R948" s="11">
        <v>9373.0148000000008</v>
      </c>
      <c r="S948" s="52">
        <f>R948</f>
        <v>9373.0148000000008</v>
      </c>
      <c r="T948" s="53">
        <f>IFERROR(S948/Q948,0)</f>
        <v>1.148653774509804</v>
      </c>
      <c r="U948" s="54">
        <f>IF(T948&gt;=100%,S948*2%,0)</f>
        <v>187.46029600000003</v>
      </c>
      <c r="V948" s="54">
        <f>S948*1%</f>
        <v>93.730148000000014</v>
      </c>
      <c r="W948" s="55">
        <f>U948+V948</f>
        <v>281.19044400000007</v>
      </c>
      <c r="X948" s="17"/>
      <c r="Y948" s="9" t="s">
        <v>12391</v>
      </c>
    </row>
    <row r="949" spans="1:25" x14ac:dyDescent="0.2">
      <c r="A949" s="9" t="s">
        <v>8973</v>
      </c>
      <c r="B949" s="9" t="s">
        <v>8965</v>
      </c>
      <c r="C949" s="18" t="s">
        <v>8974</v>
      </c>
      <c r="D949" s="9" t="s">
        <v>8975</v>
      </c>
      <c r="E949" s="9" t="s">
        <v>8976</v>
      </c>
      <c r="F949" s="9" t="s">
        <v>8977</v>
      </c>
      <c r="G949" s="9">
        <v>10028569</v>
      </c>
      <c r="H949" s="9" t="s">
        <v>8978</v>
      </c>
      <c r="I949" s="9" t="s">
        <v>9003</v>
      </c>
      <c r="J949" s="9" t="s">
        <v>9004</v>
      </c>
      <c r="K949" s="18" t="s">
        <v>8981</v>
      </c>
      <c r="L949" s="18" t="s">
        <v>8982</v>
      </c>
      <c r="M949" s="18">
        <v>9016764192</v>
      </c>
      <c r="N949" s="9" t="s">
        <v>9007</v>
      </c>
      <c r="O949" s="9" t="s">
        <v>9008</v>
      </c>
      <c r="P949" s="9" t="s">
        <v>32</v>
      </c>
      <c r="Q949" s="11">
        <v>9229</v>
      </c>
      <c r="R949" s="11">
        <v>10600</v>
      </c>
      <c r="S949" s="52">
        <f>R949</f>
        <v>10600</v>
      </c>
      <c r="T949" s="53">
        <f>IFERROR(S949/Q949,0)</f>
        <v>1.1485534727489435</v>
      </c>
      <c r="U949" s="54">
        <f>IF(T949&gt;=100%,S949*2%,0)</f>
        <v>212</v>
      </c>
      <c r="V949" s="54">
        <f>S949*1%</f>
        <v>106</v>
      </c>
      <c r="W949" s="55">
        <f>U949+V949</f>
        <v>318</v>
      </c>
      <c r="X949" s="17"/>
      <c r="Y949" s="9" t="s">
        <v>12391</v>
      </c>
    </row>
    <row r="950" spans="1:25" x14ac:dyDescent="0.2">
      <c r="A950" s="4" t="s">
        <v>18</v>
      </c>
      <c r="B950" s="12" t="s">
        <v>4531</v>
      </c>
      <c r="C950" s="5" t="s">
        <v>4291</v>
      </c>
      <c r="D950" s="5" t="s">
        <v>4292</v>
      </c>
      <c r="E950" s="9" t="s">
        <v>4532</v>
      </c>
      <c r="F950" s="9" t="s">
        <v>4533</v>
      </c>
      <c r="G950" s="8">
        <v>10032602</v>
      </c>
      <c r="H950" s="12" t="s">
        <v>4534</v>
      </c>
      <c r="I950" s="9" t="s">
        <v>4535</v>
      </c>
      <c r="J950" s="12" t="s">
        <v>4536</v>
      </c>
      <c r="K950" s="8" t="s">
        <v>4537</v>
      </c>
      <c r="L950" s="16" t="s">
        <v>4538</v>
      </c>
      <c r="M950" s="17">
        <v>7699167678</v>
      </c>
      <c r="N950" s="9" t="s">
        <v>4539</v>
      </c>
      <c r="O950" s="9" t="s">
        <v>4540</v>
      </c>
      <c r="P950" s="9" t="s">
        <v>32</v>
      </c>
      <c r="Q950" s="11">
        <v>12000</v>
      </c>
      <c r="R950" s="11">
        <v>13780</v>
      </c>
      <c r="S950" s="52">
        <f>R950</f>
        <v>13780</v>
      </c>
      <c r="T950" s="53">
        <f>IFERROR(S950/Q950,0)</f>
        <v>1.1483333333333334</v>
      </c>
      <c r="U950" s="54">
        <f>IF(T950&gt;=100%,S950*2%,0)</f>
        <v>275.60000000000002</v>
      </c>
      <c r="V950" s="54">
        <f>S950*1%</f>
        <v>137.80000000000001</v>
      </c>
      <c r="W950" s="55">
        <f>U950+V950</f>
        <v>413.40000000000003</v>
      </c>
      <c r="X950" s="17"/>
      <c r="Y950" s="9" t="s">
        <v>12391</v>
      </c>
    </row>
    <row r="951" spans="1:25" x14ac:dyDescent="0.2">
      <c r="A951" s="9" t="s">
        <v>8060</v>
      </c>
      <c r="B951" s="9" t="s">
        <v>8432</v>
      </c>
      <c r="C951" s="18" t="s">
        <v>8062</v>
      </c>
      <c r="D951" s="9" t="s">
        <v>8063</v>
      </c>
      <c r="E951" s="9" t="s">
        <v>8433</v>
      </c>
      <c r="F951" s="9" t="s">
        <v>8063</v>
      </c>
      <c r="G951" s="9">
        <v>10029471</v>
      </c>
      <c r="H951" s="9" t="s">
        <v>8434</v>
      </c>
      <c r="I951" s="9" t="s">
        <v>8452</v>
      </c>
      <c r="J951" s="9" t="s">
        <v>8453</v>
      </c>
      <c r="K951" s="18" t="s">
        <v>8448</v>
      </c>
      <c r="L951" s="18" t="s">
        <v>8449</v>
      </c>
      <c r="M951" s="18">
        <v>9702881453</v>
      </c>
      <c r="N951" s="9" t="s">
        <v>8482</v>
      </c>
      <c r="O951" s="9" t="s">
        <v>8483</v>
      </c>
      <c r="P951" s="9" t="s">
        <v>32</v>
      </c>
      <c r="Q951" s="11">
        <v>10200</v>
      </c>
      <c r="R951" s="25">
        <v>11711.689600000002</v>
      </c>
      <c r="S951" s="52">
        <f>R951</f>
        <v>11711.689600000002</v>
      </c>
      <c r="T951" s="53">
        <f>IFERROR(S951/Q951,0)</f>
        <v>1.1482048627450983</v>
      </c>
      <c r="U951" s="54">
        <f>IF(T951&gt;=100%,S951*2%,0)</f>
        <v>234.23379200000002</v>
      </c>
      <c r="V951" s="54">
        <f>S951*1%</f>
        <v>117.11689600000001</v>
      </c>
      <c r="W951" s="55">
        <f>U951+V951</f>
        <v>351.35068800000005</v>
      </c>
      <c r="X951" s="17"/>
      <c r="Y951" s="9" t="s">
        <v>12391</v>
      </c>
    </row>
    <row r="952" spans="1:25" x14ac:dyDescent="0.2">
      <c r="A952" s="4" t="s">
        <v>18</v>
      </c>
      <c r="B952" s="12" t="s">
        <v>3141</v>
      </c>
      <c r="C952" s="5" t="s">
        <v>2973</v>
      </c>
      <c r="D952" s="9" t="s">
        <v>2974</v>
      </c>
      <c r="E952" s="9" t="s">
        <v>3142</v>
      </c>
      <c r="F952" s="9" t="s">
        <v>3143</v>
      </c>
      <c r="G952" s="8">
        <v>10029574</v>
      </c>
      <c r="H952" s="12" t="s">
        <v>3189</v>
      </c>
      <c r="I952" s="9" t="s">
        <v>3190</v>
      </c>
      <c r="J952" s="12" t="s">
        <v>3191</v>
      </c>
      <c r="K952" s="17" t="s">
        <v>3192</v>
      </c>
      <c r="L952" s="17" t="s">
        <v>3193</v>
      </c>
      <c r="M952" s="17">
        <v>8709623385</v>
      </c>
      <c r="N952" s="9" t="s">
        <v>3855</v>
      </c>
      <c r="O952" s="9" t="s">
        <v>3856</v>
      </c>
      <c r="P952" s="9" t="s">
        <v>32</v>
      </c>
      <c r="Q952" s="10">
        <v>8000</v>
      </c>
      <c r="R952" s="11">
        <v>9182</v>
      </c>
      <c r="S952" s="52">
        <f>R952</f>
        <v>9182</v>
      </c>
      <c r="T952" s="53">
        <f>IFERROR(S952/Q952,0)</f>
        <v>1.14775</v>
      </c>
      <c r="U952" s="54">
        <f>IF(T952&gt;=100%,S952*2%,0)</f>
        <v>183.64000000000001</v>
      </c>
      <c r="V952" s="54">
        <f>S952*1%</f>
        <v>91.820000000000007</v>
      </c>
      <c r="W952" s="55">
        <f>U952+V952</f>
        <v>275.46000000000004</v>
      </c>
      <c r="X952" s="17"/>
      <c r="Y952" s="9" t="s">
        <v>12393</v>
      </c>
    </row>
    <row r="953" spans="1:25" x14ac:dyDescent="0.2">
      <c r="A953" s="4" t="s">
        <v>18</v>
      </c>
      <c r="B953" s="12" t="s">
        <v>860</v>
      </c>
      <c r="C953" s="5" t="s">
        <v>861</v>
      </c>
      <c r="D953" s="9" t="s">
        <v>862</v>
      </c>
      <c r="E953" s="9" t="s">
        <v>863</v>
      </c>
      <c r="F953" s="9" t="s">
        <v>864</v>
      </c>
      <c r="G953" s="8">
        <v>10023819</v>
      </c>
      <c r="H953" s="12" t="s">
        <v>865</v>
      </c>
      <c r="I953" s="9" t="s">
        <v>932</v>
      </c>
      <c r="J953" s="12" t="s">
        <v>933</v>
      </c>
      <c r="K953" s="8" t="s">
        <v>927</v>
      </c>
      <c r="L953" s="16" t="s">
        <v>928</v>
      </c>
      <c r="M953" s="17" t="s">
        <v>929</v>
      </c>
      <c r="N953" s="9" t="s">
        <v>946</v>
      </c>
      <c r="O953" s="9" t="s">
        <v>947</v>
      </c>
      <c r="P953" s="9" t="s">
        <v>32</v>
      </c>
      <c r="Q953" s="10">
        <v>10000</v>
      </c>
      <c r="R953" s="11">
        <v>11475.093799999999</v>
      </c>
      <c r="S953" s="52">
        <f>R953</f>
        <v>11475.093799999999</v>
      </c>
      <c r="T953" s="53">
        <f>IFERROR(S953/Q953,0)</f>
        <v>1.1475093799999998</v>
      </c>
      <c r="U953" s="54">
        <f>IF(T953&gt;=100%,S953*2%,0)</f>
        <v>229.50187599999998</v>
      </c>
      <c r="V953" s="54">
        <f>S953*1%</f>
        <v>114.75093799999999</v>
      </c>
      <c r="W953" s="55">
        <f>U953+V953</f>
        <v>344.25281399999994</v>
      </c>
      <c r="X953" s="17"/>
      <c r="Y953" s="9" t="s">
        <v>12391</v>
      </c>
    </row>
    <row r="954" spans="1:25" x14ac:dyDescent="0.2">
      <c r="A954" s="4" t="s">
        <v>18</v>
      </c>
      <c r="B954" s="9"/>
      <c r="C954" s="5" t="s">
        <v>4707</v>
      </c>
      <c r="D954" s="17" t="s">
        <v>4708</v>
      </c>
      <c r="E954" s="9" t="s">
        <v>5090</v>
      </c>
      <c r="F954" s="17" t="s">
        <v>5091</v>
      </c>
      <c r="G954" s="9">
        <v>10027424</v>
      </c>
      <c r="H954" s="9" t="s">
        <v>5092</v>
      </c>
      <c r="I954" s="17" t="s">
        <v>5128</v>
      </c>
      <c r="J954" s="17" t="s">
        <v>5129</v>
      </c>
      <c r="K954" s="17" t="s">
        <v>5095</v>
      </c>
      <c r="L954" s="17" t="s">
        <v>5096</v>
      </c>
      <c r="M954" s="17">
        <v>9040304080</v>
      </c>
      <c r="N954" s="17" t="s">
        <v>5157</v>
      </c>
      <c r="O954" s="17" t="s">
        <v>5158</v>
      </c>
      <c r="P954" s="17" t="s">
        <v>32</v>
      </c>
      <c r="Q954" s="11">
        <v>35000</v>
      </c>
      <c r="R954" s="11">
        <v>40152.928999999989</v>
      </c>
      <c r="S954" s="52">
        <f>R954</f>
        <v>40152.928999999989</v>
      </c>
      <c r="T954" s="53">
        <f>IFERROR(S954/Q954,0)</f>
        <v>1.1472265428571427</v>
      </c>
      <c r="U954" s="54">
        <f>IF(T954&gt;=100%,S954*2%,0)</f>
        <v>803.05857999999978</v>
      </c>
      <c r="V954" s="54">
        <f>S954*1%</f>
        <v>401.52928999999989</v>
      </c>
      <c r="W954" s="55">
        <f>U954+V954</f>
        <v>1204.5878699999996</v>
      </c>
      <c r="X954" s="17"/>
      <c r="Y954" s="9" t="s">
        <v>12391</v>
      </c>
    </row>
    <row r="955" spans="1:25" x14ac:dyDescent="0.2">
      <c r="A955" s="9" t="s">
        <v>5442</v>
      </c>
      <c r="B955" s="9" t="s">
        <v>5850</v>
      </c>
      <c r="C955" s="18" t="s">
        <v>5566</v>
      </c>
      <c r="D955" s="9" t="s">
        <v>5567</v>
      </c>
      <c r="E955" s="9" t="s">
        <v>5851</v>
      </c>
      <c r="F955" s="9" t="s">
        <v>5852</v>
      </c>
      <c r="G955" s="9">
        <v>10034457</v>
      </c>
      <c r="H955" s="9" t="s">
        <v>5853</v>
      </c>
      <c r="I955" s="9" t="s">
        <v>5895</v>
      </c>
      <c r="J955" s="9" t="s">
        <v>5896</v>
      </c>
      <c r="K955" s="18" t="s">
        <v>5874</v>
      </c>
      <c r="L955" s="18" t="s">
        <v>5875</v>
      </c>
      <c r="M955" s="18">
        <v>9894552639</v>
      </c>
      <c r="N955" s="9" t="s">
        <v>5897</v>
      </c>
      <c r="O955" s="9" t="s">
        <v>5898</v>
      </c>
      <c r="P955" s="9" t="s">
        <v>32</v>
      </c>
      <c r="Q955" s="11">
        <v>11122.666666666666</v>
      </c>
      <c r="R955" s="11">
        <v>12760</v>
      </c>
      <c r="S955" s="52">
        <f>R955</f>
        <v>12760</v>
      </c>
      <c r="T955" s="53">
        <f>IFERROR(S955/Q955,0)</f>
        <v>1.1472069048189883</v>
      </c>
      <c r="U955" s="54">
        <f>IF(T955&gt;=100%,S955*2%,0)</f>
        <v>255.20000000000002</v>
      </c>
      <c r="V955" s="54">
        <f>S955*1%</f>
        <v>127.60000000000001</v>
      </c>
      <c r="W955" s="55">
        <f>U955+V955</f>
        <v>382.8</v>
      </c>
      <c r="X955" s="17"/>
      <c r="Y955" s="9" t="s">
        <v>12391</v>
      </c>
    </row>
    <row r="956" spans="1:25" x14ac:dyDescent="0.2">
      <c r="A956" s="9" t="s">
        <v>6280</v>
      </c>
      <c r="B956" s="9" t="s">
        <v>6687</v>
      </c>
      <c r="C956" s="18" t="s">
        <v>6282</v>
      </c>
      <c r="D956" s="9" t="s">
        <v>6283</v>
      </c>
      <c r="E956" s="9" t="s">
        <v>6673</v>
      </c>
      <c r="F956" s="9" t="s">
        <v>6674</v>
      </c>
      <c r="G956" s="9">
        <v>10034085</v>
      </c>
      <c r="H956" s="9" t="s">
        <v>6675</v>
      </c>
      <c r="I956" s="9" t="s">
        <v>6688</v>
      </c>
      <c r="J956" s="9" t="s">
        <v>6689</v>
      </c>
      <c r="K956" s="18" t="s">
        <v>6690</v>
      </c>
      <c r="L956" s="18" t="s">
        <v>6691</v>
      </c>
      <c r="M956" s="18" t="s">
        <v>6692</v>
      </c>
      <c r="N956" s="9" t="s">
        <v>6724</v>
      </c>
      <c r="O956" s="9" t="s">
        <v>6725</v>
      </c>
      <c r="P956" s="9" t="s">
        <v>32</v>
      </c>
      <c r="Q956" s="62">
        <v>7777.7544600000001</v>
      </c>
      <c r="R956" s="11">
        <v>8922.5364000000027</v>
      </c>
      <c r="S956" s="52">
        <f>R956</f>
        <v>8922.5364000000027</v>
      </c>
      <c r="T956" s="53">
        <f>IFERROR(S956/Q956,0)</f>
        <v>1.1471866906942705</v>
      </c>
      <c r="U956" s="54">
        <f>IF(T956&gt;=100%,S956*2%,0)</f>
        <v>178.45072800000005</v>
      </c>
      <c r="V956" s="54">
        <f>S956*1%</f>
        <v>89.225364000000027</v>
      </c>
      <c r="W956" s="55">
        <f>U956+V956</f>
        <v>267.6760920000001</v>
      </c>
      <c r="X956" s="17"/>
      <c r="Y956" s="9" t="s">
        <v>12391</v>
      </c>
    </row>
    <row r="957" spans="1:25" x14ac:dyDescent="0.2">
      <c r="A957" s="4" t="s">
        <v>18</v>
      </c>
      <c r="B957" s="12" t="s">
        <v>2972</v>
      </c>
      <c r="C957" s="5" t="s">
        <v>2973</v>
      </c>
      <c r="D957" s="9" t="s">
        <v>2974</v>
      </c>
      <c r="E957" s="9" t="s">
        <v>2975</v>
      </c>
      <c r="F957" s="9" t="s">
        <v>2976</v>
      </c>
      <c r="G957" s="8">
        <v>10026391</v>
      </c>
      <c r="H957" s="12" t="s">
        <v>2977</v>
      </c>
      <c r="I957" s="9" t="s">
        <v>2978</v>
      </c>
      <c r="J957" s="12" t="s">
        <v>2979</v>
      </c>
      <c r="K957" s="17" t="s">
        <v>2980</v>
      </c>
      <c r="L957" s="17" t="s">
        <v>2981</v>
      </c>
      <c r="M957" s="17">
        <v>8969833593</v>
      </c>
      <c r="N957" s="9" t="s">
        <v>2984</v>
      </c>
      <c r="O957" s="9" t="s">
        <v>2985</v>
      </c>
      <c r="P957" s="9" t="s">
        <v>32</v>
      </c>
      <c r="Q957" s="10">
        <v>8000</v>
      </c>
      <c r="R957" s="11">
        <v>9176</v>
      </c>
      <c r="S957" s="52">
        <f>R957</f>
        <v>9176</v>
      </c>
      <c r="T957" s="53">
        <f>IFERROR(S957/Q957,0)</f>
        <v>1.147</v>
      </c>
      <c r="U957" s="54">
        <f>IF(T957&gt;=100%,S957*2%,0)</f>
        <v>183.52</v>
      </c>
      <c r="V957" s="54">
        <f>S957*1%</f>
        <v>91.76</v>
      </c>
      <c r="W957" s="55">
        <f>U957+V957</f>
        <v>275.28000000000003</v>
      </c>
      <c r="X957" s="17"/>
      <c r="Y957" s="9" t="s">
        <v>12393</v>
      </c>
    </row>
    <row r="958" spans="1:25" x14ac:dyDescent="0.2">
      <c r="A958" s="9" t="s">
        <v>8060</v>
      </c>
      <c r="B958" s="9" t="s">
        <v>8965</v>
      </c>
      <c r="C958" s="18" t="s">
        <v>8974</v>
      </c>
      <c r="D958" s="9" t="s">
        <v>8975</v>
      </c>
      <c r="E958" s="9" t="s">
        <v>9240</v>
      </c>
      <c r="F958" s="9" t="s">
        <v>9241</v>
      </c>
      <c r="G958" s="9">
        <v>10030971</v>
      </c>
      <c r="H958" s="9" t="s">
        <v>9242</v>
      </c>
      <c r="I958" s="9" t="s">
        <v>9258</v>
      </c>
      <c r="J958" s="9" t="s">
        <v>9259</v>
      </c>
      <c r="K958" s="18" t="s">
        <v>9245</v>
      </c>
      <c r="L958" s="18" t="s">
        <v>9246</v>
      </c>
      <c r="M958" s="18">
        <v>8780501570</v>
      </c>
      <c r="N958" s="9" t="s">
        <v>9268</v>
      </c>
      <c r="O958" s="9" t="s">
        <v>9269</v>
      </c>
      <c r="P958" s="9" t="s">
        <v>32</v>
      </c>
      <c r="Q958" s="11">
        <v>9535.9000000000015</v>
      </c>
      <c r="R958" s="11">
        <v>10937</v>
      </c>
      <c r="S958" s="52">
        <f>R958</f>
        <v>10937</v>
      </c>
      <c r="T958" s="53">
        <f>IFERROR(S958/Q958,0)</f>
        <v>1.1469289736679285</v>
      </c>
      <c r="U958" s="54">
        <f>IF(T958&gt;=100%,S958*2%,0)</f>
        <v>218.74</v>
      </c>
      <c r="V958" s="54">
        <f>S958*1%</f>
        <v>109.37</v>
      </c>
      <c r="W958" s="55">
        <f>U958+V958</f>
        <v>328.11</v>
      </c>
      <c r="X958" s="17"/>
      <c r="Y958" s="9" t="s">
        <v>12391</v>
      </c>
    </row>
    <row r="959" spans="1:25" x14ac:dyDescent="0.2">
      <c r="A959" s="9" t="s">
        <v>8973</v>
      </c>
      <c r="B959" s="9" t="s">
        <v>8965</v>
      </c>
      <c r="C959" s="18" t="s">
        <v>8974</v>
      </c>
      <c r="D959" s="9" t="s">
        <v>8975</v>
      </c>
      <c r="E959" s="9" t="s">
        <v>8976</v>
      </c>
      <c r="F959" s="9" t="s">
        <v>8977</v>
      </c>
      <c r="G959" s="9">
        <v>10028569</v>
      </c>
      <c r="H959" s="9" t="s">
        <v>8978</v>
      </c>
      <c r="I959" s="9" t="s">
        <v>8991</v>
      </c>
      <c r="J959" s="9" t="s">
        <v>8992</v>
      </c>
      <c r="K959" s="18" t="s">
        <v>8981</v>
      </c>
      <c r="L959" s="18" t="s">
        <v>8982</v>
      </c>
      <c r="M959" s="18">
        <v>9016764192</v>
      </c>
      <c r="N959" s="9" t="s">
        <v>8993</v>
      </c>
      <c r="O959" s="9" t="s">
        <v>8994</v>
      </c>
      <c r="P959" s="9" t="s">
        <v>32</v>
      </c>
      <c r="Q959" s="11">
        <v>7500</v>
      </c>
      <c r="R959" s="11">
        <v>8600</v>
      </c>
      <c r="S959" s="52">
        <f>R959</f>
        <v>8600</v>
      </c>
      <c r="T959" s="53">
        <f>IFERROR(S959/Q959,0)</f>
        <v>1.1466666666666667</v>
      </c>
      <c r="U959" s="54">
        <f>IF(T959&gt;=100%,S959*2%,0)</f>
        <v>172</v>
      </c>
      <c r="V959" s="54">
        <f>S959*1%</f>
        <v>86</v>
      </c>
      <c r="W959" s="55">
        <f>U959+V959</f>
        <v>258</v>
      </c>
      <c r="X959" s="17"/>
      <c r="Y959" s="9" t="s">
        <v>12391</v>
      </c>
    </row>
    <row r="960" spans="1:25" x14ac:dyDescent="0.2">
      <c r="A960" s="9" t="s">
        <v>8973</v>
      </c>
      <c r="B960" s="9" t="s">
        <v>8965</v>
      </c>
      <c r="C960" s="18" t="s">
        <v>8974</v>
      </c>
      <c r="D960" s="9" t="s">
        <v>8975</v>
      </c>
      <c r="E960" s="9" t="s">
        <v>8976</v>
      </c>
      <c r="F960" s="9" t="s">
        <v>8977</v>
      </c>
      <c r="G960" s="9">
        <v>10028569</v>
      </c>
      <c r="H960" s="9" t="s">
        <v>8978</v>
      </c>
      <c r="I960" s="9" t="s">
        <v>8991</v>
      </c>
      <c r="J960" s="9" t="s">
        <v>8992</v>
      </c>
      <c r="K960" s="18" t="s">
        <v>8981</v>
      </c>
      <c r="L960" s="18" t="s">
        <v>8982</v>
      </c>
      <c r="M960" s="18">
        <v>9016764192</v>
      </c>
      <c r="N960" s="9" t="s">
        <v>8999</v>
      </c>
      <c r="O960" s="9" t="s">
        <v>9000</v>
      </c>
      <c r="P960" s="9" t="s">
        <v>32</v>
      </c>
      <c r="Q960" s="11">
        <v>7500</v>
      </c>
      <c r="R960" s="11">
        <v>8600</v>
      </c>
      <c r="S960" s="52">
        <f>R960</f>
        <v>8600</v>
      </c>
      <c r="T960" s="53">
        <f>IFERROR(S960/Q960,0)</f>
        <v>1.1466666666666667</v>
      </c>
      <c r="U960" s="54">
        <f>IF(T960&gt;=100%,S960*2%,0)</f>
        <v>172</v>
      </c>
      <c r="V960" s="54">
        <f>S960*1%</f>
        <v>86</v>
      </c>
      <c r="W960" s="55">
        <f>U960+V960</f>
        <v>258</v>
      </c>
      <c r="X960" s="17"/>
      <c r="Y960" s="9" t="s">
        <v>12391</v>
      </c>
    </row>
    <row r="961" spans="1:25" x14ac:dyDescent="0.2">
      <c r="A961" s="9" t="s">
        <v>8973</v>
      </c>
      <c r="B961" s="9" t="s">
        <v>8965</v>
      </c>
      <c r="C961" s="18" t="s">
        <v>8974</v>
      </c>
      <c r="D961" s="9" t="s">
        <v>8975</v>
      </c>
      <c r="E961" s="9" t="s">
        <v>8976</v>
      </c>
      <c r="F961" s="9" t="s">
        <v>8977</v>
      </c>
      <c r="G961" s="9">
        <v>10028423</v>
      </c>
      <c r="H961" s="9" t="s">
        <v>9018</v>
      </c>
      <c r="I961" s="9" t="s">
        <v>9019</v>
      </c>
      <c r="J961" s="9" t="s">
        <v>9020</v>
      </c>
      <c r="K961" s="18" t="s">
        <v>9021</v>
      </c>
      <c r="L961" s="18" t="s">
        <v>9022</v>
      </c>
      <c r="M961" s="18">
        <v>9737533559</v>
      </c>
      <c r="N961" s="9" t="s">
        <v>9023</v>
      </c>
      <c r="O961" s="9" t="s">
        <v>9024</v>
      </c>
      <c r="P961" s="9" t="s">
        <v>32</v>
      </c>
      <c r="Q961" s="11">
        <v>7500</v>
      </c>
      <c r="R961" s="11">
        <v>8600</v>
      </c>
      <c r="S961" s="52">
        <f>R961</f>
        <v>8600</v>
      </c>
      <c r="T961" s="53">
        <f>IFERROR(S961/Q961,0)</f>
        <v>1.1466666666666667</v>
      </c>
      <c r="U961" s="54">
        <f>IF(T961&gt;=100%,S961*2%,0)</f>
        <v>172</v>
      </c>
      <c r="V961" s="54">
        <f>S961*1%</f>
        <v>86</v>
      </c>
      <c r="W961" s="55">
        <f>U961+V961</f>
        <v>258</v>
      </c>
      <c r="X961" s="17"/>
      <c r="Y961" s="9" t="s">
        <v>12391</v>
      </c>
    </row>
    <row r="962" spans="1:25" x14ac:dyDescent="0.2">
      <c r="A962" s="4" t="s">
        <v>18</v>
      </c>
      <c r="B962" s="12" t="s">
        <v>1048</v>
      </c>
      <c r="C962" s="5" t="s">
        <v>861</v>
      </c>
      <c r="D962" s="9" t="s">
        <v>862</v>
      </c>
      <c r="E962" s="9" t="s">
        <v>1049</v>
      </c>
      <c r="F962" s="9" t="s">
        <v>1050</v>
      </c>
      <c r="G962" s="8">
        <v>10021269</v>
      </c>
      <c r="H962" s="12" t="s">
        <v>1106</v>
      </c>
      <c r="I962" s="9" t="s">
        <v>1111</v>
      </c>
      <c r="J962" s="12" t="s">
        <v>1112</v>
      </c>
      <c r="K962" s="8" t="s">
        <v>1054</v>
      </c>
      <c r="L962" s="16" t="s">
        <v>1055</v>
      </c>
      <c r="M962" s="17">
        <v>9593193215</v>
      </c>
      <c r="N962" s="9" t="s">
        <v>1113</v>
      </c>
      <c r="O962" s="9" t="s">
        <v>1114</v>
      </c>
      <c r="P962" s="9" t="s">
        <v>32</v>
      </c>
      <c r="Q962" s="10">
        <v>12000</v>
      </c>
      <c r="R962" s="11">
        <v>13759.396400000001</v>
      </c>
      <c r="S962" s="52">
        <f>R962</f>
        <v>13759.396400000001</v>
      </c>
      <c r="T962" s="53">
        <f>IFERROR(S962/Q962,0)</f>
        <v>1.1466163666666669</v>
      </c>
      <c r="U962" s="54">
        <f>IF(T962&gt;=100%,S962*2%,0)</f>
        <v>275.18792800000006</v>
      </c>
      <c r="V962" s="54">
        <f>S962*1%</f>
        <v>137.59396400000003</v>
      </c>
      <c r="W962" s="55">
        <f>U962+V962</f>
        <v>412.78189200000008</v>
      </c>
      <c r="X962" s="17"/>
      <c r="Y962" s="9" t="s">
        <v>12391</v>
      </c>
    </row>
    <row r="963" spans="1:25" x14ac:dyDescent="0.2">
      <c r="A963" s="4" t="s">
        <v>18</v>
      </c>
      <c r="B963" s="12" t="s">
        <v>3232</v>
      </c>
      <c r="C963" s="5" t="s">
        <v>2973</v>
      </c>
      <c r="D963" s="9" t="s">
        <v>2974</v>
      </c>
      <c r="E963" s="9" t="s">
        <v>3142</v>
      </c>
      <c r="F963" s="9" t="s">
        <v>3143</v>
      </c>
      <c r="G963" s="8">
        <v>10034410</v>
      </c>
      <c r="H963" s="12" t="s">
        <v>3233</v>
      </c>
      <c r="I963" s="9" t="s">
        <v>3889</v>
      </c>
      <c r="J963" s="12" t="s">
        <v>3890</v>
      </c>
      <c r="K963" s="17" t="s">
        <v>3236</v>
      </c>
      <c r="L963" s="17" t="s">
        <v>3237</v>
      </c>
      <c r="M963" s="17">
        <v>9628987517</v>
      </c>
      <c r="N963" s="9" t="s">
        <v>3895</v>
      </c>
      <c r="O963" s="9" t="s">
        <v>3896</v>
      </c>
      <c r="P963" s="9" t="s">
        <v>32</v>
      </c>
      <c r="Q963" s="10">
        <v>8000</v>
      </c>
      <c r="R963" s="11">
        <v>9172.848</v>
      </c>
      <c r="S963" s="52">
        <f>R963</f>
        <v>9172.848</v>
      </c>
      <c r="T963" s="53">
        <f>IFERROR(S963/Q963,0)</f>
        <v>1.146606</v>
      </c>
      <c r="U963" s="54">
        <f>IF(T963&gt;=100%,S963*2%,0)</f>
        <v>183.45696000000001</v>
      </c>
      <c r="V963" s="54">
        <f>S963*1%</f>
        <v>91.728480000000005</v>
      </c>
      <c r="W963" s="55">
        <f>U963+V963</f>
        <v>275.18544000000003</v>
      </c>
      <c r="X963" s="17"/>
      <c r="Y963" s="9" t="s">
        <v>12393</v>
      </c>
    </row>
    <row r="964" spans="1:25" x14ac:dyDescent="0.2">
      <c r="A964" s="4" t="s">
        <v>18</v>
      </c>
      <c r="B964" s="12" t="s">
        <v>1048</v>
      </c>
      <c r="C964" s="5" t="s">
        <v>861</v>
      </c>
      <c r="D964" s="9" t="s">
        <v>862</v>
      </c>
      <c r="E964" s="9" t="s">
        <v>1049</v>
      </c>
      <c r="F964" s="9" t="s">
        <v>1050</v>
      </c>
      <c r="G964" s="8">
        <v>10034496</v>
      </c>
      <c r="H964" s="12" t="s">
        <v>1051</v>
      </c>
      <c r="I964" s="9" t="s">
        <v>1166</v>
      </c>
      <c r="J964" s="12" t="s">
        <v>1167</v>
      </c>
      <c r="K964" s="8" t="s">
        <v>1054</v>
      </c>
      <c r="L964" s="16" t="s">
        <v>1055</v>
      </c>
      <c r="M964" s="17">
        <v>9593193215</v>
      </c>
      <c r="N964" s="9" t="s">
        <v>1291</v>
      </c>
      <c r="O964" s="9" t="s">
        <v>1292</v>
      </c>
      <c r="P964" s="9" t="s">
        <v>32</v>
      </c>
      <c r="Q964" s="10">
        <v>10500</v>
      </c>
      <c r="R964" s="11">
        <v>12038.9028</v>
      </c>
      <c r="S964" s="52">
        <f>R964</f>
        <v>12038.9028</v>
      </c>
      <c r="T964" s="53">
        <f>IFERROR(S964/Q964,0)</f>
        <v>1.1465621714285714</v>
      </c>
      <c r="U964" s="54">
        <f>IF(T964&gt;=100%,S964*2%,0)</f>
        <v>240.77805599999999</v>
      </c>
      <c r="V964" s="54">
        <f>S964*1%</f>
        <v>120.389028</v>
      </c>
      <c r="W964" s="55">
        <f>U964+V964</f>
        <v>361.16708399999999</v>
      </c>
      <c r="X964" s="17"/>
      <c r="Y964" s="9" t="s">
        <v>12391</v>
      </c>
    </row>
    <row r="965" spans="1:25" x14ac:dyDescent="0.2">
      <c r="A965" s="9" t="s">
        <v>8060</v>
      </c>
      <c r="B965" s="9" t="s">
        <v>8168</v>
      </c>
      <c r="C965" s="18" t="s">
        <v>8062</v>
      </c>
      <c r="D965" s="9" t="s">
        <v>8063</v>
      </c>
      <c r="E965" s="9" t="s">
        <v>8334</v>
      </c>
      <c r="F965" s="9" t="s">
        <v>8335</v>
      </c>
      <c r="G965" s="9">
        <v>10025916</v>
      </c>
      <c r="H965" s="9" t="s">
        <v>8336</v>
      </c>
      <c r="I965" s="9" t="s">
        <v>8337</v>
      </c>
      <c r="J965" s="9" t="s">
        <v>8338</v>
      </c>
      <c r="K965" s="18" t="s">
        <v>8339</v>
      </c>
      <c r="L965" s="18" t="s">
        <v>8340</v>
      </c>
      <c r="M965" s="18">
        <v>8982866117</v>
      </c>
      <c r="N965" s="9" t="s">
        <v>8341</v>
      </c>
      <c r="O965" s="9" t="s">
        <v>8342</v>
      </c>
      <c r="P965" s="9" t="s">
        <v>32</v>
      </c>
      <c r="Q965" s="11">
        <v>10306.800000000001</v>
      </c>
      <c r="R965" s="25">
        <v>11817</v>
      </c>
      <c r="S965" s="52">
        <f>R965</f>
        <v>11817</v>
      </c>
      <c r="T965" s="53">
        <f>IFERROR(S965/Q965,0)</f>
        <v>1.1465246245197345</v>
      </c>
      <c r="U965" s="54">
        <f>IF(T965&gt;=100%,S965*2%,0)</f>
        <v>236.34</v>
      </c>
      <c r="V965" s="54">
        <f>S965*1%</f>
        <v>118.17</v>
      </c>
      <c r="W965" s="55">
        <f>U965+V965</f>
        <v>354.51</v>
      </c>
      <c r="X965" s="17"/>
      <c r="Y965" s="9" t="s">
        <v>12391</v>
      </c>
    </row>
    <row r="966" spans="1:25" x14ac:dyDescent="0.2">
      <c r="A966" s="4" t="s">
        <v>18</v>
      </c>
      <c r="B966" s="12" t="s">
        <v>3141</v>
      </c>
      <c r="C966" s="5" t="s">
        <v>2973</v>
      </c>
      <c r="D966" s="9" t="s">
        <v>2974</v>
      </c>
      <c r="E966" s="9" t="s">
        <v>3142</v>
      </c>
      <c r="F966" s="9" t="s">
        <v>3143</v>
      </c>
      <c r="G966" s="8">
        <v>10027954</v>
      </c>
      <c r="H966" s="12" t="s">
        <v>3144</v>
      </c>
      <c r="I966" s="9" t="s">
        <v>3145</v>
      </c>
      <c r="J966" s="12" t="s">
        <v>3146</v>
      </c>
      <c r="K966" s="17" t="s">
        <v>3147</v>
      </c>
      <c r="L966" s="17" t="s">
        <v>3148</v>
      </c>
      <c r="M966" s="17">
        <v>9958476992</v>
      </c>
      <c r="N966" s="9" t="s">
        <v>3170</v>
      </c>
      <c r="O966" s="9" t="s">
        <v>3171</v>
      </c>
      <c r="P966" s="9" t="s">
        <v>32</v>
      </c>
      <c r="Q966" s="10">
        <v>8000</v>
      </c>
      <c r="R966" s="11">
        <v>9172</v>
      </c>
      <c r="S966" s="52">
        <f>R966</f>
        <v>9172</v>
      </c>
      <c r="T966" s="53">
        <f>IFERROR(S966/Q966,0)</f>
        <v>1.1465000000000001</v>
      </c>
      <c r="U966" s="54">
        <f>IF(T966&gt;=100%,S966*2%,0)</f>
        <v>183.44</v>
      </c>
      <c r="V966" s="54">
        <f>S966*1%</f>
        <v>91.72</v>
      </c>
      <c r="W966" s="55">
        <f>U966+V966</f>
        <v>275.15999999999997</v>
      </c>
      <c r="X966" s="17"/>
      <c r="Y966" s="9" t="s">
        <v>12391</v>
      </c>
    </row>
    <row r="967" spans="1:25" x14ac:dyDescent="0.2">
      <c r="A967" s="9" t="s">
        <v>5442</v>
      </c>
      <c r="B967" s="9" t="s">
        <v>5505</v>
      </c>
      <c r="C967" s="18" t="s">
        <v>5444</v>
      </c>
      <c r="D967" s="9" t="s">
        <v>5445</v>
      </c>
      <c r="E967" s="9" t="s">
        <v>5506</v>
      </c>
      <c r="F967" s="9" t="s">
        <v>5507</v>
      </c>
      <c r="G967" s="9">
        <v>10031855</v>
      </c>
      <c r="H967" s="9" t="s">
        <v>5508</v>
      </c>
      <c r="I967" s="9" t="s">
        <v>5517</v>
      </c>
      <c r="J967" s="9" t="s">
        <v>5518</v>
      </c>
      <c r="K967" s="18" t="s">
        <v>5509</v>
      </c>
      <c r="L967" s="18" t="s">
        <v>5527</v>
      </c>
      <c r="M967" s="18">
        <v>9943989159</v>
      </c>
      <c r="N967" s="9" t="s">
        <v>5546</v>
      </c>
      <c r="O967" s="9" t="s">
        <v>5547</v>
      </c>
      <c r="P967" s="9" t="s">
        <v>32</v>
      </c>
      <c r="Q967" s="11">
        <v>13339.666666666666</v>
      </c>
      <c r="R967" s="11">
        <v>15290</v>
      </c>
      <c r="S967" s="52">
        <f>R967</f>
        <v>15290</v>
      </c>
      <c r="T967" s="53">
        <f>IFERROR(S967/Q967,0)</f>
        <v>1.1462055523626278</v>
      </c>
      <c r="U967" s="54">
        <f>IF(T967&gt;=100%,S967*2%,0)</f>
        <v>305.8</v>
      </c>
      <c r="V967" s="54">
        <f>S967*1%</f>
        <v>152.9</v>
      </c>
      <c r="W967" s="55">
        <f>U967+V967</f>
        <v>458.70000000000005</v>
      </c>
      <c r="X967" s="17"/>
      <c r="Y967" s="9" t="s">
        <v>12393</v>
      </c>
    </row>
    <row r="968" spans="1:25" x14ac:dyDescent="0.2">
      <c r="A968" s="9" t="s">
        <v>8060</v>
      </c>
      <c r="B968" s="9" t="s">
        <v>8569</v>
      </c>
      <c r="C968" s="18" t="s">
        <v>8570</v>
      </c>
      <c r="D968" s="9" t="s">
        <v>8571</v>
      </c>
      <c r="E968" s="9" t="s">
        <v>8572</v>
      </c>
      <c r="F968" s="9" t="s">
        <v>8573</v>
      </c>
      <c r="G968" s="9">
        <v>10034957</v>
      </c>
      <c r="H968" s="9" t="s">
        <v>8574</v>
      </c>
      <c r="I968" s="9" t="s">
        <v>8667</v>
      </c>
      <c r="J968" s="9" t="s">
        <v>8668</v>
      </c>
      <c r="K968" s="18" t="s">
        <v>8577</v>
      </c>
      <c r="L968" s="18" t="s">
        <v>8578</v>
      </c>
      <c r="M968" s="18">
        <v>9881381810</v>
      </c>
      <c r="N968" s="9" t="s">
        <v>8671</v>
      </c>
      <c r="O968" s="9" t="s">
        <v>8672</v>
      </c>
      <c r="P968" s="9" t="s">
        <v>32</v>
      </c>
      <c r="Q968" s="11">
        <v>7000</v>
      </c>
      <c r="R968" s="11">
        <v>8023</v>
      </c>
      <c r="S968" s="52">
        <f>R968</f>
        <v>8023</v>
      </c>
      <c r="T968" s="53">
        <f>IFERROR(S968/Q968,0)</f>
        <v>1.1461428571428571</v>
      </c>
      <c r="U968" s="54">
        <f>IF(T968&gt;=100%,S968*2%,0)</f>
        <v>160.46</v>
      </c>
      <c r="V968" s="54">
        <f>S968*1%</f>
        <v>80.23</v>
      </c>
      <c r="W968" s="55">
        <f>U968+V968</f>
        <v>240.69</v>
      </c>
      <c r="X968" s="17"/>
      <c r="Y968" s="9" t="s">
        <v>12391</v>
      </c>
    </row>
    <row r="969" spans="1:25" x14ac:dyDescent="0.2">
      <c r="A969" s="9" t="s">
        <v>6280</v>
      </c>
      <c r="B969" s="9" t="s">
        <v>6880</v>
      </c>
      <c r="C969" s="18" t="s">
        <v>6854</v>
      </c>
      <c r="D969" s="9" t="s">
        <v>6855</v>
      </c>
      <c r="E969" s="9" t="s">
        <v>6856</v>
      </c>
      <c r="F969" s="9" t="s">
        <v>6857</v>
      </c>
      <c r="G969" s="9">
        <v>10032465</v>
      </c>
      <c r="H969" s="9" t="s">
        <v>6881</v>
      </c>
      <c r="I969" s="9" t="s">
        <v>6882</v>
      </c>
      <c r="J969" s="9" t="s">
        <v>6883</v>
      </c>
      <c r="K969" s="18" t="s">
        <v>6884</v>
      </c>
      <c r="L969" s="18" t="s">
        <v>6885</v>
      </c>
      <c r="M969" s="18" t="s">
        <v>6886</v>
      </c>
      <c r="N969" s="9" t="s">
        <v>6889</v>
      </c>
      <c r="O969" s="9" t="s">
        <v>6890</v>
      </c>
      <c r="P969" s="9" t="s">
        <v>32</v>
      </c>
      <c r="Q969" s="61">
        <v>51000</v>
      </c>
      <c r="R969" s="11">
        <v>58446.426599999999</v>
      </c>
      <c r="S969" s="52">
        <f>R969</f>
        <v>58446.426599999999</v>
      </c>
      <c r="T969" s="53">
        <f>IFERROR(S969/Q969,0)</f>
        <v>1.1460083647058823</v>
      </c>
      <c r="U969" s="54">
        <f>IF(T969&gt;=100%,S969*2%,0)</f>
        <v>1168.9285319999999</v>
      </c>
      <c r="V969" s="54">
        <f>S969*1%</f>
        <v>584.46426599999995</v>
      </c>
      <c r="W969" s="55">
        <f>U969+V969</f>
        <v>1753.3927979999999</v>
      </c>
      <c r="X969" s="17"/>
      <c r="Y969" s="9" t="s">
        <v>12391</v>
      </c>
    </row>
    <row r="970" spans="1:25" x14ac:dyDescent="0.2">
      <c r="A970" s="9" t="s">
        <v>8060</v>
      </c>
      <c r="B970" s="9" t="s">
        <v>8965</v>
      </c>
      <c r="C970" s="18" t="s">
        <v>8974</v>
      </c>
      <c r="D970" s="9" t="s">
        <v>8975</v>
      </c>
      <c r="E970" s="9" t="s">
        <v>9071</v>
      </c>
      <c r="F970" s="9" t="s">
        <v>9072</v>
      </c>
      <c r="G970" s="9">
        <v>10029755</v>
      </c>
      <c r="H970" s="9" t="s">
        <v>9073</v>
      </c>
      <c r="I970" s="9" t="s">
        <v>9092</v>
      </c>
      <c r="J970" s="9" t="s">
        <v>9093</v>
      </c>
      <c r="K970" s="18" t="s">
        <v>9076</v>
      </c>
      <c r="L970" s="18" t="s">
        <v>9077</v>
      </c>
      <c r="M970" s="18">
        <v>9904825781</v>
      </c>
      <c r="N970" s="9" t="s">
        <v>9094</v>
      </c>
      <c r="O970" s="9" t="s">
        <v>7562</v>
      </c>
      <c r="P970" s="9" t="s">
        <v>32</v>
      </c>
      <c r="Q970" s="11">
        <v>10320.200000000001</v>
      </c>
      <c r="R970" s="11">
        <v>11826</v>
      </c>
      <c r="S970" s="52">
        <f>R970</f>
        <v>11826</v>
      </c>
      <c r="T970" s="53">
        <f>IFERROR(S970/Q970,0)</f>
        <v>1.1459080250382743</v>
      </c>
      <c r="U970" s="54">
        <f>IF(T970&gt;=100%,S970*2%,0)</f>
        <v>236.52</v>
      </c>
      <c r="V970" s="54">
        <f>S970*1%</f>
        <v>118.26</v>
      </c>
      <c r="W970" s="55">
        <f>U970+V970</f>
        <v>354.78000000000003</v>
      </c>
      <c r="X970" s="17"/>
      <c r="Y970" s="9" t="s">
        <v>12391</v>
      </c>
    </row>
    <row r="971" spans="1:25" x14ac:dyDescent="0.2">
      <c r="A971" s="4" t="s">
        <v>18</v>
      </c>
      <c r="B971" s="12" t="s">
        <v>2632</v>
      </c>
      <c r="C971" s="5" t="s">
        <v>2071</v>
      </c>
      <c r="D971" s="9" t="s">
        <v>2072</v>
      </c>
      <c r="E971" s="9" t="s">
        <v>2633</v>
      </c>
      <c r="F971" s="9" t="s">
        <v>2634</v>
      </c>
      <c r="G971" s="8">
        <v>10023239</v>
      </c>
      <c r="H971" s="12" t="s">
        <v>2635</v>
      </c>
      <c r="I971" s="9" t="s">
        <v>2675</v>
      </c>
      <c r="J971" s="12" t="s">
        <v>2676</v>
      </c>
      <c r="K971" s="8" t="s">
        <v>2638</v>
      </c>
      <c r="L971" s="16" t="s">
        <v>2639</v>
      </c>
      <c r="M971" s="17">
        <v>8876662101</v>
      </c>
      <c r="N971" s="9" t="s">
        <v>2679</v>
      </c>
      <c r="O971" s="9" t="s">
        <v>2680</v>
      </c>
      <c r="P971" s="9" t="s">
        <v>32</v>
      </c>
      <c r="Q971" s="10">
        <v>5000</v>
      </c>
      <c r="R971" s="11">
        <v>5728.4459999999999</v>
      </c>
      <c r="S971" s="52">
        <f>R971</f>
        <v>5728.4459999999999</v>
      </c>
      <c r="T971" s="53">
        <f>IFERROR(S971/Q971,0)</f>
        <v>1.1456892000000001</v>
      </c>
      <c r="U971" s="54">
        <f>IF(T971&gt;=100%,S971*2%,0)</f>
        <v>114.56892000000001</v>
      </c>
      <c r="V971" s="54">
        <f>S971*1%</f>
        <v>57.284460000000003</v>
      </c>
      <c r="W971" s="55">
        <f>U971+V971</f>
        <v>171.85338000000002</v>
      </c>
      <c r="X971" s="17"/>
      <c r="Y971" s="9" t="s">
        <v>12391</v>
      </c>
    </row>
    <row r="972" spans="1:25" x14ac:dyDescent="0.2">
      <c r="A972" s="9" t="s">
        <v>5442</v>
      </c>
      <c r="B972" s="9" t="s">
        <v>5681</v>
      </c>
      <c r="C972" s="18" t="s">
        <v>5682</v>
      </c>
      <c r="D972" s="9" t="s">
        <v>5683</v>
      </c>
      <c r="E972" s="9" t="s">
        <v>5684</v>
      </c>
      <c r="F972" s="9" t="s">
        <v>5685</v>
      </c>
      <c r="G972" s="9">
        <v>10026037</v>
      </c>
      <c r="H972" s="9" t="s">
        <v>5686</v>
      </c>
      <c r="I972" s="9" t="s">
        <v>5812</v>
      </c>
      <c r="J972" s="9" t="s">
        <v>5813</v>
      </c>
      <c r="K972" s="18" t="s">
        <v>5695</v>
      </c>
      <c r="L972" s="18" t="s">
        <v>5696</v>
      </c>
      <c r="M972" s="18">
        <v>9876543443</v>
      </c>
      <c r="N972" s="9" t="s">
        <v>5814</v>
      </c>
      <c r="O972" s="9" t="s">
        <v>5815</v>
      </c>
      <c r="P972" s="9" t="s">
        <v>32</v>
      </c>
      <c r="Q972" s="11">
        <v>9994.8177777777782</v>
      </c>
      <c r="R972" s="11">
        <v>11450</v>
      </c>
      <c r="S972" s="52">
        <f>R972</f>
        <v>11450</v>
      </c>
      <c r="T972" s="53">
        <f>IFERROR(S972/Q972,0)</f>
        <v>1.1455936720985185</v>
      </c>
      <c r="U972" s="54">
        <f>IF(T972&gt;=100%,S972*2%,0)</f>
        <v>229</v>
      </c>
      <c r="V972" s="54">
        <f>S972*1%</f>
        <v>114.5</v>
      </c>
      <c r="W972" s="55">
        <f>U972+V972</f>
        <v>343.5</v>
      </c>
      <c r="X972" s="17"/>
      <c r="Y972" s="9" t="s">
        <v>12391</v>
      </c>
    </row>
    <row r="973" spans="1:25" x14ac:dyDescent="0.2">
      <c r="A973" s="4" t="s">
        <v>18</v>
      </c>
      <c r="B973" s="9"/>
      <c r="C973" s="5" t="s">
        <v>4707</v>
      </c>
      <c r="D973" s="17" t="s">
        <v>4708</v>
      </c>
      <c r="E973" s="9" t="s">
        <v>5090</v>
      </c>
      <c r="F973" s="17" t="s">
        <v>5091</v>
      </c>
      <c r="G973" s="9">
        <v>10027424</v>
      </c>
      <c r="H973" s="9" t="s">
        <v>5092</v>
      </c>
      <c r="I973" s="17" t="s">
        <v>5145</v>
      </c>
      <c r="J973" s="17" t="s">
        <v>5146</v>
      </c>
      <c r="K973" s="17" t="s">
        <v>5095</v>
      </c>
      <c r="L973" s="17" t="s">
        <v>5096</v>
      </c>
      <c r="M973" s="17">
        <v>9040304080</v>
      </c>
      <c r="N973" s="17" t="s">
        <v>5147</v>
      </c>
      <c r="O973" s="17" t="s">
        <v>5148</v>
      </c>
      <c r="P973" s="17" t="s">
        <v>32</v>
      </c>
      <c r="Q973" s="11">
        <v>20000</v>
      </c>
      <c r="R973" s="11">
        <v>22909.267599999999</v>
      </c>
      <c r="S973" s="52">
        <f>R973</f>
        <v>22909.267599999999</v>
      </c>
      <c r="T973" s="53">
        <f>IFERROR(S973/Q973,0)</f>
        <v>1.14546338</v>
      </c>
      <c r="U973" s="54">
        <f>IF(T973&gt;=100%,S973*2%,0)</f>
        <v>458.18535199999997</v>
      </c>
      <c r="V973" s="54">
        <f>S973*1%</f>
        <v>229.09267599999998</v>
      </c>
      <c r="W973" s="55">
        <f>U973+V973</f>
        <v>687.27802799999995</v>
      </c>
      <c r="X973" s="17"/>
      <c r="Y973" s="9" t="s">
        <v>12391</v>
      </c>
    </row>
    <row r="974" spans="1:25" x14ac:dyDescent="0.2">
      <c r="A974" s="9" t="s">
        <v>6280</v>
      </c>
      <c r="B974" s="9" t="s">
        <v>8007</v>
      </c>
      <c r="C974" s="18" t="s">
        <v>7712</v>
      </c>
      <c r="D974" s="9" t="s">
        <v>7713</v>
      </c>
      <c r="E974" s="9" t="s">
        <v>7937</v>
      </c>
      <c r="F974" s="9" t="s">
        <v>7938</v>
      </c>
      <c r="G974" s="9">
        <v>10032797</v>
      </c>
      <c r="H974" s="9" t="s">
        <v>7979</v>
      </c>
      <c r="I974" s="9" t="s">
        <v>8008</v>
      </c>
      <c r="J974" s="9" t="s">
        <v>8009</v>
      </c>
      <c r="K974" s="18" t="s">
        <v>7982</v>
      </c>
      <c r="L974" s="18" t="s">
        <v>7983</v>
      </c>
      <c r="M974" s="18" t="s">
        <v>7984</v>
      </c>
      <c r="N974" s="9" t="s">
        <v>8010</v>
      </c>
      <c r="O974" s="9" t="s">
        <v>8011</v>
      </c>
      <c r="P974" s="9" t="s">
        <v>32</v>
      </c>
      <c r="Q974" s="61">
        <v>10000</v>
      </c>
      <c r="R974" s="11">
        <v>11446.910200000002</v>
      </c>
      <c r="S974" s="52">
        <f>R974</f>
        <v>11446.910200000002</v>
      </c>
      <c r="T974" s="53">
        <f>IFERROR(S974/Q974,0)</f>
        <v>1.1446910200000002</v>
      </c>
      <c r="U974" s="54">
        <f>IF(T974&gt;=100%,S974*2%,0)</f>
        <v>228.93820400000004</v>
      </c>
      <c r="V974" s="54">
        <f>S974*1%</f>
        <v>114.46910200000002</v>
      </c>
      <c r="W974" s="55">
        <f>U974+V974</f>
        <v>343.40730600000006</v>
      </c>
      <c r="X974" s="17"/>
      <c r="Y974" s="9" t="s">
        <v>12391</v>
      </c>
    </row>
    <row r="975" spans="1:25" x14ac:dyDescent="0.2">
      <c r="A975" s="9" t="s">
        <v>8060</v>
      </c>
      <c r="B975" s="9" t="s">
        <v>8569</v>
      </c>
      <c r="C975" s="18" t="s">
        <v>8570</v>
      </c>
      <c r="D975" s="9" t="s">
        <v>8571</v>
      </c>
      <c r="E975" s="9" t="s">
        <v>8572</v>
      </c>
      <c r="F975" s="9" t="s">
        <v>8573</v>
      </c>
      <c r="G975" s="9">
        <v>10034957</v>
      </c>
      <c r="H975" s="9" t="s">
        <v>8574</v>
      </c>
      <c r="I975" s="9" t="s">
        <v>8593</v>
      </c>
      <c r="J975" s="9" t="s">
        <v>8594</v>
      </c>
      <c r="K975" s="18" t="s">
        <v>8585</v>
      </c>
      <c r="L975" s="18" t="s">
        <v>8586</v>
      </c>
      <c r="M975" s="18">
        <v>9049621214</v>
      </c>
      <c r="N975" s="9" t="s">
        <v>8595</v>
      </c>
      <c r="O975" s="9" t="s">
        <v>8596</v>
      </c>
      <c r="P975" s="9" t="s">
        <v>32</v>
      </c>
      <c r="Q975" s="11">
        <v>7500</v>
      </c>
      <c r="R975" s="11">
        <v>8582.8395999999993</v>
      </c>
      <c r="S975" s="52">
        <f>R975</f>
        <v>8582.8395999999993</v>
      </c>
      <c r="T975" s="53">
        <f>IFERROR(S975/Q975,0)</f>
        <v>1.1443786133333333</v>
      </c>
      <c r="U975" s="54">
        <f>IF(T975&gt;=100%,S975*2%,0)</f>
        <v>171.656792</v>
      </c>
      <c r="V975" s="54">
        <f>S975*1%</f>
        <v>85.828395999999998</v>
      </c>
      <c r="W975" s="55">
        <f>U975+V975</f>
        <v>257.48518799999999</v>
      </c>
      <c r="X975" s="17"/>
      <c r="Y975" s="9" t="s">
        <v>12391</v>
      </c>
    </row>
    <row r="976" spans="1:25" x14ac:dyDescent="0.2">
      <c r="A976" s="4" t="s">
        <v>18</v>
      </c>
      <c r="B976" s="4" t="s">
        <v>398</v>
      </c>
      <c r="C976" s="5" t="s">
        <v>20</v>
      </c>
      <c r="D976" s="5" t="s">
        <v>21</v>
      </c>
      <c r="E976" s="5" t="s">
        <v>399</v>
      </c>
      <c r="F976" s="5" t="s">
        <v>400</v>
      </c>
      <c r="G976" s="14">
        <v>10022118</v>
      </c>
      <c r="H976" s="4" t="s">
        <v>401</v>
      </c>
      <c r="I976" s="6" t="s">
        <v>443</v>
      </c>
      <c r="J976" s="6" t="s">
        <v>444</v>
      </c>
      <c r="K976" s="6" t="s">
        <v>445</v>
      </c>
      <c r="L976" s="5" t="s">
        <v>446</v>
      </c>
      <c r="M976" s="5">
        <v>9832013291</v>
      </c>
      <c r="N976" s="5" t="s">
        <v>511</v>
      </c>
      <c r="O976" s="5" t="s">
        <v>512</v>
      </c>
      <c r="P976" s="9" t="s">
        <v>32</v>
      </c>
      <c r="Q976" s="9">
        <v>5000</v>
      </c>
      <c r="R976" s="11">
        <v>5719.3538000000008</v>
      </c>
      <c r="S976" s="52">
        <f>R976</f>
        <v>5719.3538000000008</v>
      </c>
      <c r="T976" s="53">
        <f>IFERROR(S976/Q976,0)</f>
        <v>1.1438707600000002</v>
      </c>
      <c r="U976" s="54">
        <f>IF(T976&gt;=100%,S976*2%,0)</f>
        <v>114.38707600000002</v>
      </c>
      <c r="V976" s="54">
        <f>S976*1%</f>
        <v>57.193538000000011</v>
      </c>
      <c r="W976" s="55">
        <f>U976+V976</f>
        <v>171.58061400000003</v>
      </c>
      <c r="X976" s="17"/>
      <c r="Y976" s="9" t="s">
        <v>12391</v>
      </c>
    </row>
    <row r="977" spans="1:25" x14ac:dyDescent="0.2">
      <c r="A977" s="9" t="s">
        <v>8060</v>
      </c>
      <c r="B977" s="9" t="s">
        <v>8168</v>
      </c>
      <c r="C977" s="18" t="s">
        <v>8062</v>
      </c>
      <c r="D977" s="9" t="s">
        <v>8063</v>
      </c>
      <c r="E977" s="9" t="s">
        <v>8169</v>
      </c>
      <c r="F977" s="9" t="s">
        <v>8170</v>
      </c>
      <c r="G977" s="9">
        <v>10029704</v>
      </c>
      <c r="H977" s="9" t="s">
        <v>8171</v>
      </c>
      <c r="I977" s="9" t="s">
        <v>8178</v>
      </c>
      <c r="J977" s="9" t="s">
        <v>8179</v>
      </c>
      <c r="K977" s="18" t="s">
        <v>8174</v>
      </c>
      <c r="L977" s="18" t="s">
        <v>8175</v>
      </c>
      <c r="M977" s="18">
        <v>9893140607</v>
      </c>
      <c r="N977" s="9" t="s">
        <v>8192</v>
      </c>
      <c r="O977" s="9" t="s">
        <v>8193</v>
      </c>
      <c r="P977" s="9" t="s">
        <v>32</v>
      </c>
      <c r="Q977" s="11">
        <v>8131.2000000000007</v>
      </c>
      <c r="R977" s="25">
        <v>9300</v>
      </c>
      <c r="S977" s="52">
        <f>R977</f>
        <v>9300</v>
      </c>
      <c r="T977" s="53">
        <f>IFERROR(S977/Q977,0)</f>
        <v>1.1437426210153483</v>
      </c>
      <c r="U977" s="54">
        <f>IF(T977&gt;=100%,S977*2%,0)</f>
        <v>186</v>
      </c>
      <c r="V977" s="54">
        <f>S977*1%</f>
        <v>93</v>
      </c>
      <c r="W977" s="55">
        <f>U977+V977</f>
        <v>279</v>
      </c>
      <c r="X977" s="17"/>
      <c r="Y977" s="9" t="s">
        <v>12391</v>
      </c>
    </row>
    <row r="978" spans="1:25" x14ac:dyDescent="0.2">
      <c r="A978" s="4" t="s">
        <v>18</v>
      </c>
      <c r="B978" s="12" t="s">
        <v>4531</v>
      </c>
      <c r="C978" s="5" t="s">
        <v>4291</v>
      </c>
      <c r="D978" s="5" t="s">
        <v>4292</v>
      </c>
      <c r="E978" s="9" t="s">
        <v>4532</v>
      </c>
      <c r="F978" s="9" t="s">
        <v>4533</v>
      </c>
      <c r="G978" s="8">
        <v>10032664</v>
      </c>
      <c r="H978" s="12" t="s">
        <v>4534</v>
      </c>
      <c r="I978" s="9" t="s">
        <v>4693</v>
      </c>
      <c r="J978" s="12" t="s">
        <v>4694</v>
      </c>
      <c r="K978" s="8" t="s">
        <v>4635</v>
      </c>
      <c r="L978" s="16" t="s">
        <v>4636</v>
      </c>
      <c r="M978" s="17">
        <v>9233022237</v>
      </c>
      <c r="N978" s="9" t="s">
        <v>4695</v>
      </c>
      <c r="O978" s="9" t="s">
        <v>4696</v>
      </c>
      <c r="P978" s="9" t="s">
        <v>32</v>
      </c>
      <c r="Q978" s="11">
        <v>12000</v>
      </c>
      <c r="R978" s="11">
        <v>13720</v>
      </c>
      <c r="S978" s="52">
        <f>R978</f>
        <v>13720</v>
      </c>
      <c r="T978" s="53">
        <f>IFERROR(S978/Q978,0)</f>
        <v>1.1433333333333333</v>
      </c>
      <c r="U978" s="54">
        <f>IF(T978&gt;=100%,S978*2%,0)</f>
        <v>274.40000000000003</v>
      </c>
      <c r="V978" s="54">
        <f>S978*1%</f>
        <v>137.20000000000002</v>
      </c>
      <c r="W978" s="55">
        <f>U978+V978</f>
        <v>411.6</v>
      </c>
      <c r="X978" s="17"/>
      <c r="Y978" s="9" t="s">
        <v>12391</v>
      </c>
    </row>
    <row r="979" spans="1:25" x14ac:dyDescent="0.2">
      <c r="A979" s="4" t="s">
        <v>18</v>
      </c>
      <c r="B979" s="12" t="s">
        <v>4531</v>
      </c>
      <c r="C979" s="5" t="s">
        <v>4291</v>
      </c>
      <c r="D979" s="5" t="s">
        <v>4292</v>
      </c>
      <c r="E979" s="9" t="s">
        <v>4532</v>
      </c>
      <c r="F979" s="9" t="s">
        <v>4533</v>
      </c>
      <c r="G979" s="8">
        <v>10032653</v>
      </c>
      <c r="H979" s="12" t="s">
        <v>4534</v>
      </c>
      <c r="I979" s="9" t="s">
        <v>4667</v>
      </c>
      <c r="J979" s="12" t="s">
        <v>4668</v>
      </c>
      <c r="K979" s="8" t="s">
        <v>4635</v>
      </c>
      <c r="L979" s="16" t="s">
        <v>4636</v>
      </c>
      <c r="M979" s="17">
        <v>9233022237</v>
      </c>
      <c r="N979" s="9" t="s">
        <v>4669</v>
      </c>
      <c r="O979" s="9" t="s">
        <v>4670</v>
      </c>
      <c r="P979" s="9" t="s">
        <v>32</v>
      </c>
      <c r="Q979" s="11">
        <v>12000</v>
      </c>
      <c r="R979" s="11">
        <v>13720</v>
      </c>
      <c r="S979" s="52">
        <f>R979</f>
        <v>13720</v>
      </c>
      <c r="T979" s="53">
        <f>IFERROR(S979/Q979,0)</f>
        <v>1.1433333333333333</v>
      </c>
      <c r="U979" s="54">
        <f>IF(T979&gt;=100%,S979*2%,0)</f>
        <v>274.40000000000003</v>
      </c>
      <c r="V979" s="54">
        <f>S979*1%</f>
        <v>137.20000000000002</v>
      </c>
      <c r="W979" s="55">
        <f>U979+V979</f>
        <v>411.6</v>
      </c>
      <c r="X979" s="17"/>
      <c r="Y979" s="9" t="s">
        <v>12391</v>
      </c>
    </row>
    <row r="980" spans="1:25" x14ac:dyDescent="0.2">
      <c r="A980" s="4" t="s">
        <v>18</v>
      </c>
      <c r="B980" s="12" t="s">
        <v>1048</v>
      </c>
      <c r="C980" s="5" t="s">
        <v>861</v>
      </c>
      <c r="D980" s="9" t="s">
        <v>862</v>
      </c>
      <c r="E980" s="9" t="s">
        <v>1049</v>
      </c>
      <c r="F980" s="9" t="s">
        <v>1050</v>
      </c>
      <c r="G980" s="8">
        <v>10022825</v>
      </c>
      <c r="H980" s="12" t="s">
        <v>1058</v>
      </c>
      <c r="I980" s="9" t="s">
        <v>1075</v>
      </c>
      <c r="J980" s="12" t="s">
        <v>1076</v>
      </c>
      <c r="K980" s="8" t="s">
        <v>1054</v>
      </c>
      <c r="L980" s="16" t="s">
        <v>1055</v>
      </c>
      <c r="M980" s="17">
        <v>9593193215</v>
      </c>
      <c r="N980" s="9" t="s">
        <v>1121</v>
      </c>
      <c r="O980" s="9" t="s">
        <v>1122</v>
      </c>
      <c r="P980" s="9" t="s">
        <v>32</v>
      </c>
      <c r="Q980" s="10">
        <v>20000</v>
      </c>
      <c r="R980" s="11">
        <v>22862.963399999997</v>
      </c>
      <c r="S980" s="52">
        <f>R980</f>
        <v>22862.963399999997</v>
      </c>
      <c r="T980" s="53">
        <f>IFERROR(S980/Q980,0)</f>
        <v>1.1431481699999999</v>
      </c>
      <c r="U980" s="54">
        <f>IF(T980&gt;=100%,S980*2%,0)</f>
        <v>457.25926799999996</v>
      </c>
      <c r="V980" s="54">
        <f>S980*1%</f>
        <v>228.62963399999998</v>
      </c>
      <c r="W980" s="55">
        <f>U980+V980</f>
        <v>685.88890199999992</v>
      </c>
      <c r="X980" s="17"/>
      <c r="Y980" s="9" t="s">
        <v>12391</v>
      </c>
    </row>
    <row r="981" spans="1:25" x14ac:dyDescent="0.2">
      <c r="A981" s="9" t="s">
        <v>5442</v>
      </c>
      <c r="B981" s="9" t="s">
        <v>5681</v>
      </c>
      <c r="C981" s="18" t="s">
        <v>5682</v>
      </c>
      <c r="D981" s="9" t="s">
        <v>5683</v>
      </c>
      <c r="E981" s="9" t="s">
        <v>5684</v>
      </c>
      <c r="F981" s="9" t="s">
        <v>5685</v>
      </c>
      <c r="G981" s="9">
        <v>10026037</v>
      </c>
      <c r="H981" s="9" t="s">
        <v>5686</v>
      </c>
      <c r="I981" s="9" t="s">
        <v>5763</v>
      </c>
      <c r="J981" s="9" t="s">
        <v>5764</v>
      </c>
      <c r="K981" s="18" t="s">
        <v>5689</v>
      </c>
      <c r="L981" s="18" t="s">
        <v>5690</v>
      </c>
      <c r="M981" s="18">
        <v>9994253884</v>
      </c>
      <c r="N981" s="9" t="s">
        <v>5765</v>
      </c>
      <c r="O981" s="9" t="s">
        <v>5766</v>
      </c>
      <c r="P981" s="9" t="s">
        <v>32</v>
      </c>
      <c r="Q981" s="11">
        <v>8541.9444444444453</v>
      </c>
      <c r="R981" s="11">
        <v>9763</v>
      </c>
      <c r="S981" s="52">
        <f>R981</f>
        <v>9763</v>
      </c>
      <c r="T981" s="53">
        <f>IFERROR(S981/Q981,0)</f>
        <v>1.1429481968066078</v>
      </c>
      <c r="U981" s="54">
        <f>IF(T981&gt;=100%,S981*2%,0)</f>
        <v>195.26</v>
      </c>
      <c r="V981" s="54">
        <f>S981*1%</f>
        <v>97.63</v>
      </c>
      <c r="W981" s="55">
        <f>U981+V981</f>
        <v>292.89</v>
      </c>
      <c r="X981" s="17"/>
      <c r="Y981" s="9" t="s">
        <v>12393</v>
      </c>
    </row>
    <row r="982" spans="1:25" x14ac:dyDescent="0.2">
      <c r="A982" s="4" t="s">
        <v>18</v>
      </c>
      <c r="B982" s="12" t="s">
        <v>1598</v>
      </c>
      <c r="C982" s="5" t="s">
        <v>861</v>
      </c>
      <c r="D982" s="9" t="s">
        <v>862</v>
      </c>
      <c r="E982" s="9" t="s">
        <v>1771</v>
      </c>
      <c r="F982" s="9" t="s">
        <v>1772</v>
      </c>
      <c r="G982" s="8">
        <v>10028639</v>
      </c>
      <c r="H982" s="12" t="s">
        <v>1773</v>
      </c>
      <c r="I982" s="9" t="s">
        <v>1781</v>
      </c>
      <c r="J982" s="12" t="s">
        <v>1782</v>
      </c>
      <c r="K982" s="8" t="s">
        <v>1776</v>
      </c>
      <c r="L982" s="16" t="s">
        <v>1777</v>
      </c>
      <c r="M982" s="17" t="s">
        <v>1778</v>
      </c>
      <c r="N982" s="9" t="s">
        <v>1853</v>
      </c>
      <c r="O982" s="9" t="s">
        <v>1854</v>
      </c>
      <c r="P982" s="9" t="s">
        <v>32</v>
      </c>
      <c r="Q982" s="10">
        <v>7000</v>
      </c>
      <c r="R982" s="11">
        <v>8000</v>
      </c>
      <c r="S982" s="52">
        <f>R982</f>
        <v>8000</v>
      </c>
      <c r="T982" s="53">
        <f>IFERROR(S982/Q982,0)</f>
        <v>1.1428571428571428</v>
      </c>
      <c r="U982" s="54">
        <f>IF(T982&gt;=100%,S982*2%,0)</f>
        <v>160</v>
      </c>
      <c r="V982" s="54">
        <f>S982*1%</f>
        <v>80</v>
      </c>
      <c r="W982" s="55">
        <f>U982+V982</f>
        <v>240</v>
      </c>
      <c r="X982" s="17"/>
      <c r="Y982" s="9" t="s">
        <v>12391</v>
      </c>
    </row>
    <row r="983" spans="1:25" x14ac:dyDescent="0.2">
      <c r="A983" s="9" t="s">
        <v>6280</v>
      </c>
      <c r="B983" s="9" t="s">
        <v>6853</v>
      </c>
      <c r="C983" s="18" t="s">
        <v>6854</v>
      </c>
      <c r="D983" s="9" t="s">
        <v>6855</v>
      </c>
      <c r="E983" s="9" t="s">
        <v>6856</v>
      </c>
      <c r="F983" s="9" t="s">
        <v>6857</v>
      </c>
      <c r="G983" s="9">
        <v>10034112</v>
      </c>
      <c r="H983" s="9" t="s">
        <v>6858</v>
      </c>
      <c r="I983" s="9" t="s">
        <v>6859</v>
      </c>
      <c r="J983" s="9" t="s">
        <v>6860</v>
      </c>
      <c r="K983" s="18" t="s">
        <v>6861</v>
      </c>
      <c r="L983" s="18" t="s">
        <v>6862</v>
      </c>
      <c r="M983" s="18" t="s">
        <v>6863</v>
      </c>
      <c r="N983" s="9" t="s">
        <v>6866</v>
      </c>
      <c r="O983" s="9" t="s">
        <v>6867</v>
      </c>
      <c r="P983" s="9" t="s">
        <v>32</v>
      </c>
      <c r="Q983" s="61">
        <v>20400</v>
      </c>
      <c r="R983" s="11">
        <v>23314.224399999996</v>
      </c>
      <c r="S983" s="52">
        <f>R983</f>
        <v>23314.224399999996</v>
      </c>
      <c r="T983" s="53">
        <f>IFERROR(S983/Q983,0)</f>
        <v>1.1428541372549017</v>
      </c>
      <c r="U983" s="54">
        <f>IF(T983&gt;=100%,S983*2%,0)</f>
        <v>466.2844879999999</v>
      </c>
      <c r="V983" s="54">
        <f>S983*1%</f>
        <v>233.14224399999995</v>
      </c>
      <c r="W983" s="55">
        <f>U983+V983</f>
        <v>699.4267319999999</v>
      </c>
      <c r="X983" s="17"/>
      <c r="Y983" s="9" t="s">
        <v>12391</v>
      </c>
    </row>
    <row r="984" spans="1:25" x14ac:dyDescent="0.2">
      <c r="A984" s="9" t="s">
        <v>5442</v>
      </c>
      <c r="B984" s="9" t="s">
        <v>6018</v>
      </c>
      <c r="C984" s="18" t="s">
        <v>5682</v>
      </c>
      <c r="D984" s="9" t="s">
        <v>5683</v>
      </c>
      <c r="E984" s="9" t="s">
        <v>6019</v>
      </c>
      <c r="F984" s="9" t="s">
        <v>6020</v>
      </c>
      <c r="G984" s="9">
        <v>10033596</v>
      </c>
      <c r="H984" s="9" t="s">
        <v>6021</v>
      </c>
      <c r="I984" s="9" t="s">
        <v>6022</v>
      </c>
      <c r="J984" s="9" t="s">
        <v>6023</v>
      </c>
      <c r="K984" s="18" t="s">
        <v>6024</v>
      </c>
      <c r="L984" s="18" t="s">
        <v>6025</v>
      </c>
      <c r="M984" s="18">
        <v>9894863778</v>
      </c>
      <c r="N984" s="9" t="s">
        <v>6111</v>
      </c>
      <c r="O984" s="9" t="s">
        <v>6112</v>
      </c>
      <c r="P984" s="9" t="s">
        <v>32</v>
      </c>
      <c r="Q984" s="11">
        <v>43740.9</v>
      </c>
      <c r="R984" s="11">
        <v>49982</v>
      </c>
      <c r="S984" s="52">
        <f>R984</f>
        <v>49982</v>
      </c>
      <c r="T984" s="53">
        <f>IFERROR(S984/Q984,0)</f>
        <v>1.14268339243134</v>
      </c>
      <c r="U984" s="54">
        <f>IF(T984&gt;=100%,S984*2%,0)</f>
        <v>999.64</v>
      </c>
      <c r="V984" s="54">
        <f>S984*1%</f>
        <v>499.82</v>
      </c>
      <c r="W984" s="55">
        <f>U984+V984</f>
        <v>1499.46</v>
      </c>
      <c r="X984" s="17"/>
      <c r="Y984" s="9" t="s">
        <v>12391</v>
      </c>
    </row>
    <row r="985" spans="1:25" x14ac:dyDescent="0.2">
      <c r="A985" s="4" t="s">
        <v>18</v>
      </c>
      <c r="B985" s="12" t="s">
        <v>1048</v>
      </c>
      <c r="C985" s="5" t="s">
        <v>861</v>
      </c>
      <c r="D985" s="9" t="s">
        <v>862</v>
      </c>
      <c r="E985" s="9" t="s">
        <v>1049</v>
      </c>
      <c r="F985" s="9" t="s">
        <v>1050</v>
      </c>
      <c r="G985" s="8">
        <v>10022825</v>
      </c>
      <c r="H985" s="12" t="s">
        <v>1058</v>
      </c>
      <c r="I985" s="9" t="s">
        <v>1123</v>
      </c>
      <c r="J985" s="12" t="s">
        <v>1124</v>
      </c>
      <c r="K985" s="8" t="s">
        <v>1061</v>
      </c>
      <c r="L985" s="16" t="s">
        <v>1062</v>
      </c>
      <c r="M985" s="17">
        <v>8016377988</v>
      </c>
      <c r="N985" s="9" t="s">
        <v>1125</v>
      </c>
      <c r="O985" s="9" t="s">
        <v>1126</v>
      </c>
      <c r="P985" s="9" t="s">
        <v>32</v>
      </c>
      <c r="Q985" s="10">
        <v>30000</v>
      </c>
      <c r="R985" s="11">
        <v>34265.359199999999</v>
      </c>
      <c r="S985" s="52">
        <f>R985</f>
        <v>34265.359199999999</v>
      </c>
      <c r="T985" s="53">
        <f>IFERROR(S985/Q985,0)</f>
        <v>1.14217864</v>
      </c>
      <c r="U985" s="54">
        <f>IF(T985&gt;=100%,S985*2%,0)</f>
        <v>685.30718400000001</v>
      </c>
      <c r="V985" s="54">
        <f>S985*1%</f>
        <v>342.653592</v>
      </c>
      <c r="W985" s="55">
        <f>U985+V985</f>
        <v>1027.9607759999999</v>
      </c>
      <c r="X985" s="17"/>
      <c r="Y985" s="9" t="s">
        <v>12391</v>
      </c>
    </row>
    <row r="986" spans="1:25" x14ac:dyDescent="0.2">
      <c r="A986" s="4" t="s">
        <v>18</v>
      </c>
      <c r="B986" s="12" t="s">
        <v>4531</v>
      </c>
      <c r="C986" s="5" t="s">
        <v>4291</v>
      </c>
      <c r="D986" s="5" t="s">
        <v>4292</v>
      </c>
      <c r="E986" s="9" t="s">
        <v>4532</v>
      </c>
      <c r="F986" s="9" t="s">
        <v>4533</v>
      </c>
      <c r="G986" s="8">
        <v>10032656</v>
      </c>
      <c r="H986" s="12" t="s">
        <v>4534</v>
      </c>
      <c r="I986" s="9" t="s">
        <v>4675</v>
      </c>
      <c r="J986" s="12" t="s">
        <v>4676</v>
      </c>
      <c r="K986" s="8" t="s">
        <v>4635</v>
      </c>
      <c r="L986" s="16" t="s">
        <v>4636</v>
      </c>
      <c r="M986" s="17">
        <v>9233022237</v>
      </c>
      <c r="N986" s="9" t="s">
        <v>4677</v>
      </c>
      <c r="O986" s="9" t="s">
        <v>4678</v>
      </c>
      <c r="P986" s="9" t="s">
        <v>32</v>
      </c>
      <c r="Q986" s="11">
        <v>12000</v>
      </c>
      <c r="R986" s="11">
        <v>13700</v>
      </c>
      <c r="S986" s="52">
        <f>R986</f>
        <v>13700</v>
      </c>
      <c r="T986" s="53">
        <f>IFERROR(S986/Q986,0)</f>
        <v>1.1416666666666666</v>
      </c>
      <c r="U986" s="54">
        <f>IF(T986&gt;=100%,S986*2%,0)</f>
        <v>274</v>
      </c>
      <c r="V986" s="54">
        <f>S986*1%</f>
        <v>137</v>
      </c>
      <c r="W986" s="55">
        <f>U986+V986</f>
        <v>411</v>
      </c>
      <c r="X986" s="17"/>
      <c r="Y986" s="9" t="s">
        <v>12391</v>
      </c>
    </row>
    <row r="987" spans="1:25" x14ac:dyDescent="0.2">
      <c r="A987" s="4" t="s">
        <v>18</v>
      </c>
      <c r="B987" s="12" t="s">
        <v>4531</v>
      </c>
      <c r="C987" s="5" t="s">
        <v>4291</v>
      </c>
      <c r="D987" s="5" t="s">
        <v>4292</v>
      </c>
      <c r="E987" s="9" t="s">
        <v>4532</v>
      </c>
      <c r="F987" s="9" t="s">
        <v>4533</v>
      </c>
      <c r="G987" s="8">
        <v>10032658</v>
      </c>
      <c r="H987" s="12" t="s">
        <v>4534</v>
      </c>
      <c r="I987" s="9" t="s">
        <v>4681</v>
      </c>
      <c r="J987" s="12" t="s">
        <v>283</v>
      </c>
      <c r="K987" s="8" t="s">
        <v>4635</v>
      </c>
      <c r="L987" s="16" t="s">
        <v>4636</v>
      </c>
      <c r="M987" s="17">
        <v>9233022237</v>
      </c>
      <c r="N987" s="9" t="s">
        <v>4682</v>
      </c>
      <c r="O987" s="9" t="s">
        <v>4683</v>
      </c>
      <c r="P987" s="9" t="s">
        <v>32</v>
      </c>
      <c r="Q987" s="11">
        <v>12000</v>
      </c>
      <c r="R987" s="11">
        <v>13700</v>
      </c>
      <c r="S987" s="52">
        <f>R987</f>
        <v>13700</v>
      </c>
      <c r="T987" s="53">
        <f>IFERROR(S987/Q987,0)</f>
        <v>1.1416666666666666</v>
      </c>
      <c r="U987" s="54">
        <f>IF(T987&gt;=100%,S987*2%,0)</f>
        <v>274</v>
      </c>
      <c r="V987" s="54">
        <f>S987*1%</f>
        <v>137</v>
      </c>
      <c r="W987" s="55">
        <f>U987+V987</f>
        <v>411</v>
      </c>
      <c r="X987" s="17"/>
      <c r="Y987" s="9" t="s">
        <v>12392</v>
      </c>
    </row>
    <row r="988" spans="1:25" x14ac:dyDescent="0.2">
      <c r="A988" s="4" t="s">
        <v>18</v>
      </c>
      <c r="B988" s="12" t="s">
        <v>3141</v>
      </c>
      <c r="C988" s="5" t="s">
        <v>2973</v>
      </c>
      <c r="D988" s="9" t="s">
        <v>2974</v>
      </c>
      <c r="E988" s="9" t="s">
        <v>3142</v>
      </c>
      <c r="F988" s="9" t="s">
        <v>3143</v>
      </c>
      <c r="G988" s="8">
        <v>10027954</v>
      </c>
      <c r="H988" s="12" t="s">
        <v>3144</v>
      </c>
      <c r="I988" s="9" t="s">
        <v>3285</v>
      </c>
      <c r="J988" s="12" t="s">
        <v>3286</v>
      </c>
      <c r="K988" s="17" t="s">
        <v>3147</v>
      </c>
      <c r="L988" s="17" t="s">
        <v>3812</v>
      </c>
      <c r="M988" s="17">
        <v>9958476992</v>
      </c>
      <c r="N988" s="9" t="s">
        <v>3829</v>
      </c>
      <c r="O988" s="9" t="s">
        <v>3830</v>
      </c>
      <c r="P988" s="9" t="s">
        <v>32</v>
      </c>
      <c r="Q988" s="10">
        <v>8000</v>
      </c>
      <c r="R988" s="11">
        <v>9131.8490000000002</v>
      </c>
      <c r="S988" s="52">
        <f>R988</f>
        <v>9131.8490000000002</v>
      </c>
      <c r="T988" s="53">
        <f>IFERROR(S988/Q988,0)</f>
        <v>1.1414811250000001</v>
      </c>
      <c r="U988" s="54">
        <f>IF(T988&gt;=100%,S988*2%,0)</f>
        <v>182.63697999999999</v>
      </c>
      <c r="V988" s="54">
        <f>S988*1%</f>
        <v>91.318489999999997</v>
      </c>
      <c r="W988" s="55">
        <f>U988+V988</f>
        <v>273.95546999999999</v>
      </c>
      <c r="X988" s="17"/>
      <c r="Y988" s="9" t="s">
        <v>12393</v>
      </c>
    </row>
    <row r="989" spans="1:25" x14ac:dyDescent="0.2">
      <c r="A989" s="9" t="s">
        <v>8060</v>
      </c>
      <c r="B989" s="9" t="s">
        <v>8061</v>
      </c>
      <c r="C989" s="18" t="s">
        <v>8062</v>
      </c>
      <c r="D989" s="9" t="s">
        <v>8063</v>
      </c>
      <c r="E989" s="9" t="s">
        <v>8064</v>
      </c>
      <c r="F989" s="9" t="s">
        <v>8065</v>
      </c>
      <c r="G989" s="9">
        <v>10027752</v>
      </c>
      <c r="H989" s="9" t="s">
        <v>8066</v>
      </c>
      <c r="I989" s="9" t="s">
        <v>8080</v>
      </c>
      <c r="J989" s="9" t="s">
        <v>8081</v>
      </c>
      <c r="K989" s="18" t="s">
        <v>8069</v>
      </c>
      <c r="L989" s="18" t="s">
        <v>8070</v>
      </c>
      <c r="M989" s="18">
        <v>9977686099</v>
      </c>
      <c r="N989" s="9" t="s">
        <v>8082</v>
      </c>
      <c r="O989" s="9" t="s">
        <v>8083</v>
      </c>
      <c r="P989" s="9" t="s">
        <v>32</v>
      </c>
      <c r="Q989" s="11">
        <v>7810.0000000000009</v>
      </c>
      <c r="R989" s="25">
        <v>8914</v>
      </c>
      <c r="S989" s="52">
        <f>R989</f>
        <v>8914</v>
      </c>
      <c r="T989" s="53">
        <f>IFERROR(S989/Q989,0)</f>
        <v>1.1413572343149807</v>
      </c>
      <c r="U989" s="54">
        <f>IF(T989&gt;=100%,S989*2%,0)</f>
        <v>178.28</v>
      </c>
      <c r="V989" s="54">
        <f>S989*1%</f>
        <v>89.14</v>
      </c>
      <c r="W989" s="55">
        <f>U989+V989</f>
        <v>267.42</v>
      </c>
      <c r="X989" s="17"/>
      <c r="Y989" s="9" t="s">
        <v>12391</v>
      </c>
    </row>
    <row r="990" spans="1:25" x14ac:dyDescent="0.2">
      <c r="A990" s="9" t="s">
        <v>6280</v>
      </c>
      <c r="B990" s="9" t="s">
        <v>7831</v>
      </c>
      <c r="C990" s="18" t="s">
        <v>7712</v>
      </c>
      <c r="D990" s="9" t="s">
        <v>7713</v>
      </c>
      <c r="E990" s="9" t="s">
        <v>7801</v>
      </c>
      <c r="F990" s="9" t="s">
        <v>7802</v>
      </c>
      <c r="G990" s="9">
        <v>10028586</v>
      </c>
      <c r="H990" s="9" t="s">
        <v>5619</v>
      </c>
      <c r="I990" s="9" t="s">
        <v>7832</v>
      </c>
      <c r="J990" s="9" t="s">
        <v>7833</v>
      </c>
      <c r="K990" s="18" t="s">
        <v>7834</v>
      </c>
      <c r="L990" s="18" t="s">
        <v>7835</v>
      </c>
      <c r="M990" s="18" t="s">
        <v>7836</v>
      </c>
      <c r="N990" s="9" t="s">
        <v>7841</v>
      </c>
      <c r="O990" s="9" t="s">
        <v>7842</v>
      </c>
      <c r="P990" s="9" t="s">
        <v>32</v>
      </c>
      <c r="Q990" s="61">
        <v>10000</v>
      </c>
      <c r="R990" s="11">
        <v>11405.629799999999</v>
      </c>
      <c r="S990" s="52">
        <f>R990</f>
        <v>11405.629799999999</v>
      </c>
      <c r="T990" s="53">
        <f>IFERROR(S990/Q990,0)</f>
        <v>1.1405629799999999</v>
      </c>
      <c r="U990" s="54">
        <f>IF(T990&gt;=100%,S990*2%,0)</f>
        <v>228.11259599999997</v>
      </c>
      <c r="V990" s="54">
        <f>S990*1%</f>
        <v>114.05629799999998</v>
      </c>
      <c r="W990" s="55">
        <f>U990+V990</f>
        <v>342.16889399999997</v>
      </c>
      <c r="X990" s="17"/>
      <c r="Y990" s="9" t="s">
        <v>12391</v>
      </c>
    </row>
    <row r="991" spans="1:25" x14ac:dyDescent="0.2">
      <c r="A991" s="4" t="s">
        <v>18</v>
      </c>
      <c r="B991" s="9" t="s">
        <v>649</v>
      </c>
      <c r="C991" s="5" t="s">
        <v>20</v>
      </c>
      <c r="D991" s="5" t="s">
        <v>21</v>
      </c>
      <c r="E991" s="9" t="s">
        <v>650</v>
      </c>
      <c r="F991" s="9" t="s">
        <v>651</v>
      </c>
      <c r="G991" s="8">
        <v>10035276</v>
      </c>
      <c r="H991" s="12" t="s">
        <v>652</v>
      </c>
      <c r="I991" s="12" t="s">
        <v>836</v>
      </c>
      <c r="J991" s="12" t="s">
        <v>837</v>
      </c>
      <c r="K991" s="8" t="s">
        <v>729</v>
      </c>
      <c r="L991" s="16" t="s">
        <v>700</v>
      </c>
      <c r="M991" s="17" t="s">
        <v>730</v>
      </c>
      <c r="N991" s="9" t="s">
        <v>838</v>
      </c>
      <c r="O991" s="9" t="s">
        <v>839</v>
      </c>
      <c r="P991" s="9" t="s">
        <v>32</v>
      </c>
      <c r="Q991" s="10">
        <v>10000</v>
      </c>
      <c r="R991" s="11">
        <v>11402.293200000002</v>
      </c>
      <c r="S991" s="52">
        <f>R991</f>
        <v>11402.293200000002</v>
      </c>
      <c r="T991" s="53">
        <f>IFERROR(S991/Q991,0)</f>
        <v>1.1402293200000002</v>
      </c>
      <c r="U991" s="54">
        <f>IF(T991&gt;=100%,S991*2%,0)</f>
        <v>228.04586400000005</v>
      </c>
      <c r="V991" s="54">
        <f>S991*1%</f>
        <v>114.02293200000003</v>
      </c>
      <c r="W991" s="55">
        <f>U991+V991</f>
        <v>342.06879600000008</v>
      </c>
      <c r="X991" s="17"/>
      <c r="Y991" s="9" t="s">
        <v>12393</v>
      </c>
    </row>
    <row r="992" spans="1:25" x14ac:dyDescent="0.2">
      <c r="A992" s="4" t="s">
        <v>18</v>
      </c>
      <c r="B992" s="9"/>
      <c r="C992" s="5" t="s">
        <v>4707</v>
      </c>
      <c r="D992" s="9" t="s">
        <v>4708</v>
      </c>
      <c r="E992" s="9" t="s">
        <v>5269</v>
      </c>
      <c r="F992" s="9" t="s">
        <v>5270</v>
      </c>
      <c r="G992" s="12">
        <v>10033840</v>
      </c>
      <c r="H992" s="12" t="s">
        <v>5354</v>
      </c>
      <c r="I992" s="12" t="s">
        <v>5373</v>
      </c>
      <c r="J992" s="12" t="s">
        <v>5374</v>
      </c>
      <c r="K992" s="17" t="s">
        <v>5357</v>
      </c>
      <c r="L992" s="9" t="s">
        <v>5358</v>
      </c>
      <c r="M992" s="9">
        <v>8763812712</v>
      </c>
      <c r="N992" s="12" t="s">
        <v>5436</v>
      </c>
      <c r="O992" s="12" t="s">
        <v>5437</v>
      </c>
      <c r="P992" s="17" t="s">
        <v>32</v>
      </c>
      <c r="Q992" s="10">
        <v>11842.2919</v>
      </c>
      <c r="R992" s="11">
        <v>13502</v>
      </c>
      <c r="S992" s="52">
        <f>R992</f>
        <v>13502</v>
      </c>
      <c r="T992" s="53">
        <f>IFERROR(S992/Q992,0)</f>
        <v>1.1401509196036621</v>
      </c>
      <c r="U992" s="54">
        <f>IF(T992&gt;=100%,S992*2%,0)</f>
        <v>270.04000000000002</v>
      </c>
      <c r="V992" s="54">
        <f>S992*1%</f>
        <v>135.02000000000001</v>
      </c>
      <c r="W992" s="55">
        <f>U992+V992</f>
        <v>405.06000000000006</v>
      </c>
      <c r="X992" s="17"/>
      <c r="Y992" s="9" t="s">
        <v>12391</v>
      </c>
    </row>
    <row r="993" spans="1:25" x14ac:dyDescent="0.2">
      <c r="A993" s="4" t="s">
        <v>18</v>
      </c>
      <c r="B993" s="12" t="s">
        <v>1598</v>
      </c>
      <c r="C993" s="5" t="s">
        <v>861</v>
      </c>
      <c r="D993" s="9" t="s">
        <v>862</v>
      </c>
      <c r="E993" s="9" t="s">
        <v>1771</v>
      </c>
      <c r="F993" s="9" t="s">
        <v>1772</v>
      </c>
      <c r="G993" s="8">
        <v>10028639</v>
      </c>
      <c r="H993" s="12" t="s">
        <v>1773</v>
      </c>
      <c r="I993" s="9" t="s">
        <v>1781</v>
      </c>
      <c r="J993" s="12" t="s">
        <v>1782</v>
      </c>
      <c r="K993" s="8" t="s">
        <v>1776</v>
      </c>
      <c r="L993" s="16" t="s">
        <v>1777</v>
      </c>
      <c r="M993" s="17" t="s">
        <v>1778</v>
      </c>
      <c r="N993" s="9" t="s">
        <v>1805</v>
      </c>
      <c r="O993" s="9" t="s">
        <v>1806</v>
      </c>
      <c r="P993" s="9" t="s">
        <v>32</v>
      </c>
      <c r="Q993" s="10">
        <v>20000</v>
      </c>
      <c r="R993" s="11">
        <v>22800</v>
      </c>
      <c r="S993" s="52">
        <f>R993</f>
        <v>22800</v>
      </c>
      <c r="T993" s="53">
        <f>IFERROR(S993/Q993,0)</f>
        <v>1.1399999999999999</v>
      </c>
      <c r="U993" s="54">
        <f>IF(T993&gt;=100%,S993*2%,0)</f>
        <v>456</v>
      </c>
      <c r="V993" s="54">
        <f>S993*1%</f>
        <v>228</v>
      </c>
      <c r="W993" s="55">
        <f>U993+V993</f>
        <v>684</v>
      </c>
      <c r="X993" s="17"/>
      <c r="Y993" s="9" t="s">
        <v>12391</v>
      </c>
    </row>
    <row r="994" spans="1:25" x14ac:dyDescent="0.2">
      <c r="A994" s="4" t="s">
        <v>18</v>
      </c>
      <c r="B994" s="12" t="s">
        <v>4290</v>
      </c>
      <c r="C994" s="5" t="s">
        <v>4291</v>
      </c>
      <c r="D994" s="5" t="s">
        <v>4292</v>
      </c>
      <c r="E994" s="9" t="s">
        <v>4293</v>
      </c>
      <c r="F994" s="9" t="s">
        <v>4294</v>
      </c>
      <c r="G994" s="8">
        <v>10031076</v>
      </c>
      <c r="H994" s="12" t="s">
        <v>4295</v>
      </c>
      <c r="I994" s="9" t="s">
        <v>4375</v>
      </c>
      <c r="J994" s="12" t="s">
        <v>4376</v>
      </c>
      <c r="K994" s="8" t="s">
        <v>4342</v>
      </c>
      <c r="L994" s="16" t="s">
        <v>4343</v>
      </c>
      <c r="M994" s="17" t="s">
        <v>4344</v>
      </c>
      <c r="N994" s="9" t="s">
        <v>4446</v>
      </c>
      <c r="O994" s="9" t="s">
        <v>4447</v>
      </c>
      <c r="P994" s="9" t="s">
        <v>32</v>
      </c>
      <c r="Q994" s="11">
        <v>8805.3210000000017</v>
      </c>
      <c r="R994" s="11">
        <v>10038.06594</v>
      </c>
      <c r="S994" s="52">
        <f>R994</f>
        <v>10038.06594</v>
      </c>
      <c r="T994" s="53">
        <f>IFERROR(S994/Q994,0)</f>
        <v>1.1399999999999999</v>
      </c>
      <c r="U994" s="54">
        <f>IF(T994&gt;=100%,S994*2%,0)</f>
        <v>200.76131880000003</v>
      </c>
      <c r="V994" s="54">
        <f>S994*1%</f>
        <v>100.38065940000001</v>
      </c>
      <c r="W994" s="55">
        <f>U994+V994</f>
        <v>301.14197820000004</v>
      </c>
      <c r="X994" s="17"/>
      <c r="Y994" s="9" t="s">
        <v>12392</v>
      </c>
    </row>
    <row r="995" spans="1:25" x14ac:dyDescent="0.2">
      <c r="A995" s="9" t="s">
        <v>6280</v>
      </c>
      <c r="B995" s="9" t="s">
        <v>6575</v>
      </c>
      <c r="C995" s="18" t="s">
        <v>6282</v>
      </c>
      <c r="D995" s="9" t="s">
        <v>6283</v>
      </c>
      <c r="E995" s="9" t="s">
        <v>6547</v>
      </c>
      <c r="F995" s="9" t="s">
        <v>6548</v>
      </c>
      <c r="G995" s="9">
        <v>10024707</v>
      </c>
      <c r="H995" s="9" t="s">
        <v>6549</v>
      </c>
      <c r="I995" s="9" t="s">
        <v>6576</v>
      </c>
      <c r="J995" s="9" t="s">
        <v>6577</v>
      </c>
      <c r="K995" s="18" t="s">
        <v>6552</v>
      </c>
      <c r="L995" s="18" t="s">
        <v>6553</v>
      </c>
      <c r="M995" s="18" t="s">
        <v>6554</v>
      </c>
      <c r="N995" s="9" t="s">
        <v>6607</v>
      </c>
      <c r="O995" s="9" t="s">
        <v>6608</v>
      </c>
      <c r="P995" s="9" t="s">
        <v>32</v>
      </c>
      <c r="Q995" s="62">
        <v>27676.056660000002</v>
      </c>
      <c r="R995" s="11">
        <v>31549.504400000002</v>
      </c>
      <c r="S995" s="52">
        <f>R995</f>
        <v>31549.504400000002</v>
      </c>
      <c r="T995" s="53">
        <f>IFERROR(S995/Q995,0)</f>
        <v>1.1399566342700209</v>
      </c>
      <c r="U995" s="54">
        <f>IF(T995&gt;=100%,S995*2%,0)</f>
        <v>630.99008800000001</v>
      </c>
      <c r="V995" s="54">
        <f>S995*1%</f>
        <v>315.49504400000001</v>
      </c>
      <c r="W995" s="55">
        <f>U995+V995</f>
        <v>946.48513200000002</v>
      </c>
      <c r="X995" s="17"/>
      <c r="Y995" s="9" t="s">
        <v>12391</v>
      </c>
    </row>
    <row r="996" spans="1:25" x14ac:dyDescent="0.2">
      <c r="A996" s="9" t="s">
        <v>5442</v>
      </c>
      <c r="B996" s="9" t="s">
        <v>5939</v>
      </c>
      <c r="C996" s="18" t="s">
        <v>5566</v>
      </c>
      <c r="D996" s="9" t="s">
        <v>5567</v>
      </c>
      <c r="E996" s="9" t="s">
        <v>5940</v>
      </c>
      <c r="F996" s="9" t="s">
        <v>5941</v>
      </c>
      <c r="G996" s="9">
        <v>10033983</v>
      </c>
      <c r="H996" s="9" t="s">
        <v>5942</v>
      </c>
      <c r="I996" s="9" t="s">
        <v>6014</v>
      </c>
      <c r="J996" s="9" t="s">
        <v>6015</v>
      </c>
      <c r="K996" s="18" t="s">
        <v>5951</v>
      </c>
      <c r="L996" s="18" t="s">
        <v>5952</v>
      </c>
      <c r="M996" s="18">
        <v>8584648846</v>
      </c>
      <c r="N996" s="9" t="s">
        <v>6016</v>
      </c>
      <c r="O996" s="9" t="s">
        <v>6017</v>
      </c>
      <c r="P996" s="9">
        <v>0</v>
      </c>
      <c r="Q996" s="11">
        <v>54744.333333333336</v>
      </c>
      <c r="R996" s="11">
        <v>62399</v>
      </c>
      <c r="S996" s="52">
        <f>R996</f>
        <v>62399</v>
      </c>
      <c r="T996" s="53">
        <f>IFERROR(S996/Q996,0)</f>
        <v>1.1398257353881376</v>
      </c>
      <c r="U996" s="54">
        <f>IF(T996&gt;=100%,S996*2%,0)</f>
        <v>1247.98</v>
      </c>
      <c r="V996" s="54">
        <f>S996*1%</f>
        <v>623.99</v>
      </c>
      <c r="W996" s="55">
        <f>U996+V996</f>
        <v>1871.97</v>
      </c>
      <c r="X996" s="17"/>
      <c r="Y996" s="9" t="s">
        <v>12393</v>
      </c>
    </row>
    <row r="997" spans="1:25" x14ac:dyDescent="0.2">
      <c r="A997" s="9" t="s">
        <v>8060</v>
      </c>
      <c r="B997" s="9" t="s">
        <v>8919</v>
      </c>
      <c r="C997" s="18" t="s">
        <v>8570</v>
      </c>
      <c r="D997" s="9" t="s">
        <v>8571</v>
      </c>
      <c r="E997" s="9" t="s">
        <v>8920</v>
      </c>
      <c r="F997" s="9" t="s">
        <v>8921</v>
      </c>
      <c r="G997" s="9">
        <v>10034780</v>
      </c>
      <c r="H997" s="9" t="s">
        <v>8922</v>
      </c>
      <c r="I997" s="9" t="s">
        <v>8923</v>
      </c>
      <c r="J997" s="9" t="s">
        <v>8924</v>
      </c>
      <c r="K997" s="18" t="s">
        <v>8925</v>
      </c>
      <c r="L997" s="18" t="s">
        <v>8926</v>
      </c>
      <c r="M997" s="18">
        <v>9923842244</v>
      </c>
      <c r="N997" s="9" t="s">
        <v>8934</v>
      </c>
      <c r="O997" s="9" t="s">
        <v>8935</v>
      </c>
      <c r="P997" s="9" t="s">
        <v>32</v>
      </c>
      <c r="Q997" s="11">
        <v>7000</v>
      </c>
      <c r="R997" s="11">
        <v>7975.9071999999996</v>
      </c>
      <c r="S997" s="52">
        <f>R997</f>
        <v>7975.9071999999996</v>
      </c>
      <c r="T997" s="53">
        <f>IFERROR(S997/Q997,0)</f>
        <v>1.1394153142857142</v>
      </c>
      <c r="U997" s="54">
        <f>IF(T997&gt;=100%,S997*2%,0)</f>
        <v>159.51814400000001</v>
      </c>
      <c r="V997" s="54">
        <f>S997*1%</f>
        <v>79.759072000000003</v>
      </c>
      <c r="W997" s="55">
        <f>U997+V997</f>
        <v>239.27721600000001</v>
      </c>
      <c r="X997" s="17"/>
      <c r="Y997" s="9" t="s">
        <v>12391</v>
      </c>
    </row>
    <row r="998" spans="1:25" x14ac:dyDescent="0.2">
      <c r="A998" s="4" t="s">
        <v>18</v>
      </c>
      <c r="B998" s="12" t="s">
        <v>3702</v>
      </c>
      <c r="C998" s="5" t="s">
        <v>2973</v>
      </c>
      <c r="D998" s="9" t="s">
        <v>2974</v>
      </c>
      <c r="E998" s="9" t="s">
        <v>3645</v>
      </c>
      <c r="F998" s="9" t="s">
        <v>3646</v>
      </c>
      <c r="G998" s="8">
        <v>10026613</v>
      </c>
      <c r="H998" s="12" t="s">
        <v>3703</v>
      </c>
      <c r="I998" s="9" t="s">
        <v>3712</v>
      </c>
      <c r="J998" s="12" t="s">
        <v>3713</v>
      </c>
      <c r="K998" s="17" t="s">
        <v>3706</v>
      </c>
      <c r="L998" s="17" t="s">
        <v>3707</v>
      </c>
      <c r="M998" s="17">
        <v>8986883307</v>
      </c>
      <c r="N998" s="9" t="s">
        <v>4135</v>
      </c>
      <c r="O998" s="9" t="s">
        <v>4136</v>
      </c>
      <c r="P998" s="9" t="s">
        <v>32</v>
      </c>
      <c r="Q998" s="10">
        <v>10000</v>
      </c>
      <c r="R998" s="11">
        <v>11384.061799999999</v>
      </c>
      <c r="S998" s="52">
        <f>R998</f>
        <v>11384.061799999999</v>
      </c>
      <c r="T998" s="53">
        <f>IFERROR(S998/Q998,0)</f>
        <v>1.13840618</v>
      </c>
      <c r="U998" s="54">
        <f>IF(T998&gt;=100%,S998*2%,0)</f>
        <v>227.68123599999998</v>
      </c>
      <c r="V998" s="54">
        <f>S998*1%</f>
        <v>113.84061799999999</v>
      </c>
      <c r="W998" s="55">
        <f>U998+V998</f>
        <v>341.52185399999996</v>
      </c>
      <c r="X998" s="17"/>
      <c r="Y998" s="9" t="s">
        <v>12391</v>
      </c>
    </row>
    <row r="999" spans="1:25" x14ac:dyDescent="0.2">
      <c r="A999" s="4" t="s">
        <v>18</v>
      </c>
      <c r="B999" s="4" t="s">
        <v>398</v>
      </c>
      <c r="C999" s="5" t="s">
        <v>20</v>
      </c>
      <c r="D999" s="5" t="s">
        <v>21</v>
      </c>
      <c r="E999" s="5" t="s">
        <v>399</v>
      </c>
      <c r="F999" s="5" t="s">
        <v>400</v>
      </c>
      <c r="G999" s="14">
        <v>10022118</v>
      </c>
      <c r="H999" s="4" t="s">
        <v>401</v>
      </c>
      <c r="I999" s="6" t="s">
        <v>451</v>
      </c>
      <c r="J999" s="6" t="s">
        <v>452</v>
      </c>
      <c r="K999" s="6" t="s">
        <v>445</v>
      </c>
      <c r="L999" s="5" t="s">
        <v>446</v>
      </c>
      <c r="M999" s="5">
        <v>9832013291</v>
      </c>
      <c r="N999" s="5" t="s">
        <v>522</v>
      </c>
      <c r="O999" s="5" t="s">
        <v>523</v>
      </c>
      <c r="P999" s="9" t="s">
        <v>32</v>
      </c>
      <c r="Q999" s="9">
        <v>10000</v>
      </c>
      <c r="R999" s="11">
        <v>11379.542600000001</v>
      </c>
      <c r="S999" s="52">
        <f>R999</f>
        <v>11379.542600000001</v>
      </c>
      <c r="T999" s="53">
        <f>IFERROR(S999/Q999,0)</f>
        <v>1.1379542600000001</v>
      </c>
      <c r="U999" s="54">
        <f>IF(T999&gt;=100%,S999*2%,0)</f>
        <v>227.59085200000001</v>
      </c>
      <c r="V999" s="54">
        <f>S999*1%</f>
        <v>113.79542600000001</v>
      </c>
      <c r="W999" s="55">
        <f>U999+V999</f>
        <v>341.386278</v>
      </c>
      <c r="X999" s="17"/>
      <c r="Y999" s="9" t="s">
        <v>12391</v>
      </c>
    </row>
    <row r="1000" spans="1:25" x14ac:dyDescent="0.2">
      <c r="A1000" s="4" t="s">
        <v>18</v>
      </c>
      <c r="B1000" s="12" t="s">
        <v>1048</v>
      </c>
      <c r="C1000" s="5" t="s">
        <v>861</v>
      </c>
      <c r="D1000" s="9" t="s">
        <v>862</v>
      </c>
      <c r="E1000" s="9" t="s">
        <v>1049</v>
      </c>
      <c r="F1000" s="9" t="s">
        <v>1050</v>
      </c>
      <c r="G1000" s="8">
        <v>10034496</v>
      </c>
      <c r="H1000" s="12" t="s">
        <v>1051</v>
      </c>
      <c r="I1000" s="9" t="s">
        <v>1102</v>
      </c>
      <c r="J1000" s="12" t="s">
        <v>1103</v>
      </c>
      <c r="K1000" s="8" t="s">
        <v>1054</v>
      </c>
      <c r="L1000" s="16" t="s">
        <v>1055</v>
      </c>
      <c r="M1000" s="17">
        <v>9593193215</v>
      </c>
      <c r="N1000" s="9" t="s">
        <v>1236</v>
      </c>
      <c r="O1000" s="9" t="s">
        <v>1237</v>
      </c>
      <c r="P1000" s="9" t="s">
        <v>32</v>
      </c>
      <c r="Q1000" s="10">
        <v>8000</v>
      </c>
      <c r="R1000" s="11">
        <v>9099.8004000000001</v>
      </c>
      <c r="S1000" s="52">
        <f>R1000</f>
        <v>9099.8004000000001</v>
      </c>
      <c r="T1000" s="53">
        <f>IFERROR(S1000/Q1000,0)</f>
        <v>1.1374750499999999</v>
      </c>
      <c r="U1000" s="54">
        <f>IF(T1000&gt;=100%,S1000*2%,0)</f>
        <v>181.99600800000002</v>
      </c>
      <c r="V1000" s="54">
        <f>S1000*1%</f>
        <v>90.998004000000009</v>
      </c>
      <c r="W1000" s="55">
        <f>U1000+V1000</f>
        <v>272.994012</v>
      </c>
      <c r="X1000" s="17"/>
      <c r="Y1000" s="9" t="s">
        <v>12391</v>
      </c>
    </row>
    <row r="1001" spans="1:25" x14ac:dyDescent="0.2">
      <c r="A1001" s="9" t="s">
        <v>5442</v>
      </c>
      <c r="B1001" s="9" t="s">
        <v>5850</v>
      </c>
      <c r="C1001" s="18" t="s">
        <v>5566</v>
      </c>
      <c r="D1001" s="9" t="s">
        <v>5567</v>
      </c>
      <c r="E1001" s="9" t="s">
        <v>5851</v>
      </c>
      <c r="F1001" s="9" t="s">
        <v>5852</v>
      </c>
      <c r="G1001" s="9">
        <v>10034457</v>
      </c>
      <c r="H1001" s="9" t="s">
        <v>5853</v>
      </c>
      <c r="I1001" s="9" t="s">
        <v>5892</v>
      </c>
      <c r="J1001" s="9" t="s">
        <v>5893</v>
      </c>
      <c r="K1001" s="18" t="s">
        <v>5856</v>
      </c>
      <c r="L1001" s="18" t="s">
        <v>5857</v>
      </c>
      <c r="M1001" s="18">
        <v>9004844200</v>
      </c>
      <c r="N1001" s="9" t="s">
        <v>5894</v>
      </c>
      <c r="O1001" s="9" t="s">
        <v>5539</v>
      </c>
      <c r="P1001" s="9" t="s">
        <v>32</v>
      </c>
      <c r="Q1001" s="11">
        <v>11031.333333333334</v>
      </c>
      <c r="R1001" s="11">
        <v>12540</v>
      </c>
      <c r="S1001" s="52">
        <f>R1001</f>
        <v>12540</v>
      </c>
      <c r="T1001" s="53">
        <f>IFERROR(S1001/Q1001,0)</f>
        <v>1.1367619508067928</v>
      </c>
      <c r="U1001" s="54">
        <f>IF(T1001&gt;=100%,S1001*2%,0)</f>
        <v>250.8</v>
      </c>
      <c r="V1001" s="54">
        <f>S1001*1%</f>
        <v>125.4</v>
      </c>
      <c r="W1001" s="55">
        <f>U1001+V1001</f>
        <v>376.20000000000005</v>
      </c>
      <c r="X1001" s="17"/>
      <c r="Y1001" s="9" t="s">
        <v>12391</v>
      </c>
    </row>
    <row r="1002" spans="1:25" x14ac:dyDescent="0.2">
      <c r="A1002" s="9" t="s">
        <v>8060</v>
      </c>
      <c r="B1002" s="9" t="s">
        <v>8569</v>
      </c>
      <c r="C1002" s="18" t="s">
        <v>8570</v>
      </c>
      <c r="D1002" s="9" t="s">
        <v>8571</v>
      </c>
      <c r="E1002" s="9" t="s">
        <v>8572</v>
      </c>
      <c r="F1002" s="9" t="s">
        <v>8573</v>
      </c>
      <c r="G1002" s="9">
        <v>10034957</v>
      </c>
      <c r="H1002" s="9" t="s">
        <v>8574</v>
      </c>
      <c r="I1002" s="9" t="s">
        <v>8667</v>
      </c>
      <c r="J1002" s="9" t="s">
        <v>8668</v>
      </c>
      <c r="K1002" s="18" t="s">
        <v>8577</v>
      </c>
      <c r="L1002" s="18" t="s">
        <v>8578</v>
      </c>
      <c r="M1002" s="18">
        <v>9881381810</v>
      </c>
      <c r="N1002" s="9" t="s">
        <v>8669</v>
      </c>
      <c r="O1002" s="9" t="s">
        <v>8670</v>
      </c>
      <c r="P1002" s="9" t="s">
        <v>32</v>
      </c>
      <c r="Q1002" s="11">
        <v>9000</v>
      </c>
      <c r="R1002" s="11">
        <v>10230</v>
      </c>
      <c r="S1002" s="52">
        <f>R1002</f>
        <v>10230</v>
      </c>
      <c r="T1002" s="53">
        <f>IFERROR(S1002/Q1002,0)</f>
        <v>1.1366666666666667</v>
      </c>
      <c r="U1002" s="54">
        <f>IF(T1002&gt;=100%,S1002*2%,0)</f>
        <v>204.6</v>
      </c>
      <c r="V1002" s="54">
        <f>S1002*1%</f>
        <v>102.3</v>
      </c>
      <c r="W1002" s="55">
        <f>U1002+V1002</f>
        <v>306.89999999999998</v>
      </c>
      <c r="X1002" s="17"/>
      <c r="Y1002" s="9" t="s">
        <v>12391</v>
      </c>
    </row>
    <row r="1003" spans="1:25" x14ac:dyDescent="0.2">
      <c r="A1003" s="9" t="s">
        <v>5442</v>
      </c>
      <c r="B1003" s="9" t="s">
        <v>5850</v>
      </c>
      <c r="C1003" s="18" t="s">
        <v>5566</v>
      </c>
      <c r="D1003" s="9" t="s">
        <v>5567</v>
      </c>
      <c r="E1003" s="9" t="s">
        <v>5851</v>
      </c>
      <c r="F1003" s="9" t="s">
        <v>5852</v>
      </c>
      <c r="G1003" s="9">
        <v>10034457</v>
      </c>
      <c r="H1003" s="9" t="s">
        <v>5853</v>
      </c>
      <c r="I1003" s="9" t="s">
        <v>5878</v>
      </c>
      <c r="J1003" s="9" t="s">
        <v>5879</v>
      </c>
      <c r="K1003" s="18" t="s">
        <v>5874</v>
      </c>
      <c r="L1003" s="18" t="s">
        <v>5875</v>
      </c>
      <c r="M1003" s="18">
        <v>9963304975</v>
      </c>
      <c r="N1003" s="9" t="s">
        <v>5880</v>
      </c>
      <c r="O1003" s="9" t="s">
        <v>5881</v>
      </c>
      <c r="P1003" s="9" t="s">
        <v>32</v>
      </c>
      <c r="Q1003" s="11">
        <v>9669.6666666666661</v>
      </c>
      <c r="R1003" s="11">
        <v>10989</v>
      </c>
      <c r="S1003" s="52">
        <f>R1003</f>
        <v>10989</v>
      </c>
      <c r="T1003" s="53">
        <f>IFERROR(S1003/Q1003,0)</f>
        <v>1.1364404150436072</v>
      </c>
      <c r="U1003" s="54">
        <f>IF(T1003&gt;=100%,S1003*2%,0)</f>
        <v>219.78</v>
      </c>
      <c r="V1003" s="54">
        <f>S1003*1%</f>
        <v>109.89</v>
      </c>
      <c r="W1003" s="55">
        <f>U1003+V1003</f>
        <v>329.67</v>
      </c>
      <c r="X1003" s="17"/>
      <c r="Y1003" s="9" t="s">
        <v>12391</v>
      </c>
    </row>
    <row r="1004" spans="1:25" x14ac:dyDescent="0.2">
      <c r="A1004" s="4" t="s">
        <v>18</v>
      </c>
      <c r="B1004" s="12" t="s">
        <v>1598</v>
      </c>
      <c r="C1004" s="5" t="s">
        <v>861</v>
      </c>
      <c r="D1004" s="9" t="s">
        <v>862</v>
      </c>
      <c r="E1004" s="9" t="s">
        <v>1599</v>
      </c>
      <c r="F1004" s="9" t="s">
        <v>1600</v>
      </c>
      <c r="G1004" s="8">
        <v>10026640</v>
      </c>
      <c r="H1004" s="12" t="s">
        <v>1601</v>
      </c>
      <c r="I1004" s="9" t="s">
        <v>1672</v>
      </c>
      <c r="J1004" s="12" t="s">
        <v>1673</v>
      </c>
      <c r="K1004" s="8" t="s">
        <v>1641</v>
      </c>
      <c r="L1004" s="16" t="s">
        <v>1642</v>
      </c>
      <c r="M1004" s="17" t="s">
        <v>1643</v>
      </c>
      <c r="N1004" s="9" t="s">
        <v>1674</v>
      </c>
      <c r="O1004" s="9" t="s">
        <v>1675</v>
      </c>
      <c r="P1004" s="9" t="s">
        <v>32</v>
      </c>
      <c r="Q1004" s="10">
        <v>28273.612499999999</v>
      </c>
      <c r="R1004" s="11">
        <v>32123</v>
      </c>
      <c r="S1004" s="52">
        <f>R1004</f>
        <v>32123</v>
      </c>
      <c r="T1004" s="53">
        <f>IFERROR(S1004/Q1004,0)</f>
        <v>1.136147706629282</v>
      </c>
      <c r="U1004" s="54">
        <f>IF(T1004&gt;=100%,S1004*2%,0)</f>
        <v>642.46</v>
      </c>
      <c r="V1004" s="54">
        <f>S1004*1%</f>
        <v>321.23</v>
      </c>
      <c r="W1004" s="55">
        <f>U1004+V1004</f>
        <v>963.69</v>
      </c>
      <c r="X1004" s="17"/>
      <c r="Y1004" s="9" t="s">
        <v>12391</v>
      </c>
    </row>
    <row r="1005" spans="1:25" x14ac:dyDescent="0.2">
      <c r="A1005" s="9" t="s">
        <v>5442</v>
      </c>
      <c r="B1005" s="9" t="s">
        <v>6018</v>
      </c>
      <c r="C1005" s="18" t="s">
        <v>5682</v>
      </c>
      <c r="D1005" s="9" t="s">
        <v>5683</v>
      </c>
      <c r="E1005" s="9" t="s">
        <v>6019</v>
      </c>
      <c r="F1005" s="9" t="s">
        <v>6020</v>
      </c>
      <c r="G1005" s="9">
        <v>10033596</v>
      </c>
      <c r="H1005" s="9" t="s">
        <v>6021</v>
      </c>
      <c r="I1005" s="9" t="s">
        <v>6022</v>
      </c>
      <c r="J1005" s="9" t="s">
        <v>6023</v>
      </c>
      <c r="K1005" s="18" t="s">
        <v>6024</v>
      </c>
      <c r="L1005" s="18" t="s">
        <v>6025</v>
      </c>
      <c r="M1005" s="18">
        <v>9486334120</v>
      </c>
      <c r="N1005" s="9" t="s">
        <v>6095</v>
      </c>
      <c r="O1005" s="9" t="s">
        <v>6096</v>
      </c>
      <c r="P1005" s="9" t="s">
        <v>32</v>
      </c>
      <c r="Q1005" s="11">
        <v>9762.9</v>
      </c>
      <c r="R1005" s="11">
        <v>11092</v>
      </c>
      <c r="S1005" s="52">
        <f>R1005</f>
        <v>11092</v>
      </c>
      <c r="T1005" s="53">
        <f>IFERROR(S1005/Q1005,0)</f>
        <v>1.1361378278994971</v>
      </c>
      <c r="U1005" s="54">
        <f>IF(T1005&gt;=100%,S1005*2%,0)</f>
        <v>221.84</v>
      </c>
      <c r="V1005" s="54">
        <f>S1005*1%</f>
        <v>110.92</v>
      </c>
      <c r="W1005" s="55">
        <f>U1005+V1005</f>
        <v>332.76</v>
      </c>
      <c r="X1005" s="17"/>
      <c r="Y1005" s="9" t="s">
        <v>12393</v>
      </c>
    </row>
    <row r="1006" spans="1:25" x14ac:dyDescent="0.2">
      <c r="A1006" s="9" t="s">
        <v>6280</v>
      </c>
      <c r="B1006" s="9" t="s">
        <v>7161</v>
      </c>
      <c r="C1006" s="18" t="s">
        <v>6854</v>
      </c>
      <c r="D1006" s="9" t="s">
        <v>6855</v>
      </c>
      <c r="E1006" s="9" t="s">
        <v>7147</v>
      </c>
      <c r="F1006" s="9" t="s">
        <v>7148</v>
      </c>
      <c r="G1006" s="9">
        <v>10031743</v>
      </c>
      <c r="H1006" s="9" t="s">
        <v>7149</v>
      </c>
      <c r="I1006" s="9" t="s">
        <v>7162</v>
      </c>
      <c r="J1006" s="9" t="s">
        <v>7163</v>
      </c>
      <c r="K1006" s="18" t="s">
        <v>7152</v>
      </c>
      <c r="L1006" s="18" t="s">
        <v>7153</v>
      </c>
      <c r="M1006" s="18" t="s">
        <v>7154</v>
      </c>
      <c r="N1006" s="9" t="s">
        <v>7166</v>
      </c>
      <c r="O1006" s="9" t="s">
        <v>7167</v>
      </c>
      <c r="P1006" s="9" t="s">
        <v>32</v>
      </c>
      <c r="Q1006" s="61">
        <v>10000</v>
      </c>
      <c r="R1006" s="11">
        <v>11361.353000000001</v>
      </c>
      <c r="S1006" s="52">
        <f>R1006</f>
        <v>11361.353000000001</v>
      </c>
      <c r="T1006" s="53">
        <f>IFERROR(S1006/Q1006,0)</f>
        <v>1.1361353000000001</v>
      </c>
      <c r="U1006" s="54">
        <f>IF(T1006&gt;=100%,S1006*2%,0)</f>
        <v>227.22706000000002</v>
      </c>
      <c r="V1006" s="54">
        <f>S1006*1%</f>
        <v>113.61353000000001</v>
      </c>
      <c r="W1006" s="55">
        <f>U1006+V1006</f>
        <v>340.84059000000002</v>
      </c>
      <c r="X1006" s="17"/>
      <c r="Y1006" s="9" t="s">
        <v>12391</v>
      </c>
    </row>
    <row r="1007" spans="1:25" x14ac:dyDescent="0.2">
      <c r="A1007" s="4" t="s">
        <v>18</v>
      </c>
      <c r="B1007" s="9"/>
      <c r="C1007" s="5" t="s">
        <v>4707</v>
      </c>
      <c r="D1007" s="9" t="s">
        <v>4708</v>
      </c>
      <c r="E1007" s="9" t="s">
        <v>4790</v>
      </c>
      <c r="F1007" s="9" t="s">
        <v>4791</v>
      </c>
      <c r="G1007" s="18">
        <v>10027859</v>
      </c>
      <c r="H1007" s="12" t="s">
        <v>4792</v>
      </c>
      <c r="I1007" s="12" t="s">
        <v>4817</v>
      </c>
      <c r="J1007" s="12" t="s">
        <v>4818</v>
      </c>
      <c r="K1007" s="18" t="s">
        <v>4795</v>
      </c>
      <c r="L1007" s="18" t="s">
        <v>4796</v>
      </c>
      <c r="M1007" s="17">
        <v>8658244474</v>
      </c>
      <c r="N1007" s="12" t="s">
        <v>5011</v>
      </c>
      <c r="O1007" s="18" t="s">
        <v>5012</v>
      </c>
      <c r="P1007" s="9" t="s">
        <v>32</v>
      </c>
      <c r="Q1007" s="10">
        <v>8000</v>
      </c>
      <c r="R1007" s="11">
        <v>9087</v>
      </c>
      <c r="S1007" s="52">
        <f>R1007</f>
        <v>9087</v>
      </c>
      <c r="T1007" s="53">
        <f>IFERROR(S1007/Q1007,0)</f>
        <v>1.135875</v>
      </c>
      <c r="U1007" s="54">
        <f>IF(T1007&gt;=100%,S1007*2%,0)</f>
        <v>181.74</v>
      </c>
      <c r="V1007" s="54">
        <f>S1007*1%</f>
        <v>90.87</v>
      </c>
      <c r="W1007" s="55">
        <f>U1007+V1007</f>
        <v>272.61</v>
      </c>
      <c r="X1007" s="17"/>
      <c r="Y1007" s="9" t="s">
        <v>12391</v>
      </c>
    </row>
    <row r="1008" spans="1:25" x14ac:dyDescent="0.2">
      <c r="A1008" s="4" t="s">
        <v>18</v>
      </c>
      <c r="B1008" s="9"/>
      <c r="C1008" s="5" t="s">
        <v>4707</v>
      </c>
      <c r="D1008" s="9" t="s">
        <v>4708</v>
      </c>
      <c r="E1008" s="9" t="s">
        <v>4790</v>
      </c>
      <c r="F1008" s="9" t="s">
        <v>4791</v>
      </c>
      <c r="G1008" s="18">
        <v>10027859</v>
      </c>
      <c r="H1008" s="12" t="s">
        <v>4792</v>
      </c>
      <c r="I1008" s="12" t="s">
        <v>5003</v>
      </c>
      <c r="J1008" s="12" t="s">
        <v>5004</v>
      </c>
      <c r="K1008" s="18" t="s">
        <v>4795</v>
      </c>
      <c r="L1008" s="18" t="s">
        <v>4796</v>
      </c>
      <c r="M1008" s="17">
        <v>8658244474</v>
      </c>
      <c r="N1008" s="12" t="s">
        <v>5005</v>
      </c>
      <c r="O1008" s="18" t="s">
        <v>5006</v>
      </c>
      <c r="P1008" s="9" t="s">
        <v>32</v>
      </c>
      <c r="Q1008" s="10">
        <v>8000</v>
      </c>
      <c r="R1008" s="11">
        <v>9087</v>
      </c>
      <c r="S1008" s="52">
        <f>R1008</f>
        <v>9087</v>
      </c>
      <c r="T1008" s="53">
        <f>IFERROR(S1008/Q1008,0)</f>
        <v>1.135875</v>
      </c>
      <c r="U1008" s="54">
        <f>IF(T1008&gt;=100%,S1008*2%,0)</f>
        <v>181.74</v>
      </c>
      <c r="V1008" s="54">
        <f>S1008*1%</f>
        <v>90.87</v>
      </c>
      <c r="W1008" s="55">
        <f>U1008+V1008</f>
        <v>272.61</v>
      </c>
      <c r="X1008" s="17"/>
      <c r="Y1008" s="9" t="s">
        <v>12391</v>
      </c>
    </row>
    <row r="1009" spans="1:25" x14ac:dyDescent="0.2">
      <c r="A1009" s="4" t="s">
        <v>18</v>
      </c>
      <c r="B1009" s="12" t="s">
        <v>1456</v>
      </c>
      <c r="C1009" s="5" t="s">
        <v>861</v>
      </c>
      <c r="D1009" s="9" t="s">
        <v>862</v>
      </c>
      <c r="E1009" s="9" t="s">
        <v>1457</v>
      </c>
      <c r="F1009" s="9" t="s">
        <v>1458</v>
      </c>
      <c r="G1009" s="8">
        <v>10022900</v>
      </c>
      <c r="H1009" s="12" t="s">
        <v>1459</v>
      </c>
      <c r="I1009" s="9" t="s">
        <v>1564</v>
      </c>
      <c r="J1009" s="12" t="s">
        <v>1565</v>
      </c>
      <c r="K1009" s="8" t="s">
        <v>1462</v>
      </c>
      <c r="L1009" s="16" t="s">
        <v>1463</v>
      </c>
      <c r="M1009" s="17" t="s">
        <v>1464</v>
      </c>
      <c r="N1009" s="9" t="s">
        <v>1566</v>
      </c>
      <c r="O1009" s="9" t="s">
        <v>1567</v>
      </c>
      <c r="P1009" s="9" t="s">
        <v>32</v>
      </c>
      <c r="Q1009" s="10">
        <v>10000</v>
      </c>
      <c r="R1009" s="11">
        <v>11356.786199999999</v>
      </c>
      <c r="S1009" s="52">
        <f>R1009</f>
        <v>11356.786199999999</v>
      </c>
      <c r="T1009" s="53">
        <f>IFERROR(S1009/Q1009,0)</f>
        <v>1.13567862</v>
      </c>
      <c r="U1009" s="54">
        <f>IF(T1009&gt;=100%,S1009*2%,0)</f>
        <v>227.13572399999998</v>
      </c>
      <c r="V1009" s="54">
        <f>S1009*1%</f>
        <v>113.56786199999999</v>
      </c>
      <c r="W1009" s="55">
        <f>U1009+V1009</f>
        <v>340.70358599999997</v>
      </c>
      <c r="X1009" s="17"/>
      <c r="Y1009" s="9" t="s">
        <v>12391</v>
      </c>
    </row>
    <row r="1010" spans="1:25" x14ac:dyDescent="0.2">
      <c r="A1010" s="9" t="s">
        <v>5442</v>
      </c>
      <c r="B1010" s="9" t="s">
        <v>5850</v>
      </c>
      <c r="C1010" s="18" t="s">
        <v>5566</v>
      </c>
      <c r="D1010" s="9" t="s">
        <v>5567</v>
      </c>
      <c r="E1010" s="9" t="s">
        <v>5851</v>
      </c>
      <c r="F1010" s="9" t="s">
        <v>5852</v>
      </c>
      <c r="G1010" s="9">
        <v>10034457</v>
      </c>
      <c r="H1010" s="9" t="s">
        <v>5853</v>
      </c>
      <c r="I1010" s="9" t="s">
        <v>5882</v>
      </c>
      <c r="J1010" s="9" t="s">
        <v>5883</v>
      </c>
      <c r="K1010" s="18" t="s">
        <v>5874</v>
      </c>
      <c r="L1010" s="18" t="s">
        <v>5875</v>
      </c>
      <c r="M1010" s="18">
        <v>9963305036</v>
      </c>
      <c r="N1010" s="9" t="s">
        <v>5884</v>
      </c>
      <c r="O1010" s="9" t="s">
        <v>5885</v>
      </c>
      <c r="P1010" s="9" t="s">
        <v>32</v>
      </c>
      <c r="Q1010" s="11">
        <v>9985.3333333333339</v>
      </c>
      <c r="R1010" s="11">
        <v>11340</v>
      </c>
      <c r="S1010" s="52">
        <f>R1010</f>
        <v>11340</v>
      </c>
      <c r="T1010" s="53">
        <f>IFERROR(S1010/Q1010,0)</f>
        <v>1.135665642942983</v>
      </c>
      <c r="U1010" s="54">
        <f>IF(T1010&gt;=100%,S1010*2%,0)</f>
        <v>226.8</v>
      </c>
      <c r="V1010" s="54">
        <f>S1010*1%</f>
        <v>113.4</v>
      </c>
      <c r="W1010" s="55">
        <f>U1010+V1010</f>
        <v>340.20000000000005</v>
      </c>
      <c r="X1010" s="17"/>
      <c r="Y1010" s="9" t="s">
        <v>12391</v>
      </c>
    </row>
    <row r="1011" spans="1:25" x14ac:dyDescent="0.2">
      <c r="A1011" s="9" t="s">
        <v>8060</v>
      </c>
      <c r="B1011" s="9" t="s">
        <v>8168</v>
      </c>
      <c r="C1011" s="18" t="s">
        <v>8062</v>
      </c>
      <c r="D1011" s="9" t="s">
        <v>8063</v>
      </c>
      <c r="E1011" s="9" t="s">
        <v>8334</v>
      </c>
      <c r="F1011" s="9" t="s">
        <v>8335</v>
      </c>
      <c r="G1011" s="9">
        <v>10025916</v>
      </c>
      <c r="H1011" s="9" t="s">
        <v>8336</v>
      </c>
      <c r="I1011" s="9" t="s">
        <v>8347</v>
      </c>
      <c r="J1011" s="9" t="s">
        <v>8348</v>
      </c>
      <c r="K1011" s="18" t="s">
        <v>8339</v>
      </c>
      <c r="L1011" s="18" t="s">
        <v>8340</v>
      </c>
      <c r="M1011" s="18">
        <v>8982866117</v>
      </c>
      <c r="N1011" s="9" t="s">
        <v>8349</v>
      </c>
      <c r="O1011" s="9" t="s">
        <v>8350</v>
      </c>
      <c r="P1011" s="9" t="s">
        <v>32</v>
      </c>
      <c r="Q1011" s="11">
        <v>6484.8</v>
      </c>
      <c r="R1011" s="25">
        <v>7362</v>
      </c>
      <c r="S1011" s="52">
        <f>R1011</f>
        <v>7362</v>
      </c>
      <c r="T1011" s="53">
        <f>IFERROR(S1011/Q1011,0)</f>
        <v>1.1352701702442636</v>
      </c>
      <c r="U1011" s="54">
        <f>IF(T1011&gt;=100%,S1011*2%,0)</f>
        <v>147.24</v>
      </c>
      <c r="V1011" s="54">
        <f>S1011*1%</f>
        <v>73.62</v>
      </c>
      <c r="W1011" s="55">
        <f>U1011+V1011</f>
        <v>220.86</v>
      </c>
      <c r="X1011" s="17"/>
      <c r="Y1011" s="9" t="s">
        <v>12391</v>
      </c>
    </row>
    <row r="1012" spans="1:25" x14ac:dyDescent="0.2">
      <c r="A1012" s="9" t="s">
        <v>6280</v>
      </c>
      <c r="B1012" s="9" t="s">
        <v>6770</v>
      </c>
      <c r="C1012" s="18" t="s">
        <v>6282</v>
      </c>
      <c r="D1012" s="9" t="s">
        <v>6283</v>
      </c>
      <c r="E1012" s="9" t="s">
        <v>6673</v>
      </c>
      <c r="F1012" s="9" t="s">
        <v>6674</v>
      </c>
      <c r="G1012" s="9">
        <v>10034085</v>
      </c>
      <c r="H1012" s="9" t="s">
        <v>6675</v>
      </c>
      <c r="I1012" s="9" t="s">
        <v>6771</v>
      </c>
      <c r="J1012" s="9" t="s">
        <v>6772</v>
      </c>
      <c r="K1012" s="18" t="s">
        <v>6703</v>
      </c>
      <c r="L1012" s="18" t="s">
        <v>6704</v>
      </c>
      <c r="M1012" s="18" t="s">
        <v>6705</v>
      </c>
      <c r="N1012" s="9" t="s">
        <v>6773</v>
      </c>
      <c r="O1012" s="9" t="s">
        <v>6774</v>
      </c>
      <c r="P1012" s="9" t="s">
        <v>32</v>
      </c>
      <c r="Q1012" s="62">
        <v>10000</v>
      </c>
      <c r="R1012" s="11">
        <v>11352.243</v>
      </c>
      <c r="S1012" s="52">
        <f>R1012</f>
        <v>11352.243</v>
      </c>
      <c r="T1012" s="53">
        <f>IFERROR(S1012/Q1012,0)</f>
        <v>1.1352243</v>
      </c>
      <c r="U1012" s="54">
        <f>IF(T1012&gt;=100%,S1012*2%,0)</f>
        <v>227.04486</v>
      </c>
      <c r="V1012" s="54">
        <f>S1012*1%</f>
        <v>113.52243</v>
      </c>
      <c r="W1012" s="55">
        <f>U1012+V1012</f>
        <v>340.56729000000001</v>
      </c>
      <c r="X1012" s="17"/>
      <c r="Y1012" s="9" t="s">
        <v>12391</v>
      </c>
    </row>
    <row r="1013" spans="1:25" x14ac:dyDescent="0.2">
      <c r="A1013" s="9" t="s">
        <v>9603</v>
      </c>
      <c r="B1013" s="9" t="s">
        <v>11224</v>
      </c>
      <c r="C1013" s="9" t="s">
        <v>12370</v>
      </c>
      <c r="D1013" s="9"/>
      <c r="E1013" s="9" t="s">
        <v>12372</v>
      </c>
      <c r="F1013" s="9"/>
      <c r="G1013" s="9">
        <v>10027214</v>
      </c>
      <c r="H1013" s="9" t="s">
        <v>11225</v>
      </c>
      <c r="I1013" s="39" t="s">
        <v>11287</v>
      </c>
      <c r="J1013" s="39" t="s">
        <v>11288</v>
      </c>
      <c r="K1013" s="9" t="s">
        <v>11238</v>
      </c>
      <c r="L1013" s="18" t="s">
        <v>11239</v>
      </c>
      <c r="M1013" s="18">
        <v>9670914217</v>
      </c>
      <c r="N1013" s="40" t="s">
        <v>11289</v>
      </c>
      <c r="O1013" s="39" t="s">
        <v>11290</v>
      </c>
      <c r="P1013" s="9" t="s">
        <v>32</v>
      </c>
      <c r="Q1013" s="11">
        <v>10000</v>
      </c>
      <c r="R1013" s="27">
        <v>11347</v>
      </c>
      <c r="S1013" s="52">
        <f>R1013</f>
        <v>11347</v>
      </c>
      <c r="T1013" s="53">
        <f>IFERROR(S1013/Q1013,0)</f>
        <v>1.1347</v>
      </c>
      <c r="U1013" s="54">
        <f>IF(T1013&gt;=100%,S1013*2%,0)</f>
        <v>226.94</v>
      </c>
      <c r="V1013" s="54">
        <f>S1013*1%</f>
        <v>113.47</v>
      </c>
      <c r="W1013" s="55">
        <f>U1013+V1013</f>
        <v>340.40999999999997</v>
      </c>
      <c r="X1013" s="17"/>
      <c r="Y1013" s="9" t="s">
        <v>12392</v>
      </c>
    </row>
    <row r="1014" spans="1:25" x14ac:dyDescent="0.2">
      <c r="A1014" s="9" t="s">
        <v>5442</v>
      </c>
      <c r="B1014" s="9" t="s">
        <v>5582</v>
      </c>
      <c r="C1014" s="18" t="s">
        <v>5566</v>
      </c>
      <c r="D1014" s="9" t="s">
        <v>5567</v>
      </c>
      <c r="E1014" s="9" t="s">
        <v>5568</v>
      </c>
      <c r="F1014" s="9" t="s">
        <v>5569</v>
      </c>
      <c r="G1014" s="9">
        <v>10034798</v>
      </c>
      <c r="H1014" s="9" t="s">
        <v>5583</v>
      </c>
      <c r="I1014" s="9" t="s">
        <v>5641</v>
      </c>
      <c r="J1014" s="9" t="s">
        <v>5642</v>
      </c>
      <c r="K1014" s="18" t="s">
        <v>5586</v>
      </c>
      <c r="L1014" s="18" t="s">
        <v>5587</v>
      </c>
      <c r="M1014" s="18">
        <v>9965904319</v>
      </c>
      <c r="N1014" s="9" t="s">
        <v>5657</v>
      </c>
      <c r="O1014" s="9" t="s">
        <v>5658</v>
      </c>
      <c r="P1014" s="9" t="s">
        <v>32</v>
      </c>
      <c r="Q1014" s="11">
        <v>15552.6</v>
      </c>
      <c r="R1014" s="11">
        <v>17645</v>
      </c>
      <c r="S1014" s="52">
        <f>R1014</f>
        <v>17645</v>
      </c>
      <c r="T1014" s="53">
        <f>IFERROR(S1014/Q1014,0)</f>
        <v>1.1345369905996425</v>
      </c>
      <c r="U1014" s="54">
        <f>IF(T1014&gt;=100%,S1014*2%,0)</f>
        <v>352.90000000000003</v>
      </c>
      <c r="V1014" s="54">
        <f>S1014*1%</f>
        <v>176.45000000000002</v>
      </c>
      <c r="W1014" s="55">
        <f>U1014+V1014</f>
        <v>529.35</v>
      </c>
      <c r="X1014" s="17"/>
      <c r="Y1014" s="9" t="s">
        <v>12391</v>
      </c>
    </row>
    <row r="1015" spans="1:25" x14ac:dyDescent="0.2">
      <c r="A1015" s="4" t="s">
        <v>18</v>
      </c>
      <c r="B1015" s="9"/>
      <c r="C1015" s="5" t="s">
        <v>4707</v>
      </c>
      <c r="D1015" s="9" t="s">
        <v>4708</v>
      </c>
      <c r="E1015" s="9" t="s">
        <v>4790</v>
      </c>
      <c r="F1015" s="9" t="s">
        <v>4791</v>
      </c>
      <c r="G1015" s="18">
        <v>10027859</v>
      </c>
      <c r="H1015" s="12" t="s">
        <v>4792</v>
      </c>
      <c r="I1015" s="12" t="s">
        <v>4993</v>
      </c>
      <c r="J1015" s="12" t="s">
        <v>4994</v>
      </c>
      <c r="K1015" s="18" t="s">
        <v>4795</v>
      </c>
      <c r="L1015" s="18" t="s">
        <v>4796</v>
      </c>
      <c r="M1015" s="17">
        <v>8658244474</v>
      </c>
      <c r="N1015" s="12" t="s">
        <v>4995</v>
      </c>
      <c r="O1015" s="18" t="s">
        <v>4996</v>
      </c>
      <c r="P1015" s="9" t="s">
        <v>32</v>
      </c>
      <c r="Q1015" s="10">
        <v>8000</v>
      </c>
      <c r="R1015" s="11">
        <v>9076</v>
      </c>
      <c r="S1015" s="52">
        <f>R1015</f>
        <v>9076</v>
      </c>
      <c r="T1015" s="53">
        <f>IFERROR(S1015/Q1015,0)</f>
        <v>1.1345000000000001</v>
      </c>
      <c r="U1015" s="54">
        <f>IF(T1015&gt;=100%,S1015*2%,0)</f>
        <v>181.52</v>
      </c>
      <c r="V1015" s="54">
        <f>S1015*1%</f>
        <v>90.76</v>
      </c>
      <c r="W1015" s="55">
        <f>U1015+V1015</f>
        <v>272.28000000000003</v>
      </c>
      <c r="X1015" s="17"/>
      <c r="Y1015" s="9" t="s">
        <v>12391</v>
      </c>
    </row>
    <row r="1016" spans="1:25" x14ac:dyDescent="0.2">
      <c r="A1016" s="4" t="s">
        <v>18</v>
      </c>
      <c r="B1016" s="9"/>
      <c r="C1016" s="5" t="s">
        <v>4707</v>
      </c>
      <c r="D1016" s="9" t="s">
        <v>4708</v>
      </c>
      <c r="E1016" s="9" t="s">
        <v>4790</v>
      </c>
      <c r="F1016" s="9" t="s">
        <v>4791</v>
      </c>
      <c r="G1016" s="12">
        <v>10027211</v>
      </c>
      <c r="H1016" s="12" t="s">
        <v>4907</v>
      </c>
      <c r="I1016" s="12" t="s">
        <v>4908</v>
      </c>
      <c r="J1016" s="12" t="s">
        <v>4909</v>
      </c>
      <c r="K1016" s="17" t="s">
        <v>4910</v>
      </c>
      <c r="L1016" s="12" t="s">
        <v>4911</v>
      </c>
      <c r="M1016" s="17" t="s">
        <v>4912</v>
      </c>
      <c r="N1016" s="12" t="s">
        <v>4913</v>
      </c>
      <c r="O1016" s="12" t="s">
        <v>4914</v>
      </c>
      <c r="P1016" s="9" t="s">
        <v>32</v>
      </c>
      <c r="Q1016" s="10">
        <v>10000</v>
      </c>
      <c r="R1016" s="11">
        <v>11342</v>
      </c>
      <c r="S1016" s="52">
        <f>R1016</f>
        <v>11342</v>
      </c>
      <c r="T1016" s="53">
        <f>IFERROR(S1016/Q1016,0)</f>
        <v>1.1342000000000001</v>
      </c>
      <c r="U1016" s="54">
        <f>IF(T1016&gt;=100%,S1016*2%,0)</f>
        <v>226.84</v>
      </c>
      <c r="V1016" s="54">
        <f>S1016*1%</f>
        <v>113.42</v>
      </c>
      <c r="W1016" s="55">
        <f>U1016+V1016</f>
        <v>340.26</v>
      </c>
      <c r="X1016" s="17"/>
      <c r="Y1016" s="9" t="s">
        <v>12393</v>
      </c>
    </row>
    <row r="1017" spans="1:25" x14ac:dyDescent="0.2">
      <c r="A1017" s="9" t="s">
        <v>5442</v>
      </c>
      <c r="B1017" s="9" t="s">
        <v>5582</v>
      </c>
      <c r="C1017" s="18" t="s">
        <v>5566</v>
      </c>
      <c r="D1017" s="9" t="s">
        <v>5567</v>
      </c>
      <c r="E1017" s="9" t="s">
        <v>5568</v>
      </c>
      <c r="F1017" s="9" t="s">
        <v>5569</v>
      </c>
      <c r="G1017" s="9">
        <v>10034798</v>
      </c>
      <c r="H1017" s="9" t="s">
        <v>5583</v>
      </c>
      <c r="I1017" s="9" t="s">
        <v>5608</v>
      </c>
      <c r="J1017" s="9" t="s">
        <v>5609</v>
      </c>
      <c r="K1017" s="18" t="s">
        <v>5586</v>
      </c>
      <c r="L1017" s="18" t="s">
        <v>5587</v>
      </c>
      <c r="M1017" s="18">
        <v>9965154565</v>
      </c>
      <c r="N1017" s="9" t="s">
        <v>5610</v>
      </c>
      <c r="O1017" s="9" t="s">
        <v>5611</v>
      </c>
      <c r="P1017" s="9" t="s">
        <v>32</v>
      </c>
      <c r="Q1017" s="11">
        <v>9219.35</v>
      </c>
      <c r="R1017" s="11">
        <v>10453</v>
      </c>
      <c r="S1017" s="52">
        <f>R1017</f>
        <v>10453</v>
      </c>
      <c r="T1017" s="53">
        <f>IFERROR(S1017/Q1017,0)</f>
        <v>1.1338109519651602</v>
      </c>
      <c r="U1017" s="54">
        <f>IF(T1017&gt;=100%,S1017*2%,0)</f>
        <v>209.06</v>
      </c>
      <c r="V1017" s="54">
        <f>S1017*1%</f>
        <v>104.53</v>
      </c>
      <c r="W1017" s="55">
        <f>U1017+V1017</f>
        <v>313.59000000000003</v>
      </c>
      <c r="X1017" s="17"/>
      <c r="Y1017" s="9" t="s">
        <v>12391</v>
      </c>
    </row>
    <row r="1018" spans="1:25" x14ac:dyDescent="0.2">
      <c r="A1018" s="9" t="s">
        <v>5442</v>
      </c>
      <c r="B1018" s="9" t="s">
        <v>5850</v>
      </c>
      <c r="C1018" s="18" t="s">
        <v>5566</v>
      </c>
      <c r="D1018" s="9" t="s">
        <v>5567</v>
      </c>
      <c r="E1018" s="9" t="s">
        <v>5851</v>
      </c>
      <c r="F1018" s="9" t="s">
        <v>5852</v>
      </c>
      <c r="G1018" s="9">
        <v>10034457</v>
      </c>
      <c r="H1018" s="9" t="s">
        <v>5853</v>
      </c>
      <c r="I1018" s="9" t="s">
        <v>5878</v>
      </c>
      <c r="J1018" s="9" t="s">
        <v>5879</v>
      </c>
      <c r="K1018" s="18" t="s">
        <v>5874</v>
      </c>
      <c r="L1018" s="18" t="s">
        <v>5875</v>
      </c>
      <c r="M1018" s="18">
        <v>9963304972</v>
      </c>
      <c r="N1018" s="9" t="s">
        <v>5909</v>
      </c>
      <c r="O1018" s="9" t="s">
        <v>5910</v>
      </c>
      <c r="P1018" s="9" t="s">
        <v>32</v>
      </c>
      <c r="Q1018" s="11">
        <v>12334.666666666666</v>
      </c>
      <c r="R1018" s="11">
        <v>13980</v>
      </c>
      <c r="S1018" s="52">
        <f>R1018</f>
        <v>13980</v>
      </c>
      <c r="T1018" s="53">
        <f>IFERROR(S1018/Q1018,0)</f>
        <v>1.1333909847584045</v>
      </c>
      <c r="U1018" s="54">
        <f>IF(T1018&gt;=100%,S1018*2%,0)</f>
        <v>279.60000000000002</v>
      </c>
      <c r="V1018" s="54">
        <f>S1018*1%</f>
        <v>139.80000000000001</v>
      </c>
      <c r="W1018" s="55">
        <f>U1018+V1018</f>
        <v>419.40000000000003</v>
      </c>
      <c r="X1018" s="17"/>
      <c r="Y1018" s="9" t="s">
        <v>12391</v>
      </c>
    </row>
    <row r="1019" spans="1:25" x14ac:dyDescent="0.2">
      <c r="A1019" s="4" t="s">
        <v>18</v>
      </c>
      <c r="B1019" s="12" t="s">
        <v>1772</v>
      </c>
      <c r="C1019" s="5" t="s">
        <v>861</v>
      </c>
      <c r="D1019" s="9" t="s">
        <v>862</v>
      </c>
      <c r="E1019" s="9" t="s">
        <v>1771</v>
      </c>
      <c r="F1019" s="9" t="s">
        <v>1772</v>
      </c>
      <c r="G1019" s="8">
        <v>10034985</v>
      </c>
      <c r="H1019" s="12" t="s">
        <v>1677</v>
      </c>
      <c r="I1019" s="9" t="s">
        <v>1932</v>
      </c>
      <c r="J1019" s="12" t="s">
        <v>1933</v>
      </c>
      <c r="K1019" s="8" t="s">
        <v>1849</v>
      </c>
      <c r="L1019" s="16" t="s">
        <v>1901</v>
      </c>
      <c r="M1019" s="17" t="s">
        <v>1850</v>
      </c>
      <c r="N1019" s="9" t="s">
        <v>1992</v>
      </c>
      <c r="O1019" s="9" t="s">
        <v>1993</v>
      </c>
      <c r="P1019" s="9" t="s">
        <v>32</v>
      </c>
      <c r="Q1019" s="10">
        <v>15000</v>
      </c>
      <c r="R1019" s="11">
        <v>17000</v>
      </c>
      <c r="S1019" s="52">
        <f>R1019</f>
        <v>17000</v>
      </c>
      <c r="T1019" s="53">
        <f>IFERROR(S1019/Q1019,0)</f>
        <v>1.1333333333333333</v>
      </c>
      <c r="U1019" s="54">
        <f>IF(T1019&gt;=100%,S1019*2%,0)</f>
        <v>340</v>
      </c>
      <c r="V1019" s="54">
        <f>S1019*1%</f>
        <v>170</v>
      </c>
      <c r="W1019" s="55">
        <f>U1019+V1019</f>
        <v>510</v>
      </c>
      <c r="X1019" s="17"/>
      <c r="Y1019" s="9" t="s">
        <v>12393</v>
      </c>
    </row>
    <row r="1020" spans="1:25" x14ac:dyDescent="0.2">
      <c r="A1020" s="4" t="s">
        <v>18</v>
      </c>
      <c r="B1020" s="12" t="s">
        <v>1998</v>
      </c>
      <c r="C1020" s="5" t="s">
        <v>861</v>
      </c>
      <c r="D1020" s="9" t="s">
        <v>862</v>
      </c>
      <c r="E1020" s="9" t="s">
        <v>1771</v>
      </c>
      <c r="F1020" s="9" t="s">
        <v>1772</v>
      </c>
      <c r="G1020" s="8">
        <v>10023818</v>
      </c>
      <c r="H1020" s="12" t="s">
        <v>1999</v>
      </c>
      <c r="I1020" s="9" t="s">
        <v>2028</v>
      </c>
      <c r="J1020" s="12" t="s">
        <v>2029</v>
      </c>
      <c r="K1020" s="8" t="s">
        <v>2002</v>
      </c>
      <c r="L1020" s="16" t="s">
        <v>2003</v>
      </c>
      <c r="M1020" s="17">
        <v>9851289339</v>
      </c>
      <c r="N1020" s="9" t="s">
        <v>2030</v>
      </c>
      <c r="O1020" s="9" t="s">
        <v>2031</v>
      </c>
      <c r="P1020" s="9" t="s">
        <v>32</v>
      </c>
      <c r="Q1020" s="10">
        <v>15000</v>
      </c>
      <c r="R1020" s="11">
        <v>17000</v>
      </c>
      <c r="S1020" s="52">
        <f>R1020</f>
        <v>17000</v>
      </c>
      <c r="T1020" s="53">
        <f>IFERROR(S1020/Q1020,0)</f>
        <v>1.1333333333333333</v>
      </c>
      <c r="U1020" s="54">
        <f>IF(T1020&gt;=100%,S1020*2%,0)</f>
        <v>340</v>
      </c>
      <c r="V1020" s="54">
        <f>S1020*1%</f>
        <v>170</v>
      </c>
      <c r="W1020" s="55">
        <f>U1020+V1020</f>
        <v>510</v>
      </c>
      <c r="X1020" s="17"/>
      <c r="Y1020" s="9" t="s">
        <v>12391</v>
      </c>
    </row>
    <row r="1021" spans="1:25" x14ac:dyDescent="0.2">
      <c r="A1021" s="4" t="s">
        <v>18</v>
      </c>
      <c r="B1021" s="12" t="s">
        <v>1998</v>
      </c>
      <c r="C1021" s="5" t="s">
        <v>861</v>
      </c>
      <c r="D1021" s="9" t="s">
        <v>862</v>
      </c>
      <c r="E1021" s="9" t="s">
        <v>1771</v>
      </c>
      <c r="F1021" s="9" t="s">
        <v>1772</v>
      </c>
      <c r="G1021" s="8">
        <v>10023818</v>
      </c>
      <c r="H1021" s="12" t="s">
        <v>1999</v>
      </c>
      <c r="I1021" s="9" t="s">
        <v>2010</v>
      </c>
      <c r="J1021" s="12" t="s">
        <v>2011</v>
      </c>
      <c r="K1021" s="8" t="s">
        <v>2002</v>
      </c>
      <c r="L1021" s="16" t="s">
        <v>2003</v>
      </c>
      <c r="M1021" s="17">
        <v>9851289339</v>
      </c>
      <c r="N1021" s="9" t="s">
        <v>2038</v>
      </c>
      <c r="O1021" s="9" t="s">
        <v>2039</v>
      </c>
      <c r="P1021" s="9" t="s">
        <v>32</v>
      </c>
      <c r="Q1021" s="10">
        <v>15000</v>
      </c>
      <c r="R1021" s="11">
        <v>17000</v>
      </c>
      <c r="S1021" s="52">
        <f>R1021</f>
        <v>17000</v>
      </c>
      <c r="T1021" s="53">
        <f>IFERROR(S1021/Q1021,0)</f>
        <v>1.1333333333333333</v>
      </c>
      <c r="U1021" s="54">
        <f>IF(T1021&gt;=100%,S1021*2%,0)</f>
        <v>340</v>
      </c>
      <c r="V1021" s="54">
        <f>S1021*1%</f>
        <v>170</v>
      </c>
      <c r="W1021" s="55">
        <f>U1021+V1021</f>
        <v>510</v>
      </c>
      <c r="X1021" s="17"/>
      <c r="Y1021" s="9" t="s">
        <v>12391</v>
      </c>
    </row>
    <row r="1022" spans="1:25" x14ac:dyDescent="0.2">
      <c r="A1022" s="9" t="s">
        <v>8973</v>
      </c>
      <c r="B1022" s="9" t="s">
        <v>8965</v>
      </c>
      <c r="C1022" s="18" t="s">
        <v>8974</v>
      </c>
      <c r="D1022" s="9" t="s">
        <v>8975</v>
      </c>
      <c r="E1022" s="9" t="s">
        <v>8976</v>
      </c>
      <c r="F1022" s="9" t="s">
        <v>8977</v>
      </c>
      <c r="G1022" s="9">
        <v>10028423</v>
      </c>
      <c r="H1022" s="9" t="s">
        <v>9018</v>
      </c>
      <c r="I1022" s="9" t="s">
        <v>9033</v>
      </c>
      <c r="J1022" s="9" t="s">
        <v>9034</v>
      </c>
      <c r="K1022" s="18" t="s">
        <v>9035</v>
      </c>
      <c r="L1022" s="18" t="s">
        <v>9036</v>
      </c>
      <c r="M1022" s="18">
        <v>8081504076</v>
      </c>
      <c r="N1022" s="9" t="s">
        <v>9039</v>
      </c>
      <c r="O1022" s="9" t="s">
        <v>9038</v>
      </c>
      <c r="P1022" s="9" t="s">
        <v>32</v>
      </c>
      <c r="Q1022" s="11">
        <v>7500</v>
      </c>
      <c r="R1022" s="11">
        <v>8500</v>
      </c>
      <c r="S1022" s="52">
        <f>R1022</f>
        <v>8500</v>
      </c>
      <c r="T1022" s="53">
        <f>IFERROR(S1022/Q1022,0)</f>
        <v>1.1333333333333333</v>
      </c>
      <c r="U1022" s="54">
        <f>IF(T1022&gt;=100%,S1022*2%,0)</f>
        <v>170</v>
      </c>
      <c r="V1022" s="54">
        <f>S1022*1%</f>
        <v>85</v>
      </c>
      <c r="W1022" s="55">
        <f>U1022+V1022</f>
        <v>255</v>
      </c>
      <c r="X1022" s="17"/>
      <c r="Y1022" s="9" t="s">
        <v>12393</v>
      </c>
    </row>
    <row r="1023" spans="1:25" x14ac:dyDescent="0.2">
      <c r="A1023" s="9" t="s">
        <v>8973</v>
      </c>
      <c r="B1023" s="9" t="s">
        <v>8965</v>
      </c>
      <c r="C1023" s="18" t="s">
        <v>8974</v>
      </c>
      <c r="D1023" s="9" t="s">
        <v>8975</v>
      </c>
      <c r="E1023" s="9" t="s">
        <v>8976</v>
      </c>
      <c r="F1023" s="9" t="s">
        <v>8977</v>
      </c>
      <c r="G1023" s="9">
        <v>10028569</v>
      </c>
      <c r="H1023" s="9" t="s">
        <v>8978</v>
      </c>
      <c r="I1023" s="9" t="s">
        <v>8979</v>
      </c>
      <c r="J1023" s="9" t="s">
        <v>8980</v>
      </c>
      <c r="K1023" s="18" t="s">
        <v>8981</v>
      </c>
      <c r="L1023" s="18" t="s">
        <v>8982</v>
      </c>
      <c r="M1023" s="18">
        <v>9016764192</v>
      </c>
      <c r="N1023" s="9" t="s">
        <v>8985</v>
      </c>
      <c r="O1023" s="9" t="s">
        <v>8986</v>
      </c>
      <c r="P1023" s="9" t="s">
        <v>32</v>
      </c>
      <c r="Q1023" s="11">
        <v>7500</v>
      </c>
      <c r="R1023" s="11">
        <v>8500</v>
      </c>
      <c r="S1023" s="52">
        <f>R1023</f>
        <v>8500</v>
      </c>
      <c r="T1023" s="53">
        <f>IFERROR(S1023/Q1023,0)</f>
        <v>1.1333333333333333</v>
      </c>
      <c r="U1023" s="54">
        <f>IF(T1023&gt;=100%,S1023*2%,0)</f>
        <v>170</v>
      </c>
      <c r="V1023" s="54">
        <f>S1023*1%</f>
        <v>85</v>
      </c>
      <c r="W1023" s="55">
        <f>U1023+V1023</f>
        <v>255</v>
      </c>
      <c r="X1023" s="17"/>
      <c r="Y1023" s="9" t="s">
        <v>12391</v>
      </c>
    </row>
    <row r="1024" spans="1:25" x14ac:dyDescent="0.2">
      <c r="A1024" s="4" t="s">
        <v>18</v>
      </c>
      <c r="B1024" s="12" t="s">
        <v>2477</v>
      </c>
      <c r="C1024" s="5" t="s">
        <v>2071</v>
      </c>
      <c r="D1024" s="9" t="s">
        <v>2072</v>
      </c>
      <c r="E1024" s="9" t="s">
        <v>2478</v>
      </c>
      <c r="F1024" s="9" t="s">
        <v>2479</v>
      </c>
      <c r="G1024" s="8">
        <v>10022554</v>
      </c>
      <c r="H1024" s="12" t="s">
        <v>2480</v>
      </c>
      <c r="I1024" s="9" t="s">
        <v>2548</v>
      </c>
      <c r="J1024" s="12" t="s">
        <v>2549</v>
      </c>
      <c r="K1024" s="8" t="s">
        <v>2550</v>
      </c>
      <c r="L1024" s="16" t="s">
        <v>2551</v>
      </c>
      <c r="M1024" s="17">
        <v>8787467154</v>
      </c>
      <c r="N1024" s="9" t="s">
        <v>2554</v>
      </c>
      <c r="O1024" s="9" t="s">
        <v>2555</v>
      </c>
      <c r="P1024" s="9" t="s">
        <v>32</v>
      </c>
      <c r="Q1024" s="10">
        <v>6000</v>
      </c>
      <c r="R1024" s="11">
        <v>6800</v>
      </c>
      <c r="S1024" s="52">
        <f>R1024</f>
        <v>6800</v>
      </c>
      <c r="T1024" s="53">
        <f>IFERROR(S1024/Q1024,0)</f>
        <v>1.1333333333333333</v>
      </c>
      <c r="U1024" s="54">
        <f>IF(T1024&gt;=100%,S1024*2%,0)</f>
        <v>136</v>
      </c>
      <c r="V1024" s="54">
        <f>S1024*1%</f>
        <v>68</v>
      </c>
      <c r="W1024" s="55">
        <f>U1024+V1024</f>
        <v>204</v>
      </c>
      <c r="X1024" s="17"/>
      <c r="Y1024" s="9" t="s">
        <v>12393</v>
      </c>
    </row>
    <row r="1025" spans="1:25" x14ac:dyDescent="0.2">
      <c r="A1025" s="9" t="s">
        <v>6280</v>
      </c>
      <c r="B1025" s="9" t="s">
        <v>6929</v>
      </c>
      <c r="C1025" s="18" t="s">
        <v>6854</v>
      </c>
      <c r="D1025" s="9" t="s">
        <v>6855</v>
      </c>
      <c r="E1025" s="9" t="s">
        <v>6856</v>
      </c>
      <c r="F1025" s="9" t="s">
        <v>6857</v>
      </c>
      <c r="G1025" s="9">
        <v>10032465</v>
      </c>
      <c r="H1025" s="9" t="s">
        <v>6881</v>
      </c>
      <c r="I1025" s="9" t="s">
        <v>6930</v>
      </c>
      <c r="J1025" s="9" t="s">
        <v>6931</v>
      </c>
      <c r="K1025" s="18" t="s">
        <v>6884</v>
      </c>
      <c r="L1025" s="18" t="s">
        <v>6885</v>
      </c>
      <c r="M1025" s="18" t="s">
        <v>6886</v>
      </c>
      <c r="N1025" s="9" t="s">
        <v>6932</v>
      </c>
      <c r="O1025" s="9" t="s">
        <v>6933</v>
      </c>
      <c r="P1025" s="9" t="s">
        <v>32</v>
      </c>
      <c r="Q1025" s="61">
        <v>10200</v>
      </c>
      <c r="R1025" s="11">
        <v>11557.0278</v>
      </c>
      <c r="S1025" s="52">
        <f>R1025</f>
        <v>11557.0278</v>
      </c>
      <c r="T1025" s="53">
        <f>IFERROR(S1025/Q1025,0)</f>
        <v>1.1330419411764705</v>
      </c>
      <c r="U1025" s="54">
        <f>IF(T1025&gt;=100%,S1025*2%,0)</f>
        <v>231.140556</v>
      </c>
      <c r="V1025" s="54">
        <f>S1025*1%</f>
        <v>115.570278</v>
      </c>
      <c r="W1025" s="55">
        <f>U1025+V1025</f>
        <v>346.71083399999998</v>
      </c>
      <c r="X1025" s="17"/>
      <c r="Y1025" s="9" t="s">
        <v>12391</v>
      </c>
    </row>
    <row r="1026" spans="1:25" x14ac:dyDescent="0.2">
      <c r="A1026" s="9" t="s">
        <v>5442</v>
      </c>
      <c r="B1026" s="9" t="s">
        <v>5505</v>
      </c>
      <c r="C1026" s="18" t="s">
        <v>5444</v>
      </c>
      <c r="D1026" s="9" t="s">
        <v>5445</v>
      </c>
      <c r="E1026" s="9" t="s">
        <v>5506</v>
      </c>
      <c r="F1026" s="9" t="s">
        <v>5507</v>
      </c>
      <c r="G1026" s="9">
        <v>10031855</v>
      </c>
      <c r="H1026" s="9" t="s">
        <v>5508</v>
      </c>
      <c r="I1026" s="9" t="s">
        <v>5517</v>
      </c>
      <c r="J1026" s="9" t="s">
        <v>5518</v>
      </c>
      <c r="K1026" s="18" t="s">
        <v>5509</v>
      </c>
      <c r="L1026" s="18" t="s">
        <v>5527</v>
      </c>
      <c r="M1026" s="18">
        <v>9787646494</v>
      </c>
      <c r="N1026" s="9" t="s">
        <v>5544</v>
      </c>
      <c r="O1026" s="9" t="s">
        <v>5545</v>
      </c>
      <c r="P1026" s="9" t="s">
        <v>32</v>
      </c>
      <c r="Q1026" s="11">
        <v>12556.333333333334</v>
      </c>
      <c r="R1026" s="11">
        <v>14224</v>
      </c>
      <c r="S1026" s="52">
        <f>R1026</f>
        <v>14224</v>
      </c>
      <c r="T1026" s="53">
        <f>IFERROR(S1026/Q1026,0)</f>
        <v>1.1328147813852238</v>
      </c>
      <c r="U1026" s="54">
        <f>IF(T1026&gt;=100%,S1026*2%,0)</f>
        <v>284.48</v>
      </c>
      <c r="V1026" s="54">
        <f>S1026*1%</f>
        <v>142.24</v>
      </c>
      <c r="W1026" s="55">
        <f>U1026+V1026</f>
        <v>426.72</v>
      </c>
      <c r="X1026" s="17"/>
      <c r="Y1026" s="9" t="s">
        <v>12393</v>
      </c>
    </row>
    <row r="1027" spans="1:25" x14ac:dyDescent="0.2">
      <c r="A1027" s="4" t="s">
        <v>18</v>
      </c>
      <c r="B1027" s="12" t="s">
        <v>3141</v>
      </c>
      <c r="C1027" s="5" t="s">
        <v>2973</v>
      </c>
      <c r="D1027" s="9" t="s">
        <v>2974</v>
      </c>
      <c r="E1027" s="9" t="s">
        <v>3142</v>
      </c>
      <c r="F1027" s="9" t="s">
        <v>3143</v>
      </c>
      <c r="G1027" s="8">
        <v>10027954</v>
      </c>
      <c r="H1027" s="12" t="s">
        <v>3144</v>
      </c>
      <c r="I1027" s="9" t="s">
        <v>3145</v>
      </c>
      <c r="J1027" s="12" t="s">
        <v>3146</v>
      </c>
      <c r="K1027" s="17" t="s">
        <v>3147</v>
      </c>
      <c r="L1027" s="17" t="s">
        <v>3148</v>
      </c>
      <c r="M1027" s="17">
        <v>9958476992</v>
      </c>
      <c r="N1027" s="9" t="s">
        <v>3185</v>
      </c>
      <c r="O1027" s="9" t="s">
        <v>3186</v>
      </c>
      <c r="P1027" s="9" t="s">
        <v>32</v>
      </c>
      <c r="Q1027" s="10">
        <v>8000</v>
      </c>
      <c r="R1027" s="11">
        <v>9062</v>
      </c>
      <c r="S1027" s="52">
        <f>R1027</f>
        <v>9062</v>
      </c>
      <c r="T1027" s="53">
        <f>IFERROR(S1027/Q1027,0)</f>
        <v>1.1327499999999999</v>
      </c>
      <c r="U1027" s="54">
        <f>IF(T1027&gt;=100%,S1027*2%,0)</f>
        <v>181.24</v>
      </c>
      <c r="V1027" s="54">
        <f>S1027*1%</f>
        <v>90.62</v>
      </c>
      <c r="W1027" s="55">
        <f>U1027+V1027</f>
        <v>271.86</v>
      </c>
      <c r="X1027" s="17"/>
      <c r="Y1027" s="9" t="s">
        <v>12392</v>
      </c>
    </row>
    <row r="1028" spans="1:25" x14ac:dyDescent="0.2">
      <c r="A1028" s="9" t="s">
        <v>6280</v>
      </c>
      <c r="B1028" s="9" t="s">
        <v>6509</v>
      </c>
      <c r="C1028" s="18" t="s">
        <v>6282</v>
      </c>
      <c r="D1028" s="9" t="s">
        <v>6283</v>
      </c>
      <c r="E1028" s="9" t="s">
        <v>6409</v>
      </c>
      <c r="F1028" s="9" t="s">
        <v>6410</v>
      </c>
      <c r="G1028" s="9">
        <v>10022071</v>
      </c>
      <c r="H1028" s="9" t="s">
        <v>6474</v>
      </c>
      <c r="I1028" s="9" t="s">
        <v>6510</v>
      </c>
      <c r="J1028" s="9" t="s">
        <v>6511</v>
      </c>
      <c r="K1028" s="18" t="s">
        <v>6477</v>
      </c>
      <c r="L1028" s="18" t="s">
        <v>6478</v>
      </c>
      <c r="M1028" s="18" t="s">
        <v>6479</v>
      </c>
      <c r="N1028" s="9" t="s">
        <v>6512</v>
      </c>
      <c r="O1028" s="9" t="s">
        <v>6513</v>
      </c>
      <c r="P1028" s="9" t="s">
        <v>32</v>
      </c>
      <c r="Q1028" s="62">
        <v>10801.707630000003</v>
      </c>
      <c r="R1028" s="11">
        <v>12231.007200000002</v>
      </c>
      <c r="S1028" s="52">
        <f>R1028</f>
        <v>12231.007200000002</v>
      </c>
      <c r="T1028" s="53">
        <f>IFERROR(S1028/Q1028,0)</f>
        <v>1.1323216308901336</v>
      </c>
      <c r="U1028" s="54">
        <f>IF(T1028&gt;=100%,S1028*2%,0)</f>
        <v>244.62014400000004</v>
      </c>
      <c r="V1028" s="54">
        <f>S1028*1%</f>
        <v>122.31007200000002</v>
      </c>
      <c r="W1028" s="55">
        <f>U1028+V1028</f>
        <v>366.93021600000009</v>
      </c>
      <c r="X1028" s="17"/>
      <c r="Y1028" s="9" t="s">
        <v>12391</v>
      </c>
    </row>
    <row r="1029" spans="1:25" x14ac:dyDescent="0.2">
      <c r="A1029" s="9" t="s">
        <v>6280</v>
      </c>
      <c r="B1029" s="9" t="s">
        <v>6714</v>
      </c>
      <c r="C1029" s="18" t="s">
        <v>6282</v>
      </c>
      <c r="D1029" s="9" t="s">
        <v>6283</v>
      </c>
      <c r="E1029" s="9" t="s">
        <v>6673</v>
      </c>
      <c r="F1029" s="9" t="s">
        <v>6674</v>
      </c>
      <c r="G1029" s="9">
        <v>10034085</v>
      </c>
      <c r="H1029" s="9" t="s">
        <v>6675</v>
      </c>
      <c r="I1029" s="9" t="s">
        <v>6715</v>
      </c>
      <c r="J1029" s="9" t="s">
        <v>6716</v>
      </c>
      <c r="K1029" s="18" t="s">
        <v>6690</v>
      </c>
      <c r="L1029" s="18" t="s">
        <v>6691</v>
      </c>
      <c r="M1029" s="18" t="s">
        <v>6692</v>
      </c>
      <c r="N1029" s="9" t="s">
        <v>6717</v>
      </c>
      <c r="O1029" s="9" t="s">
        <v>6718</v>
      </c>
      <c r="P1029" s="9" t="s">
        <v>32</v>
      </c>
      <c r="Q1029" s="62">
        <v>9100</v>
      </c>
      <c r="R1029" s="11">
        <v>10298.392199999998</v>
      </c>
      <c r="S1029" s="52">
        <f>R1029</f>
        <v>10298.392199999998</v>
      </c>
      <c r="T1029" s="53">
        <f>IFERROR(S1029/Q1029,0)</f>
        <v>1.1316914505494504</v>
      </c>
      <c r="U1029" s="54">
        <f>IF(T1029&gt;=100%,S1029*2%,0)</f>
        <v>205.96784399999999</v>
      </c>
      <c r="V1029" s="54">
        <f>S1029*1%</f>
        <v>102.98392199999999</v>
      </c>
      <c r="W1029" s="55">
        <f>U1029+V1029</f>
        <v>308.95176599999996</v>
      </c>
      <c r="X1029" s="17"/>
      <c r="Y1029" s="9" t="s">
        <v>12391</v>
      </c>
    </row>
    <row r="1030" spans="1:25" x14ac:dyDescent="0.2">
      <c r="A1030" s="4" t="s">
        <v>18</v>
      </c>
      <c r="B1030" s="12" t="s">
        <v>1048</v>
      </c>
      <c r="C1030" s="5" t="s">
        <v>861</v>
      </c>
      <c r="D1030" s="9" t="s">
        <v>862</v>
      </c>
      <c r="E1030" s="9" t="s">
        <v>1049</v>
      </c>
      <c r="F1030" s="9" t="s">
        <v>1050</v>
      </c>
      <c r="G1030" s="8">
        <v>10022825</v>
      </c>
      <c r="H1030" s="12" t="s">
        <v>1058</v>
      </c>
      <c r="I1030" s="9" t="s">
        <v>1065</v>
      </c>
      <c r="J1030" s="12" t="s">
        <v>1066</v>
      </c>
      <c r="K1030" s="8" t="s">
        <v>1061</v>
      </c>
      <c r="L1030" s="16" t="s">
        <v>1062</v>
      </c>
      <c r="M1030" s="17">
        <v>8016377988</v>
      </c>
      <c r="N1030" s="9" t="s">
        <v>1067</v>
      </c>
      <c r="O1030" s="9" t="s">
        <v>1068</v>
      </c>
      <c r="P1030" s="9" t="s">
        <v>32</v>
      </c>
      <c r="Q1030" s="10">
        <v>40000</v>
      </c>
      <c r="R1030" s="11">
        <v>45228.886999999995</v>
      </c>
      <c r="S1030" s="52">
        <f>R1030</f>
        <v>45228.886999999995</v>
      </c>
      <c r="T1030" s="53">
        <f>IFERROR(S1030/Q1030,0)</f>
        <v>1.1307221749999998</v>
      </c>
      <c r="U1030" s="54">
        <f>IF(T1030&gt;=100%,S1030*2%,0)</f>
        <v>904.57773999999995</v>
      </c>
      <c r="V1030" s="54">
        <f>S1030*1%</f>
        <v>452.28886999999997</v>
      </c>
      <c r="W1030" s="55">
        <f>U1030+V1030</f>
        <v>1356.86661</v>
      </c>
      <c r="X1030" s="17"/>
      <c r="Y1030" s="9" t="s">
        <v>12391</v>
      </c>
    </row>
    <row r="1031" spans="1:25" x14ac:dyDescent="0.2">
      <c r="A1031" s="9" t="s">
        <v>8060</v>
      </c>
      <c r="B1031" s="9" t="s">
        <v>8965</v>
      </c>
      <c r="C1031" s="18" t="s">
        <v>8974</v>
      </c>
      <c r="D1031" s="9" t="s">
        <v>8975</v>
      </c>
      <c r="E1031" s="9" t="s">
        <v>9071</v>
      </c>
      <c r="F1031" s="9" t="s">
        <v>9072</v>
      </c>
      <c r="G1031" s="9">
        <v>10029755</v>
      </c>
      <c r="H1031" s="9" t="s">
        <v>9073</v>
      </c>
      <c r="I1031" s="9" t="s">
        <v>9088</v>
      </c>
      <c r="J1031" s="9" t="s">
        <v>9089</v>
      </c>
      <c r="K1031" s="18" t="s">
        <v>9076</v>
      </c>
      <c r="L1031" s="18" t="s">
        <v>9077</v>
      </c>
      <c r="M1031" s="18">
        <v>9904825781</v>
      </c>
      <c r="N1031" s="9" t="s">
        <v>9090</v>
      </c>
      <c r="O1031" s="9" t="s">
        <v>9091</v>
      </c>
      <c r="P1031" s="9" t="s">
        <v>32</v>
      </c>
      <c r="Q1031" s="11">
        <v>7000</v>
      </c>
      <c r="R1031" s="11">
        <v>7915</v>
      </c>
      <c r="S1031" s="52">
        <f>R1031</f>
        <v>7915</v>
      </c>
      <c r="T1031" s="53">
        <f>IFERROR(S1031/Q1031,0)</f>
        <v>1.1307142857142858</v>
      </c>
      <c r="U1031" s="54">
        <f>IF(T1031&gt;=100%,S1031*2%,0)</f>
        <v>158.30000000000001</v>
      </c>
      <c r="V1031" s="54">
        <f>S1031*1%</f>
        <v>79.150000000000006</v>
      </c>
      <c r="W1031" s="55">
        <f>U1031+V1031</f>
        <v>237.45000000000002</v>
      </c>
      <c r="X1031" s="17"/>
      <c r="Y1031" s="9" t="s">
        <v>12391</v>
      </c>
    </row>
    <row r="1032" spans="1:25" x14ac:dyDescent="0.2">
      <c r="A1032" s="4" t="s">
        <v>18</v>
      </c>
      <c r="B1032" s="12" t="s">
        <v>860</v>
      </c>
      <c r="C1032" s="5" t="s">
        <v>861</v>
      </c>
      <c r="D1032" s="9" t="s">
        <v>862</v>
      </c>
      <c r="E1032" s="9" t="s">
        <v>863</v>
      </c>
      <c r="F1032" s="9" t="s">
        <v>864</v>
      </c>
      <c r="G1032" s="8">
        <v>10023819</v>
      </c>
      <c r="H1032" s="12" t="s">
        <v>865</v>
      </c>
      <c r="I1032" s="9" t="s">
        <v>932</v>
      </c>
      <c r="J1032" s="12" t="s">
        <v>933</v>
      </c>
      <c r="K1032" s="8" t="s">
        <v>927</v>
      </c>
      <c r="L1032" s="16" t="s">
        <v>928</v>
      </c>
      <c r="M1032" s="17" t="s">
        <v>929</v>
      </c>
      <c r="N1032" s="9" t="s">
        <v>948</v>
      </c>
      <c r="O1032" s="9" t="s">
        <v>949</v>
      </c>
      <c r="P1032" s="9" t="s">
        <v>32</v>
      </c>
      <c r="Q1032" s="10">
        <v>8000</v>
      </c>
      <c r="R1032" s="11">
        <v>9045.3844000000008</v>
      </c>
      <c r="S1032" s="52">
        <f>R1032</f>
        <v>9045.3844000000008</v>
      </c>
      <c r="T1032" s="53">
        <f>IFERROR(S1032/Q1032,0)</f>
        <v>1.1306730500000002</v>
      </c>
      <c r="U1032" s="54">
        <f>IF(T1032&gt;=100%,S1032*2%,0)</f>
        <v>180.90768800000001</v>
      </c>
      <c r="V1032" s="54">
        <f>S1032*1%</f>
        <v>90.453844000000004</v>
      </c>
      <c r="W1032" s="55">
        <f>U1032+V1032</f>
        <v>271.36153200000001</v>
      </c>
      <c r="X1032" s="17"/>
      <c r="Y1032" s="9" t="s">
        <v>12391</v>
      </c>
    </row>
    <row r="1033" spans="1:25" x14ac:dyDescent="0.2">
      <c r="A1033" s="4" t="s">
        <v>18</v>
      </c>
      <c r="B1033" s="12" t="s">
        <v>1336</v>
      </c>
      <c r="C1033" s="5" t="s">
        <v>861</v>
      </c>
      <c r="D1033" s="9" t="s">
        <v>862</v>
      </c>
      <c r="E1033" s="9" t="s">
        <v>1337</v>
      </c>
      <c r="F1033" s="9" t="s">
        <v>1336</v>
      </c>
      <c r="G1033" s="8">
        <v>10034668</v>
      </c>
      <c r="H1033" s="12" t="s">
        <v>1338</v>
      </c>
      <c r="I1033" s="9" t="s">
        <v>1371</v>
      </c>
      <c r="J1033" s="12" t="s">
        <v>1372</v>
      </c>
      <c r="K1033" s="8" t="s">
        <v>1341</v>
      </c>
      <c r="L1033" s="16" t="s">
        <v>1342</v>
      </c>
      <c r="M1033" s="17" t="s">
        <v>1343</v>
      </c>
      <c r="N1033" s="9" t="s">
        <v>1373</v>
      </c>
      <c r="O1033" s="9" t="s">
        <v>1374</v>
      </c>
      <c r="P1033" s="9" t="s">
        <v>32</v>
      </c>
      <c r="Q1033" s="10">
        <v>35000</v>
      </c>
      <c r="R1033" s="11">
        <v>39571.739400000006</v>
      </c>
      <c r="S1033" s="52">
        <f>R1033</f>
        <v>39571.739400000006</v>
      </c>
      <c r="T1033" s="53">
        <f>IFERROR(S1033/Q1033,0)</f>
        <v>1.130621125714286</v>
      </c>
      <c r="U1033" s="54">
        <f>IF(T1033&gt;=100%,S1033*2%,0)</f>
        <v>791.43478800000014</v>
      </c>
      <c r="V1033" s="54">
        <f>S1033*1%</f>
        <v>395.71739400000007</v>
      </c>
      <c r="W1033" s="55">
        <f>U1033+V1033</f>
        <v>1187.1521820000003</v>
      </c>
      <c r="X1033" s="17"/>
      <c r="Y1033" s="9" t="s">
        <v>12391</v>
      </c>
    </row>
    <row r="1034" spans="1:25" x14ac:dyDescent="0.2">
      <c r="A1034" s="9" t="s">
        <v>9603</v>
      </c>
      <c r="B1034" s="18" t="s">
        <v>10732</v>
      </c>
      <c r="C1034" s="9" t="s">
        <v>12370</v>
      </c>
      <c r="D1034" s="9"/>
      <c r="E1034" s="9" t="s">
        <v>12369</v>
      </c>
      <c r="F1034" s="9"/>
      <c r="G1034" s="18">
        <v>10022294</v>
      </c>
      <c r="H1034" s="18" t="s">
        <v>10733</v>
      </c>
      <c r="I1034" s="36" t="s">
        <v>10746</v>
      </c>
      <c r="J1034" s="36" t="s">
        <v>9631</v>
      </c>
      <c r="K1034" s="9" t="s">
        <v>10747</v>
      </c>
      <c r="L1034" s="18" t="s">
        <v>10748</v>
      </c>
      <c r="M1034" s="18">
        <v>9648529874</v>
      </c>
      <c r="N1034" s="18" t="s">
        <v>10749</v>
      </c>
      <c r="O1034" s="18" t="s">
        <v>10320</v>
      </c>
      <c r="P1034" s="18" t="s">
        <v>32</v>
      </c>
      <c r="Q1034" s="11">
        <v>7379.95</v>
      </c>
      <c r="R1034" s="27">
        <v>8343</v>
      </c>
      <c r="S1034" s="52">
        <f>R1034</f>
        <v>8343</v>
      </c>
      <c r="T1034" s="53">
        <f>IFERROR(S1034/Q1034,0)</f>
        <v>1.1304954640614095</v>
      </c>
      <c r="U1034" s="54">
        <f>IF(T1034&gt;=100%,S1034*2%,0)</f>
        <v>166.86</v>
      </c>
      <c r="V1034" s="54">
        <f>S1034*1%</f>
        <v>83.43</v>
      </c>
      <c r="W1034" s="55">
        <f>U1034+V1034</f>
        <v>250.29000000000002</v>
      </c>
      <c r="X1034" s="17"/>
      <c r="Y1034" s="9" t="s">
        <v>12391</v>
      </c>
    </row>
    <row r="1035" spans="1:25" x14ac:dyDescent="0.2">
      <c r="A1035" s="9" t="s">
        <v>6280</v>
      </c>
      <c r="B1035" s="9" t="s">
        <v>6843</v>
      </c>
      <c r="C1035" s="18" t="s">
        <v>6282</v>
      </c>
      <c r="D1035" s="9" t="s">
        <v>6283</v>
      </c>
      <c r="E1035" s="9" t="s">
        <v>6673</v>
      </c>
      <c r="F1035" s="9" t="s">
        <v>6674</v>
      </c>
      <c r="G1035" s="9">
        <v>10034085</v>
      </c>
      <c r="H1035" s="9" t="s">
        <v>6675</v>
      </c>
      <c r="I1035" s="9" t="s">
        <v>6844</v>
      </c>
      <c r="J1035" s="9" t="s">
        <v>6845</v>
      </c>
      <c r="K1035" s="18" t="s">
        <v>6690</v>
      </c>
      <c r="L1035" s="18" t="s">
        <v>6691</v>
      </c>
      <c r="M1035" s="18" t="s">
        <v>6692</v>
      </c>
      <c r="N1035" s="9" t="s">
        <v>6846</v>
      </c>
      <c r="O1035" s="9" t="s">
        <v>6847</v>
      </c>
      <c r="P1035" s="9" t="s">
        <v>32</v>
      </c>
      <c r="Q1035" s="62">
        <v>9588.4582499999997</v>
      </c>
      <c r="R1035" s="11">
        <v>10837.912200000001</v>
      </c>
      <c r="S1035" s="52">
        <f>R1035</f>
        <v>10837.912200000001</v>
      </c>
      <c r="T1035" s="53">
        <f>IFERROR(S1035/Q1035,0)</f>
        <v>1.1303081180960455</v>
      </c>
      <c r="U1035" s="54">
        <f>IF(T1035&gt;=100%,S1035*2%,0)</f>
        <v>216.75824400000002</v>
      </c>
      <c r="V1035" s="54">
        <f>S1035*1%</f>
        <v>108.37912200000001</v>
      </c>
      <c r="W1035" s="55">
        <f>U1035+V1035</f>
        <v>325.13736600000004</v>
      </c>
      <c r="X1035" s="17"/>
      <c r="Y1035" s="9" t="s">
        <v>12391</v>
      </c>
    </row>
    <row r="1036" spans="1:25" x14ac:dyDescent="0.2">
      <c r="A1036" s="4" t="s">
        <v>18</v>
      </c>
      <c r="B1036" s="12" t="s">
        <v>860</v>
      </c>
      <c r="C1036" s="5" t="s">
        <v>861</v>
      </c>
      <c r="D1036" s="9" t="s">
        <v>862</v>
      </c>
      <c r="E1036" s="9" t="s">
        <v>863</v>
      </c>
      <c r="F1036" s="9" t="s">
        <v>864</v>
      </c>
      <c r="G1036" s="8">
        <v>10023819</v>
      </c>
      <c r="H1036" s="12" t="s">
        <v>865</v>
      </c>
      <c r="I1036" s="9" t="s">
        <v>873</v>
      </c>
      <c r="J1036" s="12" t="s">
        <v>874</v>
      </c>
      <c r="K1036" s="8" t="s">
        <v>868</v>
      </c>
      <c r="L1036" s="16" t="s">
        <v>869</v>
      </c>
      <c r="M1036" s="17" t="s">
        <v>870</v>
      </c>
      <c r="N1036" s="9" t="s">
        <v>881</v>
      </c>
      <c r="O1036" s="9" t="s">
        <v>882</v>
      </c>
      <c r="P1036" s="9" t="s">
        <v>32</v>
      </c>
      <c r="Q1036" s="10">
        <v>8000</v>
      </c>
      <c r="R1036" s="11">
        <v>9042.2811999999994</v>
      </c>
      <c r="S1036" s="52">
        <f>R1036</f>
        <v>9042.2811999999994</v>
      </c>
      <c r="T1036" s="53">
        <f>IFERROR(S1036/Q1036,0)</f>
        <v>1.13028515</v>
      </c>
      <c r="U1036" s="54">
        <f>IF(T1036&gt;=100%,S1036*2%,0)</f>
        <v>180.84562399999999</v>
      </c>
      <c r="V1036" s="54">
        <f>S1036*1%</f>
        <v>90.422811999999993</v>
      </c>
      <c r="W1036" s="55">
        <f>U1036+V1036</f>
        <v>271.26843599999995</v>
      </c>
      <c r="X1036" s="17"/>
      <c r="Y1036" s="9" t="s">
        <v>12391</v>
      </c>
    </row>
    <row r="1037" spans="1:25" x14ac:dyDescent="0.2">
      <c r="A1037" s="9" t="s">
        <v>8060</v>
      </c>
      <c r="B1037" s="9" t="s">
        <v>8808</v>
      </c>
      <c r="C1037" s="18" t="s">
        <v>8570</v>
      </c>
      <c r="D1037" s="9" t="s">
        <v>8571</v>
      </c>
      <c r="E1037" s="9" t="s">
        <v>8809</v>
      </c>
      <c r="F1037" s="9" t="s">
        <v>8810</v>
      </c>
      <c r="G1037" s="9">
        <v>10034295</v>
      </c>
      <c r="H1037" s="9" t="s">
        <v>1422</v>
      </c>
      <c r="I1037" s="9" t="s">
        <v>8837</v>
      </c>
      <c r="J1037" s="9" t="s">
        <v>8838</v>
      </c>
      <c r="K1037" s="18" t="s">
        <v>8813</v>
      </c>
      <c r="L1037" s="18" t="s">
        <v>8814</v>
      </c>
      <c r="M1037" s="18">
        <v>9175867091</v>
      </c>
      <c r="N1037" s="9" t="s">
        <v>8840</v>
      </c>
      <c r="O1037" s="9" t="s">
        <v>8841</v>
      </c>
      <c r="P1037" s="9" t="s">
        <v>32</v>
      </c>
      <c r="Q1037" s="11">
        <v>8200</v>
      </c>
      <c r="R1037" s="11">
        <v>9268</v>
      </c>
      <c r="S1037" s="52">
        <f>R1037</f>
        <v>9268</v>
      </c>
      <c r="T1037" s="53">
        <f>IFERROR(S1037/Q1037,0)</f>
        <v>1.1302439024390243</v>
      </c>
      <c r="U1037" s="54">
        <f>IF(T1037&gt;=100%,S1037*2%,0)</f>
        <v>185.36</v>
      </c>
      <c r="V1037" s="54">
        <f>S1037*1%</f>
        <v>92.68</v>
      </c>
      <c r="W1037" s="55">
        <f>U1037+V1037</f>
        <v>278.04000000000002</v>
      </c>
      <c r="X1037" s="17"/>
      <c r="Y1037" s="9" t="s">
        <v>12391</v>
      </c>
    </row>
    <row r="1038" spans="1:25" x14ac:dyDescent="0.2">
      <c r="A1038" s="4" t="s">
        <v>18</v>
      </c>
      <c r="B1038" s="12" t="s">
        <v>1456</v>
      </c>
      <c r="C1038" s="5" t="s">
        <v>861</v>
      </c>
      <c r="D1038" s="9" t="s">
        <v>862</v>
      </c>
      <c r="E1038" s="9" t="s">
        <v>1457</v>
      </c>
      <c r="F1038" s="9" t="s">
        <v>1458</v>
      </c>
      <c r="G1038" s="8">
        <v>10022900</v>
      </c>
      <c r="H1038" s="12" t="s">
        <v>1459</v>
      </c>
      <c r="I1038" s="9" t="s">
        <v>1503</v>
      </c>
      <c r="J1038" s="12" t="s">
        <v>1504</v>
      </c>
      <c r="K1038" s="8" t="s">
        <v>1473</v>
      </c>
      <c r="L1038" s="16" t="s">
        <v>1474</v>
      </c>
      <c r="M1038" s="17" t="s">
        <v>1475</v>
      </c>
      <c r="N1038" s="9" t="s">
        <v>1505</v>
      </c>
      <c r="O1038" s="9" t="s">
        <v>1506</v>
      </c>
      <c r="P1038" s="9" t="s">
        <v>32</v>
      </c>
      <c r="Q1038" s="10">
        <v>8000</v>
      </c>
      <c r="R1038" s="11">
        <v>9040</v>
      </c>
      <c r="S1038" s="52">
        <f>R1038</f>
        <v>9040</v>
      </c>
      <c r="T1038" s="53">
        <f>IFERROR(S1038/Q1038,0)</f>
        <v>1.1299999999999999</v>
      </c>
      <c r="U1038" s="54">
        <f>IF(T1038&gt;=100%,S1038*2%,0)</f>
        <v>180.8</v>
      </c>
      <c r="V1038" s="54">
        <f>S1038*1%</f>
        <v>90.4</v>
      </c>
      <c r="W1038" s="55">
        <f>U1038+V1038</f>
        <v>271.20000000000005</v>
      </c>
      <c r="X1038" s="17"/>
      <c r="Y1038" s="9" t="s">
        <v>12391</v>
      </c>
    </row>
    <row r="1039" spans="1:25" x14ac:dyDescent="0.2">
      <c r="A1039" s="9" t="s">
        <v>6280</v>
      </c>
      <c r="B1039" s="9" t="s">
        <v>6620</v>
      </c>
      <c r="C1039" s="18" t="s">
        <v>6282</v>
      </c>
      <c r="D1039" s="9" t="s">
        <v>6283</v>
      </c>
      <c r="E1039" s="9" t="s">
        <v>6547</v>
      </c>
      <c r="F1039" s="9" t="s">
        <v>6548</v>
      </c>
      <c r="G1039" s="9">
        <v>10024707</v>
      </c>
      <c r="H1039" s="9" t="s">
        <v>6549</v>
      </c>
      <c r="I1039" s="9" t="s">
        <v>6621</v>
      </c>
      <c r="J1039" s="9" t="s">
        <v>6622</v>
      </c>
      <c r="K1039" s="18" t="s">
        <v>6615</v>
      </c>
      <c r="L1039" s="18" t="s">
        <v>6616</v>
      </c>
      <c r="M1039" s="18" t="s">
        <v>6617</v>
      </c>
      <c r="N1039" s="9" t="s">
        <v>6627</v>
      </c>
      <c r="O1039" s="9" t="s">
        <v>6628</v>
      </c>
      <c r="P1039" s="9" t="s">
        <v>32</v>
      </c>
      <c r="Q1039" s="62">
        <v>8838.3852900000002</v>
      </c>
      <c r="R1039" s="11">
        <v>9987.2708000000002</v>
      </c>
      <c r="S1039" s="52">
        <f>R1039</f>
        <v>9987.2708000000002</v>
      </c>
      <c r="T1039" s="53">
        <f>IFERROR(S1039/Q1039,0)</f>
        <v>1.1299881677821719</v>
      </c>
      <c r="U1039" s="54">
        <f>IF(T1039&gt;=100%,S1039*2%,0)</f>
        <v>199.74541600000001</v>
      </c>
      <c r="V1039" s="54">
        <f>S1039*1%</f>
        <v>99.872708000000003</v>
      </c>
      <c r="W1039" s="55">
        <f>U1039+V1039</f>
        <v>299.61812400000002</v>
      </c>
      <c r="X1039" s="17"/>
      <c r="Y1039" s="9" t="s">
        <v>12391</v>
      </c>
    </row>
    <row r="1040" spans="1:25" x14ac:dyDescent="0.2">
      <c r="A1040" s="9" t="s">
        <v>6280</v>
      </c>
      <c r="B1040" s="9" t="s">
        <v>8027</v>
      </c>
      <c r="C1040" s="18" t="s">
        <v>7712</v>
      </c>
      <c r="D1040" s="9" t="s">
        <v>7713</v>
      </c>
      <c r="E1040" s="9" t="s">
        <v>7937</v>
      </c>
      <c r="F1040" s="9" t="s">
        <v>7938</v>
      </c>
      <c r="G1040" s="9">
        <v>10032797</v>
      </c>
      <c r="H1040" s="9" t="s">
        <v>7979</v>
      </c>
      <c r="I1040" s="9" t="s">
        <v>8028</v>
      </c>
      <c r="J1040" s="9" t="s">
        <v>8029</v>
      </c>
      <c r="K1040" s="18" t="s">
        <v>7982</v>
      </c>
      <c r="L1040" s="18" t="s">
        <v>7983</v>
      </c>
      <c r="M1040" s="18" t="s">
        <v>7984</v>
      </c>
      <c r="N1040" s="9" t="s">
        <v>8036</v>
      </c>
      <c r="O1040" s="9" t="s">
        <v>8037</v>
      </c>
      <c r="P1040" s="9" t="s">
        <v>32</v>
      </c>
      <c r="Q1040" s="61">
        <v>10000</v>
      </c>
      <c r="R1040" s="11">
        <v>11297.656600000002</v>
      </c>
      <c r="S1040" s="52">
        <f>R1040</f>
        <v>11297.656600000002</v>
      </c>
      <c r="T1040" s="53">
        <f>IFERROR(S1040/Q1040,0)</f>
        <v>1.1297656600000001</v>
      </c>
      <c r="U1040" s="54">
        <f>IF(T1040&gt;=100%,S1040*2%,0)</f>
        <v>225.95313200000004</v>
      </c>
      <c r="V1040" s="54">
        <f>S1040*1%</f>
        <v>112.97656600000002</v>
      </c>
      <c r="W1040" s="55">
        <f>U1040+V1040</f>
        <v>338.92969800000003</v>
      </c>
      <c r="X1040" s="17"/>
      <c r="Y1040" s="9" t="s">
        <v>12391</v>
      </c>
    </row>
    <row r="1041" spans="1:25" x14ac:dyDescent="0.2">
      <c r="A1041" s="9" t="s">
        <v>6280</v>
      </c>
      <c r="B1041" s="9" t="s">
        <v>6687</v>
      </c>
      <c r="C1041" s="18" t="s">
        <v>6282</v>
      </c>
      <c r="D1041" s="9" t="s">
        <v>6283</v>
      </c>
      <c r="E1041" s="9" t="s">
        <v>6673</v>
      </c>
      <c r="F1041" s="9" t="s">
        <v>6674</v>
      </c>
      <c r="G1041" s="9">
        <v>10034085</v>
      </c>
      <c r="H1041" s="9" t="s">
        <v>6675</v>
      </c>
      <c r="I1041" s="9" t="s">
        <v>6688</v>
      </c>
      <c r="J1041" s="9" t="s">
        <v>6689</v>
      </c>
      <c r="K1041" s="18" t="s">
        <v>6690</v>
      </c>
      <c r="L1041" s="18" t="s">
        <v>6691</v>
      </c>
      <c r="M1041" s="18" t="s">
        <v>6692</v>
      </c>
      <c r="N1041" s="9" t="s">
        <v>6693</v>
      </c>
      <c r="O1041" s="9" t="s">
        <v>6694</v>
      </c>
      <c r="P1041" s="9" t="s">
        <v>32</v>
      </c>
      <c r="Q1041" s="62">
        <v>13830.85872</v>
      </c>
      <c r="R1041" s="11">
        <v>15624.529400000003</v>
      </c>
      <c r="S1041" s="52">
        <f>R1041</f>
        <v>15624.529400000003</v>
      </c>
      <c r="T1041" s="53">
        <f>IFERROR(S1041/Q1041,0)</f>
        <v>1.1296861399796008</v>
      </c>
      <c r="U1041" s="54">
        <f>IF(T1041&gt;=100%,S1041*2%,0)</f>
        <v>312.49058800000006</v>
      </c>
      <c r="V1041" s="54">
        <f>S1041*1%</f>
        <v>156.24529400000003</v>
      </c>
      <c r="W1041" s="55">
        <f>U1041+V1041</f>
        <v>468.73588200000006</v>
      </c>
      <c r="X1041" s="17"/>
      <c r="Y1041" s="9" t="s">
        <v>12391</v>
      </c>
    </row>
    <row r="1042" spans="1:25" x14ac:dyDescent="0.2">
      <c r="A1042" s="4" t="s">
        <v>18</v>
      </c>
      <c r="B1042" s="9"/>
      <c r="C1042" s="5" t="s">
        <v>4707</v>
      </c>
      <c r="D1042" s="17" t="s">
        <v>4708</v>
      </c>
      <c r="E1042" s="9" t="s">
        <v>5090</v>
      </c>
      <c r="F1042" s="17" t="s">
        <v>5091</v>
      </c>
      <c r="G1042" s="9">
        <v>10027424</v>
      </c>
      <c r="H1042" s="9" t="s">
        <v>5092</v>
      </c>
      <c r="I1042" s="17" t="s">
        <v>5108</v>
      </c>
      <c r="J1042" s="17" t="s">
        <v>5109</v>
      </c>
      <c r="K1042" s="17" t="s">
        <v>5095</v>
      </c>
      <c r="L1042" s="17" t="s">
        <v>5096</v>
      </c>
      <c r="M1042" s="17">
        <v>9040304080</v>
      </c>
      <c r="N1042" s="17" t="s">
        <v>5110</v>
      </c>
      <c r="O1042" s="17" t="s">
        <v>5111</v>
      </c>
      <c r="P1042" s="17" t="s">
        <v>32</v>
      </c>
      <c r="Q1042" s="11">
        <v>8000</v>
      </c>
      <c r="R1042" s="11">
        <v>9036.2866000000013</v>
      </c>
      <c r="S1042" s="52">
        <f>R1042</f>
        <v>9036.2866000000013</v>
      </c>
      <c r="T1042" s="53">
        <f>IFERROR(S1042/Q1042,0)</f>
        <v>1.129535825</v>
      </c>
      <c r="U1042" s="54">
        <f>IF(T1042&gt;=100%,S1042*2%,0)</f>
        <v>180.72573200000002</v>
      </c>
      <c r="V1042" s="54">
        <f>S1042*1%</f>
        <v>90.362866000000011</v>
      </c>
      <c r="W1042" s="55">
        <f>U1042+V1042</f>
        <v>271.08859800000005</v>
      </c>
      <c r="X1042" s="17"/>
      <c r="Y1042" s="9" t="s">
        <v>12391</v>
      </c>
    </row>
    <row r="1043" spans="1:25" x14ac:dyDescent="0.2">
      <c r="A1043" s="4" t="s">
        <v>18</v>
      </c>
      <c r="B1043" s="12" t="s">
        <v>1598</v>
      </c>
      <c r="C1043" s="5" t="s">
        <v>861</v>
      </c>
      <c r="D1043" s="9" t="s">
        <v>862</v>
      </c>
      <c r="E1043" s="9" t="s">
        <v>1599</v>
      </c>
      <c r="F1043" s="9" t="s">
        <v>1600</v>
      </c>
      <c r="G1043" s="8">
        <v>10026637</v>
      </c>
      <c r="H1043" s="12" t="s">
        <v>1601</v>
      </c>
      <c r="I1043" s="9" t="s">
        <v>1627</v>
      </c>
      <c r="J1043" s="12" t="s">
        <v>1628</v>
      </c>
      <c r="K1043" s="8" t="s">
        <v>1604</v>
      </c>
      <c r="L1043" s="16" t="s">
        <v>1605</v>
      </c>
      <c r="M1043" s="17" t="s">
        <v>1606</v>
      </c>
      <c r="N1043" s="9" t="s">
        <v>1664</v>
      </c>
      <c r="O1043" s="9" t="s">
        <v>1665</v>
      </c>
      <c r="P1043" s="9" t="s">
        <v>32</v>
      </c>
      <c r="Q1043" s="10">
        <v>15827.490000000002</v>
      </c>
      <c r="R1043" s="11">
        <v>17875</v>
      </c>
      <c r="S1043" s="52">
        <f>R1043</f>
        <v>17875</v>
      </c>
      <c r="T1043" s="53">
        <f>IFERROR(S1043/Q1043,0)</f>
        <v>1.1293641632375062</v>
      </c>
      <c r="U1043" s="54">
        <f>IF(T1043&gt;=100%,S1043*2%,0)</f>
        <v>357.5</v>
      </c>
      <c r="V1043" s="54">
        <f>S1043*1%</f>
        <v>178.75</v>
      </c>
      <c r="W1043" s="55">
        <f>U1043+V1043</f>
        <v>536.25</v>
      </c>
      <c r="X1043" s="17"/>
      <c r="Y1043" s="9" t="s">
        <v>12391</v>
      </c>
    </row>
    <row r="1044" spans="1:25" x14ac:dyDescent="0.2">
      <c r="A1044" s="9" t="s">
        <v>8060</v>
      </c>
      <c r="B1044" s="9" t="s">
        <v>8965</v>
      </c>
      <c r="C1044" s="18" t="s">
        <v>8974</v>
      </c>
      <c r="D1044" s="9" t="s">
        <v>8975</v>
      </c>
      <c r="E1044" s="9" t="s">
        <v>9127</v>
      </c>
      <c r="F1044" s="9" t="s">
        <v>9128</v>
      </c>
      <c r="G1044" s="9">
        <v>10032425</v>
      </c>
      <c r="H1044" s="9" t="s">
        <v>9129</v>
      </c>
      <c r="I1044" s="9" t="s">
        <v>9158</v>
      </c>
      <c r="J1044" s="9" t="s">
        <v>9159</v>
      </c>
      <c r="K1044" s="18" t="s">
        <v>9142</v>
      </c>
      <c r="L1044" s="18" t="s">
        <v>9143</v>
      </c>
      <c r="M1044" s="18">
        <v>9898677767</v>
      </c>
      <c r="N1044" s="9" t="s">
        <v>9172</v>
      </c>
      <c r="O1044" s="9" t="s">
        <v>9173</v>
      </c>
      <c r="P1044" s="9" t="s">
        <v>32</v>
      </c>
      <c r="Q1044" s="11">
        <v>8984.8000000000011</v>
      </c>
      <c r="R1044" s="11">
        <v>10147</v>
      </c>
      <c r="S1044" s="52">
        <f>R1044</f>
        <v>10147</v>
      </c>
      <c r="T1044" s="53">
        <f>IFERROR(S1044/Q1044,0)</f>
        <v>1.1293517941412161</v>
      </c>
      <c r="U1044" s="54">
        <f>IF(T1044&gt;=100%,S1044*2%,0)</f>
        <v>202.94</v>
      </c>
      <c r="V1044" s="54">
        <f>S1044*1%</f>
        <v>101.47</v>
      </c>
      <c r="W1044" s="55">
        <f>U1044+V1044</f>
        <v>304.40999999999997</v>
      </c>
      <c r="X1044" s="17"/>
      <c r="Y1044" s="9" t="s">
        <v>12391</v>
      </c>
    </row>
    <row r="1045" spans="1:25" x14ac:dyDescent="0.2">
      <c r="A1045" s="9" t="s">
        <v>6280</v>
      </c>
      <c r="B1045" s="9" t="s">
        <v>6590</v>
      </c>
      <c r="C1045" s="18" t="s">
        <v>6282</v>
      </c>
      <c r="D1045" s="9" t="s">
        <v>6283</v>
      </c>
      <c r="E1045" s="9" t="s">
        <v>6547</v>
      </c>
      <c r="F1045" s="9" t="s">
        <v>6548</v>
      </c>
      <c r="G1045" s="9">
        <v>10024707</v>
      </c>
      <c r="H1045" s="9" t="s">
        <v>6549</v>
      </c>
      <c r="I1045" s="9" t="s">
        <v>6582</v>
      </c>
      <c r="J1045" s="9" t="s">
        <v>6583</v>
      </c>
      <c r="K1045" s="18" t="s">
        <v>6552</v>
      </c>
      <c r="L1045" s="18" t="s">
        <v>6553</v>
      </c>
      <c r="M1045" s="18" t="s">
        <v>6554</v>
      </c>
      <c r="N1045" s="9" t="s">
        <v>6591</v>
      </c>
      <c r="O1045" s="9" t="s">
        <v>6592</v>
      </c>
      <c r="P1045" s="9" t="s">
        <v>32</v>
      </c>
      <c r="Q1045" s="62">
        <v>9898.9657200000001</v>
      </c>
      <c r="R1045" s="11">
        <v>11179.344999999999</v>
      </c>
      <c r="S1045" s="52">
        <f>R1045</f>
        <v>11179.344999999999</v>
      </c>
      <c r="T1045" s="53">
        <f>IFERROR(S1045/Q1045,0)</f>
        <v>1.1293447534031869</v>
      </c>
      <c r="U1045" s="54">
        <f>IF(T1045&gt;=100%,S1045*2%,0)</f>
        <v>223.58689999999999</v>
      </c>
      <c r="V1045" s="54">
        <f>S1045*1%</f>
        <v>111.79344999999999</v>
      </c>
      <c r="W1045" s="55">
        <f>U1045+V1045</f>
        <v>335.38034999999996</v>
      </c>
      <c r="X1045" s="17"/>
      <c r="Y1045" s="9" t="s">
        <v>12391</v>
      </c>
    </row>
    <row r="1046" spans="1:25" x14ac:dyDescent="0.2">
      <c r="A1046" s="4" t="s">
        <v>18</v>
      </c>
      <c r="B1046" s="9"/>
      <c r="C1046" s="5" t="s">
        <v>4707</v>
      </c>
      <c r="D1046" s="17" t="s">
        <v>4708</v>
      </c>
      <c r="E1046" s="9" t="s">
        <v>5090</v>
      </c>
      <c r="F1046" s="17" t="s">
        <v>5091</v>
      </c>
      <c r="G1046" s="9">
        <v>10025236</v>
      </c>
      <c r="H1046" s="9" t="s">
        <v>5181</v>
      </c>
      <c r="I1046" s="17" t="s">
        <v>5239</v>
      </c>
      <c r="J1046" s="17" t="s">
        <v>5240</v>
      </c>
      <c r="K1046" s="17" t="s">
        <v>5184</v>
      </c>
      <c r="L1046" s="17" t="s">
        <v>5185</v>
      </c>
      <c r="M1046" s="17">
        <v>8249658958</v>
      </c>
      <c r="N1046" s="17" t="s">
        <v>5245</v>
      </c>
      <c r="O1046" s="17" t="s">
        <v>5246</v>
      </c>
      <c r="P1046" s="17" t="s">
        <v>32</v>
      </c>
      <c r="Q1046" s="11">
        <v>7000</v>
      </c>
      <c r="R1046" s="11">
        <v>7905</v>
      </c>
      <c r="S1046" s="52">
        <f>R1046</f>
        <v>7905</v>
      </c>
      <c r="T1046" s="53">
        <f>IFERROR(S1046/Q1046,0)</f>
        <v>1.1292857142857142</v>
      </c>
      <c r="U1046" s="54">
        <f>IF(T1046&gt;=100%,S1046*2%,0)</f>
        <v>158.1</v>
      </c>
      <c r="V1046" s="54">
        <f>S1046*1%</f>
        <v>79.05</v>
      </c>
      <c r="W1046" s="55">
        <f>U1046+V1046</f>
        <v>237.14999999999998</v>
      </c>
      <c r="X1046" s="17"/>
      <c r="Y1046" s="9" t="s">
        <v>12391</v>
      </c>
    </row>
    <row r="1047" spans="1:25" x14ac:dyDescent="0.2">
      <c r="A1047" s="4" t="s">
        <v>18</v>
      </c>
      <c r="B1047" s="12" t="s">
        <v>2972</v>
      </c>
      <c r="C1047" s="5" t="s">
        <v>2973</v>
      </c>
      <c r="D1047" s="9" t="s">
        <v>2974</v>
      </c>
      <c r="E1047" s="9" t="s">
        <v>2975</v>
      </c>
      <c r="F1047" s="9" t="s">
        <v>2976</v>
      </c>
      <c r="G1047" s="8">
        <v>10034966</v>
      </c>
      <c r="H1047" s="12" t="s">
        <v>1442</v>
      </c>
      <c r="I1047" s="9" t="s">
        <v>3116</v>
      </c>
      <c r="J1047" s="12" t="s">
        <v>3117</v>
      </c>
      <c r="K1047" s="17" t="s">
        <v>2996</v>
      </c>
      <c r="L1047" s="17" t="s">
        <v>2997</v>
      </c>
      <c r="M1047" s="17">
        <v>9199739761</v>
      </c>
      <c r="N1047" s="9" t="s">
        <v>3118</v>
      </c>
      <c r="O1047" s="9" t="s">
        <v>896</v>
      </c>
      <c r="P1047" s="9" t="s">
        <v>32</v>
      </c>
      <c r="Q1047" s="10">
        <v>8000</v>
      </c>
      <c r="R1047" s="11">
        <v>9034</v>
      </c>
      <c r="S1047" s="52">
        <f>R1047</f>
        <v>9034</v>
      </c>
      <c r="T1047" s="53">
        <f>IFERROR(S1047/Q1047,0)</f>
        <v>1.1292500000000001</v>
      </c>
      <c r="U1047" s="54">
        <f>IF(T1047&gt;=100%,S1047*2%,0)</f>
        <v>180.68</v>
      </c>
      <c r="V1047" s="54">
        <f>S1047*1%</f>
        <v>90.34</v>
      </c>
      <c r="W1047" s="55">
        <f>U1047+V1047</f>
        <v>271.02</v>
      </c>
      <c r="X1047" s="17"/>
      <c r="Y1047" s="9" t="s">
        <v>12393</v>
      </c>
    </row>
    <row r="1048" spans="1:25" x14ac:dyDescent="0.2">
      <c r="A1048" s="4" t="s">
        <v>18</v>
      </c>
      <c r="B1048" s="9"/>
      <c r="C1048" s="5" t="s">
        <v>4707</v>
      </c>
      <c r="D1048" s="9" t="s">
        <v>4708</v>
      </c>
      <c r="E1048" s="9" t="s">
        <v>4790</v>
      </c>
      <c r="F1048" s="9" t="s">
        <v>4791</v>
      </c>
      <c r="G1048" s="18">
        <v>10027859</v>
      </c>
      <c r="H1048" s="12" t="s">
        <v>4792</v>
      </c>
      <c r="I1048" s="12" t="s">
        <v>4803</v>
      </c>
      <c r="J1048" s="12" t="s">
        <v>4804</v>
      </c>
      <c r="K1048" s="18" t="s">
        <v>4795</v>
      </c>
      <c r="L1048" s="18" t="s">
        <v>4796</v>
      </c>
      <c r="M1048" s="17">
        <v>8658244474</v>
      </c>
      <c r="N1048" s="12" t="s">
        <v>4973</v>
      </c>
      <c r="O1048" s="18" t="s">
        <v>4974</v>
      </c>
      <c r="P1048" s="9" t="s">
        <v>32</v>
      </c>
      <c r="Q1048" s="10">
        <v>8000</v>
      </c>
      <c r="R1048" s="11">
        <v>9034</v>
      </c>
      <c r="S1048" s="52">
        <f>R1048</f>
        <v>9034</v>
      </c>
      <c r="T1048" s="53">
        <f>IFERROR(S1048/Q1048,0)</f>
        <v>1.1292500000000001</v>
      </c>
      <c r="U1048" s="54">
        <f>IF(T1048&gt;=100%,S1048*2%,0)</f>
        <v>180.68</v>
      </c>
      <c r="V1048" s="54">
        <f>S1048*1%</f>
        <v>90.34</v>
      </c>
      <c r="W1048" s="55">
        <f>U1048+V1048</f>
        <v>271.02</v>
      </c>
      <c r="X1048" s="17"/>
      <c r="Y1048" s="9" t="s">
        <v>12391</v>
      </c>
    </row>
    <row r="1049" spans="1:25" x14ac:dyDescent="0.2">
      <c r="A1049" s="9" t="s">
        <v>8060</v>
      </c>
      <c r="B1049" s="9" t="s">
        <v>8168</v>
      </c>
      <c r="C1049" s="18" t="s">
        <v>8062</v>
      </c>
      <c r="D1049" s="9" t="s">
        <v>8063</v>
      </c>
      <c r="E1049" s="9" t="s">
        <v>8169</v>
      </c>
      <c r="F1049" s="9" t="s">
        <v>8170</v>
      </c>
      <c r="G1049" s="9">
        <v>10029704</v>
      </c>
      <c r="H1049" s="9" t="s">
        <v>8171</v>
      </c>
      <c r="I1049" s="9" t="s">
        <v>8178</v>
      </c>
      <c r="J1049" s="9" t="s">
        <v>8179</v>
      </c>
      <c r="K1049" s="18" t="s">
        <v>8174</v>
      </c>
      <c r="L1049" s="18" t="s">
        <v>8175</v>
      </c>
      <c r="M1049" s="18">
        <v>9893140607</v>
      </c>
      <c r="N1049" s="9" t="s">
        <v>8182</v>
      </c>
      <c r="O1049" s="9" t="s">
        <v>8183</v>
      </c>
      <c r="P1049" s="9" t="s">
        <v>32</v>
      </c>
      <c r="Q1049" s="11">
        <v>9245.5</v>
      </c>
      <c r="R1049" s="25">
        <v>10440</v>
      </c>
      <c r="S1049" s="52">
        <f>R1049</f>
        <v>10440</v>
      </c>
      <c r="T1049" s="53">
        <f>IFERROR(S1049/Q1049,0)</f>
        <v>1.1291979882104808</v>
      </c>
      <c r="U1049" s="54">
        <f>IF(T1049&gt;=100%,S1049*2%,0)</f>
        <v>208.8</v>
      </c>
      <c r="V1049" s="54">
        <f>S1049*1%</f>
        <v>104.4</v>
      </c>
      <c r="W1049" s="55">
        <f>U1049+V1049</f>
        <v>313.20000000000005</v>
      </c>
      <c r="X1049" s="17"/>
      <c r="Y1049" s="9" t="s">
        <v>12392</v>
      </c>
    </row>
    <row r="1050" spans="1:25" x14ac:dyDescent="0.2">
      <c r="A1050" s="4" t="s">
        <v>18</v>
      </c>
      <c r="B1050" s="12" t="s">
        <v>2477</v>
      </c>
      <c r="C1050" s="5" t="s">
        <v>2071</v>
      </c>
      <c r="D1050" s="9" t="s">
        <v>2072</v>
      </c>
      <c r="E1050" s="9" t="s">
        <v>2478</v>
      </c>
      <c r="F1050" s="9" t="s">
        <v>2479</v>
      </c>
      <c r="G1050" s="8">
        <v>10022554</v>
      </c>
      <c r="H1050" s="12" t="s">
        <v>2480</v>
      </c>
      <c r="I1050" s="9" t="s">
        <v>2495</v>
      </c>
      <c r="J1050" s="12" t="s">
        <v>2496</v>
      </c>
      <c r="K1050" s="8" t="s">
        <v>2483</v>
      </c>
      <c r="L1050" s="16" t="s">
        <v>2484</v>
      </c>
      <c r="M1050" s="17">
        <v>9862970788</v>
      </c>
      <c r="N1050" s="9" t="s">
        <v>2618</v>
      </c>
      <c r="O1050" s="9" t="s">
        <v>2619</v>
      </c>
      <c r="P1050" s="9" t="s">
        <v>32</v>
      </c>
      <c r="Q1050" s="10">
        <v>5000</v>
      </c>
      <c r="R1050" s="11">
        <v>5645</v>
      </c>
      <c r="S1050" s="52">
        <f>R1050</f>
        <v>5645</v>
      </c>
      <c r="T1050" s="53">
        <f>IFERROR(S1050/Q1050,0)</f>
        <v>1.129</v>
      </c>
      <c r="U1050" s="54">
        <f>IF(T1050&gt;=100%,S1050*2%,0)</f>
        <v>112.9</v>
      </c>
      <c r="V1050" s="54">
        <f>S1050*1%</f>
        <v>56.45</v>
      </c>
      <c r="W1050" s="55">
        <f>U1050+V1050</f>
        <v>169.35000000000002</v>
      </c>
      <c r="X1050" s="17"/>
      <c r="Y1050" s="9" t="s">
        <v>12393</v>
      </c>
    </row>
    <row r="1051" spans="1:25" x14ac:dyDescent="0.2">
      <c r="A1051" s="4" t="s">
        <v>18</v>
      </c>
      <c r="B1051" s="12" t="s">
        <v>704</v>
      </c>
      <c r="C1051" s="5" t="s">
        <v>20</v>
      </c>
      <c r="D1051" s="5" t="s">
        <v>21</v>
      </c>
      <c r="E1051" s="9" t="s">
        <v>650</v>
      </c>
      <c r="F1051" s="9" t="s">
        <v>705</v>
      </c>
      <c r="G1051" s="8">
        <v>10022826</v>
      </c>
      <c r="H1051" s="12" t="s">
        <v>706</v>
      </c>
      <c r="I1051" s="12" t="s">
        <v>761</v>
      </c>
      <c r="J1051" s="12" t="s">
        <v>762</v>
      </c>
      <c r="K1051" s="8" t="s">
        <v>729</v>
      </c>
      <c r="L1051" s="16" t="s">
        <v>709</v>
      </c>
      <c r="M1051" s="17" t="s">
        <v>730</v>
      </c>
      <c r="N1051" s="9" t="s">
        <v>777</v>
      </c>
      <c r="O1051" s="9" t="s">
        <v>778</v>
      </c>
      <c r="P1051" s="9" t="s">
        <v>32</v>
      </c>
      <c r="Q1051" s="10">
        <v>10000</v>
      </c>
      <c r="R1051" s="11">
        <v>11288.594000000001</v>
      </c>
      <c r="S1051" s="52">
        <f>R1051</f>
        <v>11288.594000000001</v>
      </c>
      <c r="T1051" s="53">
        <f>IFERROR(S1051/Q1051,0)</f>
        <v>1.1288594000000001</v>
      </c>
      <c r="U1051" s="54">
        <f>IF(T1051&gt;=100%,S1051*2%,0)</f>
        <v>225.77188000000001</v>
      </c>
      <c r="V1051" s="54">
        <f>S1051*1%</f>
        <v>112.88594000000001</v>
      </c>
      <c r="W1051" s="55">
        <f>U1051+V1051</f>
        <v>338.65782000000002</v>
      </c>
      <c r="X1051" s="17"/>
      <c r="Y1051" s="9" t="s">
        <v>12393</v>
      </c>
    </row>
    <row r="1052" spans="1:25" x14ac:dyDescent="0.2">
      <c r="A1052" s="4" t="s">
        <v>18</v>
      </c>
      <c r="B1052" s="9"/>
      <c r="C1052" s="5" t="s">
        <v>4707</v>
      </c>
      <c r="D1052" s="9" t="s">
        <v>4708</v>
      </c>
      <c r="E1052" s="9" t="s">
        <v>4790</v>
      </c>
      <c r="F1052" s="9" t="s">
        <v>4791</v>
      </c>
      <c r="G1052" s="18">
        <v>10027859</v>
      </c>
      <c r="H1052" s="12" t="s">
        <v>4792</v>
      </c>
      <c r="I1052" s="12" t="s">
        <v>4809</v>
      </c>
      <c r="J1052" s="12" t="s">
        <v>4810</v>
      </c>
      <c r="K1052" s="18" t="s">
        <v>4795</v>
      </c>
      <c r="L1052" s="18" t="s">
        <v>4796</v>
      </c>
      <c r="M1052" s="17">
        <v>8658244474</v>
      </c>
      <c r="N1052" s="12" t="s">
        <v>4985</v>
      </c>
      <c r="O1052" s="18" t="s">
        <v>4986</v>
      </c>
      <c r="P1052" s="9" t="s">
        <v>32</v>
      </c>
      <c r="Q1052" s="10">
        <v>8000</v>
      </c>
      <c r="R1052" s="11">
        <v>9030</v>
      </c>
      <c r="S1052" s="52">
        <f>R1052</f>
        <v>9030</v>
      </c>
      <c r="T1052" s="53">
        <f>IFERROR(S1052/Q1052,0)</f>
        <v>1.1287499999999999</v>
      </c>
      <c r="U1052" s="54">
        <f>IF(T1052&gt;=100%,S1052*2%,0)</f>
        <v>180.6</v>
      </c>
      <c r="V1052" s="54">
        <f>S1052*1%</f>
        <v>90.3</v>
      </c>
      <c r="W1052" s="55">
        <f>U1052+V1052</f>
        <v>270.89999999999998</v>
      </c>
      <c r="X1052" s="17"/>
      <c r="Y1052" s="9" t="s">
        <v>12391</v>
      </c>
    </row>
    <row r="1053" spans="1:25" x14ac:dyDescent="0.2">
      <c r="A1053" s="4" t="s">
        <v>18</v>
      </c>
      <c r="B1053" s="12" t="s">
        <v>704</v>
      </c>
      <c r="C1053" s="5" t="s">
        <v>20</v>
      </c>
      <c r="D1053" s="5" t="s">
        <v>21</v>
      </c>
      <c r="E1053" s="9" t="s">
        <v>650</v>
      </c>
      <c r="F1053" s="9" t="s">
        <v>705</v>
      </c>
      <c r="G1053" s="8">
        <v>10022826</v>
      </c>
      <c r="H1053" s="12" t="s">
        <v>706</v>
      </c>
      <c r="I1053" s="12" t="s">
        <v>765</v>
      </c>
      <c r="J1053" s="12" t="s">
        <v>766</v>
      </c>
      <c r="K1053" s="8" t="s">
        <v>729</v>
      </c>
      <c r="L1053" s="16" t="s">
        <v>709</v>
      </c>
      <c r="M1053" s="17" t="s">
        <v>730</v>
      </c>
      <c r="N1053" s="12" t="s">
        <v>767</v>
      </c>
      <c r="O1053" s="8" t="s">
        <v>768</v>
      </c>
      <c r="P1053" s="9" t="s">
        <v>32</v>
      </c>
      <c r="Q1053" s="10">
        <v>40000</v>
      </c>
      <c r="R1053" s="11">
        <v>45149.980199999998</v>
      </c>
      <c r="S1053" s="52">
        <f>R1053</f>
        <v>45149.980199999998</v>
      </c>
      <c r="T1053" s="53">
        <f>IFERROR(S1053/Q1053,0)</f>
        <v>1.128749505</v>
      </c>
      <c r="U1053" s="54">
        <f>IF(T1053&gt;=100%,S1053*2%,0)</f>
        <v>902.99960399999998</v>
      </c>
      <c r="V1053" s="54">
        <f>S1053*1%</f>
        <v>451.49980199999999</v>
      </c>
      <c r="W1053" s="55">
        <f>U1053+V1053</f>
        <v>1354.4994059999999</v>
      </c>
      <c r="X1053" s="17"/>
      <c r="Y1053" s="9" t="s">
        <v>12391</v>
      </c>
    </row>
    <row r="1054" spans="1:25" x14ac:dyDescent="0.2">
      <c r="A1054" s="9" t="s">
        <v>5442</v>
      </c>
      <c r="B1054" s="9" t="s">
        <v>5939</v>
      </c>
      <c r="C1054" s="18" t="s">
        <v>5566</v>
      </c>
      <c r="D1054" s="9" t="s">
        <v>5567</v>
      </c>
      <c r="E1054" s="9" t="s">
        <v>5940</v>
      </c>
      <c r="F1054" s="9" t="s">
        <v>5941</v>
      </c>
      <c r="G1054" s="9">
        <v>10033983</v>
      </c>
      <c r="H1054" s="9" t="s">
        <v>5942</v>
      </c>
      <c r="I1054" s="9" t="s">
        <v>5943</v>
      </c>
      <c r="J1054" s="9" t="s">
        <v>5944</v>
      </c>
      <c r="K1054" s="18" t="s">
        <v>5560</v>
      </c>
      <c r="L1054" s="18" t="s">
        <v>5560</v>
      </c>
      <c r="M1054" s="18">
        <v>9999999999</v>
      </c>
      <c r="N1054" s="9" t="s">
        <v>5957</v>
      </c>
      <c r="O1054" s="9" t="s">
        <v>5958</v>
      </c>
      <c r="P1054" s="9" t="s">
        <v>32</v>
      </c>
      <c r="Q1054" s="11">
        <v>7000</v>
      </c>
      <c r="R1054" s="11">
        <v>7900</v>
      </c>
      <c r="S1054" s="52">
        <f>R1054</f>
        <v>7900</v>
      </c>
      <c r="T1054" s="53">
        <f>IFERROR(S1054/Q1054,0)</f>
        <v>1.1285714285714286</v>
      </c>
      <c r="U1054" s="54">
        <f>IF(T1054&gt;=100%,S1054*2%,0)</f>
        <v>158</v>
      </c>
      <c r="V1054" s="54">
        <f>S1054*1%</f>
        <v>79</v>
      </c>
      <c r="W1054" s="55">
        <f>U1054+V1054</f>
        <v>237</v>
      </c>
      <c r="X1054" s="17"/>
      <c r="Y1054" s="9" t="s">
        <v>12393</v>
      </c>
    </row>
    <row r="1055" spans="1:25" x14ac:dyDescent="0.2">
      <c r="A1055" s="9" t="s">
        <v>5442</v>
      </c>
      <c r="B1055" s="9" t="s">
        <v>5850</v>
      </c>
      <c r="C1055" s="18" t="s">
        <v>5566</v>
      </c>
      <c r="D1055" s="9" t="s">
        <v>5567</v>
      </c>
      <c r="E1055" s="9" t="s">
        <v>5851</v>
      </c>
      <c r="F1055" s="9" t="s">
        <v>5852</v>
      </c>
      <c r="G1055" s="9">
        <v>10034457</v>
      </c>
      <c r="H1055" s="9" t="s">
        <v>5853</v>
      </c>
      <c r="I1055" s="9" t="s">
        <v>5854</v>
      </c>
      <c r="J1055" s="9" t="s">
        <v>5855</v>
      </c>
      <c r="K1055" s="18" t="s">
        <v>5856</v>
      </c>
      <c r="L1055" s="18" t="s">
        <v>5857</v>
      </c>
      <c r="M1055" s="18">
        <v>9004844206</v>
      </c>
      <c r="N1055" s="9" t="s">
        <v>5858</v>
      </c>
      <c r="O1055" s="9" t="s">
        <v>5859</v>
      </c>
      <c r="P1055" s="9" t="s">
        <v>32</v>
      </c>
      <c r="Q1055" s="11">
        <v>7000</v>
      </c>
      <c r="R1055" s="11">
        <v>7900</v>
      </c>
      <c r="S1055" s="52">
        <f>R1055</f>
        <v>7900</v>
      </c>
      <c r="T1055" s="53">
        <f>IFERROR(S1055/Q1055,0)</f>
        <v>1.1285714285714286</v>
      </c>
      <c r="U1055" s="54">
        <f>IF(T1055&gt;=100%,S1055*2%,0)</f>
        <v>158</v>
      </c>
      <c r="V1055" s="54">
        <f>S1055*1%</f>
        <v>79</v>
      </c>
      <c r="W1055" s="55">
        <f>U1055+V1055</f>
        <v>237</v>
      </c>
      <c r="X1055" s="17"/>
      <c r="Y1055" s="9" t="s">
        <v>12393</v>
      </c>
    </row>
    <row r="1056" spans="1:25" x14ac:dyDescent="0.2">
      <c r="A1056" s="4" t="s">
        <v>18</v>
      </c>
      <c r="B1056" s="12" t="s">
        <v>1048</v>
      </c>
      <c r="C1056" s="5" t="s">
        <v>861</v>
      </c>
      <c r="D1056" s="9" t="s">
        <v>862</v>
      </c>
      <c r="E1056" s="9" t="s">
        <v>1049</v>
      </c>
      <c r="F1056" s="9" t="s">
        <v>1050</v>
      </c>
      <c r="G1056" s="8">
        <v>10022825</v>
      </c>
      <c r="H1056" s="12" t="s">
        <v>1058</v>
      </c>
      <c r="I1056" s="9" t="s">
        <v>1093</v>
      </c>
      <c r="J1056" s="12" t="s">
        <v>1094</v>
      </c>
      <c r="K1056" s="8" t="s">
        <v>1095</v>
      </c>
      <c r="L1056" s="16" t="s">
        <v>1096</v>
      </c>
      <c r="M1056" s="17" t="s">
        <v>1097</v>
      </c>
      <c r="N1056" s="9" t="s">
        <v>1098</v>
      </c>
      <c r="O1056" s="9" t="s">
        <v>1099</v>
      </c>
      <c r="P1056" s="9" t="s">
        <v>32</v>
      </c>
      <c r="Q1056" s="10">
        <v>12000</v>
      </c>
      <c r="R1056" s="11">
        <v>13540.795</v>
      </c>
      <c r="S1056" s="52">
        <f>R1056</f>
        <v>13540.795</v>
      </c>
      <c r="T1056" s="53">
        <f>IFERROR(S1056/Q1056,0)</f>
        <v>1.1283995833333333</v>
      </c>
      <c r="U1056" s="54">
        <f>IF(T1056&gt;=100%,S1056*2%,0)</f>
        <v>270.8159</v>
      </c>
      <c r="V1056" s="54">
        <f>S1056*1%</f>
        <v>135.40795</v>
      </c>
      <c r="W1056" s="55">
        <f>U1056+V1056</f>
        <v>406.22384999999997</v>
      </c>
      <c r="X1056" s="17"/>
      <c r="Y1056" s="9" t="s">
        <v>12391</v>
      </c>
    </row>
    <row r="1057" spans="1:25" x14ac:dyDescent="0.2">
      <c r="A1057" s="4" t="s">
        <v>18</v>
      </c>
      <c r="B1057" s="12" t="s">
        <v>1598</v>
      </c>
      <c r="C1057" s="5" t="s">
        <v>861</v>
      </c>
      <c r="D1057" s="9" t="s">
        <v>862</v>
      </c>
      <c r="E1057" s="9" t="s">
        <v>1599</v>
      </c>
      <c r="F1057" s="9" t="s">
        <v>1600</v>
      </c>
      <c r="G1057" s="8">
        <v>10026663</v>
      </c>
      <c r="H1057" s="12" t="s">
        <v>1601</v>
      </c>
      <c r="I1057" s="9" t="s">
        <v>1710</v>
      </c>
      <c r="J1057" s="12" t="s">
        <v>1711</v>
      </c>
      <c r="K1057" s="8" t="s">
        <v>1641</v>
      </c>
      <c r="L1057" s="16" t="s">
        <v>1642</v>
      </c>
      <c r="M1057" s="17" t="s">
        <v>1643</v>
      </c>
      <c r="N1057" s="9" t="s">
        <v>1737</v>
      </c>
      <c r="O1057" s="9" t="s">
        <v>1738</v>
      </c>
      <c r="P1057" s="9" t="s">
        <v>32</v>
      </c>
      <c r="Q1057" s="10">
        <v>1980.3</v>
      </c>
      <c r="R1057" s="11">
        <v>2234</v>
      </c>
      <c r="S1057" s="52">
        <f>R1057</f>
        <v>2234</v>
      </c>
      <c r="T1057" s="53">
        <f>IFERROR(S1057/Q1057,0)</f>
        <v>1.1281119022370347</v>
      </c>
      <c r="U1057" s="54">
        <f>IF(T1057&gt;=100%,S1057*2%,0)</f>
        <v>44.68</v>
      </c>
      <c r="V1057" s="54">
        <f>S1057*1%</f>
        <v>22.34</v>
      </c>
      <c r="W1057" s="55">
        <f>U1057+V1057</f>
        <v>67.02</v>
      </c>
      <c r="X1057" s="17"/>
      <c r="Y1057" s="9" t="s">
        <v>12391</v>
      </c>
    </row>
    <row r="1058" spans="1:25" x14ac:dyDescent="0.2">
      <c r="A1058" s="4" t="s">
        <v>18</v>
      </c>
      <c r="B1058" s="12" t="s">
        <v>2070</v>
      </c>
      <c r="C1058" s="5" t="s">
        <v>2071</v>
      </c>
      <c r="D1058" s="9" t="s">
        <v>2072</v>
      </c>
      <c r="E1058" s="9" t="s">
        <v>2073</v>
      </c>
      <c r="F1058" s="9" t="s">
        <v>2074</v>
      </c>
      <c r="G1058" s="8">
        <v>10025476</v>
      </c>
      <c r="H1058" s="12" t="s">
        <v>2075</v>
      </c>
      <c r="I1058" s="9" t="s">
        <v>2128</v>
      </c>
      <c r="J1058" s="12" t="s">
        <v>2129</v>
      </c>
      <c r="K1058" s="8" t="s">
        <v>2078</v>
      </c>
      <c r="L1058" s="16" t="s">
        <v>2079</v>
      </c>
      <c r="M1058" s="17">
        <v>9864953887</v>
      </c>
      <c r="N1058" s="9" t="s">
        <v>2130</v>
      </c>
      <c r="O1058" s="9" t="s">
        <v>2131</v>
      </c>
      <c r="P1058" s="9" t="s">
        <v>32</v>
      </c>
      <c r="Q1058" s="10">
        <v>7800</v>
      </c>
      <c r="R1058" s="11">
        <v>8796.6911999999993</v>
      </c>
      <c r="S1058" s="52">
        <f>R1058</f>
        <v>8796.6911999999993</v>
      </c>
      <c r="T1058" s="53">
        <f>IFERROR(S1058/Q1058,0)</f>
        <v>1.1277809230769229</v>
      </c>
      <c r="U1058" s="54">
        <f>IF(T1058&gt;=100%,S1058*2%,0)</f>
        <v>175.93382399999999</v>
      </c>
      <c r="V1058" s="54">
        <f>S1058*1%</f>
        <v>87.966911999999994</v>
      </c>
      <c r="W1058" s="55">
        <f>U1058+V1058</f>
        <v>263.90073599999999</v>
      </c>
      <c r="X1058" s="17"/>
      <c r="Y1058" s="9" t="s">
        <v>12391</v>
      </c>
    </row>
    <row r="1059" spans="1:25" x14ac:dyDescent="0.2">
      <c r="A1059" s="9" t="s">
        <v>8060</v>
      </c>
      <c r="B1059" s="9" t="s">
        <v>8919</v>
      </c>
      <c r="C1059" s="18" t="s">
        <v>8570</v>
      </c>
      <c r="D1059" s="9" t="s">
        <v>8571</v>
      </c>
      <c r="E1059" s="9" t="s">
        <v>8920</v>
      </c>
      <c r="F1059" s="9" t="s">
        <v>8921</v>
      </c>
      <c r="G1059" s="9">
        <v>10034780</v>
      </c>
      <c r="H1059" s="9" t="s">
        <v>8922</v>
      </c>
      <c r="I1059" s="9" t="s">
        <v>8960</v>
      </c>
      <c r="J1059" s="9" t="s">
        <v>8957</v>
      </c>
      <c r="K1059" s="18" t="s">
        <v>8925</v>
      </c>
      <c r="L1059" s="18" t="s">
        <v>8926</v>
      </c>
      <c r="M1059" s="18">
        <v>9923842244</v>
      </c>
      <c r="N1059" s="9" t="s">
        <v>8961</v>
      </c>
      <c r="O1059" s="9" t="s">
        <v>8962</v>
      </c>
      <c r="P1059" s="9" t="s">
        <v>32</v>
      </c>
      <c r="Q1059" s="11">
        <v>7200</v>
      </c>
      <c r="R1059" s="11">
        <v>8118.9013999999997</v>
      </c>
      <c r="S1059" s="52">
        <f>R1059</f>
        <v>8118.9013999999997</v>
      </c>
      <c r="T1059" s="53">
        <f>IFERROR(S1059/Q1059,0)</f>
        <v>1.1276251944444444</v>
      </c>
      <c r="U1059" s="54">
        <f>IF(T1059&gt;=100%,S1059*2%,0)</f>
        <v>162.378028</v>
      </c>
      <c r="V1059" s="54">
        <f>S1059*1%</f>
        <v>81.189014</v>
      </c>
      <c r="W1059" s="55">
        <f>U1059+V1059</f>
        <v>243.56704200000001</v>
      </c>
      <c r="X1059" s="17"/>
      <c r="Y1059" s="9" t="s">
        <v>12393</v>
      </c>
    </row>
    <row r="1060" spans="1:25" x14ac:dyDescent="0.2">
      <c r="A1060" s="4" t="s">
        <v>18</v>
      </c>
      <c r="B1060" s="12" t="s">
        <v>3702</v>
      </c>
      <c r="C1060" s="5" t="s">
        <v>2973</v>
      </c>
      <c r="D1060" s="9" t="s">
        <v>2974</v>
      </c>
      <c r="E1060" s="9" t="s">
        <v>3645</v>
      </c>
      <c r="F1060" s="9" t="s">
        <v>3646</v>
      </c>
      <c r="G1060" s="8">
        <v>10026613</v>
      </c>
      <c r="H1060" s="12" t="s">
        <v>3703</v>
      </c>
      <c r="I1060" s="9" t="s">
        <v>3704</v>
      </c>
      <c r="J1060" s="12" t="s">
        <v>3705</v>
      </c>
      <c r="K1060" s="17" t="s">
        <v>3706</v>
      </c>
      <c r="L1060" s="17" t="s">
        <v>3707</v>
      </c>
      <c r="M1060" s="17">
        <v>8986883307</v>
      </c>
      <c r="N1060" s="9" t="s">
        <v>3710</v>
      </c>
      <c r="O1060" s="9" t="s">
        <v>3711</v>
      </c>
      <c r="P1060" s="9" t="s">
        <v>32</v>
      </c>
      <c r="Q1060" s="10">
        <v>8000</v>
      </c>
      <c r="R1060" s="11">
        <v>9018.1298000000006</v>
      </c>
      <c r="S1060" s="52">
        <f>R1060</f>
        <v>9018.1298000000006</v>
      </c>
      <c r="T1060" s="53">
        <f>IFERROR(S1060/Q1060,0)</f>
        <v>1.1272662250000001</v>
      </c>
      <c r="U1060" s="54">
        <f>IF(T1060&gt;=100%,S1060*2%,0)</f>
        <v>180.36259600000002</v>
      </c>
      <c r="V1060" s="54">
        <f>S1060*1%</f>
        <v>90.181298000000012</v>
      </c>
      <c r="W1060" s="55">
        <f>U1060+V1060</f>
        <v>270.54389400000002</v>
      </c>
      <c r="X1060" s="17"/>
      <c r="Y1060" s="9" t="s">
        <v>12391</v>
      </c>
    </row>
    <row r="1061" spans="1:25" x14ac:dyDescent="0.2">
      <c r="A1061" s="4" t="s">
        <v>18</v>
      </c>
      <c r="B1061" s="12" t="s">
        <v>3421</v>
      </c>
      <c r="C1061" s="5" t="s">
        <v>2973</v>
      </c>
      <c r="D1061" s="9" t="s">
        <v>2974</v>
      </c>
      <c r="E1061" s="9" t="s">
        <v>3422</v>
      </c>
      <c r="F1061" s="9" t="s">
        <v>3423</v>
      </c>
      <c r="G1061" s="8">
        <v>10034718</v>
      </c>
      <c r="H1061" s="12" t="s">
        <v>3424</v>
      </c>
      <c r="I1061" s="9" t="s">
        <v>3425</v>
      </c>
      <c r="J1061" s="12" t="s">
        <v>3426</v>
      </c>
      <c r="K1061" s="17" t="s">
        <v>3427</v>
      </c>
      <c r="L1061" s="17" t="s">
        <v>3428</v>
      </c>
      <c r="M1061" s="17">
        <v>7004809242</v>
      </c>
      <c r="N1061" s="9" t="s">
        <v>3467</v>
      </c>
      <c r="O1061" s="9" t="s">
        <v>3468</v>
      </c>
      <c r="P1061" s="9" t="s">
        <v>32</v>
      </c>
      <c r="Q1061" s="10">
        <v>8000</v>
      </c>
      <c r="R1061" s="11">
        <v>9018.1298000000006</v>
      </c>
      <c r="S1061" s="52">
        <f>R1061</f>
        <v>9018.1298000000006</v>
      </c>
      <c r="T1061" s="53">
        <f>IFERROR(S1061/Q1061,0)</f>
        <v>1.1272662250000001</v>
      </c>
      <c r="U1061" s="54">
        <f>IF(T1061&gt;=100%,S1061*2%,0)</f>
        <v>180.36259600000002</v>
      </c>
      <c r="V1061" s="54">
        <f>S1061*1%</f>
        <v>90.181298000000012</v>
      </c>
      <c r="W1061" s="55">
        <f>U1061+V1061</f>
        <v>270.54389400000002</v>
      </c>
      <c r="X1061" s="17"/>
      <c r="Y1061" s="9" t="s">
        <v>12391</v>
      </c>
    </row>
    <row r="1062" spans="1:25" x14ac:dyDescent="0.2">
      <c r="A1062" s="9" t="s">
        <v>8060</v>
      </c>
      <c r="B1062" s="9" t="s">
        <v>8168</v>
      </c>
      <c r="C1062" s="18" t="s">
        <v>8062</v>
      </c>
      <c r="D1062" s="9" t="s">
        <v>8063</v>
      </c>
      <c r="E1062" s="9" t="s">
        <v>8169</v>
      </c>
      <c r="F1062" s="9" t="s">
        <v>8170</v>
      </c>
      <c r="G1062" s="9">
        <v>10026702</v>
      </c>
      <c r="H1062" s="9" t="s">
        <v>8219</v>
      </c>
      <c r="I1062" s="9" t="s">
        <v>8328</v>
      </c>
      <c r="J1062" s="9" t="s">
        <v>8329</v>
      </c>
      <c r="K1062" s="18" t="s">
        <v>8222</v>
      </c>
      <c r="L1062" s="18" t="s">
        <v>8223</v>
      </c>
      <c r="M1062" s="18">
        <v>6263675288</v>
      </c>
      <c r="N1062" s="9" t="s">
        <v>8330</v>
      </c>
      <c r="O1062" s="9" t="s">
        <v>8331</v>
      </c>
      <c r="P1062" s="9" t="s">
        <v>32</v>
      </c>
      <c r="Q1062" s="11">
        <v>8023.4000000000005</v>
      </c>
      <c r="R1062" s="25">
        <v>9044</v>
      </c>
      <c r="S1062" s="52">
        <f>R1062</f>
        <v>9044</v>
      </c>
      <c r="T1062" s="53">
        <f>IFERROR(S1062/Q1062,0)</f>
        <v>1.12720293142558</v>
      </c>
      <c r="U1062" s="54">
        <f>IF(T1062&gt;=100%,S1062*2%,0)</f>
        <v>180.88</v>
      </c>
      <c r="V1062" s="54">
        <f>S1062*1%</f>
        <v>90.44</v>
      </c>
      <c r="W1062" s="55">
        <f>U1062+V1062</f>
        <v>271.32</v>
      </c>
      <c r="X1062" s="17"/>
      <c r="Y1062" s="9" t="s">
        <v>12393</v>
      </c>
    </row>
    <row r="1063" spans="1:25" x14ac:dyDescent="0.2">
      <c r="A1063" s="9" t="s">
        <v>8060</v>
      </c>
      <c r="B1063" s="9" t="s">
        <v>9114</v>
      </c>
      <c r="C1063" s="18" t="s">
        <v>8974</v>
      </c>
      <c r="D1063" s="9" t="s">
        <v>8975</v>
      </c>
      <c r="E1063" s="9" t="s">
        <v>9071</v>
      </c>
      <c r="F1063" s="9" t="s">
        <v>9072</v>
      </c>
      <c r="G1063" s="9">
        <v>10029755</v>
      </c>
      <c r="H1063" s="9" t="s">
        <v>9073</v>
      </c>
      <c r="I1063" s="9" t="s">
        <v>9115</v>
      </c>
      <c r="J1063" s="9" t="s">
        <v>9116</v>
      </c>
      <c r="K1063" s="18" t="s">
        <v>9076</v>
      </c>
      <c r="L1063" s="18" t="s">
        <v>9077</v>
      </c>
      <c r="M1063" s="18">
        <v>9904825781</v>
      </c>
      <c r="N1063" s="9" t="s">
        <v>9123</v>
      </c>
      <c r="O1063" s="9" t="s">
        <v>9124</v>
      </c>
      <c r="P1063" s="9" t="s">
        <v>32</v>
      </c>
      <c r="Q1063" s="11">
        <v>10583.1</v>
      </c>
      <c r="R1063" s="11">
        <v>11927</v>
      </c>
      <c r="S1063" s="52">
        <f>R1063</f>
        <v>11927</v>
      </c>
      <c r="T1063" s="53">
        <f>IFERROR(S1063/Q1063,0)</f>
        <v>1.1269854768451588</v>
      </c>
      <c r="U1063" s="54">
        <f>IF(T1063&gt;=100%,S1063*2%,0)</f>
        <v>238.54</v>
      </c>
      <c r="V1063" s="54">
        <f>S1063*1%</f>
        <v>119.27</v>
      </c>
      <c r="W1063" s="55">
        <f>U1063+V1063</f>
        <v>357.81</v>
      </c>
      <c r="X1063" s="17"/>
      <c r="Y1063" s="9" t="s">
        <v>12391</v>
      </c>
    </row>
    <row r="1064" spans="1:25" x14ac:dyDescent="0.2">
      <c r="A1064" s="9" t="s">
        <v>6280</v>
      </c>
      <c r="B1064" s="9" t="s">
        <v>7008</v>
      </c>
      <c r="C1064" s="18" t="s">
        <v>6854</v>
      </c>
      <c r="D1064" s="9" t="s">
        <v>6855</v>
      </c>
      <c r="E1064" s="9" t="s">
        <v>6856</v>
      </c>
      <c r="F1064" s="9" t="s">
        <v>6857</v>
      </c>
      <c r="G1064" s="9">
        <v>10032465</v>
      </c>
      <c r="H1064" s="9" t="s">
        <v>6881</v>
      </c>
      <c r="I1064" s="9" t="s">
        <v>7009</v>
      </c>
      <c r="J1064" s="9" t="s">
        <v>7010</v>
      </c>
      <c r="K1064" s="18" t="s">
        <v>6995</v>
      </c>
      <c r="L1064" s="18" t="s">
        <v>6996</v>
      </c>
      <c r="M1064" s="18" t="s">
        <v>6886</v>
      </c>
      <c r="N1064" s="9" t="s">
        <v>7011</v>
      </c>
      <c r="O1064" s="9" t="s">
        <v>7012</v>
      </c>
      <c r="P1064" s="9" t="s">
        <v>32</v>
      </c>
      <c r="Q1064" s="61">
        <v>10200</v>
      </c>
      <c r="R1064" s="11">
        <v>11493.262400000001</v>
      </c>
      <c r="S1064" s="52">
        <f>R1064</f>
        <v>11493.262400000001</v>
      </c>
      <c r="T1064" s="53">
        <f>IFERROR(S1064/Q1064,0)</f>
        <v>1.1267904313725492</v>
      </c>
      <c r="U1064" s="54">
        <f>IF(T1064&gt;=100%,S1064*2%,0)</f>
        <v>229.86524800000004</v>
      </c>
      <c r="V1064" s="54">
        <f>S1064*1%</f>
        <v>114.93262400000002</v>
      </c>
      <c r="W1064" s="55">
        <f>U1064+V1064</f>
        <v>344.79787200000004</v>
      </c>
      <c r="X1064" s="17"/>
      <c r="Y1064" s="9" t="s">
        <v>12391</v>
      </c>
    </row>
    <row r="1065" spans="1:25" x14ac:dyDescent="0.2">
      <c r="A1065" s="4" t="s">
        <v>18</v>
      </c>
      <c r="B1065" s="12" t="s">
        <v>1598</v>
      </c>
      <c r="C1065" s="5" t="s">
        <v>861</v>
      </c>
      <c r="D1065" s="9" t="s">
        <v>862</v>
      </c>
      <c r="E1065" s="9" t="s">
        <v>1599</v>
      </c>
      <c r="F1065" s="9" t="s">
        <v>1600</v>
      </c>
      <c r="G1065" s="8">
        <v>10026642</v>
      </c>
      <c r="H1065" s="12" t="s">
        <v>1601</v>
      </c>
      <c r="I1065" s="9" t="s">
        <v>1613</v>
      </c>
      <c r="J1065" s="12" t="s">
        <v>1614</v>
      </c>
      <c r="K1065" s="8" t="s">
        <v>1604</v>
      </c>
      <c r="L1065" s="16" t="s">
        <v>1605</v>
      </c>
      <c r="M1065" s="17" t="s">
        <v>1606</v>
      </c>
      <c r="N1065" s="9" t="s">
        <v>1680</v>
      </c>
      <c r="O1065" s="9" t="s">
        <v>1681</v>
      </c>
      <c r="P1065" s="9" t="s">
        <v>32</v>
      </c>
      <c r="Q1065" s="10">
        <v>12798.922500000001</v>
      </c>
      <c r="R1065" s="11">
        <v>14421</v>
      </c>
      <c r="S1065" s="52">
        <f>R1065</f>
        <v>14421</v>
      </c>
      <c r="T1065" s="53">
        <f>IFERROR(S1065/Q1065,0)</f>
        <v>1.1267354732400325</v>
      </c>
      <c r="U1065" s="54">
        <f>IF(T1065&gt;=100%,S1065*2%,0)</f>
        <v>288.42</v>
      </c>
      <c r="V1065" s="54">
        <f>S1065*1%</f>
        <v>144.21</v>
      </c>
      <c r="W1065" s="55">
        <f>U1065+V1065</f>
        <v>432.63</v>
      </c>
      <c r="X1065" s="17"/>
      <c r="Y1065" s="9" t="s">
        <v>12393</v>
      </c>
    </row>
    <row r="1066" spans="1:25" x14ac:dyDescent="0.2">
      <c r="A1066" s="9" t="s">
        <v>8973</v>
      </c>
      <c r="B1066" s="9" t="s">
        <v>8965</v>
      </c>
      <c r="C1066" s="18" t="s">
        <v>8974</v>
      </c>
      <c r="D1066" s="9" t="s">
        <v>8975</v>
      </c>
      <c r="E1066" s="9" t="s">
        <v>8976</v>
      </c>
      <c r="F1066" s="9" t="s">
        <v>8977</v>
      </c>
      <c r="G1066" s="9">
        <v>10028569</v>
      </c>
      <c r="H1066" s="9" t="s">
        <v>8978</v>
      </c>
      <c r="I1066" s="9" t="s">
        <v>8991</v>
      </c>
      <c r="J1066" s="9" t="s">
        <v>8992</v>
      </c>
      <c r="K1066" s="18" t="s">
        <v>8981</v>
      </c>
      <c r="L1066" s="18" t="s">
        <v>8982</v>
      </c>
      <c r="M1066" s="18">
        <v>9016764192</v>
      </c>
      <c r="N1066" s="9" t="s">
        <v>8997</v>
      </c>
      <c r="O1066" s="9" t="s">
        <v>8998</v>
      </c>
      <c r="P1066" s="9" t="s">
        <v>32</v>
      </c>
      <c r="Q1066" s="11">
        <v>7500</v>
      </c>
      <c r="R1066" s="11">
        <v>8450</v>
      </c>
      <c r="S1066" s="52">
        <f>R1066</f>
        <v>8450</v>
      </c>
      <c r="T1066" s="53">
        <f>IFERROR(S1066/Q1066,0)</f>
        <v>1.1266666666666667</v>
      </c>
      <c r="U1066" s="54">
        <f>IF(T1066&gt;=100%,S1066*2%,0)</f>
        <v>169</v>
      </c>
      <c r="V1066" s="54">
        <f>S1066*1%</f>
        <v>84.5</v>
      </c>
      <c r="W1066" s="55">
        <f>U1066+V1066</f>
        <v>253.5</v>
      </c>
      <c r="X1066" s="17"/>
      <c r="Y1066" s="9" t="s">
        <v>12391</v>
      </c>
    </row>
    <row r="1067" spans="1:25" x14ac:dyDescent="0.2">
      <c r="A1067" s="4" t="s">
        <v>18</v>
      </c>
      <c r="B1067" s="9"/>
      <c r="C1067" s="5" t="s">
        <v>4707</v>
      </c>
      <c r="D1067" s="17" t="s">
        <v>4708</v>
      </c>
      <c r="E1067" s="17" t="s">
        <v>4709</v>
      </c>
      <c r="F1067" s="17" t="s">
        <v>4710</v>
      </c>
      <c r="G1067" s="17">
        <v>10034969</v>
      </c>
      <c r="H1067" s="17" t="s">
        <v>4711</v>
      </c>
      <c r="I1067" s="17" t="s">
        <v>4741</v>
      </c>
      <c r="J1067" s="17" t="s">
        <v>4742</v>
      </c>
      <c r="K1067" s="17" t="s">
        <v>4714</v>
      </c>
      <c r="L1067" s="17" t="s">
        <v>4715</v>
      </c>
      <c r="M1067" s="17" t="s">
        <v>4716</v>
      </c>
      <c r="N1067" s="17" t="s">
        <v>4743</v>
      </c>
      <c r="O1067" s="17" t="s">
        <v>4744</v>
      </c>
      <c r="P1067" s="17" t="s">
        <v>32</v>
      </c>
      <c r="Q1067" s="17">
        <v>8000</v>
      </c>
      <c r="R1067" s="11">
        <v>9012</v>
      </c>
      <c r="S1067" s="52">
        <f>R1067</f>
        <v>9012</v>
      </c>
      <c r="T1067" s="53">
        <f>IFERROR(S1067/Q1067,0)</f>
        <v>1.1265000000000001</v>
      </c>
      <c r="U1067" s="54">
        <f>IF(T1067&gt;=100%,S1067*2%,0)</f>
        <v>180.24</v>
      </c>
      <c r="V1067" s="54">
        <f>S1067*1%</f>
        <v>90.12</v>
      </c>
      <c r="W1067" s="55">
        <f>U1067+V1067</f>
        <v>270.36</v>
      </c>
      <c r="X1067" s="17"/>
      <c r="Y1067" s="9" t="s">
        <v>12393</v>
      </c>
    </row>
    <row r="1068" spans="1:25" x14ac:dyDescent="0.2">
      <c r="A1068" s="4" t="s">
        <v>18</v>
      </c>
      <c r="B1068" s="12" t="s">
        <v>3141</v>
      </c>
      <c r="C1068" s="5" t="s">
        <v>2973</v>
      </c>
      <c r="D1068" s="9" t="s">
        <v>2974</v>
      </c>
      <c r="E1068" s="9" t="s">
        <v>3142</v>
      </c>
      <c r="F1068" s="9" t="s">
        <v>3143</v>
      </c>
      <c r="G1068" s="8">
        <v>10029574</v>
      </c>
      <c r="H1068" s="12" t="s">
        <v>3189</v>
      </c>
      <c r="I1068" s="9" t="s">
        <v>3873</v>
      </c>
      <c r="J1068" s="12" t="s">
        <v>3874</v>
      </c>
      <c r="K1068" s="17" t="s">
        <v>3192</v>
      </c>
      <c r="L1068" s="17" t="s">
        <v>3193</v>
      </c>
      <c r="M1068" s="17">
        <v>8709623385</v>
      </c>
      <c r="N1068" s="9" t="s">
        <v>3879</v>
      </c>
      <c r="O1068" s="9" t="s">
        <v>3880</v>
      </c>
      <c r="P1068" s="9" t="s">
        <v>32</v>
      </c>
      <c r="Q1068" s="10">
        <v>8000</v>
      </c>
      <c r="R1068" s="11">
        <v>9009.3119999999999</v>
      </c>
      <c r="S1068" s="52">
        <f>R1068</f>
        <v>9009.3119999999999</v>
      </c>
      <c r="T1068" s="53">
        <f>IFERROR(S1068/Q1068,0)</f>
        <v>1.1261639999999999</v>
      </c>
      <c r="U1068" s="54">
        <f>IF(T1068&gt;=100%,S1068*2%,0)</f>
        <v>180.18624</v>
      </c>
      <c r="V1068" s="54">
        <f>S1068*1%</f>
        <v>90.093119999999999</v>
      </c>
      <c r="W1068" s="55">
        <f>U1068+V1068</f>
        <v>270.27936</v>
      </c>
      <c r="X1068" s="17"/>
      <c r="Y1068" s="9" t="s">
        <v>12393</v>
      </c>
    </row>
    <row r="1069" spans="1:25" x14ac:dyDescent="0.2">
      <c r="A1069" s="9" t="s">
        <v>6280</v>
      </c>
      <c r="B1069" s="9" t="s">
        <v>6654</v>
      </c>
      <c r="C1069" s="18" t="s">
        <v>6282</v>
      </c>
      <c r="D1069" s="9" t="s">
        <v>6283</v>
      </c>
      <c r="E1069" s="9" t="s">
        <v>6547</v>
      </c>
      <c r="F1069" s="9" t="s">
        <v>6548</v>
      </c>
      <c r="G1069" s="9">
        <v>10024707</v>
      </c>
      <c r="H1069" s="9" t="s">
        <v>6549</v>
      </c>
      <c r="I1069" s="9" t="s">
        <v>6655</v>
      </c>
      <c r="J1069" s="9" t="s">
        <v>6656</v>
      </c>
      <c r="K1069" s="18" t="s">
        <v>6615</v>
      </c>
      <c r="L1069" s="18" t="s">
        <v>6616</v>
      </c>
      <c r="M1069" s="18" t="s">
        <v>6617</v>
      </c>
      <c r="N1069" s="9" t="s">
        <v>6659</v>
      </c>
      <c r="O1069" s="9" t="s">
        <v>6423</v>
      </c>
      <c r="P1069" s="9" t="s">
        <v>32</v>
      </c>
      <c r="Q1069" s="62">
        <v>8876.5933199999999</v>
      </c>
      <c r="R1069" s="11">
        <v>9996.3624</v>
      </c>
      <c r="S1069" s="52">
        <f>R1069</f>
        <v>9996.3624</v>
      </c>
      <c r="T1069" s="53">
        <f>IFERROR(S1069/Q1069,0)</f>
        <v>1.1261485166248442</v>
      </c>
      <c r="U1069" s="54">
        <f>IF(T1069&gt;=100%,S1069*2%,0)</f>
        <v>199.92724799999999</v>
      </c>
      <c r="V1069" s="54">
        <f>S1069*1%</f>
        <v>99.963623999999996</v>
      </c>
      <c r="W1069" s="55">
        <f>U1069+V1069</f>
        <v>299.890872</v>
      </c>
      <c r="X1069" s="17"/>
      <c r="Y1069" s="9" t="s">
        <v>12391</v>
      </c>
    </row>
    <row r="1070" spans="1:25" x14ac:dyDescent="0.2">
      <c r="A1070" s="9" t="s">
        <v>5442</v>
      </c>
      <c r="B1070" s="9" t="s">
        <v>5582</v>
      </c>
      <c r="C1070" s="18" t="s">
        <v>5566</v>
      </c>
      <c r="D1070" s="9" t="s">
        <v>5567</v>
      </c>
      <c r="E1070" s="9" t="s">
        <v>5568</v>
      </c>
      <c r="F1070" s="9" t="s">
        <v>5569</v>
      </c>
      <c r="G1070" s="9">
        <v>10034798</v>
      </c>
      <c r="H1070" s="9" t="s">
        <v>5583</v>
      </c>
      <c r="I1070" s="9" t="s">
        <v>5594</v>
      </c>
      <c r="J1070" s="9" t="s">
        <v>5595</v>
      </c>
      <c r="K1070" s="18" t="s">
        <v>5586</v>
      </c>
      <c r="L1070" s="18" t="s">
        <v>5587</v>
      </c>
      <c r="M1070" s="18">
        <v>9994243430</v>
      </c>
      <c r="N1070" s="9" t="s">
        <v>5596</v>
      </c>
      <c r="O1070" s="9" t="s">
        <v>5597</v>
      </c>
      <c r="P1070" s="9" t="s">
        <v>32</v>
      </c>
      <c r="Q1070" s="11">
        <v>7770.3499999999995</v>
      </c>
      <c r="R1070" s="11">
        <v>8745</v>
      </c>
      <c r="S1070" s="52">
        <f>R1070</f>
        <v>8745</v>
      </c>
      <c r="T1070" s="53">
        <f>IFERROR(S1070/Q1070,0)</f>
        <v>1.1254319303506277</v>
      </c>
      <c r="U1070" s="54">
        <f>IF(T1070&gt;=100%,S1070*2%,0)</f>
        <v>174.9</v>
      </c>
      <c r="V1070" s="54">
        <f>S1070*1%</f>
        <v>87.45</v>
      </c>
      <c r="W1070" s="55">
        <f>U1070+V1070</f>
        <v>262.35000000000002</v>
      </c>
      <c r="X1070" s="17"/>
      <c r="Y1070" s="9" t="s">
        <v>12393</v>
      </c>
    </row>
    <row r="1071" spans="1:25" x14ac:dyDescent="0.2">
      <c r="A1071" s="9" t="s">
        <v>5442</v>
      </c>
      <c r="B1071" s="9" t="s">
        <v>5565</v>
      </c>
      <c r="C1071" s="18" t="s">
        <v>5566</v>
      </c>
      <c r="D1071" s="9" t="s">
        <v>5567</v>
      </c>
      <c r="E1071" s="9" t="s">
        <v>5568</v>
      </c>
      <c r="F1071" s="9" t="s">
        <v>5569</v>
      </c>
      <c r="G1071" s="9">
        <v>10034242</v>
      </c>
      <c r="H1071" s="9" t="s">
        <v>5570</v>
      </c>
      <c r="I1071" s="9" t="s">
        <v>5618</v>
      </c>
      <c r="J1071" s="9" t="s">
        <v>5619</v>
      </c>
      <c r="K1071" s="18" t="s">
        <v>5578</v>
      </c>
      <c r="L1071" s="18" t="s">
        <v>5579</v>
      </c>
      <c r="M1071" s="18">
        <v>77777777</v>
      </c>
      <c r="N1071" s="9" t="s">
        <v>5659</v>
      </c>
      <c r="O1071" s="9" t="s">
        <v>5660</v>
      </c>
      <c r="P1071" s="9" t="s">
        <v>32</v>
      </c>
      <c r="Q1071" s="11">
        <v>21633.850000000002</v>
      </c>
      <c r="R1071" s="11">
        <v>24347</v>
      </c>
      <c r="S1071" s="52">
        <f>R1071</f>
        <v>24347</v>
      </c>
      <c r="T1071" s="53">
        <f>IFERROR(S1071/Q1071,0)</f>
        <v>1.1254122590292526</v>
      </c>
      <c r="U1071" s="54">
        <f>IF(T1071&gt;=100%,S1071*2%,0)</f>
        <v>486.94</v>
      </c>
      <c r="V1071" s="54">
        <f>S1071*1%</f>
        <v>243.47</v>
      </c>
      <c r="W1071" s="55">
        <f>U1071+V1071</f>
        <v>730.41</v>
      </c>
      <c r="X1071" s="17"/>
      <c r="Y1071" s="9" t="s">
        <v>12393</v>
      </c>
    </row>
    <row r="1072" spans="1:25" x14ac:dyDescent="0.2">
      <c r="A1072" s="4" t="s">
        <v>18</v>
      </c>
      <c r="B1072" s="12" t="s">
        <v>1598</v>
      </c>
      <c r="C1072" s="5" t="s">
        <v>861</v>
      </c>
      <c r="D1072" s="9" t="s">
        <v>862</v>
      </c>
      <c r="E1072" s="9" t="s">
        <v>1771</v>
      </c>
      <c r="F1072" s="9" t="s">
        <v>1772</v>
      </c>
      <c r="G1072" s="8">
        <v>10028639</v>
      </c>
      <c r="H1072" s="12" t="s">
        <v>1773</v>
      </c>
      <c r="I1072" s="9" t="s">
        <v>1781</v>
      </c>
      <c r="J1072" s="12" t="s">
        <v>1782</v>
      </c>
      <c r="K1072" s="8" t="s">
        <v>1776</v>
      </c>
      <c r="L1072" s="16" t="s">
        <v>1777</v>
      </c>
      <c r="M1072" s="17" t="s">
        <v>1778</v>
      </c>
      <c r="N1072" s="9" t="s">
        <v>1803</v>
      </c>
      <c r="O1072" s="9" t="s">
        <v>1804</v>
      </c>
      <c r="P1072" s="9" t="s">
        <v>32</v>
      </c>
      <c r="Q1072" s="10">
        <v>20000</v>
      </c>
      <c r="R1072" s="11">
        <v>22500</v>
      </c>
      <c r="S1072" s="52">
        <f>R1072</f>
        <v>22500</v>
      </c>
      <c r="T1072" s="53">
        <f>IFERROR(S1072/Q1072,0)</f>
        <v>1.125</v>
      </c>
      <c r="U1072" s="54">
        <f>IF(T1072&gt;=100%,S1072*2%,0)</f>
        <v>450</v>
      </c>
      <c r="V1072" s="54">
        <f>S1072*1%</f>
        <v>225</v>
      </c>
      <c r="W1072" s="55">
        <f>U1072+V1072</f>
        <v>675</v>
      </c>
      <c r="X1072" s="17"/>
      <c r="Y1072" s="9" t="s">
        <v>12391</v>
      </c>
    </row>
    <row r="1073" spans="1:25" x14ac:dyDescent="0.2">
      <c r="A1073" s="4" t="s">
        <v>18</v>
      </c>
      <c r="B1073" s="12" t="s">
        <v>1998</v>
      </c>
      <c r="C1073" s="5" t="s">
        <v>861</v>
      </c>
      <c r="D1073" s="9" t="s">
        <v>862</v>
      </c>
      <c r="E1073" s="9" t="s">
        <v>1771</v>
      </c>
      <c r="F1073" s="9" t="s">
        <v>1772</v>
      </c>
      <c r="G1073" s="8">
        <v>10023818</v>
      </c>
      <c r="H1073" s="12" t="s">
        <v>1999</v>
      </c>
      <c r="I1073" s="9" t="s">
        <v>2052</v>
      </c>
      <c r="J1073" s="12" t="s">
        <v>2053</v>
      </c>
      <c r="K1073" s="8" t="s">
        <v>2046</v>
      </c>
      <c r="L1073" s="16" t="s">
        <v>2047</v>
      </c>
      <c r="M1073" s="17">
        <v>6296535166</v>
      </c>
      <c r="N1073" s="9" t="s">
        <v>2054</v>
      </c>
      <c r="O1073" s="9" t="s">
        <v>2055</v>
      </c>
      <c r="P1073" s="9" t="s">
        <v>32</v>
      </c>
      <c r="Q1073" s="10">
        <v>8000</v>
      </c>
      <c r="R1073" s="11">
        <v>9000</v>
      </c>
      <c r="S1073" s="52">
        <f>R1073</f>
        <v>9000</v>
      </c>
      <c r="T1073" s="53">
        <f>IFERROR(S1073/Q1073,0)</f>
        <v>1.125</v>
      </c>
      <c r="U1073" s="54">
        <f>IF(T1073&gt;=100%,S1073*2%,0)</f>
        <v>180</v>
      </c>
      <c r="V1073" s="54">
        <f>S1073*1%</f>
        <v>90</v>
      </c>
      <c r="W1073" s="55">
        <f>U1073+V1073</f>
        <v>270</v>
      </c>
      <c r="X1073" s="17"/>
      <c r="Y1073" s="9" t="s">
        <v>12391</v>
      </c>
    </row>
    <row r="1074" spans="1:25" x14ac:dyDescent="0.2">
      <c r="A1074" s="4" t="s">
        <v>18</v>
      </c>
      <c r="B1074" s="12" t="s">
        <v>1998</v>
      </c>
      <c r="C1074" s="5" t="s">
        <v>861</v>
      </c>
      <c r="D1074" s="9" t="s">
        <v>862</v>
      </c>
      <c r="E1074" s="9" t="s">
        <v>1771</v>
      </c>
      <c r="F1074" s="9" t="s">
        <v>1772</v>
      </c>
      <c r="G1074" s="8">
        <v>10023818</v>
      </c>
      <c r="H1074" s="12" t="s">
        <v>1999</v>
      </c>
      <c r="I1074" s="9" t="s">
        <v>2058</v>
      </c>
      <c r="J1074" s="12" t="s">
        <v>2059</v>
      </c>
      <c r="K1074" s="8" t="s">
        <v>2046</v>
      </c>
      <c r="L1074" s="16" t="s">
        <v>2047</v>
      </c>
      <c r="M1074" s="17">
        <v>6296535166</v>
      </c>
      <c r="N1074" s="9" t="s">
        <v>2060</v>
      </c>
      <c r="O1074" s="9" t="s">
        <v>2061</v>
      </c>
      <c r="P1074" s="9" t="s">
        <v>32</v>
      </c>
      <c r="Q1074" s="10">
        <v>8000</v>
      </c>
      <c r="R1074" s="11">
        <v>9000</v>
      </c>
      <c r="S1074" s="52">
        <f>R1074</f>
        <v>9000</v>
      </c>
      <c r="T1074" s="53">
        <f>IFERROR(S1074/Q1074,0)</f>
        <v>1.125</v>
      </c>
      <c r="U1074" s="54">
        <f>IF(T1074&gt;=100%,S1074*2%,0)</f>
        <v>180</v>
      </c>
      <c r="V1074" s="54">
        <f>S1074*1%</f>
        <v>90</v>
      </c>
      <c r="W1074" s="55">
        <f>U1074+V1074</f>
        <v>270</v>
      </c>
      <c r="X1074" s="17"/>
      <c r="Y1074" s="9" t="s">
        <v>12391</v>
      </c>
    </row>
    <row r="1075" spans="1:25" x14ac:dyDescent="0.2">
      <c r="A1075" s="4" t="s">
        <v>18</v>
      </c>
      <c r="B1075" s="12" t="s">
        <v>3421</v>
      </c>
      <c r="C1075" s="5" t="s">
        <v>2973</v>
      </c>
      <c r="D1075" s="9" t="s">
        <v>2974</v>
      </c>
      <c r="E1075" s="9" t="s">
        <v>3422</v>
      </c>
      <c r="F1075" s="9" t="s">
        <v>3423</v>
      </c>
      <c r="G1075" s="8">
        <v>10034718</v>
      </c>
      <c r="H1075" s="12" t="s">
        <v>3424</v>
      </c>
      <c r="I1075" s="9" t="s">
        <v>3425</v>
      </c>
      <c r="J1075" s="12" t="s">
        <v>3426</v>
      </c>
      <c r="K1075" s="17" t="s">
        <v>3427</v>
      </c>
      <c r="L1075" s="17" t="s">
        <v>3428</v>
      </c>
      <c r="M1075" s="17">
        <v>7004809242</v>
      </c>
      <c r="N1075" s="9" t="s">
        <v>3445</v>
      </c>
      <c r="O1075" s="9" t="s">
        <v>3446</v>
      </c>
      <c r="P1075" s="9" t="s">
        <v>32</v>
      </c>
      <c r="Q1075" s="10">
        <v>8000</v>
      </c>
      <c r="R1075" s="11">
        <v>8999.9308000000019</v>
      </c>
      <c r="S1075" s="52">
        <f>R1075</f>
        <v>8999.9308000000019</v>
      </c>
      <c r="T1075" s="53">
        <f>IFERROR(S1075/Q1075,0)</f>
        <v>1.1249913500000002</v>
      </c>
      <c r="U1075" s="54">
        <f>IF(T1075&gt;=100%,S1075*2%,0)</f>
        <v>179.99861600000006</v>
      </c>
      <c r="V1075" s="54">
        <f>S1075*1%</f>
        <v>89.999308000000028</v>
      </c>
      <c r="W1075" s="55">
        <f>U1075+V1075</f>
        <v>269.99792400000007</v>
      </c>
      <c r="X1075" s="17"/>
      <c r="Y1075" s="9" t="s">
        <v>12393</v>
      </c>
    </row>
    <row r="1076" spans="1:25" x14ac:dyDescent="0.2">
      <c r="A1076" s="4" t="s">
        <v>18</v>
      </c>
      <c r="B1076" s="12" t="s">
        <v>3658</v>
      </c>
      <c r="C1076" s="5" t="s">
        <v>2973</v>
      </c>
      <c r="D1076" s="9" t="s">
        <v>2974</v>
      </c>
      <c r="E1076" s="9" t="s">
        <v>3645</v>
      </c>
      <c r="F1076" s="9" t="s">
        <v>3646</v>
      </c>
      <c r="G1076" s="8">
        <v>10034033</v>
      </c>
      <c r="H1076" s="12" t="s">
        <v>3647</v>
      </c>
      <c r="I1076" s="9" t="s">
        <v>3681</v>
      </c>
      <c r="J1076" s="12" t="s">
        <v>3682</v>
      </c>
      <c r="K1076" s="17" t="s">
        <v>3650</v>
      </c>
      <c r="L1076" s="17" t="s">
        <v>3651</v>
      </c>
      <c r="M1076" s="17">
        <v>6200590307</v>
      </c>
      <c r="N1076" s="9" t="s">
        <v>3685</v>
      </c>
      <c r="O1076" s="9" t="s">
        <v>3686</v>
      </c>
      <c r="P1076" s="9" t="s">
        <v>32</v>
      </c>
      <c r="Q1076" s="10">
        <v>8000</v>
      </c>
      <c r="R1076" s="11">
        <v>8999.9308000000019</v>
      </c>
      <c r="S1076" s="52">
        <f>R1076</f>
        <v>8999.9308000000019</v>
      </c>
      <c r="T1076" s="53">
        <f>IFERROR(S1076/Q1076,0)</f>
        <v>1.1249913500000002</v>
      </c>
      <c r="U1076" s="54">
        <f>IF(T1076&gt;=100%,S1076*2%,0)</f>
        <v>179.99861600000006</v>
      </c>
      <c r="V1076" s="54">
        <f>S1076*1%</f>
        <v>89.999308000000028</v>
      </c>
      <c r="W1076" s="55">
        <f>U1076+V1076</f>
        <v>269.99792400000007</v>
      </c>
      <c r="X1076" s="17"/>
      <c r="Y1076" s="9" t="s">
        <v>12391</v>
      </c>
    </row>
    <row r="1077" spans="1:25" x14ac:dyDescent="0.2">
      <c r="A1077" s="4" t="s">
        <v>18</v>
      </c>
      <c r="B1077" s="12" t="s">
        <v>2242</v>
      </c>
      <c r="C1077" s="5" t="s">
        <v>2071</v>
      </c>
      <c r="D1077" s="9" t="s">
        <v>2072</v>
      </c>
      <c r="E1077" s="9" t="s">
        <v>2187</v>
      </c>
      <c r="F1077" s="9" t="s">
        <v>2188</v>
      </c>
      <c r="G1077" s="8">
        <v>10028575</v>
      </c>
      <c r="H1077" s="12" t="s">
        <v>2243</v>
      </c>
      <c r="I1077" s="9" t="s">
        <v>2244</v>
      </c>
      <c r="J1077" s="12" t="s">
        <v>2245</v>
      </c>
      <c r="K1077" s="8" t="s">
        <v>2246</v>
      </c>
      <c r="L1077" s="16" t="s">
        <v>2247</v>
      </c>
      <c r="M1077" s="17">
        <v>8974561779</v>
      </c>
      <c r="N1077" s="9" t="s">
        <v>2248</v>
      </c>
      <c r="O1077" s="9" t="s">
        <v>2249</v>
      </c>
      <c r="P1077" s="9" t="s">
        <v>32</v>
      </c>
      <c r="Q1077" s="10">
        <v>5000</v>
      </c>
      <c r="R1077" s="11">
        <v>5624.82</v>
      </c>
      <c r="S1077" s="52">
        <f>R1077</f>
        <v>5624.82</v>
      </c>
      <c r="T1077" s="53">
        <f>IFERROR(S1077/Q1077,0)</f>
        <v>1.1249639999999999</v>
      </c>
      <c r="U1077" s="54">
        <f>IF(T1077&gt;=100%,S1077*2%,0)</f>
        <v>112.49639999999999</v>
      </c>
      <c r="V1077" s="54">
        <f>S1077*1%</f>
        <v>56.248199999999997</v>
      </c>
      <c r="W1077" s="55">
        <f>U1077+V1077</f>
        <v>168.74459999999999</v>
      </c>
      <c r="X1077" s="17"/>
      <c r="Y1077" s="9" t="s">
        <v>12393</v>
      </c>
    </row>
    <row r="1078" spans="1:25" x14ac:dyDescent="0.2">
      <c r="A1078" s="4" t="s">
        <v>18</v>
      </c>
      <c r="B1078" s="9"/>
      <c r="C1078" s="5" t="s">
        <v>4707</v>
      </c>
      <c r="D1078" s="9" t="s">
        <v>4708</v>
      </c>
      <c r="E1078" s="9" t="s">
        <v>5269</v>
      </c>
      <c r="F1078" s="9" t="s">
        <v>5270</v>
      </c>
      <c r="G1078" s="12">
        <v>10034671</v>
      </c>
      <c r="H1078" s="12" t="s">
        <v>5294</v>
      </c>
      <c r="I1078" s="12" t="s">
        <v>5316</v>
      </c>
      <c r="J1078" s="12" t="s">
        <v>5317</v>
      </c>
      <c r="K1078" s="17" t="s">
        <v>5297</v>
      </c>
      <c r="L1078" s="9" t="s">
        <v>2899</v>
      </c>
      <c r="M1078" s="9"/>
      <c r="N1078" s="12" t="s">
        <v>5318</v>
      </c>
      <c r="O1078" s="12" t="s">
        <v>5319</v>
      </c>
      <c r="P1078" s="17" t="s">
        <v>32</v>
      </c>
      <c r="Q1078" s="10">
        <v>8000.5</v>
      </c>
      <c r="R1078" s="11">
        <v>9000</v>
      </c>
      <c r="S1078" s="52">
        <f>R1078</f>
        <v>9000</v>
      </c>
      <c r="T1078" s="53">
        <f>IFERROR(S1078/Q1078,0)</f>
        <v>1.1249296918942566</v>
      </c>
      <c r="U1078" s="54">
        <f>IF(T1078&gt;=100%,S1078*2%,0)</f>
        <v>180</v>
      </c>
      <c r="V1078" s="54">
        <f>S1078*1%</f>
        <v>90</v>
      </c>
      <c r="W1078" s="55">
        <f>U1078+V1078</f>
        <v>270</v>
      </c>
      <c r="X1078" s="17"/>
      <c r="Y1078" s="9" t="s">
        <v>12393</v>
      </c>
    </row>
    <row r="1079" spans="1:25" x14ac:dyDescent="0.2">
      <c r="A1079" s="4" t="s">
        <v>18</v>
      </c>
      <c r="B1079" s="12" t="s">
        <v>2349</v>
      </c>
      <c r="C1079" s="5" t="s">
        <v>2071</v>
      </c>
      <c r="D1079" s="9" t="s">
        <v>2072</v>
      </c>
      <c r="E1079" s="9" t="s">
        <v>2305</v>
      </c>
      <c r="F1079" s="9" t="s">
        <v>2306</v>
      </c>
      <c r="G1079" s="8">
        <v>10031156</v>
      </c>
      <c r="H1079" s="12" t="s">
        <v>2350</v>
      </c>
      <c r="I1079" s="9" t="s">
        <v>2461</v>
      </c>
      <c r="J1079" s="12" t="s">
        <v>2462</v>
      </c>
      <c r="K1079" s="8" t="s">
        <v>2353</v>
      </c>
      <c r="L1079" s="16" t="s">
        <v>2354</v>
      </c>
      <c r="M1079" s="17">
        <v>9957255864</v>
      </c>
      <c r="N1079" s="9" t="s">
        <v>2465</v>
      </c>
      <c r="O1079" s="9" t="s">
        <v>2466</v>
      </c>
      <c r="P1079" s="9" t="s">
        <v>32</v>
      </c>
      <c r="Q1079" s="10">
        <v>5000</v>
      </c>
      <c r="R1079" s="11">
        <v>5623.9979999999996</v>
      </c>
      <c r="S1079" s="52">
        <f>R1079</f>
        <v>5623.9979999999996</v>
      </c>
      <c r="T1079" s="53">
        <f>IFERROR(S1079/Q1079,0)</f>
        <v>1.1247996</v>
      </c>
      <c r="U1079" s="54">
        <f>IF(T1079&gt;=100%,S1079*2%,0)</f>
        <v>112.47995999999999</v>
      </c>
      <c r="V1079" s="54">
        <f>S1079*1%</f>
        <v>56.239979999999996</v>
      </c>
      <c r="W1079" s="55">
        <f>U1079+V1079</f>
        <v>168.71993999999998</v>
      </c>
      <c r="X1079" s="17"/>
      <c r="Y1079" s="9" t="s">
        <v>12393</v>
      </c>
    </row>
    <row r="1080" spans="1:25" x14ac:dyDescent="0.2">
      <c r="A1080" s="4" t="s">
        <v>18</v>
      </c>
      <c r="B1080" s="12" t="s">
        <v>2314</v>
      </c>
      <c r="C1080" s="5" t="s">
        <v>2071</v>
      </c>
      <c r="D1080" s="9" t="s">
        <v>2072</v>
      </c>
      <c r="E1080" s="9" t="s">
        <v>2305</v>
      </c>
      <c r="F1080" s="9" t="s">
        <v>2306</v>
      </c>
      <c r="G1080" s="8">
        <v>10022828</v>
      </c>
      <c r="H1080" s="12" t="s">
        <v>2315</v>
      </c>
      <c r="I1080" s="9" t="s">
        <v>2316</v>
      </c>
      <c r="J1080" s="12" t="s">
        <v>2317</v>
      </c>
      <c r="K1080" s="8" t="s">
        <v>2318</v>
      </c>
      <c r="L1080" s="16" t="s">
        <v>2319</v>
      </c>
      <c r="M1080" s="17">
        <v>8402038126</v>
      </c>
      <c r="N1080" s="9" t="s">
        <v>2324</v>
      </c>
      <c r="O1080" s="9" t="s">
        <v>2325</v>
      </c>
      <c r="P1080" s="9" t="s">
        <v>32</v>
      </c>
      <c r="Q1080" s="10">
        <v>8000</v>
      </c>
      <c r="R1080" s="11">
        <v>8995.3389999999999</v>
      </c>
      <c r="S1080" s="52">
        <f>R1080</f>
        <v>8995.3389999999999</v>
      </c>
      <c r="T1080" s="53">
        <f>IFERROR(S1080/Q1080,0)</f>
        <v>1.1244173749999999</v>
      </c>
      <c r="U1080" s="54">
        <f>IF(T1080&gt;=100%,S1080*2%,0)</f>
        <v>179.90678</v>
      </c>
      <c r="V1080" s="54">
        <f>S1080*1%</f>
        <v>89.953389999999999</v>
      </c>
      <c r="W1080" s="55">
        <f>U1080+V1080</f>
        <v>269.86016999999998</v>
      </c>
      <c r="X1080" s="17"/>
      <c r="Y1080" s="9" t="s">
        <v>12391</v>
      </c>
    </row>
    <row r="1081" spans="1:25" x14ac:dyDescent="0.2">
      <c r="A1081" s="4" t="s">
        <v>18</v>
      </c>
      <c r="B1081" s="12" t="s">
        <v>1456</v>
      </c>
      <c r="C1081" s="5" t="s">
        <v>861</v>
      </c>
      <c r="D1081" s="9" t="s">
        <v>862</v>
      </c>
      <c r="E1081" s="9" t="s">
        <v>1457</v>
      </c>
      <c r="F1081" s="9" t="s">
        <v>1458</v>
      </c>
      <c r="G1081" s="8">
        <v>10022900</v>
      </c>
      <c r="H1081" s="12" t="s">
        <v>1459</v>
      </c>
      <c r="I1081" s="9" t="s">
        <v>1469</v>
      </c>
      <c r="J1081" s="12" t="s">
        <v>283</v>
      </c>
      <c r="K1081" s="8" t="s">
        <v>1462</v>
      </c>
      <c r="L1081" s="16" t="s">
        <v>1463</v>
      </c>
      <c r="M1081" s="17" t="s">
        <v>1464</v>
      </c>
      <c r="N1081" s="9" t="s">
        <v>1470</v>
      </c>
      <c r="O1081" s="9" t="s">
        <v>1288</v>
      </c>
      <c r="P1081" s="9" t="s">
        <v>32</v>
      </c>
      <c r="Q1081" s="10">
        <v>10000</v>
      </c>
      <c r="R1081" s="11">
        <v>11240</v>
      </c>
      <c r="S1081" s="52">
        <f>R1081</f>
        <v>11240</v>
      </c>
      <c r="T1081" s="53">
        <f>IFERROR(S1081/Q1081,0)</f>
        <v>1.1240000000000001</v>
      </c>
      <c r="U1081" s="54">
        <f>IF(T1081&gt;=100%,S1081*2%,0)</f>
        <v>224.8</v>
      </c>
      <c r="V1081" s="54">
        <f>S1081*1%</f>
        <v>112.4</v>
      </c>
      <c r="W1081" s="55">
        <f>U1081+V1081</f>
        <v>337.20000000000005</v>
      </c>
      <c r="X1081" s="17"/>
      <c r="Y1081" s="9" t="s">
        <v>12391</v>
      </c>
    </row>
    <row r="1082" spans="1:25" x14ac:dyDescent="0.2">
      <c r="A1082" s="4" t="s">
        <v>18</v>
      </c>
      <c r="B1082" s="12" t="s">
        <v>2070</v>
      </c>
      <c r="C1082" s="5" t="s">
        <v>2071</v>
      </c>
      <c r="D1082" s="9" t="s">
        <v>2072</v>
      </c>
      <c r="E1082" s="9" t="s">
        <v>2073</v>
      </c>
      <c r="F1082" s="9" t="s">
        <v>2074</v>
      </c>
      <c r="G1082" s="8">
        <v>10025476</v>
      </c>
      <c r="H1082" s="12" t="s">
        <v>2075</v>
      </c>
      <c r="I1082" s="9" t="s">
        <v>2076</v>
      </c>
      <c r="J1082" s="12" t="s">
        <v>2077</v>
      </c>
      <c r="K1082" s="8" t="s">
        <v>2078</v>
      </c>
      <c r="L1082" s="16" t="s">
        <v>2079</v>
      </c>
      <c r="M1082" s="17">
        <v>9864953887</v>
      </c>
      <c r="N1082" s="9" t="s">
        <v>2156</v>
      </c>
      <c r="O1082" s="9" t="s">
        <v>2157</v>
      </c>
      <c r="P1082" s="9" t="s">
        <v>32</v>
      </c>
      <c r="Q1082" s="10">
        <v>5000</v>
      </c>
      <c r="R1082" s="11">
        <v>5619</v>
      </c>
      <c r="S1082" s="52">
        <f>R1082</f>
        <v>5619</v>
      </c>
      <c r="T1082" s="53">
        <f>IFERROR(S1082/Q1082,0)</f>
        <v>1.1237999999999999</v>
      </c>
      <c r="U1082" s="54">
        <f>IF(T1082&gt;=100%,S1082*2%,0)</f>
        <v>112.38</v>
      </c>
      <c r="V1082" s="54">
        <f>S1082*1%</f>
        <v>56.19</v>
      </c>
      <c r="W1082" s="55">
        <f>U1082+V1082</f>
        <v>168.57</v>
      </c>
      <c r="X1082" s="17"/>
      <c r="Y1082" s="9" t="s">
        <v>12393</v>
      </c>
    </row>
    <row r="1083" spans="1:25" x14ac:dyDescent="0.2">
      <c r="A1083" s="4" t="s">
        <v>18</v>
      </c>
      <c r="B1083" s="9"/>
      <c r="C1083" s="5" t="s">
        <v>4707</v>
      </c>
      <c r="D1083" s="9" t="s">
        <v>4708</v>
      </c>
      <c r="E1083" s="9" t="s">
        <v>4790</v>
      </c>
      <c r="F1083" s="9" t="s">
        <v>4791</v>
      </c>
      <c r="G1083" s="12">
        <v>10027859</v>
      </c>
      <c r="H1083" s="12" t="s">
        <v>4792</v>
      </c>
      <c r="I1083" s="12" t="s">
        <v>4825</v>
      </c>
      <c r="J1083" s="12" t="s">
        <v>4826</v>
      </c>
      <c r="K1083" s="12" t="s">
        <v>4795</v>
      </c>
      <c r="L1083" s="12" t="s">
        <v>4796</v>
      </c>
      <c r="M1083" s="17">
        <v>8658244474</v>
      </c>
      <c r="N1083" s="12" t="s">
        <v>4838</v>
      </c>
      <c r="O1083" s="12" t="s">
        <v>4839</v>
      </c>
      <c r="P1083" s="9" t="s">
        <v>32</v>
      </c>
      <c r="Q1083" s="10">
        <v>10000</v>
      </c>
      <c r="R1083" s="11">
        <v>11233.922799999998</v>
      </c>
      <c r="S1083" s="52">
        <f>R1083</f>
        <v>11233.922799999998</v>
      </c>
      <c r="T1083" s="53">
        <f>IFERROR(S1083/Q1083,0)</f>
        <v>1.1233922799999998</v>
      </c>
      <c r="U1083" s="54">
        <f>IF(T1083&gt;=100%,S1083*2%,0)</f>
        <v>224.67845599999998</v>
      </c>
      <c r="V1083" s="54">
        <f>S1083*1%</f>
        <v>112.33922799999999</v>
      </c>
      <c r="W1083" s="55">
        <f>U1083+V1083</f>
        <v>337.01768399999997</v>
      </c>
      <c r="X1083" s="17"/>
      <c r="Y1083" s="9" t="s">
        <v>12391</v>
      </c>
    </row>
    <row r="1084" spans="1:25" x14ac:dyDescent="0.2">
      <c r="A1084" s="4" t="s">
        <v>18</v>
      </c>
      <c r="B1084" s="9"/>
      <c r="C1084" s="5" t="s">
        <v>4707</v>
      </c>
      <c r="D1084" s="9" t="s">
        <v>4708</v>
      </c>
      <c r="E1084" s="9" t="s">
        <v>4790</v>
      </c>
      <c r="F1084" s="9" t="s">
        <v>4791</v>
      </c>
      <c r="G1084" s="12">
        <v>10027211</v>
      </c>
      <c r="H1084" s="12" t="s">
        <v>4907</v>
      </c>
      <c r="I1084" s="12" t="s">
        <v>4939</v>
      </c>
      <c r="J1084" s="12" t="s">
        <v>4940</v>
      </c>
      <c r="K1084" s="17" t="s">
        <v>4910</v>
      </c>
      <c r="L1084" s="12" t="s">
        <v>4911</v>
      </c>
      <c r="M1084" s="17" t="s">
        <v>4912</v>
      </c>
      <c r="N1084" s="12" t="s">
        <v>4947</v>
      </c>
      <c r="O1084" s="12" t="s">
        <v>4948</v>
      </c>
      <c r="P1084" s="9" t="s">
        <v>32</v>
      </c>
      <c r="Q1084" s="10">
        <v>10000</v>
      </c>
      <c r="R1084" s="11">
        <v>11231</v>
      </c>
      <c r="S1084" s="52">
        <f>R1084</f>
        <v>11231</v>
      </c>
      <c r="T1084" s="53">
        <f>IFERROR(S1084/Q1084,0)</f>
        <v>1.1231</v>
      </c>
      <c r="U1084" s="54">
        <f>IF(T1084&gt;=100%,S1084*2%,0)</f>
        <v>224.62</v>
      </c>
      <c r="V1084" s="54">
        <f>S1084*1%</f>
        <v>112.31</v>
      </c>
      <c r="W1084" s="55">
        <f>U1084+V1084</f>
        <v>336.93</v>
      </c>
      <c r="X1084" s="17"/>
      <c r="Y1084" s="9" t="s">
        <v>12393</v>
      </c>
    </row>
    <row r="1085" spans="1:25" x14ac:dyDescent="0.2">
      <c r="A1085" s="4" t="s">
        <v>18</v>
      </c>
      <c r="B1085" s="12" t="s">
        <v>3421</v>
      </c>
      <c r="C1085" s="5" t="s">
        <v>2973</v>
      </c>
      <c r="D1085" s="9" t="s">
        <v>2974</v>
      </c>
      <c r="E1085" s="9" t="s">
        <v>3422</v>
      </c>
      <c r="F1085" s="9" t="s">
        <v>3423</v>
      </c>
      <c r="G1085" s="8">
        <v>10034718</v>
      </c>
      <c r="H1085" s="12" t="s">
        <v>3424</v>
      </c>
      <c r="I1085" s="9" t="s">
        <v>3425</v>
      </c>
      <c r="J1085" s="12" t="s">
        <v>3426</v>
      </c>
      <c r="K1085" s="12" t="s">
        <v>3427</v>
      </c>
      <c r="L1085" s="12" t="s">
        <v>3428</v>
      </c>
      <c r="M1085" s="17">
        <v>7004809242</v>
      </c>
      <c r="N1085" s="9" t="s">
        <v>3973</v>
      </c>
      <c r="O1085" s="9" t="s">
        <v>3974</v>
      </c>
      <c r="P1085" s="9" t="s">
        <v>32</v>
      </c>
      <c r="Q1085" s="10">
        <v>8000</v>
      </c>
      <c r="R1085" s="11">
        <v>8983</v>
      </c>
      <c r="S1085" s="52">
        <f>R1085</f>
        <v>8983</v>
      </c>
      <c r="T1085" s="53">
        <f>IFERROR(S1085/Q1085,0)</f>
        <v>1.1228750000000001</v>
      </c>
      <c r="U1085" s="54">
        <f>IF(T1085&gt;=100%,S1085*2%,0)</f>
        <v>179.66</v>
      </c>
      <c r="V1085" s="54">
        <f>S1085*1%</f>
        <v>89.83</v>
      </c>
      <c r="W1085" s="55">
        <f>U1085+V1085</f>
        <v>269.49</v>
      </c>
      <c r="X1085" s="17"/>
      <c r="Y1085" s="9" t="s">
        <v>12393</v>
      </c>
    </row>
    <row r="1086" spans="1:25" x14ac:dyDescent="0.2">
      <c r="A1086" s="9" t="s">
        <v>5442</v>
      </c>
      <c r="B1086" s="9" t="s">
        <v>5582</v>
      </c>
      <c r="C1086" s="18" t="s">
        <v>5566</v>
      </c>
      <c r="D1086" s="9" t="s">
        <v>5567</v>
      </c>
      <c r="E1086" s="9" t="s">
        <v>5568</v>
      </c>
      <c r="F1086" s="9" t="s">
        <v>5569</v>
      </c>
      <c r="G1086" s="9">
        <v>10034798</v>
      </c>
      <c r="H1086" s="9" t="s">
        <v>5583</v>
      </c>
      <c r="I1086" s="9" t="s">
        <v>5590</v>
      </c>
      <c r="J1086" s="9" t="s">
        <v>5591</v>
      </c>
      <c r="K1086" s="18" t="s">
        <v>5586</v>
      </c>
      <c r="L1086" s="18" t="s">
        <v>5587</v>
      </c>
      <c r="M1086" s="18">
        <v>9842724744</v>
      </c>
      <c r="N1086" s="9" t="s">
        <v>5665</v>
      </c>
      <c r="O1086" s="9" t="s">
        <v>5666</v>
      </c>
      <c r="P1086" s="9" t="s">
        <v>32</v>
      </c>
      <c r="Q1086" s="11">
        <v>25615.45</v>
      </c>
      <c r="R1086" s="11">
        <v>28756</v>
      </c>
      <c r="S1086" s="52">
        <f>R1086</f>
        <v>28756</v>
      </c>
      <c r="T1086" s="53">
        <f>IFERROR(S1086/Q1086,0)</f>
        <v>1.1226037411015617</v>
      </c>
      <c r="U1086" s="54">
        <f>IF(T1086&gt;=100%,S1086*2%,0)</f>
        <v>575.12</v>
      </c>
      <c r="V1086" s="54">
        <f>S1086*1%</f>
        <v>287.56</v>
      </c>
      <c r="W1086" s="55">
        <f>U1086+V1086</f>
        <v>862.68000000000006</v>
      </c>
      <c r="X1086" s="17"/>
      <c r="Y1086" s="9" t="s">
        <v>12391</v>
      </c>
    </row>
    <row r="1087" spans="1:25" x14ac:dyDescent="0.2">
      <c r="A1087" s="4" t="s">
        <v>18</v>
      </c>
      <c r="B1087" s="12" t="s">
        <v>704</v>
      </c>
      <c r="C1087" s="5" t="s">
        <v>20</v>
      </c>
      <c r="D1087" s="5" t="s">
        <v>21</v>
      </c>
      <c r="E1087" s="9" t="s">
        <v>650</v>
      </c>
      <c r="F1087" s="9" t="s">
        <v>705</v>
      </c>
      <c r="G1087" s="8">
        <v>10022826</v>
      </c>
      <c r="H1087" s="12" t="s">
        <v>706</v>
      </c>
      <c r="I1087" s="12" t="s">
        <v>817</v>
      </c>
      <c r="J1087" s="9" t="s">
        <v>818</v>
      </c>
      <c r="K1087" s="8" t="s">
        <v>729</v>
      </c>
      <c r="L1087" s="16" t="s">
        <v>709</v>
      </c>
      <c r="M1087" s="17" t="s">
        <v>730</v>
      </c>
      <c r="N1087" s="9" t="s">
        <v>821</v>
      </c>
      <c r="O1087" s="9" t="s">
        <v>822</v>
      </c>
      <c r="P1087" s="9" t="s">
        <v>32</v>
      </c>
      <c r="Q1087" s="10">
        <v>10000</v>
      </c>
      <c r="R1087" s="11">
        <v>11224.904399999999</v>
      </c>
      <c r="S1087" s="52">
        <f>R1087</f>
        <v>11224.904399999999</v>
      </c>
      <c r="T1087" s="53">
        <f>IFERROR(S1087/Q1087,0)</f>
        <v>1.12249044</v>
      </c>
      <c r="U1087" s="54">
        <f>IF(T1087&gt;=100%,S1087*2%,0)</f>
        <v>224.498088</v>
      </c>
      <c r="V1087" s="54">
        <f>S1087*1%</f>
        <v>112.249044</v>
      </c>
      <c r="W1087" s="55">
        <f>U1087+V1087</f>
        <v>336.74713199999997</v>
      </c>
      <c r="X1087" s="17"/>
      <c r="Y1087" s="9" t="s">
        <v>12393</v>
      </c>
    </row>
    <row r="1088" spans="1:25" x14ac:dyDescent="0.2">
      <c r="A1088" s="4" t="s">
        <v>18</v>
      </c>
      <c r="B1088" s="4" t="s">
        <v>243</v>
      </c>
      <c r="C1088" s="5" t="s">
        <v>20</v>
      </c>
      <c r="D1088" s="5" t="s">
        <v>21</v>
      </c>
      <c r="E1088" s="5" t="s">
        <v>244</v>
      </c>
      <c r="F1088" s="5" t="s">
        <v>245</v>
      </c>
      <c r="G1088" s="6">
        <v>10022295</v>
      </c>
      <c r="H1088" s="4" t="s">
        <v>246</v>
      </c>
      <c r="I1088" s="4" t="s">
        <v>266</v>
      </c>
      <c r="J1088" s="4" t="s">
        <v>267</v>
      </c>
      <c r="K1088" s="6" t="s">
        <v>255</v>
      </c>
      <c r="L1088" s="6" t="s">
        <v>256</v>
      </c>
      <c r="M1088" s="7" t="s">
        <v>257</v>
      </c>
      <c r="N1088" s="4" t="s">
        <v>270</v>
      </c>
      <c r="O1088" s="6" t="s">
        <v>271</v>
      </c>
      <c r="P1088" s="9" t="s">
        <v>32</v>
      </c>
      <c r="Q1088" s="11">
        <v>7836.2260000000006</v>
      </c>
      <c r="R1088" s="11">
        <v>8794.9961999999996</v>
      </c>
      <c r="S1088" s="52">
        <f>R1088</f>
        <v>8794.9961999999996</v>
      </c>
      <c r="T1088" s="53">
        <f>IFERROR(S1088/Q1088,0)</f>
        <v>1.1223510143786051</v>
      </c>
      <c r="U1088" s="54">
        <f>IF(T1088&gt;=100%,S1088*2%,0)</f>
        <v>175.899924</v>
      </c>
      <c r="V1088" s="54">
        <f>S1088*1%</f>
        <v>87.949961999999999</v>
      </c>
      <c r="W1088" s="55">
        <f>U1088+V1088</f>
        <v>263.84988599999997</v>
      </c>
      <c r="X1088" s="17"/>
      <c r="Y1088" s="9" t="s">
        <v>12391</v>
      </c>
    </row>
    <row r="1089" spans="1:25" x14ac:dyDescent="0.2">
      <c r="A1089" s="4" t="s">
        <v>18</v>
      </c>
      <c r="B1089" s="9"/>
      <c r="C1089" s="5" t="s">
        <v>4707</v>
      </c>
      <c r="D1089" s="9" t="s">
        <v>4708</v>
      </c>
      <c r="E1089" s="9" t="s">
        <v>4790</v>
      </c>
      <c r="F1089" s="9" t="s">
        <v>4791</v>
      </c>
      <c r="G1089" s="18">
        <v>10027211</v>
      </c>
      <c r="H1089" s="12" t="s">
        <v>4907</v>
      </c>
      <c r="I1089" s="12" t="s">
        <v>4921</v>
      </c>
      <c r="J1089" s="12" t="s">
        <v>4922</v>
      </c>
      <c r="K1089" s="17" t="s">
        <v>4910</v>
      </c>
      <c r="L1089" s="17" t="s">
        <v>4911</v>
      </c>
      <c r="M1089" s="17" t="s">
        <v>4912</v>
      </c>
      <c r="N1089" s="12" t="s">
        <v>5072</v>
      </c>
      <c r="O1089" s="18" t="s">
        <v>5073</v>
      </c>
      <c r="P1089" s="9" t="s">
        <v>32</v>
      </c>
      <c r="Q1089" s="10">
        <v>8000</v>
      </c>
      <c r="R1089" s="11">
        <v>8976</v>
      </c>
      <c r="S1089" s="52">
        <f>R1089</f>
        <v>8976</v>
      </c>
      <c r="T1089" s="53">
        <f>IFERROR(S1089/Q1089,0)</f>
        <v>1.1220000000000001</v>
      </c>
      <c r="U1089" s="54">
        <f>IF(T1089&gt;=100%,S1089*2%,0)</f>
        <v>179.52</v>
      </c>
      <c r="V1089" s="54">
        <f>S1089*1%</f>
        <v>89.76</v>
      </c>
      <c r="W1089" s="55">
        <f>U1089+V1089</f>
        <v>269.28000000000003</v>
      </c>
      <c r="X1089" s="17"/>
      <c r="Y1089" s="9" t="s">
        <v>12393</v>
      </c>
    </row>
    <row r="1090" spans="1:25" x14ac:dyDescent="0.2">
      <c r="A1090" s="4" t="s">
        <v>18</v>
      </c>
      <c r="B1090" s="9"/>
      <c r="C1090" s="5" t="s">
        <v>4707</v>
      </c>
      <c r="D1090" s="9" t="s">
        <v>4708</v>
      </c>
      <c r="E1090" s="9" t="s">
        <v>4790</v>
      </c>
      <c r="F1090" s="9" t="s">
        <v>4791</v>
      </c>
      <c r="G1090" s="18">
        <v>10027859</v>
      </c>
      <c r="H1090" s="12" t="s">
        <v>4792</v>
      </c>
      <c r="I1090" s="12" t="s">
        <v>5035</v>
      </c>
      <c r="J1090" s="12" t="s">
        <v>5036</v>
      </c>
      <c r="K1090" s="18" t="s">
        <v>4852</v>
      </c>
      <c r="L1090" s="18" t="s">
        <v>4853</v>
      </c>
      <c r="M1090" s="17">
        <v>9861790623</v>
      </c>
      <c r="N1090" s="12" t="s">
        <v>5041</v>
      </c>
      <c r="O1090" s="18" t="s">
        <v>5042</v>
      </c>
      <c r="P1090" s="9" t="s">
        <v>32</v>
      </c>
      <c r="Q1090" s="10">
        <v>8000</v>
      </c>
      <c r="R1090" s="11">
        <v>8974</v>
      </c>
      <c r="S1090" s="52">
        <f>R1090</f>
        <v>8974</v>
      </c>
      <c r="T1090" s="53">
        <f>IFERROR(S1090/Q1090,0)</f>
        <v>1.12175</v>
      </c>
      <c r="U1090" s="54">
        <f>IF(T1090&gt;=100%,S1090*2%,0)</f>
        <v>179.48</v>
      </c>
      <c r="V1090" s="54">
        <f>S1090*1%</f>
        <v>89.74</v>
      </c>
      <c r="W1090" s="55">
        <f>U1090+V1090</f>
        <v>269.21999999999997</v>
      </c>
      <c r="X1090" s="17"/>
      <c r="Y1090" s="9" t="s">
        <v>12391</v>
      </c>
    </row>
    <row r="1091" spans="1:25" x14ac:dyDescent="0.2">
      <c r="A1091" s="4" t="s">
        <v>18</v>
      </c>
      <c r="B1091" s="9"/>
      <c r="C1091" s="5" t="s">
        <v>4707</v>
      </c>
      <c r="D1091" s="9" t="s">
        <v>4708</v>
      </c>
      <c r="E1091" s="9" t="s">
        <v>4790</v>
      </c>
      <c r="F1091" s="9" t="s">
        <v>4791</v>
      </c>
      <c r="G1091" s="18">
        <v>10027859</v>
      </c>
      <c r="H1091" s="12" t="s">
        <v>4792</v>
      </c>
      <c r="I1091" s="12" t="s">
        <v>4803</v>
      </c>
      <c r="J1091" s="12" t="s">
        <v>4804</v>
      </c>
      <c r="K1091" s="18" t="s">
        <v>4795</v>
      </c>
      <c r="L1091" s="18" t="s">
        <v>4796</v>
      </c>
      <c r="M1091" s="17">
        <v>8658244474</v>
      </c>
      <c r="N1091" s="12" t="s">
        <v>4969</v>
      </c>
      <c r="O1091" s="18" t="s">
        <v>4970</v>
      </c>
      <c r="P1091" s="9" t="s">
        <v>32</v>
      </c>
      <c r="Q1091" s="10">
        <v>8000</v>
      </c>
      <c r="R1091" s="11">
        <v>8974</v>
      </c>
      <c r="S1091" s="52">
        <f>R1091</f>
        <v>8974</v>
      </c>
      <c r="T1091" s="53">
        <f>IFERROR(S1091/Q1091,0)</f>
        <v>1.12175</v>
      </c>
      <c r="U1091" s="54">
        <f>IF(T1091&gt;=100%,S1091*2%,0)</f>
        <v>179.48</v>
      </c>
      <c r="V1091" s="54">
        <f>S1091*1%</f>
        <v>89.74</v>
      </c>
      <c r="W1091" s="55">
        <f>U1091+V1091</f>
        <v>269.21999999999997</v>
      </c>
      <c r="X1091" s="17"/>
      <c r="Y1091" s="9" t="s">
        <v>12391</v>
      </c>
    </row>
    <row r="1092" spans="1:25" x14ac:dyDescent="0.2">
      <c r="A1092" s="4" t="s">
        <v>18</v>
      </c>
      <c r="B1092" s="9"/>
      <c r="C1092" s="5" t="s">
        <v>4707</v>
      </c>
      <c r="D1092" s="9" t="s">
        <v>4708</v>
      </c>
      <c r="E1092" s="9" t="s">
        <v>4790</v>
      </c>
      <c r="F1092" s="9" t="s">
        <v>4791</v>
      </c>
      <c r="G1092" s="18">
        <v>10027859</v>
      </c>
      <c r="H1092" s="12" t="s">
        <v>4792</v>
      </c>
      <c r="I1092" s="12" t="s">
        <v>5013</v>
      </c>
      <c r="J1092" s="12" t="s">
        <v>5014</v>
      </c>
      <c r="K1092" s="18" t="s">
        <v>4852</v>
      </c>
      <c r="L1092" s="18" t="s">
        <v>4853</v>
      </c>
      <c r="M1092" s="17">
        <v>9861790623</v>
      </c>
      <c r="N1092" s="12" t="s">
        <v>5019</v>
      </c>
      <c r="O1092" s="18" t="s">
        <v>5020</v>
      </c>
      <c r="P1092" s="9" t="s">
        <v>32</v>
      </c>
      <c r="Q1092" s="10">
        <v>8000</v>
      </c>
      <c r="R1092" s="11">
        <v>8974</v>
      </c>
      <c r="S1092" s="52">
        <f>R1092</f>
        <v>8974</v>
      </c>
      <c r="T1092" s="53">
        <f>IFERROR(S1092/Q1092,0)</f>
        <v>1.12175</v>
      </c>
      <c r="U1092" s="54">
        <f>IF(T1092&gt;=100%,S1092*2%,0)</f>
        <v>179.48</v>
      </c>
      <c r="V1092" s="54">
        <f>S1092*1%</f>
        <v>89.74</v>
      </c>
      <c r="W1092" s="55">
        <f>U1092+V1092</f>
        <v>269.21999999999997</v>
      </c>
      <c r="X1092" s="17"/>
      <c r="Y1092" s="9" t="s">
        <v>12391</v>
      </c>
    </row>
    <row r="1093" spans="1:25" x14ac:dyDescent="0.2">
      <c r="A1093" s="4" t="s">
        <v>18</v>
      </c>
      <c r="B1093" s="9"/>
      <c r="C1093" s="5" t="s">
        <v>4707</v>
      </c>
      <c r="D1093" s="9" t="s">
        <v>4708</v>
      </c>
      <c r="E1093" s="9" t="s">
        <v>4790</v>
      </c>
      <c r="F1093" s="9" t="s">
        <v>4791</v>
      </c>
      <c r="G1093" s="18">
        <v>10027859</v>
      </c>
      <c r="H1093" s="12" t="s">
        <v>4792</v>
      </c>
      <c r="I1093" s="12" t="s">
        <v>5013</v>
      </c>
      <c r="J1093" s="12" t="s">
        <v>5014</v>
      </c>
      <c r="K1093" s="18" t="s">
        <v>4852</v>
      </c>
      <c r="L1093" s="18" t="s">
        <v>4853</v>
      </c>
      <c r="M1093" s="17">
        <v>9861790623</v>
      </c>
      <c r="N1093" s="12" t="s">
        <v>5017</v>
      </c>
      <c r="O1093" s="18" t="s">
        <v>5018</v>
      </c>
      <c r="P1093" s="9" t="s">
        <v>32</v>
      </c>
      <c r="Q1093" s="10">
        <v>8000</v>
      </c>
      <c r="R1093" s="11">
        <v>8974</v>
      </c>
      <c r="S1093" s="52">
        <f>R1093</f>
        <v>8974</v>
      </c>
      <c r="T1093" s="53">
        <f>IFERROR(S1093/Q1093,0)</f>
        <v>1.12175</v>
      </c>
      <c r="U1093" s="54">
        <f>IF(T1093&gt;=100%,S1093*2%,0)</f>
        <v>179.48</v>
      </c>
      <c r="V1093" s="54">
        <f>S1093*1%</f>
        <v>89.74</v>
      </c>
      <c r="W1093" s="55">
        <f>U1093+V1093</f>
        <v>269.21999999999997</v>
      </c>
      <c r="X1093" s="17"/>
      <c r="Y1093" s="9" t="s">
        <v>12393</v>
      </c>
    </row>
    <row r="1094" spans="1:25" x14ac:dyDescent="0.2">
      <c r="A1094" s="4" t="s">
        <v>18</v>
      </c>
      <c r="B1094" s="12" t="s">
        <v>1048</v>
      </c>
      <c r="C1094" s="5" t="s">
        <v>861</v>
      </c>
      <c r="D1094" s="9" t="s">
        <v>862</v>
      </c>
      <c r="E1094" s="9" t="s">
        <v>1049</v>
      </c>
      <c r="F1094" s="9" t="s">
        <v>1050</v>
      </c>
      <c r="G1094" s="8">
        <v>10022825</v>
      </c>
      <c r="H1094" s="12" t="s">
        <v>1058</v>
      </c>
      <c r="I1094" s="9" t="s">
        <v>1059</v>
      </c>
      <c r="J1094" s="12" t="s">
        <v>1060</v>
      </c>
      <c r="K1094" s="8" t="s">
        <v>1061</v>
      </c>
      <c r="L1094" s="16" t="s">
        <v>1062</v>
      </c>
      <c r="M1094" s="17">
        <v>8016377988</v>
      </c>
      <c r="N1094" s="9" t="s">
        <v>1184</v>
      </c>
      <c r="O1094" s="9" t="s">
        <v>1185</v>
      </c>
      <c r="P1094" s="9" t="s">
        <v>32</v>
      </c>
      <c r="Q1094" s="10">
        <v>25000</v>
      </c>
      <c r="R1094" s="11">
        <v>28043.113000000005</v>
      </c>
      <c r="S1094" s="52">
        <f>R1094</f>
        <v>28043.113000000005</v>
      </c>
      <c r="T1094" s="53">
        <f>IFERROR(S1094/Q1094,0)</f>
        <v>1.1217245200000001</v>
      </c>
      <c r="U1094" s="54">
        <f>IF(T1094&gt;=100%,S1094*2%,0)</f>
        <v>560.86226000000011</v>
      </c>
      <c r="V1094" s="54">
        <f>S1094*1%</f>
        <v>280.43113000000005</v>
      </c>
      <c r="W1094" s="55">
        <f>U1094+V1094</f>
        <v>841.29339000000016</v>
      </c>
      <c r="X1094" s="17"/>
      <c r="Y1094" s="9" t="s">
        <v>12391</v>
      </c>
    </row>
    <row r="1095" spans="1:25" x14ac:dyDescent="0.2">
      <c r="A1095" s="9" t="s">
        <v>8060</v>
      </c>
      <c r="B1095" s="9" t="s">
        <v>8061</v>
      </c>
      <c r="C1095" s="18" t="s">
        <v>8062</v>
      </c>
      <c r="D1095" s="9" t="s">
        <v>8063</v>
      </c>
      <c r="E1095" s="9" t="s">
        <v>8064</v>
      </c>
      <c r="F1095" s="9" t="s">
        <v>8065</v>
      </c>
      <c r="G1095" s="9">
        <v>10027752</v>
      </c>
      <c r="H1095" s="9" t="s">
        <v>8066</v>
      </c>
      <c r="I1095" s="9" t="s">
        <v>8119</v>
      </c>
      <c r="J1095" s="9" t="s">
        <v>8120</v>
      </c>
      <c r="K1095" s="18" t="s">
        <v>8086</v>
      </c>
      <c r="L1095" s="18" t="s">
        <v>8087</v>
      </c>
      <c r="M1095" s="18">
        <v>9993467189</v>
      </c>
      <c r="N1095" s="9" t="s">
        <v>8137</v>
      </c>
      <c r="O1095" s="9" t="s">
        <v>8138</v>
      </c>
      <c r="P1095" s="9" t="s">
        <v>32</v>
      </c>
      <c r="Q1095" s="11">
        <v>8030.0000000000009</v>
      </c>
      <c r="R1095" s="25">
        <v>9000</v>
      </c>
      <c r="S1095" s="52">
        <f>R1095</f>
        <v>9000</v>
      </c>
      <c r="T1095" s="53">
        <f>IFERROR(S1095/Q1095,0)</f>
        <v>1.1207970112079699</v>
      </c>
      <c r="U1095" s="54">
        <f>IF(T1095&gt;=100%,S1095*2%,0)</f>
        <v>180</v>
      </c>
      <c r="V1095" s="54">
        <f>S1095*1%</f>
        <v>90</v>
      </c>
      <c r="W1095" s="55">
        <f>U1095+V1095</f>
        <v>270</v>
      </c>
      <c r="X1095" s="17"/>
      <c r="Y1095" s="9" t="s">
        <v>12391</v>
      </c>
    </row>
    <row r="1096" spans="1:25" x14ac:dyDescent="0.2">
      <c r="A1096" s="9" t="s">
        <v>8060</v>
      </c>
      <c r="B1096" s="9" t="s">
        <v>8569</v>
      </c>
      <c r="C1096" s="18" t="s">
        <v>8570</v>
      </c>
      <c r="D1096" s="9" t="s">
        <v>8571</v>
      </c>
      <c r="E1096" s="9" t="s">
        <v>8572</v>
      </c>
      <c r="F1096" s="9" t="s">
        <v>8573</v>
      </c>
      <c r="G1096" s="9">
        <v>10034957</v>
      </c>
      <c r="H1096" s="9" t="s">
        <v>8574</v>
      </c>
      <c r="I1096" s="9" t="s">
        <v>8601</v>
      </c>
      <c r="J1096" s="9" t="s">
        <v>8602</v>
      </c>
      <c r="K1096" s="18" t="s">
        <v>8585</v>
      </c>
      <c r="L1096" s="18" t="s">
        <v>8586</v>
      </c>
      <c r="M1096" s="18">
        <v>9049621214</v>
      </c>
      <c r="N1096" s="9" t="s">
        <v>8603</v>
      </c>
      <c r="O1096" s="9" t="s">
        <v>8604</v>
      </c>
      <c r="P1096" s="9" t="s">
        <v>32</v>
      </c>
      <c r="Q1096" s="11">
        <v>7400</v>
      </c>
      <c r="R1096" s="11">
        <v>8293</v>
      </c>
      <c r="S1096" s="52">
        <f>R1096</f>
        <v>8293</v>
      </c>
      <c r="T1096" s="53">
        <f>IFERROR(S1096/Q1096,0)</f>
        <v>1.1206756756756757</v>
      </c>
      <c r="U1096" s="54">
        <f>IF(T1096&gt;=100%,S1096*2%,0)</f>
        <v>165.86</v>
      </c>
      <c r="V1096" s="54">
        <f>S1096*1%</f>
        <v>82.93</v>
      </c>
      <c r="W1096" s="55">
        <f>U1096+V1096</f>
        <v>248.79000000000002</v>
      </c>
      <c r="X1096" s="17"/>
      <c r="Y1096" s="9" t="s">
        <v>12391</v>
      </c>
    </row>
    <row r="1097" spans="1:25" x14ac:dyDescent="0.2">
      <c r="A1097" s="4" t="s">
        <v>18</v>
      </c>
      <c r="B1097" s="9"/>
      <c r="C1097" s="5" t="s">
        <v>4707</v>
      </c>
      <c r="D1097" s="9" t="s">
        <v>4708</v>
      </c>
      <c r="E1097" s="9" t="s">
        <v>4790</v>
      </c>
      <c r="F1097" s="9" t="s">
        <v>4791</v>
      </c>
      <c r="G1097" s="18">
        <v>10027859</v>
      </c>
      <c r="H1097" s="12" t="s">
        <v>4792</v>
      </c>
      <c r="I1097" s="12" t="s">
        <v>4856</v>
      </c>
      <c r="J1097" s="12" t="s">
        <v>4857</v>
      </c>
      <c r="K1097" s="18" t="s">
        <v>4852</v>
      </c>
      <c r="L1097" s="18" t="s">
        <v>4853</v>
      </c>
      <c r="M1097" s="17">
        <v>9861790623</v>
      </c>
      <c r="N1097" s="12" t="s">
        <v>5033</v>
      </c>
      <c r="O1097" s="18" t="s">
        <v>5034</v>
      </c>
      <c r="P1097" s="9" t="s">
        <v>32</v>
      </c>
      <c r="Q1097" s="10">
        <v>8000</v>
      </c>
      <c r="R1097" s="11">
        <v>8964</v>
      </c>
      <c r="S1097" s="52">
        <f>R1097</f>
        <v>8964</v>
      </c>
      <c r="T1097" s="53">
        <f>IFERROR(S1097/Q1097,0)</f>
        <v>1.1205000000000001</v>
      </c>
      <c r="U1097" s="54">
        <f>IF(T1097&gt;=100%,S1097*2%,0)</f>
        <v>179.28</v>
      </c>
      <c r="V1097" s="54">
        <f>S1097*1%</f>
        <v>89.64</v>
      </c>
      <c r="W1097" s="55">
        <f>U1097+V1097</f>
        <v>268.92</v>
      </c>
      <c r="X1097" s="17"/>
      <c r="Y1097" s="9" t="s">
        <v>12393</v>
      </c>
    </row>
    <row r="1098" spans="1:25" x14ac:dyDescent="0.2">
      <c r="A1098" s="9" t="s">
        <v>8060</v>
      </c>
      <c r="B1098" s="9" t="s">
        <v>8061</v>
      </c>
      <c r="C1098" s="18" t="s">
        <v>8062</v>
      </c>
      <c r="D1098" s="9" t="s">
        <v>8063</v>
      </c>
      <c r="E1098" s="9" t="s">
        <v>8064</v>
      </c>
      <c r="F1098" s="9" t="s">
        <v>8065</v>
      </c>
      <c r="G1098" s="9">
        <v>10027752</v>
      </c>
      <c r="H1098" s="9" t="s">
        <v>8066</v>
      </c>
      <c r="I1098" s="9" t="s">
        <v>8098</v>
      </c>
      <c r="J1098" s="9" t="s">
        <v>8099</v>
      </c>
      <c r="K1098" s="18" t="s">
        <v>8069</v>
      </c>
      <c r="L1098" s="18" t="s">
        <v>8070</v>
      </c>
      <c r="M1098" s="18">
        <v>9977686099</v>
      </c>
      <c r="N1098" s="9" t="s">
        <v>8100</v>
      </c>
      <c r="O1098" s="9" t="s">
        <v>8101</v>
      </c>
      <c r="P1098" s="9" t="s">
        <v>32</v>
      </c>
      <c r="Q1098" s="11">
        <v>7920.0000000000009</v>
      </c>
      <c r="R1098" s="25">
        <v>8871</v>
      </c>
      <c r="S1098" s="52">
        <f>R1098</f>
        <v>8871</v>
      </c>
      <c r="T1098" s="53">
        <f>IFERROR(S1098/Q1098,0)</f>
        <v>1.1200757575757574</v>
      </c>
      <c r="U1098" s="54">
        <f>IF(T1098&gt;=100%,S1098*2%,0)</f>
        <v>177.42000000000002</v>
      </c>
      <c r="V1098" s="54">
        <f>S1098*1%</f>
        <v>88.710000000000008</v>
      </c>
      <c r="W1098" s="55">
        <f>U1098+V1098</f>
        <v>266.13</v>
      </c>
      <c r="X1098" s="17"/>
      <c r="Y1098" s="9" t="s">
        <v>12391</v>
      </c>
    </row>
    <row r="1099" spans="1:25" x14ac:dyDescent="0.2">
      <c r="A1099" s="4" t="s">
        <v>18</v>
      </c>
      <c r="B1099" s="12" t="s">
        <v>1772</v>
      </c>
      <c r="C1099" s="5" t="s">
        <v>861</v>
      </c>
      <c r="D1099" s="9" t="s">
        <v>862</v>
      </c>
      <c r="E1099" s="9" t="s">
        <v>1771</v>
      </c>
      <c r="F1099" s="9" t="s">
        <v>1772</v>
      </c>
      <c r="G1099" s="8">
        <v>10007380</v>
      </c>
      <c r="H1099" s="12" t="s">
        <v>1677</v>
      </c>
      <c r="I1099" s="9" t="s">
        <v>1949</v>
      </c>
      <c r="J1099" s="12" t="s">
        <v>1950</v>
      </c>
      <c r="K1099" s="8" t="s">
        <v>1849</v>
      </c>
      <c r="L1099" s="16" t="s">
        <v>1901</v>
      </c>
      <c r="M1099" s="17" t="s">
        <v>1850</v>
      </c>
      <c r="N1099" s="9" t="s">
        <v>1951</v>
      </c>
      <c r="O1099" s="9" t="s">
        <v>1952</v>
      </c>
      <c r="P1099" s="9" t="s">
        <v>32</v>
      </c>
      <c r="Q1099" s="10">
        <v>20000</v>
      </c>
      <c r="R1099" s="11">
        <v>22400</v>
      </c>
      <c r="S1099" s="52">
        <f>R1099</f>
        <v>22400</v>
      </c>
      <c r="T1099" s="53">
        <f>IFERROR(S1099/Q1099,0)</f>
        <v>1.1200000000000001</v>
      </c>
      <c r="U1099" s="54">
        <f>IF(T1099&gt;=100%,S1099*2%,0)</f>
        <v>448</v>
      </c>
      <c r="V1099" s="54">
        <f>S1099*1%</f>
        <v>224</v>
      </c>
      <c r="W1099" s="55">
        <f>U1099+V1099</f>
        <v>672</v>
      </c>
      <c r="X1099" s="17"/>
      <c r="Y1099" s="9" t="s">
        <v>12391</v>
      </c>
    </row>
    <row r="1100" spans="1:25" x14ac:dyDescent="0.2">
      <c r="A1100" s="4" t="s">
        <v>18</v>
      </c>
      <c r="B1100" s="12" t="s">
        <v>4290</v>
      </c>
      <c r="C1100" s="5" t="s">
        <v>4291</v>
      </c>
      <c r="D1100" s="5" t="s">
        <v>4292</v>
      </c>
      <c r="E1100" s="9" t="s">
        <v>4293</v>
      </c>
      <c r="F1100" s="9" t="s">
        <v>4294</v>
      </c>
      <c r="G1100" s="8">
        <v>10031076</v>
      </c>
      <c r="H1100" s="12" t="s">
        <v>4295</v>
      </c>
      <c r="I1100" s="9" t="s">
        <v>4450</v>
      </c>
      <c r="J1100" s="12" t="s">
        <v>4451</v>
      </c>
      <c r="K1100" s="8" t="s">
        <v>4342</v>
      </c>
      <c r="L1100" s="16" t="s">
        <v>4343</v>
      </c>
      <c r="M1100" s="17" t="s">
        <v>4344</v>
      </c>
      <c r="N1100" s="9" t="s">
        <v>4452</v>
      </c>
      <c r="O1100" s="9" t="s">
        <v>4453</v>
      </c>
      <c r="P1100" s="9" t="s">
        <v>32</v>
      </c>
      <c r="Q1100" s="11">
        <v>6454.8178100000014</v>
      </c>
      <c r="R1100" s="11">
        <v>7229.3959472000024</v>
      </c>
      <c r="S1100" s="52">
        <f>R1100</f>
        <v>7229.3959472000024</v>
      </c>
      <c r="T1100" s="53">
        <f>IFERROR(S1100/Q1100,0)</f>
        <v>1.1200000000000001</v>
      </c>
      <c r="U1100" s="54">
        <f>IF(T1100&gt;=100%,S1100*2%,0)</f>
        <v>144.58791894400005</v>
      </c>
      <c r="V1100" s="54">
        <f>S1100*1%</f>
        <v>72.293959472000026</v>
      </c>
      <c r="W1100" s="55">
        <f>U1100+V1100</f>
        <v>216.88187841600006</v>
      </c>
      <c r="X1100" s="17"/>
      <c r="Y1100" s="9" t="s">
        <v>12392</v>
      </c>
    </row>
    <row r="1101" spans="1:25" x14ac:dyDescent="0.2">
      <c r="A1101" s="4" t="s">
        <v>18</v>
      </c>
      <c r="B1101" s="4" t="s">
        <v>398</v>
      </c>
      <c r="C1101" s="5" t="s">
        <v>20</v>
      </c>
      <c r="D1101" s="5" t="s">
        <v>21</v>
      </c>
      <c r="E1101" s="5" t="s">
        <v>399</v>
      </c>
      <c r="F1101" s="5" t="s">
        <v>400</v>
      </c>
      <c r="G1101" s="14">
        <v>10022118</v>
      </c>
      <c r="H1101" s="4" t="s">
        <v>401</v>
      </c>
      <c r="I1101" s="6" t="s">
        <v>411</v>
      </c>
      <c r="J1101" s="6" t="s">
        <v>412</v>
      </c>
      <c r="K1101" s="6" t="s">
        <v>404</v>
      </c>
      <c r="L1101" s="6" t="s">
        <v>405</v>
      </c>
      <c r="M1101" s="7" t="s">
        <v>406</v>
      </c>
      <c r="N1101" s="4" t="s">
        <v>415</v>
      </c>
      <c r="O1101" s="6" t="s">
        <v>416</v>
      </c>
      <c r="P1101" s="9" t="s">
        <v>32</v>
      </c>
      <c r="Q1101" s="9">
        <v>7000</v>
      </c>
      <c r="R1101" s="11">
        <v>7839.2415999999994</v>
      </c>
      <c r="S1101" s="52">
        <f>R1101</f>
        <v>7839.2415999999994</v>
      </c>
      <c r="T1101" s="53">
        <f>IFERROR(S1101/Q1101,0)</f>
        <v>1.119891657142857</v>
      </c>
      <c r="U1101" s="54">
        <f>IF(T1101&gt;=100%,S1101*2%,0)</f>
        <v>156.78483199999999</v>
      </c>
      <c r="V1101" s="54">
        <f>S1101*1%</f>
        <v>78.392415999999997</v>
      </c>
      <c r="W1101" s="55">
        <f>U1101+V1101</f>
        <v>235.17724799999999</v>
      </c>
      <c r="X1101" s="17"/>
      <c r="Y1101" s="9" t="s">
        <v>12391</v>
      </c>
    </row>
    <row r="1102" spans="1:25" x14ac:dyDescent="0.2">
      <c r="A1102" s="9" t="s">
        <v>5442</v>
      </c>
      <c r="B1102" s="9" t="s">
        <v>5939</v>
      </c>
      <c r="C1102" s="18" t="s">
        <v>5566</v>
      </c>
      <c r="D1102" s="9" t="s">
        <v>5567</v>
      </c>
      <c r="E1102" s="9" t="s">
        <v>5940</v>
      </c>
      <c r="F1102" s="9" t="s">
        <v>5941</v>
      </c>
      <c r="G1102" s="9">
        <v>10033983</v>
      </c>
      <c r="H1102" s="9" t="s">
        <v>5942</v>
      </c>
      <c r="I1102" s="9" t="s">
        <v>5972</v>
      </c>
      <c r="J1102" s="9" t="s">
        <v>5973</v>
      </c>
      <c r="K1102" s="18" t="s">
        <v>5951</v>
      </c>
      <c r="L1102" s="18" t="s">
        <v>5952</v>
      </c>
      <c r="M1102" s="18">
        <v>9894552145</v>
      </c>
      <c r="N1102" s="9" t="s">
        <v>6000</v>
      </c>
      <c r="O1102" s="9" t="s">
        <v>6001</v>
      </c>
      <c r="P1102" s="9" t="s">
        <v>32</v>
      </c>
      <c r="Q1102" s="11">
        <v>14644.666666666666</v>
      </c>
      <c r="R1102" s="11">
        <v>16400</v>
      </c>
      <c r="S1102" s="52">
        <f>R1102</f>
        <v>16400</v>
      </c>
      <c r="T1102" s="53">
        <f>IFERROR(S1102/Q1102,0)</f>
        <v>1.1198616105977148</v>
      </c>
      <c r="U1102" s="54">
        <f>IF(T1102&gt;=100%,S1102*2%,0)</f>
        <v>328</v>
      </c>
      <c r="V1102" s="54">
        <f>S1102*1%</f>
        <v>164</v>
      </c>
      <c r="W1102" s="55">
        <f>U1102+V1102</f>
        <v>492</v>
      </c>
      <c r="X1102" s="17"/>
      <c r="Y1102" s="9" t="s">
        <v>12393</v>
      </c>
    </row>
    <row r="1103" spans="1:25" x14ac:dyDescent="0.2">
      <c r="A1103" s="9" t="s">
        <v>8060</v>
      </c>
      <c r="B1103" s="9" t="s">
        <v>8965</v>
      </c>
      <c r="C1103" s="18" t="s">
        <v>8974</v>
      </c>
      <c r="D1103" s="9" t="s">
        <v>8975</v>
      </c>
      <c r="E1103" s="9" t="s">
        <v>9071</v>
      </c>
      <c r="F1103" s="9" t="s">
        <v>9072</v>
      </c>
      <c r="G1103" s="9">
        <v>10029755</v>
      </c>
      <c r="H1103" s="9" t="s">
        <v>9073</v>
      </c>
      <c r="I1103" s="9" t="s">
        <v>9080</v>
      </c>
      <c r="J1103" s="9" t="s">
        <v>9081</v>
      </c>
      <c r="K1103" s="18" t="s">
        <v>9076</v>
      </c>
      <c r="L1103" s="18" t="s">
        <v>9077</v>
      </c>
      <c r="M1103" s="18">
        <v>9904825781</v>
      </c>
      <c r="N1103" s="9" t="s">
        <v>9082</v>
      </c>
      <c r="O1103" s="9" t="s">
        <v>9083</v>
      </c>
      <c r="P1103" s="9" t="s">
        <v>32</v>
      </c>
      <c r="Q1103" s="11">
        <v>9759.2000000000007</v>
      </c>
      <c r="R1103" s="11">
        <v>10928</v>
      </c>
      <c r="S1103" s="52">
        <f>R1103</f>
        <v>10928</v>
      </c>
      <c r="T1103" s="53">
        <f>IFERROR(S1103/Q1103,0)</f>
        <v>1.1197639150750061</v>
      </c>
      <c r="U1103" s="54">
        <f>IF(T1103&gt;=100%,S1103*2%,0)</f>
        <v>218.56</v>
      </c>
      <c r="V1103" s="54">
        <f>S1103*1%</f>
        <v>109.28</v>
      </c>
      <c r="W1103" s="55">
        <f>U1103+V1103</f>
        <v>327.84000000000003</v>
      </c>
      <c r="X1103" s="17"/>
      <c r="Y1103" s="9" t="s">
        <v>12391</v>
      </c>
    </row>
    <row r="1104" spans="1:25" x14ac:dyDescent="0.2">
      <c r="A1104" s="9" t="s">
        <v>5442</v>
      </c>
      <c r="B1104" s="9" t="s">
        <v>5939</v>
      </c>
      <c r="C1104" s="18" t="s">
        <v>5566</v>
      </c>
      <c r="D1104" s="9" t="s">
        <v>5567</v>
      </c>
      <c r="E1104" s="9" t="s">
        <v>5940</v>
      </c>
      <c r="F1104" s="9" t="s">
        <v>5941</v>
      </c>
      <c r="G1104" s="9">
        <v>10033983</v>
      </c>
      <c r="H1104" s="9" t="s">
        <v>5942</v>
      </c>
      <c r="I1104" s="9" t="s">
        <v>5959</v>
      </c>
      <c r="J1104" s="9" t="s">
        <v>5960</v>
      </c>
      <c r="K1104" s="18" t="s">
        <v>5945</v>
      </c>
      <c r="L1104" s="18" t="s">
        <v>5946</v>
      </c>
      <c r="M1104" s="18">
        <v>9786571378</v>
      </c>
      <c r="N1104" s="9" t="s">
        <v>5976</v>
      </c>
      <c r="O1104" s="9" t="s">
        <v>5977</v>
      </c>
      <c r="P1104" s="9">
        <v>0</v>
      </c>
      <c r="Q1104" s="11">
        <v>11423.333333333334</v>
      </c>
      <c r="R1104" s="11">
        <v>12788</v>
      </c>
      <c r="S1104" s="52">
        <f>R1104</f>
        <v>12788</v>
      </c>
      <c r="T1104" s="53">
        <f>IFERROR(S1104/Q1104,0)</f>
        <v>1.119463087248322</v>
      </c>
      <c r="U1104" s="54">
        <f>IF(T1104&gt;=100%,S1104*2%,0)</f>
        <v>255.76000000000002</v>
      </c>
      <c r="V1104" s="54">
        <f>S1104*1%</f>
        <v>127.88000000000001</v>
      </c>
      <c r="W1104" s="55">
        <f>U1104+V1104</f>
        <v>383.64000000000004</v>
      </c>
      <c r="X1104" s="17"/>
      <c r="Y1104" s="9" t="s">
        <v>12391</v>
      </c>
    </row>
    <row r="1105" spans="1:25" x14ac:dyDescent="0.2">
      <c r="A1105" s="4" t="s">
        <v>18</v>
      </c>
      <c r="B1105" s="12" t="s">
        <v>1598</v>
      </c>
      <c r="C1105" s="5" t="s">
        <v>861</v>
      </c>
      <c r="D1105" s="9" t="s">
        <v>862</v>
      </c>
      <c r="E1105" s="9" t="s">
        <v>1599</v>
      </c>
      <c r="F1105" s="9" t="s">
        <v>1600</v>
      </c>
      <c r="G1105" s="8">
        <v>10026621</v>
      </c>
      <c r="H1105" s="12" t="s">
        <v>1601</v>
      </c>
      <c r="I1105" s="9" t="s">
        <v>1617</v>
      </c>
      <c r="J1105" s="12" t="s">
        <v>1618</v>
      </c>
      <c r="K1105" s="8" t="s">
        <v>1604</v>
      </c>
      <c r="L1105" s="16" t="s">
        <v>1605</v>
      </c>
      <c r="M1105" s="17" t="s">
        <v>1606</v>
      </c>
      <c r="N1105" s="9" t="s">
        <v>1619</v>
      </c>
      <c r="O1105" s="9" t="s">
        <v>1620</v>
      </c>
      <c r="P1105" s="9" t="s">
        <v>32</v>
      </c>
      <c r="Q1105" s="10">
        <v>19243.349999999999</v>
      </c>
      <c r="R1105" s="11">
        <v>21540</v>
      </c>
      <c r="S1105" s="52">
        <f>R1105</f>
        <v>21540</v>
      </c>
      <c r="T1105" s="53">
        <f>IFERROR(S1105/Q1105,0)</f>
        <v>1.1193477227197968</v>
      </c>
      <c r="U1105" s="54">
        <f>IF(T1105&gt;=100%,S1105*2%,0)</f>
        <v>430.8</v>
      </c>
      <c r="V1105" s="54">
        <f>S1105*1%</f>
        <v>215.4</v>
      </c>
      <c r="W1105" s="55">
        <f>U1105+V1105</f>
        <v>646.20000000000005</v>
      </c>
      <c r="X1105" s="17"/>
      <c r="Y1105" s="9" t="s">
        <v>12391</v>
      </c>
    </row>
    <row r="1106" spans="1:25" x14ac:dyDescent="0.2">
      <c r="A1106" s="9" t="s">
        <v>6280</v>
      </c>
      <c r="B1106" s="9" t="s">
        <v>7168</v>
      </c>
      <c r="C1106" s="18" t="s">
        <v>6854</v>
      </c>
      <c r="D1106" s="9" t="s">
        <v>6855</v>
      </c>
      <c r="E1106" s="9" t="s">
        <v>7147</v>
      </c>
      <c r="F1106" s="9" t="s">
        <v>7148</v>
      </c>
      <c r="G1106" s="9">
        <v>10031743</v>
      </c>
      <c r="H1106" s="9" t="s">
        <v>7149</v>
      </c>
      <c r="I1106" s="9" t="s">
        <v>7169</v>
      </c>
      <c r="J1106" s="9" t="s">
        <v>7170</v>
      </c>
      <c r="K1106" s="18" t="s">
        <v>7152</v>
      </c>
      <c r="L1106" s="18" t="s">
        <v>7153</v>
      </c>
      <c r="M1106" s="18" t="s">
        <v>7154</v>
      </c>
      <c r="N1106" s="9" t="s">
        <v>7182</v>
      </c>
      <c r="O1106" s="9" t="s">
        <v>7183</v>
      </c>
      <c r="P1106" s="9" t="s">
        <v>32</v>
      </c>
      <c r="Q1106" s="61">
        <v>15000</v>
      </c>
      <c r="R1106" s="11">
        <v>16784.934399999998</v>
      </c>
      <c r="S1106" s="52">
        <f>R1106</f>
        <v>16784.934399999998</v>
      </c>
      <c r="T1106" s="53">
        <f>IFERROR(S1106/Q1106,0)</f>
        <v>1.1189956266666665</v>
      </c>
      <c r="U1106" s="54">
        <f>IF(T1106&gt;=100%,S1106*2%,0)</f>
        <v>335.69868799999995</v>
      </c>
      <c r="V1106" s="54">
        <f>S1106*1%</f>
        <v>167.84934399999997</v>
      </c>
      <c r="W1106" s="55">
        <f>U1106+V1106</f>
        <v>503.54803199999992</v>
      </c>
      <c r="X1106" s="17"/>
      <c r="Y1106" s="9" t="s">
        <v>12391</v>
      </c>
    </row>
    <row r="1107" spans="1:25" x14ac:dyDescent="0.2">
      <c r="A1107" s="9" t="s">
        <v>5442</v>
      </c>
      <c r="B1107" s="9" t="s">
        <v>6018</v>
      </c>
      <c r="C1107" s="18" t="s">
        <v>5682</v>
      </c>
      <c r="D1107" s="9" t="s">
        <v>5683</v>
      </c>
      <c r="E1107" s="9" t="s">
        <v>6019</v>
      </c>
      <c r="F1107" s="9" t="s">
        <v>6020</v>
      </c>
      <c r="G1107" s="9">
        <v>10033596</v>
      </c>
      <c r="H1107" s="9" t="s">
        <v>6021</v>
      </c>
      <c r="I1107" s="9" t="s">
        <v>6056</v>
      </c>
      <c r="J1107" s="9" t="s">
        <v>6057</v>
      </c>
      <c r="K1107" s="18" t="s">
        <v>6024</v>
      </c>
      <c r="L1107" s="18" t="s">
        <v>6025</v>
      </c>
      <c r="M1107" s="18">
        <v>9884885501</v>
      </c>
      <c r="N1107" s="9" t="s">
        <v>6058</v>
      </c>
      <c r="O1107" s="9" t="s">
        <v>6059</v>
      </c>
      <c r="P1107" s="9" t="s">
        <v>32</v>
      </c>
      <c r="Q1107" s="11">
        <v>7260.75</v>
      </c>
      <c r="R1107" s="11">
        <v>8121</v>
      </c>
      <c r="S1107" s="52">
        <f>R1107</f>
        <v>8121</v>
      </c>
      <c r="T1107" s="53">
        <f>IFERROR(S1107/Q1107,0)</f>
        <v>1.118479495919843</v>
      </c>
      <c r="U1107" s="54">
        <f>IF(T1107&gt;=100%,S1107*2%,0)</f>
        <v>162.42000000000002</v>
      </c>
      <c r="V1107" s="54">
        <f>S1107*1%</f>
        <v>81.210000000000008</v>
      </c>
      <c r="W1107" s="55">
        <f>U1107+V1107</f>
        <v>243.63000000000002</v>
      </c>
      <c r="X1107" s="17"/>
      <c r="Y1107" s="9" t="s">
        <v>12393</v>
      </c>
    </row>
    <row r="1108" spans="1:25" x14ac:dyDescent="0.2">
      <c r="A1108" s="9" t="s">
        <v>5442</v>
      </c>
      <c r="B1108" s="9" t="s">
        <v>5582</v>
      </c>
      <c r="C1108" s="18" t="s">
        <v>5566</v>
      </c>
      <c r="D1108" s="9" t="s">
        <v>5567</v>
      </c>
      <c r="E1108" s="9" t="s">
        <v>5568</v>
      </c>
      <c r="F1108" s="9" t="s">
        <v>5569</v>
      </c>
      <c r="G1108" s="9">
        <v>10034798</v>
      </c>
      <c r="H1108" s="9" t="s">
        <v>5583</v>
      </c>
      <c r="I1108" s="9" t="s">
        <v>5608</v>
      </c>
      <c r="J1108" s="9" t="s">
        <v>5609</v>
      </c>
      <c r="K1108" s="18" t="s">
        <v>5586</v>
      </c>
      <c r="L1108" s="18" t="s">
        <v>5587</v>
      </c>
      <c r="M1108" s="18">
        <v>4256232134</v>
      </c>
      <c r="N1108" s="9" t="s">
        <v>5616</v>
      </c>
      <c r="O1108" s="9" t="s">
        <v>5617</v>
      </c>
      <c r="P1108" s="9" t="s">
        <v>32</v>
      </c>
      <c r="Q1108" s="11">
        <v>10043.949999999999</v>
      </c>
      <c r="R1108" s="11">
        <v>11232</v>
      </c>
      <c r="S1108" s="52">
        <f>R1108</f>
        <v>11232</v>
      </c>
      <c r="T1108" s="53">
        <f>IFERROR(S1108/Q1108,0)</f>
        <v>1.1182851368236602</v>
      </c>
      <c r="U1108" s="54">
        <f>IF(T1108&gt;=100%,S1108*2%,0)</f>
        <v>224.64000000000001</v>
      </c>
      <c r="V1108" s="54">
        <f>S1108*1%</f>
        <v>112.32000000000001</v>
      </c>
      <c r="W1108" s="55">
        <f>U1108+V1108</f>
        <v>336.96000000000004</v>
      </c>
      <c r="X1108" s="17"/>
      <c r="Y1108" s="9" t="s">
        <v>12391</v>
      </c>
    </row>
    <row r="1109" spans="1:25" x14ac:dyDescent="0.2">
      <c r="A1109" s="4" t="s">
        <v>18</v>
      </c>
      <c r="B1109" s="12" t="s">
        <v>2070</v>
      </c>
      <c r="C1109" s="5" t="s">
        <v>2071</v>
      </c>
      <c r="D1109" s="9" t="s">
        <v>2072</v>
      </c>
      <c r="E1109" s="9" t="s">
        <v>2073</v>
      </c>
      <c r="F1109" s="9" t="s">
        <v>2074</v>
      </c>
      <c r="G1109" s="8">
        <v>10025476</v>
      </c>
      <c r="H1109" s="12" t="s">
        <v>2075</v>
      </c>
      <c r="I1109" s="9" t="s">
        <v>2092</v>
      </c>
      <c r="J1109" s="12" t="s">
        <v>2093</v>
      </c>
      <c r="K1109" s="8" t="s">
        <v>2078</v>
      </c>
      <c r="L1109" s="16" t="s">
        <v>2079</v>
      </c>
      <c r="M1109" s="17">
        <v>9864953887</v>
      </c>
      <c r="N1109" s="9" t="s">
        <v>2102</v>
      </c>
      <c r="O1109" s="9" t="s">
        <v>2103</v>
      </c>
      <c r="P1109" s="9" t="s">
        <v>32</v>
      </c>
      <c r="Q1109" s="10">
        <v>6700</v>
      </c>
      <c r="R1109" s="11">
        <v>7490.8559999999998</v>
      </c>
      <c r="S1109" s="52">
        <f>R1109</f>
        <v>7490.8559999999998</v>
      </c>
      <c r="T1109" s="53">
        <f>IFERROR(S1109/Q1109,0)</f>
        <v>1.1180382089552239</v>
      </c>
      <c r="U1109" s="54">
        <f>IF(T1109&gt;=100%,S1109*2%,0)</f>
        <v>149.81711999999999</v>
      </c>
      <c r="V1109" s="54">
        <f>S1109*1%</f>
        <v>74.908559999999994</v>
      </c>
      <c r="W1109" s="55">
        <f>U1109+V1109</f>
        <v>224.72567999999998</v>
      </c>
      <c r="X1109" s="17"/>
      <c r="Y1109" s="9" t="s">
        <v>12391</v>
      </c>
    </row>
    <row r="1110" spans="1:25" x14ac:dyDescent="0.2">
      <c r="A1110" s="9" t="s">
        <v>8060</v>
      </c>
      <c r="B1110" s="9" t="s">
        <v>8432</v>
      </c>
      <c r="C1110" s="18" t="s">
        <v>8062</v>
      </c>
      <c r="D1110" s="9" t="s">
        <v>8063</v>
      </c>
      <c r="E1110" s="9" t="s">
        <v>8433</v>
      </c>
      <c r="F1110" s="9" t="s">
        <v>8063</v>
      </c>
      <c r="G1110" s="9">
        <v>10029471</v>
      </c>
      <c r="H1110" s="9" t="s">
        <v>8434</v>
      </c>
      <c r="I1110" s="9" t="s">
        <v>8505</v>
      </c>
      <c r="J1110" s="9" t="s">
        <v>8506</v>
      </c>
      <c r="K1110" s="18" t="s">
        <v>8448</v>
      </c>
      <c r="L1110" s="18" t="s">
        <v>8449</v>
      </c>
      <c r="M1110" s="18">
        <v>9702881453</v>
      </c>
      <c r="N1110" s="9" t="s">
        <v>8541</v>
      </c>
      <c r="O1110" s="9" t="s">
        <v>8542</v>
      </c>
      <c r="P1110" s="9" t="s">
        <v>32</v>
      </c>
      <c r="Q1110" s="11">
        <v>10500</v>
      </c>
      <c r="R1110" s="25">
        <v>11738.8406</v>
      </c>
      <c r="S1110" s="52">
        <f>R1110</f>
        <v>11738.8406</v>
      </c>
      <c r="T1110" s="53">
        <f>IFERROR(S1110/Q1110,0)</f>
        <v>1.1179848190476189</v>
      </c>
      <c r="U1110" s="54">
        <f>IF(T1110&gt;=100%,S1110*2%,0)</f>
        <v>234.77681200000001</v>
      </c>
      <c r="V1110" s="54">
        <f>S1110*1%</f>
        <v>117.388406</v>
      </c>
      <c r="W1110" s="55">
        <f>U1110+V1110</f>
        <v>352.16521799999998</v>
      </c>
      <c r="X1110" s="17"/>
      <c r="Y1110" s="9" t="s">
        <v>12391</v>
      </c>
    </row>
    <row r="1111" spans="1:25" x14ac:dyDescent="0.2">
      <c r="A1111" s="4" t="s">
        <v>18</v>
      </c>
      <c r="B1111" s="12" t="s">
        <v>3301</v>
      </c>
      <c r="C1111" s="5" t="s">
        <v>2973</v>
      </c>
      <c r="D1111" s="9" t="s">
        <v>2974</v>
      </c>
      <c r="E1111" s="9" t="s">
        <v>3302</v>
      </c>
      <c r="F1111" s="9" t="s">
        <v>3303</v>
      </c>
      <c r="G1111" s="8">
        <v>10023215</v>
      </c>
      <c r="H1111" s="12" t="s">
        <v>3304</v>
      </c>
      <c r="I1111" s="9" t="s">
        <v>3404</v>
      </c>
      <c r="J1111" s="12" t="s">
        <v>3405</v>
      </c>
      <c r="K1111" s="17" t="s">
        <v>3368</v>
      </c>
      <c r="L1111" s="12" t="s">
        <v>3369</v>
      </c>
      <c r="M1111" s="17">
        <v>9771410701</v>
      </c>
      <c r="N1111" s="9" t="s">
        <v>3946</v>
      </c>
      <c r="O1111" s="9" t="s">
        <v>1440</v>
      </c>
      <c r="P1111" s="9" t="s">
        <v>32</v>
      </c>
      <c r="Q1111" s="10">
        <v>8000</v>
      </c>
      <c r="R1111" s="11">
        <v>8943</v>
      </c>
      <c r="S1111" s="52">
        <f>R1111</f>
        <v>8943</v>
      </c>
      <c r="T1111" s="53">
        <f>IFERROR(S1111/Q1111,0)</f>
        <v>1.117875</v>
      </c>
      <c r="U1111" s="54">
        <f>IF(T1111&gt;=100%,S1111*2%,0)</f>
        <v>178.86</v>
      </c>
      <c r="V1111" s="54">
        <f>S1111*1%</f>
        <v>89.43</v>
      </c>
      <c r="W1111" s="55">
        <f>U1111+V1111</f>
        <v>268.29000000000002</v>
      </c>
      <c r="X1111" s="17"/>
      <c r="Y1111" s="9" t="s">
        <v>12391</v>
      </c>
    </row>
    <row r="1112" spans="1:25" x14ac:dyDescent="0.2">
      <c r="A1112" s="4" t="s">
        <v>18</v>
      </c>
      <c r="B1112" s="12" t="s">
        <v>2477</v>
      </c>
      <c r="C1112" s="5" t="s">
        <v>2071</v>
      </c>
      <c r="D1112" s="9" t="s">
        <v>2072</v>
      </c>
      <c r="E1112" s="9" t="s">
        <v>2478</v>
      </c>
      <c r="F1112" s="9" t="s">
        <v>2479</v>
      </c>
      <c r="G1112" s="8">
        <v>10022554</v>
      </c>
      <c r="H1112" s="12" t="s">
        <v>2480</v>
      </c>
      <c r="I1112" s="9" t="s">
        <v>2541</v>
      </c>
      <c r="J1112" s="12" t="s">
        <v>2542</v>
      </c>
      <c r="K1112" s="8" t="s">
        <v>2483</v>
      </c>
      <c r="L1112" s="16" t="s">
        <v>2484</v>
      </c>
      <c r="M1112" s="17">
        <v>9862970788</v>
      </c>
      <c r="N1112" s="9" t="s">
        <v>2545</v>
      </c>
      <c r="O1112" s="9" t="s">
        <v>2546</v>
      </c>
      <c r="P1112" s="9" t="s">
        <v>32</v>
      </c>
      <c r="Q1112" s="10">
        <v>5000</v>
      </c>
      <c r="R1112" s="11">
        <v>5588</v>
      </c>
      <c r="S1112" s="52">
        <f>R1112</f>
        <v>5588</v>
      </c>
      <c r="T1112" s="53">
        <f>IFERROR(S1112/Q1112,0)</f>
        <v>1.1175999999999999</v>
      </c>
      <c r="U1112" s="54">
        <f>IF(T1112&gt;=100%,S1112*2%,0)</f>
        <v>111.76</v>
      </c>
      <c r="V1112" s="54">
        <f>S1112*1%</f>
        <v>55.88</v>
      </c>
      <c r="W1112" s="55">
        <f>U1112+V1112</f>
        <v>167.64000000000001</v>
      </c>
      <c r="X1112" s="17"/>
      <c r="Y1112" s="9" t="s">
        <v>12393</v>
      </c>
    </row>
    <row r="1113" spans="1:25" x14ac:dyDescent="0.2">
      <c r="A1113" s="4" t="s">
        <v>18</v>
      </c>
      <c r="B1113" s="12" t="s">
        <v>2070</v>
      </c>
      <c r="C1113" s="5" t="s">
        <v>2071</v>
      </c>
      <c r="D1113" s="9" t="s">
        <v>2072</v>
      </c>
      <c r="E1113" s="9" t="s">
        <v>2073</v>
      </c>
      <c r="F1113" s="9" t="s">
        <v>2074</v>
      </c>
      <c r="G1113" s="8">
        <v>10025476</v>
      </c>
      <c r="H1113" s="12" t="s">
        <v>2075</v>
      </c>
      <c r="I1113" s="9" t="s">
        <v>2092</v>
      </c>
      <c r="J1113" s="12" t="s">
        <v>2093</v>
      </c>
      <c r="K1113" s="8" t="s">
        <v>2078</v>
      </c>
      <c r="L1113" s="16" t="s">
        <v>2079</v>
      </c>
      <c r="M1113" s="17">
        <v>9864953887</v>
      </c>
      <c r="N1113" s="9" t="s">
        <v>2162</v>
      </c>
      <c r="O1113" s="9" t="s">
        <v>2163</v>
      </c>
      <c r="P1113" s="9" t="s">
        <v>32</v>
      </c>
      <c r="Q1113" s="10">
        <v>6000</v>
      </c>
      <c r="R1113" s="11">
        <v>6704.6837999999998</v>
      </c>
      <c r="S1113" s="52">
        <f>R1113</f>
        <v>6704.6837999999998</v>
      </c>
      <c r="T1113" s="53">
        <f>IFERROR(S1113/Q1113,0)</f>
        <v>1.1174473</v>
      </c>
      <c r="U1113" s="54">
        <f>IF(T1113&gt;=100%,S1113*2%,0)</f>
        <v>134.09367599999999</v>
      </c>
      <c r="V1113" s="54">
        <f>S1113*1%</f>
        <v>67.046837999999994</v>
      </c>
      <c r="W1113" s="55">
        <f>U1113+V1113</f>
        <v>201.140514</v>
      </c>
      <c r="X1113" s="17"/>
      <c r="Y1113" s="9" t="s">
        <v>12391</v>
      </c>
    </row>
    <row r="1114" spans="1:25" x14ac:dyDescent="0.2">
      <c r="A1114" s="4" t="s">
        <v>18</v>
      </c>
      <c r="B1114" s="12" t="s">
        <v>3421</v>
      </c>
      <c r="C1114" s="5" t="s">
        <v>2973</v>
      </c>
      <c r="D1114" s="9" t="s">
        <v>2974</v>
      </c>
      <c r="E1114" s="9" t="s">
        <v>3422</v>
      </c>
      <c r="F1114" s="9" t="s">
        <v>3423</v>
      </c>
      <c r="G1114" s="8">
        <v>10034718</v>
      </c>
      <c r="H1114" s="12" t="s">
        <v>3424</v>
      </c>
      <c r="I1114" s="9" t="s">
        <v>3425</v>
      </c>
      <c r="J1114" s="12" t="s">
        <v>3426</v>
      </c>
      <c r="K1114" s="12" t="s">
        <v>3427</v>
      </c>
      <c r="L1114" s="12" t="s">
        <v>3428</v>
      </c>
      <c r="M1114" s="17">
        <v>7004809242</v>
      </c>
      <c r="N1114" s="9" t="s">
        <v>3977</v>
      </c>
      <c r="O1114" s="9" t="s">
        <v>3978</v>
      </c>
      <c r="P1114" s="9" t="s">
        <v>32</v>
      </c>
      <c r="Q1114" s="10">
        <v>8000</v>
      </c>
      <c r="R1114" s="11">
        <v>8938</v>
      </c>
      <c r="S1114" s="52">
        <f>R1114</f>
        <v>8938</v>
      </c>
      <c r="T1114" s="53">
        <f>IFERROR(S1114/Q1114,0)</f>
        <v>1.1172500000000001</v>
      </c>
      <c r="U1114" s="54">
        <f>IF(T1114&gt;=100%,S1114*2%,0)</f>
        <v>178.76</v>
      </c>
      <c r="V1114" s="54">
        <f>S1114*1%</f>
        <v>89.38</v>
      </c>
      <c r="W1114" s="55">
        <f>U1114+V1114</f>
        <v>268.14</v>
      </c>
      <c r="X1114" s="17"/>
      <c r="Y1114" s="9" t="s">
        <v>12393</v>
      </c>
    </row>
    <row r="1115" spans="1:25" x14ac:dyDescent="0.2">
      <c r="A1115" s="9" t="s">
        <v>8060</v>
      </c>
      <c r="B1115" s="9" t="s">
        <v>8965</v>
      </c>
      <c r="C1115" s="18" t="s">
        <v>8974</v>
      </c>
      <c r="D1115" s="9" t="s">
        <v>8975</v>
      </c>
      <c r="E1115" s="9" t="s">
        <v>9127</v>
      </c>
      <c r="F1115" s="9" t="s">
        <v>9128</v>
      </c>
      <c r="G1115" s="9">
        <v>10032425</v>
      </c>
      <c r="H1115" s="9" t="s">
        <v>9129</v>
      </c>
      <c r="I1115" s="9" t="s">
        <v>9130</v>
      </c>
      <c r="J1115" s="9" t="s">
        <v>9131</v>
      </c>
      <c r="K1115" s="18" t="s">
        <v>9132</v>
      </c>
      <c r="L1115" s="18" t="s">
        <v>9133</v>
      </c>
      <c r="M1115" s="18">
        <v>978984389</v>
      </c>
      <c r="N1115" s="9" t="s">
        <v>9138</v>
      </c>
      <c r="O1115" s="9" t="s">
        <v>9139</v>
      </c>
      <c r="P1115" s="9" t="s">
        <v>32</v>
      </c>
      <c r="Q1115" s="11">
        <v>8082.8000000000011</v>
      </c>
      <c r="R1115" s="11">
        <v>9029</v>
      </c>
      <c r="S1115" s="52">
        <f>R1115</f>
        <v>9029</v>
      </c>
      <c r="T1115" s="53">
        <f>IFERROR(S1115/Q1115,0)</f>
        <v>1.11706339387341</v>
      </c>
      <c r="U1115" s="54">
        <f>IF(T1115&gt;=100%,S1115*2%,0)</f>
        <v>180.58</v>
      </c>
      <c r="V1115" s="54">
        <f>S1115*1%</f>
        <v>90.29</v>
      </c>
      <c r="W1115" s="55">
        <f>U1115+V1115</f>
        <v>270.87</v>
      </c>
      <c r="X1115" s="17"/>
      <c r="Y1115" s="9" t="s">
        <v>12391</v>
      </c>
    </row>
    <row r="1116" spans="1:25" x14ac:dyDescent="0.2">
      <c r="A1116" s="9" t="s">
        <v>6280</v>
      </c>
      <c r="B1116" s="9" t="s">
        <v>6637</v>
      </c>
      <c r="C1116" s="18" t="s">
        <v>6282</v>
      </c>
      <c r="D1116" s="9" t="s">
        <v>6283</v>
      </c>
      <c r="E1116" s="9" t="s">
        <v>6547</v>
      </c>
      <c r="F1116" s="9" t="s">
        <v>6548</v>
      </c>
      <c r="G1116" s="9">
        <v>10024707</v>
      </c>
      <c r="H1116" s="9" t="s">
        <v>6549</v>
      </c>
      <c r="I1116" s="9" t="s">
        <v>6638</v>
      </c>
      <c r="J1116" s="9" t="s">
        <v>6639</v>
      </c>
      <c r="K1116" s="18" t="s">
        <v>6615</v>
      </c>
      <c r="L1116" s="18" t="s">
        <v>6616</v>
      </c>
      <c r="M1116" s="18" t="s">
        <v>6617</v>
      </c>
      <c r="N1116" s="9" t="s">
        <v>6646</v>
      </c>
      <c r="O1116" s="9" t="s">
        <v>6647</v>
      </c>
      <c r="P1116" s="9" t="s">
        <v>32</v>
      </c>
      <c r="Q1116" s="62">
        <v>10701.621840000003</v>
      </c>
      <c r="R1116" s="11">
        <v>11952.855799999999</v>
      </c>
      <c r="S1116" s="52">
        <f>R1116</f>
        <v>11952.855799999999</v>
      </c>
      <c r="T1116" s="53">
        <f>IFERROR(S1116/Q1116,0)</f>
        <v>1.1169200312538792</v>
      </c>
      <c r="U1116" s="54">
        <f>IF(T1116&gt;=100%,S1116*2%,0)</f>
        <v>239.05711599999998</v>
      </c>
      <c r="V1116" s="54">
        <f>S1116*1%</f>
        <v>119.52855799999999</v>
      </c>
      <c r="W1116" s="55">
        <f>U1116+V1116</f>
        <v>358.58567399999998</v>
      </c>
      <c r="X1116" s="17"/>
      <c r="Y1116" s="9" t="s">
        <v>12391</v>
      </c>
    </row>
    <row r="1117" spans="1:25" x14ac:dyDescent="0.2">
      <c r="A1117" s="4" t="s">
        <v>18</v>
      </c>
      <c r="B1117" s="9"/>
      <c r="C1117" s="5" t="s">
        <v>4707</v>
      </c>
      <c r="D1117" s="9" t="s">
        <v>4708</v>
      </c>
      <c r="E1117" s="9" t="s">
        <v>4790</v>
      </c>
      <c r="F1117" s="9" t="s">
        <v>4791</v>
      </c>
      <c r="G1117" s="18">
        <v>10027859</v>
      </c>
      <c r="H1117" s="12" t="s">
        <v>4792</v>
      </c>
      <c r="I1117" s="12" t="s">
        <v>4829</v>
      </c>
      <c r="J1117" s="12" t="s">
        <v>3217</v>
      </c>
      <c r="K1117" s="18" t="s">
        <v>4795</v>
      </c>
      <c r="L1117" s="18" t="s">
        <v>4796</v>
      </c>
      <c r="M1117" s="17">
        <v>8658244474</v>
      </c>
      <c r="N1117" s="12" t="s">
        <v>4997</v>
      </c>
      <c r="O1117" s="18" t="s">
        <v>4998</v>
      </c>
      <c r="P1117" s="9" t="s">
        <v>32</v>
      </c>
      <c r="Q1117" s="10">
        <v>8000</v>
      </c>
      <c r="R1117" s="11">
        <v>8932</v>
      </c>
      <c r="S1117" s="52">
        <f>R1117</f>
        <v>8932</v>
      </c>
      <c r="T1117" s="53">
        <f>IFERROR(S1117/Q1117,0)</f>
        <v>1.1165</v>
      </c>
      <c r="U1117" s="54">
        <f>IF(T1117&gt;=100%,S1117*2%,0)</f>
        <v>178.64000000000001</v>
      </c>
      <c r="V1117" s="54">
        <f>S1117*1%</f>
        <v>89.320000000000007</v>
      </c>
      <c r="W1117" s="55">
        <f>U1117+V1117</f>
        <v>267.96000000000004</v>
      </c>
      <c r="X1117" s="17"/>
      <c r="Y1117" s="9" t="s">
        <v>12391</v>
      </c>
    </row>
    <row r="1118" spans="1:25" x14ac:dyDescent="0.2">
      <c r="A1118" s="9" t="s">
        <v>5442</v>
      </c>
      <c r="B1118" s="9" t="s">
        <v>5582</v>
      </c>
      <c r="C1118" s="18" t="s">
        <v>5566</v>
      </c>
      <c r="D1118" s="9" t="s">
        <v>5567</v>
      </c>
      <c r="E1118" s="9" t="s">
        <v>5568</v>
      </c>
      <c r="F1118" s="9" t="s">
        <v>5569</v>
      </c>
      <c r="G1118" s="9">
        <v>10034798</v>
      </c>
      <c r="H1118" s="9" t="s">
        <v>5583</v>
      </c>
      <c r="I1118" s="9" t="s">
        <v>5590</v>
      </c>
      <c r="J1118" s="9" t="s">
        <v>5591</v>
      </c>
      <c r="K1118" s="18" t="s">
        <v>5586</v>
      </c>
      <c r="L1118" s="18" t="s">
        <v>5587</v>
      </c>
      <c r="M1118" s="18">
        <v>9894553140</v>
      </c>
      <c r="N1118" s="9" t="s">
        <v>5622</v>
      </c>
      <c r="O1118" s="9" t="s">
        <v>5623</v>
      </c>
      <c r="P1118" s="9">
        <v>0</v>
      </c>
      <c r="Q1118" s="11">
        <v>11157.650000000001</v>
      </c>
      <c r="R1118" s="11">
        <v>12456</v>
      </c>
      <c r="S1118" s="52">
        <f>R1118</f>
        <v>12456</v>
      </c>
      <c r="T1118" s="53">
        <f>IFERROR(S1118/Q1118,0)</f>
        <v>1.1163641089297476</v>
      </c>
      <c r="U1118" s="54">
        <f>IF(T1118&gt;=100%,S1118*2%,0)</f>
        <v>249.12</v>
      </c>
      <c r="V1118" s="54">
        <f>S1118*1%</f>
        <v>124.56</v>
      </c>
      <c r="W1118" s="55">
        <f>U1118+V1118</f>
        <v>373.68</v>
      </c>
      <c r="X1118" s="17"/>
      <c r="Y1118" s="9" t="s">
        <v>12391</v>
      </c>
    </row>
    <row r="1119" spans="1:25" x14ac:dyDescent="0.2">
      <c r="A1119" s="4" t="s">
        <v>18</v>
      </c>
      <c r="B1119" s="9"/>
      <c r="C1119" s="5" t="s">
        <v>4707</v>
      </c>
      <c r="D1119" s="9" t="s">
        <v>4708</v>
      </c>
      <c r="E1119" s="9" t="s">
        <v>5269</v>
      </c>
      <c r="F1119" s="9" t="s">
        <v>5270</v>
      </c>
      <c r="G1119" s="12">
        <v>10034671</v>
      </c>
      <c r="H1119" s="12" t="s">
        <v>5294</v>
      </c>
      <c r="I1119" s="12" t="s">
        <v>5320</v>
      </c>
      <c r="J1119" s="12" t="s">
        <v>5321</v>
      </c>
      <c r="K1119" s="17" t="s">
        <v>5297</v>
      </c>
      <c r="L1119" s="9" t="s">
        <v>2899</v>
      </c>
      <c r="M1119" s="9"/>
      <c r="N1119" s="12" t="s">
        <v>5338</v>
      </c>
      <c r="O1119" s="12" t="s">
        <v>5339</v>
      </c>
      <c r="P1119" s="17" t="s">
        <v>32</v>
      </c>
      <c r="Q1119" s="10">
        <v>8111.5</v>
      </c>
      <c r="R1119" s="11">
        <v>9055</v>
      </c>
      <c r="S1119" s="52">
        <f>R1119</f>
        <v>9055</v>
      </c>
      <c r="T1119" s="53">
        <f>IFERROR(S1119/Q1119,0)</f>
        <v>1.1163163409973493</v>
      </c>
      <c r="U1119" s="54">
        <f>IF(T1119&gt;=100%,S1119*2%,0)</f>
        <v>181.1</v>
      </c>
      <c r="V1119" s="54">
        <f>S1119*1%</f>
        <v>90.55</v>
      </c>
      <c r="W1119" s="55">
        <f>U1119+V1119</f>
        <v>271.64999999999998</v>
      </c>
      <c r="X1119" s="17"/>
      <c r="Y1119" s="9" t="s">
        <v>12393</v>
      </c>
    </row>
    <row r="1120" spans="1:25" x14ac:dyDescent="0.2">
      <c r="A1120" s="9" t="s">
        <v>6280</v>
      </c>
      <c r="B1120" s="9" t="s">
        <v>6700</v>
      </c>
      <c r="C1120" s="18" t="s">
        <v>6282</v>
      </c>
      <c r="D1120" s="9" t="s">
        <v>6283</v>
      </c>
      <c r="E1120" s="9" t="s">
        <v>6673</v>
      </c>
      <c r="F1120" s="9" t="s">
        <v>6674</v>
      </c>
      <c r="G1120" s="9">
        <v>10034085</v>
      </c>
      <c r="H1120" s="9" t="s">
        <v>6675</v>
      </c>
      <c r="I1120" s="9" t="s">
        <v>6701</v>
      </c>
      <c r="J1120" s="9" t="s">
        <v>6702</v>
      </c>
      <c r="K1120" s="18" t="s">
        <v>6703</v>
      </c>
      <c r="L1120" s="18" t="s">
        <v>6704</v>
      </c>
      <c r="M1120" s="18" t="s">
        <v>6705</v>
      </c>
      <c r="N1120" s="9" t="s">
        <v>6706</v>
      </c>
      <c r="O1120" s="9" t="s">
        <v>6707</v>
      </c>
      <c r="P1120" s="9" t="s">
        <v>32</v>
      </c>
      <c r="Q1120" s="62">
        <v>7691.7615599999999</v>
      </c>
      <c r="R1120" s="11">
        <v>8585.8455999999987</v>
      </c>
      <c r="S1120" s="52">
        <f>R1120</f>
        <v>8585.8455999999987</v>
      </c>
      <c r="T1120" s="53">
        <f>IFERROR(S1120/Q1120,0)</f>
        <v>1.116239177856158</v>
      </c>
      <c r="U1120" s="54">
        <f>IF(T1120&gt;=100%,S1120*2%,0)</f>
        <v>171.71691199999998</v>
      </c>
      <c r="V1120" s="54">
        <f>S1120*1%</f>
        <v>85.85845599999999</v>
      </c>
      <c r="W1120" s="55">
        <f>U1120+V1120</f>
        <v>257.57536799999997</v>
      </c>
      <c r="X1120" s="17"/>
      <c r="Y1120" s="9" t="s">
        <v>12391</v>
      </c>
    </row>
    <row r="1121" spans="1:25" x14ac:dyDescent="0.2">
      <c r="A1121" s="4" t="s">
        <v>18</v>
      </c>
      <c r="B1121" s="12" t="s">
        <v>2477</v>
      </c>
      <c r="C1121" s="5" t="s">
        <v>2071</v>
      </c>
      <c r="D1121" s="9" t="s">
        <v>2072</v>
      </c>
      <c r="E1121" s="9" t="s">
        <v>2478</v>
      </c>
      <c r="F1121" s="9" t="s">
        <v>2479</v>
      </c>
      <c r="G1121" s="8">
        <v>10022554</v>
      </c>
      <c r="H1121" s="12" t="s">
        <v>2480</v>
      </c>
      <c r="I1121" s="9" t="s">
        <v>2481</v>
      </c>
      <c r="J1121" s="12" t="s">
        <v>2482</v>
      </c>
      <c r="K1121" s="8" t="s">
        <v>2483</v>
      </c>
      <c r="L1121" s="16" t="s">
        <v>2484</v>
      </c>
      <c r="M1121" s="17">
        <v>9862970788</v>
      </c>
      <c r="N1121" s="9" t="s">
        <v>2491</v>
      </c>
      <c r="O1121" s="9" t="s">
        <v>2492</v>
      </c>
      <c r="P1121" s="9" t="s">
        <v>32</v>
      </c>
      <c r="Q1121" s="10">
        <v>5000</v>
      </c>
      <c r="R1121" s="11">
        <v>5580</v>
      </c>
      <c r="S1121" s="52">
        <f>R1121</f>
        <v>5580</v>
      </c>
      <c r="T1121" s="53">
        <f>IFERROR(S1121/Q1121,0)</f>
        <v>1.1160000000000001</v>
      </c>
      <c r="U1121" s="54">
        <f>IF(T1121&gt;=100%,S1121*2%,0)</f>
        <v>111.60000000000001</v>
      </c>
      <c r="V1121" s="54">
        <f>S1121*1%</f>
        <v>55.800000000000004</v>
      </c>
      <c r="W1121" s="55">
        <f>U1121+V1121</f>
        <v>167.4</v>
      </c>
      <c r="X1121" s="17"/>
      <c r="Y1121" s="9" t="s">
        <v>12393</v>
      </c>
    </row>
    <row r="1122" spans="1:25" x14ac:dyDescent="0.2">
      <c r="A1122" s="9" t="s">
        <v>6280</v>
      </c>
      <c r="B1122" s="9" t="s">
        <v>6700</v>
      </c>
      <c r="C1122" s="18" t="s">
        <v>6282</v>
      </c>
      <c r="D1122" s="9" t="s">
        <v>6283</v>
      </c>
      <c r="E1122" s="9" t="s">
        <v>6673</v>
      </c>
      <c r="F1122" s="9" t="s">
        <v>6674</v>
      </c>
      <c r="G1122" s="9">
        <v>10034085</v>
      </c>
      <c r="H1122" s="9" t="s">
        <v>6675</v>
      </c>
      <c r="I1122" s="9" t="s">
        <v>6701</v>
      </c>
      <c r="J1122" s="9" t="s">
        <v>6702</v>
      </c>
      <c r="K1122" s="18" t="s">
        <v>6703</v>
      </c>
      <c r="L1122" s="18" t="s">
        <v>6704</v>
      </c>
      <c r="M1122" s="18" t="s">
        <v>6705</v>
      </c>
      <c r="N1122" s="9" t="s">
        <v>6708</v>
      </c>
      <c r="O1122" s="9" t="s">
        <v>6709</v>
      </c>
      <c r="P1122" s="9" t="s">
        <v>32</v>
      </c>
      <c r="Q1122" s="62">
        <v>7677.438720000001</v>
      </c>
      <c r="R1122" s="11">
        <v>8567.644400000001</v>
      </c>
      <c r="S1122" s="52">
        <f>R1122</f>
        <v>8567.644400000001</v>
      </c>
      <c r="T1122" s="53">
        <f>IFERROR(S1122/Q1122,0)</f>
        <v>1.1159508675309882</v>
      </c>
      <c r="U1122" s="54">
        <f>IF(T1122&gt;=100%,S1122*2%,0)</f>
        <v>171.35288800000004</v>
      </c>
      <c r="V1122" s="54">
        <f>S1122*1%</f>
        <v>85.676444000000018</v>
      </c>
      <c r="W1122" s="55">
        <f>U1122+V1122</f>
        <v>257.02933200000007</v>
      </c>
      <c r="X1122" s="17"/>
      <c r="Y1122" s="9" t="s">
        <v>12391</v>
      </c>
    </row>
    <row r="1123" spans="1:25" x14ac:dyDescent="0.2">
      <c r="A1123" s="4" t="s">
        <v>18</v>
      </c>
      <c r="B1123" s="12" t="s">
        <v>1598</v>
      </c>
      <c r="C1123" s="5" t="s">
        <v>861</v>
      </c>
      <c r="D1123" s="9" t="s">
        <v>862</v>
      </c>
      <c r="E1123" s="9" t="s">
        <v>1599</v>
      </c>
      <c r="F1123" s="9" t="s">
        <v>1600</v>
      </c>
      <c r="G1123" s="8">
        <v>10026667</v>
      </c>
      <c r="H1123" s="12" t="s">
        <v>1601</v>
      </c>
      <c r="I1123" s="9" t="s">
        <v>1658</v>
      </c>
      <c r="J1123" s="12" t="s">
        <v>1659</v>
      </c>
      <c r="K1123" s="8" t="s">
        <v>1641</v>
      </c>
      <c r="L1123" s="16" t="s">
        <v>1642</v>
      </c>
      <c r="M1123" s="17" t="s">
        <v>1643</v>
      </c>
      <c r="N1123" s="9" t="s">
        <v>1745</v>
      </c>
      <c r="O1123" s="9" t="s">
        <v>1746</v>
      </c>
      <c r="P1123" s="9" t="s">
        <v>32</v>
      </c>
      <c r="Q1123" s="10">
        <v>16022.632500000002</v>
      </c>
      <c r="R1123" s="11">
        <v>17879</v>
      </c>
      <c r="S1123" s="52">
        <f>R1123</f>
        <v>17879</v>
      </c>
      <c r="T1123" s="53">
        <f>IFERROR(S1123/Q1123,0)</f>
        <v>1.1158590824572678</v>
      </c>
      <c r="U1123" s="54">
        <f>IF(T1123&gt;=100%,S1123*2%,0)</f>
        <v>357.58</v>
      </c>
      <c r="V1123" s="54">
        <f>S1123*1%</f>
        <v>178.79</v>
      </c>
      <c r="W1123" s="55">
        <f>U1123+V1123</f>
        <v>536.37</v>
      </c>
      <c r="X1123" s="17"/>
      <c r="Y1123" s="9" t="s">
        <v>12391</v>
      </c>
    </row>
    <row r="1124" spans="1:25" x14ac:dyDescent="0.2">
      <c r="A1124" s="4" t="s">
        <v>18</v>
      </c>
      <c r="B1124" s="9"/>
      <c r="C1124" s="5" t="s">
        <v>4707</v>
      </c>
      <c r="D1124" s="9" t="s">
        <v>4708</v>
      </c>
      <c r="E1124" s="9" t="s">
        <v>4790</v>
      </c>
      <c r="F1124" s="9" t="s">
        <v>4791</v>
      </c>
      <c r="G1124" s="12">
        <v>10027211</v>
      </c>
      <c r="H1124" s="12" t="s">
        <v>4907</v>
      </c>
      <c r="I1124" s="12" t="s">
        <v>4908</v>
      </c>
      <c r="J1124" s="12" t="s">
        <v>4909</v>
      </c>
      <c r="K1124" s="17" t="s">
        <v>4910</v>
      </c>
      <c r="L1124" s="12" t="s">
        <v>4911</v>
      </c>
      <c r="M1124" s="17" t="s">
        <v>4912</v>
      </c>
      <c r="N1124" s="12" t="s">
        <v>4915</v>
      </c>
      <c r="O1124" s="12" t="s">
        <v>4916</v>
      </c>
      <c r="P1124" s="9" t="s">
        <v>32</v>
      </c>
      <c r="Q1124" s="10">
        <v>15000</v>
      </c>
      <c r="R1124" s="11">
        <v>16734</v>
      </c>
      <c r="S1124" s="52">
        <f>R1124</f>
        <v>16734</v>
      </c>
      <c r="T1124" s="53">
        <f>IFERROR(S1124/Q1124,0)</f>
        <v>1.1155999999999999</v>
      </c>
      <c r="U1124" s="54">
        <f>IF(T1124&gt;=100%,S1124*2%,0)</f>
        <v>334.68</v>
      </c>
      <c r="V1124" s="54">
        <f>S1124*1%</f>
        <v>167.34</v>
      </c>
      <c r="W1124" s="55">
        <f>U1124+V1124</f>
        <v>502.02</v>
      </c>
      <c r="X1124" s="17"/>
      <c r="Y1124" s="9" t="s">
        <v>12393</v>
      </c>
    </row>
    <row r="1125" spans="1:25" x14ac:dyDescent="0.2">
      <c r="A1125" s="9" t="s">
        <v>5442</v>
      </c>
      <c r="B1125" s="9" t="s">
        <v>5565</v>
      </c>
      <c r="C1125" s="18" t="s">
        <v>5566</v>
      </c>
      <c r="D1125" s="9" t="s">
        <v>5567</v>
      </c>
      <c r="E1125" s="9" t="s">
        <v>5568</v>
      </c>
      <c r="F1125" s="9" t="s">
        <v>5569</v>
      </c>
      <c r="G1125" s="9">
        <v>10034242</v>
      </c>
      <c r="H1125" s="9" t="s">
        <v>5570</v>
      </c>
      <c r="I1125" s="9" t="s">
        <v>5571</v>
      </c>
      <c r="J1125" s="9" t="s">
        <v>5572</v>
      </c>
      <c r="K1125" s="18" t="s">
        <v>5578</v>
      </c>
      <c r="L1125" s="18" t="s">
        <v>5579</v>
      </c>
      <c r="M1125" s="18">
        <v>9199522372</v>
      </c>
      <c r="N1125" s="9" t="s">
        <v>5606</v>
      </c>
      <c r="O1125" s="9" t="s">
        <v>5607</v>
      </c>
      <c r="P1125" s="9">
        <v>0</v>
      </c>
      <c r="Q1125" s="11">
        <v>8575.35</v>
      </c>
      <c r="R1125" s="11">
        <v>9564</v>
      </c>
      <c r="S1125" s="52">
        <f>R1125</f>
        <v>9564</v>
      </c>
      <c r="T1125" s="53">
        <f>IFERROR(S1125/Q1125,0)</f>
        <v>1.1152897549371161</v>
      </c>
      <c r="U1125" s="54">
        <f>IF(T1125&gt;=100%,S1125*2%,0)</f>
        <v>191.28</v>
      </c>
      <c r="V1125" s="54">
        <f>S1125*1%</f>
        <v>95.64</v>
      </c>
      <c r="W1125" s="55">
        <f>U1125+V1125</f>
        <v>286.92</v>
      </c>
      <c r="X1125" s="17"/>
      <c r="Y1125" s="9" t="s">
        <v>12391</v>
      </c>
    </row>
    <row r="1126" spans="1:25" x14ac:dyDescent="0.2">
      <c r="A1126" s="4" t="s">
        <v>18</v>
      </c>
      <c r="B1126" s="12" t="s">
        <v>3301</v>
      </c>
      <c r="C1126" s="5" t="s">
        <v>2973</v>
      </c>
      <c r="D1126" s="9" t="s">
        <v>2974</v>
      </c>
      <c r="E1126" s="9" t="s">
        <v>3302</v>
      </c>
      <c r="F1126" s="9" t="s">
        <v>3303</v>
      </c>
      <c r="G1126" s="8">
        <v>10023215</v>
      </c>
      <c r="H1126" s="12" t="s">
        <v>3304</v>
      </c>
      <c r="I1126" s="9" t="s">
        <v>3366</v>
      </c>
      <c r="J1126" s="12" t="s">
        <v>3367</v>
      </c>
      <c r="K1126" s="17" t="s">
        <v>3368</v>
      </c>
      <c r="L1126" s="12" t="s">
        <v>3369</v>
      </c>
      <c r="M1126" s="17">
        <v>9771410701</v>
      </c>
      <c r="N1126" s="9" t="s">
        <v>3382</v>
      </c>
      <c r="O1126" s="9" t="s">
        <v>3383</v>
      </c>
      <c r="P1126" s="9" t="s">
        <v>32</v>
      </c>
      <c r="Q1126" s="10">
        <v>8000</v>
      </c>
      <c r="R1126" s="11">
        <v>8922</v>
      </c>
      <c r="S1126" s="52">
        <f>R1126</f>
        <v>8922</v>
      </c>
      <c r="T1126" s="53">
        <f>IFERROR(S1126/Q1126,0)</f>
        <v>1.1152500000000001</v>
      </c>
      <c r="U1126" s="54">
        <f>IF(T1126&gt;=100%,S1126*2%,0)</f>
        <v>178.44</v>
      </c>
      <c r="V1126" s="54">
        <f>S1126*1%</f>
        <v>89.22</v>
      </c>
      <c r="W1126" s="55">
        <f>U1126+V1126</f>
        <v>267.65999999999997</v>
      </c>
      <c r="X1126" s="17"/>
      <c r="Y1126" s="9" t="s">
        <v>12393</v>
      </c>
    </row>
    <row r="1127" spans="1:25" x14ac:dyDescent="0.2">
      <c r="A1127" s="4" t="s">
        <v>18</v>
      </c>
      <c r="B1127" s="12" t="s">
        <v>3586</v>
      </c>
      <c r="C1127" s="5" t="s">
        <v>2973</v>
      </c>
      <c r="D1127" s="9" t="s">
        <v>2974</v>
      </c>
      <c r="E1127" s="9" t="s">
        <v>3587</v>
      </c>
      <c r="F1127" s="9" t="s">
        <v>3588</v>
      </c>
      <c r="G1127" s="8">
        <v>10034386</v>
      </c>
      <c r="H1127" s="12" t="s">
        <v>3589</v>
      </c>
      <c r="I1127" s="9" t="s">
        <v>3620</v>
      </c>
      <c r="J1127" s="12" t="s">
        <v>3621</v>
      </c>
      <c r="K1127" s="17" t="s">
        <v>3592</v>
      </c>
      <c r="L1127" s="17" t="s">
        <v>3593</v>
      </c>
      <c r="M1127" s="17">
        <v>7903315184</v>
      </c>
      <c r="N1127" s="9" t="s">
        <v>3622</v>
      </c>
      <c r="O1127" s="9" t="s">
        <v>3623</v>
      </c>
      <c r="P1127" s="9" t="s">
        <v>32</v>
      </c>
      <c r="Q1127" s="10">
        <v>8000</v>
      </c>
      <c r="R1127" s="11">
        <v>8922</v>
      </c>
      <c r="S1127" s="52">
        <f>R1127</f>
        <v>8922</v>
      </c>
      <c r="T1127" s="53">
        <f>IFERROR(S1127/Q1127,0)</f>
        <v>1.1152500000000001</v>
      </c>
      <c r="U1127" s="54">
        <f>IF(T1127&gt;=100%,S1127*2%,0)</f>
        <v>178.44</v>
      </c>
      <c r="V1127" s="54">
        <f>S1127*1%</f>
        <v>89.22</v>
      </c>
      <c r="W1127" s="55">
        <f>U1127+V1127</f>
        <v>267.65999999999997</v>
      </c>
      <c r="X1127" s="17"/>
      <c r="Y1127" s="9" t="s">
        <v>12391</v>
      </c>
    </row>
    <row r="1128" spans="1:25" x14ac:dyDescent="0.2">
      <c r="A1128" s="9" t="s">
        <v>6280</v>
      </c>
      <c r="B1128" s="9" t="s">
        <v>6902</v>
      </c>
      <c r="C1128" s="18" t="s">
        <v>6854</v>
      </c>
      <c r="D1128" s="9" t="s">
        <v>6855</v>
      </c>
      <c r="E1128" s="9" t="s">
        <v>6856</v>
      </c>
      <c r="F1128" s="9" t="s">
        <v>6857</v>
      </c>
      <c r="G1128" s="9">
        <v>10032465</v>
      </c>
      <c r="H1128" s="9" t="s">
        <v>6881</v>
      </c>
      <c r="I1128" s="9" t="s">
        <v>6903</v>
      </c>
      <c r="J1128" s="9" t="s">
        <v>6904</v>
      </c>
      <c r="K1128" s="18" t="s">
        <v>6884</v>
      </c>
      <c r="L1128" s="18" t="s">
        <v>6885</v>
      </c>
      <c r="M1128" s="18" t="s">
        <v>6886</v>
      </c>
      <c r="N1128" s="9" t="s">
        <v>6915</v>
      </c>
      <c r="O1128" s="9" t="s">
        <v>6916</v>
      </c>
      <c r="P1128" s="9" t="s">
        <v>32</v>
      </c>
      <c r="Q1128" s="61">
        <v>10200</v>
      </c>
      <c r="R1128" s="11">
        <v>11375.038199999999</v>
      </c>
      <c r="S1128" s="52">
        <f>R1128</f>
        <v>11375.038199999999</v>
      </c>
      <c r="T1128" s="53">
        <f>IFERROR(S1128/Q1128,0)</f>
        <v>1.1151998235294116</v>
      </c>
      <c r="U1128" s="54">
        <f>IF(T1128&gt;=100%,S1128*2%,0)</f>
        <v>227.50076399999998</v>
      </c>
      <c r="V1128" s="54">
        <f>S1128*1%</f>
        <v>113.75038199999999</v>
      </c>
      <c r="W1128" s="55">
        <f>U1128+V1128</f>
        <v>341.25114599999995</v>
      </c>
      <c r="X1128" s="17"/>
      <c r="Y1128" s="9" t="s">
        <v>12393</v>
      </c>
    </row>
    <row r="1129" spans="1:25" x14ac:dyDescent="0.2">
      <c r="A1129" s="4" t="s">
        <v>18</v>
      </c>
      <c r="B1129" s="9"/>
      <c r="C1129" s="5" t="s">
        <v>4707</v>
      </c>
      <c r="D1129" s="9" t="s">
        <v>4708</v>
      </c>
      <c r="E1129" s="9" t="s">
        <v>4790</v>
      </c>
      <c r="F1129" s="9" t="s">
        <v>4791</v>
      </c>
      <c r="G1129" s="18">
        <v>10027859</v>
      </c>
      <c r="H1129" s="12" t="s">
        <v>4792</v>
      </c>
      <c r="I1129" s="12" t="s">
        <v>4803</v>
      </c>
      <c r="J1129" s="12" t="s">
        <v>4804</v>
      </c>
      <c r="K1129" s="18" t="s">
        <v>4795</v>
      </c>
      <c r="L1129" s="18" t="s">
        <v>4796</v>
      </c>
      <c r="M1129" s="17">
        <v>8658244474</v>
      </c>
      <c r="N1129" s="12" t="s">
        <v>4971</v>
      </c>
      <c r="O1129" s="18" t="s">
        <v>4972</v>
      </c>
      <c r="P1129" s="9" t="s">
        <v>32</v>
      </c>
      <c r="Q1129" s="10">
        <v>8000</v>
      </c>
      <c r="R1129" s="11">
        <v>8921</v>
      </c>
      <c r="S1129" s="52">
        <f>R1129</f>
        <v>8921</v>
      </c>
      <c r="T1129" s="53">
        <f>IFERROR(S1129/Q1129,0)</f>
        <v>1.1151249999999999</v>
      </c>
      <c r="U1129" s="54">
        <f>IF(T1129&gt;=100%,S1129*2%,0)</f>
        <v>178.42000000000002</v>
      </c>
      <c r="V1129" s="54">
        <f>S1129*1%</f>
        <v>89.210000000000008</v>
      </c>
      <c r="W1129" s="55">
        <f>U1129+V1129</f>
        <v>267.63</v>
      </c>
      <c r="X1129" s="17"/>
      <c r="Y1129" s="9" t="s">
        <v>12391</v>
      </c>
    </row>
    <row r="1130" spans="1:25" x14ac:dyDescent="0.2">
      <c r="A1130" s="4" t="s">
        <v>18</v>
      </c>
      <c r="B1130" s="12" t="s">
        <v>4290</v>
      </c>
      <c r="C1130" s="5" t="s">
        <v>4291</v>
      </c>
      <c r="D1130" s="5" t="s">
        <v>4292</v>
      </c>
      <c r="E1130" s="9" t="s">
        <v>4293</v>
      </c>
      <c r="F1130" s="9" t="s">
        <v>4294</v>
      </c>
      <c r="G1130" s="8">
        <v>10031076</v>
      </c>
      <c r="H1130" s="12" t="s">
        <v>4295</v>
      </c>
      <c r="I1130" s="9" t="s">
        <v>4353</v>
      </c>
      <c r="J1130" s="12" t="s">
        <v>4354</v>
      </c>
      <c r="K1130" s="8" t="s">
        <v>4342</v>
      </c>
      <c r="L1130" s="16" t="s">
        <v>4343</v>
      </c>
      <c r="M1130" s="17" t="s">
        <v>4344</v>
      </c>
      <c r="N1130" s="9" t="s">
        <v>4355</v>
      </c>
      <c r="O1130" s="9" t="s">
        <v>4356</v>
      </c>
      <c r="P1130" s="9" t="s">
        <v>32</v>
      </c>
      <c r="Q1130" s="11">
        <v>20639.616900000005</v>
      </c>
      <c r="R1130" s="11">
        <v>23009</v>
      </c>
      <c r="S1130" s="52">
        <f>R1130</f>
        <v>23009</v>
      </c>
      <c r="T1130" s="53">
        <f>IFERROR(S1130/Q1130,0)</f>
        <v>1.1147978235972003</v>
      </c>
      <c r="U1130" s="54">
        <f>IF(T1130&gt;=100%,S1130*2%,0)</f>
        <v>460.18</v>
      </c>
      <c r="V1130" s="54">
        <f>S1130*1%</f>
        <v>230.09</v>
      </c>
      <c r="W1130" s="55">
        <f>U1130+V1130</f>
        <v>690.27</v>
      </c>
      <c r="X1130" s="17"/>
      <c r="Y1130" s="9" t="s">
        <v>12391</v>
      </c>
    </row>
    <row r="1131" spans="1:25" x14ac:dyDescent="0.2">
      <c r="A1131" s="4" t="s">
        <v>18</v>
      </c>
      <c r="B1131" s="12" t="s">
        <v>3421</v>
      </c>
      <c r="C1131" s="5" t="s">
        <v>2973</v>
      </c>
      <c r="D1131" s="9" t="s">
        <v>2974</v>
      </c>
      <c r="E1131" s="9" t="s">
        <v>3422</v>
      </c>
      <c r="F1131" s="9" t="s">
        <v>3423</v>
      </c>
      <c r="G1131" s="8">
        <v>10034718</v>
      </c>
      <c r="H1131" s="12" t="s">
        <v>3424</v>
      </c>
      <c r="I1131" s="9" t="s">
        <v>3425</v>
      </c>
      <c r="J1131" s="12" t="s">
        <v>3426</v>
      </c>
      <c r="K1131" s="17" t="s">
        <v>3427</v>
      </c>
      <c r="L1131" s="17" t="s">
        <v>3428</v>
      </c>
      <c r="M1131" s="17">
        <v>7004809242</v>
      </c>
      <c r="N1131" s="9" t="s">
        <v>3469</v>
      </c>
      <c r="O1131" s="9" t="s">
        <v>3470</v>
      </c>
      <c r="P1131" s="9" t="s">
        <v>32</v>
      </c>
      <c r="Q1131" s="10">
        <v>8000</v>
      </c>
      <c r="R1131" s="11">
        <v>8918.0151999999998</v>
      </c>
      <c r="S1131" s="52">
        <f>R1131</f>
        <v>8918.0151999999998</v>
      </c>
      <c r="T1131" s="53">
        <f>IFERROR(S1131/Q1131,0)</f>
        <v>1.1147518999999999</v>
      </c>
      <c r="U1131" s="54">
        <f>IF(T1131&gt;=100%,S1131*2%,0)</f>
        <v>178.36030400000001</v>
      </c>
      <c r="V1131" s="54">
        <f>S1131*1%</f>
        <v>89.180152000000007</v>
      </c>
      <c r="W1131" s="55">
        <f>U1131+V1131</f>
        <v>267.54045600000001</v>
      </c>
      <c r="X1131" s="17"/>
      <c r="Y1131" s="9" t="s">
        <v>12393</v>
      </c>
    </row>
    <row r="1132" spans="1:25" x14ac:dyDescent="0.2">
      <c r="A1132" s="4" t="s">
        <v>18</v>
      </c>
      <c r="B1132" s="12" t="s">
        <v>3702</v>
      </c>
      <c r="C1132" s="5" t="s">
        <v>2973</v>
      </c>
      <c r="D1132" s="9" t="s">
        <v>2974</v>
      </c>
      <c r="E1132" s="9" t="s">
        <v>3645</v>
      </c>
      <c r="F1132" s="9" t="s">
        <v>3646</v>
      </c>
      <c r="G1132" s="8">
        <v>10026613</v>
      </c>
      <c r="H1132" s="12" t="s">
        <v>3703</v>
      </c>
      <c r="I1132" s="9" t="s">
        <v>3712</v>
      </c>
      <c r="J1132" s="12" t="s">
        <v>3713</v>
      </c>
      <c r="K1132" s="17" t="s">
        <v>3706</v>
      </c>
      <c r="L1132" s="17" t="s">
        <v>3707</v>
      </c>
      <c r="M1132" s="17">
        <v>8986883307</v>
      </c>
      <c r="N1132" s="9" t="s">
        <v>3714</v>
      </c>
      <c r="O1132" s="9" t="s">
        <v>3715</v>
      </c>
      <c r="P1132" s="9" t="s">
        <v>32</v>
      </c>
      <c r="Q1132" s="10">
        <v>8000</v>
      </c>
      <c r="R1132" s="11">
        <v>8918.0151999999998</v>
      </c>
      <c r="S1132" s="52">
        <f>R1132</f>
        <v>8918.0151999999998</v>
      </c>
      <c r="T1132" s="53">
        <f>IFERROR(S1132/Q1132,0)</f>
        <v>1.1147518999999999</v>
      </c>
      <c r="U1132" s="54">
        <f>IF(T1132&gt;=100%,S1132*2%,0)</f>
        <v>178.36030400000001</v>
      </c>
      <c r="V1132" s="54">
        <f>S1132*1%</f>
        <v>89.180152000000007</v>
      </c>
      <c r="W1132" s="55">
        <f>U1132+V1132</f>
        <v>267.54045600000001</v>
      </c>
      <c r="X1132" s="17"/>
      <c r="Y1132" s="9" t="s">
        <v>12391</v>
      </c>
    </row>
    <row r="1133" spans="1:25" x14ac:dyDescent="0.2">
      <c r="A1133" s="9" t="s">
        <v>6280</v>
      </c>
      <c r="B1133" s="9" t="s">
        <v>7034</v>
      </c>
      <c r="C1133" s="18" t="s">
        <v>6854</v>
      </c>
      <c r="D1133" s="9" t="s">
        <v>6855</v>
      </c>
      <c r="E1133" s="9" t="s">
        <v>6856</v>
      </c>
      <c r="F1133" s="9" t="s">
        <v>6857</v>
      </c>
      <c r="G1133" s="9">
        <v>10032465</v>
      </c>
      <c r="H1133" s="9" t="s">
        <v>6881</v>
      </c>
      <c r="I1133" s="9" t="s">
        <v>7035</v>
      </c>
      <c r="J1133" s="9" t="s">
        <v>7036</v>
      </c>
      <c r="K1133" s="18" t="s">
        <v>6995</v>
      </c>
      <c r="L1133" s="18" t="s">
        <v>6996</v>
      </c>
      <c r="M1133" s="18" t="s">
        <v>6886</v>
      </c>
      <c r="N1133" s="9" t="s">
        <v>7037</v>
      </c>
      <c r="O1133" s="9" t="s">
        <v>7038</v>
      </c>
      <c r="P1133" s="9" t="s">
        <v>32</v>
      </c>
      <c r="Q1133" s="61">
        <v>8160</v>
      </c>
      <c r="R1133" s="11">
        <v>9095.4197999999997</v>
      </c>
      <c r="S1133" s="52">
        <f>R1133</f>
        <v>9095.4197999999997</v>
      </c>
      <c r="T1133" s="53">
        <f>IFERROR(S1133/Q1133,0)</f>
        <v>1.1146347794117646</v>
      </c>
      <c r="U1133" s="54">
        <f>IF(T1133&gt;=100%,S1133*2%,0)</f>
        <v>181.90839600000001</v>
      </c>
      <c r="V1133" s="54">
        <f>S1133*1%</f>
        <v>90.954198000000005</v>
      </c>
      <c r="W1133" s="55">
        <f>U1133+V1133</f>
        <v>272.862594</v>
      </c>
      <c r="X1133" s="17"/>
      <c r="Y1133" s="9" t="s">
        <v>12393</v>
      </c>
    </row>
    <row r="1134" spans="1:25" x14ac:dyDescent="0.2">
      <c r="A1134" s="9" t="s">
        <v>8973</v>
      </c>
      <c r="B1134" s="9" t="s">
        <v>8965</v>
      </c>
      <c r="C1134" s="18" t="s">
        <v>8974</v>
      </c>
      <c r="D1134" s="9" t="s">
        <v>8975</v>
      </c>
      <c r="E1134" s="9" t="s">
        <v>8976</v>
      </c>
      <c r="F1134" s="9" t="s">
        <v>8977</v>
      </c>
      <c r="G1134" s="9">
        <v>10028569</v>
      </c>
      <c r="H1134" s="9" t="s">
        <v>8978</v>
      </c>
      <c r="I1134" s="9" t="s">
        <v>8979</v>
      </c>
      <c r="J1134" s="9" t="s">
        <v>8980</v>
      </c>
      <c r="K1134" s="18" t="s">
        <v>8981</v>
      </c>
      <c r="L1134" s="18" t="s">
        <v>8982</v>
      </c>
      <c r="M1134" s="18">
        <v>9016764192</v>
      </c>
      <c r="N1134" s="9" t="s">
        <v>8983</v>
      </c>
      <c r="O1134" s="9" t="s">
        <v>8984</v>
      </c>
      <c r="P1134" s="9" t="s">
        <v>32</v>
      </c>
      <c r="Q1134" s="11">
        <v>10048.5</v>
      </c>
      <c r="R1134" s="11">
        <v>11200</v>
      </c>
      <c r="S1134" s="52">
        <f>R1134</f>
        <v>11200</v>
      </c>
      <c r="T1134" s="53">
        <f>IFERROR(S1134/Q1134,0)</f>
        <v>1.1145942180424939</v>
      </c>
      <c r="U1134" s="54">
        <f>IF(T1134&gt;=100%,S1134*2%,0)</f>
        <v>224</v>
      </c>
      <c r="V1134" s="54">
        <f>S1134*1%</f>
        <v>112</v>
      </c>
      <c r="W1134" s="55">
        <f>U1134+V1134</f>
        <v>336</v>
      </c>
      <c r="X1134" s="17"/>
      <c r="Y1134" s="9" t="s">
        <v>12391</v>
      </c>
    </row>
    <row r="1135" spans="1:25" x14ac:dyDescent="0.2">
      <c r="A1135" s="4" t="s">
        <v>18</v>
      </c>
      <c r="B1135" s="4" t="s">
        <v>243</v>
      </c>
      <c r="C1135" s="5" t="s">
        <v>20</v>
      </c>
      <c r="D1135" s="5" t="s">
        <v>21</v>
      </c>
      <c r="E1135" s="5" t="s">
        <v>244</v>
      </c>
      <c r="F1135" s="5" t="s">
        <v>245</v>
      </c>
      <c r="G1135" s="6">
        <v>10022295</v>
      </c>
      <c r="H1135" s="4" t="s">
        <v>246</v>
      </c>
      <c r="I1135" s="4" t="s">
        <v>354</v>
      </c>
      <c r="J1135" s="4" t="s">
        <v>355</v>
      </c>
      <c r="K1135" s="6" t="s">
        <v>249</v>
      </c>
      <c r="L1135" s="6" t="s">
        <v>250</v>
      </c>
      <c r="M1135" s="7">
        <v>7001610227</v>
      </c>
      <c r="N1135" s="4" t="s">
        <v>366</v>
      </c>
      <c r="O1135" s="6" t="s">
        <v>367</v>
      </c>
      <c r="P1135" s="9" t="s">
        <v>32</v>
      </c>
      <c r="Q1135" s="11">
        <v>10498.5671</v>
      </c>
      <c r="R1135" s="11">
        <v>11696.8334</v>
      </c>
      <c r="S1135" s="52">
        <f>R1135</f>
        <v>11696.8334</v>
      </c>
      <c r="T1135" s="53">
        <f>IFERROR(S1135/Q1135,0)</f>
        <v>1.1141361757834551</v>
      </c>
      <c r="U1135" s="54">
        <f>IF(T1135&gt;=100%,S1135*2%,0)</f>
        <v>233.936668</v>
      </c>
      <c r="V1135" s="54">
        <f>S1135*1%</f>
        <v>116.968334</v>
      </c>
      <c r="W1135" s="55">
        <f>U1135+V1135</f>
        <v>350.90500199999997</v>
      </c>
      <c r="X1135" s="17"/>
      <c r="Y1135" s="9" t="s">
        <v>12391</v>
      </c>
    </row>
    <row r="1136" spans="1:25" x14ac:dyDescent="0.2">
      <c r="A1136" s="9" t="s">
        <v>6280</v>
      </c>
      <c r="B1136" s="9" t="s">
        <v>7205</v>
      </c>
      <c r="C1136" s="18" t="s">
        <v>6854</v>
      </c>
      <c r="D1136" s="9" t="s">
        <v>6855</v>
      </c>
      <c r="E1136" s="9" t="s">
        <v>7147</v>
      </c>
      <c r="F1136" s="9" t="s">
        <v>7148</v>
      </c>
      <c r="G1136" s="9">
        <v>10031743</v>
      </c>
      <c r="H1136" s="9" t="s">
        <v>7149</v>
      </c>
      <c r="I1136" s="9" t="s">
        <v>7206</v>
      </c>
      <c r="J1136" s="9" t="s">
        <v>6511</v>
      </c>
      <c r="K1136" s="18" t="s">
        <v>7152</v>
      </c>
      <c r="L1136" s="18" t="s">
        <v>7153</v>
      </c>
      <c r="M1136" s="18" t="s">
        <v>7154</v>
      </c>
      <c r="N1136" s="9" t="s">
        <v>7248</v>
      </c>
      <c r="O1136" s="9" t="s">
        <v>7249</v>
      </c>
      <c r="P1136" s="9" t="s">
        <v>32</v>
      </c>
      <c r="Q1136" s="61">
        <v>10000</v>
      </c>
      <c r="R1136" s="11">
        <v>11138.421199999999</v>
      </c>
      <c r="S1136" s="52">
        <f>R1136</f>
        <v>11138.421199999999</v>
      </c>
      <c r="T1136" s="53">
        <f>IFERROR(S1136/Q1136,0)</f>
        <v>1.1138421199999999</v>
      </c>
      <c r="U1136" s="54">
        <f>IF(T1136&gt;=100%,S1136*2%,0)</f>
        <v>222.76842399999998</v>
      </c>
      <c r="V1136" s="54">
        <f>S1136*1%</f>
        <v>111.38421199999999</v>
      </c>
      <c r="W1136" s="55">
        <f>U1136+V1136</f>
        <v>334.15263599999997</v>
      </c>
      <c r="X1136" s="17"/>
      <c r="Y1136" s="9" t="s">
        <v>12393</v>
      </c>
    </row>
    <row r="1137" spans="1:25" x14ac:dyDescent="0.2">
      <c r="A1137" s="4" t="s">
        <v>18</v>
      </c>
      <c r="B1137" s="9"/>
      <c r="C1137" s="5" t="s">
        <v>4707</v>
      </c>
      <c r="D1137" s="9" t="s">
        <v>4708</v>
      </c>
      <c r="E1137" s="9" t="s">
        <v>4790</v>
      </c>
      <c r="F1137" s="9" t="s">
        <v>4791</v>
      </c>
      <c r="G1137" s="18">
        <v>10027859</v>
      </c>
      <c r="H1137" s="12" t="s">
        <v>4792</v>
      </c>
      <c r="I1137" s="12" t="s">
        <v>5013</v>
      </c>
      <c r="J1137" s="12" t="s">
        <v>5014</v>
      </c>
      <c r="K1137" s="18" t="s">
        <v>4852</v>
      </c>
      <c r="L1137" s="18" t="s">
        <v>4853</v>
      </c>
      <c r="M1137" s="17">
        <v>9861790623</v>
      </c>
      <c r="N1137" s="12" t="s">
        <v>5023</v>
      </c>
      <c r="O1137" s="18" t="s">
        <v>5024</v>
      </c>
      <c r="P1137" s="9" t="s">
        <v>32</v>
      </c>
      <c r="Q1137" s="10">
        <v>8000</v>
      </c>
      <c r="R1137" s="11">
        <v>8908</v>
      </c>
      <c r="S1137" s="52">
        <f>R1137</f>
        <v>8908</v>
      </c>
      <c r="T1137" s="53">
        <f>IFERROR(S1137/Q1137,0)</f>
        <v>1.1134999999999999</v>
      </c>
      <c r="U1137" s="54">
        <f>IF(T1137&gt;=100%,S1137*2%,0)</f>
        <v>178.16</v>
      </c>
      <c r="V1137" s="54">
        <f>S1137*1%</f>
        <v>89.08</v>
      </c>
      <c r="W1137" s="55">
        <f>U1137+V1137</f>
        <v>267.24</v>
      </c>
      <c r="X1137" s="17"/>
      <c r="Y1137" s="9" t="s">
        <v>12393</v>
      </c>
    </row>
    <row r="1138" spans="1:25" x14ac:dyDescent="0.2">
      <c r="A1138" s="4" t="s">
        <v>18</v>
      </c>
      <c r="B1138" s="9"/>
      <c r="C1138" s="5" t="s">
        <v>4707</v>
      </c>
      <c r="D1138" s="9" t="s">
        <v>4708</v>
      </c>
      <c r="E1138" s="9" t="s">
        <v>4790</v>
      </c>
      <c r="F1138" s="9" t="s">
        <v>4791</v>
      </c>
      <c r="G1138" s="12">
        <v>10027211</v>
      </c>
      <c r="H1138" s="12" t="s">
        <v>4907</v>
      </c>
      <c r="I1138" s="12" t="s">
        <v>4921</v>
      </c>
      <c r="J1138" s="12" t="s">
        <v>4922</v>
      </c>
      <c r="K1138" s="17" t="s">
        <v>4910</v>
      </c>
      <c r="L1138" s="12" t="s">
        <v>4911</v>
      </c>
      <c r="M1138" s="17" t="s">
        <v>4912</v>
      </c>
      <c r="N1138" s="12" t="s">
        <v>4933</v>
      </c>
      <c r="O1138" s="12" t="s">
        <v>4934</v>
      </c>
      <c r="P1138" s="9" t="s">
        <v>32</v>
      </c>
      <c r="Q1138" s="10">
        <v>10000</v>
      </c>
      <c r="R1138" s="11">
        <v>11133.807400000002</v>
      </c>
      <c r="S1138" s="52">
        <f>R1138</f>
        <v>11133.807400000002</v>
      </c>
      <c r="T1138" s="53">
        <f>IFERROR(S1138/Q1138,0)</f>
        <v>1.1133807400000002</v>
      </c>
      <c r="U1138" s="54">
        <f>IF(T1138&gt;=100%,S1138*2%,0)</f>
        <v>222.67614800000004</v>
      </c>
      <c r="V1138" s="54">
        <f>S1138*1%</f>
        <v>111.33807400000002</v>
      </c>
      <c r="W1138" s="55">
        <f>U1138+V1138</f>
        <v>334.01422200000007</v>
      </c>
      <c r="X1138" s="17"/>
      <c r="Y1138" s="9" t="s">
        <v>12393</v>
      </c>
    </row>
    <row r="1139" spans="1:25" x14ac:dyDescent="0.2">
      <c r="A1139" s="4" t="s">
        <v>18</v>
      </c>
      <c r="B1139" s="9"/>
      <c r="C1139" s="5" t="s">
        <v>4707</v>
      </c>
      <c r="D1139" s="9" t="s">
        <v>4708</v>
      </c>
      <c r="E1139" s="9" t="s">
        <v>4790</v>
      </c>
      <c r="F1139" s="9" t="s">
        <v>4791</v>
      </c>
      <c r="G1139" s="18">
        <v>10027859</v>
      </c>
      <c r="H1139" s="12" t="s">
        <v>4792</v>
      </c>
      <c r="I1139" s="12" t="s">
        <v>5035</v>
      </c>
      <c r="J1139" s="12" t="s">
        <v>5036</v>
      </c>
      <c r="K1139" s="18" t="s">
        <v>4852</v>
      </c>
      <c r="L1139" s="18" t="s">
        <v>4853</v>
      </c>
      <c r="M1139" s="17">
        <v>9861790623</v>
      </c>
      <c r="N1139" s="12" t="s">
        <v>5039</v>
      </c>
      <c r="O1139" s="18" t="s">
        <v>5040</v>
      </c>
      <c r="P1139" s="9" t="s">
        <v>32</v>
      </c>
      <c r="Q1139" s="10">
        <v>8000</v>
      </c>
      <c r="R1139" s="11">
        <v>8907</v>
      </c>
      <c r="S1139" s="52">
        <f>R1139</f>
        <v>8907</v>
      </c>
      <c r="T1139" s="53">
        <f>IFERROR(S1139/Q1139,0)</f>
        <v>1.113375</v>
      </c>
      <c r="U1139" s="54">
        <f>IF(T1139&gt;=100%,S1139*2%,0)</f>
        <v>178.14000000000001</v>
      </c>
      <c r="V1139" s="54">
        <f>S1139*1%</f>
        <v>89.070000000000007</v>
      </c>
      <c r="W1139" s="55">
        <f>U1139+V1139</f>
        <v>267.21000000000004</v>
      </c>
      <c r="X1139" s="17"/>
      <c r="Y1139" s="9" t="s">
        <v>12393</v>
      </c>
    </row>
    <row r="1140" spans="1:25" x14ac:dyDescent="0.2">
      <c r="A1140" s="4" t="s">
        <v>18</v>
      </c>
      <c r="B1140" s="9"/>
      <c r="C1140" s="5" t="s">
        <v>4707</v>
      </c>
      <c r="D1140" s="9" t="s">
        <v>4708</v>
      </c>
      <c r="E1140" s="9" t="s">
        <v>4790</v>
      </c>
      <c r="F1140" s="9" t="s">
        <v>4791</v>
      </c>
      <c r="G1140" s="18">
        <v>10027859</v>
      </c>
      <c r="H1140" s="12" t="s">
        <v>4792</v>
      </c>
      <c r="I1140" s="12" t="s">
        <v>4809</v>
      </c>
      <c r="J1140" s="12" t="s">
        <v>4810</v>
      </c>
      <c r="K1140" s="18" t="s">
        <v>4795</v>
      </c>
      <c r="L1140" s="18" t="s">
        <v>4796</v>
      </c>
      <c r="M1140" s="17">
        <v>8658244474</v>
      </c>
      <c r="N1140" s="12" t="s">
        <v>4977</v>
      </c>
      <c r="O1140" s="18" t="s">
        <v>4978</v>
      </c>
      <c r="P1140" s="9" t="s">
        <v>32</v>
      </c>
      <c r="Q1140" s="10">
        <v>8000</v>
      </c>
      <c r="R1140" s="11">
        <v>8907</v>
      </c>
      <c r="S1140" s="52">
        <f>R1140</f>
        <v>8907</v>
      </c>
      <c r="T1140" s="53">
        <f>IFERROR(S1140/Q1140,0)</f>
        <v>1.113375</v>
      </c>
      <c r="U1140" s="54">
        <f>IF(T1140&gt;=100%,S1140*2%,0)</f>
        <v>178.14000000000001</v>
      </c>
      <c r="V1140" s="54">
        <f>S1140*1%</f>
        <v>89.070000000000007</v>
      </c>
      <c r="W1140" s="55">
        <f>U1140+V1140</f>
        <v>267.21000000000004</v>
      </c>
      <c r="X1140" s="17"/>
      <c r="Y1140" s="9" t="s">
        <v>12391</v>
      </c>
    </row>
    <row r="1141" spans="1:25" x14ac:dyDescent="0.2">
      <c r="A1141" s="4" t="s">
        <v>18</v>
      </c>
      <c r="B1141" s="9"/>
      <c r="C1141" s="5" t="s">
        <v>4707</v>
      </c>
      <c r="D1141" s="9" t="s">
        <v>4708</v>
      </c>
      <c r="E1141" s="9" t="s">
        <v>4790</v>
      </c>
      <c r="F1141" s="9" t="s">
        <v>4791</v>
      </c>
      <c r="G1141" s="18">
        <v>10027211</v>
      </c>
      <c r="H1141" s="12" t="s">
        <v>4907</v>
      </c>
      <c r="I1141" s="12" t="s">
        <v>4908</v>
      </c>
      <c r="J1141" s="12" t="s">
        <v>4909</v>
      </c>
      <c r="K1141" s="17" t="s">
        <v>4910</v>
      </c>
      <c r="L1141" s="17" t="s">
        <v>4911</v>
      </c>
      <c r="M1141" s="17" t="s">
        <v>4912</v>
      </c>
      <c r="N1141" s="12" t="s">
        <v>5063</v>
      </c>
      <c r="O1141" s="18" t="s">
        <v>4897</v>
      </c>
      <c r="P1141" s="9" t="s">
        <v>32</v>
      </c>
      <c r="Q1141" s="10">
        <v>8000</v>
      </c>
      <c r="R1141" s="11">
        <v>8907</v>
      </c>
      <c r="S1141" s="52">
        <f>R1141</f>
        <v>8907</v>
      </c>
      <c r="T1141" s="53">
        <f>IFERROR(S1141/Q1141,0)</f>
        <v>1.113375</v>
      </c>
      <c r="U1141" s="54">
        <f>IF(T1141&gt;=100%,S1141*2%,0)</f>
        <v>178.14000000000001</v>
      </c>
      <c r="V1141" s="54">
        <f>S1141*1%</f>
        <v>89.070000000000007</v>
      </c>
      <c r="W1141" s="55">
        <f>U1141+V1141</f>
        <v>267.21000000000004</v>
      </c>
      <c r="X1141" s="17"/>
      <c r="Y1141" s="9" t="s">
        <v>12393</v>
      </c>
    </row>
    <row r="1142" spans="1:25" x14ac:dyDescent="0.2">
      <c r="A1142" s="4" t="s">
        <v>18</v>
      </c>
      <c r="B1142" s="9"/>
      <c r="C1142" s="5" t="s">
        <v>4707</v>
      </c>
      <c r="D1142" s="9" t="s">
        <v>4708</v>
      </c>
      <c r="E1142" s="9" t="s">
        <v>4790</v>
      </c>
      <c r="F1142" s="9" t="s">
        <v>4791</v>
      </c>
      <c r="G1142" s="18">
        <v>10027859</v>
      </c>
      <c r="H1142" s="12" t="s">
        <v>4792</v>
      </c>
      <c r="I1142" s="12" t="s">
        <v>4803</v>
      </c>
      <c r="J1142" s="12" t="s">
        <v>4804</v>
      </c>
      <c r="K1142" s="18" t="s">
        <v>4795</v>
      </c>
      <c r="L1142" s="18" t="s">
        <v>4796</v>
      </c>
      <c r="M1142" s="17">
        <v>8658244474</v>
      </c>
      <c r="N1142" s="12" t="s">
        <v>4967</v>
      </c>
      <c r="O1142" s="18" t="s">
        <v>4968</v>
      </c>
      <c r="P1142" s="9" t="s">
        <v>32</v>
      </c>
      <c r="Q1142" s="10">
        <v>8000</v>
      </c>
      <c r="R1142" s="11">
        <v>8906</v>
      </c>
      <c r="S1142" s="52">
        <f>R1142</f>
        <v>8906</v>
      </c>
      <c r="T1142" s="53">
        <f>IFERROR(S1142/Q1142,0)</f>
        <v>1.1132500000000001</v>
      </c>
      <c r="U1142" s="54">
        <f>IF(T1142&gt;=100%,S1142*2%,0)</f>
        <v>178.12</v>
      </c>
      <c r="V1142" s="54">
        <f>S1142*1%</f>
        <v>89.06</v>
      </c>
      <c r="W1142" s="55">
        <f>U1142+V1142</f>
        <v>267.18</v>
      </c>
      <c r="X1142" s="17"/>
      <c r="Y1142" s="9" t="s">
        <v>12391</v>
      </c>
    </row>
    <row r="1143" spans="1:25" x14ac:dyDescent="0.2">
      <c r="A1143" s="9" t="s">
        <v>8060</v>
      </c>
      <c r="B1143" s="9" t="s">
        <v>8432</v>
      </c>
      <c r="C1143" s="18" t="s">
        <v>8062</v>
      </c>
      <c r="D1143" s="9" t="s">
        <v>8063</v>
      </c>
      <c r="E1143" s="9" t="s">
        <v>8433</v>
      </c>
      <c r="F1143" s="9" t="s">
        <v>8063</v>
      </c>
      <c r="G1143" s="9">
        <v>10029471</v>
      </c>
      <c r="H1143" s="9" t="s">
        <v>8434</v>
      </c>
      <c r="I1143" s="9" t="s">
        <v>8426</v>
      </c>
      <c r="J1143" s="9" t="s">
        <v>8435</v>
      </c>
      <c r="K1143" s="18" t="s">
        <v>8436</v>
      </c>
      <c r="L1143" s="18" t="s">
        <v>8437</v>
      </c>
      <c r="M1143" s="18">
        <v>9920457463</v>
      </c>
      <c r="N1143" s="9" t="s">
        <v>8565</v>
      </c>
      <c r="O1143" s="9" t="s">
        <v>8566</v>
      </c>
      <c r="P1143" s="9" t="s">
        <v>32</v>
      </c>
      <c r="Q1143" s="11">
        <v>12000</v>
      </c>
      <c r="R1143" s="25">
        <v>13358.830599999999</v>
      </c>
      <c r="S1143" s="52">
        <f>R1143</f>
        <v>13358.830599999999</v>
      </c>
      <c r="T1143" s="53">
        <f>IFERROR(S1143/Q1143,0)</f>
        <v>1.1132358833333333</v>
      </c>
      <c r="U1143" s="54">
        <f>IF(T1143&gt;=100%,S1143*2%,0)</f>
        <v>267.17661199999998</v>
      </c>
      <c r="V1143" s="54">
        <f>S1143*1%</f>
        <v>133.58830599999999</v>
      </c>
      <c r="W1143" s="55">
        <f>U1143+V1143</f>
        <v>400.76491799999997</v>
      </c>
      <c r="X1143" s="17"/>
      <c r="Y1143" s="9" t="s">
        <v>12391</v>
      </c>
    </row>
    <row r="1144" spans="1:25" x14ac:dyDescent="0.2">
      <c r="A1144" s="4" t="s">
        <v>18</v>
      </c>
      <c r="B1144" s="12" t="s">
        <v>3702</v>
      </c>
      <c r="C1144" s="5" t="s">
        <v>2973</v>
      </c>
      <c r="D1144" s="9" t="s">
        <v>2974</v>
      </c>
      <c r="E1144" s="9" t="s">
        <v>3645</v>
      </c>
      <c r="F1144" s="9" t="s">
        <v>3646</v>
      </c>
      <c r="G1144" s="8">
        <v>10026613</v>
      </c>
      <c r="H1144" s="12" t="s">
        <v>3703</v>
      </c>
      <c r="I1144" s="9" t="s">
        <v>3716</v>
      </c>
      <c r="J1144" s="12" t="s">
        <v>3717</v>
      </c>
      <c r="K1144" s="17" t="s">
        <v>3706</v>
      </c>
      <c r="L1144" s="17" t="s">
        <v>3707</v>
      </c>
      <c r="M1144" s="17">
        <v>8986883307</v>
      </c>
      <c r="N1144" s="9" t="s">
        <v>3718</v>
      </c>
      <c r="O1144" s="9" t="s">
        <v>3719</v>
      </c>
      <c r="P1144" s="9" t="s">
        <v>32</v>
      </c>
      <c r="Q1144" s="10">
        <v>8000</v>
      </c>
      <c r="R1144" s="11">
        <v>8904.3507999999983</v>
      </c>
      <c r="S1144" s="52">
        <f>R1144</f>
        <v>8904.3507999999983</v>
      </c>
      <c r="T1144" s="53">
        <f>IFERROR(S1144/Q1144,0)</f>
        <v>1.1130438499999997</v>
      </c>
      <c r="U1144" s="54">
        <f>IF(T1144&gt;=100%,S1144*2%,0)</f>
        <v>178.08701599999998</v>
      </c>
      <c r="V1144" s="54">
        <f>S1144*1%</f>
        <v>89.043507999999989</v>
      </c>
      <c r="W1144" s="55">
        <f>U1144+V1144</f>
        <v>267.13052399999998</v>
      </c>
      <c r="X1144" s="17"/>
      <c r="Y1144" s="9" t="s">
        <v>12391</v>
      </c>
    </row>
    <row r="1145" spans="1:25" x14ac:dyDescent="0.2">
      <c r="A1145" s="4" t="s">
        <v>18</v>
      </c>
      <c r="B1145" s="12" t="s">
        <v>3421</v>
      </c>
      <c r="C1145" s="5" t="s">
        <v>2973</v>
      </c>
      <c r="D1145" s="9" t="s">
        <v>2974</v>
      </c>
      <c r="E1145" s="9" t="s">
        <v>3422</v>
      </c>
      <c r="F1145" s="9" t="s">
        <v>3423</v>
      </c>
      <c r="G1145" s="8">
        <v>10034718</v>
      </c>
      <c r="H1145" s="12" t="s">
        <v>3424</v>
      </c>
      <c r="I1145" s="9" t="s">
        <v>3425</v>
      </c>
      <c r="J1145" s="12" t="s">
        <v>3426</v>
      </c>
      <c r="K1145" s="17" t="s">
        <v>3427</v>
      </c>
      <c r="L1145" s="17" t="s">
        <v>3428</v>
      </c>
      <c r="M1145" s="17">
        <v>7004809242</v>
      </c>
      <c r="N1145" s="9" t="s">
        <v>3471</v>
      </c>
      <c r="O1145" s="9" t="s">
        <v>3472</v>
      </c>
      <c r="P1145" s="9" t="s">
        <v>32</v>
      </c>
      <c r="Q1145" s="10">
        <v>8000</v>
      </c>
      <c r="R1145" s="11">
        <v>8904.3507999999983</v>
      </c>
      <c r="S1145" s="52">
        <f>R1145</f>
        <v>8904.3507999999983</v>
      </c>
      <c r="T1145" s="53">
        <f>IFERROR(S1145/Q1145,0)</f>
        <v>1.1130438499999997</v>
      </c>
      <c r="U1145" s="54">
        <f>IF(T1145&gt;=100%,S1145*2%,0)</f>
        <v>178.08701599999998</v>
      </c>
      <c r="V1145" s="54">
        <f>S1145*1%</f>
        <v>89.043507999999989</v>
      </c>
      <c r="W1145" s="55">
        <f>U1145+V1145</f>
        <v>267.13052399999998</v>
      </c>
      <c r="X1145" s="17"/>
      <c r="Y1145" s="9" t="s">
        <v>12393</v>
      </c>
    </row>
    <row r="1146" spans="1:25" x14ac:dyDescent="0.2">
      <c r="A1146" s="4" t="s">
        <v>18</v>
      </c>
      <c r="B1146" s="12" t="s">
        <v>4531</v>
      </c>
      <c r="C1146" s="5" t="s">
        <v>4291</v>
      </c>
      <c r="D1146" s="5" t="s">
        <v>4292</v>
      </c>
      <c r="E1146" s="9" t="s">
        <v>4532</v>
      </c>
      <c r="F1146" s="9" t="s">
        <v>4533</v>
      </c>
      <c r="G1146" s="8">
        <v>10032605</v>
      </c>
      <c r="H1146" s="12" t="s">
        <v>4534</v>
      </c>
      <c r="I1146" s="9" t="s">
        <v>4535</v>
      </c>
      <c r="J1146" s="12" t="s">
        <v>4536</v>
      </c>
      <c r="K1146" s="8" t="s">
        <v>4537</v>
      </c>
      <c r="L1146" s="16" t="s">
        <v>4538</v>
      </c>
      <c r="M1146" s="17">
        <v>7699167678</v>
      </c>
      <c r="N1146" s="9" t="s">
        <v>4545</v>
      </c>
      <c r="O1146" s="9" t="s">
        <v>4546</v>
      </c>
      <c r="P1146" s="9" t="s">
        <v>32</v>
      </c>
      <c r="Q1146" s="11">
        <v>11500</v>
      </c>
      <c r="R1146" s="11">
        <v>12800</v>
      </c>
      <c r="S1146" s="52">
        <f>R1146</f>
        <v>12800</v>
      </c>
      <c r="T1146" s="53">
        <f>IFERROR(S1146/Q1146,0)</f>
        <v>1.1130434782608696</v>
      </c>
      <c r="U1146" s="54">
        <f>IF(T1146&gt;=100%,S1146*2%,0)</f>
        <v>256</v>
      </c>
      <c r="V1146" s="54">
        <f>S1146*1%</f>
        <v>128</v>
      </c>
      <c r="W1146" s="55">
        <f>U1146+V1146</f>
        <v>384</v>
      </c>
      <c r="X1146" s="17"/>
      <c r="Y1146" s="9" t="s">
        <v>12391</v>
      </c>
    </row>
    <row r="1147" spans="1:25" x14ac:dyDescent="0.2">
      <c r="A1147" s="9" t="s">
        <v>6280</v>
      </c>
      <c r="B1147" s="9" t="s">
        <v>6301</v>
      </c>
      <c r="C1147" s="18" t="s">
        <v>6282</v>
      </c>
      <c r="D1147" s="9" t="s">
        <v>6283</v>
      </c>
      <c r="E1147" s="9" t="s">
        <v>6284</v>
      </c>
      <c r="F1147" s="9" t="s">
        <v>6285</v>
      </c>
      <c r="G1147" s="9">
        <v>10022173</v>
      </c>
      <c r="H1147" s="9" t="s">
        <v>6286</v>
      </c>
      <c r="I1147" s="9" t="s">
        <v>6302</v>
      </c>
      <c r="J1147" s="9" t="s">
        <v>6303</v>
      </c>
      <c r="K1147" s="18" t="s">
        <v>6289</v>
      </c>
      <c r="L1147" s="18" t="s">
        <v>6290</v>
      </c>
      <c r="M1147" s="18" t="s">
        <v>6291</v>
      </c>
      <c r="N1147" s="9" t="s">
        <v>6304</v>
      </c>
      <c r="O1147" s="9" t="s">
        <v>6305</v>
      </c>
      <c r="P1147" s="9" t="s">
        <v>32</v>
      </c>
      <c r="Q1147" s="61">
        <v>5800</v>
      </c>
      <c r="R1147" s="11">
        <v>6455.1545999999998</v>
      </c>
      <c r="S1147" s="52">
        <f>R1147</f>
        <v>6455.1545999999998</v>
      </c>
      <c r="T1147" s="53">
        <f>IFERROR(S1147/Q1147,0)</f>
        <v>1.1129576896551723</v>
      </c>
      <c r="U1147" s="54">
        <f>IF(T1147&gt;=100%,S1147*2%,0)</f>
        <v>129.103092</v>
      </c>
      <c r="V1147" s="54">
        <f>S1147*1%</f>
        <v>64.551546000000002</v>
      </c>
      <c r="W1147" s="55">
        <f>U1147+V1147</f>
        <v>193.65463800000001</v>
      </c>
      <c r="X1147" s="17"/>
      <c r="Y1147" s="9" t="s">
        <v>12391</v>
      </c>
    </row>
    <row r="1148" spans="1:25" x14ac:dyDescent="0.2">
      <c r="A1148" s="4" t="s">
        <v>18</v>
      </c>
      <c r="B1148" s="12" t="s">
        <v>3301</v>
      </c>
      <c r="C1148" s="5" t="s">
        <v>2973</v>
      </c>
      <c r="D1148" s="9" t="s">
        <v>2974</v>
      </c>
      <c r="E1148" s="9" t="s">
        <v>3302</v>
      </c>
      <c r="F1148" s="9" t="s">
        <v>3303</v>
      </c>
      <c r="G1148" s="8">
        <v>10023215</v>
      </c>
      <c r="H1148" s="12" t="s">
        <v>3304</v>
      </c>
      <c r="I1148" s="9" t="s">
        <v>3331</v>
      </c>
      <c r="J1148" s="12" t="s">
        <v>3332</v>
      </c>
      <c r="K1148" s="17" t="s">
        <v>3307</v>
      </c>
      <c r="L1148" s="17" t="s">
        <v>3308</v>
      </c>
      <c r="M1148" s="17">
        <v>9835255614</v>
      </c>
      <c r="N1148" s="9" t="s">
        <v>3344</v>
      </c>
      <c r="O1148" s="9" t="s">
        <v>3345</v>
      </c>
      <c r="P1148" s="9" t="s">
        <v>32</v>
      </c>
      <c r="Q1148" s="10">
        <v>8000</v>
      </c>
      <c r="R1148" s="11">
        <v>8900</v>
      </c>
      <c r="S1148" s="52">
        <f>R1148</f>
        <v>8900</v>
      </c>
      <c r="T1148" s="53">
        <f>IFERROR(S1148/Q1148,0)</f>
        <v>1.1125</v>
      </c>
      <c r="U1148" s="54">
        <f>IF(T1148&gt;=100%,S1148*2%,0)</f>
        <v>178</v>
      </c>
      <c r="V1148" s="54">
        <f>S1148*1%</f>
        <v>89</v>
      </c>
      <c r="W1148" s="55">
        <f>U1148+V1148</f>
        <v>267</v>
      </c>
      <c r="X1148" s="17"/>
      <c r="Y1148" s="9" t="s">
        <v>12393</v>
      </c>
    </row>
    <row r="1149" spans="1:25" x14ac:dyDescent="0.2">
      <c r="A1149" s="4" t="s">
        <v>18</v>
      </c>
      <c r="B1149" s="9"/>
      <c r="C1149" s="5" t="s">
        <v>4707</v>
      </c>
      <c r="D1149" s="9" t="s">
        <v>4708</v>
      </c>
      <c r="E1149" s="9" t="s">
        <v>4790</v>
      </c>
      <c r="F1149" s="9" t="s">
        <v>4791</v>
      </c>
      <c r="G1149" s="18">
        <v>10027211</v>
      </c>
      <c r="H1149" s="12" t="s">
        <v>4907</v>
      </c>
      <c r="I1149" s="12" t="s">
        <v>4953</v>
      </c>
      <c r="J1149" s="12" t="s">
        <v>4954</v>
      </c>
      <c r="K1149" s="17" t="s">
        <v>4910</v>
      </c>
      <c r="L1149" s="17" t="s">
        <v>4911</v>
      </c>
      <c r="M1149" s="17" t="s">
        <v>4912</v>
      </c>
      <c r="N1149" s="12" t="s">
        <v>5078</v>
      </c>
      <c r="O1149" s="18" t="s">
        <v>5079</v>
      </c>
      <c r="P1149" s="9" t="s">
        <v>32</v>
      </c>
      <c r="Q1149" s="10">
        <v>8000</v>
      </c>
      <c r="R1149" s="11">
        <v>8900</v>
      </c>
      <c r="S1149" s="52">
        <f>R1149</f>
        <v>8900</v>
      </c>
      <c r="T1149" s="53">
        <f>IFERROR(S1149/Q1149,0)</f>
        <v>1.1125</v>
      </c>
      <c r="U1149" s="54">
        <f>IF(T1149&gt;=100%,S1149*2%,0)</f>
        <v>178</v>
      </c>
      <c r="V1149" s="54">
        <f>S1149*1%</f>
        <v>89</v>
      </c>
      <c r="W1149" s="55">
        <f>U1149+V1149</f>
        <v>267</v>
      </c>
      <c r="X1149" s="17"/>
      <c r="Y1149" s="9" t="s">
        <v>12393</v>
      </c>
    </row>
    <row r="1150" spans="1:25" x14ac:dyDescent="0.2">
      <c r="A1150" s="4" t="s">
        <v>18</v>
      </c>
      <c r="B1150" s="12" t="s">
        <v>3520</v>
      </c>
      <c r="C1150" s="5" t="s">
        <v>2973</v>
      </c>
      <c r="D1150" s="9" t="s">
        <v>2974</v>
      </c>
      <c r="E1150" s="9" t="s">
        <v>3521</v>
      </c>
      <c r="F1150" s="9" t="s">
        <v>3522</v>
      </c>
      <c r="G1150" s="8">
        <v>10029856</v>
      </c>
      <c r="H1150" s="12" t="s">
        <v>3523</v>
      </c>
      <c r="I1150" s="9" t="s">
        <v>3566</v>
      </c>
      <c r="J1150" s="12" t="s">
        <v>3567</v>
      </c>
      <c r="K1150" s="17" t="s">
        <v>3526</v>
      </c>
      <c r="L1150" s="17" t="s">
        <v>3527</v>
      </c>
      <c r="M1150" s="17">
        <v>7050974355</v>
      </c>
      <c r="N1150" s="9" t="s">
        <v>3578</v>
      </c>
      <c r="O1150" s="9" t="s">
        <v>3579</v>
      </c>
      <c r="P1150" s="9" t="s">
        <v>32</v>
      </c>
      <c r="Q1150" s="10">
        <v>8000</v>
      </c>
      <c r="R1150" s="11">
        <v>8900</v>
      </c>
      <c r="S1150" s="52">
        <f>R1150</f>
        <v>8900</v>
      </c>
      <c r="T1150" s="53">
        <f>IFERROR(S1150/Q1150,0)</f>
        <v>1.1125</v>
      </c>
      <c r="U1150" s="54">
        <f>IF(T1150&gt;=100%,S1150*2%,0)</f>
        <v>178</v>
      </c>
      <c r="V1150" s="54">
        <f>S1150*1%</f>
        <v>89</v>
      </c>
      <c r="W1150" s="55">
        <f>U1150+V1150</f>
        <v>267</v>
      </c>
      <c r="X1150" s="17"/>
      <c r="Y1150" s="9" t="s">
        <v>12393</v>
      </c>
    </row>
    <row r="1151" spans="1:25" x14ac:dyDescent="0.2">
      <c r="A1151" s="4" t="s">
        <v>18</v>
      </c>
      <c r="B1151" s="12" t="s">
        <v>3421</v>
      </c>
      <c r="C1151" s="5" t="s">
        <v>2973</v>
      </c>
      <c r="D1151" s="9" t="s">
        <v>2974</v>
      </c>
      <c r="E1151" s="9" t="s">
        <v>3422</v>
      </c>
      <c r="F1151" s="9" t="s">
        <v>3423</v>
      </c>
      <c r="G1151" s="8">
        <v>10034718</v>
      </c>
      <c r="H1151" s="12" t="s">
        <v>3424</v>
      </c>
      <c r="I1151" s="9" t="s">
        <v>3425</v>
      </c>
      <c r="J1151" s="12" t="s">
        <v>3426</v>
      </c>
      <c r="K1151" s="12" t="s">
        <v>3427</v>
      </c>
      <c r="L1151" s="12" t="s">
        <v>3428</v>
      </c>
      <c r="M1151" s="17">
        <v>7004809242</v>
      </c>
      <c r="N1151" s="9" t="s">
        <v>3990</v>
      </c>
      <c r="O1151" s="9" t="s">
        <v>3991</v>
      </c>
      <c r="P1151" s="9" t="s">
        <v>32</v>
      </c>
      <c r="Q1151" s="10">
        <v>8000</v>
      </c>
      <c r="R1151" s="11">
        <v>8899.8313999999991</v>
      </c>
      <c r="S1151" s="52">
        <f>R1151</f>
        <v>8899.8313999999991</v>
      </c>
      <c r="T1151" s="53">
        <f>IFERROR(S1151/Q1151,0)</f>
        <v>1.1124789249999998</v>
      </c>
      <c r="U1151" s="54">
        <f>IF(T1151&gt;=100%,S1151*2%,0)</f>
        <v>177.99662799999999</v>
      </c>
      <c r="V1151" s="54">
        <f>S1151*1%</f>
        <v>88.998313999999993</v>
      </c>
      <c r="W1151" s="55">
        <f>U1151+V1151</f>
        <v>266.99494199999998</v>
      </c>
      <c r="X1151" s="17"/>
      <c r="Y1151" s="9" t="s">
        <v>12393</v>
      </c>
    </row>
    <row r="1152" spans="1:25" x14ac:dyDescent="0.2">
      <c r="A1152" s="9" t="s">
        <v>5442</v>
      </c>
      <c r="B1152" s="9" t="s">
        <v>5681</v>
      </c>
      <c r="C1152" s="18" t="s">
        <v>5682</v>
      </c>
      <c r="D1152" s="9" t="s">
        <v>5683</v>
      </c>
      <c r="E1152" s="9" t="s">
        <v>5684</v>
      </c>
      <c r="F1152" s="9" t="s">
        <v>5685</v>
      </c>
      <c r="G1152" s="9">
        <v>10026037</v>
      </c>
      <c r="H1152" s="9" t="s">
        <v>5686</v>
      </c>
      <c r="I1152" s="9" t="s">
        <v>5699</v>
      </c>
      <c r="J1152" s="9" t="s">
        <v>5700</v>
      </c>
      <c r="K1152" s="18" t="s">
        <v>5701</v>
      </c>
      <c r="L1152" s="18" t="s">
        <v>5702</v>
      </c>
      <c r="M1152" s="18">
        <v>9876907120</v>
      </c>
      <c r="N1152" s="9" t="s">
        <v>5761</v>
      </c>
      <c r="O1152" s="9" t="s">
        <v>5762</v>
      </c>
      <c r="P1152" s="9" t="s">
        <v>32</v>
      </c>
      <c r="Q1152" s="11">
        <v>8410.4727777777789</v>
      </c>
      <c r="R1152" s="11">
        <v>9356</v>
      </c>
      <c r="S1152" s="52">
        <f>R1152</f>
        <v>9356</v>
      </c>
      <c r="T1152" s="53">
        <f>IFERROR(S1152/Q1152,0)</f>
        <v>1.1124226006319764</v>
      </c>
      <c r="U1152" s="54">
        <f>IF(T1152&gt;=100%,S1152*2%,0)</f>
        <v>187.12</v>
      </c>
      <c r="V1152" s="54">
        <f>S1152*1%</f>
        <v>93.56</v>
      </c>
      <c r="W1152" s="55">
        <f>U1152+V1152</f>
        <v>280.68</v>
      </c>
      <c r="X1152" s="17"/>
      <c r="Y1152" s="9" t="s">
        <v>12391</v>
      </c>
    </row>
    <row r="1153" spans="1:25" x14ac:dyDescent="0.2">
      <c r="A1153" s="9" t="s">
        <v>5442</v>
      </c>
      <c r="B1153" s="9" t="s">
        <v>5681</v>
      </c>
      <c r="C1153" s="18" t="s">
        <v>5682</v>
      </c>
      <c r="D1153" s="9" t="s">
        <v>5683</v>
      </c>
      <c r="E1153" s="9" t="s">
        <v>5684</v>
      </c>
      <c r="F1153" s="9" t="s">
        <v>5685</v>
      </c>
      <c r="G1153" s="9">
        <v>10026037</v>
      </c>
      <c r="H1153" s="9" t="s">
        <v>5686</v>
      </c>
      <c r="I1153" s="9" t="s">
        <v>5763</v>
      </c>
      <c r="J1153" s="9" t="s">
        <v>5764</v>
      </c>
      <c r="K1153" s="18" t="s">
        <v>5689</v>
      </c>
      <c r="L1153" s="18" t="s">
        <v>5690</v>
      </c>
      <c r="M1153" s="18">
        <v>9526045965</v>
      </c>
      <c r="N1153" s="9" t="s">
        <v>5796</v>
      </c>
      <c r="O1153" s="9" t="s">
        <v>5797</v>
      </c>
      <c r="P1153" s="9" t="s">
        <v>32</v>
      </c>
      <c r="Q1153" s="11">
        <v>9286.2077777777777</v>
      </c>
      <c r="R1153" s="11">
        <v>10330</v>
      </c>
      <c r="S1153" s="52">
        <f>R1153</f>
        <v>10330</v>
      </c>
      <c r="T1153" s="53">
        <f>IFERROR(S1153/Q1153,0)</f>
        <v>1.112402419502184</v>
      </c>
      <c r="U1153" s="54">
        <f>IF(T1153&gt;=100%,S1153*2%,0)</f>
        <v>206.6</v>
      </c>
      <c r="V1153" s="54">
        <f>S1153*1%</f>
        <v>103.3</v>
      </c>
      <c r="W1153" s="55">
        <f>U1153+V1153</f>
        <v>309.89999999999998</v>
      </c>
      <c r="X1153" s="17"/>
      <c r="Y1153" s="9" t="s">
        <v>12391</v>
      </c>
    </row>
    <row r="1154" spans="1:25" x14ac:dyDescent="0.2">
      <c r="A1154" s="9" t="s">
        <v>8060</v>
      </c>
      <c r="B1154" s="9" t="s">
        <v>8432</v>
      </c>
      <c r="C1154" s="18" t="s">
        <v>8062</v>
      </c>
      <c r="D1154" s="9" t="s">
        <v>8063</v>
      </c>
      <c r="E1154" s="9" t="s">
        <v>8433</v>
      </c>
      <c r="F1154" s="9" t="s">
        <v>8063</v>
      </c>
      <c r="G1154" s="9">
        <v>10029471</v>
      </c>
      <c r="H1154" s="9" t="s">
        <v>8434</v>
      </c>
      <c r="I1154" s="9" t="s">
        <v>8555</v>
      </c>
      <c r="J1154" s="9" t="s">
        <v>8556</v>
      </c>
      <c r="K1154" s="18" t="s">
        <v>8436</v>
      </c>
      <c r="L1154" s="18" t="s">
        <v>8437</v>
      </c>
      <c r="M1154" s="18">
        <v>9920457463</v>
      </c>
      <c r="N1154" s="9" t="s">
        <v>8557</v>
      </c>
      <c r="O1154" s="9" t="s">
        <v>8558</v>
      </c>
      <c r="P1154" s="9" t="s">
        <v>32</v>
      </c>
      <c r="Q1154" s="11">
        <v>30800</v>
      </c>
      <c r="R1154" s="25">
        <v>34261.571400000001</v>
      </c>
      <c r="S1154" s="52">
        <f>R1154</f>
        <v>34261.571400000001</v>
      </c>
      <c r="T1154" s="53">
        <f>IFERROR(S1154/Q1154,0)</f>
        <v>1.1123886818181818</v>
      </c>
      <c r="U1154" s="54">
        <f>IF(T1154&gt;=100%,S1154*2%,0)</f>
        <v>685.23142800000005</v>
      </c>
      <c r="V1154" s="54">
        <f>S1154*1%</f>
        <v>342.61571400000003</v>
      </c>
      <c r="W1154" s="55">
        <f>U1154+V1154</f>
        <v>1027.8471420000001</v>
      </c>
      <c r="X1154" s="17"/>
      <c r="Y1154" s="9" t="s">
        <v>12391</v>
      </c>
    </row>
    <row r="1155" spans="1:25" x14ac:dyDescent="0.2">
      <c r="A1155" s="4" t="s">
        <v>18</v>
      </c>
      <c r="B1155" s="12" t="s">
        <v>2726</v>
      </c>
      <c r="C1155" s="5" t="s">
        <v>2071</v>
      </c>
      <c r="D1155" s="9" t="s">
        <v>2072</v>
      </c>
      <c r="E1155" s="9" t="s">
        <v>2633</v>
      </c>
      <c r="F1155" s="9" t="s">
        <v>2634</v>
      </c>
      <c r="G1155" s="8">
        <v>10023281</v>
      </c>
      <c r="H1155" s="12" t="s">
        <v>2727</v>
      </c>
      <c r="I1155" s="9" t="s">
        <v>2771</v>
      </c>
      <c r="J1155" s="12" t="s">
        <v>2772</v>
      </c>
      <c r="K1155" s="8" t="s">
        <v>2720</v>
      </c>
      <c r="L1155" s="16" t="s">
        <v>2721</v>
      </c>
      <c r="M1155" s="17">
        <v>7002579737</v>
      </c>
      <c r="N1155" s="9" t="s">
        <v>2775</v>
      </c>
      <c r="O1155" s="9" t="s">
        <v>2776</v>
      </c>
      <c r="P1155" s="9" t="s">
        <v>32</v>
      </c>
      <c r="Q1155" s="10">
        <v>15000</v>
      </c>
      <c r="R1155" s="11">
        <v>16684.7912</v>
      </c>
      <c r="S1155" s="52">
        <f>R1155</f>
        <v>16684.7912</v>
      </c>
      <c r="T1155" s="53">
        <f>IFERROR(S1155/Q1155,0)</f>
        <v>1.1123194133333334</v>
      </c>
      <c r="U1155" s="54">
        <f>IF(T1155&gt;=100%,S1155*2%,0)</f>
        <v>333.69582400000002</v>
      </c>
      <c r="V1155" s="54">
        <f>S1155*1%</f>
        <v>166.84791200000001</v>
      </c>
      <c r="W1155" s="55">
        <f>U1155+V1155</f>
        <v>500.54373600000002</v>
      </c>
      <c r="X1155" s="17"/>
      <c r="Y1155" s="9" t="s">
        <v>12391</v>
      </c>
    </row>
    <row r="1156" spans="1:25" x14ac:dyDescent="0.2">
      <c r="A1156" s="9" t="s">
        <v>6280</v>
      </c>
      <c r="B1156" s="9" t="s">
        <v>6637</v>
      </c>
      <c r="C1156" s="18" t="s">
        <v>6282</v>
      </c>
      <c r="D1156" s="9" t="s">
        <v>6283</v>
      </c>
      <c r="E1156" s="9" t="s">
        <v>6547</v>
      </c>
      <c r="F1156" s="9" t="s">
        <v>6548</v>
      </c>
      <c r="G1156" s="9">
        <v>10024707</v>
      </c>
      <c r="H1156" s="9" t="s">
        <v>6549</v>
      </c>
      <c r="I1156" s="9" t="s">
        <v>6638</v>
      </c>
      <c r="J1156" s="9" t="s">
        <v>6639</v>
      </c>
      <c r="K1156" s="18" t="s">
        <v>6615</v>
      </c>
      <c r="L1156" s="18" t="s">
        <v>6616</v>
      </c>
      <c r="M1156" s="18" t="s">
        <v>6617</v>
      </c>
      <c r="N1156" s="9" t="s">
        <v>6644</v>
      </c>
      <c r="O1156" s="9" t="s">
        <v>6645</v>
      </c>
      <c r="P1156" s="9" t="s">
        <v>32</v>
      </c>
      <c r="Q1156" s="62">
        <v>8628.1526099999992</v>
      </c>
      <c r="R1156" s="11">
        <v>9595.9648000000034</v>
      </c>
      <c r="S1156" s="52">
        <f>R1156</f>
        <v>9595.9648000000034</v>
      </c>
      <c r="T1156" s="53">
        <f>IFERROR(S1156/Q1156,0)</f>
        <v>1.1121691089328105</v>
      </c>
      <c r="U1156" s="54">
        <f>IF(T1156&gt;=100%,S1156*2%,0)</f>
        <v>191.91929600000006</v>
      </c>
      <c r="V1156" s="54">
        <f>S1156*1%</f>
        <v>95.95964800000003</v>
      </c>
      <c r="W1156" s="55">
        <f>U1156+V1156</f>
        <v>287.8789440000001</v>
      </c>
      <c r="X1156" s="17"/>
      <c r="Y1156" s="9" t="s">
        <v>12391</v>
      </c>
    </row>
    <row r="1157" spans="1:25" x14ac:dyDescent="0.2">
      <c r="A1157" s="4" t="s">
        <v>18</v>
      </c>
      <c r="B1157" s="12" t="s">
        <v>2477</v>
      </c>
      <c r="C1157" s="5" t="s">
        <v>2071</v>
      </c>
      <c r="D1157" s="9" t="s">
        <v>2072</v>
      </c>
      <c r="E1157" s="9" t="s">
        <v>2478</v>
      </c>
      <c r="F1157" s="9" t="s">
        <v>2479</v>
      </c>
      <c r="G1157" s="8">
        <v>10022554</v>
      </c>
      <c r="H1157" s="12" t="s">
        <v>2480</v>
      </c>
      <c r="I1157" s="9" t="s">
        <v>2481</v>
      </c>
      <c r="J1157" s="12" t="s">
        <v>2482</v>
      </c>
      <c r="K1157" s="8" t="s">
        <v>2483</v>
      </c>
      <c r="L1157" s="16" t="s">
        <v>2484</v>
      </c>
      <c r="M1157" s="17">
        <v>9862970788</v>
      </c>
      <c r="N1157" s="9" t="s">
        <v>2493</v>
      </c>
      <c r="O1157" s="9" t="s">
        <v>2494</v>
      </c>
      <c r="P1157" s="9" t="s">
        <v>32</v>
      </c>
      <c r="Q1157" s="10">
        <v>5000</v>
      </c>
      <c r="R1157" s="11">
        <v>5560</v>
      </c>
      <c r="S1157" s="52">
        <f>R1157</f>
        <v>5560</v>
      </c>
      <c r="T1157" s="53">
        <f>IFERROR(S1157/Q1157,0)</f>
        <v>1.1120000000000001</v>
      </c>
      <c r="U1157" s="54">
        <f>IF(T1157&gt;=100%,S1157*2%,0)</f>
        <v>111.2</v>
      </c>
      <c r="V1157" s="54">
        <f>S1157*1%</f>
        <v>55.6</v>
      </c>
      <c r="W1157" s="55">
        <f>U1157+V1157</f>
        <v>166.8</v>
      </c>
      <c r="X1157" s="17"/>
      <c r="Y1157" s="9" t="s">
        <v>12391</v>
      </c>
    </row>
    <row r="1158" spans="1:25" x14ac:dyDescent="0.2">
      <c r="A1158" s="4" t="s">
        <v>18</v>
      </c>
      <c r="B1158" s="9"/>
      <c r="C1158" s="5" t="s">
        <v>4707</v>
      </c>
      <c r="D1158" s="17" t="s">
        <v>4708</v>
      </c>
      <c r="E1158" s="9" t="s">
        <v>5090</v>
      </c>
      <c r="F1158" s="17" t="s">
        <v>5091</v>
      </c>
      <c r="G1158" s="9">
        <v>10027424</v>
      </c>
      <c r="H1158" s="9" t="s">
        <v>5092</v>
      </c>
      <c r="I1158" s="17" t="s">
        <v>5093</v>
      </c>
      <c r="J1158" s="17" t="s">
        <v>5094</v>
      </c>
      <c r="K1158" s="17" t="s">
        <v>5095</v>
      </c>
      <c r="L1158" s="17" t="s">
        <v>5096</v>
      </c>
      <c r="M1158" s="17">
        <v>9040304080</v>
      </c>
      <c r="N1158" s="17" t="s">
        <v>5097</v>
      </c>
      <c r="O1158" s="17" t="s">
        <v>5098</v>
      </c>
      <c r="P1158" s="17" t="s">
        <v>32</v>
      </c>
      <c r="Q1158" s="11">
        <v>8000</v>
      </c>
      <c r="R1158" s="11">
        <v>8895.2708000000002</v>
      </c>
      <c r="S1158" s="52">
        <f>R1158</f>
        <v>8895.2708000000002</v>
      </c>
      <c r="T1158" s="53">
        <f>IFERROR(S1158/Q1158,0)</f>
        <v>1.1119088500000001</v>
      </c>
      <c r="U1158" s="54">
        <f>IF(T1158&gt;=100%,S1158*2%,0)</f>
        <v>177.905416</v>
      </c>
      <c r="V1158" s="54">
        <f>S1158*1%</f>
        <v>88.952708000000001</v>
      </c>
      <c r="W1158" s="55">
        <f>U1158+V1158</f>
        <v>266.85812399999998</v>
      </c>
      <c r="X1158" s="17"/>
      <c r="Y1158" s="9" t="s">
        <v>12391</v>
      </c>
    </row>
    <row r="1159" spans="1:25" x14ac:dyDescent="0.2">
      <c r="A1159" s="4" t="s">
        <v>18</v>
      </c>
      <c r="B1159" s="9"/>
      <c r="C1159" s="5" t="s">
        <v>4707</v>
      </c>
      <c r="D1159" s="17" t="s">
        <v>4708</v>
      </c>
      <c r="E1159" s="17" t="s">
        <v>4709</v>
      </c>
      <c r="F1159" s="17" t="s">
        <v>4710</v>
      </c>
      <c r="G1159" s="17">
        <v>10034246</v>
      </c>
      <c r="H1159" s="17" t="s">
        <v>4753</v>
      </c>
      <c r="I1159" s="17" t="s">
        <v>4778</v>
      </c>
      <c r="J1159" s="17" t="s">
        <v>4779</v>
      </c>
      <c r="K1159" s="17" t="s">
        <v>4756</v>
      </c>
      <c r="L1159" s="17" t="s">
        <v>4757</v>
      </c>
      <c r="M1159" s="17" t="s">
        <v>4758</v>
      </c>
      <c r="N1159" s="17" t="s">
        <v>4788</v>
      </c>
      <c r="O1159" s="17" t="s">
        <v>4789</v>
      </c>
      <c r="P1159" s="17" t="s">
        <v>32</v>
      </c>
      <c r="Q1159" s="17">
        <v>8000</v>
      </c>
      <c r="R1159" s="11">
        <v>8893</v>
      </c>
      <c r="S1159" s="52">
        <f>R1159</f>
        <v>8893</v>
      </c>
      <c r="T1159" s="53">
        <f>IFERROR(S1159/Q1159,0)</f>
        <v>1.1116250000000001</v>
      </c>
      <c r="U1159" s="54">
        <f>IF(T1159&gt;=100%,S1159*2%,0)</f>
        <v>177.86</v>
      </c>
      <c r="V1159" s="54">
        <f>S1159*1%</f>
        <v>88.93</v>
      </c>
      <c r="W1159" s="55">
        <f>U1159+V1159</f>
        <v>266.79000000000002</v>
      </c>
      <c r="X1159" s="17"/>
      <c r="Y1159" s="9" t="s">
        <v>12393</v>
      </c>
    </row>
    <row r="1160" spans="1:25" x14ac:dyDescent="0.2">
      <c r="A1160" s="4" t="s">
        <v>18</v>
      </c>
      <c r="B1160" s="4" t="s">
        <v>243</v>
      </c>
      <c r="C1160" s="5" t="s">
        <v>20</v>
      </c>
      <c r="D1160" s="5" t="s">
        <v>21</v>
      </c>
      <c r="E1160" s="5" t="s">
        <v>244</v>
      </c>
      <c r="F1160" s="5" t="s">
        <v>245</v>
      </c>
      <c r="G1160" s="6">
        <v>10022295</v>
      </c>
      <c r="H1160" s="4" t="s">
        <v>246</v>
      </c>
      <c r="I1160" s="4" t="s">
        <v>322</v>
      </c>
      <c r="J1160" s="4" t="s">
        <v>323</v>
      </c>
      <c r="K1160" s="6" t="s">
        <v>249</v>
      </c>
      <c r="L1160" s="6" t="s">
        <v>250</v>
      </c>
      <c r="M1160" s="7">
        <v>7001610227</v>
      </c>
      <c r="N1160" s="4" t="s">
        <v>328</v>
      </c>
      <c r="O1160" s="6" t="s">
        <v>329</v>
      </c>
      <c r="P1160" s="9" t="s">
        <v>32</v>
      </c>
      <c r="Q1160" s="11">
        <v>11120.549500000001</v>
      </c>
      <c r="R1160" s="11">
        <v>12361.0314</v>
      </c>
      <c r="S1160" s="52">
        <f>R1160</f>
        <v>12361.0314</v>
      </c>
      <c r="T1160" s="53">
        <f>IFERROR(S1160/Q1160,0)</f>
        <v>1.1115486154708452</v>
      </c>
      <c r="U1160" s="54">
        <f>IF(T1160&gt;=100%,S1160*2%,0)</f>
        <v>247.220628</v>
      </c>
      <c r="V1160" s="54">
        <f>S1160*1%</f>
        <v>123.610314</v>
      </c>
      <c r="W1160" s="55">
        <f>U1160+V1160</f>
        <v>370.83094199999999</v>
      </c>
      <c r="X1160" s="17"/>
      <c r="Y1160" s="9" t="s">
        <v>12391</v>
      </c>
    </row>
    <row r="1161" spans="1:25" x14ac:dyDescent="0.2">
      <c r="A1161" s="4" t="s">
        <v>18</v>
      </c>
      <c r="B1161" s="9"/>
      <c r="C1161" s="5" t="s">
        <v>4707</v>
      </c>
      <c r="D1161" s="17" t="s">
        <v>4708</v>
      </c>
      <c r="E1161" s="17" t="s">
        <v>4709</v>
      </c>
      <c r="F1161" s="17" t="s">
        <v>4710</v>
      </c>
      <c r="G1161" s="17">
        <v>10034246</v>
      </c>
      <c r="H1161" s="17" t="s">
        <v>4753</v>
      </c>
      <c r="I1161" s="17" t="s">
        <v>4761</v>
      </c>
      <c r="J1161" s="17" t="s">
        <v>4762</v>
      </c>
      <c r="K1161" s="17" t="s">
        <v>4756</v>
      </c>
      <c r="L1161" s="17" t="s">
        <v>4757</v>
      </c>
      <c r="M1161" s="17" t="s">
        <v>4758</v>
      </c>
      <c r="N1161" s="17" t="s">
        <v>4765</v>
      </c>
      <c r="O1161" s="17" t="s">
        <v>4766</v>
      </c>
      <c r="P1161" s="17" t="s">
        <v>32</v>
      </c>
      <c r="Q1161" s="17">
        <v>8000</v>
      </c>
      <c r="R1161" s="11">
        <v>8890</v>
      </c>
      <c r="S1161" s="52">
        <f>R1161</f>
        <v>8890</v>
      </c>
      <c r="T1161" s="53">
        <f>IFERROR(S1161/Q1161,0)</f>
        <v>1.1112500000000001</v>
      </c>
      <c r="U1161" s="54">
        <f>IF(T1161&gt;=100%,S1161*2%,0)</f>
        <v>177.8</v>
      </c>
      <c r="V1161" s="54">
        <f>S1161*1%</f>
        <v>88.9</v>
      </c>
      <c r="W1161" s="55">
        <f>U1161+V1161</f>
        <v>266.70000000000005</v>
      </c>
      <c r="X1161" s="17"/>
      <c r="Y1161" s="9" t="s">
        <v>12391</v>
      </c>
    </row>
    <row r="1162" spans="1:25" x14ac:dyDescent="0.2">
      <c r="A1162" s="9" t="s">
        <v>8060</v>
      </c>
      <c r="B1162" s="9" t="s">
        <v>8298</v>
      </c>
      <c r="C1162" s="18" t="s">
        <v>8062</v>
      </c>
      <c r="D1162" s="9" t="s">
        <v>8063</v>
      </c>
      <c r="E1162" s="9" t="s">
        <v>8169</v>
      </c>
      <c r="F1162" s="9" t="s">
        <v>8170</v>
      </c>
      <c r="G1162" s="9">
        <v>10029704</v>
      </c>
      <c r="H1162" s="9" t="s">
        <v>8171</v>
      </c>
      <c r="I1162" s="9" t="s">
        <v>8305</v>
      </c>
      <c r="J1162" s="9" t="s">
        <v>8306</v>
      </c>
      <c r="K1162" s="18" t="s">
        <v>8174</v>
      </c>
      <c r="L1162" s="18" t="s">
        <v>8175</v>
      </c>
      <c r="M1162" s="18">
        <v>9893140607</v>
      </c>
      <c r="N1162" s="9" t="s">
        <v>8309</v>
      </c>
      <c r="O1162" s="9" t="s">
        <v>8310</v>
      </c>
      <c r="P1162" s="9" t="s">
        <v>32</v>
      </c>
      <c r="Q1162" s="11">
        <v>8012.4000000000005</v>
      </c>
      <c r="R1162" s="25">
        <v>8900</v>
      </c>
      <c r="S1162" s="52">
        <f>R1162</f>
        <v>8900</v>
      </c>
      <c r="T1162" s="53">
        <f>IFERROR(S1162/Q1162,0)</f>
        <v>1.1107782936448505</v>
      </c>
      <c r="U1162" s="54">
        <f>IF(T1162&gt;=100%,S1162*2%,0)</f>
        <v>178</v>
      </c>
      <c r="V1162" s="54">
        <f>S1162*1%</f>
        <v>89</v>
      </c>
      <c r="W1162" s="55">
        <f>U1162+V1162</f>
        <v>267</v>
      </c>
      <c r="X1162" s="17"/>
      <c r="Y1162" s="9" t="s">
        <v>12391</v>
      </c>
    </row>
    <row r="1163" spans="1:25" x14ac:dyDescent="0.2">
      <c r="A1163" s="4" t="s">
        <v>18</v>
      </c>
      <c r="B1163" s="9"/>
      <c r="C1163" s="5" t="s">
        <v>4707</v>
      </c>
      <c r="D1163" s="17" t="s">
        <v>4708</v>
      </c>
      <c r="E1163" s="17" t="s">
        <v>4709</v>
      </c>
      <c r="F1163" s="17" t="s">
        <v>4710</v>
      </c>
      <c r="G1163" s="17">
        <v>10034969</v>
      </c>
      <c r="H1163" s="17" t="s">
        <v>4711</v>
      </c>
      <c r="I1163" s="17" t="s">
        <v>4733</v>
      </c>
      <c r="J1163" s="17" t="s">
        <v>4734</v>
      </c>
      <c r="K1163" s="17" t="s">
        <v>4714</v>
      </c>
      <c r="L1163" s="17" t="s">
        <v>4715</v>
      </c>
      <c r="M1163" s="17" t="s">
        <v>4716</v>
      </c>
      <c r="N1163" s="17" t="s">
        <v>4735</v>
      </c>
      <c r="O1163" s="17" t="s">
        <v>4736</v>
      </c>
      <c r="P1163" s="17" t="s">
        <v>32</v>
      </c>
      <c r="Q1163" s="17">
        <v>8000</v>
      </c>
      <c r="R1163" s="11">
        <v>8886</v>
      </c>
      <c r="S1163" s="52">
        <f>R1163</f>
        <v>8886</v>
      </c>
      <c r="T1163" s="53">
        <f>IFERROR(S1163/Q1163,0)</f>
        <v>1.1107499999999999</v>
      </c>
      <c r="U1163" s="54">
        <f>IF(T1163&gt;=100%,S1163*2%,0)</f>
        <v>177.72</v>
      </c>
      <c r="V1163" s="54">
        <f>S1163*1%</f>
        <v>88.86</v>
      </c>
      <c r="W1163" s="55">
        <f>U1163+V1163</f>
        <v>266.58</v>
      </c>
      <c r="X1163" s="17"/>
      <c r="Y1163" s="9" t="s">
        <v>12393</v>
      </c>
    </row>
    <row r="1164" spans="1:25" x14ac:dyDescent="0.2">
      <c r="A1164" s="9" t="s">
        <v>8060</v>
      </c>
      <c r="B1164" s="9" t="s">
        <v>8432</v>
      </c>
      <c r="C1164" s="18" t="s">
        <v>8062</v>
      </c>
      <c r="D1164" s="9" t="s">
        <v>8063</v>
      </c>
      <c r="E1164" s="9" t="s">
        <v>8433</v>
      </c>
      <c r="F1164" s="9" t="s">
        <v>8063</v>
      </c>
      <c r="G1164" s="9">
        <v>10029471</v>
      </c>
      <c r="H1164" s="9" t="s">
        <v>8434</v>
      </c>
      <c r="I1164" s="9" t="s">
        <v>8452</v>
      </c>
      <c r="J1164" s="9" t="s">
        <v>8453</v>
      </c>
      <c r="K1164" s="18" t="s">
        <v>8448</v>
      </c>
      <c r="L1164" s="18" t="s">
        <v>8449</v>
      </c>
      <c r="M1164" s="18">
        <v>9702881453</v>
      </c>
      <c r="N1164" s="9" t="s">
        <v>8545</v>
      </c>
      <c r="O1164" s="9" t="s">
        <v>8546</v>
      </c>
      <c r="P1164" s="9" t="s">
        <v>32</v>
      </c>
      <c r="Q1164" s="11">
        <v>11200</v>
      </c>
      <c r="R1164" s="25">
        <v>12439.705</v>
      </c>
      <c r="S1164" s="52">
        <f>R1164</f>
        <v>12439.705</v>
      </c>
      <c r="T1164" s="53">
        <f>IFERROR(S1164/Q1164,0)</f>
        <v>1.1106879464285715</v>
      </c>
      <c r="U1164" s="54">
        <f>IF(T1164&gt;=100%,S1164*2%,0)</f>
        <v>248.79410000000001</v>
      </c>
      <c r="V1164" s="54">
        <f>S1164*1%</f>
        <v>124.39705000000001</v>
      </c>
      <c r="W1164" s="55">
        <f>U1164+V1164</f>
        <v>373.19114999999999</v>
      </c>
      <c r="X1164" s="17"/>
      <c r="Y1164" s="9" t="s">
        <v>12391</v>
      </c>
    </row>
    <row r="1165" spans="1:25" x14ac:dyDescent="0.2">
      <c r="A1165" s="4" t="s">
        <v>18</v>
      </c>
      <c r="B1165" s="12" t="s">
        <v>2070</v>
      </c>
      <c r="C1165" s="5" t="s">
        <v>2071</v>
      </c>
      <c r="D1165" s="9" t="s">
        <v>2072</v>
      </c>
      <c r="E1165" s="9" t="s">
        <v>2073</v>
      </c>
      <c r="F1165" s="9" t="s">
        <v>2074</v>
      </c>
      <c r="G1165" s="8">
        <v>10025476</v>
      </c>
      <c r="H1165" s="12" t="s">
        <v>2075</v>
      </c>
      <c r="I1165" s="9" t="s">
        <v>2076</v>
      </c>
      <c r="J1165" s="12" t="s">
        <v>2077</v>
      </c>
      <c r="K1165" s="8" t="s">
        <v>2078</v>
      </c>
      <c r="L1165" s="16" t="s">
        <v>2079</v>
      </c>
      <c r="M1165" s="17">
        <v>9864953887</v>
      </c>
      <c r="N1165" s="9" t="s">
        <v>2090</v>
      </c>
      <c r="O1165" s="9" t="s">
        <v>2091</v>
      </c>
      <c r="P1165" s="9" t="s">
        <v>32</v>
      </c>
      <c r="Q1165" s="10">
        <v>7200</v>
      </c>
      <c r="R1165" s="11">
        <v>7995.9196000000002</v>
      </c>
      <c r="S1165" s="52">
        <f>R1165</f>
        <v>7995.9196000000002</v>
      </c>
      <c r="T1165" s="53">
        <f>IFERROR(S1165/Q1165,0)</f>
        <v>1.1105443888888888</v>
      </c>
      <c r="U1165" s="54">
        <f>IF(T1165&gt;=100%,S1165*2%,0)</f>
        <v>159.91839200000001</v>
      </c>
      <c r="V1165" s="54">
        <f>S1165*1%</f>
        <v>79.959196000000006</v>
      </c>
      <c r="W1165" s="55">
        <f>U1165+V1165</f>
        <v>239.877588</v>
      </c>
      <c r="X1165" s="17"/>
      <c r="Y1165" s="9" t="s">
        <v>12391</v>
      </c>
    </row>
    <row r="1166" spans="1:25" x14ac:dyDescent="0.2">
      <c r="A1166" s="9" t="s">
        <v>8060</v>
      </c>
      <c r="B1166" s="9" t="s">
        <v>9561</v>
      </c>
      <c r="C1166" s="18" t="s">
        <v>9306</v>
      </c>
      <c r="D1166" s="9" t="s">
        <v>9307</v>
      </c>
      <c r="E1166" s="9" t="s">
        <v>9436</v>
      </c>
      <c r="F1166" s="9" t="s">
        <v>9437</v>
      </c>
      <c r="G1166" s="9">
        <v>10027883</v>
      </c>
      <c r="H1166" s="9" t="s">
        <v>9438</v>
      </c>
      <c r="I1166" s="9" t="s">
        <v>9568</v>
      </c>
      <c r="J1166" s="9" t="s">
        <v>9569</v>
      </c>
      <c r="K1166" s="18" t="s">
        <v>9441</v>
      </c>
      <c r="L1166" s="18" t="s">
        <v>9442</v>
      </c>
      <c r="M1166" s="18">
        <v>9860047707</v>
      </c>
      <c r="N1166" s="9" t="s">
        <v>9575</v>
      </c>
      <c r="O1166" s="9" t="s">
        <v>9576</v>
      </c>
      <c r="P1166" s="9" t="s">
        <v>32</v>
      </c>
      <c r="Q1166" s="11">
        <v>10000</v>
      </c>
      <c r="R1166" s="11">
        <v>11105.279999999999</v>
      </c>
      <c r="S1166" s="52">
        <f>R1166</f>
        <v>11105.279999999999</v>
      </c>
      <c r="T1166" s="53">
        <f>IFERROR(S1166/Q1166,0)</f>
        <v>1.110528</v>
      </c>
      <c r="U1166" s="54">
        <f>IF(T1166&gt;=100%,S1166*2%,0)</f>
        <v>222.10559999999998</v>
      </c>
      <c r="V1166" s="54">
        <f>S1166*1%</f>
        <v>111.05279999999999</v>
      </c>
      <c r="W1166" s="55">
        <f>U1166+V1166</f>
        <v>333.15839999999997</v>
      </c>
      <c r="X1166" s="17"/>
      <c r="Y1166" s="9" t="s">
        <v>12391</v>
      </c>
    </row>
    <row r="1167" spans="1:25" x14ac:dyDescent="0.2">
      <c r="A1167" s="9" t="s">
        <v>8060</v>
      </c>
      <c r="B1167" s="9" t="s">
        <v>8965</v>
      </c>
      <c r="C1167" s="18" t="s">
        <v>8974</v>
      </c>
      <c r="D1167" s="9" t="s">
        <v>8975</v>
      </c>
      <c r="E1167" s="9" t="s">
        <v>9240</v>
      </c>
      <c r="F1167" s="9" t="s">
        <v>9241</v>
      </c>
      <c r="G1167" s="9">
        <v>10030971</v>
      </c>
      <c r="H1167" s="9" t="s">
        <v>9242</v>
      </c>
      <c r="I1167" s="9" t="s">
        <v>9258</v>
      </c>
      <c r="J1167" s="9" t="s">
        <v>9259</v>
      </c>
      <c r="K1167" s="18" t="s">
        <v>9245</v>
      </c>
      <c r="L1167" s="18" t="s">
        <v>9246</v>
      </c>
      <c r="M1167" s="18">
        <v>8780501570</v>
      </c>
      <c r="N1167" s="9" t="s">
        <v>9262</v>
      </c>
      <c r="O1167" s="9" t="s">
        <v>9263</v>
      </c>
      <c r="P1167" s="9" t="s">
        <v>32</v>
      </c>
      <c r="Q1167" s="11">
        <v>9846.1</v>
      </c>
      <c r="R1167" s="11">
        <v>10933</v>
      </c>
      <c r="S1167" s="52">
        <f>R1167</f>
        <v>10933</v>
      </c>
      <c r="T1167" s="53">
        <f>IFERROR(S1167/Q1167,0)</f>
        <v>1.1103888849392145</v>
      </c>
      <c r="U1167" s="54">
        <f>IF(T1167&gt;=100%,S1167*2%,0)</f>
        <v>218.66</v>
      </c>
      <c r="V1167" s="54">
        <f>S1167*1%</f>
        <v>109.33</v>
      </c>
      <c r="W1167" s="55">
        <f>U1167+V1167</f>
        <v>327.99</v>
      </c>
      <c r="X1167" s="17"/>
      <c r="Y1167" s="9" t="s">
        <v>12391</v>
      </c>
    </row>
    <row r="1168" spans="1:25" x14ac:dyDescent="0.2">
      <c r="A1168" s="4" t="s">
        <v>18</v>
      </c>
      <c r="B1168" s="4" t="s">
        <v>557</v>
      </c>
      <c r="C1168" s="5" t="s">
        <v>20</v>
      </c>
      <c r="D1168" s="5" t="s">
        <v>21</v>
      </c>
      <c r="E1168" s="5" t="s">
        <v>558</v>
      </c>
      <c r="F1168" s="5" t="s">
        <v>559</v>
      </c>
      <c r="G1168" s="4">
        <v>10024490</v>
      </c>
      <c r="H1168" s="4" t="s">
        <v>560</v>
      </c>
      <c r="I1168" s="5" t="s">
        <v>603</v>
      </c>
      <c r="J1168" s="5" t="s">
        <v>604</v>
      </c>
      <c r="K1168" s="4" t="s">
        <v>631</v>
      </c>
      <c r="L1168" s="4" t="s">
        <v>598</v>
      </c>
      <c r="M1168" s="7" t="s">
        <v>632</v>
      </c>
      <c r="N1168" s="5" t="s">
        <v>641</v>
      </c>
      <c r="O1168" s="5" t="s">
        <v>642</v>
      </c>
      <c r="P1168" s="9" t="s">
        <v>32</v>
      </c>
      <c r="Q1168" s="9">
        <v>10000</v>
      </c>
      <c r="R1168" s="11">
        <v>11101.9828</v>
      </c>
      <c r="S1168" s="52">
        <f>R1168</f>
        <v>11101.9828</v>
      </c>
      <c r="T1168" s="53">
        <f>IFERROR(S1168/Q1168,0)</f>
        <v>1.1101982799999999</v>
      </c>
      <c r="U1168" s="54">
        <f>IF(T1168&gt;=100%,S1168*2%,0)</f>
        <v>222.03965600000001</v>
      </c>
      <c r="V1168" s="54">
        <f>S1168*1%</f>
        <v>111.019828</v>
      </c>
      <c r="W1168" s="55">
        <f>U1168+V1168</f>
        <v>333.059484</v>
      </c>
      <c r="X1168" s="17"/>
      <c r="Y1168" s="9" t="s">
        <v>12393</v>
      </c>
    </row>
    <row r="1169" spans="1:25" x14ac:dyDescent="0.2">
      <c r="A1169" s="4" t="s">
        <v>18</v>
      </c>
      <c r="B1169" s="4" t="s">
        <v>398</v>
      </c>
      <c r="C1169" s="5" t="s">
        <v>20</v>
      </c>
      <c r="D1169" s="5" t="s">
        <v>21</v>
      </c>
      <c r="E1169" s="5" t="s">
        <v>399</v>
      </c>
      <c r="F1169" s="5" t="s">
        <v>400</v>
      </c>
      <c r="G1169" s="14">
        <v>10022118</v>
      </c>
      <c r="H1169" s="4" t="s">
        <v>401</v>
      </c>
      <c r="I1169" s="6" t="s">
        <v>429</v>
      </c>
      <c r="J1169" s="6" t="s">
        <v>430</v>
      </c>
      <c r="K1169" s="6" t="s">
        <v>404</v>
      </c>
      <c r="L1169" s="6" t="s">
        <v>405</v>
      </c>
      <c r="M1169" s="7" t="s">
        <v>406</v>
      </c>
      <c r="N1169" s="4" t="s">
        <v>439</v>
      </c>
      <c r="O1169" s="6" t="s">
        <v>440</v>
      </c>
      <c r="P1169" s="9" t="s">
        <v>32</v>
      </c>
      <c r="Q1169" s="9">
        <v>7000</v>
      </c>
      <c r="R1169" s="11">
        <v>7771.3864000000012</v>
      </c>
      <c r="S1169" s="52">
        <f>R1169</f>
        <v>7771.3864000000012</v>
      </c>
      <c r="T1169" s="53">
        <f>IFERROR(S1169/Q1169,0)</f>
        <v>1.1101980571428574</v>
      </c>
      <c r="U1169" s="54">
        <f>IF(T1169&gt;=100%,S1169*2%,0)</f>
        <v>155.42772800000003</v>
      </c>
      <c r="V1169" s="54">
        <f>S1169*1%</f>
        <v>77.713864000000015</v>
      </c>
      <c r="W1169" s="55">
        <f>U1169+V1169</f>
        <v>233.14159200000006</v>
      </c>
      <c r="X1169" s="17"/>
      <c r="Y1169" s="9" t="s">
        <v>12391</v>
      </c>
    </row>
    <row r="1170" spans="1:25" x14ac:dyDescent="0.2">
      <c r="A1170" s="4" t="s">
        <v>18</v>
      </c>
      <c r="B1170" s="12" t="s">
        <v>4470</v>
      </c>
      <c r="C1170" s="5" t="s">
        <v>4291</v>
      </c>
      <c r="D1170" s="5" t="s">
        <v>4292</v>
      </c>
      <c r="E1170" s="9" t="s">
        <v>4471</v>
      </c>
      <c r="F1170" s="9" t="s">
        <v>4472</v>
      </c>
      <c r="G1170" s="8">
        <v>10028015</v>
      </c>
      <c r="H1170" s="12" t="s">
        <v>4473</v>
      </c>
      <c r="I1170" s="9" t="s">
        <v>4474</v>
      </c>
      <c r="J1170" s="12" t="s">
        <v>161</v>
      </c>
      <c r="K1170" s="8" t="s">
        <v>4475</v>
      </c>
      <c r="L1170" s="16" t="s">
        <v>4476</v>
      </c>
      <c r="M1170" s="17">
        <v>7686969517</v>
      </c>
      <c r="N1170" s="9" t="s">
        <v>4481</v>
      </c>
      <c r="O1170" s="9" t="s">
        <v>4482</v>
      </c>
      <c r="P1170" s="9" t="s">
        <v>32</v>
      </c>
      <c r="Q1170" s="11">
        <v>13600</v>
      </c>
      <c r="R1170" s="11">
        <v>15096.000000000002</v>
      </c>
      <c r="S1170" s="52">
        <f>R1170</f>
        <v>15096.000000000002</v>
      </c>
      <c r="T1170" s="53">
        <f>IFERROR(S1170/Q1170,0)</f>
        <v>1.1100000000000001</v>
      </c>
      <c r="U1170" s="54">
        <f>IF(T1170&gt;=100%,S1170*2%,0)</f>
        <v>301.92</v>
      </c>
      <c r="V1170" s="54">
        <f>S1170*1%</f>
        <v>150.96</v>
      </c>
      <c r="W1170" s="55">
        <f>U1170+V1170</f>
        <v>452.88</v>
      </c>
      <c r="X1170" s="17"/>
      <c r="Y1170" s="9" t="s">
        <v>12393</v>
      </c>
    </row>
    <row r="1171" spans="1:25" x14ac:dyDescent="0.2">
      <c r="A1171" s="4" t="s">
        <v>18</v>
      </c>
      <c r="B1171" s="12" t="s">
        <v>4531</v>
      </c>
      <c r="C1171" s="5" t="s">
        <v>4291</v>
      </c>
      <c r="D1171" s="5" t="s">
        <v>4292</v>
      </c>
      <c r="E1171" s="9" t="s">
        <v>4532</v>
      </c>
      <c r="F1171" s="9" t="s">
        <v>4533</v>
      </c>
      <c r="G1171" s="8">
        <v>10032638</v>
      </c>
      <c r="H1171" s="12" t="s">
        <v>4534</v>
      </c>
      <c r="I1171" s="9" t="s">
        <v>4624</v>
      </c>
      <c r="J1171" s="12" t="s">
        <v>4625</v>
      </c>
      <c r="K1171" s="8" t="s">
        <v>4537</v>
      </c>
      <c r="L1171" s="16" t="s">
        <v>4538</v>
      </c>
      <c r="M1171" s="17">
        <v>7699167678</v>
      </c>
      <c r="N1171" s="9" t="s">
        <v>4626</v>
      </c>
      <c r="O1171" s="9" t="s">
        <v>4627</v>
      </c>
      <c r="P1171" s="9" t="s">
        <v>32</v>
      </c>
      <c r="Q1171" s="11">
        <v>12000</v>
      </c>
      <c r="R1171" s="11">
        <v>13320.000000000002</v>
      </c>
      <c r="S1171" s="52">
        <f>R1171</f>
        <v>13320.000000000002</v>
      </c>
      <c r="T1171" s="53">
        <f>IFERROR(S1171/Q1171,0)</f>
        <v>1.1100000000000001</v>
      </c>
      <c r="U1171" s="54">
        <f>IF(T1171&gt;=100%,S1171*2%,0)</f>
        <v>266.40000000000003</v>
      </c>
      <c r="V1171" s="54">
        <f>S1171*1%</f>
        <v>133.20000000000002</v>
      </c>
      <c r="W1171" s="55">
        <f>U1171+V1171</f>
        <v>399.6</v>
      </c>
      <c r="X1171" s="17"/>
      <c r="Y1171" s="9" t="s">
        <v>12391</v>
      </c>
    </row>
    <row r="1172" spans="1:25" x14ac:dyDescent="0.2">
      <c r="A1172" s="4" t="s">
        <v>18</v>
      </c>
      <c r="B1172" s="9"/>
      <c r="C1172" s="5" t="s">
        <v>4707</v>
      </c>
      <c r="D1172" s="17" t="s">
        <v>4708</v>
      </c>
      <c r="E1172" s="17" t="s">
        <v>4709</v>
      </c>
      <c r="F1172" s="17" t="s">
        <v>4710</v>
      </c>
      <c r="G1172" s="17">
        <v>10034246</v>
      </c>
      <c r="H1172" s="17" t="s">
        <v>4753</v>
      </c>
      <c r="I1172" s="17" t="s">
        <v>4769</v>
      </c>
      <c r="J1172" s="17" t="s">
        <v>4770</v>
      </c>
      <c r="K1172" s="17" t="s">
        <v>4756</v>
      </c>
      <c r="L1172" s="17" t="s">
        <v>4757</v>
      </c>
      <c r="M1172" s="17" t="s">
        <v>4758</v>
      </c>
      <c r="N1172" s="17" t="s">
        <v>4773</v>
      </c>
      <c r="O1172" s="17" t="s">
        <v>432</v>
      </c>
      <c r="P1172" s="17" t="s">
        <v>32</v>
      </c>
      <c r="Q1172" s="17">
        <v>8000</v>
      </c>
      <c r="R1172" s="11">
        <v>8878</v>
      </c>
      <c r="S1172" s="52">
        <f>R1172</f>
        <v>8878</v>
      </c>
      <c r="T1172" s="53">
        <f>IFERROR(S1172/Q1172,0)</f>
        <v>1.10975</v>
      </c>
      <c r="U1172" s="54">
        <f>IF(T1172&gt;=100%,S1172*2%,0)</f>
        <v>177.56</v>
      </c>
      <c r="V1172" s="54">
        <f>S1172*1%</f>
        <v>88.78</v>
      </c>
      <c r="W1172" s="55">
        <f>U1172+V1172</f>
        <v>266.34000000000003</v>
      </c>
      <c r="X1172" s="17"/>
      <c r="Y1172" s="9" t="s">
        <v>12393</v>
      </c>
    </row>
    <row r="1173" spans="1:25" x14ac:dyDescent="0.2">
      <c r="A1173" s="4" t="s">
        <v>18</v>
      </c>
      <c r="B1173" s="4" t="s">
        <v>243</v>
      </c>
      <c r="C1173" s="5" t="s">
        <v>20</v>
      </c>
      <c r="D1173" s="5" t="s">
        <v>21</v>
      </c>
      <c r="E1173" s="5" t="s">
        <v>244</v>
      </c>
      <c r="F1173" s="5" t="s">
        <v>245</v>
      </c>
      <c r="G1173" s="6">
        <v>10022295</v>
      </c>
      <c r="H1173" s="4" t="s">
        <v>246</v>
      </c>
      <c r="I1173" s="4" t="s">
        <v>312</v>
      </c>
      <c r="J1173" s="4" t="s">
        <v>313</v>
      </c>
      <c r="K1173" s="6" t="s">
        <v>255</v>
      </c>
      <c r="L1173" s="6" t="s">
        <v>256</v>
      </c>
      <c r="M1173" s="7" t="s">
        <v>257</v>
      </c>
      <c r="N1173" s="4" t="s">
        <v>316</v>
      </c>
      <c r="O1173" s="6" t="s">
        <v>317</v>
      </c>
      <c r="P1173" s="9" t="s">
        <v>32</v>
      </c>
      <c r="Q1173" s="11">
        <v>10195.9185</v>
      </c>
      <c r="R1173" s="11">
        <v>11312.6196</v>
      </c>
      <c r="S1173" s="52">
        <f>R1173</f>
        <v>11312.6196</v>
      </c>
      <c r="T1173" s="53">
        <f>IFERROR(S1173/Q1173,0)</f>
        <v>1.1095243258368532</v>
      </c>
      <c r="U1173" s="54">
        <f>IF(T1173&gt;=100%,S1173*2%,0)</f>
        <v>226.25239200000001</v>
      </c>
      <c r="V1173" s="54">
        <f>S1173*1%</f>
        <v>113.12619600000001</v>
      </c>
      <c r="W1173" s="55">
        <f>U1173+V1173</f>
        <v>339.37858800000004</v>
      </c>
      <c r="X1173" s="17"/>
      <c r="Y1173" s="9" t="s">
        <v>12391</v>
      </c>
    </row>
    <row r="1174" spans="1:25" x14ac:dyDescent="0.2">
      <c r="A1174" s="9" t="s">
        <v>8060</v>
      </c>
      <c r="B1174" s="9" t="s">
        <v>8432</v>
      </c>
      <c r="C1174" s="18" t="s">
        <v>8062</v>
      </c>
      <c r="D1174" s="9" t="s">
        <v>8063</v>
      </c>
      <c r="E1174" s="9" t="s">
        <v>8433</v>
      </c>
      <c r="F1174" s="9" t="s">
        <v>8063</v>
      </c>
      <c r="G1174" s="9">
        <v>10029471</v>
      </c>
      <c r="H1174" s="9" t="s">
        <v>8434</v>
      </c>
      <c r="I1174" s="9" t="s">
        <v>8529</v>
      </c>
      <c r="J1174" s="9" t="s">
        <v>8530</v>
      </c>
      <c r="K1174" s="18" t="s">
        <v>8448</v>
      </c>
      <c r="L1174" s="18" t="s">
        <v>8449</v>
      </c>
      <c r="M1174" s="18">
        <v>9702881453</v>
      </c>
      <c r="N1174" s="9" t="s">
        <v>8531</v>
      </c>
      <c r="O1174" s="9" t="s">
        <v>8532</v>
      </c>
      <c r="P1174" s="9" t="s">
        <v>32</v>
      </c>
      <c r="Q1174" s="11">
        <v>14000</v>
      </c>
      <c r="R1174" s="25">
        <v>15532.800200000001</v>
      </c>
      <c r="S1174" s="52">
        <f>R1174</f>
        <v>15532.800200000001</v>
      </c>
      <c r="T1174" s="53">
        <f>IFERROR(S1174/Q1174,0)</f>
        <v>1.1094857285714286</v>
      </c>
      <c r="U1174" s="54">
        <f>IF(T1174&gt;=100%,S1174*2%,0)</f>
        <v>310.65600400000005</v>
      </c>
      <c r="V1174" s="54">
        <f>S1174*1%</f>
        <v>155.32800200000003</v>
      </c>
      <c r="W1174" s="55">
        <f>U1174+V1174</f>
        <v>465.98400600000008</v>
      </c>
      <c r="X1174" s="17"/>
      <c r="Y1174" s="9" t="s">
        <v>12391</v>
      </c>
    </row>
    <row r="1175" spans="1:25" x14ac:dyDescent="0.2">
      <c r="A1175" s="9" t="s">
        <v>9603</v>
      </c>
      <c r="B1175" s="18" t="s">
        <v>10732</v>
      </c>
      <c r="C1175" s="9" t="s">
        <v>12370</v>
      </c>
      <c r="D1175" s="9"/>
      <c r="E1175" s="9" t="s">
        <v>12369</v>
      </c>
      <c r="F1175" s="9"/>
      <c r="G1175" s="18">
        <v>10022294</v>
      </c>
      <c r="H1175" s="18" t="s">
        <v>10733</v>
      </c>
      <c r="I1175" s="18" t="s">
        <v>10746</v>
      </c>
      <c r="J1175" s="18" t="s">
        <v>9631</v>
      </c>
      <c r="K1175" s="9" t="s">
        <v>10747</v>
      </c>
      <c r="L1175" s="18" t="s">
        <v>10748</v>
      </c>
      <c r="M1175" s="18">
        <v>9648529874</v>
      </c>
      <c r="N1175" s="18" t="s">
        <v>10825</v>
      </c>
      <c r="O1175" s="18" t="s">
        <v>10826</v>
      </c>
      <c r="P1175" s="18" t="s">
        <v>32</v>
      </c>
      <c r="Q1175" s="11">
        <v>8054.7030000000004</v>
      </c>
      <c r="R1175" s="27">
        <v>8934</v>
      </c>
      <c r="S1175" s="52">
        <f>R1175</f>
        <v>8934</v>
      </c>
      <c r="T1175" s="53">
        <f>IFERROR(S1175/Q1175,0)</f>
        <v>1.1091656638363947</v>
      </c>
      <c r="U1175" s="54">
        <f>IF(T1175&gt;=100%,S1175*2%,0)</f>
        <v>178.68</v>
      </c>
      <c r="V1175" s="54">
        <f>S1175*1%</f>
        <v>89.34</v>
      </c>
      <c r="W1175" s="55">
        <f>U1175+V1175</f>
        <v>268.02</v>
      </c>
      <c r="X1175" s="17"/>
      <c r="Y1175" s="9" t="s">
        <v>12391</v>
      </c>
    </row>
    <row r="1176" spans="1:25" x14ac:dyDescent="0.2">
      <c r="A1176" s="9" t="s">
        <v>6280</v>
      </c>
      <c r="B1176" s="9" t="s">
        <v>6938</v>
      </c>
      <c r="C1176" s="18" t="s">
        <v>6854</v>
      </c>
      <c r="D1176" s="9" t="s">
        <v>6855</v>
      </c>
      <c r="E1176" s="9" t="s">
        <v>6856</v>
      </c>
      <c r="F1176" s="9" t="s">
        <v>6857</v>
      </c>
      <c r="G1176" s="9">
        <v>10032465</v>
      </c>
      <c r="H1176" s="9" t="s">
        <v>6881</v>
      </c>
      <c r="I1176" s="9" t="s">
        <v>6939</v>
      </c>
      <c r="J1176" s="9" t="s">
        <v>6940</v>
      </c>
      <c r="K1176" s="18" t="s">
        <v>6884</v>
      </c>
      <c r="L1176" s="18" t="s">
        <v>6885</v>
      </c>
      <c r="M1176" s="18" t="s">
        <v>6886</v>
      </c>
      <c r="N1176" s="9" t="s">
        <v>6941</v>
      </c>
      <c r="O1176" s="9" t="s">
        <v>6942</v>
      </c>
      <c r="P1176" s="9" t="s">
        <v>32</v>
      </c>
      <c r="Q1176" s="61">
        <v>10200</v>
      </c>
      <c r="R1176" s="11">
        <v>11311.3688</v>
      </c>
      <c r="S1176" s="52">
        <f>R1176</f>
        <v>11311.3688</v>
      </c>
      <c r="T1176" s="53">
        <f>IFERROR(S1176/Q1176,0)</f>
        <v>1.1089577254901961</v>
      </c>
      <c r="U1176" s="54">
        <f>IF(T1176&gt;=100%,S1176*2%,0)</f>
        <v>226.22737600000002</v>
      </c>
      <c r="V1176" s="54">
        <f>S1176*1%</f>
        <v>113.11368800000001</v>
      </c>
      <c r="W1176" s="55">
        <f>U1176+V1176</f>
        <v>339.34106400000002</v>
      </c>
      <c r="X1176" s="17"/>
      <c r="Y1176" s="9" t="s">
        <v>12391</v>
      </c>
    </row>
    <row r="1177" spans="1:25" x14ac:dyDescent="0.2">
      <c r="A1177" s="9" t="s">
        <v>5442</v>
      </c>
      <c r="B1177" s="9" t="s">
        <v>6117</v>
      </c>
      <c r="C1177" s="18" t="s">
        <v>5682</v>
      </c>
      <c r="D1177" s="9" t="s">
        <v>5683</v>
      </c>
      <c r="E1177" s="9" t="s">
        <v>6118</v>
      </c>
      <c r="F1177" s="9" t="s">
        <v>6119</v>
      </c>
      <c r="G1177" s="9">
        <v>10029399</v>
      </c>
      <c r="H1177" s="9" t="s">
        <v>6120</v>
      </c>
      <c r="I1177" s="9" t="s">
        <v>6121</v>
      </c>
      <c r="J1177" s="9" t="s">
        <v>6122</v>
      </c>
      <c r="K1177" s="18" t="s">
        <v>6123</v>
      </c>
      <c r="L1177" s="18" t="s">
        <v>6124</v>
      </c>
      <c r="M1177" s="18">
        <v>9524667580</v>
      </c>
      <c r="N1177" s="9" t="s">
        <v>6125</v>
      </c>
      <c r="O1177" s="9" t="s">
        <v>6126</v>
      </c>
      <c r="P1177" s="9" t="s">
        <v>32</v>
      </c>
      <c r="Q1177" s="11">
        <v>7000</v>
      </c>
      <c r="R1177" s="11">
        <v>7762</v>
      </c>
      <c r="S1177" s="52">
        <f>R1177</f>
        <v>7762</v>
      </c>
      <c r="T1177" s="53">
        <f>IFERROR(S1177/Q1177,0)</f>
        <v>1.1088571428571428</v>
      </c>
      <c r="U1177" s="54">
        <f>IF(T1177&gt;=100%,S1177*2%,0)</f>
        <v>155.24</v>
      </c>
      <c r="V1177" s="54">
        <f>S1177*1%</f>
        <v>77.62</v>
      </c>
      <c r="W1177" s="55">
        <f>U1177+V1177</f>
        <v>232.86</v>
      </c>
      <c r="X1177" s="17"/>
      <c r="Y1177" s="9" t="s">
        <v>12393</v>
      </c>
    </row>
    <row r="1178" spans="1:25" x14ac:dyDescent="0.2">
      <c r="A1178" s="4" t="s">
        <v>18</v>
      </c>
      <c r="B1178" s="9"/>
      <c r="C1178" s="5" t="s">
        <v>4707</v>
      </c>
      <c r="D1178" s="17" t="s">
        <v>4708</v>
      </c>
      <c r="E1178" s="9" t="s">
        <v>5090</v>
      </c>
      <c r="F1178" s="17" t="s">
        <v>5091</v>
      </c>
      <c r="G1178" s="9">
        <v>10027424</v>
      </c>
      <c r="H1178" s="9" t="s">
        <v>5092</v>
      </c>
      <c r="I1178" s="17" t="s">
        <v>5136</v>
      </c>
      <c r="J1178" s="17" t="s">
        <v>5137</v>
      </c>
      <c r="K1178" s="17" t="s">
        <v>5095</v>
      </c>
      <c r="L1178" s="17" t="s">
        <v>5096</v>
      </c>
      <c r="M1178" s="17">
        <v>9040304080</v>
      </c>
      <c r="N1178" s="17" t="s">
        <v>5165</v>
      </c>
      <c r="O1178" s="17" t="s">
        <v>5166</v>
      </c>
      <c r="P1178" s="17" t="s">
        <v>32</v>
      </c>
      <c r="Q1178" s="11">
        <v>10000</v>
      </c>
      <c r="R1178" s="11">
        <v>11088.4408</v>
      </c>
      <c r="S1178" s="52">
        <f>R1178</f>
        <v>11088.4408</v>
      </c>
      <c r="T1178" s="53">
        <f>IFERROR(S1178/Q1178,0)</f>
        <v>1.1088440800000001</v>
      </c>
      <c r="U1178" s="54">
        <f>IF(T1178&gt;=100%,S1178*2%,0)</f>
        <v>221.76881600000002</v>
      </c>
      <c r="V1178" s="54">
        <f>S1178*1%</f>
        <v>110.88440800000001</v>
      </c>
      <c r="W1178" s="55">
        <f>U1178+V1178</f>
        <v>332.65322400000002</v>
      </c>
      <c r="X1178" s="17"/>
      <c r="Y1178" s="9" t="s">
        <v>12393</v>
      </c>
    </row>
    <row r="1179" spans="1:25" x14ac:dyDescent="0.2">
      <c r="A1179" s="9" t="s">
        <v>5442</v>
      </c>
      <c r="B1179" s="9" t="s">
        <v>5681</v>
      </c>
      <c r="C1179" s="18" t="s">
        <v>5682</v>
      </c>
      <c r="D1179" s="9" t="s">
        <v>5683</v>
      </c>
      <c r="E1179" s="9" t="s">
        <v>5684</v>
      </c>
      <c r="F1179" s="9" t="s">
        <v>5685</v>
      </c>
      <c r="G1179" s="9">
        <v>10026037</v>
      </c>
      <c r="H1179" s="9" t="s">
        <v>5686</v>
      </c>
      <c r="I1179" s="9" t="s">
        <v>5763</v>
      </c>
      <c r="J1179" s="9" t="s">
        <v>5764</v>
      </c>
      <c r="K1179" s="18" t="s">
        <v>5689</v>
      </c>
      <c r="L1179" s="18" t="s">
        <v>5690</v>
      </c>
      <c r="M1179" s="18">
        <v>8438202737</v>
      </c>
      <c r="N1179" s="9" t="s">
        <v>5779</v>
      </c>
      <c r="O1179" s="9" t="s">
        <v>5780</v>
      </c>
      <c r="P1179" s="9" t="s">
        <v>32</v>
      </c>
      <c r="Q1179" s="11">
        <v>9137.6522222222211</v>
      </c>
      <c r="R1179" s="11">
        <v>10132</v>
      </c>
      <c r="S1179" s="52">
        <f>R1179</f>
        <v>10132</v>
      </c>
      <c r="T1179" s="53">
        <f>IFERROR(S1179/Q1179,0)</f>
        <v>1.1088187374169904</v>
      </c>
      <c r="U1179" s="54">
        <f>IF(T1179&gt;=100%,S1179*2%,0)</f>
        <v>202.64000000000001</v>
      </c>
      <c r="V1179" s="54">
        <f>S1179*1%</f>
        <v>101.32000000000001</v>
      </c>
      <c r="W1179" s="55">
        <f>U1179+V1179</f>
        <v>303.96000000000004</v>
      </c>
      <c r="X1179" s="17"/>
      <c r="Y1179" s="9" t="s">
        <v>12392</v>
      </c>
    </row>
    <row r="1180" spans="1:25" x14ac:dyDescent="0.2">
      <c r="A1180" s="9" t="s">
        <v>6280</v>
      </c>
      <c r="B1180" s="9" t="s">
        <v>6695</v>
      </c>
      <c r="C1180" s="18" t="s">
        <v>6282</v>
      </c>
      <c r="D1180" s="9" t="s">
        <v>6283</v>
      </c>
      <c r="E1180" s="9" t="s">
        <v>6673</v>
      </c>
      <c r="F1180" s="9" t="s">
        <v>6674</v>
      </c>
      <c r="G1180" s="9">
        <v>10034085</v>
      </c>
      <c r="H1180" s="9" t="s">
        <v>6675</v>
      </c>
      <c r="I1180" s="9" t="s">
        <v>6696</v>
      </c>
      <c r="J1180" s="9" t="s">
        <v>6697</v>
      </c>
      <c r="K1180" s="18" t="s">
        <v>6690</v>
      </c>
      <c r="L1180" s="18" t="s">
        <v>6691</v>
      </c>
      <c r="M1180" s="18" t="s">
        <v>6692</v>
      </c>
      <c r="N1180" s="9" t="s">
        <v>6851</v>
      </c>
      <c r="O1180" s="9" t="s">
        <v>6852</v>
      </c>
      <c r="P1180" s="9" t="s">
        <v>32</v>
      </c>
      <c r="Q1180" s="62">
        <v>9500</v>
      </c>
      <c r="R1180" s="11">
        <v>10528.4758</v>
      </c>
      <c r="S1180" s="52">
        <f>R1180</f>
        <v>10528.4758</v>
      </c>
      <c r="T1180" s="53">
        <f>IFERROR(S1180/Q1180,0)</f>
        <v>1.1082606105263157</v>
      </c>
      <c r="U1180" s="54">
        <f>IF(T1180&gt;=100%,S1180*2%,0)</f>
        <v>210.56951600000002</v>
      </c>
      <c r="V1180" s="54">
        <f>S1180*1%</f>
        <v>105.28475800000001</v>
      </c>
      <c r="W1180" s="55">
        <f>U1180+V1180</f>
        <v>315.85427400000003</v>
      </c>
      <c r="X1180" s="17"/>
      <c r="Y1180" s="9" t="s">
        <v>12391</v>
      </c>
    </row>
    <row r="1181" spans="1:25" x14ac:dyDescent="0.2">
      <c r="A1181" s="9" t="s">
        <v>8973</v>
      </c>
      <c r="B1181" s="9" t="s">
        <v>8965</v>
      </c>
      <c r="C1181" s="18" t="s">
        <v>8974</v>
      </c>
      <c r="D1181" s="9" t="s">
        <v>8975</v>
      </c>
      <c r="E1181" s="9" t="s">
        <v>8976</v>
      </c>
      <c r="F1181" s="9" t="s">
        <v>8977</v>
      </c>
      <c r="G1181" s="9">
        <v>10028423</v>
      </c>
      <c r="H1181" s="9" t="s">
        <v>9018</v>
      </c>
      <c r="I1181" s="9" t="s">
        <v>9033</v>
      </c>
      <c r="J1181" s="9" t="s">
        <v>9034</v>
      </c>
      <c r="K1181" s="18" t="s">
        <v>9035</v>
      </c>
      <c r="L1181" s="18" t="s">
        <v>9036</v>
      </c>
      <c r="M1181" s="18">
        <v>8081504076</v>
      </c>
      <c r="N1181" s="9" t="s">
        <v>9064</v>
      </c>
      <c r="O1181" s="9" t="s">
        <v>9065</v>
      </c>
      <c r="P1181" s="9" t="s">
        <v>32</v>
      </c>
      <c r="Q1181" s="11">
        <v>8572.3000000000011</v>
      </c>
      <c r="R1181" s="11">
        <v>9500</v>
      </c>
      <c r="S1181" s="52">
        <f>R1181</f>
        <v>9500</v>
      </c>
      <c r="T1181" s="53">
        <f>IFERROR(S1181/Q1181,0)</f>
        <v>1.1082206642324695</v>
      </c>
      <c r="U1181" s="54">
        <f>IF(T1181&gt;=100%,S1181*2%,0)</f>
        <v>190</v>
      </c>
      <c r="V1181" s="54">
        <f>S1181*1%</f>
        <v>95</v>
      </c>
      <c r="W1181" s="55">
        <f>U1181+V1181</f>
        <v>285</v>
      </c>
      <c r="X1181" s="17"/>
      <c r="Y1181" s="9" t="s">
        <v>12391</v>
      </c>
    </row>
    <row r="1182" spans="1:25" x14ac:dyDescent="0.2">
      <c r="A1182" s="9" t="s">
        <v>6280</v>
      </c>
      <c r="B1182" s="9" t="s">
        <v>6331</v>
      </c>
      <c r="C1182" s="18" t="s">
        <v>6282</v>
      </c>
      <c r="D1182" s="9" t="s">
        <v>6283</v>
      </c>
      <c r="E1182" s="9" t="s">
        <v>6284</v>
      </c>
      <c r="F1182" s="9" t="s">
        <v>6285</v>
      </c>
      <c r="G1182" s="9">
        <v>10022173</v>
      </c>
      <c r="H1182" s="9" t="s">
        <v>6286</v>
      </c>
      <c r="I1182" s="9" t="s">
        <v>6332</v>
      </c>
      <c r="J1182" s="9" t="s">
        <v>6333</v>
      </c>
      <c r="K1182" s="18" t="s">
        <v>6289</v>
      </c>
      <c r="L1182" s="18" t="s">
        <v>6290</v>
      </c>
      <c r="M1182" s="18" t="s">
        <v>6291</v>
      </c>
      <c r="N1182" s="9" t="s">
        <v>6340</v>
      </c>
      <c r="O1182" s="9" t="s">
        <v>6341</v>
      </c>
      <c r="P1182" s="9" t="s">
        <v>32</v>
      </c>
      <c r="Q1182" s="62">
        <v>6611.8491600000007</v>
      </c>
      <c r="R1182" s="11">
        <v>7327.0608000000002</v>
      </c>
      <c r="S1182" s="52">
        <f>R1182</f>
        <v>7327.0608000000002</v>
      </c>
      <c r="T1182" s="53">
        <f>IFERROR(S1182/Q1182,0)</f>
        <v>1.1081711972993649</v>
      </c>
      <c r="U1182" s="54">
        <f>IF(T1182&gt;=100%,S1182*2%,0)</f>
        <v>146.54121600000002</v>
      </c>
      <c r="V1182" s="54">
        <f>S1182*1%</f>
        <v>73.27060800000001</v>
      </c>
      <c r="W1182" s="55">
        <f>U1182+V1182</f>
        <v>219.81182400000003</v>
      </c>
      <c r="X1182" s="17"/>
      <c r="Y1182" s="9" t="s">
        <v>12391</v>
      </c>
    </row>
    <row r="1183" spans="1:25" x14ac:dyDescent="0.2">
      <c r="A1183" s="9" t="s">
        <v>8060</v>
      </c>
      <c r="B1183" s="9" t="s">
        <v>8692</v>
      </c>
      <c r="C1183" s="18" t="s">
        <v>8570</v>
      </c>
      <c r="D1183" s="9" t="s">
        <v>8571</v>
      </c>
      <c r="E1183" s="9" t="s">
        <v>8693</v>
      </c>
      <c r="F1183" s="9" t="s">
        <v>8694</v>
      </c>
      <c r="G1183" s="9">
        <v>10030046</v>
      </c>
      <c r="H1183" s="9" t="s">
        <v>8731</v>
      </c>
      <c r="I1183" s="9" t="s">
        <v>8768</v>
      </c>
      <c r="J1183" s="9" t="s">
        <v>8769</v>
      </c>
      <c r="K1183" s="18" t="s">
        <v>8734</v>
      </c>
      <c r="L1183" s="18" t="s">
        <v>8735</v>
      </c>
      <c r="M1183" s="18">
        <v>8600354512</v>
      </c>
      <c r="N1183" s="9" t="s">
        <v>8780</v>
      </c>
      <c r="O1183" s="9" t="s">
        <v>8781</v>
      </c>
      <c r="P1183" s="9" t="s">
        <v>32</v>
      </c>
      <c r="Q1183" s="11">
        <v>7000</v>
      </c>
      <c r="R1183" s="11">
        <v>7754.7824666666666</v>
      </c>
      <c r="S1183" s="52">
        <f>R1183</f>
        <v>7754.7824666666666</v>
      </c>
      <c r="T1183" s="53">
        <f>IFERROR(S1183/Q1183,0)</f>
        <v>1.1078260666666666</v>
      </c>
      <c r="U1183" s="54">
        <f>IF(T1183&gt;=100%,S1183*2%,0)</f>
        <v>155.09564933333334</v>
      </c>
      <c r="V1183" s="54">
        <f>S1183*1%</f>
        <v>77.547824666666671</v>
      </c>
      <c r="W1183" s="55">
        <f>U1183+V1183</f>
        <v>232.64347400000003</v>
      </c>
      <c r="X1183" s="17"/>
      <c r="Y1183" s="9" t="s">
        <v>12391</v>
      </c>
    </row>
    <row r="1184" spans="1:25" x14ac:dyDescent="0.2">
      <c r="A1184" s="9" t="s">
        <v>5442</v>
      </c>
      <c r="B1184" s="9" t="s">
        <v>5505</v>
      </c>
      <c r="C1184" s="18" t="s">
        <v>5444</v>
      </c>
      <c r="D1184" s="9" t="s">
        <v>5445</v>
      </c>
      <c r="E1184" s="9" t="s">
        <v>5506</v>
      </c>
      <c r="F1184" s="9" t="s">
        <v>5507</v>
      </c>
      <c r="G1184" s="9">
        <v>10031855</v>
      </c>
      <c r="H1184" s="9" t="s">
        <v>5508</v>
      </c>
      <c r="I1184" s="9" t="s">
        <v>5517</v>
      </c>
      <c r="J1184" s="9" t="s">
        <v>5518</v>
      </c>
      <c r="K1184" s="18" t="s">
        <v>5509</v>
      </c>
      <c r="L1184" s="18" t="s">
        <v>5527</v>
      </c>
      <c r="M1184" s="18">
        <v>9443258687</v>
      </c>
      <c r="N1184" s="9" t="s">
        <v>5550</v>
      </c>
      <c r="O1184" s="9" t="s">
        <v>5551</v>
      </c>
      <c r="P1184" s="9" t="s">
        <v>32</v>
      </c>
      <c r="Q1184" s="11">
        <v>14648.333333333334</v>
      </c>
      <c r="R1184" s="11">
        <v>16227</v>
      </c>
      <c r="S1184" s="52">
        <f>R1184</f>
        <v>16227</v>
      </c>
      <c r="T1184" s="53">
        <f>IFERROR(S1184/Q1184,0)</f>
        <v>1.1077710774832177</v>
      </c>
      <c r="U1184" s="54">
        <f>IF(T1184&gt;=100%,S1184*2%,0)</f>
        <v>324.54000000000002</v>
      </c>
      <c r="V1184" s="54">
        <f>S1184*1%</f>
        <v>162.27000000000001</v>
      </c>
      <c r="W1184" s="55">
        <f>U1184+V1184</f>
        <v>486.81000000000006</v>
      </c>
      <c r="X1184" s="17"/>
      <c r="Y1184" s="9" t="s">
        <v>12391</v>
      </c>
    </row>
    <row r="1185" spans="1:25" x14ac:dyDescent="0.2">
      <c r="A1185" s="9" t="s">
        <v>8060</v>
      </c>
      <c r="B1185" s="9" t="s">
        <v>8061</v>
      </c>
      <c r="C1185" s="18" t="s">
        <v>8062</v>
      </c>
      <c r="D1185" s="9" t="s">
        <v>8063</v>
      </c>
      <c r="E1185" s="9" t="s">
        <v>8064</v>
      </c>
      <c r="F1185" s="9" t="s">
        <v>8065</v>
      </c>
      <c r="G1185" s="9">
        <v>10027752</v>
      </c>
      <c r="H1185" s="9" t="s">
        <v>8066</v>
      </c>
      <c r="I1185" s="9" t="s">
        <v>8151</v>
      </c>
      <c r="J1185" s="9" t="s">
        <v>8152</v>
      </c>
      <c r="K1185" s="18" t="s">
        <v>8069</v>
      </c>
      <c r="L1185" s="18" t="s">
        <v>8070</v>
      </c>
      <c r="M1185" s="18">
        <v>9977686099</v>
      </c>
      <c r="N1185" s="9" t="s">
        <v>8153</v>
      </c>
      <c r="O1185" s="9" t="s">
        <v>8154</v>
      </c>
      <c r="P1185" s="9" t="s">
        <v>32</v>
      </c>
      <c r="Q1185" s="11">
        <v>7819.9000000000005</v>
      </c>
      <c r="R1185" s="25">
        <v>8661</v>
      </c>
      <c r="S1185" s="52">
        <f>R1185</f>
        <v>8661</v>
      </c>
      <c r="T1185" s="53">
        <f>IFERROR(S1185/Q1185,0)</f>
        <v>1.1075589201907952</v>
      </c>
      <c r="U1185" s="54">
        <f>IF(T1185&gt;=100%,S1185*2%,0)</f>
        <v>173.22</v>
      </c>
      <c r="V1185" s="54">
        <f>S1185*1%</f>
        <v>86.61</v>
      </c>
      <c r="W1185" s="55">
        <f>U1185+V1185</f>
        <v>259.83</v>
      </c>
      <c r="X1185" s="17"/>
      <c r="Y1185" s="9" t="s">
        <v>12391</v>
      </c>
    </row>
    <row r="1186" spans="1:25" x14ac:dyDescent="0.2">
      <c r="A1186" s="4" t="s">
        <v>18</v>
      </c>
      <c r="B1186" s="9" t="s">
        <v>649</v>
      </c>
      <c r="C1186" s="5" t="s">
        <v>20</v>
      </c>
      <c r="D1186" s="5" t="s">
        <v>21</v>
      </c>
      <c r="E1186" s="9" t="s">
        <v>650</v>
      </c>
      <c r="F1186" s="9" t="s">
        <v>651</v>
      </c>
      <c r="G1186" s="8">
        <v>10035276</v>
      </c>
      <c r="H1186" s="12" t="s">
        <v>652</v>
      </c>
      <c r="I1186" s="9" t="s">
        <v>685</v>
      </c>
      <c r="J1186" s="9" t="s">
        <v>686</v>
      </c>
      <c r="K1186" s="8" t="s">
        <v>655</v>
      </c>
      <c r="L1186" s="16" t="s">
        <v>656</v>
      </c>
      <c r="M1186" s="17" t="s">
        <v>657</v>
      </c>
      <c r="N1186" s="9" t="s">
        <v>695</v>
      </c>
      <c r="O1186" s="9" t="s">
        <v>696</v>
      </c>
      <c r="P1186" s="9" t="s">
        <v>32</v>
      </c>
      <c r="Q1186" s="9">
        <v>15000</v>
      </c>
      <c r="R1186" s="11">
        <v>16611.227000000003</v>
      </c>
      <c r="S1186" s="52">
        <f>R1186</f>
        <v>16611.227000000003</v>
      </c>
      <c r="T1186" s="53">
        <f>IFERROR(S1186/Q1186,0)</f>
        <v>1.1074151333333335</v>
      </c>
      <c r="U1186" s="54">
        <f>IF(T1186&gt;=100%,S1186*2%,0)</f>
        <v>332.22454000000005</v>
      </c>
      <c r="V1186" s="54">
        <f>S1186*1%</f>
        <v>166.11227000000002</v>
      </c>
      <c r="W1186" s="55">
        <f>U1186+V1186</f>
        <v>498.33681000000007</v>
      </c>
      <c r="X1186" s="17"/>
      <c r="Y1186" s="9" t="s">
        <v>12391</v>
      </c>
    </row>
    <row r="1187" spans="1:25" x14ac:dyDescent="0.2">
      <c r="A1187" s="4" t="s">
        <v>18</v>
      </c>
      <c r="B1187" s="4" t="s">
        <v>243</v>
      </c>
      <c r="C1187" s="5" t="s">
        <v>20</v>
      </c>
      <c r="D1187" s="5" t="s">
        <v>21</v>
      </c>
      <c r="E1187" s="5" t="s">
        <v>244</v>
      </c>
      <c r="F1187" s="5" t="s">
        <v>245</v>
      </c>
      <c r="G1187" s="4">
        <v>10022295</v>
      </c>
      <c r="H1187" s="4" t="s">
        <v>246</v>
      </c>
      <c r="I1187" s="4" t="s">
        <v>312</v>
      </c>
      <c r="J1187" s="4" t="s">
        <v>313</v>
      </c>
      <c r="K1187" s="4" t="s">
        <v>255</v>
      </c>
      <c r="L1187" s="4" t="s">
        <v>256</v>
      </c>
      <c r="M1187" s="7" t="s">
        <v>257</v>
      </c>
      <c r="N1187" s="4" t="s">
        <v>376</v>
      </c>
      <c r="O1187" s="4" t="s">
        <v>377</v>
      </c>
      <c r="P1187" s="9" t="s">
        <v>32</v>
      </c>
      <c r="Q1187" s="11">
        <v>5634.6247000000003</v>
      </c>
      <c r="R1187" s="11">
        <v>6239.8046000000004</v>
      </c>
      <c r="S1187" s="52">
        <f>R1187</f>
        <v>6239.8046000000004</v>
      </c>
      <c r="T1187" s="53">
        <f>IFERROR(S1187/Q1187,0)</f>
        <v>1.1074037637324807</v>
      </c>
      <c r="U1187" s="54">
        <f>IF(T1187&gt;=100%,S1187*2%,0)</f>
        <v>124.79609200000002</v>
      </c>
      <c r="V1187" s="54">
        <f>S1187*1%</f>
        <v>62.398046000000008</v>
      </c>
      <c r="W1187" s="55">
        <f>U1187+V1187</f>
        <v>187.19413800000001</v>
      </c>
      <c r="X1187" s="17"/>
      <c r="Y1187" s="9" t="s">
        <v>12391</v>
      </c>
    </row>
    <row r="1188" spans="1:25" x14ac:dyDescent="0.2">
      <c r="A1188" s="9" t="s">
        <v>6280</v>
      </c>
      <c r="B1188" s="9" t="s">
        <v>6880</v>
      </c>
      <c r="C1188" s="18" t="s">
        <v>6854</v>
      </c>
      <c r="D1188" s="9" t="s">
        <v>6855</v>
      </c>
      <c r="E1188" s="9" t="s">
        <v>6856</v>
      </c>
      <c r="F1188" s="9" t="s">
        <v>6857</v>
      </c>
      <c r="G1188" s="9">
        <v>10032465</v>
      </c>
      <c r="H1188" s="9" t="s">
        <v>6881</v>
      </c>
      <c r="I1188" s="9" t="s">
        <v>6882</v>
      </c>
      <c r="J1188" s="9" t="s">
        <v>6883</v>
      </c>
      <c r="K1188" s="18" t="s">
        <v>6884</v>
      </c>
      <c r="L1188" s="18" t="s">
        <v>6885</v>
      </c>
      <c r="M1188" s="18" t="s">
        <v>6886</v>
      </c>
      <c r="N1188" s="9" t="s">
        <v>6891</v>
      </c>
      <c r="O1188" s="9" t="s">
        <v>6892</v>
      </c>
      <c r="P1188" s="9" t="s">
        <v>32</v>
      </c>
      <c r="Q1188" s="61">
        <v>40800</v>
      </c>
      <c r="R1188" s="11">
        <v>45170.171400000007</v>
      </c>
      <c r="S1188" s="52">
        <f>R1188</f>
        <v>45170.171400000007</v>
      </c>
      <c r="T1188" s="53">
        <f>IFERROR(S1188/Q1188,0)</f>
        <v>1.1071120441176472</v>
      </c>
      <c r="U1188" s="54">
        <f>IF(T1188&gt;=100%,S1188*2%,0)</f>
        <v>903.40342800000019</v>
      </c>
      <c r="V1188" s="54">
        <f>S1188*1%</f>
        <v>451.70171400000009</v>
      </c>
      <c r="W1188" s="55">
        <f>U1188+V1188</f>
        <v>1355.1051420000003</v>
      </c>
      <c r="X1188" s="17"/>
      <c r="Y1188" s="9" t="s">
        <v>12391</v>
      </c>
    </row>
    <row r="1189" spans="1:25" x14ac:dyDescent="0.2">
      <c r="A1189" s="4" t="s">
        <v>18</v>
      </c>
      <c r="B1189" s="9"/>
      <c r="C1189" s="5" t="s">
        <v>4707</v>
      </c>
      <c r="D1189" s="9" t="s">
        <v>4708</v>
      </c>
      <c r="E1189" s="9" t="s">
        <v>5269</v>
      </c>
      <c r="F1189" s="9" t="s">
        <v>5270</v>
      </c>
      <c r="G1189" s="18">
        <v>10029344</v>
      </c>
      <c r="H1189" s="12" t="s">
        <v>5354</v>
      </c>
      <c r="I1189" s="12" t="s">
        <v>5408</v>
      </c>
      <c r="J1189" s="12" t="s">
        <v>5409</v>
      </c>
      <c r="K1189" s="17" t="s">
        <v>5357</v>
      </c>
      <c r="L1189" s="9" t="s">
        <v>5358</v>
      </c>
      <c r="M1189" s="9">
        <v>8763812712</v>
      </c>
      <c r="N1189" s="12" t="s">
        <v>5410</v>
      </c>
      <c r="O1189" s="18" t="s">
        <v>5411</v>
      </c>
      <c r="P1189" s="17" t="s">
        <v>32</v>
      </c>
      <c r="Q1189" s="10">
        <v>18084.509700000002</v>
      </c>
      <c r="R1189" s="11">
        <v>20020</v>
      </c>
      <c r="S1189" s="52">
        <f>R1189</f>
        <v>20020</v>
      </c>
      <c r="T1189" s="53">
        <f>IFERROR(S1189/Q1189,0)</f>
        <v>1.1070247594271243</v>
      </c>
      <c r="U1189" s="54">
        <f>IF(T1189&gt;=100%,S1189*2%,0)</f>
        <v>400.40000000000003</v>
      </c>
      <c r="V1189" s="54">
        <f>S1189*1%</f>
        <v>200.20000000000002</v>
      </c>
      <c r="W1189" s="55">
        <f>U1189+V1189</f>
        <v>600.6</v>
      </c>
      <c r="X1189" s="17"/>
      <c r="Y1189" s="9" t="s">
        <v>12393</v>
      </c>
    </row>
    <row r="1190" spans="1:25" x14ac:dyDescent="0.2">
      <c r="A1190" s="9" t="s">
        <v>8973</v>
      </c>
      <c r="B1190" s="9" t="s">
        <v>8965</v>
      </c>
      <c r="C1190" s="18" t="s">
        <v>8974</v>
      </c>
      <c r="D1190" s="9" t="s">
        <v>8975</v>
      </c>
      <c r="E1190" s="9" t="s">
        <v>8976</v>
      </c>
      <c r="F1190" s="9" t="s">
        <v>8977</v>
      </c>
      <c r="G1190" s="9">
        <v>10028569</v>
      </c>
      <c r="H1190" s="9" t="s">
        <v>8978</v>
      </c>
      <c r="I1190" s="9" t="s">
        <v>8979</v>
      </c>
      <c r="J1190" s="9" t="s">
        <v>8980</v>
      </c>
      <c r="K1190" s="18" t="s">
        <v>8981</v>
      </c>
      <c r="L1190" s="18" t="s">
        <v>8982</v>
      </c>
      <c r="M1190" s="18">
        <v>9016764192</v>
      </c>
      <c r="N1190" s="9" t="s">
        <v>8987</v>
      </c>
      <c r="O1190" s="9" t="s">
        <v>8988</v>
      </c>
      <c r="P1190" s="9" t="s">
        <v>32</v>
      </c>
      <c r="Q1190" s="11">
        <v>10208</v>
      </c>
      <c r="R1190" s="11">
        <v>11300</v>
      </c>
      <c r="S1190" s="52">
        <f>R1190</f>
        <v>11300</v>
      </c>
      <c r="T1190" s="53">
        <f>IFERROR(S1190/Q1190,0)</f>
        <v>1.1069749216300941</v>
      </c>
      <c r="U1190" s="54">
        <f>IF(T1190&gt;=100%,S1190*2%,0)</f>
        <v>226</v>
      </c>
      <c r="V1190" s="54">
        <f>S1190*1%</f>
        <v>113</v>
      </c>
      <c r="W1190" s="55">
        <f>U1190+V1190</f>
        <v>339</v>
      </c>
      <c r="X1190" s="17"/>
      <c r="Y1190" s="9" t="s">
        <v>12391</v>
      </c>
    </row>
    <row r="1191" spans="1:25" x14ac:dyDescent="0.2">
      <c r="A1191" s="4" t="s">
        <v>18</v>
      </c>
      <c r="B1191" s="12" t="s">
        <v>1598</v>
      </c>
      <c r="C1191" s="5" t="s">
        <v>861</v>
      </c>
      <c r="D1191" s="9" t="s">
        <v>862</v>
      </c>
      <c r="E1191" s="9" t="s">
        <v>1771</v>
      </c>
      <c r="F1191" s="9" t="s">
        <v>1772</v>
      </c>
      <c r="G1191" s="8">
        <v>10028639</v>
      </c>
      <c r="H1191" s="12" t="s">
        <v>1773</v>
      </c>
      <c r="I1191" s="9" t="s">
        <v>1807</v>
      </c>
      <c r="J1191" s="12" t="s">
        <v>267</v>
      </c>
      <c r="K1191" s="8" t="s">
        <v>1776</v>
      </c>
      <c r="L1191" s="16" t="s">
        <v>1777</v>
      </c>
      <c r="M1191" s="17" t="s">
        <v>1778</v>
      </c>
      <c r="N1191" s="9" t="s">
        <v>1855</v>
      </c>
      <c r="O1191" s="9" t="s">
        <v>1856</v>
      </c>
      <c r="P1191" s="9" t="s">
        <v>32</v>
      </c>
      <c r="Q1191" s="10">
        <v>15000</v>
      </c>
      <c r="R1191" s="11">
        <v>16600</v>
      </c>
      <c r="S1191" s="52">
        <f>R1191</f>
        <v>16600</v>
      </c>
      <c r="T1191" s="53">
        <f>IFERROR(S1191/Q1191,0)</f>
        <v>1.1066666666666667</v>
      </c>
      <c r="U1191" s="54">
        <f>IF(T1191&gt;=100%,S1191*2%,0)</f>
        <v>332</v>
      </c>
      <c r="V1191" s="54">
        <f>S1191*1%</f>
        <v>166</v>
      </c>
      <c r="W1191" s="55">
        <f>U1191+V1191</f>
        <v>498</v>
      </c>
      <c r="X1191" s="17"/>
      <c r="Y1191" s="9" t="s">
        <v>12391</v>
      </c>
    </row>
    <row r="1192" spans="1:25" x14ac:dyDescent="0.2">
      <c r="A1192" s="9" t="s">
        <v>8060</v>
      </c>
      <c r="B1192" s="9" t="s">
        <v>8168</v>
      </c>
      <c r="C1192" s="18" t="s">
        <v>8062</v>
      </c>
      <c r="D1192" s="9" t="s">
        <v>8063</v>
      </c>
      <c r="E1192" s="9" t="s">
        <v>8169</v>
      </c>
      <c r="F1192" s="9" t="s">
        <v>8170</v>
      </c>
      <c r="G1192" s="9">
        <v>10029704</v>
      </c>
      <c r="H1192" s="9" t="s">
        <v>8171</v>
      </c>
      <c r="I1192" s="9" t="s">
        <v>8242</v>
      </c>
      <c r="J1192" s="9" t="s">
        <v>8243</v>
      </c>
      <c r="K1192" s="18" t="s">
        <v>8198</v>
      </c>
      <c r="L1192" s="18" t="s">
        <v>8199</v>
      </c>
      <c r="M1192" s="18">
        <v>8889599080</v>
      </c>
      <c r="N1192" s="9" t="s">
        <v>8244</v>
      </c>
      <c r="O1192" s="9" t="s">
        <v>8245</v>
      </c>
      <c r="P1192" s="9" t="s">
        <v>32</v>
      </c>
      <c r="Q1192" s="11">
        <v>7681.3</v>
      </c>
      <c r="R1192" s="25">
        <v>8500</v>
      </c>
      <c r="S1192" s="52">
        <f>R1192</f>
        <v>8500</v>
      </c>
      <c r="T1192" s="53">
        <f>IFERROR(S1192/Q1192,0)</f>
        <v>1.1065835210185775</v>
      </c>
      <c r="U1192" s="54">
        <f>IF(T1192&gt;=100%,S1192*2%,0)</f>
        <v>170</v>
      </c>
      <c r="V1192" s="54">
        <f>S1192*1%</f>
        <v>85</v>
      </c>
      <c r="W1192" s="55">
        <f>U1192+V1192</f>
        <v>255</v>
      </c>
      <c r="X1192" s="17"/>
      <c r="Y1192" s="9" t="s">
        <v>12391</v>
      </c>
    </row>
    <row r="1193" spans="1:25" x14ac:dyDescent="0.2">
      <c r="A1193" s="4" t="s">
        <v>18</v>
      </c>
      <c r="B1193" s="12" t="s">
        <v>1048</v>
      </c>
      <c r="C1193" s="5" t="s">
        <v>861</v>
      </c>
      <c r="D1193" s="9" t="s">
        <v>862</v>
      </c>
      <c r="E1193" s="9" t="s">
        <v>1049</v>
      </c>
      <c r="F1193" s="9" t="s">
        <v>1050</v>
      </c>
      <c r="G1193" s="8">
        <v>10022825</v>
      </c>
      <c r="H1193" s="12" t="s">
        <v>1058</v>
      </c>
      <c r="I1193" s="9" t="s">
        <v>1065</v>
      </c>
      <c r="J1193" s="12" t="s">
        <v>1066</v>
      </c>
      <c r="K1193" s="8" t="s">
        <v>1061</v>
      </c>
      <c r="L1193" s="16" t="s">
        <v>1062</v>
      </c>
      <c r="M1193" s="17">
        <v>8016377988</v>
      </c>
      <c r="N1193" s="9" t="s">
        <v>1149</v>
      </c>
      <c r="O1193" s="9" t="s">
        <v>1150</v>
      </c>
      <c r="P1193" s="9" t="s">
        <v>32</v>
      </c>
      <c r="Q1193" s="10">
        <v>18000</v>
      </c>
      <c r="R1193" s="11">
        <v>19917.302599999999</v>
      </c>
      <c r="S1193" s="52">
        <f>R1193</f>
        <v>19917.302599999999</v>
      </c>
      <c r="T1193" s="53">
        <f>IFERROR(S1193/Q1193,0)</f>
        <v>1.106516811111111</v>
      </c>
      <c r="U1193" s="54">
        <f>IF(T1193&gt;=100%,S1193*2%,0)</f>
        <v>398.34605199999999</v>
      </c>
      <c r="V1193" s="54">
        <f>S1193*1%</f>
        <v>199.17302599999999</v>
      </c>
      <c r="W1193" s="55">
        <f>U1193+V1193</f>
        <v>597.51907800000004</v>
      </c>
      <c r="X1193" s="17"/>
      <c r="Y1193" s="9" t="s">
        <v>12391</v>
      </c>
    </row>
    <row r="1194" spans="1:25" x14ac:dyDescent="0.2">
      <c r="A1194" s="4" t="s">
        <v>18</v>
      </c>
      <c r="B1194" s="12" t="s">
        <v>1598</v>
      </c>
      <c r="C1194" s="5" t="s">
        <v>861</v>
      </c>
      <c r="D1194" s="9" t="s">
        <v>862</v>
      </c>
      <c r="E1194" s="9" t="s">
        <v>1599</v>
      </c>
      <c r="F1194" s="9" t="s">
        <v>1600</v>
      </c>
      <c r="G1194" s="8">
        <v>10026653</v>
      </c>
      <c r="H1194" s="12" t="s">
        <v>1601</v>
      </c>
      <c r="I1194" s="9" t="s">
        <v>1710</v>
      </c>
      <c r="J1194" s="12" t="s">
        <v>1711</v>
      </c>
      <c r="K1194" s="8" t="s">
        <v>1641</v>
      </c>
      <c r="L1194" s="16" t="s">
        <v>1642</v>
      </c>
      <c r="M1194" s="17" t="s">
        <v>1643</v>
      </c>
      <c r="N1194" s="9" t="s">
        <v>1712</v>
      </c>
      <c r="O1194" s="9" t="s">
        <v>1713</v>
      </c>
      <c r="P1194" s="9" t="s">
        <v>32</v>
      </c>
      <c r="Q1194" s="10">
        <v>3405.15</v>
      </c>
      <c r="R1194" s="11">
        <v>3767</v>
      </c>
      <c r="S1194" s="52">
        <f>R1194</f>
        <v>3767</v>
      </c>
      <c r="T1194" s="53">
        <f>IFERROR(S1194/Q1194,0)</f>
        <v>1.1062655095957594</v>
      </c>
      <c r="U1194" s="54">
        <f>IF(T1194&gt;=100%,S1194*2%,0)</f>
        <v>75.34</v>
      </c>
      <c r="V1194" s="54">
        <f>S1194*1%</f>
        <v>37.67</v>
      </c>
      <c r="W1194" s="55">
        <f>U1194+V1194</f>
        <v>113.01</v>
      </c>
      <c r="X1194" s="17"/>
      <c r="Y1194" s="9" t="s">
        <v>12391</v>
      </c>
    </row>
    <row r="1195" spans="1:25" x14ac:dyDescent="0.2">
      <c r="A1195" s="9" t="s">
        <v>6280</v>
      </c>
      <c r="B1195" s="9" t="s">
        <v>6620</v>
      </c>
      <c r="C1195" s="18" t="s">
        <v>6282</v>
      </c>
      <c r="D1195" s="9" t="s">
        <v>6283</v>
      </c>
      <c r="E1195" s="9" t="s">
        <v>6547</v>
      </c>
      <c r="F1195" s="9" t="s">
        <v>6548</v>
      </c>
      <c r="G1195" s="9">
        <v>10024707</v>
      </c>
      <c r="H1195" s="9" t="s">
        <v>6549</v>
      </c>
      <c r="I1195" s="9" t="s">
        <v>6621</v>
      </c>
      <c r="J1195" s="9" t="s">
        <v>6622</v>
      </c>
      <c r="K1195" s="18" t="s">
        <v>6615</v>
      </c>
      <c r="L1195" s="18" t="s">
        <v>6616</v>
      </c>
      <c r="M1195" s="18" t="s">
        <v>6617</v>
      </c>
      <c r="N1195" s="9" t="s">
        <v>6631</v>
      </c>
      <c r="O1195" s="9" t="s">
        <v>6632</v>
      </c>
      <c r="P1195" s="9" t="s">
        <v>32</v>
      </c>
      <c r="Q1195" s="62">
        <v>8427.5205000000005</v>
      </c>
      <c r="R1195" s="11">
        <v>9322.9661999999989</v>
      </c>
      <c r="S1195" s="52">
        <f>R1195</f>
        <v>9322.9661999999989</v>
      </c>
      <c r="T1195" s="53">
        <f>IFERROR(S1195/Q1195,0)</f>
        <v>1.1062525685935736</v>
      </c>
      <c r="U1195" s="54">
        <f>IF(T1195&gt;=100%,S1195*2%,0)</f>
        <v>186.45932399999998</v>
      </c>
      <c r="V1195" s="54">
        <f>S1195*1%</f>
        <v>93.22966199999999</v>
      </c>
      <c r="W1195" s="55">
        <f>U1195+V1195</f>
        <v>279.688986</v>
      </c>
      <c r="X1195" s="17"/>
      <c r="Y1195" s="9" t="s">
        <v>12391</v>
      </c>
    </row>
    <row r="1196" spans="1:25" x14ac:dyDescent="0.2">
      <c r="A1196" s="4" t="s">
        <v>18</v>
      </c>
      <c r="B1196" s="12" t="s">
        <v>1336</v>
      </c>
      <c r="C1196" s="5" t="s">
        <v>861</v>
      </c>
      <c r="D1196" s="9" t="s">
        <v>862</v>
      </c>
      <c r="E1196" s="9" t="s">
        <v>1337</v>
      </c>
      <c r="F1196" s="9" t="s">
        <v>1336</v>
      </c>
      <c r="G1196" s="8">
        <v>10034668</v>
      </c>
      <c r="H1196" s="12" t="s">
        <v>1338</v>
      </c>
      <c r="I1196" s="9" t="s">
        <v>1346</v>
      </c>
      <c r="J1196" s="12" t="s">
        <v>1347</v>
      </c>
      <c r="K1196" s="8" t="s">
        <v>1341</v>
      </c>
      <c r="L1196" s="16" t="s">
        <v>1342</v>
      </c>
      <c r="M1196" s="17" t="s">
        <v>1343</v>
      </c>
      <c r="N1196" s="9" t="s">
        <v>1405</v>
      </c>
      <c r="O1196" s="9" t="s">
        <v>1406</v>
      </c>
      <c r="P1196" s="9" t="s">
        <v>32</v>
      </c>
      <c r="Q1196" s="10">
        <v>10000</v>
      </c>
      <c r="R1196" s="11">
        <v>11056.5072</v>
      </c>
      <c r="S1196" s="52">
        <f>R1196</f>
        <v>11056.5072</v>
      </c>
      <c r="T1196" s="53">
        <f>IFERROR(S1196/Q1196,0)</f>
        <v>1.1056507200000001</v>
      </c>
      <c r="U1196" s="54">
        <f>IF(T1196&gt;=100%,S1196*2%,0)</f>
        <v>221.130144</v>
      </c>
      <c r="V1196" s="54">
        <f>S1196*1%</f>
        <v>110.565072</v>
      </c>
      <c r="W1196" s="55">
        <f>U1196+V1196</f>
        <v>331.69521600000002</v>
      </c>
      <c r="X1196" s="17"/>
      <c r="Y1196" s="9" t="s">
        <v>12391</v>
      </c>
    </row>
    <row r="1197" spans="1:25" x14ac:dyDescent="0.2">
      <c r="A1197" s="9" t="s">
        <v>8060</v>
      </c>
      <c r="B1197" s="9" t="s">
        <v>8965</v>
      </c>
      <c r="C1197" s="18" t="s">
        <v>8974</v>
      </c>
      <c r="D1197" s="9" t="s">
        <v>8975</v>
      </c>
      <c r="E1197" s="9" t="s">
        <v>9127</v>
      </c>
      <c r="F1197" s="9" t="s">
        <v>9128</v>
      </c>
      <c r="G1197" s="9">
        <v>10032425</v>
      </c>
      <c r="H1197" s="9" t="s">
        <v>9129</v>
      </c>
      <c r="I1197" s="9" t="s">
        <v>9188</v>
      </c>
      <c r="J1197" s="9" t="s">
        <v>9189</v>
      </c>
      <c r="K1197" s="18" t="s">
        <v>9132</v>
      </c>
      <c r="L1197" s="18" t="s">
        <v>9133</v>
      </c>
      <c r="M1197" s="18">
        <v>978984389</v>
      </c>
      <c r="N1197" s="9" t="s">
        <v>9190</v>
      </c>
      <c r="O1197" s="9" t="s">
        <v>9191</v>
      </c>
      <c r="P1197" s="9" t="s">
        <v>32</v>
      </c>
      <c r="Q1197" s="11">
        <v>9885.7000000000007</v>
      </c>
      <c r="R1197" s="11">
        <v>10929</v>
      </c>
      <c r="S1197" s="52">
        <f>R1197</f>
        <v>10929</v>
      </c>
      <c r="T1197" s="53">
        <f>IFERROR(S1197/Q1197,0)</f>
        <v>1.1055362796767048</v>
      </c>
      <c r="U1197" s="54">
        <f>IF(T1197&gt;=100%,S1197*2%,0)</f>
        <v>218.58</v>
      </c>
      <c r="V1197" s="54">
        <f>S1197*1%</f>
        <v>109.29</v>
      </c>
      <c r="W1197" s="55">
        <f>U1197+V1197</f>
        <v>327.87</v>
      </c>
      <c r="X1197" s="17"/>
      <c r="Y1197" s="9" t="s">
        <v>12391</v>
      </c>
    </row>
    <row r="1198" spans="1:25" x14ac:dyDescent="0.2">
      <c r="A1198" s="4" t="s">
        <v>18</v>
      </c>
      <c r="B1198" s="12" t="s">
        <v>2972</v>
      </c>
      <c r="C1198" s="5" t="s">
        <v>2973</v>
      </c>
      <c r="D1198" s="9" t="s">
        <v>2974</v>
      </c>
      <c r="E1198" s="9" t="s">
        <v>2975</v>
      </c>
      <c r="F1198" s="9" t="s">
        <v>2976</v>
      </c>
      <c r="G1198" s="8">
        <v>10026391</v>
      </c>
      <c r="H1198" s="12" t="s">
        <v>2977</v>
      </c>
      <c r="I1198" s="9" t="s">
        <v>2990</v>
      </c>
      <c r="J1198" s="12" t="s">
        <v>2991</v>
      </c>
      <c r="K1198" s="17" t="s">
        <v>2980</v>
      </c>
      <c r="L1198" s="17" t="s">
        <v>2981</v>
      </c>
      <c r="M1198" s="17">
        <v>8969833593</v>
      </c>
      <c r="N1198" s="9" t="s">
        <v>2992</v>
      </c>
      <c r="O1198" s="9" t="s">
        <v>2993</v>
      </c>
      <c r="P1198" s="9" t="s">
        <v>32</v>
      </c>
      <c r="Q1198" s="10">
        <v>8000</v>
      </c>
      <c r="R1198" s="11">
        <v>8844</v>
      </c>
      <c r="S1198" s="52">
        <f>R1198</f>
        <v>8844</v>
      </c>
      <c r="T1198" s="53">
        <f>IFERROR(S1198/Q1198,0)</f>
        <v>1.1054999999999999</v>
      </c>
      <c r="U1198" s="54">
        <f>IF(T1198&gt;=100%,S1198*2%,0)</f>
        <v>176.88</v>
      </c>
      <c r="V1198" s="54">
        <f>S1198*1%</f>
        <v>88.44</v>
      </c>
      <c r="W1198" s="55">
        <f>U1198+V1198</f>
        <v>265.32</v>
      </c>
      <c r="X1198" s="17"/>
      <c r="Y1198" s="9" t="s">
        <v>12393</v>
      </c>
    </row>
    <row r="1199" spans="1:25" x14ac:dyDescent="0.2">
      <c r="A1199" s="9" t="s">
        <v>5442</v>
      </c>
      <c r="B1199" s="9" t="s">
        <v>6117</v>
      </c>
      <c r="C1199" s="18" t="s">
        <v>5682</v>
      </c>
      <c r="D1199" s="9" t="s">
        <v>5683</v>
      </c>
      <c r="E1199" s="9" t="s">
        <v>6118</v>
      </c>
      <c r="F1199" s="9" t="s">
        <v>6119</v>
      </c>
      <c r="G1199" s="9">
        <v>10029399</v>
      </c>
      <c r="H1199" s="9" t="s">
        <v>6120</v>
      </c>
      <c r="I1199" s="9" t="s">
        <v>6162</v>
      </c>
      <c r="J1199" s="9" t="s">
        <v>6163</v>
      </c>
      <c r="K1199" s="18" t="s">
        <v>6123</v>
      </c>
      <c r="L1199" s="18" t="s">
        <v>6124</v>
      </c>
      <c r="M1199" s="18">
        <v>7010114330</v>
      </c>
      <c r="N1199" s="9" t="s">
        <v>6178</v>
      </c>
      <c r="O1199" s="9" t="s">
        <v>6179</v>
      </c>
      <c r="P1199" s="9" t="s">
        <v>32</v>
      </c>
      <c r="Q1199" s="11">
        <v>14859.6</v>
      </c>
      <c r="R1199" s="11">
        <v>16421</v>
      </c>
      <c r="S1199" s="52">
        <f>R1199</f>
        <v>16421</v>
      </c>
      <c r="T1199" s="53">
        <f>IFERROR(S1199/Q1199,0)</f>
        <v>1.1050768526743653</v>
      </c>
      <c r="U1199" s="54">
        <f>IF(T1199&gt;=100%,S1199*2%,0)</f>
        <v>328.42</v>
      </c>
      <c r="V1199" s="54">
        <f>S1199*1%</f>
        <v>164.21</v>
      </c>
      <c r="W1199" s="55">
        <f>U1199+V1199</f>
        <v>492.63</v>
      </c>
      <c r="X1199" s="17"/>
      <c r="Y1199" s="9" t="s">
        <v>12391</v>
      </c>
    </row>
    <row r="1200" spans="1:25" x14ac:dyDescent="0.2">
      <c r="A1200" s="4" t="s">
        <v>18</v>
      </c>
      <c r="B1200" s="12" t="s">
        <v>704</v>
      </c>
      <c r="C1200" s="5" t="s">
        <v>20</v>
      </c>
      <c r="D1200" s="5" t="s">
        <v>21</v>
      </c>
      <c r="E1200" s="9" t="s">
        <v>650</v>
      </c>
      <c r="F1200" s="9" t="s">
        <v>705</v>
      </c>
      <c r="G1200" s="8">
        <v>10022826</v>
      </c>
      <c r="H1200" s="12" t="s">
        <v>706</v>
      </c>
      <c r="I1200" s="12" t="s">
        <v>735</v>
      </c>
      <c r="J1200" s="12" t="s">
        <v>736</v>
      </c>
      <c r="K1200" s="8" t="s">
        <v>729</v>
      </c>
      <c r="L1200" s="16" t="s">
        <v>709</v>
      </c>
      <c r="M1200" s="17" t="s">
        <v>730</v>
      </c>
      <c r="N1200" s="9" t="s">
        <v>741</v>
      </c>
      <c r="O1200" s="9" t="s">
        <v>742</v>
      </c>
      <c r="P1200" s="9" t="s">
        <v>32</v>
      </c>
      <c r="Q1200" s="9">
        <v>13000</v>
      </c>
      <c r="R1200" s="11">
        <v>14364.328800000001</v>
      </c>
      <c r="S1200" s="52">
        <f>R1200</f>
        <v>14364.328800000001</v>
      </c>
      <c r="T1200" s="53">
        <f>IFERROR(S1200/Q1200,0)</f>
        <v>1.1049483692307693</v>
      </c>
      <c r="U1200" s="54">
        <f>IF(T1200&gt;=100%,S1200*2%,0)</f>
        <v>287.28657600000003</v>
      </c>
      <c r="V1200" s="54">
        <f>S1200*1%</f>
        <v>143.64328800000001</v>
      </c>
      <c r="W1200" s="55">
        <f>U1200+V1200</f>
        <v>430.92986400000007</v>
      </c>
      <c r="X1200" s="17"/>
      <c r="Y1200" s="9" t="s">
        <v>12393</v>
      </c>
    </row>
    <row r="1201" spans="1:25" x14ac:dyDescent="0.2">
      <c r="A1201" s="4" t="s">
        <v>18</v>
      </c>
      <c r="B1201" s="9"/>
      <c r="C1201" s="5" t="s">
        <v>4707</v>
      </c>
      <c r="D1201" s="17" t="s">
        <v>4708</v>
      </c>
      <c r="E1201" s="9" t="s">
        <v>5090</v>
      </c>
      <c r="F1201" s="17" t="s">
        <v>5091</v>
      </c>
      <c r="G1201" s="9">
        <v>10027424</v>
      </c>
      <c r="H1201" s="9" t="s">
        <v>5092</v>
      </c>
      <c r="I1201" s="17" t="s">
        <v>5093</v>
      </c>
      <c r="J1201" s="17" t="s">
        <v>5094</v>
      </c>
      <c r="K1201" s="17" t="s">
        <v>5095</v>
      </c>
      <c r="L1201" s="17" t="s">
        <v>5096</v>
      </c>
      <c r="M1201" s="17">
        <v>9040304080</v>
      </c>
      <c r="N1201" s="17" t="s">
        <v>5140</v>
      </c>
      <c r="O1201" s="17" t="s">
        <v>5141</v>
      </c>
      <c r="P1201" s="17" t="s">
        <v>32</v>
      </c>
      <c r="Q1201" s="11">
        <v>10000</v>
      </c>
      <c r="R1201" s="11">
        <v>11047.414000000001</v>
      </c>
      <c r="S1201" s="52">
        <f>R1201</f>
        <v>11047.414000000001</v>
      </c>
      <c r="T1201" s="53">
        <f>IFERROR(S1201/Q1201,0)</f>
        <v>1.1047414</v>
      </c>
      <c r="U1201" s="54">
        <f>IF(T1201&gt;=100%,S1201*2%,0)</f>
        <v>220.94828000000001</v>
      </c>
      <c r="V1201" s="54">
        <f>S1201*1%</f>
        <v>110.47414000000001</v>
      </c>
      <c r="W1201" s="55">
        <f>U1201+V1201</f>
        <v>331.42241999999999</v>
      </c>
      <c r="X1201" s="17"/>
      <c r="Y1201" s="9" t="s">
        <v>12391</v>
      </c>
    </row>
    <row r="1202" spans="1:25" x14ac:dyDescent="0.2">
      <c r="A1202" s="9" t="s">
        <v>8060</v>
      </c>
      <c r="B1202" s="9" t="s">
        <v>8061</v>
      </c>
      <c r="C1202" s="18" t="s">
        <v>8062</v>
      </c>
      <c r="D1202" s="9" t="s">
        <v>8063</v>
      </c>
      <c r="E1202" s="9" t="s">
        <v>8064</v>
      </c>
      <c r="F1202" s="9" t="s">
        <v>8065</v>
      </c>
      <c r="G1202" s="9">
        <v>10027752</v>
      </c>
      <c r="H1202" s="9" t="s">
        <v>8066</v>
      </c>
      <c r="I1202" s="9" t="s">
        <v>8090</v>
      </c>
      <c r="J1202" s="9" t="s">
        <v>8091</v>
      </c>
      <c r="K1202" s="18" t="s">
        <v>8069</v>
      </c>
      <c r="L1202" s="18" t="s">
        <v>8070</v>
      </c>
      <c r="M1202" s="18">
        <v>9977686099</v>
      </c>
      <c r="N1202" s="9" t="s">
        <v>8092</v>
      </c>
      <c r="O1202" s="9" t="s">
        <v>8093</v>
      </c>
      <c r="P1202" s="9" t="s">
        <v>32</v>
      </c>
      <c r="Q1202" s="11">
        <v>8030.0000000000009</v>
      </c>
      <c r="R1202" s="25">
        <v>8871</v>
      </c>
      <c r="S1202" s="52">
        <f>R1202</f>
        <v>8871</v>
      </c>
      <c r="T1202" s="53">
        <f>IFERROR(S1202/Q1202,0)</f>
        <v>1.1047322540473223</v>
      </c>
      <c r="U1202" s="54">
        <f>IF(T1202&gt;=100%,S1202*2%,0)</f>
        <v>177.42000000000002</v>
      </c>
      <c r="V1202" s="54">
        <f>S1202*1%</f>
        <v>88.710000000000008</v>
      </c>
      <c r="W1202" s="55">
        <f>U1202+V1202</f>
        <v>266.13</v>
      </c>
      <c r="X1202" s="17"/>
      <c r="Y1202" s="9" t="s">
        <v>12391</v>
      </c>
    </row>
    <row r="1203" spans="1:25" x14ac:dyDescent="0.2">
      <c r="A1203" s="4" t="s">
        <v>18</v>
      </c>
      <c r="B1203" s="12" t="s">
        <v>2972</v>
      </c>
      <c r="C1203" s="5" t="s">
        <v>2973</v>
      </c>
      <c r="D1203" s="9" t="s">
        <v>2974</v>
      </c>
      <c r="E1203" s="9" t="s">
        <v>2975</v>
      </c>
      <c r="F1203" s="9" t="s">
        <v>2976</v>
      </c>
      <c r="G1203" s="8">
        <v>10034966</v>
      </c>
      <c r="H1203" s="12" t="s">
        <v>1442</v>
      </c>
      <c r="I1203" s="9" t="s">
        <v>2994</v>
      </c>
      <c r="J1203" s="12" t="s">
        <v>2995</v>
      </c>
      <c r="K1203" s="17" t="s">
        <v>2996</v>
      </c>
      <c r="L1203" s="17" t="s">
        <v>2997</v>
      </c>
      <c r="M1203" s="17">
        <v>9199739761</v>
      </c>
      <c r="N1203" s="9" t="s">
        <v>4014</v>
      </c>
      <c r="O1203" s="9" t="s">
        <v>4015</v>
      </c>
      <c r="P1203" s="9" t="s">
        <v>32</v>
      </c>
      <c r="Q1203" s="10">
        <v>8000</v>
      </c>
      <c r="R1203" s="11">
        <v>8837.7900000000009</v>
      </c>
      <c r="S1203" s="52">
        <f>R1203</f>
        <v>8837.7900000000009</v>
      </c>
      <c r="T1203" s="53">
        <f>IFERROR(S1203/Q1203,0)</f>
        <v>1.10472375</v>
      </c>
      <c r="U1203" s="54">
        <f>IF(T1203&gt;=100%,S1203*2%,0)</f>
        <v>176.75580000000002</v>
      </c>
      <c r="V1203" s="54">
        <f>S1203*1%</f>
        <v>88.377900000000011</v>
      </c>
      <c r="W1203" s="55">
        <f>U1203+V1203</f>
        <v>265.13370000000003</v>
      </c>
      <c r="X1203" s="17"/>
      <c r="Y1203" s="9" t="s">
        <v>12392</v>
      </c>
    </row>
    <row r="1204" spans="1:25" x14ac:dyDescent="0.2">
      <c r="A1204" s="9" t="s">
        <v>6280</v>
      </c>
      <c r="B1204" s="9" t="s">
        <v>6902</v>
      </c>
      <c r="C1204" s="18" t="s">
        <v>6854</v>
      </c>
      <c r="D1204" s="9" t="s">
        <v>6855</v>
      </c>
      <c r="E1204" s="9" t="s">
        <v>6856</v>
      </c>
      <c r="F1204" s="9" t="s">
        <v>6857</v>
      </c>
      <c r="G1204" s="9">
        <v>10032465</v>
      </c>
      <c r="H1204" s="9" t="s">
        <v>6881</v>
      </c>
      <c r="I1204" s="9" t="s">
        <v>6903</v>
      </c>
      <c r="J1204" s="9" t="s">
        <v>6904</v>
      </c>
      <c r="K1204" s="18" t="s">
        <v>6884</v>
      </c>
      <c r="L1204" s="18" t="s">
        <v>6885</v>
      </c>
      <c r="M1204" s="18" t="s">
        <v>6886</v>
      </c>
      <c r="N1204" s="9" t="s">
        <v>6913</v>
      </c>
      <c r="O1204" s="9" t="s">
        <v>6914</v>
      </c>
      <c r="P1204" s="9" t="s">
        <v>32</v>
      </c>
      <c r="Q1204" s="61">
        <v>20400</v>
      </c>
      <c r="R1204" s="11">
        <v>22536.182799999995</v>
      </c>
      <c r="S1204" s="52">
        <f>R1204</f>
        <v>22536.182799999995</v>
      </c>
      <c r="T1204" s="53">
        <f>IFERROR(S1204/Q1204,0)</f>
        <v>1.1047148431372547</v>
      </c>
      <c r="U1204" s="54">
        <f>IF(T1204&gt;=100%,S1204*2%,0)</f>
        <v>450.72365599999989</v>
      </c>
      <c r="V1204" s="54">
        <f>S1204*1%</f>
        <v>225.36182799999995</v>
      </c>
      <c r="W1204" s="55">
        <f>U1204+V1204</f>
        <v>676.08548399999984</v>
      </c>
      <c r="X1204" s="17"/>
      <c r="Y1204" s="9" t="s">
        <v>12391</v>
      </c>
    </row>
    <row r="1205" spans="1:25" x14ac:dyDescent="0.2">
      <c r="A1205" s="9" t="s">
        <v>6280</v>
      </c>
      <c r="B1205" s="9" t="s">
        <v>7729</v>
      </c>
      <c r="C1205" s="18" t="s">
        <v>7712</v>
      </c>
      <c r="D1205" s="9" t="s">
        <v>7713</v>
      </c>
      <c r="E1205" s="9" t="s">
        <v>7714</v>
      </c>
      <c r="F1205" s="9" t="s">
        <v>7715</v>
      </c>
      <c r="G1205" s="9">
        <v>10034564</v>
      </c>
      <c r="H1205" s="9" t="s">
        <v>7716</v>
      </c>
      <c r="I1205" s="9" t="s">
        <v>7730</v>
      </c>
      <c r="J1205" s="9" t="s">
        <v>7731</v>
      </c>
      <c r="K1205" s="18" t="s">
        <v>7719</v>
      </c>
      <c r="L1205" s="18" t="s">
        <v>7720</v>
      </c>
      <c r="M1205" s="18" t="s">
        <v>7721</v>
      </c>
      <c r="N1205" s="9" t="s">
        <v>7732</v>
      </c>
      <c r="O1205" s="9" t="s">
        <v>7733</v>
      </c>
      <c r="P1205" s="9" t="s">
        <v>32</v>
      </c>
      <c r="Q1205" s="61">
        <v>10000</v>
      </c>
      <c r="R1205" s="11">
        <v>11042.858999999997</v>
      </c>
      <c r="S1205" s="52">
        <f>R1205</f>
        <v>11042.858999999997</v>
      </c>
      <c r="T1205" s="53">
        <f>IFERROR(S1205/Q1205,0)</f>
        <v>1.1042858999999996</v>
      </c>
      <c r="U1205" s="54">
        <f>IF(T1205&gt;=100%,S1205*2%,0)</f>
        <v>220.85717999999994</v>
      </c>
      <c r="V1205" s="54">
        <f>S1205*1%</f>
        <v>110.42858999999997</v>
      </c>
      <c r="W1205" s="55">
        <f>U1205+V1205</f>
        <v>331.2857699999999</v>
      </c>
      <c r="X1205" s="17"/>
      <c r="Y1205" s="9" t="s">
        <v>12391</v>
      </c>
    </row>
    <row r="1206" spans="1:25" x14ac:dyDescent="0.2">
      <c r="A1206" s="4" t="s">
        <v>18</v>
      </c>
      <c r="B1206" s="4" t="s">
        <v>87</v>
      </c>
      <c r="C1206" s="5" t="s">
        <v>20</v>
      </c>
      <c r="D1206" s="5" t="s">
        <v>21</v>
      </c>
      <c r="E1206" s="5" t="s">
        <v>22</v>
      </c>
      <c r="F1206" s="5" t="s">
        <v>23</v>
      </c>
      <c r="G1206" s="6">
        <v>10022591</v>
      </c>
      <c r="H1206" s="4" t="s">
        <v>88</v>
      </c>
      <c r="I1206" s="5" t="s">
        <v>160</v>
      </c>
      <c r="J1206" s="5" t="s">
        <v>161</v>
      </c>
      <c r="K1206" s="6" t="s">
        <v>91</v>
      </c>
      <c r="L1206" s="6" t="s">
        <v>92</v>
      </c>
      <c r="M1206" s="7" t="s">
        <v>93</v>
      </c>
      <c r="N1206" s="5" t="s">
        <v>218</v>
      </c>
      <c r="O1206" s="5" t="s">
        <v>219</v>
      </c>
      <c r="P1206" s="9" t="s">
        <v>32</v>
      </c>
      <c r="Q1206" s="9">
        <v>6000</v>
      </c>
      <c r="R1206" s="11">
        <v>6624.7916000000005</v>
      </c>
      <c r="S1206" s="52">
        <f>R1206</f>
        <v>6624.7916000000005</v>
      </c>
      <c r="T1206" s="53">
        <f>IFERROR(S1206/Q1206,0)</f>
        <v>1.1041319333333335</v>
      </c>
      <c r="U1206" s="54">
        <f>IF(T1206&gt;=100%,S1206*2%,0)</f>
        <v>132.49583200000001</v>
      </c>
      <c r="V1206" s="54">
        <f>S1206*1%</f>
        <v>66.247916000000004</v>
      </c>
      <c r="W1206" s="55">
        <f>U1206+V1206</f>
        <v>198.74374800000001</v>
      </c>
      <c r="X1206" s="17"/>
      <c r="Y1206" s="9" t="s">
        <v>12393</v>
      </c>
    </row>
    <row r="1207" spans="1:25" x14ac:dyDescent="0.2">
      <c r="A1207" s="4" t="s">
        <v>18</v>
      </c>
      <c r="B1207" s="12" t="s">
        <v>2477</v>
      </c>
      <c r="C1207" s="5" t="s">
        <v>2071</v>
      </c>
      <c r="D1207" s="9" t="s">
        <v>2072</v>
      </c>
      <c r="E1207" s="9" t="s">
        <v>2478</v>
      </c>
      <c r="F1207" s="9" t="s">
        <v>2479</v>
      </c>
      <c r="G1207" s="8">
        <v>10022554</v>
      </c>
      <c r="H1207" s="12" t="s">
        <v>2480</v>
      </c>
      <c r="I1207" s="9" t="s">
        <v>2499</v>
      </c>
      <c r="J1207" s="12" t="s">
        <v>2500</v>
      </c>
      <c r="K1207" s="8" t="s">
        <v>2483</v>
      </c>
      <c r="L1207" s="16" t="s">
        <v>2484</v>
      </c>
      <c r="M1207" s="17">
        <v>9862970788</v>
      </c>
      <c r="N1207" s="9" t="s">
        <v>2505</v>
      </c>
      <c r="O1207" s="9" t="s">
        <v>2506</v>
      </c>
      <c r="P1207" s="9" t="s">
        <v>32</v>
      </c>
      <c r="Q1207" s="10">
        <v>5000</v>
      </c>
      <c r="R1207" s="11">
        <v>5520</v>
      </c>
      <c r="S1207" s="52">
        <f>R1207</f>
        <v>5520</v>
      </c>
      <c r="T1207" s="53">
        <f>IFERROR(S1207/Q1207,0)</f>
        <v>1.1040000000000001</v>
      </c>
      <c r="U1207" s="54">
        <f>IF(T1207&gt;=100%,S1207*2%,0)</f>
        <v>110.4</v>
      </c>
      <c r="V1207" s="54">
        <f>S1207*1%</f>
        <v>55.2</v>
      </c>
      <c r="W1207" s="55">
        <f>U1207+V1207</f>
        <v>165.60000000000002</v>
      </c>
      <c r="X1207" s="17"/>
      <c r="Y1207" s="9" t="s">
        <v>12393</v>
      </c>
    </row>
    <row r="1208" spans="1:25" x14ac:dyDescent="0.2">
      <c r="A1208" s="9" t="s">
        <v>8060</v>
      </c>
      <c r="B1208" s="9" t="s">
        <v>8432</v>
      </c>
      <c r="C1208" s="18" t="s">
        <v>8062</v>
      </c>
      <c r="D1208" s="9" t="s">
        <v>8063</v>
      </c>
      <c r="E1208" s="9" t="s">
        <v>8433</v>
      </c>
      <c r="F1208" s="9" t="s">
        <v>8063</v>
      </c>
      <c r="G1208" s="9">
        <v>10029471</v>
      </c>
      <c r="H1208" s="9" t="s">
        <v>8434</v>
      </c>
      <c r="I1208" s="9" t="s">
        <v>8468</v>
      </c>
      <c r="J1208" s="9" t="s">
        <v>8469</v>
      </c>
      <c r="K1208" s="18" t="s">
        <v>8436</v>
      </c>
      <c r="L1208" s="18" t="s">
        <v>8437</v>
      </c>
      <c r="M1208" s="18">
        <v>9920457463</v>
      </c>
      <c r="N1208" s="9" t="s">
        <v>8495</v>
      </c>
      <c r="O1208" s="9" t="s">
        <v>8496</v>
      </c>
      <c r="P1208" s="9" t="s">
        <v>32</v>
      </c>
      <c r="Q1208" s="11">
        <v>17000</v>
      </c>
      <c r="R1208" s="25">
        <v>18761</v>
      </c>
      <c r="S1208" s="52">
        <f>R1208</f>
        <v>18761</v>
      </c>
      <c r="T1208" s="53">
        <f>IFERROR(S1208/Q1208,0)</f>
        <v>1.1035882352941175</v>
      </c>
      <c r="U1208" s="54">
        <f>IF(T1208&gt;=100%,S1208*2%,0)</f>
        <v>375.22</v>
      </c>
      <c r="V1208" s="54">
        <f>S1208*1%</f>
        <v>187.61</v>
      </c>
      <c r="W1208" s="55">
        <f>U1208+V1208</f>
        <v>562.83000000000004</v>
      </c>
      <c r="X1208" s="17"/>
      <c r="Y1208" s="9" t="s">
        <v>12391</v>
      </c>
    </row>
    <row r="1209" spans="1:25" x14ac:dyDescent="0.2">
      <c r="A1209" s="4" t="s">
        <v>18</v>
      </c>
      <c r="B1209" s="12" t="s">
        <v>3520</v>
      </c>
      <c r="C1209" s="5" t="s">
        <v>2973</v>
      </c>
      <c r="D1209" s="9" t="s">
        <v>2974</v>
      </c>
      <c r="E1209" s="9" t="s">
        <v>3521</v>
      </c>
      <c r="F1209" s="9" t="s">
        <v>3522</v>
      </c>
      <c r="G1209" s="8">
        <v>10029856</v>
      </c>
      <c r="H1209" s="12" t="s">
        <v>3523</v>
      </c>
      <c r="I1209" s="9" t="s">
        <v>3536</v>
      </c>
      <c r="J1209" s="12" t="s">
        <v>3537</v>
      </c>
      <c r="K1209" s="17" t="s">
        <v>3526</v>
      </c>
      <c r="L1209" s="17" t="s">
        <v>3527</v>
      </c>
      <c r="M1209" s="17">
        <v>7050974355</v>
      </c>
      <c r="N1209" s="9" t="s">
        <v>3538</v>
      </c>
      <c r="O1209" s="9" t="s">
        <v>3539</v>
      </c>
      <c r="P1209" s="9" t="s">
        <v>32</v>
      </c>
      <c r="Q1209" s="10">
        <v>8000</v>
      </c>
      <c r="R1209" s="11">
        <v>8828</v>
      </c>
      <c r="S1209" s="52">
        <f>R1209</f>
        <v>8828</v>
      </c>
      <c r="T1209" s="53">
        <f>IFERROR(S1209/Q1209,0)</f>
        <v>1.1034999999999999</v>
      </c>
      <c r="U1209" s="54">
        <f>IF(T1209&gt;=100%,S1209*2%,0)</f>
        <v>176.56</v>
      </c>
      <c r="V1209" s="54">
        <f>S1209*1%</f>
        <v>88.28</v>
      </c>
      <c r="W1209" s="55">
        <f>U1209+V1209</f>
        <v>264.84000000000003</v>
      </c>
      <c r="X1209" s="17"/>
      <c r="Y1209" s="9" t="s">
        <v>12391</v>
      </c>
    </row>
    <row r="1210" spans="1:25" x14ac:dyDescent="0.2">
      <c r="A1210" s="4" t="s">
        <v>18</v>
      </c>
      <c r="B1210" s="12" t="s">
        <v>3141</v>
      </c>
      <c r="C1210" s="5" t="s">
        <v>2973</v>
      </c>
      <c r="D1210" s="9" t="s">
        <v>2974</v>
      </c>
      <c r="E1210" s="9" t="s">
        <v>3142</v>
      </c>
      <c r="F1210" s="9" t="s">
        <v>3143</v>
      </c>
      <c r="G1210" s="8">
        <v>10029574</v>
      </c>
      <c r="H1210" s="12" t="s">
        <v>3189</v>
      </c>
      <c r="I1210" s="9" t="s">
        <v>3295</v>
      </c>
      <c r="J1210" s="12" t="s">
        <v>3296</v>
      </c>
      <c r="K1210" s="17" t="s">
        <v>3192</v>
      </c>
      <c r="L1210" s="17" t="s">
        <v>3193</v>
      </c>
      <c r="M1210" s="17">
        <v>8709623385</v>
      </c>
      <c r="N1210" s="9" t="s">
        <v>3297</v>
      </c>
      <c r="O1210" s="9" t="s">
        <v>3298</v>
      </c>
      <c r="P1210" s="9" t="s">
        <v>32</v>
      </c>
      <c r="Q1210" s="10">
        <v>8000</v>
      </c>
      <c r="R1210" s="11">
        <v>8828</v>
      </c>
      <c r="S1210" s="52">
        <f>R1210</f>
        <v>8828</v>
      </c>
      <c r="T1210" s="53">
        <f>IFERROR(S1210/Q1210,0)</f>
        <v>1.1034999999999999</v>
      </c>
      <c r="U1210" s="54">
        <f>IF(T1210&gt;=100%,S1210*2%,0)</f>
        <v>176.56</v>
      </c>
      <c r="V1210" s="54">
        <f>S1210*1%</f>
        <v>88.28</v>
      </c>
      <c r="W1210" s="55">
        <f>U1210+V1210</f>
        <v>264.84000000000003</v>
      </c>
      <c r="X1210" s="17"/>
      <c r="Y1210" s="9" t="s">
        <v>12393</v>
      </c>
    </row>
    <row r="1211" spans="1:25" x14ac:dyDescent="0.2">
      <c r="A1211" s="4" t="s">
        <v>18</v>
      </c>
      <c r="B1211" s="12" t="s">
        <v>3702</v>
      </c>
      <c r="C1211" s="5" t="s">
        <v>2973</v>
      </c>
      <c r="D1211" s="9" t="s">
        <v>2974</v>
      </c>
      <c r="E1211" s="9" t="s">
        <v>3645</v>
      </c>
      <c r="F1211" s="9" t="s">
        <v>3646</v>
      </c>
      <c r="G1211" s="8">
        <v>10026613</v>
      </c>
      <c r="H1211" s="12" t="s">
        <v>3703</v>
      </c>
      <c r="I1211" s="9" t="s">
        <v>3746</v>
      </c>
      <c r="J1211" s="12" t="s">
        <v>3747</v>
      </c>
      <c r="K1211" s="17" t="s">
        <v>3706</v>
      </c>
      <c r="L1211" s="17" t="s">
        <v>3707</v>
      </c>
      <c r="M1211" s="17">
        <v>8986883307</v>
      </c>
      <c r="N1211" s="9" t="s">
        <v>3748</v>
      </c>
      <c r="O1211" s="9" t="s">
        <v>3018</v>
      </c>
      <c r="P1211" s="9" t="s">
        <v>32</v>
      </c>
      <c r="Q1211" s="10">
        <v>8000</v>
      </c>
      <c r="R1211" s="11">
        <v>8827</v>
      </c>
      <c r="S1211" s="52">
        <f>R1211</f>
        <v>8827</v>
      </c>
      <c r="T1211" s="53">
        <f>IFERROR(S1211/Q1211,0)</f>
        <v>1.103375</v>
      </c>
      <c r="U1211" s="54">
        <f>IF(T1211&gt;=100%,S1211*2%,0)</f>
        <v>176.54</v>
      </c>
      <c r="V1211" s="54">
        <f>S1211*1%</f>
        <v>88.27</v>
      </c>
      <c r="W1211" s="55">
        <f>U1211+V1211</f>
        <v>264.81</v>
      </c>
      <c r="X1211" s="17"/>
      <c r="Y1211" s="9" t="s">
        <v>12391</v>
      </c>
    </row>
    <row r="1212" spans="1:25" x14ac:dyDescent="0.2">
      <c r="A1212" s="4" t="s">
        <v>18</v>
      </c>
      <c r="B1212" s="9"/>
      <c r="C1212" s="5" t="s">
        <v>4707</v>
      </c>
      <c r="D1212" s="17" t="s">
        <v>4708</v>
      </c>
      <c r="E1212" s="9" t="s">
        <v>5090</v>
      </c>
      <c r="F1212" s="17" t="s">
        <v>5091</v>
      </c>
      <c r="G1212" s="9">
        <v>10025236</v>
      </c>
      <c r="H1212" s="9" t="s">
        <v>5181</v>
      </c>
      <c r="I1212" s="17" t="s">
        <v>5196</v>
      </c>
      <c r="J1212" s="17" t="s">
        <v>5197</v>
      </c>
      <c r="K1212" s="17" t="s">
        <v>5184</v>
      </c>
      <c r="L1212" s="17" t="s">
        <v>5185</v>
      </c>
      <c r="M1212" s="17">
        <v>8249658958</v>
      </c>
      <c r="N1212" s="17" t="s">
        <v>5235</v>
      </c>
      <c r="O1212" s="17" t="s">
        <v>5236</v>
      </c>
      <c r="P1212" s="17" t="s">
        <v>32</v>
      </c>
      <c r="Q1212" s="11">
        <v>7000</v>
      </c>
      <c r="R1212" s="11">
        <v>7722</v>
      </c>
      <c r="S1212" s="52">
        <f>R1212</f>
        <v>7722</v>
      </c>
      <c r="T1212" s="53">
        <f>IFERROR(S1212/Q1212,0)</f>
        <v>1.1031428571428572</v>
      </c>
      <c r="U1212" s="54">
        <f>IF(T1212&gt;=100%,S1212*2%,0)</f>
        <v>154.44</v>
      </c>
      <c r="V1212" s="54">
        <f>S1212*1%</f>
        <v>77.22</v>
      </c>
      <c r="W1212" s="55">
        <f>U1212+V1212</f>
        <v>231.66</v>
      </c>
      <c r="X1212" s="17"/>
      <c r="Y1212" s="9" t="s">
        <v>12391</v>
      </c>
    </row>
    <row r="1213" spans="1:25" x14ac:dyDescent="0.2">
      <c r="A1213" s="9" t="s">
        <v>8060</v>
      </c>
      <c r="B1213" s="9" t="s">
        <v>8965</v>
      </c>
      <c r="C1213" s="18" t="s">
        <v>8974</v>
      </c>
      <c r="D1213" s="9" t="s">
        <v>8975</v>
      </c>
      <c r="E1213" s="9" t="s">
        <v>9240</v>
      </c>
      <c r="F1213" s="9" t="s">
        <v>9241</v>
      </c>
      <c r="G1213" s="9">
        <v>10030971</v>
      </c>
      <c r="H1213" s="9" t="s">
        <v>9242</v>
      </c>
      <c r="I1213" s="9" t="s">
        <v>9243</v>
      </c>
      <c r="J1213" s="9" t="s">
        <v>9244</v>
      </c>
      <c r="K1213" s="18" t="s">
        <v>9245</v>
      </c>
      <c r="L1213" s="18" t="s">
        <v>9246</v>
      </c>
      <c r="M1213" s="18">
        <v>8780501570</v>
      </c>
      <c r="N1213" s="9" t="s">
        <v>9252</v>
      </c>
      <c r="O1213" s="9" t="s">
        <v>9253</v>
      </c>
      <c r="P1213" s="9" t="s">
        <v>32</v>
      </c>
      <c r="Q1213" s="11">
        <v>7500</v>
      </c>
      <c r="R1213" s="11">
        <v>8273</v>
      </c>
      <c r="S1213" s="52">
        <f>R1213</f>
        <v>8273</v>
      </c>
      <c r="T1213" s="53">
        <f>IFERROR(S1213/Q1213,0)</f>
        <v>1.1030666666666666</v>
      </c>
      <c r="U1213" s="54">
        <f>IF(T1213&gt;=100%,S1213*2%,0)</f>
        <v>165.46</v>
      </c>
      <c r="V1213" s="54">
        <f>S1213*1%</f>
        <v>82.73</v>
      </c>
      <c r="W1213" s="55">
        <f>U1213+V1213</f>
        <v>248.19</v>
      </c>
      <c r="X1213" s="17"/>
      <c r="Y1213" s="9" t="s">
        <v>12391</v>
      </c>
    </row>
    <row r="1214" spans="1:25" x14ac:dyDescent="0.2">
      <c r="A1214" s="9" t="s">
        <v>8060</v>
      </c>
      <c r="B1214" s="9" t="s">
        <v>8298</v>
      </c>
      <c r="C1214" s="18" t="s">
        <v>8062</v>
      </c>
      <c r="D1214" s="9" t="s">
        <v>8063</v>
      </c>
      <c r="E1214" s="9" t="s">
        <v>8169</v>
      </c>
      <c r="F1214" s="9" t="s">
        <v>8170</v>
      </c>
      <c r="G1214" s="9">
        <v>10029704</v>
      </c>
      <c r="H1214" s="9" t="s">
        <v>8171</v>
      </c>
      <c r="I1214" s="9" t="s">
        <v>8305</v>
      </c>
      <c r="J1214" s="9" t="s">
        <v>8306</v>
      </c>
      <c r="K1214" s="18" t="s">
        <v>8174</v>
      </c>
      <c r="L1214" s="18" t="s">
        <v>8175</v>
      </c>
      <c r="M1214" s="18">
        <v>9893140607</v>
      </c>
      <c r="N1214" s="9" t="s">
        <v>8313</v>
      </c>
      <c r="O1214" s="9" t="s">
        <v>8314</v>
      </c>
      <c r="P1214" s="9" t="s">
        <v>32</v>
      </c>
      <c r="Q1214" s="11">
        <v>10281.700000000001</v>
      </c>
      <c r="R1214" s="25">
        <v>11340</v>
      </c>
      <c r="S1214" s="52">
        <f>R1214</f>
        <v>11340</v>
      </c>
      <c r="T1214" s="53">
        <f>IFERROR(S1214/Q1214,0)</f>
        <v>1.1029304492447747</v>
      </c>
      <c r="U1214" s="54">
        <f>IF(T1214&gt;=100%,S1214*2%,0)</f>
        <v>226.8</v>
      </c>
      <c r="V1214" s="54">
        <f>S1214*1%</f>
        <v>113.4</v>
      </c>
      <c r="W1214" s="55">
        <f>U1214+V1214</f>
        <v>340.20000000000005</v>
      </c>
      <c r="X1214" s="17"/>
      <c r="Y1214" s="9" t="s">
        <v>12391</v>
      </c>
    </row>
    <row r="1215" spans="1:25" x14ac:dyDescent="0.2">
      <c r="A1215" s="4" t="s">
        <v>18</v>
      </c>
      <c r="B1215" s="9"/>
      <c r="C1215" s="5" t="s">
        <v>4707</v>
      </c>
      <c r="D1215" s="9" t="s">
        <v>4708</v>
      </c>
      <c r="E1215" s="9" t="s">
        <v>4790</v>
      </c>
      <c r="F1215" s="9" t="s">
        <v>4791</v>
      </c>
      <c r="G1215" s="12">
        <v>10027859</v>
      </c>
      <c r="H1215" s="12" t="s">
        <v>4792</v>
      </c>
      <c r="I1215" s="12" t="s">
        <v>4803</v>
      </c>
      <c r="J1215" s="12" t="s">
        <v>4804</v>
      </c>
      <c r="K1215" s="12" t="s">
        <v>4795</v>
      </c>
      <c r="L1215" s="12" t="s">
        <v>4796</v>
      </c>
      <c r="M1215" s="17">
        <v>8658244474</v>
      </c>
      <c r="N1215" s="12" t="s">
        <v>4805</v>
      </c>
      <c r="O1215" s="12" t="s">
        <v>4806</v>
      </c>
      <c r="P1215" s="9" t="s">
        <v>32</v>
      </c>
      <c r="Q1215" s="10">
        <v>15000</v>
      </c>
      <c r="R1215" s="11">
        <v>16543</v>
      </c>
      <c r="S1215" s="52">
        <f>R1215</f>
        <v>16543</v>
      </c>
      <c r="T1215" s="53">
        <f>IFERROR(S1215/Q1215,0)</f>
        <v>1.1028666666666667</v>
      </c>
      <c r="U1215" s="54">
        <f>IF(T1215&gt;=100%,S1215*2%,0)</f>
        <v>330.86</v>
      </c>
      <c r="V1215" s="54">
        <f>S1215*1%</f>
        <v>165.43</v>
      </c>
      <c r="W1215" s="55">
        <f>U1215+V1215</f>
        <v>496.29</v>
      </c>
      <c r="X1215" s="17"/>
      <c r="Y1215" s="9" t="s">
        <v>12391</v>
      </c>
    </row>
    <row r="1216" spans="1:25" x14ac:dyDescent="0.2">
      <c r="A1216" s="9" t="s">
        <v>6280</v>
      </c>
      <c r="B1216" s="9" t="s">
        <v>6620</v>
      </c>
      <c r="C1216" s="18" t="s">
        <v>6282</v>
      </c>
      <c r="D1216" s="9" t="s">
        <v>6283</v>
      </c>
      <c r="E1216" s="9" t="s">
        <v>6547</v>
      </c>
      <c r="F1216" s="9" t="s">
        <v>6548</v>
      </c>
      <c r="G1216" s="9">
        <v>10024707</v>
      </c>
      <c r="H1216" s="9" t="s">
        <v>6549</v>
      </c>
      <c r="I1216" s="9" t="s">
        <v>6621</v>
      </c>
      <c r="J1216" s="9" t="s">
        <v>6622</v>
      </c>
      <c r="K1216" s="18" t="s">
        <v>6615</v>
      </c>
      <c r="L1216" s="18" t="s">
        <v>6616</v>
      </c>
      <c r="M1216" s="18" t="s">
        <v>6617</v>
      </c>
      <c r="N1216" s="9" t="s">
        <v>6629</v>
      </c>
      <c r="O1216" s="9" t="s">
        <v>6630</v>
      </c>
      <c r="P1216" s="9" t="s">
        <v>32</v>
      </c>
      <c r="Q1216" s="62">
        <v>8752.3986900000018</v>
      </c>
      <c r="R1216" s="11">
        <v>9650.5688000000009</v>
      </c>
      <c r="S1216" s="52">
        <f>R1216</f>
        <v>9650.5688000000009</v>
      </c>
      <c r="T1216" s="53">
        <f>IFERROR(S1216/Q1216,0)</f>
        <v>1.1026198807677943</v>
      </c>
      <c r="U1216" s="54">
        <f>IF(T1216&gt;=100%,S1216*2%,0)</f>
        <v>193.01137600000001</v>
      </c>
      <c r="V1216" s="54">
        <f>S1216*1%</f>
        <v>96.505688000000006</v>
      </c>
      <c r="W1216" s="55">
        <f>U1216+V1216</f>
        <v>289.517064</v>
      </c>
      <c r="X1216" s="17"/>
      <c r="Y1216" s="9" t="s">
        <v>12391</v>
      </c>
    </row>
    <row r="1217" spans="1:25" x14ac:dyDescent="0.2">
      <c r="A1217" s="9" t="s">
        <v>8060</v>
      </c>
      <c r="B1217" s="9" t="s">
        <v>8569</v>
      </c>
      <c r="C1217" s="18" t="s">
        <v>8570</v>
      </c>
      <c r="D1217" s="9" t="s">
        <v>8571</v>
      </c>
      <c r="E1217" s="9" t="s">
        <v>8572</v>
      </c>
      <c r="F1217" s="9" t="s">
        <v>8573</v>
      </c>
      <c r="G1217" s="9">
        <v>10034957</v>
      </c>
      <c r="H1217" s="9" t="s">
        <v>8574</v>
      </c>
      <c r="I1217" s="9" t="s">
        <v>8593</v>
      </c>
      <c r="J1217" s="9" t="s">
        <v>8617</v>
      </c>
      <c r="K1217" s="18" t="s">
        <v>8585</v>
      </c>
      <c r="L1217" s="18" t="s">
        <v>8586</v>
      </c>
      <c r="M1217" s="18">
        <v>9049621214</v>
      </c>
      <c r="N1217" s="9" t="s">
        <v>8620</v>
      </c>
      <c r="O1217" s="9" t="s">
        <v>8621</v>
      </c>
      <c r="P1217" s="9" t="s">
        <v>32</v>
      </c>
      <c r="Q1217" s="11">
        <v>7500</v>
      </c>
      <c r="R1217" s="11">
        <v>8269</v>
      </c>
      <c r="S1217" s="52">
        <f>R1217</f>
        <v>8269</v>
      </c>
      <c r="T1217" s="53">
        <f>IFERROR(S1217/Q1217,0)</f>
        <v>1.1025333333333334</v>
      </c>
      <c r="U1217" s="54">
        <f>IF(T1217&gt;=100%,S1217*2%,0)</f>
        <v>165.38</v>
      </c>
      <c r="V1217" s="54">
        <f>S1217*1%</f>
        <v>82.69</v>
      </c>
      <c r="W1217" s="55">
        <f>U1217+V1217</f>
        <v>248.07</v>
      </c>
      <c r="X1217" s="17"/>
      <c r="Y1217" s="9" t="s">
        <v>12391</v>
      </c>
    </row>
    <row r="1218" spans="1:25" x14ac:dyDescent="0.2">
      <c r="A1218" s="9" t="s">
        <v>6280</v>
      </c>
      <c r="B1218" s="9" t="s">
        <v>6687</v>
      </c>
      <c r="C1218" s="18" t="s">
        <v>6282</v>
      </c>
      <c r="D1218" s="9" t="s">
        <v>6283</v>
      </c>
      <c r="E1218" s="9" t="s">
        <v>6673</v>
      </c>
      <c r="F1218" s="9" t="s">
        <v>6674</v>
      </c>
      <c r="G1218" s="9">
        <v>10034085</v>
      </c>
      <c r="H1218" s="9" t="s">
        <v>6675</v>
      </c>
      <c r="I1218" s="9" t="s">
        <v>6688</v>
      </c>
      <c r="J1218" s="9" t="s">
        <v>6689</v>
      </c>
      <c r="K1218" s="18" t="s">
        <v>6690</v>
      </c>
      <c r="L1218" s="18" t="s">
        <v>6691</v>
      </c>
      <c r="M1218" s="18" t="s">
        <v>6692</v>
      </c>
      <c r="N1218" s="9" t="s">
        <v>6786</v>
      </c>
      <c r="O1218" s="9" t="s">
        <v>6787</v>
      </c>
      <c r="P1218" s="9" t="s">
        <v>32</v>
      </c>
      <c r="Q1218" s="62">
        <v>9000</v>
      </c>
      <c r="R1218" s="11">
        <v>9922.0698000000011</v>
      </c>
      <c r="S1218" s="52">
        <f>R1218</f>
        <v>9922.0698000000011</v>
      </c>
      <c r="T1218" s="53">
        <f>IFERROR(S1218/Q1218,0)</f>
        <v>1.1024522000000001</v>
      </c>
      <c r="U1218" s="54">
        <f>IF(T1218&gt;=100%,S1218*2%,0)</f>
        <v>198.44139600000003</v>
      </c>
      <c r="V1218" s="54">
        <f>S1218*1%</f>
        <v>99.220698000000013</v>
      </c>
      <c r="W1218" s="55">
        <f>U1218+V1218</f>
        <v>297.66209400000002</v>
      </c>
      <c r="X1218" s="17"/>
      <c r="Y1218" s="9" t="s">
        <v>12391</v>
      </c>
    </row>
    <row r="1219" spans="1:25" x14ac:dyDescent="0.2">
      <c r="A1219" s="9" t="s">
        <v>5442</v>
      </c>
      <c r="B1219" s="9" t="s">
        <v>5850</v>
      </c>
      <c r="C1219" s="18" t="s">
        <v>5566</v>
      </c>
      <c r="D1219" s="9" t="s">
        <v>5567</v>
      </c>
      <c r="E1219" s="9" t="s">
        <v>5851</v>
      </c>
      <c r="F1219" s="9" t="s">
        <v>5852</v>
      </c>
      <c r="G1219" s="9">
        <v>10034457</v>
      </c>
      <c r="H1219" s="9" t="s">
        <v>5853</v>
      </c>
      <c r="I1219" s="9" t="s">
        <v>5905</v>
      </c>
      <c r="J1219" s="9" t="s">
        <v>5906</v>
      </c>
      <c r="K1219" s="18" t="s">
        <v>5856</v>
      </c>
      <c r="L1219" s="18" t="s">
        <v>5857</v>
      </c>
      <c r="M1219" s="18">
        <v>9004844243</v>
      </c>
      <c r="N1219" s="9" t="s">
        <v>5907</v>
      </c>
      <c r="O1219" s="9" t="s">
        <v>5908</v>
      </c>
      <c r="P1219" s="9" t="s">
        <v>32</v>
      </c>
      <c r="Q1219" s="11">
        <v>12010</v>
      </c>
      <c r="R1219" s="11">
        <v>13240</v>
      </c>
      <c r="S1219" s="52">
        <f>R1219</f>
        <v>13240</v>
      </c>
      <c r="T1219" s="53">
        <f>IFERROR(S1219/Q1219,0)</f>
        <v>1.1024146544546212</v>
      </c>
      <c r="U1219" s="54">
        <f>IF(T1219&gt;=100%,S1219*2%,0)</f>
        <v>264.8</v>
      </c>
      <c r="V1219" s="54">
        <f>S1219*1%</f>
        <v>132.4</v>
      </c>
      <c r="W1219" s="55">
        <f>U1219+V1219</f>
        <v>397.20000000000005</v>
      </c>
      <c r="X1219" s="17"/>
      <c r="Y1219" s="9" t="s">
        <v>12391</v>
      </c>
    </row>
    <row r="1220" spans="1:25" x14ac:dyDescent="0.2">
      <c r="A1220" s="4" t="s">
        <v>18</v>
      </c>
      <c r="B1220" s="12" t="s">
        <v>4531</v>
      </c>
      <c r="C1220" s="5" t="s">
        <v>4291</v>
      </c>
      <c r="D1220" s="5" t="s">
        <v>4292</v>
      </c>
      <c r="E1220" s="9" t="s">
        <v>4532</v>
      </c>
      <c r="F1220" s="9" t="s">
        <v>4533</v>
      </c>
      <c r="G1220" s="8">
        <v>10032644</v>
      </c>
      <c r="H1220" s="12" t="s">
        <v>4534</v>
      </c>
      <c r="I1220" s="9" t="s">
        <v>4633</v>
      </c>
      <c r="J1220" s="12" t="s">
        <v>4634</v>
      </c>
      <c r="K1220" s="8" t="s">
        <v>4635</v>
      </c>
      <c r="L1220" s="16" t="s">
        <v>4636</v>
      </c>
      <c r="M1220" s="17">
        <v>9233022237</v>
      </c>
      <c r="N1220" s="9" t="s">
        <v>4641</v>
      </c>
      <c r="O1220" s="9" t="s">
        <v>4642</v>
      </c>
      <c r="P1220" s="9" t="s">
        <v>32</v>
      </c>
      <c r="Q1220" s="11">
        <v>12000</v>
      </c>
      <c r="R1220" s="11">
        <v>13228</v>
      </c>
      <c r="S1220" s="52">
        <f>R1220</f>
        <v>13228</v>
      </c>
      <c r="T1220" s="53">
        <f>IFERROR(S1220/Q1220,0)</f>
        <v>1.1023333333333334</v>
      </c>
      <c r="U1220" s="54">
        <f>IF(T1220&gt;=100%,S1220*2%,0)</f>
        <v>264.56</v>
      </c>
      <c r="V1220" s="54">
        <f>S1220*1%</f>
        <v>132.28</v>
      </c>
      <c r="W1220" s="55">
        <f>U1220+V1220</f>
        <v>396.84000000000003</v>
      </c>
      <c r="X1220" s="17"/>
      <c r="Y1220" s="9" t="s">
        <v>12393</v>
      </c>
    </row>
    <row r="1221" spans="1:25" x14ac:dyDescent="0.2">
      <c r="A1221" s="4" t="s">
        <v>18</v>
      </c>
      <c r="B1221" s="9"/>
      <c r="C1221" s="5" t="s">
        <v>4707</v>
      </c>
      <c r="D1221" s="9" t="s">
        <v>4708</v>
      </c>
      <c r="E1221" s="9" t="s">
        <v>4790</v>
      </c>
      <c r="F1221" s="9" t="s">
        <v>4791</v>
      </c>
      <c r="G1221" s="12">
        <v>10027859</v>
      </c>
      <c r="H1221" s="12" t="s">
        <v>4792</v>
      </c>
      <c r="I1221" s="12" t="s">
        <v>4793</v>
      </c>
      <c r="J1221" s="12" t="s">
        <v>4794</v>
      </c>
      <c r="K1221" s="12" t="s">
        <v>4795</v>
      </c>
      <c r="L1221" s="12" t="s">
        <v>4796</v>
      </c>
      <c r="M1221" s="17">
        <v>8658244474</v>
      </c>
      <c r="N1221" s="12" t="s">
        <v>4797</v>
      </c>
      <c r="O1221" s="12" t="s">
        <v>4798</v>
      </c>
      <c r="P1221" s="9" t="s">
        <v>32</v>
      </c>
      <c r="Q1221" s="10">
        <v>15000</v>
      </c>
      <c r="R1221" s="11">
        <v>16534</v>
      </c>
      <c r="S1221" s="52">
        <f>R1221</f>
        <v>16534</v>
      </c>
      <c r="T1221" s="53">
        <f>IFERROR(S1221/Q1221,0)</f>
        <v>1.1022666666666667</v>
      </c>
      <c r="U1221" s="54">
        <f>IF(T1221&gt;=100%,S1221*2%,0)</f>
        <v>330.68</v>
      </c>
      <c r="V1221" s="54">
        <f>S1221*1%</f>
        <v>165.34</v>
      </c>
      <c r="W1221" s="55">
        <f>U1221+V1221</f>
        <v>496.02</v>
      </c>
      <c r="X1221" s="17"/>
      <c r="Y1221" s="9" t="s">
        <v>12391</v>
      </c>
    </row>
    <row r="1222" spans="1:25" x14ac:dyDescent="0.2">
      <c r="A1222" s="4" t="s">
        <v>18</v>
      </c>
      <c r="B1222" s="12" t="s">
        <v>4290</v>
      </c>
      <c r="C1222" s="5" t="s">
        <v>4291</v>
      </c>
      <c r="D1222" s="5" t="s">
        <v>4292</v>
      </c>
      <c r="E1222" s="9" t="s">
        <v>4293</v>
      </c>
      <c r="F1222" s="9" t="s">
        <v>4294</v>
      </c>
      <c r="G1222" s="8">
        <v>10031076</v>
      </c>
      <c r="H1222" s="12" t="s">
        <v>4295</v>
      </c>
      <c r="I1222" s="9" t="s">
        <v>4320</v>
      </c>
      <c r="J1222" s="12" t="s">
        <v>4321</v>
      </c>
      <c r="K1222" s="8" t="s">
        <v>4298</v>
      </c>
      <c r="L1222" s="16" t="s">
        <v>4299</v>
      </c>
      <c r="M1222" s="17">
        <v>7872993489</v>
      </c>
      <c r="N1222" s="9" t="s">
        <v>4322</v>
      </c>
      <c r="O1222" s="9" t="s">
        <v>4323</v>
      </c>
      <c r="P1222" s="9" t="s">
        <v>32</v>
      </c>
      <c r="Q1222" s="11">
        <v>17148.100829999999</v>
      </c>
      <c r="R1222" s="11">
        <v>18900</v>
      </c>
      <c r="S1222" s="52">
        <f>R1222</f>
        <v>18900</v>
      </c>
      <c r="T1222" s="53">
        <f>IFERROR(S1222/Q1222,0)</f>
        <v>1.1021628684930003</v>
      </c>
      <c r="U1222" s="54">
        <f>IF(T1222&gt;=100%,S1222*2%,0)</f>
        <v>378</v>
      </c>
      <c r="V1222" s="54">
        <f>S1222*1%</f>
        <v>189</v>
      </c>
      <c r="W1222" s="55">
        <f>U1222+V1222</f>
        <v>567</v>
      </c>
      <c r="X1222" s="17"/>
      <c r="Y1222" s="9" t="s">
        <v>12391</v>
      </c>
    </row>
    <row r="1223" spans="1:25" x14ac:dyDescent="0.2">
      <c r="A1223" s="4" t="s">
        <v>18</v>
      </c>
      <c r="B1223" s="12" t="s">
        <v>2972</v>
      </c>
      <c r="C1223" s="5" t="s">
        <v>2973</v>
      </c>
      <c r="D1223" s="9" t="s">
        <v>2974</v>
      </c>
      <c r="E1223" s="9" t="s">
        <v>2975</v>
      </c>
      <c r="F1223" s="9" t="s">
        <v>2976</v>
      </c>
      <c r="G1223" s="8">
        <v>10034966</v>
      </c>
      <c r="H1223" s="12" t="s">
        <v>1442</v>
      </c>
      <c r="I1223" s="9" t="s">
        <v>3111</v>
      </c>
      <c r="J1223" s="12" t="s">
        <v>3112</v>
      </c>
      <c r="K1223" s="17" t="s">
        <v>2996</v>
      </c>
      <c r="L1223" s="17" t="s">
        <v>2997</v>
      </c>
      <c r="M1223" s="17">
        <v>9199739761</v>
      </c>
      <c r="N1223" s="9" t="s">
        <v>3113</v>
      </c>
      <c r="O1223" s="9" t="s">
        <v>896</v>
      </c>
      <c r="P1223" s="9" t="s">
        <v>32</v>
      </c>
      <c r="Q1223" s="10">
        <v>8000</v>
      </c>
      <c r="R1223" s="11">
        <v>8817</v>
      </c>
      <c r="S1223" s="52">
        <f>R1223</f>
        <v>8817</v>
      </c>
      <c r="T1223" s="53">
        <f>IFERROR(S1223/Q1223,0)</f>
        <v>1.102125</v>
      </c>
      <c r="U1223" s="54">
        <f>IF(T1223&gt;=100%,S1223*2%,0)</f>
        <v>176.34</v>
      </c>
      <c r="V1223" s="54">
        <f>S1223*1%</f>
        <v>88.17</v>
      </c>
      <c r="W1223" s="55">
        <f>U1223+V1223</f>
        <v>264.51</v>
      </c>
      <c r="X1223" s="17"/>
      <c r="Y1223" s="9" t="s">
        <v>12391</v>
      </c>
    </row>
    <row r="1224" spans="1:25" x14ac:dyDescent="0.2">
      <c r="A1224" s="4" t="s">
        <v>18</v>
      </c>
      <c r="B1224" s="12" t="s">
        <v>3141</v>
      </c>
      <c r="C1224" s="5" t="s">
        <v>2973</v>
      </c>
      <c r="D1224" s="9" t="s">
        <v>2974</v>
      </c>
      <c r="E1224" s="9" t="s">
        <v>3142</v>
      </c>
      <c r="F1224" s="9" t="s">
        <v>3143</v>
      </c>
      <c r="G1224" s="8">
        <v>10027954</v>
      </c>
      <c r="H1224" s="12" t="s">
        <v>3144</v>
      </c>
      <c r="I1224" s="9" t="s">
        <v>3145</v>
      </c>
      <c r="J1224" s="12" t="s">
        <v>3146</v>
      </c>
      <c r="K1224" s="17" t="s">
        <v>3147</v>
      </c>
      <c r="L1224" s="17" t="s">
        <v>3148</v>
      </c>
      <c r="M1224" s="17">
        <v>9958476992</v>
      </c>
      <c r="N1224" s="9" t="s">
        <v>3183</v>
      </c>
      <c r="O1224" s="9" t="s">
        <v>3184</v>
      </c>
      <c r="P1224" s="9" t="s">
        <v>32</v>
      </c>
      <c r="Q1224" s="10">
        <v>8000</v>
      </c>
      <c r="R1224" s="11">
        <v>8817</v>
      </c>
      <c r="S1224" s="52">
        <f>R1224</f>
        <v>8817</v>
      </c>
      <c r="T1224" s="53">
        <f>IFERROR(S1224/Q1224,0)</f>
        <v>1.102125</v>
      </c>
      <c r="U1224" s="54">
        <f>IF(T1224&gt;=100%,S1224*2%,0)</f>
        <v>176.34</v>
      </c>
      <c r="V1224" s="54">
        <f>S1224*1%</f>
        <v>88.17</v>
      </c>
      <c r="W1224" s="55">
        <f>U1224+V1224</f>
        <v>264.51</v>
      </c>
      <c r="X1224" s="17"/>
      <c r="Y1224" s="9" t="s">
        <v>12393</v>
      </c>
    </row>
    <row r="1225" spans="1:25" x14ac:dyDescent="0.2">
      <c r="A1225" s="9" t="s">
        <v>5442</v>
      </c>
      <c r="B1225" s="9" t="s">
        <v>5850</v>
      </c>
      <c r="C1225" s="18" t="s">
        <v>5566</v>
      </c>
      <c r="D1225" s="9" t="s">
        <v>5567</v>
      </c>
      <c r="E1225" s="9" t="s">
        <v>5851</v>
      </c>
      <c r="F1225" s="9" t="s">
        <v>5852</v>
      </c>
      <c r="G1225" s="9">
        <v>10034457</v>
      </c>
      <c r="H1225" s="9" t="s">
        <v>5853</v>
      </c>
      <c r="I1225" s="9" t="s">
        <v>5917</v>
      </c>
      <c r="J1225" s="9" t="s">
        <v>5918</v>
      </c>
      <c r="K1225" s="18" t="s">
        <v>5874</v>
      </c>
      <c r="L1225" s="18" t="s">
        <v>5875</v>
      </c>
      <c r="M1225" s="18">
        <v>9963305181</v>
      </c>
      <c r="N1225" s="9" t="s">
        <v>5919</v>
      </c>
      <c r="O1225" s="9" t="s">
        <v>5920</v>
      </c>
      <c r="P1225" s="9" t="s">
        <v>32</v>
      </c>
      <c r="Q1225" s="11">
        <v>14882</v>
      </c>
      <c r="R1225" s="11">
        <v>16400</v>
      </c>
      <c r="S1225" s="52">
        <f>R1225</f>
        <v>16400</v>
      </c>
      <c r="T1225" s="53">
        <f>IFERROR(S1225/Q1225,0)</f>
        <v>1.1020024190297004</v>
      </c>
      <c r="U1225" s="54">
        <f>IF(T1225&gt;=100%,S1225*2%,0)</f>
        <v>328</v>
      </c>
      <c r="V1225" s="54">
        <f>S1225*1%</f>
        <v>164</v>
      </c>
      <c r="W1225" s="55">
        <f>U1225+V1225</f>
        <v>492</v>
      </c>
      <c r="X1225" s="17"/>
      <c r="Y1225" s="9" t="s">
        <v>12391</v>
      </c>
    </row>
    <row r="1226" spans="1:25" x14ac:dyDescent="0.2">
      <c r="A1226" s="4" t="s">
        <v>18</v>
      </c>
      <c r="B1226" s="12" t="s">
        <v>2477</v>
      </c>
      <c r="C1226" s="5" t="s">
        <v>2071</v>
      </c>
      <c r="D1226" s="9" t="s">
        <v>2072</v>
      </c>
      <c r="E1226" s="9" t="s">
        <v>2478</v>
      </c>
      <c r="F1226" s="9" t="s">
        <v>2479</v>
      </c>
      <c r="G1226" s="8">
        <v>10022554</v>
      </c>
      <c r="H1226" s="12" t="s">
        <v>2480</v>
      </c>
      <c r="I1226" s="9" t="s">
        <v>2499</v>
      </c>
      <c r="J1226" s="12" t="s">
        <v>2500</v>
      </c>
      <c r="K1226" s="8" t="s">
        <v>2483</v>
      </c>
      <c r="L1226" s="16" t="s">
        <v>2484</v>
      </c>
      <c r="M1226" s="17">
        <v>9862970788</v>
      </c>
      <c r="N1226" s="9" t="s">
        <v>2503</v>
      </c>
      <c r="O1226" s="9" t="s">
        <v>2504</v>
      </c>
      <c r="P1226" s="9" t="s">
        <v>32</v>
      </c>
      <c r="Q1226" s="10">
        <v>5000</v>
      </c>
      <c r="R1226" s="11">
        <v>5510</v>
      </c>
      <c r="S1226" s="52">
        <f>R1226</f>
        <v>5510</v>
      </c>
      <c r="T1226" s="53">
        <f>IFERROR(S1226/Q1226,0)</f>
        <v>1.1020000000000001</v>
      </c>
      <c r="U1226" s="54">
        <f>IF(T1226&gt;=100%,S1226*2%,0)</f>
        <v>110.2</v>
      </c>
      <c r="V1226" s="54">
        <f>S1226*1%</f>
        <v>55.1</v>
      </c>
      <c r="W1226" s="55">
        <f>U1226+V1226</f>
        <v>165.3</v>
      </c>
      <c r="X1226" s="17"/>
      <c r="Y1226" s="9" t="s">
        <v>12393</v>
      </c>
    </row>
    <row r="1227" spans="1:25" x14ac:dyDescent="0.2">
      <c r="A1227" s="4" t="s">
        <v>18</v>
      </c>
      <c r="B1227" s="12" t="s">
        <v>3301</v>
      </c>
      <c r="C1227" s="5" t="s">
        <v>2973</v>
      </c>
      <c r="D1227" s="9" t="s">
        <v>2974</v>
      </c>
      <c r="E1227" s="9" t="s">
        <v>3302</v>
      </c>
      <c r="F1227" s="9" t="s">
        <v>3303</v>
      </c>
      <c r="G1227" s="8">
        <v>10023215</v>
      </c>
      <c r="H1227" s="12" t="s">
        <v>3304</v>
      </c>
      <c r="I1227" s="9" t="s">
        <v>3926</v>
      </c>
      <c r="J1227" s="12" t="s">
        <v>3927</v>
      </c>
      <c r="K1227" s="17" t="s">
        <v>3368</v>
      </c>
      <c r="L1227" s="12" t="s">
        <v>3369</v>
      </c>
      <c r="M1227" s="17">
        <v>9771410701</v>
      </c>
      <c r="N1227" s="9" t="s">
        <v>3928</v>
      </c>
      <c r="O1227" s="9" t="s">
        <v>3929</v>
      </c>
      <c r="P1227" s="9" t="s">
        <v>32</v>
      </c>
      <c r="Q1227" s="10">
        <v>8000</v>
      </c>
      <c r="R1227" s="11">
        <v>8812</v>
      </c>
      <c r="S1227" s="52">
        <f>R1227</f>
        <v>8812</v>
      </c>
      <c r="T1227" s="53">
        <f>IFERROR(S1227/Q1227,0)</f>
        <v>1.1014999999999999</v>
      </c>
      <c r="U1227" s="54">
        <f>IF(T1227&gt;=100%,S1227*2%,0)</f>
        <v>176.24</v>
      </c>
      <c r="V1227" s="54">
        <f>S1227*1%</f>
        <v>88.12</v>
      </c>
      <c r="W1227" s="55">
        <f>U1227+V1227</f>
        <v>264.36</v>
      </c>
      <c r="X1227" s="17"/>
      <c r="Y1227" s="9" t="s">
        <v>12391</v>
      </c>
    </row>
    <row r="1228" spans="1:25" x14ac:dyDescent="0.2">
      <c r="A1228" s="9" t="s">
        <v>8973</v>
      </c>
      <c r="B1228" s="9" t="s">
        <v>8965</v>
      </c>
      <c r="C1228" s="18" t="s">
        <v>8974</v>
      </c>
      <c r="D1228" s="9" t="s">
        <v>8975</v>
      </c>
      <c r="E1228" s="9" t="s">
        <v>8976</v>
      </c>
      <c r="F1228" s="9" t="s">
        <v>8977</v>
      </c>
      <c r="G1228" s="9">
        <v>10028569</v>
      </c>
      <c r="H1228" s="9" t="s">
        <v>8978</v>
      </c>
      <c r="I1228" s="9" t="s">
        <v>9003</v>
      </c>
      <c r="J1228" s="9" t="s">
        <v>9004</v>
      </c>
      <c r="K1228" s="18" t="s">
        <v>8981</v>
      </c>
      <c r="L1228" s="18" t="s">
        <v>8982</v>
      </c>
      <c r="M1228" s="18">
        <v>9016764192</v>
      </c>
      <c r="N1228" s="9" t="s">
        <v>9005</v>
      </c>
      <c r="O1228" s="9" t="s">
        <v>9006</v>
      </c>
      <c r="P1228" s="9" t="s">
        <v>32</v>
      </c>
      <c r="Q1228" s="11">
        <v>9397.3000000000011</v>
      </c>
      <c r="R1228" s="11">
        <v>10350</v>
      </c>
      <c r="S1228" s="52">
        <f>R1228</f>
        <v>10350</v>
      </c>
      <c r="T1228" s="53">
        <f>IFERROR(S1228/Q1228,0)</f>
        <v>1.1013801836697774</v>
      </c>
      <c r="U1228" s="54">
        <f>IF(T1228&gt;=100%,S1228*2%,0)</f>
        <v>207</v>
      </c>
      <c r="V1228" s="54">
        <f>S1228*1%</f>
        <v>103.5</v>
      </c>
      <c r="W1228" s="55">
        <f>U1228+V1228</f>
        <v>310.5</v>
      </c>
      <c r="X1228" s="17"/>
      <c r="Y1228" s="9" t="s">
        <v>12391</v>
      </c>
    </row>
    <row r="1229" spans="1:25" x14ac:dyDescent="0.2">
      <c r="A1229" s="9" t="s">
        <v>8060</v>
      </c>
      <c r="B1229" s="9" t="s">
        <v>8965</v>
      </c>
      <c r="C1229" s="18" t="s">
        <v>9306</v>
      </c>
      <c r="D1229" s="9" t="s">
        <v>9307</v>
      </c>
      <c r="E1229" s="9" t="s">
        <v>9436</v>
      </c>
      <c r="F1229" s="9" t="s">
        <v>9437</v>
      </c>
      <c r="G1229" s="9">
        <v>10027883</v>
      </c>
      <c r="H1229" s="9" t="s">
        <v>9438</v>
      </c>
      <c r="I1229" s="9" t="s">
        <v>9516</v>
      </c>
      <c r="J1229" s="9" t="s">
        <v>9517</v>
      </c>
      <c r="K1229" s="18" t="s">
        <v>9465</v>
      </c>
      <c r="L1229" s="18" t="s">
        <v>9466</v>
      </c>
      <c r="M1229" s="18">
        <v>9850474532</v>
      </c>
      <c r="N1229" s="9" t="s">
        <v>9518</v>
      </c>
      <c r="O1229" s="9" t="s">
        <v>9519</v>
      </c>
      <c r="P1229" s="9" t="s">
        <v>32</v>
      </c>
      <c r="Q1229" s="11">
        <v>10000</v>
      </c>
      <c r="R1229" s="11">
        <v>11012.56</v>
      </c>
      <c r="S1229" s="52">
        <f>R1229</f>
        <v>11012.56</v>
      </c>
      <c r="T1229" s="53">
        <f>IFERROR(S1229/Q1229,0)</f>
        <v>1.101256</v>
      </c>
      <c r="U1229" s="54">
        <f>IF(T1229&gt;=100%,S1229*2%,0)</f>
        <v>220.25119999999998</v>
      </c>
      <c r="V1229" s="54">
        <f>S1229*1%</f>
        <v>110.12559999999999</v>
      </c>
      <c r="W1229" s="55">
        <f>U1229+V1229</f>
        <v>330.3768</v>
      </c>
      <c r="X1229" s="17"/>
      <c r="Y1229" s="9" t="s">
        <v>12391</v>
      </c>
    </row>
    <row r="1230" spans="1:25" x14ac:dyDescent="0.2">
      <c r="A1230" s="4" t="s">
        <v>18</v>
      </c>
      <c r="B1230" s="9"/>
      <c r="C1230" s="5" t="s">
        <v>4707</v>
      </c>
      <c r="D1230" s="17" t="s">
        <v>4708</v>
      </c>
      <c r="E1230" s="17" t="s">
        <v>5269</v>
      </c>
      <c r="F1230" s="17" t="s">
        <v>5270</v>
      </c>
      <c r="G1230" s="12">
        <v>10031259</v>
      </c>
      <c r="H1230" s="12" t="s">
        <v>5271</v>
      </c>
      <c r="I1230" s="12" t="s">
        <v>5284</v>
      </c>
      <c r="J1230" s="12" t="s">
        <v>5285</v>
      </c>
      <c r="K1230" s="17" t="s">
        <v>5274</v>
      </c>
      <c r="L1230" s="12" t="s">
        <v>5275</v>
      </c>
      <c r="M1230" s="17">
        <v>7873170593</v>
      </c>
      <c r="N1230" s="12" t="s">
        <v>5290</v>
      </c>
      <c r="O1230" s="12" t="s">
        <v>5291</v>
      </c>
      <c r="P1230" s="17" t="s">
        <v>32</v>
      </c>
      <c r="Q1230" s="57">
        <v>8000</v>
      </c>
      <c r="R1230" s="11">
        <v>8808</v>
      </c>
      <c r="S1230" s="52">
        <f>R1230</f>
        <v>8808</v>
      </c>
      <c r="T1230" s="53">
        <f>IFERROR(S1230/Q1230,0)</f>
        <v>1.101</v>
      </c>
      <c r="U1230" s="54">
        <f>IF(T1230&gt;=100%,S1230*2%,0)</f>
        <v>176.16</v>
      </c>
      <c r="V1230" s="54">
        <f>S1230*1%</f>
        <v>88.08</v>
      </c>
      <c r="W1230" s="55">
        <f>U1230+V1230</f>
        <v>264.24</v>
      </c>
      <c r="X1230" s="17"/>
      <c r="Y1230" s="9" t="s">
        <v>12393</v>
      </c>
    </row>
    <row r="1231" spans="1:25" x14ac:dyDescent="0.2">
      <c r="A1231" s="4" t="s">
        <v>18</v>
      </c>
      <c r="B1231" s="12" t="s">
        <v>3141</v>
      </c>
      <c r="C1231" s="5" t="s">
        <v>2973</v>
      </c>
      <c r="D1231" s="9" t="s">
        <v>2974</v>
      </c>
      <c r="E1231" s="9" t="s">
        <v>3142</v>
      </c>
      <c r="F1231" s="9" t="s">
        <v>3143</v>
      </c>
      <c r="G1231" s="8">
        <v>10027954</v>
      </c>
      <c r="H1231" s="12" t="s">
        <v>3144</v>
      </c>
      <c r="I1231" s="9" t="s">
        <v>3145</v>
      </c>
      <c r="J1231" s="12" t="s">
        <v>3146</v>
      </c>
      <c r="K1231" s="17" t="s">
        <v>3147</v>
      </c>
      <c r="L1231" s="17" t="s">
        <v>3148</v>
      </c>
      <c r="M1231" s="17">
        <v>9958476992</v>
      </c>
      <c r="N1231" s="9" t="s">
        <v>3172</v>
      </c>
      <c r="O1231" s="9" t="s">
        <v>3173</v>
      </c>
      <c r="P1231" s="9" t="s">
        <v>32</v>
      </c>
      <c r="Q1231" s="10">
        <v>8000</v>
      </c>
      <c r="R1231" s="11">
        <v>8807</v>
      </c>
      <c r="S1231" s="52">
        <f>R1231</f>
        <v>8807</v>
      </c>
      <c r="T1231" s="53">
        <f>IFERROR(S1231/Q1231,0)</f>
        <v>1.100875</v>
      </c>
      <c r="U1231" s="54">
        <f>IF(T1231&gt;=100%,S1231*2%,0)</f>
        <v>176.14000000000001</v>
      </c>
      <c r="V1231" s="54">
        <f>S1231*1%</f>
        <v>88.070000000000007</v>
      </c>
      <c r="W1231" s="55">
        <f>U1231+V1231</f>
        <v>264.21000000000004</v>
      </c>
      <c r="X1231" s="17"/>
      <c r="Y1231" s="9" t="s">
        <v>12391</v>
      </c>
    </row>
    <row r="1232" spans="1:25" x14ac:dyDescent="0.2">
      <c r="A1232" s="9" t="s">
        <v>6280</v>
      </c>
      <c r="B1232" s="9" t="s">
        <v>7200</v>
      </c>
      <c r="C1232" s="18" t="s">
        <v>6854</v>
      </c>
      <c r="D1232" s="9" t="s">
        <v>6855</v>
      </c>
      <c r="E1232" s="9" t="s">
        <v>7147</v>
      </c>
      <c r="F1232" s="9" t="s">
        <v>7148</v>
      </c>
      <c r="G1232" s="9">
        <v>10031743</v>
      </c>
      <c r="H1232" s="9" t="s">
        <v>7149</v>
      </c>
      <c r="I1232" s="9" t="s">
        <v>7201</v>
      </c>
      <c r="J1232" s="9" t="s">
        <v>7202</v>
      </c>
      <c r="K1232" s="18" t="s">
        <v>7152</v>
      </c>
      <c r="L1232" s="18" t="s">
        <v>7153</v>
      </c>
      <c r="M1232" s="18" t="s">
        <v>7154</v>
      </c>
      <c r="N1232" s="9" t="s">
        <v>7256</v>
      </c>
      <c r="O1232" s="9" t="s">
        <v>7257</v>
      </c>
      <c r="P1232" s="9" t="s">
        <v>32</v>
      </c>
      <c r="Q1232" s="61">
        <v>7820</v>
      </c>
      <c r="R1232" s="11">
        <v>8608.6226000000006</v>
      </c>
      <c r="S1232" s="52">
        <f>R1232</f>
        <v>8608.6226000000006</v>
      </c>
      <c r="T1232" s="53">
        <f>IFERROR(S1232/Q1232,0)</f>
        <v>1.1008468797953965</v>
      </c>
      <c r="U1232" s="54">
        <f>IF(T1232&gt;=100%,S1232*2%,0)</f>
        <v>172.17245200000002</v>
      </c>
      <c r="V1232" s="54">
        <f>S1232*1%</f>
        <v>86.086226000000011</v>
      </c>
      <c r="W1232" s="55">
        <f>U1232+V1232</f>
        <v>258.25867800000003</v>
      </c>
      <c r="X1232" s="17"/>
      <c r="Y1232" s="9" t="s">
        <v>12393</v>
      </c>
    </row>
    <row r="1233" spans="1:25" x14ac:dyDescent="0.2">
      <c r="A1233" s="4" t="s">
        <v>18</v>
      </c>
      <c r="B1233" s="4" t="s">
        <v>398</v>
      </c>
      <c r="C1233" s="5" t="s">
        <v>20</v>
      </c>
      <c r="D1233" s="5" t="s">
        <v>21</v>
      </c>
      <c r="E1233" s="5" t="s">
        <v>399</v>
      </c>
      <c r="F1233" s="5" t="s">
        <v>400</v>
      </c>
      <c r="G1233" s="14">
        <v>10022118</v>
      </c>
      <c r="H1233" s="4" t="s">
        <v>401</v>
      </c>
      <c r="I1233" s="6" t="s">
        <v>513</v>
      </c>
      <c r="J1233" s="6" t="s">
        <v>514</v>
      </c>
      <c r="K1233" s="6" t="s">
        <v>445</v>
      </c>
      <c r="L1233" s="5" t="s">
        <v>446</v>
      </c>
      <c r="M1233" s="5">
        <v>9832013291</v>
      </c>
      <c r="N1233" s="5" t="s">
        <v>515</v>
      </c>
      <c r="O1233" s="5" t="s">
        <v>516</v>
      </c>
      <c r="P1233" s="9" t="s">
        <v>32</v>
      </c>
      <c r="Q1233" s="9">
        <v>8000</v>
      </c>
      <c r="R1233" s="11">
        <v>8804.3112000000001</v>
      </c>
      <c r="S1233" s="52">
        <f>R1233</f>
        <v>8804.3112000000001</v>
      </c>
      <c r="T1233" s="53">
        <f>IFERROR(S1233/Q1233,0)</f>
        <v>1.1005389000000001</v>
      </c>
      <c r="U1233" s="54">
        <f>IF(T1233&gt;=100%,S1233*2%,0)</f>
        <v>176.08622400000002</v>
      </c>
      <c r="V1233" s="54">
        <f>S1233*1%</f>
        <v>88.043112000000008</v>
      </c>
      <c r="W1233" s="55">
        <f>U1233+V1233</f>
        <v>264.12933600000002</v>
      </c>
      <c r="X1233" s="17"/>
      <c r="Y1233" s="9" t="s">
        <v>12391</v>
      </c>
    </row>
    <row r="1234" spans="1:25" x14ac:dyDescent="0.2">
      <c r="A1234" s="9" t="s">
        <v>8060</v>
      </c>
      <c r="B1234" s="9" t="s">
        <v>8808</v>
      </c>
      <c r="C1234" s="18" t="s">
        <v>8570</v>
      </c>
      <c r="D1234" s="9" t="s">
        <v>8571</v>
      </c>
      <c r="E1234" s="9" t="s">
        <v>8809</v>
      </c>
      <c r="F1234" s="9" t="s">
        <v>8810</v>
      </c>
      <c r="G1234" s="9">
        <v>10034295</v>
      </c>
      <c r="H1234" s="9" t="s">
        <v>1422</v>
      </c>
      <c r="I1234" s="9" t="s">
        <v>8846</v>
      </c>
      <c r="J1234" s="9" t="s">
        <v>8847</v>
      </c>
      <c r="K1234" s="18" t="s">
        <v>8813</v>
      </c>
      <c r="L1234" s="18" t="s">
        <v>8814</v>
      </c>
      <c r="M1234" s="18">
        <v>9175867091</v>
      </c>
      <c r="N1234" s="9" t="s">
        <v>8850</v>
      </c>
      <c r="O1234" s="9" t="s">
        <v>8851</v>
      </c>
      <c r="P1234" s="9" t="s">
        <v>32</v>
      </c>
      <c r="Q1234" s="11">
        <v>7500</v>
      </c>
      <c r="R1234" s="11">
        <v>8254</v>
      </c>
      <c r="S1234" s="52">
        <f>R1234</f>
        <v>8254</v>
      </c>
      <c r="T1234" s="53">
        <f>IFERROR(S1234/Q1234,0)</f>
        <v>1.1005333333333334</v>
      </c>
      <c r="U1234" s="54">
        <f>IF(T1234&gt;=100%,S1234*2%,0)</f>
        <v>165.08</v>
      </c>
      <c r="V1234" s="54">
        <f>S1234*1%</f>
        <v>82.54</v>
      </c>
      <c r="W1234" s="55">
        <f>U1234+V1234</f>
        <v>247.62</v>
      </c>
      <c r="X1234" s="17"/>
      <c r="Y1234" s="9" t="s">
        <v>12391</v>
      </c>
    </row>
    <row r="1235" spans="1:25" x14ac:dyDescent="0.2">
      <c r="A1235" s="4" t="s">
        <v>18</v>
      </c>
      <c r="B1235" s="12" t="s">
        <v>3658</v>
      </c>
      <c r="C1235" s="5" t="s">
        <v>2973</v>
      </c>
      <c r="D1235" s="9" t="s">
        <v>2974</v>
      </c>
      <c r="E1235" s="9" t="s">
        <v>3645</v>
      </c>
      <c r="F1235" s="9" t="s">
        <v>3646</v>
      </c>
      <c r="G1235" s="8">
        <v>10034033</v>
      </c>
      <c r="H1235" s="12" t="s">
        <v>3647</v>
      </c>
      <c r="I1235" s="9" t="s">
        <v>3695</v>
      </c>
      <c r="J1235" s="12" t="s">
        <v>3696</v>
      </c>
      <c r="K1235" s="17" t="s">
        <v>3650</v>
      </c>
      <c r="L1235" s="17" t="s">
        <v>3651</v>
      </c>
      <c r="M1235" s="17">
        <v>6200590307</v>
      </c>
      <c r="N1235" s="9" t="s">
        <v>3699</v>
      </c>
      <c r="O1235" s="9" t="s">
        <v>3700</v>
      </c>
      <c r="P1235" s="9" t="s">
        <v>32</v>
      </c>
      <c r="Q1235" s="10">
        <v>8000</v>
      </c>
      <c r="R1235" s="11">
        <v>8804.2631999999994</v>
      </c>
      <c r="S1235" s="52">
        <f>R1235</f>
        <v>8804.2631999999994</v>
      </c>
      <c r="T1235" s="53">
        <f>IFERROR(S1235/Q1235,0)</f>
        <v>1.1005328999999999</v>
      </c>
      <c r="U1235" s="54">
        <f>IF(T1235&gt;=100%,S1235*2%,0)</f>
        <v>176.085264</v>
      </c>
      <c r="V1235" s="54">
        <f>S1235*1%</f>
        <v>88.042631999999998</v>
      </c>
      <c r="W1235" s="55">
        <f>U1235+V1235</f>
        <v>264.12789599999996</v>
      </c>
      <c r="X1235" s="17"/>
      <c r="Y1235" s="9" t="s">
        <v>12391</v>
      </c>
    </row>
    <row r="1236" spans="1:25" x14ac:dyDescent="0.2">
      <c r="A1236" s="4" t="s">
        <v>18</v>
      </c>
      <c r="B1236" s="12" t="s">
        <v>3421</v>
      </c>
      <c r="C1236" s="5" t="s">
        <v>2973</v>
      </c>
      <c r="D1236" s="9" t="s">
        <v>2974</v>
      </c>
      <c r="E1236" s="9" t="s">
        <v>3422</v>
      </c>
      <c r="F1236" s="9" t="s">
        <v>3423</v>
      </c>
      <c r="G1236" s="8">
        <v>10034718</v>
      </c>
      <c r="H1236" s="12" t="s">
        <v>3424</v>
      </c>
      <c r="I1236" s="9" t="s">
        <v>3449</v>
      </c>
      <c r="J1236" s="12" t="s">
        <v>3450</v>
      </c>
      <c r="K1236" s="17" t="s">
        <v>3427</v>
      </c>
      <c r="L1236" s="17" t="s">
        <v>3428</v>
      </c>
      <c r="M1236" s="17">
        <v>7004809242</v>
      </c>
      <c r="N1236" s="9" t="s">
        <v>3459</v>
      </c>
      <c r="O1236" s="9" t="s">
        <v>3460</v>
      </c>
      <c r="P1236" s="9" t="s">
        <v>32</v>
      </c>
      <c r="Q1236" s="10">
        <v>8000</v>
      </c>
      <c r="R1236" s="11">
        <v>8804.2631999999994</v>
      </c>
      <c r="S1236" s="52">
        <f>R1236</f>
        <v>8804.2631999999994</v>
      </c>
      <c r="T1236" s="53">
        <f>IFERROR(S1236/Q1236,0)</f>
        <v>1.1005328999999999</v>
      </c>
      <c r="U1236" s="54">
        <f>IF(T1236&gt;=100%,S1236*2%,0)</f>
        <v>176.085264</v>
      </c>
      <c r="V1236" s="54">
        <f>S1236*1%</f>
        <v>88.042631999999998</v>
      </c>
      <c r="W1236" s="55">
        <f>U1236+V1236</f>
        <v>264.12789599999996</v>
      </c>
      <c r="X1236" s="17"/>
      <c r="Y1236" s="9" t="s">
        <v>12393</v>
      </c>
    </row>
    <row r="1237" spans="1:25" x14ac:dyDescent="0.2">
      <c r="A1237" s="9" t="s">
        <v>8060</v>
      </c>
      <c r="B1237" s="9" t="s">
        <v>8919</v>
      </c>
      <c r="C1237" s="18" t="s">
        <v>8570</v>
      </c>
      <c r="D1237" s="9" t="s">
        <v>8571</v>
      </c>
      <c r="E1237" s="9" t="s">
        <v>8920</v>
      </c>
      <c r="F1237" s="9" t="s">
        <v>8921</v>
      </c>
      <c r="G1237" s="9">
        <v>10034780</v>
      </c>
      <c r="H1237" s="9" t="s">
        <v>8922</v>
      </c>
      <c r="I1237" s="9" t="s">
        <v>8930</v>
      </c>
      <c r="J1237" s="9" t="s">
        <v>8931</v>
      </c>
      <c r="K1237" s="18" t="s">
        <v>8925</v>
      </c>
      <c r="L1237" s="18" t="s">
        <v>8926</v>
      </c>
      <c r="M1237" s="18">
        <v>9923842244</v>
      </c>
      <c r="N1237" s="9" t="s">
        <v>8932</v>
      </c>
      <c r="O1237" s="9" t="s">
        <v>8933</v>
      </c>
      <c r="P1237" s="9" t="s">
        <v>32</v>
      </c>
      <c r="Q1237" s="11">
        <v>7000</v>
      </c>
      <c r="R1237" s="11">
        <v>7702.9023999999999</v>
      </c>
      <c r="S1237" s="52">
        <f>R1237</f>
        <v>7702.9023999999999</v>
      </c>
      <c r="T1237" s="53">
        <f>IFERROR(S1237/Q1237,0)</f>
        <v>1.1004146285714285</v>
      </c>
      <c r="U1237" s="54">
        <f>IF(T1237&gt;=100%,S1237*2%,0)</f>
        <v>154.05804800000001</v>
      </c>
      <c r="V1237" s="54">
        <f>S1237*1%</f>
        <v>77.029024000000007</v>
      </c>
      <c r="W1237" s="55">
        <f>U1237+V1237</f>
        <v>231.08707200000003</v>
      </c>
      <c r="X1237" s="17"/>
      <c r="Y1237" s="9" t="s">
        <v>12391</v>
      </c>
    </row>
    <row r="1238" spans="1:25" x14ac:dyDescent="0.2">
      <c r="A1238" s="9" t="s">
        <v>8060</v>
      </c>
      <c r="B1238" s="9" t="s">
        <v>8965</v>
      </c>
      <c r="C1238" s="18" t="s">
        <v>8974</v>
      </c>
      <c r="D1238" s="9" t="s">
        <v>8975</v>
      </c>
      <c r="E1238" s="9" t="s">
        <v>9240</v>
      </c>
      <c r="F1238" s="9" t="s">
        <v>9241</v>
      </c>
      <c r="G1238" s="9">
        <v>10030971</v>
      </c>
      <c r="H1238" s="9" t="s">
        <v>9242</v>
      </c>
      <c r="I1238" s="9" t="s">
        <v>9284</v>
      </c>
      <c r="J1238" s="9" t="s">
        <v>9285</v>
      </c>
      <c r="K1238" s="18" t="s">
        <v>9245</v>
      </c>
      <c r="L1238" s="18" t="s">
        <v>9246</v>
      </c>
      <c r="M1238" s="18">
        <v>8780501570</v>
      </c>
      <c r="N1238" s="9" t="s">
        <v>9286</v>
      </c>
      <c r="O1238" s="9" t="s">
        <v>9287</v>
      </c>
      <c r="P1238" s="9" t="s">
        <v>32</v>
      </c>
      <c r="Q1238" s="11">
        <v>8435.9000000000015</v>
      </c>
      <c r="R1238" s="11">
        <v>9282</v>
      </c>
      <c r="S1238" s="52">
        <f>R1238</f>
        <v>9282</v>
      </c>
      <c r="T1238" s="53">
        <f>IFERROR(S1238/Q1238,0)</f>
        <v>1.1002975379034838</v>
      </c>
      <c r="U1238" s="54">
        <f>IF(T1238&gt;=100%,S1238*2%,0)</f>
        <v>185.64000000000001</v>
      </c>
      <c r="V1238" s="54">
        <f>S1238*1%</f>
        <v>92.820000000000007</v>
      </c>
      <c r="W1238" s="55">
        <f>U1238+V1238</f>
        <v>278.46000000000004</v>
      </c>
      <c r="X1238" s="17"/>
      <c r="Y1238" s="9" t="s">
        <v>12393</v>
      </c>
    </row>
    <row r="1239" spans="1:25" x14ac:dyDescent="0.2">
      <c r="A1239" s="4" t="s">
        <v>18</v>
      </c>
      <c r="B1239" s="12" t="s">
        <v>1998</v>
      </c>
      <c r="C1239" s="5" t="s">
        <v>861</v>
      </c>
      <c r="D1239" s="9" t="s">
        <v>862</v>
      </c>
      <c r="E1239" s="9" t="s">
        <v>1771</v>
      </c>
      <c r="F1239" s="9" t="s">
        <v>1772</v>
      </c>
      <c r="G1239" s="8">
        <v>10023818</v>
      </c>
      <c r="H1239" s="12" t="s">
        <v>1999</v>
      </c>
      <c r="I1239" s="9" t="s">
        <v>2010</v>
      </c>
      <c r="J1239" s="12" t="s">
        <v>2011</v>
      </c>
      <c r="K1239" s="8" t="s">
        <v>2002</v>
      </c>
      <c r="L1239" s="16" t="s">
        <v>2003</v>
      </c>
      <c r="M1239" s="17">
        <v>9851289339</v>
      </c>
      <c r="N1239" s="9" t="s">
        <v>2024</v>
      </c>
      <c r="O1239" s="9" t="s">
        <v>2025</v>
      </c>
      <c r="P1239" s="9" t="s">
        <v>32</v>
      </c>
      <c r="Q1239" s="10">
        <v>25000</v>
      </c>
      <c r="R1239" s="11">
        <v>27500</v>
      </c>
      <c r="S1239" s="52">
        <f>R1239</f>
        <v>27500</v>
      </c>
      <c r="T1239" s="53">
        <f>IFERROR(S1239/Q1239,0)</f>
        <v>1.1000000000000001</v>
      </c>
      <c r="U1239" s="54">
        <f>IF(T1239&gt;=100%,S1239*2%,0)</f>
        <v>550</v>
      </c>
      <c r="V1239" s="54">
        <f>S1239*1%</f>
        <v>275</v>
      </c>
      <c r="W1239" s="55">
        <f>U1239+V1239</f>
        <v>825</v>
      </c>
      <c r="X1239" s="17"/>
      <c r="Y1239" s="9" t="s">
        <v>12391</v>
      </c>
    </row>
    <row r="1240" spans="1:25" x14ac:dyDescent="0.2">
      <c r="A1240" s="4" t="s">
        <v>18</v>
      </c>
      <c r="B1240" s="12" t="s">
        <v>4290</v>
      </c>
      <c r="C1240" s="5" t="s">
        <v>4291</v>
      </c>
      <c r="D1240" s="5" t="s">
        <v>4292</v>
      </c>
      <c r="E1240" s="9" t="s">
        <v>4293</v>
      </c>
      <c r="F1240" s="9" t="s">
        <v>4294</v>
      </c>
      <c r="G1240" s="8">
        <v>10031076</v>
      </c>
      <c r="H1240" s="12" t="s">
        <v>4295</v>
      </c>
      <c r="I1240" s="9" t="s">
        <v>4340</v>
      </c>
      <c r="J1240" s="12" t="s">
        <v>4341</v>
      </c>
      <c r="K1240" s="8" t="s">
        <v>4342</v>
      </c>
      <c r="L1240" s="16" t="s">
        <v>4343</v>
      </c>
      <c r="M1240" s="17" t="s">
        <v>4344</v>
      </c>
      <c r="N1240" s="9" t="s">
        <v>4403</v>
      </c>
      <c r="O1240" s="9" t="s">
        <v>4404</v>
      </c>
      <c r="P1240" s="9" t="s">
        <v>32</v>
      </c>
      <c r="Q1240" s="11">
        <v>21574.247730000003</v>
      </c>
      <c r="R1240" s="11">
        <v>23731.672503000005</v>
      </c>
      <c r="S1240" s="52">
        <f>R1240</f>
        <v>23731.672503000005</v>
      </c>
      <c r="T1240" s="53">
        <f>IFERROR(S1240/Q1240,0)</f>
        <v>1.1000000000000001</v>
      </c>
      <c r="U1240" s="54">
        <f>IF(T1240&gt;=100%,S1240*2%,0)</f>
        <v>474.63345006000009</v>
      </c>
      <c r="V1240" s="54">
        <f>S1240*1%</f>
        <v>237.31672503000004</v>
      </c>
      <c r="W1240" s="55">
        <f>U1240+V1240</f>
        <v>711.95017509000013</v>
      </c>
      <c r="X1240" s="17"/>
      <c r="Y1240" s="9" t="s">
        <v>12392</v>
      </c>
    </row>
    <row r="1241" spans="1:25" x14ac:dyDescent="0.2">
      <c r="A1241" s="4" t="s">
        <v>18</v>
      </c>
      <c r="B1241" s="12" t="s">
        <v>1598</v>
      </c>
      <c r="C1241" s="5" t="s">
        <v>861</v>
      </c>
      <c r="D1241" s="9" t="s">
        <v>862</v>
      </c>
      <c r="E1241" s="9" t="s">
        <v>1771</v>
      </c>
      <c r="F1241" s="9" t="s">
        <v>1772</v>
      </c>
      <c r="G1241" s="8">
        <v>10028639</v>
      </c>
      <c r="H1241" s="12" t="s">
        <v>1773</v>
      </c>
      <c r="I1241" s="9" t="s">
        <v>1785</v>
      </c>
      <c r="J1241" s="12" t="s">
        <v>1786</v>
      </c>
      <c r="K1241" s="8" t="s">
        <v>1776</v>
      </c>
      <c r="L1241" s="16" t="s">
        <v>1777</v>
      </c>
      <c r="M1241" s="17" t="s">
        <v>1778</v>
      </c>
      <c r="N1241" s="9" t="s">
        <v>1829</v>
      </c>
      <c r="O1241" s="9" t="s">
        <v>1830</v>
      </c>
      <c r="P1241" s="9" t="s">
        <v>32</v>
      </c>
      <c r="Q1241" s="10">
        <v>20000</v>
      </c>
      <c r="R1241" s="11">
        <v>22000</v>
      </c>
      <c r="S1241" s="52">
        <f>R1241</f>
        <v>22000</v>
      </c>
      <c r="T1241" s="53">
        <f>IFERROR(S1241/Q1241,0)</f>
        <v>1.1000000000000001</v>
      </c>
      <c r="U1241" s="54">
        <f>IF(T1241&gt;=100%,S1241*2%,0)</f>
        <v>440</v>
      </c>
      <c r="V1241" s="54">
        <f>S1241*1%</f>
        <v>220</v>
      </c>
      <c r="W1241" s="55">
        <f>U1241+V1241</f>
        <v>660</v>
      </c>
      <c r="X1241" s="17"/>
      <c r="Y1241" s="9" t="s">
        <v>12391</v>
      </c>
    </row>
    <row r="1242" spans="1:25" x14ac:dyDescent="0.2">
      <c r="A1242" s="4" t="s">
        <v>18</v>
      </c>
      <c r="B1242" s="12" t="s">
        <v>1998</v>
      </c>
      <c r="C1242" s="5" t="s">
        <v>861</v>
      </c>
      <c r="D1242" s="9" t="s">
        <v>862</v>
      </c>
      <c r="E1242" s="9" t="s">
        <v>1771</v>
      </c>
      <c r="F1242" s="9" t="s">
        <v>1772</v>
      </c>
      <c r="G1242" s="8">
        <v>10023818</v>
      </c>
      <c r="H1242" s="12" t="s">
        <v>1999</v>
      </c>
      <c r="I1242" s="9" t="s">
        <v>2000</v>
      </c>
      <c r="J1242" s="12" t="s">
        <v>2001</v>
      </c>
      <c r="K1242" s="8" t="s">
        <v>2002</v>
      </c>
      <c r="L1242" s="16" t="s">
        <v>2003</v>
      </c>
      <c r="M1242" s="17">
        <v>9851289339</v>
      </c>
      <c r="N1242" s="9" t="s">
        <v>2004</v>
      </c>
      <c r="O1242" s="9" t="s">
        <v>2005</v>
      </c>
      <c r="P1242" s="9" t="s">
        <v>32</v>
      </c>
      <c r="Q1242" s="10">
        <v>20000</v>
      </c>
      <c r="R1242" s="11">
        <v>22000</v>
      </c>
      <c r="S1242" s="52">
        <f>R1242</f>
        <v>22000</v>
      </c>
      <c r="T1242" s="53">
        <f>IFERROR(S1242/Q1242,0)</f>
        <v>1.1000000000000001</v>
      </c>
      <c r="U1242" s="54">
        <f>IF(T1242&gt;=100%,S1242*2%,0)</f>
        <v>440</v>
      </c>
      <c r="V1242" s="54">
        <f>S1242*1%</f>
        <v>220</v>
      </c>
      <c r="W1242" s="55">
        <f>U1242+V1242</f>
        <v>660</v>
      </c>
      <c r="X1242" s="17"/>
      <c r="Y1242" s="9" t="s">
        <v>12391</v>
      </c>
    </row>
    <row r="1243" spans="1:25" x14ac:dyDescent="0.2">
      <c r="A1243" s="4" t="s">
        <v>18</v>
      </c>
      <c r="B1243" s="12" t="s">
        <v>1772</v>
      </c>
      <c r="C1243" s="5" t="s">
        <v>861</v>
      </c>
      <c r="D1243" s="9" t="s">
        <v>862</v>
      </c>
      <c r="E1243" s="9" t="s">
        <v>1771</v>
      </c>
      <c r="F1243" s="9" t="s">
        <v>1772</v>
      </c>
      <c r="G1243" s="8">
        <v>10034985</v>
      </c>
      <c r="H1243" s="12" t="s">
        <v>1677</v>
      </c>
      <c r="I1243" s="9" t="s">
        <v>1940</v>
      </c>
      <c r="J1243" s="12" t="s">
        <v>1941</v>
      </c>
      <c r="K1243" s="8" t="s">
        <v>1849</v>
      </c>
      <c r="L1243" s="16" t="s">
        <v>1901</v>
      </c>
      <c r="M1243" s="17" t="s">
        <v>1850</v>
      </c>
      <c r="N1243" s="9" t="s">
        <v>1976</v>
      </c>
      <c r="O1243" s="9" t="s">
        <v>1977</v>
      </c>
      <c r="P1243" s="9" t="s">
        <v>32</v>
      </c>
      <c r="Q1243" s="10">
        <v>20000</v>
      </c>
      <c r="R1243" s="11">
        <v>22000</v>
      </c>
      <c r="S1243" s="52">
        <f>R1243</f>
        <v>22000</v>
      </c>
      <c r="T1243" s="53">
        <f>IFERROR(S1243/Q1243,0)</f>
        <v>1.1000000000000001</v>
      </c>
      <c r="U1243" s="54">
        <f>IF(T1243&gt;=100%,S1243*2%,0)</f>
        <v>440</v>
      </c>
      <c r="V1243" s="54">
        <f>S1243*1%</f>
        <v>220</v>
      </c>
      <c r="W1243" s="55">
        <f>U1243+V1243</f>
        <v>660</v>
      </c>
      <c r="X1243" s="17"/>
      <c r="Y1243" s="9" t="s">
        <v>12393</v>
      </c>
    </row>
    <row r="1244" spans="1:25" x14ac:dyDescent="0.2">
      <c r="A1244" s="4" t="s">
        <v>18</v>
      </c>
      <c r="B1244" s="12" t="s">
        <v>4290</v>
      </c>
      <c r="C1244" s="5" t="s">
        <v>4291</v>
      </c>
      <c r="D1244" s="5" t="s">
        <v>4292</v>
      </c>
      <c r="E1244" s="9" t="s">
        <v>4293</v>
      </c>
      <c r="F1244" s="9" t="s">
        <v>4294</v>
      </c>
      <c r="G1244" s="8">
        <v>10031076</v>
      </c>
      <c r="H1244" s="12" t="s">
        <v>4295</v>
      </c>
      <c r="I1244" s="9" t="s">
        <v>4416</v>
      </c>
      <c r="J1244" s="12" t="s">
        <v>4417</v>
      </c>
      <c r="K1244" s="8" t="s">
        <v>4342</v>
      </c>
      <c r="L1244" s="16" t="s">
        <v>4343</v>
      </c>
      <c r="M1244" s="17" t="s">
        <v>4344</v>
      </c>
      <c r="N1244" s="9" t="s">
        <v>4418</v>
      </c>
      <c r="O1244" s="9" t="s">
        <v>4419</v>
      </c>
      <c r="P1244" s="9" t="s">
        <v>32</v>
      </c>
      <c r="Q1244" s="11">
        <v>19416.71242</v>
      </c>
      <c r="R1244" s="11">
        <v>21358.383662</v>
      </c>
      <c r="S1244" s="52">
        <f>R1244</f>
        <v>21358.383662</v>
      </c>
      <c r="T1244" s="53">
        <f>IFERROR(S1244/Q1244,0)</f>
        <v>1.1000000000000001</v>
      </c>
      <c r="U1244" s="54">
        <f>IF(T1244&gt;=100%,S1244*2%,0)</f>
        <v>427.16767324</v>
      </c>
      <c r="V1244" s="54">
        <f>S1244*1%</f>
        <v>213.58383662</v>
      </c>
      <c r="W1244" s="55">
        <f>U1244+V1244</f>
        <v>640.75150985999994</v>
      </c>
      <c r="X1244" s="17"/>
      <c r="Y1244" s="9" t="s">
        <v>12391</v>
      </c>
    </row>
    <row r="1245" spans="1:25" x14ac:dyDescent="0.2">
      <c r="A1245" s="4" t="s">
        <v>18</v>
      </c>
      <c r="B1245" s="12" t="s">
        <v>4290</v>
      </c>
      <c r="C1245" s="5" t="s">
        <v>4291</v>
      </c>
      <c r="D1245" s="5" t="s">
        <v>4292</v>
      </c>
      <c r="E1245" s="9" t="s">
        <v>4293</v>
      </c>
      <c r="F1245" s="9" t="s">
        <v>4294</v>
      </c>
      <c r="G1245" s="8">
        <v>10031076</v>
      </c>
      <c r="H1245" s="12" t="s">
        <v>4295</v>
      </c>
      <c r="I1245" s="9" t="s">
        <v>4410</v>
      </c>
      <c r="J1245" s="12" t="s">
        <v>4411</v>
      </c>
      <c r="K1245" s="8" t="s">
        <v>4342</v>
      </c>
      <c r="L1245" s="16" t="s">
        <v>4343</v>
      </c>
      <c r="M1245" s="17" t="s">
        <v>4344</v>
      </c>
      <c r="N1245" s="9" t="s">
        <v>4412</v>
      </c>
      <c r="O1245" s="9" t="s">
        <v>4413</v>
      </c>
      <c r="P1245" s="9" t="s">
        <v>32</v>
      </c>
      <c r="Q1245" s="11">
        <v>16756.327000000001</v>
      </c>
      <c r="R1245" s="11">
        <v>18431.959700000003</v>
      </c>
      <c r="S1245" s="52">
        <f>R1245</f>
        <v>18431.959700000003</v>
      </c>
      <c r="T1245" s="53">
        <f>IFERROR(S1245/Q1245,0)</f>
        <v>1.1000000000000001</v>
      </c>
      <c r="U1245" s="54">
        <f>IF(T1245&gt;=100%,S1245*2%,0)</f>
        <v>368.63919400000009</v>
      </c>
      <c r="V1245" s="54">
        <f>S1245*1%</f>
        <v>184.31959700000004</v>
      </c>
      <c r="W1245" s="55">
        <f>U1245+V1245</f>
        <v>552.95879100000013</v>
      </c>
      <c r="X1245" s="17"/>
      <c r="Y1245" s="9" t="s">
        <v>12391</v>
      </c>
    </row>
    <row r="1246" spans="1:25" x14ac:dyDescent="0.2">
      <c r="A1246" s="4" t="s">
        <v>18</v>
      </c>
      <c r="B1246" s="12" t="s">
        <v>1598</v>
      </c>
      <c r="C1246" s="5" t="s">
        <v>861</v>
      </c>
      <c r="D1246" s="9" t="s">
        <v>862</v>
      </c>
      <c r="E1246" s="9" t="s">
        <v>1771</v>
      </c>
      <c r="F1246" s="9" t="s">
        <v>1772</v>
      </c>
      <c r="G1246" s="8">
        <v>10028639</v>
      </c>
      <c r="H1246" s="12" t="s">
        <v>1773</v>
      </c>
      <c r="I1246" s="9" t="s">
        <v>1807</v>
      </c>
      <c r="J1246" s="12" t="s">
        <v>267</v>
      </c>
      <c r="K1246" s="8" t="s">
        <v>1776</v>
      </c>
      <c r="L1246" s="16" t="s">
        <v>1777</v>
      </c>
      <c r="M1246" s="17" t="s">
        <v>1778</v>
      </c>
      <c r="N1246" s="9" t="s">
        <v>1835</v>
      </c>
      <c r="O1246" s="9" t="s">
        <v>1836</v>
      </c>
      <c r="P1246" s="9" t="s">
        <v>32</v>
      </c>
      <c r="Q1246" s="10">
        <v>15000</v>
      </c>
      <c r="R1246" s="11">
        <v>16500</v>
      </c>
      <c r="S1246" s="52">
        <f>R1246</f>
        <v>16500</v>
      </c>
      <c r="T1246" s="53">
        <f>IFERROR(S1246/Q1246,0)</f>
        <v>1.1000000000000001</v>
      </c>
      <c r="U1246" s="54">
        <f>IF(T1246&gt;=100%,S1246*2%,0)</f>
        <v>330</v>
      </c>
      <c r="V1246" s="54">
        <f>S1246*1%</f>
        <v>165</v>
      </c>
      <c r="W1246" s="55">
        <f>U1246+V1246</f>
        <v>495</v>
      </c>
      <c r="X1246" s="17"/>
      <c r="Y1246" s="9" t="s">
        <v>12391</v>
      </c>
    </row>
    <row r="1247" spans="1:25" x14ac:dyDescent="0.2">
      <c r="A1247" s="4" t="s">
        <v>18</v>
      </c>
      <c r="B1247" s="12" t="s">
        <v>1772</v>
      </c>
      <c r="C1247" s="5" t="s">
        <v>861</v>
      </c>
      <c r="D1247" s="9" t="s">
        <v>862</v>
      </c>
      <c r="E1247" s="9" t="s">
        <v>1771</v>
      </c>
      <c r="F1247" s="9" t="s">
        <v>1772</v>
      </c>
      <c r="G1247" s="8">
        <v>10028639</v>
      </c>
      <c r="H1247" s="12" t="s">
        <v>1773</v>
      </c>
      <c r="I1247" s="9" t="s">
        <v>1878</v>
      </c>
      <c r="J1247" s="12" t="s">
        <v>1800</v>
      </c>
      <c r="K1247" s="8" t="s">
        <v>1776</v>
      </c>
      <c r="L1247" s="16" t="s">
        <v>1777</v>
      </c>
      <c r="M1247" s="17" t="s">
        <v>1778</v>
      </c>
      <c r="N1247" s="9" t="s">
        <v>1879</v>
      </c>
      <c r="O1247" s="9" t="s">
        <v>1880</v>
      </c>
      <c r="P1247" s="9" t="s">
        <v>32</v>
      </c>
      <c r="Q1247" s="10">
        <v>15000</v>
      </c>
      <c r="R1247" s="11">
        <v>16500</v>
      </c>
      <c r="S1247" s="52">
        <f>R1247</f>
        <v>16500</v>
      </c>
      <c r="T1247" s="53">
        <f>IFERROR(S1247/Q1247,0)</f>
        <v>1.1000000000000001</v>
      </c>
      <c r="U1247" s="54">
        <f>IF(T1247&gt;=100%,S1247*2%,0)</f>
        <v>330</v>
      </c>
      <c r="V1247" s="54">
        <f>S1247*1%</f>
        <v>165</v>
      </c>
      <c r="W1247" s="55">
        <f>U1247+V1247</f>
        <v>495</v>
      </c>
      <c r="X1247" s="17"/>
      <c r="Y1247" s="9" t="s">
        <v>12393</v>
      </c>
    </row>
    <row r="1248" spans="1:25" x14ac:dyDescent="0.2">
      <c r="A1248" s="4" t="s">
        <v>18</v>
      </c>
      <c r="B1248" s="12" t="s">
        <v>1772</v>
      </c>
      <c r="C1248" s="5" t="s">
        <v>861</v>
      </c>
      <c r="D1248" s="9" t="s">
        <v>862</v>
      </c>
      <c r="E1248" s="9" t="s">
        <v>1771</v>
      </c>
      <c r="F1248" s="9" t="s">
        <v>1772</v>
      </c>
      <c r="G1248" s="8">
        <v>10034985</v>
      </c>
      <c r="H1248" s="12" t="s">
        <v>1677</v>
      </c>
      <c r="I1248" s="9" t="s">
        <v>1932</v>
      </c>
      <c r="J1248" s="12" t="s">
        <v>1933</v>
      </c>
      <c r="K1248" s="8" t="s">
        <v>1849</v>
      </c>
      <c r="L1248" s="16" t="s">
        <v>1901</v>
      </c>
      <c r="M1248" s="17" t="s">
        <v>1850</v>
      </c>
      <c r="N1248" s="9" t="s">
        <v>1971</v>
      </c>
      <c r="O1248" s="9" t="s">
        <v>1972</v>
      </c>
      <c r="P1248" s="9" t="s">
        <v>32</v>
      </c>
      <c r="Q1248" s="10">
        <v>15000</v>
      </c>
      <c r="R1248" s="11">
        <v>16500</v>
      </c>
      <c r="S1248" s="52">
        <f>R1248</f>
        <v>16500</v>
      </c>
      <c r="T1248" s="53">
        <f>IFERROR(S1248/Q1248,0)</f>
        <v>1.1000000000000001</v>
      </c>
      <c r="U1248" s="54">
        <f>IF(T1248&gt;=100%,S1248*2%,0)</f>
        <v>330</v>
      </c>
      <c r="V1248" s="54">
        <f>S1248*1%</f>
        <v>165</v>
      </c>
      <c r="W1248" s="55">
        <f>U1248+V1248</f>
        <v>495</v>
      </c>
      <c r="X1248" s="17"/>
      <c r="Y1248" s="9" t="s">
        <v>12391</v>
      </c>
    </row>
    <row r="1249" spans="1:25" x14ac:dyDescent="0.2">
      <c r="A1249" s="4" t="s">
        <v>18</v>
      </c>
      <c r="B1249" s="12" t="s">
        <v>4290</v>
      </c>
      <c r="C1249" s="5" t="s">
        <v>4291</v>
      </c>
      <c r="D1249" s="5" t="s">
        <v>4292</v>
      </c>
      <c r="E1249" s="9" t="s">
        <v>4293</v>
      </c>
      <c r="F1249" s="9" t="s">
        <v>4294</v>
      </c>
      <c r="G1249" s="8">
        <v>10031076</v>
      </c>
      <c r="H1249" s="12" t="s">
        <v>4295</v>
      </c>
      <c r="I1249" s="9" t="s">
        <v>4302</v>
      </c>
      <c r="J1249" s="12" t="s">
        <v>4303</v>
      </c>
      <c r="K1249" s="8" t="s">
        <v>4298</v>
      </c>
      <c r="L1249" s="16" t="s">
        <v>4299</v>
      </c>
      <c r="M1249" s="17">
        <v>7872993489</v>
      </c>
      <c r="N1249" s="9" t="s">
        <v>4304</v>
      </c>
      <c r="O1249" s="9" t="s">
        <v>4305</v>
      </c>
      <c r="P1249" s="9" t="s">
        <v>32</v>
      </c>
      <c r="Q1249" s="11">
        <v>14374.966900000001</v>
      </c>
      <c r="R1249" s="11">
        <v>15812.463590000003</v>
      </c>
      <c r="S1249" s="52">
        <f>R1249</f>
        <v>15812.463590000003</v>
      </c>
      <c r="T1249" s="53">
        <f>IFERROR(S1249/Q1249,0)</f>
        <v>1.1000000000000001</v>
      </c>
      <c r="U1249" s="54">
        <f>IF(T1249&gt;=100%,S1249*2%,0)</f>
        <v>316.24927180000009</v>
      </c>
      <c r="V1249" s="54">
        <f>S1249*1%</f>
        <v>158.12463590000004</v>
      </c>
      <c r="W1249" s="55">
        <f>U1249+V1249</f>
        <v>474.37390770000013</v>
      </c>
      <c r="X1249" s="17"/>
      <c r="Y1249" s="9" t="s">
        <v>12392</v>
      </c>
    </row>
    <row r="1250" spans="1:25" x14ac:dyDescent="0.2">
      <c r="A1250" s="4" t="s">
        <v>18</v>
      </c>
      <c r="B1250" s="12" t="s">
        <v>4531</v>
      </c>
      <c r="C1250" s="5" t="s">
        <v>4291</v>
      </c>
      <c r="D1250" s="5" t="s">
        <v>4292</v>
      </c>
      <c r="E1250" s="9" t="s">
        <v>4532</v>
      </c>
      <c r="F1250" s="9" t="s">
        <v>4533</v>
      </c>
      <c r="G1250" s="8">
        <v>10032628</v>
      </c>
      <c r="H1250" s="12" t="s">
        <v>4534</v>
      </c>
      <c r="I1250" s="9" t="s">
        <v>4595</v>
      </c>
      <c r="J1250" s="12" t="s">
        <v>4596</v>
      </c>
      <c r="K1250" s="8" t="s">
        <v>4537</v>
      </c>
      <c r="L1250" s="16" t="s">
        <v>4538</v>
      </c>
      <c r="M1250" s="17">
        <v>7699167678</v>
      </c>
      <c r="N1250" s="9" t="s">
        <v>4599</v>
      </c>
      <c r="O1250" s="9" t="s">
        <v>4600</v>
      </c>
      <c r="P1250" s="9" t="s">
        <v>32</v>
      </c>
      <c r="Q1250" s="11">
        <v>12000</v>
      </c>
      <c r="R1250" s="11">
        <v>13200</v>
      </c>
      <c r="S1250" s="52">
        <f>R1250</f>
        <v>13200</v>
      </c>
      <c r="T1250" s="53">
        <f>IFERROR(S1250/Q1250,0)</f>
        <v>1.1000000000000001</v>
      </c>
      <c r="U1250" s="54">
        <f>IF(T1250&gt;=100%,S1250*2%,0)</f>
        <v>264</v>
      </c>
      <c r="V1250" s="54">
        <f>S1250*1%</f>
        <v>132</v>
      </c>
      <c r="W1250" s="55">
        <f>U1250+V1250</f>
        <v>396</v>
      </c>
      <c r="X1250" s="17"/>
      <c r="Y1250" s="9" t="s">
        <v>12391</v>
      </c>
    </row>
    <row r="1251" spans="1:25" x14ac:dyDescent="0.2">
      <c r="A1251" s="4" t="s">
        <v>18</v>
      </c>
      <c r="B1251" s="12" t="s">
        <v>1456</v>
      </c>
      <c r="C1251" s="5" t="s">
        <v>861</v>
      </c>
      <c r="D1251" s="9" t="s">
        <v>862</v>
      </c>
      <c r="E1251" s="9" t="s">
        <v>1457</v>
      </c>
      <c r="F1251" s="9" t="s">
        <v>1458</v>
      </c>
      <c r="G1251" s="8">
        <v>10022900</v>
      </c>
      <c r="H1251" s="12" t="s">
        <v>1459</v>
      </c>
      <c r="I1251" s="9" t="s">
        <v>1519</v>
      </c>
      <c r="J1251" s="12" t="s">
        <v>1520</v>
      </c>
      <c r="K1251" s="8" t="s">
        <v>1462</v>
      </c>
      <c r="L1251" s="16" t="s">
        <v>1463</v>
      </c>
      <c r="M1251" s="17" t="s">
        <v>1464</v>
      </c>
      <c r="N1251" s="9" t="s">
        <v>1525</v>
      </c>
      <c r="O1251" s="9" t="s">
        <v>1526</v>
      </c>
      <c r="P1251" s="9" t="s">
        <v>32</v>
      </c>
      <c r="Q1251" s="10">
        <v>10000</v>
      </c>
      <c r="R1251" s="11">
        <v>11000</v>
      </c>
      <c r="S1251" s="52">
        <f>R1251</f>
        <v>11000</v>
      </c>
      <c r="T1251" s="53">
        <f>IFERROR(S1251/Q1251,0)</f>
        <v>1.1000000000000001</v>
      </c>
      <c r="U1251" s="54">
        <f>IF(T1251&gt;=100%,S1251*2%,0)</f>
        <v>220</v>
      </c>
      <c r="V1251" s="54">
        <f>S1251*1%</f>
        <v>110</v>
      </c>
      <c r="W1251" s="55">
        <f>U1251+V1251</f>
        <v>330</v>
      </c>
      <c r="X1251" s="17"/>
      <c r="Y1251" s="9" t="s">
        <v>12391</v>
      </c>
    </row>
    <row r="1252" spans="1:25" x14ac:dyDescent="0.2">
      <c r="A1252" s="4" t="s">
        <v>18</v>
      </c>
      <c r="B1252" s="12" t="s">
        <v>1598</v>
      </c>
      <c r="C1252" s="5" t="s">
        <v>861</v>
      </c>
      <c r="D1252" s="9" t="s">
        <v>862</v>
      </c>
      <c r="E1252" s="9" t="s">
        <v>1771</v>
      </c>
      <c r="F1252" s="9" t="s">
        <v>1772</v>
      </c>
      <c r="G1252" s="8">
        <v>10028639</v>
      </c>
      <c r="H1252" s="12" t="s">
        <v>1677</v>
      </c>
      <c r="I1252" s="9" t="s">
        <v>1932</v>
      </c>
      <c r="J1252" s="12" t="s">
        <v>1933</v>
      </c>
      <c r="K1252" s="8" t="s">
        <v>1776</v>
      </c>
      <c r="L1252" s="16" t="s">
        <v>1901</v>
      </c>
      <c r="M1252" s="17" t="s">
        <v>1778</v>
      </c>
      <c r="N1252" s="9" t="s">
        <v>1957</v>
      </c>
      <c r="O1252" s="9" t="s">
        <v>1958</v>
      </c>
      <c r="P1252" s="9" t="s">
        <v>32</v>
      </c>
      <c r="Q1252" s="10">
        <v>10000</v>
      </c>
      <c r="R1252" s="11">
        <v>11000</v>
      </c>
      <c r="S1252" s="52">
        <f>R1252</f>
        <v>11000</v>
      </c>
      <c r="T1252" s="53">
        <f>IFERROR(S1252/Q1252,0)</f>
        <v>1.1000000000000001</v>
      </c>
      <c r="U1252" s="54">
        <f>IF(T1252&gt;=100%,S1252*2%,0)</f>
        <v>220</v>
      </c>
      <c r="V1252" s="54">
        <f>S1252*1%</f>
        <v>110</v>
      </c>
      <c r="W1252" s="55">
        <f>U1252+V1252</f>
        <v>330</v>
      </c>
      <c r="X1252" s="17"/>
      <c r="Y1252" s="9" t="s">
        <v>12391</v>
      </c>
    </row>
    <row r="1253" spans="1:25" x14ac:dyDescent="0.2">
      <c r="A1253" s="4" t="s">
        <v>18</v>
      </c>
      <c r="B1253" s="12" t="s">
        <v>1772</v>
      </c>
      <c r="C1253" s="5" t="s">
        <v>861</v>
      </c>
      <c r="D1253" s="9" t="s">
        <v>862</v>
      </c>
      <c r="E1253" s="9" t="s">
        <v>1771</v>
      </c>
      <c r="F1253" s="9" t="s">
        <v>1772</v>
      </c>
      <c r="G1253" s="8">
        <v>10034985</v>
      </c>
      <c r="H1253" s="12" t="s">
        <v>1677</v>
      </c>
      <c r="I1253" s="9" t="s">
        <v>1924</v>
      </c>
      <c r="J1253" s="12" t="s">
        <v>1925</v>
      </c>
      <c r="K1253" s="8" t="s">
        <v>1849</v>
      </c>
      <c r="L1253" s="16" t="s">
        <v>1901</v>
      </c>
      <c r="M1253" s="17" t="s">
        <v>1850</v>
      </c>
      <c r="N1253" s="9" t="s">
        <v>1965</v>
      </c>
      <c r="O1253" s="9" t="s">
        <v>1966</v>
      </c>
      <c r="P1253" s="9" t="s">
        <v>32</v>
      </c>
      <c r="Q1253" s="10">
        <v>10000</v>
      </c>
      <c r="R1253" s="11">
        <v>11000</v>
      </c>
      <c r="S1253" s="52">
        <f>R1253</f>
        <v>11000</v>
      </c>
      <c r="T1253" s="53">
        <f>IFERROR(S1253/Q1253,0)</f>
        <v>1.1000000000000001</v>
      </c>
      <c r="U1253" s="54">
        <f>IF(T1253&gt;=100%,S1253*2%,0)</f>
        <v>220</v>
      </c>
      <c r="V1253" s="54">
        <f>S1253*1%</f>
        <v>110</v>
      </c>
      <c r="W1253" s="55">
        <f>U1253+V1253</f>
        <v>330</v>
      </c>
      <c r="X1253" s="17"/>
      <c r="Y1253" s="9" t="s">
        <v>12391</v>
      </c>
    </row>
    <row r="1254" spans="1:25" x14ac:dyDescent="0.2">
      <c r="A1254" s="4" t="s">
        <v>18</v>
      </c>
      <c r="B1254" s="12" t="s">
        <v>1598</v>
      </c>
      <c r="C1254" s="5" t="s">
        <v>861</v>
      </c>
      <c r="D1254" s="9" t="s">
        <v>862</v>
      </c>
      <c r="E1254" s="9" t="s">
        <v>1771</v>
      </c>
      <c r="F1254" s="9" t="s">
        <v>1772</v>
      </c>
      <c r="G1254" s="8">
        <v>10028639</v>
      </c>
      <c r="H1254" s="12" t="s">
        <v>1773</v>
      </c>
      <c r="I1254" s="9" t="s">
        <v>1781</v>
      </c>
      <c r="J1254" s="12" t="s">
        <v>1782</v>
      </c>
      <c r="K1254" s="8" t="s">
        <v>1776</v>
      </c>
      <c r="L1254" s="16" t="s">
        <v>1777</v>
      </c>
      <c r="M1254" s="17" t="s">
        <v>1778</v>
      </c>
      <c r="N1254" s="9" t="s">
        <v>1861</v>
      </c>
      <c r="O1254" s="9" t="s">
        <v>1862</v>
      </c>
      <c r="P1254" s="9" t="s">
        <v>32</v>
      </c>
      <c r="Q1254" s="10">
        <v>10000</v>
      </c>
      <c r="R1254" s="11">
        <v>11000</v>
      </c>
      <c r="S1254" s="52">
        <f>R1254</f>
        <v>11000</v>
      </c>
      <c r="T1254" s="53">
        <f>IFERROR(S1254/Q1254,0)</f>
        <v>1.1000000000000001</v>
      </c>
      <c r="U1254" s="54">
        <f>IF(T1254&gt;=100%,S1254*2%,0)</f>
        <v>220</v>
      </c>
      <c r="V1254" s="54">
        <f>S1254*1%</f>
        <v>110</v>
      </c>
      <c r="W1254" s="55">
        <f>U1254+V1254</f>
        <v>330</v>
      </c>
      <c r="X1254" s="17"/>
      <c r="Y1254" s="9" t="s">
        <v>12391</v>
      </c>
    </row>
    <row r="1255" spans="1:25" x14ac:dyDescent="0.2">
      <c r="A1255" s="4" t="s">
        <v>18</v>
      </c>
      <c r="B1255" s="12" t="s">
        <v>4290</v>
      </c>
      <c r="C1255" s="5" t="s">
        <v>4291</v>
      </c>
      <c r="D1255" s="5" t="s">
        <v>4292</v>
      </c>
      <c r="E1255" s="9" t="s">
        <v>4293</v>
      </c>
      <c r="F1255" s="9" t="s">
        <v>4294</v>
      </c>
      <c r="G1255" s="8">
        <v>10031076</v>
      </c>
      <c r="H1255" s="12" t="s">
        <v>4295</v>
      </c>
      <c r="I1255" s="9" t="s">
        <v>4426</v>
      </c>
      <c r="J1255" s="12" t="s">
        <v>4427</v>
      </c>
      <c r="K1255" s="8" t="s">
        <v>4342</v>
      </c>
      <c r="L1255" s="16" t="s">
        <v>4343</v>
      </c>
      <c r="M1255" s="17" t="s">
        <v>4344</v>
      </c>
      <c r="N1255" s="9" t="s">
        <v>4468</v>
      </c>
      <c r="O1255" s="9" t="s">
        <v>4469</v>
      </c>
      <c r="P1255" s="9" t="s">
        <v>32</v>
      </c>
      <c r="Q1255" s="11">
        <v>9844.9513407000031</v>
      </c>
      <c r="R1255" s="11">
        <v>10829.446474770004</v>
      </c>
      <c r="S1255" s="52">
        <f>R1255</f>
        <v>10829.446474770004</v>
      </c>
      <c r="T1255" s="53">
        <f>IFERROR(S1255/Q1255,0)</f>
        <v>1.1000000000000001</v>
      </c>
      <c r="U1255" s="54">
        <f>IF(T1255&gt;=100%,S1255*2%,0)</f>
        <v>216.58892949540009</v>
      </c>
      <c r="V1255" s="54">
        <f>S1255*1%</f>
        <v>108.29446474770005</v>
      </c>
      <c r="W1255" s="55">
        <f>U1255+V1255</f>
        <v>324.88339424310016</v>
      </c>
      <c r="X1255" s="17"/>
      <c r="Y1255" s="9" t="s">
        <v>12391</v>
      </c>
    </row>
    <row r="1256" spans="1:25" x14ac:dyDescent="0.2">
      <c r="A1256" s="4" t="s">
        <v>18</v>
      </c>
      <c r="B1256" s="12" t="s">
        <v>3301</v>
      </c>
      <c r="C1256" s="5" t="s">
        <v>2973</v>
      </c>
      <c r="D1256" s="9" t="s">
        <v>2974</v>
      </c>
      <c r="E1256" s="9" t="s">
        <v>3302</v>
      </c>
      <c r="F1256" s="9" t="s">
        <v>3303</v>
      </c>
      <c r="G1256" s="8">
        <v>10023215</v>
      </c>
      <c r="H1256" s="12" t="s">
        <v>3304</v>
      </c>
      <c r="I1256" s="9" t="s">
        <v>3327</v>
      </c>
      <c r="J1256" s="12" t="s">
        <v>3328</v>
      </c>
      <c r="K1256" s="17" t="s">
        <v>3307</v>
      </c>
      <c r="L1256" s="17" t="s">
        <v>3308</v>
      </c>
      <c r="M1256" s="17">
        <v>9835255614</v>
      </c>
      <c r="N1256" s="9" t="s">
        <v>3329</v>
      </c>
      <c r="O1256" s="9" t="s">
        <v>3330</v>
      </c>
      <c r="P1256" s="9" t="s">
        <v>32</v>
      </c>
      <c r="Q1256" s="10">
        <v>8000</v>
      </c>
      <c r="R1256" s="11">
        <v>8800</v>
      </c>
      <c r="S1256" s="52">
        <f>R1256</f>
        <v>8800</v>
      </c>
      <c r="T1256" s="53">
        <f>IFERROR(S1256/Q1256,0)</f>
        <v>1.1000000000000001</v>
      </c>
      <c r="U1256" s="54">
        <f>IF(T1256&gt;=100%,S1256*2%,0)</f>
        <v>176</v>
      </c>
      <c r="V1256" s="54">
        <f>S1256*1%</f>
        <v>88</v>
      </c>
      <c r="W1256" s="55">
        <f>U1256+V1256</f>
        <v>264</v>
      </c>
      <c r="X1256" s="17"/>
      <c r="Y1256" s="9" t="s">
        <v>12391</v>
      </c>
    </row>
    <row r="1257" spans="1:25" x14ac:dyDescent="0.2">
      <c r="A1257" s="4" t="s">
        <v>18</v>
      </c>
      <c r="B1257" s="12" t="s">
        <v>3520</v>
      </c>
      <c r="C1257" s="5" t="s">
        <v>2973</v>
      </c>
      <c r="D1257" s="9" t="s">
        <v>2974</v>
      </c>
      <c r="E1257" s="9" t="s">
        <v>3521</v>
      </c>
      <c r="F1257" s="9" t="s">
        <v>3522</v>
      </c>
      <c r="G1257" s="8">
        <v>10029856</v>
      </c>
      <c r="H1257" s="12" t="s">
        <v>3523</v>
      </c>
      <c r="I1257" s="9" t="s">
        <v>3560</v>
      </c>
      <c r="J1257" s="12" t="s">
        <v>3561</v>
      </c>
      <c r="K1257" s="17" t="s">
        <v>3526</v>
      </c>
      <c r="L1257" s="17" t="s">
        <v>3527</v>
      </c>
      <c r="M1257" s="17">
        <v>7050974355</v>
      </c>
      <c r="N1257" s="9" t="s">
        <v>3562</v>
      </c>
      <c r="O1257" s="9" t="s">
        <v>3563</v>
      </c>
      <c r="P1257" s="9" t="s">
        <v>32</v>
      </c>
      <c r="Q1257" s="10">
        <v>8000</v>
      </c>
      <c r="R1257" s="11">
        <v>8800</v>
      </c>
      <c r="S1257" s="52">
        <f>R1257</f>
        <v>8800</v>
      </c>
      <c r="T1257" s="53">
        <f>IFERROR(S1257/Q1257,0)</f>
        <v>1.1000000000000001</v>
      </c>
      <c r="U1257" s="54">
        <f>IF(T1257&gt;=100%,S1257*2%,0)</f>
        <v>176</v>
      </c>
      <c r="V1257" s="54">
        <f>S1257*1%</f>
        <v>88</v>
      </c>
      <c r="W1257" s="55">
        <f>U1257+V1257</f>
        <v>264</v>
      </c>
      <c r="X1257" s="17"/>
      <c r="Y1257" s="9" t="s">
        <v>12391</v>
      </c>
    </row>
    <row r="1258" spans="1:25" x14ac:dyDescent="0.2">
      <c r="A1258" s="4" t="s">
        <v>18</v>
      </c>
      <c r="B1258" s="12" t="s">
        <v>2070</v>
      </c>
      <c r="C1258" s="5" t="s">
        <v>2071</v>
      </c>
      <c r="D1258" s="9" t="s">
        <v>2072</v>
      </c>
      <c r="E1258" s="9" t="s">
        <v>2073</v>
      </c>
      <c r="F1258" s="9" t="s">
        <v>2074</v>
      </c>
      <c r="G1258" s="8">
        <v>10025476</v>
      </c>
      <c r="H1258" s="12" t="s">
        <v>2075</v>
      </c>
      <c r="I1258" s="9" t="s">
        <v>2128</v>
      </c>
      <c r="J1258" s="12" t="s">
        <v>2129</v>
      </c>
      <c r="K1258" s="8" t="s">
        <v>2078</v>
      </c>
      <c r="L1258" s="16" t="s">
        <v>2079</v>
      </c>
      <c r="M1258" s="17">
        <v>9864953887</v>
      </c>
      <c r="N1258" s="9" t="s">
        <v>2136</v>
      </c>
      <c r="O1258" s="9" t="s">
        <v>2137</v>
      </c>
      <c r="P1258" s="9" t="s">
        <v>32</v>
      </c>
      <c r="Q1258" s="10">
        <v>9100</v>
      </c>
      <c r="R1258" s="11">
        <v>10009.554599999999</v>
      </c>
      <c r="S1258" s="52">
        <f>R1258</f>
        <v>10009.554599999999</v>
      </c>
      <c r="T1258" s="53">
        <f>IFERROR(S1258/Q1258,0)</f>
        <v>1.0999510549450549</v>
      </c>
      <c r="U1258" s="54">
        <f>IF(T1258&gt;=100%,S1258*2%,0)</f>
        <v>200.191092</v>
      </c>
      <c r="V1258" s="54">
        <f>S1258*1%</f>
        <v>100.095546</v>
      </c>
      <c r="W1258" s="55">
        <f>U1258+V1258</f>
        <v>300.28663799999998</v>
      </c>
      <c r="X1258" s="17"/>
      <c r="Y1258" s="9" t="s">
        <v>12391</v>
      </c>
    </row>
    <row r="1259" spans="1:25" x14ac:dyDescent="0.2">
      <c r="A1259" s="4" t="s">
        <v>18</v>
      </c>
      <c r="B1259" s="4" t="s">
        <v>87</v>
      </c>
      <c r="C1259" s="5" t="s">
        <v>20</v>
      </c>
      <c r="D1259" s="5" t="s">
        <v>21</v>
      </c>
      <c r="E1259" s="5" t="s">
        <v>22</v>
      </c>
      <c r="F1259" s="5" t="s">
        <v>23</v>
      </c>
      <c r="G1259" s="4">
        <v>10022591</v>
      </c>
      <c r="H1259" s="4" t="s">
        <v>88</v>
      </c>
      <c r="I1259" s="4" t="s">
        <v>114</v>
      </c>
      <c r="J1259" s="4" t="s">
        <v>115</v>
      </c>
      <c r="K1259" s="4" t="s">
        <v>91</v>
      </c>
      <c r="L1259" s="4" t="s">
        <v>92</v>
      </c>
      <c r="M1259" s="7" t="s">
        <v>93</v>
      </c>
      <c r="N1259" s="5" t="s">
        <v>208</v>
      </c>
      <c r="O1259" s="5" t="s">
        <v>209</v>
      </c>
      <c r="P1259" s="9" t="s">
        <v>32</v>
      </c>
      <c r="Q1259" s="9">
        <v>6000</v>
      </c>
      <c r="R1259" s="11">
        <v>6596.8490000000002</v>
      </c>
      <c r="S1259" s="52">
        <f>R1259</f>
        <v>6596.8490000000002</v>
      </c>
      <c r="T1259" s="53">
        <f>IFERROR(S1259/Q1259,0)</f>
        <v>1.0994748333333333</v>
      </c>
      <c r="U1259" s="54">
        <f>IF(T1259&gt;=100%,S1259*2%,0)</f>
        <v>131.93698000000001</v>
      </c>
      <c r="V1259" s="54">
        <f>S1259*1%</f>
        <v>65.968490000000003</v>
      </c>
      <c r="W1259" s="55">
        <f>U1259+V1259</f>
        <v>197.90547000000001</v>
      </c>
      <c r="X1259" s="17"/>
      <c r="Y1259" s="9" t="s">
        <v>12393</v>
      </c>
    </row>
    <row r="1260" spans="1:25" x14ac:dyDescent="0.2">
      <c r="A1260" s="9" t="s">
        <v>5442</v>
      </c>
      <c r="B1260" s="9" t="s">
        <v>5565</v>
      </c>
      <c r="C1260" s="18" t="s">
        <v>5566</v>
      </c>
      <c r="D1260" s="9" t="s">
        <v>5567</v>
      </c>
      <c r="E1260" s="9" t="s">
        <v>5568</v>
      </c>
      <c r="F1260" s="9" t="s">
        <v>5569</v>
      </c>
      <c r="G1260" s="9">
        <v>10034242</v>
      </c>
      <c r="H1260" s="9" t="s">
        <v>5570</v>
      </c>
      <c r="I1260" s="9" t="s">
        <v>5651</v>
      </c>
      <c r="J1260" s="9" t="s">
        <v>5652</v>
      </c>
      <c r="K1260" s="18" t="s">
        <v>5578</v>
      </c>
      <c r="L1260" s="18" t="s">
        <v>5579</v>
      </c>
      <c r="M1260" s="18">
        <v>9894551513</v>
      </c>
      <c r="N1260" s="9" t="s">
        <v>5653</v>
      </c>
      <c r="O1260" s="9" t="s">
        <v>5654</v>
      </c>
      <c r="P1260" s="9" t="s">
        <v>32</v>
      </c>
      <c r="Q1260" s="11">
        <v>14970.55</v>
      </c>
      <c r="R1260" s="11">
        <v>16457</v>
      </c>
      <c r="S1260" s="52">
        <f>R1260</f>
        <v>16457</v>
      </c>
      <c r="T1260" s="53">
        <f>IFERROR(S1260/Q1260,0)</f>
        <v>1.0992916091927152</v>
      </c>
      <c r="U1260" s="54">
        <f>IF(T1260&gt;=100%,S1260*2%,0)</f>
        <v>329.14</v>
      </c>
      <c r="V1260" s="54">
        <f>S1260*1%</f>
        <v>164.57</v>
      </c>
      <c r="W1260" s="55">
        <f>U1260+V1260</f>
        <v>493.71</v>
      </c>
      <c r="X1260" s="17"/>
      <c r="Y1260" s="9" t="s">
        <v>12393</v>
      </c>
    </row>
    <row r="1261" spans="1:25" x14ac:dyDescent="0.2">
      <c r="A1261" s="9" t="s">
        <v>6280</v>
      </c>
      <c r="B1261" s="9" t="s">
        <v>6509</v>
      </c>
      <c r="C1261" s="18" t="s">
        <v>6282</v>
      </c>
      <c r="D1261" s="9" t="s">
        <v>6283</v>
      </c>
      <c r="E1261" s="9" t="s">
        <v>6409</v>
      </c>
      <c r="F1261" s="9" t="s">
        <v>6410</v>
      </c>
      <c r="G1261" s="9">
        <v>10022071</v>
      </c>
      <c r="H1261" s="9" t="s">
        <v>6474</v>
      </c>
      <c r="I1261" s="9" t="s">
        <v>6510</v>
      </c>
      <c r="J1261" s="9" t="s">
        <v>6511</v>
      </c>
      <c r="K1261" s="18" t="s">
        <v>6477</v>
      </c>
      <c r="L1261" s="18" t="s">
        <v>6478</v>
      </c>
      <c r="M1261" s="18" t="s">
        <v>6479</v>
      </c>
      <c r="N1261" s="9" t="s">
        <v>6544</v>
      </c>
      <c r="O1261" s="9" t="s">
        <v>6545</v>
      </c>
      <c r="P1261" s="9" t="s">
        <v>32</v>
      </c>
      <c r="Q1261" s="62">
        <v>16406.355630000002</v>
      </c>
      <c r="R1261" s="11">
        <v>18031.433599999997</v>
      </c>
      <c r="S1261" s="52">
        <f>R1261</f>
        <v>18031.433599999997</v>
      </c>
      <c r="T1261" s="53">
        <f>IFERROR(S1261/Q1261,0)</f>
        <v>1.0990517337700789</v>
      </c>
      <c r="U1261" s="54">
        <f>IF(T1261&gt;=100%,S1261*2%,0)</f>
        <v>360.62867199999994</v>
      </c>
      <c r="V1261" s="54">
        <f>S1261*1%</f>
        <v>180.31433599999997</v>
      </c>
      <c r="W1261" s="55">
        <f>U1261+V1261</f>
        <v>540.94300799999996</v>
      </c>
      <c r="X1261" s="17"/>
      <c r="Y1261" s="9" t="s">
        <v>12391</v>
      </c>
    </row>
    <row r="1262" spans="1:25" x14ac:dyDescent="0.2">
      <c r="A1262" s="4" t="s">
        <v>18</v>
      </c>
      <c r="B1262" s="12" t="s">
        <v>2972</v>
      </c>
      <c r="C1262" s="5" t="s">
        <v>2973</v>
      </c>
      <c r="D1262" s="9" t="s">
        <v>2974</v>
      </c>
      <c r="E1262" s="9" t="s">
        <v>2975</v>
      </c>
      <c r="F1262" s="9" t="s">
        <v>2976</v>
      </c>
      <c r="G1262" s="8">
        <v>10034966</v>
      </c>
      <c r="H1262" s="12" t="s">
        <v>1442</v>
      </c>
      <c r="I1262" s="9" t="s">
        <v>3116</v>
      </c>
      <c r="J1262" s="12" t="s">
        <v>3117</v>
      </c>
      <c r="K1262" s="17" t="s">
        <v>2996</v>
      </c>
      <c r="L1262" s="17" t="s">
        <v>2997</v>
      </c>
      <c r="M1262" s="17">
        <v>9199739761</v>
      </c>
      <c r="N1262" s="9" t="s">
        <v>4026</v>
      </c>
      <c r="O1262" s="9" t="s">
        <v>4027</v>
      </c>
      <c r="P1262" s="9" t="s">
        <v>32</v>
      </c>
      <c r="Q1262" s="10">
        <v>8000</v>
      </c>
      <c r="R1262" s="11">
        <v>8790.5987999999998</v>
      </c>
      <c r="S1262" s="52">
        <f>R1262</f>
        <v>8790.5987999999998</v>
      </c>
      <c r="T1262" s="53">
        <f>IFERROR(S1262/Q1262,0)</f>
        <v>1.09882485</v>
      </c>
      <c r="U1262" s="54">
        <f>IF(T1262&gt;=100%,S1262*2%,0)</f>
        <v>175.81197599999999</v>
      </c>
      <c r="V1262" s="54">
        <f>S1262*1%</f>
        <v>87.905987999999994</v>
      </c>
      <c r="W1262" s="55">
        <f>U1262+V1262</f>
        <v>263.71796399999999</v>
      </c>
      <c r="X1262" s="17"/>
      <c r="Y1262" s="9" t="s">
        <v>12391</v>
      </c>
    </row>
    <row r="1263" spans="1:25" x14ac:dyDescent="0.2">
      <c r="A1263" s="9" t="s">
        <v>6280</v>
      </c>
      <c r="B1263" s="9" t="s">
        <v>6620</v>
      </c>
      <c r="C1263" s="18" t="s">
        <v>6282</v>
      </c>
      <c r="D1263" s="9" t="s">
        <v>6283</v>
      </c>
      <c r="E1263" s="9" t="s">
        <v>6547</v>
      </c>
      <c r="F1263" s="9" t="s">
        <v>6548</v>
      </c>
      <c r="G1263" s="9">
        <v>10024707</v>
      </c>
      <c r="H1263" s="9" t="s">
        <v>6549</v>
      </c>
      <c r="I1263" s="9" t="s">
        <v>6621</v>
      </c>
      <c r="J1263" s="9" t="s">
        <v>6622</v>
      </c>
      <c r="K1263" s="18" t="s">
        <v>6615</v>
      </c>
      <c r="L1263" s="18" t="s">
        <v>6616</v>
      </c>
      <c r="M1263" s="18" t="s">
        <v>6617</v>
      </c>
      <c r="N1263" s="9" t="s">
        <v>6625</v>
      </c>
      <c r="O1263" s="9" t="s">
        <v>6626</v>
      </c>
      <c r="P1263" s="9" t="s">
        <v>32</v>
      </c>
      <c r="Q1263" s="62">
        <v>9970.6586699999989</v>
      </c>
      <c r="R1263" s="11">
        <v>10951.861800000001</v>
      </c>
      <c r="S1263" s="52">
        <f>R1263</f>
        <v>10951.861800000001</v>
      </c>
      <c r="T1263" s="53">
        <f>IFERROR(S1263/Q1263,0)</f>
        <v>1.0984090582653554</v>
      </c>
      <c r="U1263" s="54">
        <f>IF(T1263&gt;=100%,S1263*2%,0)</f>
        <v>219.03723600000001</v>
      </c>
      <c r="V1263" s="54">
        <f>S1263*1%</f>
        <v>109.518618</v>
      </c>
      <c r="W1263" s="55">
        <f>U1263+V1263</f>
        <v>328.55585400000001</v>
      </c>
      <c r="X1263" s="17"/>
      <c r="Y1263" s="9" t="s">
        <v>12391</v>
      </c>
    </row>
    <row r="1264" spans="1:25" x14ac:dyDescent="0.2">
      <c r="A1264" s="4" t="s">
        <v>18</v>
      </c>
      <c r="B1264" s="12" t="s">
        <v>2242</v>
      </c>
      <c r="C1264" s="5" t="s">
        <v>2071</v>
      </c>
      <c r="D1264" s="9" t="s">
        <v>2072</v>
      </c>
      <c r="E1264" s="9" t="s">
        <v>2187</v>
      </c>
      <c r="F1264" s="9" t="s">
        <v>2188</v>
      </c>
      <c r="G1264" s="8">
        <v>10028575</v>
      </c>
      <c r="H1264" s="12" t="s">
        <v>2243</v>
      </c>
      <c r="I1264" s="9" t="s">
        <v>2260</v>
      </c>
      <c r="J1264" s="12" t="s">
        <v>2261</v>
      </c>
      <c r="K1264" s="8" t="s">
        <v>2246</v>
      </c>
      <c r="L1264" s="16" t="s">
        <v>2247</v>
      </c>
      <c r="M1264" s="17">
        <v>8974561779</v>
      </c>
      <c r="N1264" s="9" t="s">
        <v>2264</v>
      </c>
      <c r="O1264" s="9" t="s">
        <v>2265</v>
      </c>
      <c r="P1264" s="9" t="s">
        <v>32</v>
      </c>
      <c r="Q1264" s="10">
        <v>5000</v>
      </c>
      <c r="R1264" s="11">
        <v>5492</v>
      </c>
      <c r="S1264" s="52">
        <f>R1264</f>
        <v>5492</v>
      </c>
      <c r="T1264" s="53">
        <f>IFERROR(S1264/Q1264,0)</f>
        <v>1.0984</v>
      </c>
      <c r="U1264" s="54">
        <f>IF(T1264&gt;=100%,S1264*2%,0)</f>
        <v>109.84</v>
      </c>
      <c r="V1264" s="54">
        <f>S1264*1%</f>
        <v>54.92</v>
      </c>
      <c r="W1264" s="55">
        <f>U1264+V1264</f>
        <v>164.76</v>
      </c>
      <c r="X1264" s="17"/>
      <c r="Y1264" s="9" t="s">
        <v>12393</v>
      </c>
    </row>
    <row r="1265" spans="1:25" x14ac:dyDescent="0.2">
      <c r="A1265" s="9" t="s">
        <v>6280</v>
      </c>
      <c r="B1265" s="9" t="s">
        <v>6637</v>
      </c>
      <c r="C1265" s="18" t="s">
        <v>6282</v>
      </c>
      <c r="D1265" s="9" t="s">
        <v>6283</v>
      </c>
      <c r="E1265" s="9" t="s">
        <v>6547</v>
      </c>
      <c r="F1265" s="9" t="s">
        <v>6548</v>
      </c>
      <c r="G1265" s="9">
        <v>10024707</v>
      </c>
      <c r="H1265" s="9" t="s">
        <v>6549</v>
      </c>
      <c r="I1265" s="9" t="s">
        <v>6638</v>
      </c>
      <c r="J1265" s="9" t="s">
        <v>6639</v>
      </c>
      <c r="K1265" s="18" t="s">
        <v>6615</v>
      </c>
      <c r="L1265" s="18" t="s">
        <v>6616</v>
      </c>
      <c r="M1265" s="18" t="s">
        <v>6617</v>
      </c>
      <c r="N1265" s="9" t="s">
        <v>6648</v>
      </c>
      <c r="O1265" s="9" t="s">
        <v>6649</v>
      </c>
      <c r="P1265" s="9" t="s">
        <v>32</v>
      </c>
      <c r="Q1265" s="62">
        <v>9946.7787300000036</v>
      </c>
      <c r="R1265" s="11">
        <v>10924.569800000005</v>
      </c>
      <c r="S1265" s="52">
        <f>R1265</f>
        <v>10924.569800000005</v>
      </c>
      <c r="T1265" s="53">
        <f>IFERROR(S1265/Q1265,0)</f>
        <v>1.0983022842411214</v>
      </c>
      <c r="U1265" s="54">
        <f>IF(T1265&gt;=100%,S1265*2%,0)</f>
        <v>218.49139600000009</v>
      </c>
      <c r="V1265" s="54">
        <f>S1265*1%</f>
        <v>109.24569800000005</v>
      </c>
      <c r="W1265" s="55">
        <f>U1265+V1265</f>
        <v>327.73709400000013</v>
      </c>
      <c r="X1265" s="17"/>
      <c r="Y1265" s="9" t="s">
        <v>12391</v>
      </c>
    </row>
    <row r="1266" spans="1:25" x14ac:dyDescent="0.2">
      <c r="A1266" s="4" t="s">
        <v>18</v>
      </c>
      <c r="B1266" s="12" t="s">
        <v>2070</v>
      </c>
      <c r="C1266" s="5" t="s">
        <v>2071</v>
      </c>
      <c r="D1266" s="9" t="s">
        <v>2072</v>
      </c>
      <c r="E1266" s="9" t="s">
        <v>2073</v>
      </c>
      <c r="F1266" s="9" t="s">
        <v>2074</v>
      </c>
      <c r="G1266" s="8">
        <v>10025476</v>
      </c>
      <c r="H1266" s="12" t="s">
        <v>2075</v>
      </c>
      <c r="I1266" s="9" t="s">
        <v>2128</v>
      </c>
      <c r="J1266" s="12" t="s">
        <v>2129</v>
      </c>
      <c r="K1266" s="8" t="s">
        <v>2078</v>
      </c>
      <c r="L1266" s="16" t="s">
        <v>2079</v>
      </c>
      <c r="M1266" s="17">
        <v>9864953887</v>
      </c>
      <c r="N1266" s="9" t="s">
        <v>2132</v>
      </c>
      <c r="O1266" s="9" t="s">
        <v>2133</v>
      </c>
      <c r="P1266" s="9" t="s">
        <v>32</v>
      </c>
      <c r="Q1266" s="10">
        <v>5000</v>
      </c>
      <c r="R1266" s="11">
        <v>5491.4</v>
      </c>
      <c r="S1266" s="52">
        <f>R1266</f>
        <v>5491.4</v>
      </c>
      <c r="T1266" s="53">
        <f>IFERROR(S1266/Q1266,0)</f>
        <v>1.0982799999999999</v>
      </c>
      <c r="U1266" s="54">
        <f>IF(T1266&gt;=100%,S1266*2%,0)</f>
        <v>109.82799999999999</v>
      </c>
      <c r="V1266" s="54">
        <f>S1266*1%</f>
        <v>54.913999999999994</v>
      </c>
      <c r="W1266" s="55">
        <f>U1266+V1266</f>
        <v>164.74199999999999</v>
      </c>
      <c r="X1266" s="17"/>
      <c r="Y1266" s="9" t="s">
        <v>12391</v>
      </c>
    </row>
    <row r="1267" spans="1:25" x14ac:dyDescent="0.2">
      <c r="A1267" s="9" t="s">
        <v>8060</v>
      </c>
      <c r="B1267" s="9" t="s">
        <v>8692</v>
      </c>
      <c r="C1267" s="18" t="s">
        <v>8570</v>
      </c>
      <c r="D1267" s="9" t="s">
        <v>8571</v>
      </c>
      <c r="E1267" s="9" t="s">
        <v>8693</v>
      </c>
      <c r="F1267" s="9" t="s">
        <v>8694</v>
      </c>
      <c r="G1267" s="9">
        <v>10025787</v>
      </c>
      <c r="H1267" s="9" t="s">
        <v>8695</v>
      </c>
      <c r="I1267" s="9" t="s">
        <v>8717</v>
      </c>
      <c r="J1267" s="9" t="s">
        <v>8718</v>
      </c>
      <c r="K1267" s="18" t="s">
        <v>8698</v>
      </c>
      <c r="L1267" s="18" t="s">
        <v>8699</v>
      </c>
      <c r="M1267" s="18">
        <v>8390838453</v>
      </c>
      <c r="N1267" s="9" t="s">
        <v>8721</v>
      </c>
      <c r="O1267" s="9" t="s">
        <v>8722</v>
      </c>
      <c r="P1267" s="9" t="s">
        <v>32</v>
      </c>
      <c r="Q1267" s="11">
        <v>7500</v>
      </c>
      <c r="R1267" s="11">
        <v>8236.1329999999998</v>
      </c>
      <c r="S1267" s="52">
        <f>R1267</f>
        <v>8236.1329999999998</v>
      </c>
      <c r="T1267" s="53">
        <f>IFERROR(S1267/Q1267,0)</f>
        <v>1.0981510666666667</v>
      </c>
      <c r="U1267" s="54">
        <f>IF(T1267&gt;=100%,S1267*2%,0)</f>
        <v>164.72265999999999</v>
      </c>
      <c r="V1267" s="54">
        <f>S1267*1%</f>
        <v>82.361329999999995</v>
      </c>
      <c r="W1267" s="55">
        <f>U1267+V1267</f>
        <v>247.08398999999997</v>
      </c>
      <c r="X1267" s="17"/>
      <c r="Y1267" s="9" t="s">
        <v>12391</v>
      </c>
    </row>
    <row r="1268" spans="1:25" x14ac:dyDescent="0.2">
      <c r="A1268" s="4" t="s">
        <v>18</v>
      </c>
      <c r="B1268" s="12" t="s">
        <v>3141</v>
      </c>
      <c r="C1268" s="5" t="s">
        <v>2973</v>
      </c>
      <c r="D1268" s="9" t="s">
        <v>2974</v>
      </c>
      <c r="E1268" s="9" t="s">
        <v>3142</v>
      </c>
      <c r="F1268" s="9" t="s">
        <v>3143</v>
      </c>
      <c r="G1268" s="8">
        <v>10027954</v>
      </c>
      <c r="H1268" s="12" t="s">
        <v>3144</v>
      </c>
      <c r="I1268" s="9" t="s">
        <v>3837</v>
      </c>
      <c r="J1268" s="12" t="s">
        <v>3838</v>
      </c>
      <c r="K1268" s="17" t="s">
        <v>3147</v>
      </c>
      <c r="L1268" s="17" t="s">
        <v>3812</v>
      </c>
      <c r="M1268" s="17">
        <v>9958476992</v>
      </c>
      <c r="N1268" s="9" t="s">
        <v>3843</v>
      </c>
      <c r="O1268" s="9" t="s">
        <v>3844</v>
      </c>
      <c r="P1268" s="9" t="s">
        <v>32</v>
      </c>
      <c r="Q1268" s="10">
        <v>8000</v>
      </c>
      <c r="R1268" s="11">
        <v>8784.1442000000006</v>
      </c>
      <c r="S1268" s="52">
        <f>R1268</f>
        <v>8784.1442000000006</v>
      </c>
      <c r="T1268" s="53">
        <f>IFERROR(S1268/Q1268,0)</f>
        <v>1.098018025</v>
      </c>
      <c r="U1268" s="54">
        <f>IF(T1268&gt;=100%,S1268*2%,0)</f>
        <v>175.68288400000003</v>
      </c>
      <c r="V1268" s="54">
        <f>S1268*1%</f>
        <v>87.841442000000015</v>
      </c>
      <c r="W1268" s="55">
        <f>U1268+V1268</f>
        <v>263.52432600000003</v>
      </c>
      <c r="X1268" s="17"/>
      <c r="Y1268" s="9" t="s">
        <v>12393</v>
      </c>
    </row>
    <row r="1269" spans="1:25" x14ac:dyDescent="0.2">
      <c r="A1269" s="9" t="s">
        <v>9603</v>
      </c>
      <c r="B1269" s="18" t="s">
        <v>10732</v>
      </c>
      <c r="C1269" s="9" t="s">
        <v>12370</v>
      </c>
      <c r="D1269" s="9"/>
      <c r="E1269" s="9" t="s">
        <v>12369</v>
      </c>
      <c r="F1269" s="9"/>
      <c r="G1269" s="18">
        <v>10022294</v>
      </c>
      <c r="H1269" s="18" t="s">
        <v>10733</v>
      </c>
      <c r="I1269" s="9" t="s">
        <v>11001</v>
      </c>
      <c r="J1269" s="9" t="s">
        <v>11002</v>
      </c>
      <c r="K1269" s="9" t="s">
        <v>11003</v>
      </c>
      <c r="L1269" s="9" t="s">
        <v>11004</v>
      </c>
      <c r="M1269" s="18">
        <v>8052257730</v>
      </c>
      <c r="N1269" s="9" t="s">
        <v>11005</v>
      </c>
      <c r="O1269" s="9" t="s">
        <v>11006</v>
      </c>
      <c r="P1269" s="18" t="s">
        <v>11007</v>
      </c>
      <c r="Q1269" s="11">
        <v>10322</v>
      </c>
      <c r="R1269" s="27">
        <v>11332</v>
      </c>
      <c r="S1269" s="52">
        <f>R1269</f>
        <v>11332</v>
      </c>
      <c r="T1269" s="53">
        <f>IFERROR(S1269/Q1269,0)</f>
        <v>1.0978492540205387</v>
      </c>
      <c r="U1269" s="54">
        <f>IF(T1269&gt;=100%,S1269*2%,0)</f>
        <v>226.64000000000001</v>
      </c>
      <c r="V1269" s="54">
        <f>S1269*1%</f>
        <v>113.32000000000001</v>
      </c>
      <c r="W1269" s="55">
        <f>U1269+V1269</f>
        <v>339.96000000000004</v>
      </c>
      <c r="X1269" s="17"/>
      <c r="Y1269" s="9" t="s">
        <v>12393</v>
      </c>
    </row>
    <row r="1270" spans="1:25" x14ac:dyDescent="0.2">
      <c r="A1270" s="4" t="s">
        <v>18</v>
      </c>
      <c r="B1270" s="12" t="s">
        <v>1598</v>
      </c>
      <c r="C1270" s="5" t="s">
        <v>861</v>
      </c>
      <c r="D1270" s="9" t="s">
        <v>862</v>
      </c>
      <c r="E1270" s="9" t="s">
        <v>1599</v>
      </c>
      <c r="F1270" s="9" t="s">
        <v>1600</v>
      </c>
      <c r="G1270" s="8">
        <v>10026643</v>
      </c>
      <c r="H1270" s="12" t="s">
        <v>1601</v>
      </c>
      <c r="I1270" s="9" t="s">
        <v>1682</v>
      </c>
      <c r="J1270" s="12" t="s">
        <v>1683</v>
      </c>
      <c r="K1270" s="8" t="s">
        <v>1641</v>
      </c>
      <c r="L1270" s="16" t="s">
        <v>1642</v>
      </c>
      <c r="M1270" s="17" t="s">
        <v>1643</v>
      </c>
      <c r="N1270" s="9" t="s">
        <v>1684</v>
      </c>
      <c r="O1270" s="9" t="s">
        <v>1685</v>
      </c>
      <c r="P1270" s="9" t="s">
        <v>32</v>
      </c>
      <c r="Q1270" s="10">
        <v>16272.9</v>
      </c>
      <c r="R1270" s="11">
        <v>17865</v>
      </c>
      <c r="S1270" s="52">
        <f>R1270</f>
        <v>17865</v>
      </c>
      <c r="T1270" s="53">
        <f>IFERROR(S1270/Q1270,0)</f>
        <v>1.0978375089873349</v>
      </c>
      <c r="U1270" s="54">
        <f>IF(T1270&gt;=100%,S1270*2%,0)</f>
        <v>357.3</v>
      </c>
      <c r="V1270" s="54">
        <f>S1270*1%</f>
        <v>178.65</v>
      </c>
      <c r="W1270" s="55">
        <f>U1270+V1270</f>
        <v>535.95000000000005</v>
      </c>
      <c r="X1270" s="17"/>
      <c r="Y1270" s="9" t="s">
        <v>12391</v>
      </c>
    </row>
    <row r="1271" spans="1:25" x14ac:dyDescent="0.2">
      <c r="A1271" s="4" t="s">
        <v>18</v>
      </c>
      <c r="B1271" s="12" t="s">
        <v>2070</v>
      </c>
      <c r="C1271" s="5" t="s">
        <v>2071</v>
      </c>
      <c r="D1271" s="9" t="s">
        <v>2072</v>
      </c>
      <c r="E1271" s="9" t="s">
        <v>2073</v>
      </c>
      <c r="F1271" s="9" t="s">
        <v>2074</v>
      </c>
      <c r="G1271" s="8">
        <v>10025476</v>
      </c>
      <c r="H1271" s="12" t="s">
        <v>2075</v>
      </c>
      <c r="I1271" s="9" t="s">
        <v>2092</v>
      </c>
      <c r="J1271" s="12" t="s">
        <v>2093</v>
      </c>
      <c r="K1271" s="8" t="s">
        <v>2078</v>
      </c>
      <c r="L1271" s="16" t="s">
        <v>2079</v>
      </c>
      <c r="M1271" s="17">
        <v>9864953887</v>
      </c>
      <c r="N1271" s="9" t="s">
        <v>2110</v>
      </c>
      <c r="O1271" s="9" t="s">
        <v>2111</v>
      </c>
      <c r="P1271" s="9" t="s">
        <v>32</v>
      </c>
      <c r="Q1271" s="10">
        <v>6000</v>
      </c>
      <c r="R1271" s="11">
        <v>6586.3948</v>
      </c>
      <c r="S1271" s="52">
        <f>R1271</f>
        <v>6586.3948</v>
      </c>
      <c r="T1271" s="53">
        <f>IFERROR(S1271/Q1271,0)</f>
        <v>1.0977324666666666</v>
      </c>
      <c r="U1271" s="54">
        <f>IF(T1271&gt;=100%,S1271*2%,0)</f>
        <v>131.72789600000002</v>
      </c>
      <c r="V1271" s="54">
        <f>S1271*1%</f>
        <v>65.863948000000008</v>
      </c>
      <c r="W1271" s="55">
        <f>U1271+V1271</f>
        <v>197.59184400000004</v>
      </c>
      <c r="X1271" s="17"/>
      <c r="Y1271" s="9" t="s">
        <v>12391</v>
      </c>
    </row>
    <row r="1272" spans="1:25" x14ac:dyDescent="0.2">
      <c r="A1272" s="9" t="s">
        <v>5442</v>
      </c>
      <c r="B1272" s="9" t="s">
        <v>5565</v>
      </c>
      <c r="C1272" s="18" t="s">
        <v>5566</v>
      </c>
      <c r="D1272" s="9" t="s">
        <v>5567</v>
      </c>
      <c r="E1272" s="9" t="s">
        <v>5568</v>
      </c>
      <c r="F1272" s="9" t="s">
        <v>5569</v>
      </c>
      <c r="G1272" s="9">
        <v>10034242</v>
      </c>
      <c r="H1272" s="9" t="s">
        <v>5570</v>
      </c>
      <c r="I1272" s="9" t="s">
        <v>5661</v>
      </c>
      <c r="J1272" s="9" t="s">
        <v>5662</v>
      </c>
      <c r="K1272" s="18" t="s">
        <v>5578</v>
      </c>
      <c r="L1272" s="18" t="s">
        <v>5579</v>
      </c>
      <c r="M1272" s="18">
        <v>45678980</v>
      </c>
      <c r="N1272" s="9" t="s">
        <v>5663</v>
      </c>
      <c r="O1272" s="9" t="s">
        <v>5664</v>
      </c>
      <c r="P1272" s="9" t="s">
        <v>32</v>
      </c>
      <c r="Q1272" s="11">
        <v>23360.75</v>
      </c>
      <c r="R1272" s="11">
        <v>25643</v>
      </c>
      <c r="S1272" s="52">
        <f>R1272</f>
        <v>25643</v>
      </c>
      <c r="T1272" s="53">
        <f>IFERROR(S1272/Q1272,0)</f>
        <v>1.0976959215778603</v>
      </c>
      <c r="U1272" s="54">
        <f>IF(T1272&gt;=100%,S1272*2%,0)</f>
        <v>512.86</v>
      </c>
      <c r="V1272" s="54">
        <f>S1272*1%</f>
        <v>256.43</v>
      </c>
      <c r="W1272" s="55">
        <f>U1272+V1272</f>
        <v>769.29</v>
      </c>
      <c r="X1272" s="17"/>
      <c r="Y1272" s="9" t="s">
        <v>12393</v>
      </c>
    </row>
    <row r="1273" spans="1:25" x14ac:dyDescent="0.2">
      <c r="A1273" s="9" t="s">
        <v>6280</v>
      </c>
      <c r="B1273" s="9" t="s">
        <v>7268</v>
      </c>
      <c r="C1273" s="18" t="s">
        <v>6854</v>
      </c>
      <c r="D1273" s="9" t="s">
        <v>6855</v>
      </c>
      <c r="E1273" s="9" t="s">
        <v>7147</v>
      </c>
      <c r="F1273" s="9" t="s">
        <v>7148</v>
      </c>
      <c r="G1273" s="9">
        <v>10031743</v>
      </c>
      <c r="H1273" s="9" t="s">
        <v>7149</v>
      </c>
      <c r="I1273" s="9" t="s">
        <v>7269</v>
      </c>
      <c r="J1273" s="9" t="s">
        <v>7270</v>
      </c>
      <c r="K1273" s="18" t="s">
        <v>7213</v>
      </c>
      <c r="L1273" s="18" t="s">
        <v>7214</v>
      </c>
      <c r="M1273" s="18" t="s">
        <v>7215</v>
      </c>
      <c r="N1273" s="9" t="s">
        <v>7271</v>
      </c>
      <c r="O1273" s="9" t="s">
        <v>7272</v>
      </c>
      <c r="P1273" s="9" t="s">
        <v>32</v>
      </c>
      <c r="Q1273" s="61">
        <v>7752</v>
      </c>
      <c r="R1273" s="11">
        <v>8508.5384000000013</v>
      </c>
      <c r="S1273" s="52">
        <f>R1273</f>
        <v>8508.5384000000013</v>
      </c>
      <c r="T1273" s="53">
        <f>IFERROR(S1273/Q1273,0)</f>
        <v>1.0975926728586174</v>
      </c>
      <c r="U1273" s="54">
        <f>IF(T1273&gt;=100%,S1273*2%,0)</f>
        <v>170.17076800000004</v>
      </c>
      <c r="V1273" s="54">
        <f>S1273*1%</f>
        <v>85.085384000000019</v>
      </c>
      <c r="W1273" s="55">
        <f>U1273+V1273</f>
        <v>255.25615200000004</v>
      </c>
      <c r="X1273" s="17"/>
      <c r="Y1273" s="9" t="s">
        <v>12393</v>
      </c>
    </row>
    <row r="1274" spans="1:25" x14ac:dyDescent="0.2">
      <c r="A1274" s="9" t="s">
        <v>5442</v>
      </c>
      <c r="B1274" s="9" t="s">
        <v>6187</v>
      </c>
      <c r="C1274" s="18" t="s">
        <v>5682</v>
      </c>
      <c r="D1274" s="9" t="s">
        <v>5683</v>
      </c>
      <c r="E1274" s="9" t="s">
        <v>6188</v>
      </c>
      <c r="F1274" s="9" t="s">
        <v>6189</v>
      </c>
      <c r="G1274" s="9">
        <v>10026038</v>
      </c>
      <c r="H1274" s="9" t="s">
        <v>6190</v>
      </c>
      <c r="I1274" s="9" t="s">
        <v>6240</v>
      </c>
      <c r="J1274" s="9" t="s">
        <v>6241</v>
      </c>
      <c r="K1274" s="18" t="s">
        <v>6200</v>
      </c>
      <c r="L1274" s="18" t="s">
        <v>6201</v>
      </c>
      <c r="M1274" s="18">
        <v>7708045063</v>
      </c>
      <c r="N1274" s="9" t="s">
        <v>6242</v>
      </c>
      <c r="O1274" s="9" t="s">
        <v>6243</v>
      </c>
      <c r="P1274" s="9" t="s">
        <v>32</v>
      </c>
      <c r="Q1274" s="11">
        <v>9229.0138888888887</v>
      </c>
      <c r="R1274" s="11">
        <v>10129</v>
      </c>
      <c r="S1274" s="52">
        <f>R1274</f>
        <v>10129</v>
      </c>
      <c r="T1274" s="53">
        <f>IFERROR(S1274/Q1274,0)</f>
        <v>1.0975170394092302</v>
      </c>
      <c r="U1274" s="54">
        <f>IF(T1274&gt;=100%,S1274*2%,0)</f>
        <v>202.58</v>
      </c>
      <c r="V1274" s="54">
        <f>S1274*1%</f>
        <v>101.29</v>
      </c>
      <c r="W1274" s="55">
        <f>U1274+V1274</f>
        <v>303.87</v>
      </c>
      <c r="X1274" s="17"/>
      <c r="Y1274" s="9" t="s">
        <v>12393</v>
      </c>
    </row>
    <row r="1275" spans="1:25" x14ac:dyDescent="0.2">
      <c r="A1275" s="4" t="s">
        <v>18</v>
      </c>
      <c r="B1275" s="12" t="s">
        <v>1048</v>
      </c>
      <c r="C1275" s="5" t="s">
        <v>861</v>
      </c>
      <c r="D1275" s="9" t="s">
        <v>862</v>
      </c>
      <c r="E1275" s="9" t="s">
        <v>1049</v>
      </c>
      <c r="F1275" s="9" t="s">
        <v>1050</v>
      </c>
      <c r="G1275" s="8">
        <v>10034496</v>
      </c>
      <c r="H1275" s="12" t="s">
        <v>1051</v>
      </c>
      <c r="I1275" s="9" t="s">
        <v>1102</v>
      </c>
      <c r="J1275" s="12" t="s">
        <v>1103</v>
      </c>
      <c r="K1275" s="8" t="s">
        <v>1054</v>
      </c>
      <c r="L1275" s="16" t="s">
        <v>1055</v>
      </c>
      <c r="M1275" s="17">
        <v>9593193215</v>
      </c>
      <c r="N1275" s="9" t="s">
        <v>1104</v>
      </c>
      <c r="O1275" s="9" t="s">
        <v>1105</v>
      </c>
      <c r="P1275" s="9" t="s">
        <v>32</v>
      </c>
      <c r="Q1275" s="10">
        <v>8000</v>
      </c>
      <c r="R1275" s="11">
        <v>8776.3090000000011</v>
      </c>
      <c r="S1275" s="52">
        <f>R1275</f>
        <v>8776.3090000000011</v>
      </c>
      <c r="T1275" s="53">
        <f>IFERROR(S1275/Q1275,0)</f>
        <v>1.0970386250000002</v>
      </c>
      <c r="U1275" s="54">
        <f>IF(T1275&gt;=100%,S1275*2%,0)</f>
        <v>175.52618000000004</v>
      </c>
      <c r="V1275" s="54">
        <f>S1275*1%</f>
        <v>87.76309000000002</v>
      </c>
      <c r="W1275" s="55">
        <f>U1275+V1275</f>
        <v>263.28927000000004</v>
      </c>
      <c r="X1275" s="17"/>
      <c r="Y1275" s="9" t="s">
        <v>12391</v>
      </c>
    </row>
    <row r="1276" spans="1:25" x14ac:dyDescent="0.2">
      <c r="A1276" s="9" t="s">
        <v>6280</v>
      </c>
      <c r="B1276" s="9" t="s">
        <v>6620</v>
      </c>
      <c r="C1276" s="18" t="s">
        <v>6282</v>
      </c>
      <c r="D1276" s="9" t="s">
        <v>6283</v>
      </c>
      <c r="E1276" s="9" t="s">
        <v>6547</v>
      </c>
      <c r="F1276" s="9" t="s">
        <v>6548</v>
      </c>
      <c r="G1276" s="9">
        <v>10024707</v>
      </c>
      <c r="H1276" s="9" t="s">
        <v>6549</v>
      </c>
      <c r="I1276" s="9" t="s">
        <v>6621</v>
      </c>
      <c r="J1276" s="9" t="s">
        <v>6622</v>
      </c>
      <c r="K1276" s="18" t="s">
        <v>6615</v>
      </c>
      <c r="L1276" s="18" t="s">
        <v>6616</v>
      </c>
      <c r="M1276" s="18" t="s">
        <v>6617</v>
      </c>
      <c r="N1276" s="9" t="s">
        <v>6623</v>
      </c>
      <c r="O1276" s="9" t="s">
        <v>6624</v>
      </c>
      <c r="P1276" s="9" t="s">
        <v>32</v>
      </c>
      <c r="Q1276" s="62">
        <v>8924.3784000000014</v>
      </c>
      <c r="R1276" s="11">
        <v>9787.0186000000012</v>
      </c>
      <c r="S1276" s="52">
        <f>R1276</f>
        <v>9787.0186000000012</v>
      </c>
      <c r="T1276" s="53">
        <f>IFERROR(S1276/Q1276,0)</f>
        <v>1.0966610963067187</v>
      </c>
      <c r="U1276" s="54">
        <f>IF(T1276&gt;=100%,S1276*2%,0)</f>
        <v>195.74037200000004</v>
      </c>
      <c r="V1276" s="54">
        <f>S1276*1%</f>
        <v>97.870186000000018</v>
      </c>
      <c r="W1276" s="55">
        <f>U1276+V1276</f>
        <v>293.61055800000008</v>
      </c>
      <c r="X1276" s="17"/>
      <c r="Y1276" s="9" t="s">
        <v>12391</v>
      </c>
    </row>
    <row r="1277" spans="1:25" x14ac:dyDescent="0.2">
      <c r="A1277" s="9" t="s">
        <v>5442</v>
      </c>
      <c r="B1277" s="9" t="s">
        <v>5582</v>
      </c>
      <c r="C1277" s="18" t="s">
        <v>5566</v>
      </c>
      <c r="D1277" s="9" t="s">
        <v>5567</v>
      </c>
      <c r="E1277" s="9" t="s">
        <v>5568</v>
      </c>
      <c r="F1277" s="9" t="s">
        <v>5569</v>
      </c>
      <c r="G1277" s="9">
        <v>10034798</v>
      </c>
      <c r="H1277" s="9" t="s">
        <v>5583</v>
      </c>
      <c r="I1277" s="9" t="s">
        <v>5598</v>
      </c>
      <c r="J1277" s="9" t="s">
        <v>5599</v>
      </c>
      <c r="K1277" s="18" t="s">
        <v>5586</v>
      </c>
      <c r="L1277" s="18" t="s">
        <v>5587</v>
      </c>
      <c r="M1277" s="18">
        <v>6382132662</v>
      </c>
      <c r="N1277" s="9" t="s">
        <v>5600</v>
      </c>
      <c r="O1277" s="9" t="s">
        <v>5601</v>
      </c>
      <c r="P1277" s="9" t="s">
        <v>32</v>
      </c>
      <c r="Q1277" s="11">
        <v>8186.85</v>
      </c>
      <c r="R1277" s="11">
        <v>8976</v>
      </c>
      <c r="S1277" s="52">
        <f>R1277</f>
        <v>8976</v>
      </c>
      <c r="T1277" s="53">
        <f>IFERROR(S1277/Q1277,0)</f>
        <v>1.0963923853496766</v>
      </c>
      <c r="U1277" s="54">
        <f>IF(T1277&gt;=100%,S1277*2%,0)</f>
        <v>179.52</v>
      </c>
      <c r="V1277" s="54">
        <f>S1277*1%</f>
        <v>89.76</v>
      </c>
      <c r="W1277" s="55">
        <f>U1277+V1277</f>
        <v>269.28000000000003</v>
      </c>
      <c r="X1277" s="17"/>
      <c r="Y1277" s="9" t="s">
        <v>12391</v>
      </c>
    </row>
    <row r="1278" spans="1:25" x14ac:dyDescent="0.2">
      <c r="A1278" s="4" t="s">
        <v>18</v>
      </c>
      <c r="B1278" s="12" t="s">
        <v>2477</v>
      </c>
      <c r="C1278" s="5" t="s">
        <v>2071</v>
      </c>
      <c r="D1278" s="9" t="s">
        <v>2072</v>
      </c>
      <c r="E1278" s="9" t="s">
        <v>2478</v>
      </c>
      <c r="F1278" s="9" t="s">
        <v>2479</v>
      </c>
      <c r="G1278" s="8">
        <v>10022554</v>
      </c>
      <c r="H1278" s="12" t="s">
        <v>2480</v>
      </c>
      <c r="I1278" s="9" t="s">
        <v>2556</v>
      </c>
      <c r="J1278" s="12" t="s">
        <v>2557</v>
      </c>
      <c r="K1278" s="8" t="s">
        <v>2550</v>
      </c>
      <c r="L1278" s="16" t="s">
        <v>2551</v>
      </c>
      <c r="M1278" s="17">
        <v>8787467154</v>
      </c>
      <c r="N1278" s="9" t="s">
        <v>2614</v>
      </c>
      <c r="O1278" s="9" t="s">
        <v>2615</v>
      </c>
      <c r="P1278" s="9" t="s">
        <v>32</v>
      </c>
      <c r="Q1278" s="10">
        <v>6000</v>
      </c>
      <c r="R1278" s="11">
        <v>6577</v>
      </c>
      <c r="S1278" s="52">
        <f>R1278</f>
        <v>6577</v>
      </c>
      <c r="T1278" s="53">
        <f>IFERROR(S1278/Q1278,0)</f>
        <v>1.0961666666666667</v>
      </c>
      <c r="U1278" s="54">
        <f>IF(T1278&gt;=100%,S1278*2%,0)</f>
        <v>131.54</v>
      </c>
      <c r="V1278" s="54">
        <f>S1278*1%</f>
        <v>65.77</v>
      </c>
      <c r="W1278" s="55">
        <f>U1278+V1278</f>
        <v>197.31</v>
      </c>
      <c r="X1278" s="17"/>
      <c r="Y1278" s="9" t="s">
        <v>12393</v>
      </c>
    </row>
    <row r="1279" spans="1:25" x14ac:dyDescent="0.2">
      <c r="A1279" s="9" t="s">
        <v>6280</v>
      </c>
      <c r="B1279" s="9" t="s">
        <v>7992</v>
      </c>
      <c r="C1279" s="18" t="s">
        <v>7712</v>
      </c>
      <c r="D1279" s="9" t="s">
        <v>7713</v>
      </c>
      <c r="E1279" s="9" t="s">
        <v>7937</v>
      </c>
      <c r="F1279" s="9" t="s">
        <v>7938</v>
      </c>
      <c r="G1279" s="9">
        <v>10032797</v>
      </c>
      <c r="H1279" s="9" t="s">
        <v>7979</v>
      </c>
      <c r="I1279" s="9" t="s">
        <v>7993</v>
      </c>
      <c r="J1279" s="9" t="s">
        <v>7994</v>
      </c>
      <c r="K1279" s="18" t="s">
        <v>7982</v>
      </c>
      <c r="L1279" s="18" t="s">
        <v>7983</v>
      </c>
      <c r="M1279" s="18" t="s">
        <v>7984</v>
      </c>
      <c r="N1279" s="9" t="s">
        <v>7995</v>
      </c>
      <c r="O1279" s="9" t="s">
        <v>7996</v>
      </c>
      <c r="P1279" s="9" t="s">
        <v>32</v>
      </c>
      <c r="Q1279" s="61">
        <v>10000</v>
      </c>
      <c r="R1279" s="11">
        <v>10960.975399999999</v>
      </c>
      <c r="S1279" s="52">
        <f>R1279</f>
        <v>10960.975399999999</v>
      </c>
      <c r="T1279" s="53">
        <f>IFERROR(S1279/Q1279,0)</f>
        <v>1.0960975399999999</v>
      </c>
      <c r="U1279" s="54">
        <f>IF(T1279&gt;=100%,S1279*2%,0)</f>
        <v>219.21950799999999</v>
      </c>
      <c r="V1279" s="54">
        <f>S1279*1%</f>
        <v>109.609754</v>
      </c>
      <c r="W1279" s="55">
        <f>U1279+V1279</f>
        <v>328.82926199999997</v>
      </c>
      <c r="X1279" s="17"/>
      <c r="Y1279" s="9" t="s">
        <v>12391</v>
      </c>
    </row>
    <row r="1280" spans="1:25" x14ac:dyDescent="0.2">
      <c r="A1280" s="4" t="s">
        <v>18</v>
      </c>
      <c r="B1280" s="12" t="s">
        <v>3141</v>
      </c>
      <c r="C1280" s="5" t="s">
        <v>2973</v>
      </c>
      <c r="D1280" s="9" t="s">
        <v>2974</v>
      </c>
      <c r="E1280" s="9" t="s">
        <v>3142</v>
      </c>
      <c r="F1280" s="9" t="s">
        <v>3143</v>
      </c>
      <c r="G1280" s="8">
        <v>10027954</v>
      </c>
      <c r="H1280" s="12" t="s">
        <v>3144</v>
      </c>
      <c r="I1280" s="9" t="s">
        <v>3145</v>
      </c>
      <c r="J1280" s="12" t="s">
        <v>3146</v>
      </c>
      <c r="K1280" s="17" t="s">
        <v>3147</v>
      </c>
      <c r="L1280" s="17" t="s">
        <v>3148</v>
      </c>
      <c r="M1280" s="17">
        <v>9958476992</v>
      </c>
      <c r="N1280" s="9" t="s">
        <v>3168</v>
      </c>
      <c r="O1280" s="9" t="s">
        <v>3169</v>
      </c>
      <c r="P1280" s="9" t="s">
        <v>32</v>
      </c>
      <c r="Q1280" s="10">
        <v>8000</v>
      </c>
      <c r="R1280" s="11">
        <v>8768</v>
      </c>
      <c r="S1280" s="52">
        <f>R1280</f>
        <v>8768</v>
      </c>
      <c r="T1280" s="53">
        <f>IFERROR(S1280/Q1280,0)</f>
        <v>1.0960000000000001</v>
      </c>
      <c r="U1280" s="54">
        <f>IF(T1280&gt;=100%,S1280*2%,0)</f>
        <v>175.36</v>
      </c>
      <c r="V1280" s="54">
        <f>S1280*1%</f>
        <v>87.68</v>
      </c>
      <c r="W1280" s="55">
        <f>U1280+V1280</f>
        <v>263.04000000000002</v>
      </c>
      <c r="X1280" s="17"/>
      <c r="Y1280" s="9" t="s">
        <v>12391</v>
      </c>
    </row>
    <row r="1281" spans="1:25" x14ac:dyDescent="0.2">
      <c r="A1281" s="4" t="s">
        <v>18</v>
      </c>
      <c r="B1281" s="12" t="s">
        <v>2477</v>
      </c>
      <c r="C1281" s="5" t="s">
        <v>2071</v>
      </c>
      <c r="D1281" s="9" t="s">
        <v>2072</v>
      </c>
      <c r="E1281" s="9" t="s">
        <v>2478</v>
      </c>
      <c r="F1281" s="9" t="s">
        <v>2479</v>
      </c>
      <c r="G1281" s="8">
        <v>10022554</v>
      </c>
      <c r="H1281" s="12" t="s">
        <v>2480</v>
      </c>
      <c r="I1281" s="9" t="s">
        <v>2481</v>
      </c>
      <c r="J1281" s="12" t="s">
        <v>2482</v>
      </c>
      <c r="K1281" s="8" t="s">
        <v>2483</v>
      </c>
      <c r="L1281" s="16" t="s">
        <v>2484</v>
      </c>
      <c r="M1281" s="17">
        <v>9862970788</v>
      </c>
      <c r="N1281" s="9" t="s">
        <v>2487</v>
      </c>
      <c r="O1281" s="9" t="s">
        <v>2488</v>
      </c>
      <c r="P1281" s="9" t="s">
        <v>32</v>
      </c>
      <c r="Q1281" s="10">
        <v>5000</v>
      </c>
      <c r="R1281" s="11">
        <v>5480</v>
      </c>
      <c r="S1281" s="52">
        <f>R1281</f>
        <v>5480</v>
      </c>
      <c r="T1281" s="53">
        <f>IFERROR(S1281/Q1281,0)</f>
        <v>1.0960000000000001</v>
      </c>
      <c r="U1281" s="54">
        <f>IF(T1281&gt;=100%,S1281*2%,0)</f>
        <v>109.60000000000001</v>
      </c>
      <c r="V1281" s="54">
        <f>S1281*1%</f>
        <v>54.800000000000004</v>
      </c>
      <c r="W1281" s="55">
        <f>U1281+V1281</f>
        <v>164.4</v>
      </c>
      <c r="X1281" s="17"/>
      <c r="Y1281" s="9" t="s">
        <v>12391</v>
      </c>
    </row>
    <row r="1282" spans="1:25" x14ac:dyDescent="0.2">
      <c r="A1282" s="4" t="s">
        <v>18</v>
      </c>
      <c r="B1282" s="12"/>
      <c r="C1282" s="5" t="s">
        <v>4707</v>
      </c>
      <c r="D1282" s="17" t="s">
        <v>4708</v>
      </c>
      <c r="E1282" s="17" t="s">
        <v>4709</v>
      </c>
      <c r="F1282" s="17" t="s">
        <v>4710</v>
      </c>
      <c r="G1282" s="17">
        <v>10034969</v>
      </c>
      <c r="H1282" s="17" t="s">
        <v>4711</v>
      </c>
      <c r="I1282" s="17" t="s">
        <v>4712</v>
      </c>
      <c r="J1282" s="17" t="s">
        <v>4713</v>
      </c>
      <c r="K1282" s="17" t="s">
        <v>4714</v>
      </c>
      <c r="L1282" s="17" t="s">
        <v>4715</v>
      </c>
      <c r="M1282" s="17" t="s">
        <v>4716</v>
      </c>
      <c r="N1282" s="17" t="s">
        <v>4717</v>
      </c>
      <c r="O1282" s="17" t="s">
        <v>4718</v>
      </c>
      <c r="P1282" s="17" t="s">
        <v>32</v>
      </c>
      <c r="Q1282" s="17">
        <v>8000</v>
      </c>
      <c r="R1282" s="11">
        <v>8767</v>
      </c>
      <c r="S1282" s="52">
        <f>R1282</f>
        <v>8767</v>
      </c>
      <c r="T1282" s="53">
        <f>IFERROR(S1282/Q1282,0)</f>
        <v>1.0958749999999999</v>
      </c>
      <c r="U1282" s="54">
        <f>IF(T1282&gt;=100%,S1282*2%,0)</f>
        <v>175.34</v>
      </c>
      <c r="V1282" s="54">
        <f>S1282*1%</f>
        <v>87.67</v>
      </c>
      <c r="W1282" s="55">
        <f>U1282+V1282</f>
        <v>263.01</v>
      </c>
      <c r="X1282" s="17"/>
      <c r="Y1282" s="9" t="s">
        <v>12393</v>
      </c>
    </row>
    <row r="1283" spans="1:25" x14ac:dyDescent="0.2">
      <c r="A1283" s="4" t="s">
        <v>18</v>
      </c>
      <c r="B1283" s="9"/>
      <c r="C1283" s="5" t="s">
        <v>4707</v>
      </c>
      <c r="D1283" s="17" t="s">
        <v>4708</v>
      </c>
      <c r="E1283" s="17" t="s">
        <v>4709</v>
      </c>
      <c r="F1283" s="17" t="s">
        <v>4710</v>
      </c>
      <c r="G1283" s="17">
        <v>10034969</v>
      </c>
      <c r="H1283" s="17" t="s">
        <v>4711</v>
      </c>
      <c r="I1283" s="17" t="s">
        <v>4712</v>
      </c>
      <c r="J1283" s="17" t="s">
        <v>4713</v>
      </c>
      <c r="K1283" s="17" t="s">
        <v>4714</v>
      </c>
      <c r="L1283" s="17" t="s">
        <v>4715</v>
      </c>
      <c r="M1283" s="17" t="s">
        <v>4716</v>
      </c>
      <c r="N1283" s="9" t="s">
        <v>4721</v>
      </c>
      <c r="O1283" s="17" t="s">
        <v>4722</v>
      </c>
      <c r="P1283" s="17" t="s">
        <v>32</v>
      </c>
      <c r="Q1283" s="17">
        <v>8000</v>
      </c>
      <c r="R1283" s="11">
        <v>8767</v>
      </c>
      <c r="S1283" s="52">
        <f>R1283</f>
        <v>8767</v>
      </c>
      <c r="T1283" s="53">
        <f>IFERROR(S1283/Q1283,0)</f>
        <v>1.0958749999999999</v>
      </c>
      <c r="U1283" s="54">
        <f>IF(T1283&gt;=100%,S1283*2%,0)</f>
        <v>175.34</v>
      </c>
      <c r="V1283" s="54">
        <f>S1283*1%</f>
        <v>87.67</v>
      </c>
      <c r="W1283" s="55">
        <f>U1283+V1283</f>
        <v>263.01</v>
      </c>
      <c r="X1283" s="17"/>
      <c r="Y1283" s="9" t="s">
        <v>12393</v>
      </c>
    </row>
    <row r="1284" spans="1:25" x14ac:dyDescent="0.2">
      <c r="A1284" s="4" t="s">
        <v>18</v>
      </c>
      <c r="B1284" s="4" t="s">
        <v>398</v>
      </c>
      <c r="C1284" s="5" t="s">
        <v>20</v>
      </c>
      <c r="D1284" s="5" t="s">
        <v>21</v>
      </c>
      <c r="E1284" s="5" t="s">
        <v>399</v>
      </c>
      <c r="F1284" s="5" t="s">
        <v>400</v>
      </c>
      <c r="G1284" s="14">
        <v>10022118</v>
      </c>
      <c r="H1284" s="4" t="s">
        <v>401</v>
      </c>
      <c r="I1284" s="6" t="s">
        <v>411</v>
      </c>
      <c r="J1284" s="6" t="s">
        <v>412</v>
      </c>
      <c r="K1284" s="6" t="s">
        <v>404</v>
      </c>
      <c r="L1284" s="14" t="s">
        <v>405</v>
      </c>
      <c r="M1284" s="7" t="s">
        <v>406</v>
      </c>
      <c r="N1284" s="4" t="s">
        <v>427</v>
      </c>
      <c r="O1284" s="6" t="s">
        <v>428</v>
      </c>
      <c r="P1284" s="9" t="s">
        <v>32</v>
      </c>
      <c r="Q1284" s="9">
        <v>12000</v>
      </c>
      <c r="R1284" s="11">
        <v>13148.9406</v>
      </c>
      <c r="S1284" s="52">
        <f>R1284</f>
        <v>13148.9406</v>
      </c>
      <c r="T1284" s="53">
        <f>IFERROR(S1284/Q1284,0)</f>
        <v>1.0957450499999999</v>
      </c>
      <c r="U1284" s="54">
        <f>IF(T1284&gt;=100%,S1284*2%,0)</f>
        <v>262.978812</v>
      </c>
      <c r="V1284" s="54">
        <f>S1284*1%</f>
        <v>131.489406</v>
      </c>
      <c r="W1284" s="55">
        <f>U1284+V1284</f>
        <v>394.46821799999998</v>
      </c>
      <c r="X1284" s="17"/>
      <c r="Y1284" s="9" t="s">
        <v>12391</v>
      </c>
    </row>
    <row r="1285" spans="1:25" x14ac:dyDescent="0.2">
      <c r="A1285" s="4" t="s">
        <v>18</v>
      </c>
      <c r="B1285" s="9"/>
      <c r="C1285" s="5" t="s">
        <v>4707</v>
      </c>
      <c r="D1285" s="9" t="s">
        <v>4708</v>
      </c>
      <c r="E1285" s="9" t="s">
        <v>4790</v>
      </c>
      <c r="F1285" s="9" t="s">
        <v>4791</v>
      </c>
      <c r="G1285" s="18">
        <v>10027859</v>
      </c>
      <c r="H1285" s="12" t="s">
        <v>4792</v>
      </c>
      <c r="I1285" s="12" t="s">
        <v>5055</v>
      </c>
      <c r="J1285" s="12" t="s">
        <v>5056</v>
      </c>
      <c r="K1285" s="18" t="s">
        <v>4852</v>
      </c>
      <c r="L1285" s="18" t="s">
        <v>4853</v>
      </c>
      <c r="M1285" s="17">
        <v>9861790623</v>
      </c>
      <c r="N1285" s="12" t="s">
        <v>5061</v>
      </c>
      <c r="O1285" s="18" t="s">
        <v>5062</v>
      </c>
      <c r="P1285" s="9" t="s">
        <v>32</v>
      </c>
      <c r="Q1285" s="10">
        <v>8000</v>
      </c>
      <c r="R1285" s="11">
        <v>8765</v>
      </c>
      <c r="S1285" s="52">
        <f>R1285</f>
        <v>8765</v>
      </c>
      <c r="T1285" s="53">
        <f>IFERROR(S1285/Q1285,0)</f>
        <v>1.0956250000000001</v>
      </c>
      <c r="U1285" s="54">
        <f>IF(T1285&gt;=100%,S1285*2%,0)</f>
        <v>175.3</v>
      </c>
      <c r="V1285" s="54">
        <f>S1285*1%</f>
        <v>87.65</v>
      </c>
      <c r="W1285" s="55">
        <f>U1285+V1285</f>
        <v>262.95000000000005</v>
      </c>
      <c r="X1285" s="17"/>
      <c r="Y1285" s="9" t="s">
        <v>12393</v>
      </c>
    </row>
    <row r="1286" spans="1:25" x14ac:dyDescent="0.2">
      <c r="A1286" s="4" t="s">
        <v>18</v>
      </c>
      <c r="B1286" s="9"/>
      <c r="C1286" s="5" t="s">
        <v>4707</v>
      </c>
      <c r="D1286" s="9" t="s">
        <v>4708</v>
      </c>
      <c r="E1286" s="9" t="s">
        <v>4790</v>
      </c>
      <c r="F1286" s="9" t="s">
        <v>4791</v>
      </c>
      <c r="G1286" s="18">
        <v>10027211</v>
      </c>
      <c r="H1286" s="12" t="s">
        <v>4907</v>
      </c>
      <c r="I1286" s="12" t="s">
        <v>4908</v>
      </c>
      <c r="J1286" s="12" t="s">
        <v>4909</v>
      </c>
      <c r="K1286" s="17" t="s">
        <v>4910</v>
      </c>
      <c r="L1286" s="17" t="s">
        <v>4911</v>
      </c>
      <c r="M1286" s="17" t="s">
        <v>4912</v>
      </c>
      <c r="N1286" s="12" t="s">
        <v>5070</v>
      </c>
      <c r="O1286" s="18" t="s">
        <v>5071</v>
      </c>
      <c r="P1286" s="9" t="s">
        <v>32</v>
      </c>
      <c r="Q1286" s="10">
        <v>8000</v>
      </c>
      <c r="R1286" s="11">
        <v>8765</v>
      </c>
      <c r="S1286" s="52">
        <f>R1286</f>
        <v>8765</v>
      </c>
      <c r="T1286" s="53">
        <f>IFERROR(S1286/Q1286,0)</f>
        <v>1.0956250000000001</v>
      </c>
      <c r="U1286" s="54">
        <f>IF(T1286&gt;=100%,S1286*2%,0)</f>
        <v>175.3</v>
      </c>
      <c r="V1286" s="54">
        <f>S1286*1%</f>
        <v>87.65</v>
      </c>
      <c r="W1286" s="55">
        <f>U1286+V1286</f>
        <v>262.95000000000005</v>
      </c>
      <c r="X1286" s="17"/>
      <c r="Y1286" s="9" t="s">
        <v>12393</v>
      </c>
    </row>
    <row r="1287" spans="1:25" x14ac:dyDescent="0.2">
      <c r="A1287" s="4" t="s">
        <v>18</v>
      </c>
      <c r="B1287" s="9"/>
      <c r="C1287" s="5" t="s">
        <v>4707</v>
      </c>
      <c r="D1287" s="9" t="s">
        <v>4708</v>
      </c>
      <c r="E1287" s="9" t="s">
        <v>4790</v>
      </c>
      <c r="F1287" s="9" t="s">
        <v>4791</v>
      </c>
      <c r="G1287" s="18">
        <v>10027211</v>
      </c>
      <c r="H1287" s="12" t="s">
        <v>4907</v>
      </c>
      <c r="I1287" s="12" t="s">
        <v>4908</v>
      </c>
      <c r="J1287" s="12" t="s">
        <v>4909</v>
      </c>
      <c r="K1287" s="17" t="s">
        <v>4910</v>
      </c>
      <c r="L1287" s="17" t="s">
        <v>4911</v>
      </c>
      <c r="M1287" s="17" t="s">
        <v>4912</v>
      </c>
      <c r="N1287" s="12" t="s">
        <v>5068</v>
      </c>
      <c r="O1287" s="18" t="s">
        <v>5069</v>
      </c>
      <c r="P1287" s="9" t="s">
        <v>32</v>
      </c>
      <c r="Q1287" s="10">
        <v>8000</v>
      </c>
      <c r="R1287" s="11">
        <v>8765</v>
      </c>
      <c r="S1287" s="52">
        <f>R1287</f>
        <v>8765</v>
      </c>
      <c r="T1287" s="53">
        <f>IFERROR(S1287/Q1287,0)</f>
        <v>1.0956250000000001</v>
      </c>
      <c r="U1287" s="54">
        <f>IF(T1287&gt;=100%,S1287*2%,0)</f>
        <v>175.3</v>
      </c>
      <c r="V1287" s="54">
        <f>S1287*1%</f>
        <v>87.65</v>
      </c>
      <c r="W1287" s="55">
        <f>U1287+V1287</f>
        <v>262.95000000000005</v>
      </c>
      <c r="X1287" s="17"/>
      <c r="Y1287" s="9" t="s">
        <v>12391</v>
      </c>
    </row>
    <row r="1288" spans="1:25" x14ac:dyDescent="0.2">
      <c r="A1288" s="4" t="s">
        <v>18</v>
      </c>
      <c r="B1288" s="9"/>
      <c r="C1288" s="5" t="s">
        <v>4707</v>
      </c>
      <c r="D1288" s="9" t="s">
        <v>4708</v>
      </c>
      <c r="E1288" s="9" t="s">
        <v>4790</v>
      </c>
      <c r="F1288" s="9" t="s">
        <v>4791</v>
      </c>
      <c r="G1288" s="18">
        <v>10027211</v>
      </c>
      <c r="H1288" s="12" t="s">
        <v>4907</v>
      </c>
      <c r="I1288" s="12" t="s">
        <v>4908</v>
      </c>
      <c r="J1288" s="12" t="s">
        <v>4909</v>
      </c>
      <c r="K1288" s="17" t="s">
        <v>4910</v>
      </c>
      <c r="L1288" s="17" t="s">
        <v>4911</v>
      </c>
      <c r="M1288" s="17" t="s">
        <v>4912</v>
      </c>
      <c r="N1288" s="12" t="s">
        <v>5066</v>
      </c>
      <c r="O1288" s="18" t="s">
        <v>5067</v>
      </c>
      <c r="P1288" s="9" t="s">
        <v>32</v>
      </c>
      <c r="Q1288" s="10">
        <v>8000</v>
      </c>
      <c r="R1288" s="11">
        <v>8765</v>
      </c>
      <c r="S1288" s="52">
        <f>R1288</f>
        <v>8765</v>
      </c>
      <c r="T1288" s="53">
        <f>IFERROR(S1288/Q1288,0)</f>
        <v>1.0956250000000001</v>
      </c>
      <c r="U1288" s="54">
        <f>IF(T1288&gt;=100%,S1288*2%,0)</f>
        <v>175.3</v>
      </c>
      <c r="V1288" s="54">
        <f>S1288*1%</f>
        <v>87.65</v>
      </c>
      <c r="W1288" s="55">
        <f>U1288+V1288</f>
        <v>262.95000000000005</v>
      </c>
      <c r="X1288" s="17"/>
      <c r="Y1288" s="9" t="s">
        <v>12393</v>
      </c>
    </row>
    <row r="1289" spans="1:25" x14ac:dyDescent="0.2">
      <c r="A1289" s="4" t="s">
        <v>18</v>
      </c>
      <c r="B1289" s="12" t="s">
        <v>3301</v>
      </c>
      <c r="C1289" s="5" t="s">
        <v>2973</v>
      </c>
      <c r="D1289" s="9" t="s">
        <v>2974</v>
      </c>
      <c r="E1289" s="9" t="s">
        <v>3302</v>
      </c>
      <c r="F1289" s="9" t="s">
        <v>3303</v>
      </c>
      <c r="G1289" s="8">
        <v>10023215</v>
      </c>
      <c r="H1289" s="12" t="s">
        <v>3304</v>
      </c>
      <c r="I1289" s="9" t="s">
        <v>3366</v>
      </c>
      <c r="J1289" s="12" t="s">
        <v>3367</v>
      </c>
      <c r="K1289" s="17" t="s">
        <v>3368</v>
      </c>
      <c r="L1289" s="12" t="s">
        <v>3369</v>
      </c>
      <c r="M1289" s="17">
        <v>9771410701</v>
      </c>
      <c r="N1289" s="9" t="s">
        <v>3376</v>
      </c>
      <c r="O1289" s="9" t="s">
        <v>3377</v>
      </c>
      <c r="P1289" s="9" t="s">
        <v>32</v>
      </c>
      <c r="Q1289" s="10">
        <v>8000</v>
      </c>
      <c r="R1289" s="11">
        <v>8764</v>
      </c>
      <c r="S1289" s="52">
        <f>R1289</f>
        <v>8764</v>
      </c>
      <c r="T1289" s="53">
        <f>IFERROR(S1289/Q1289,0)</f>
        <v>1.0954999999999999</v>
      </c>
      <c r="U1289" s="54">
        <f>IF(T1289&gt;=100%,S1289*2%,0)</f>
        <v>175.28</v>
      </c>
      <c r="V1289" s="54">
        <f>S1289*1%</f>
        <v>87.64</v>
      </c>
      <c r="W1289" s="55">
        <f>U1289+V1289</f>
        <v>262.92</v>
      </c>
      <c r="X1289" s="17"/>
      <c r="Y1289" s="9" t="s">
        <v>12391</v>
      </c>
    </row>
    <row r="1290" spans="1:25" x14ac:dyDescent="0.2">
      <c r="A1290" s="4" t="s">
        <v>18</v>
      </c>
      <c r="B1290" s="12" t="s">
        <v>3301</v>
      </c>
      <c r="C1290" s="5" t="s">
        <v>2973</v>
      </c>
      <c r="D1290" s="9" t="s">
        <v>2974</v>
      </c>
      <c r="E1290" s="9" t="s">
        <v>3302</v>
      </c>
      <c r="F1290" s="9" t="s">
        <v>3303</v>
      </c>
      <c r="G1290" s="8">
        <v>10023215</v>
      </c>
      <c r="H1290" s="12" t="s">
        <v>3304</v>
      </c>
      <c r="I1290" s="9" t="s">
        <v>3394</v>
      </c>
      <c r="J1290" s="12" t="s">
        <v>3395</v>
      </c>
      <c r="K1290" s="17" t="s">
        <v>3368</v>
      </c>
      <c r="L1290" s="12" t="s">
        <v>3369</v>
      </c>
      <c r="M1290" s="17">
        <v>9771410701</v>
      </c>
      <c r="N1290" s="9" t="s">
        <v>3396</v>
      </c>
      <c r="O1290" s="9" t="s">
        <v>3397</v>
      </c>
      <c r="P1290" s="9" t="s">
        <v>32</v>
      </c>
      <c r="Q1290" s="10">
        <v>8000</v>
      </c>
      <c r="R1290" s="11">
        <v>8764</v>
      </c>
      <c r="S1290" s="52">
        <f>R1290</f>
        <v>8764</v>
      </c>
      <c r="T1290" s="53">
        <f>IFERROR(S1290/Q1290,0)</f>
        <v>1.0954999999999999</v>
      </c>
      <c r="U1290" s="54">
        <f>IF(T1290&gt;=100%,S1290*2%,0)</f>
        <v>175.28</v>
      </c>
      <c r="V1290" s="54">
        <f>S1290*1%</f>
        <v>87.64</v>
      </c>
      <c r="W1290" s="55">
        <f>U1290+V1290</f>
        <v>262.92</v>
      </c>
      <c r="X1290" s="17"/>
      <c r="Y1290" s="9" t="s">
        <v>12391</v>
      </c>
    </row>
    <row r="1291" spans="1:25" x14ac:dyDescent="0.2">
      <c r="A1291" s="4" t="s">
        <v>18</v>
      </c>
      <c r="B1291" s="12" t="s">
        <v>3586</v>
      </c>
      <c r="C1291" s="5" t="s">
        <v>2973</v>
      </c>
      <c r="D1291" s="9" t="s">
        <v>2974</v>
      </c>
      <c r="E1291" s="9" t="s">
        <v>3587</v>
      </c>
      <c r="F1291" s="9" t="s">
        <v>3588</v>
      </c>
      <c r="G1291" s="8">
        <v>10034386</v>
      </c>
      <c r="H1291" s="12" t="s">
        <v>3589</v>
      </c>
      <c r="I1291" s="9" t="s">
        <v>3630</v>
      </c>
      <c r="J1291" s="12" t="s">
        <v>3631</v>
      </c>
      <c r="K1291" s="17" t="s">
        <v>3592</v>
      </c>
      <c r="L1291" s="17" t="s">
        <v>3593</v>
      </c>
      <c r="M1291" s="17">
        <v>7903315184</v>
      </c>
      <c r="N1291" s="9" t="s">
        <v>3634</v>
      </c>
      <c r="O1291" s="9" t="s">
        <v>3635</v>
      </c>
      <c r="P1291" s="9" t="s">
        <v>32</v>
      </c>
      <c r="Q1291" s="10">
        <v>8000</v>
      </c>
      <c r="R1291" s="11">
        <v>8764</v>
      </c>
      <c r="S1291" s="52">
        <f>R1291</f>
        <v>8764</v>
      </c>
      <c r="T1291" s="53">
        <f>IFERROR(S1291/Q1291,0)</f>
        <v>1.0954999999999999</v>
      </c>
      <c r="U1291" s="54">
        <f>IF(T1291&gt;=100%,S1291*2%,0)</f>
        <v>175.28</v>
      </c>
      <c r="V1291" s="54">
        <f>S1291*1%</f>
        <v>87.64</v>
      </c>
      <c r="W1291" s="55">
        <f>U1291+V1291</f>
        <v>262.92</v>
      </c>
      <c r="X1291" s="17"/>
      <c r="Y1291" s="9" t="s">
        <v>12393</v>
      </c>
    </row>
    <row r="1292" spans="1:25" x14ac:dyDescent="0.2">
      <c r="A1292" s="4" t="s">
        <v>18</v>
      </c>
      <c r="B1292" s="12" t="s">
        <v>3586</v>
      </c>
      <c r="C1292" s="5" t="s">
        <v>2973</v>
      </c>
      <c r="D1292" s="9" t="s">
        <v>2974</v>
      </c>
      <c r="E1292" s="9" t="s">
        <v>3587</v>
      </c>
      <c r="F1292" s="9" t="s">
        <v>3588</v>
      </c>
      <c r="G1292" s="8">
        <v>10034386</v>
      </c>
      <c r="H1292" s="12" t="s">
        <v>3589</v>
      </c>
      <c r="I1292" s="9" t="s">
        <v>3612</v>
      </c>
      <c r="J1292" s="12" t="s">
        <v>3613</v>
      </c>
      <c r="K1292" s="17" t="s">
        <v>3592</v>
      </c>
      <c r="L1292" s="17" t="s">
        <v>3593</v>
      </c>
      <c r="M1292" s="17">
        <v>7903315184</v>
      </c>
      <c r="N1292" s="9" t="s">
        <v>3614</v>
      </c>
      <c r="O1292" s="9" t="s">
        <v>3615</v>
      </c>
      <c r="P1292" s="9" t="s">
        <v>32</v>
      </c>
      <c r="Q1292" s="10">
        <v>8000</v>
      </c>
      <c r="R1292" s="11">
        <v>8764</v>
      </c>
      <c r="S1292" s="52">
        <f>R1292</f>
        <v>8764</v>
      </c>
      <c r="T1292" s="53">
        <f>IFERROR(S1292/Q1292,0)</f>
        <v>1.0954999999999999</v>
      </c>
      <c r="U1292" s="54">
        <f>IF(T1292&gt;=100%,S1292*2%,0)</f>
        <v>175.28</v>
      </c>
      <c r="V1292" s="54">
        <f>S1292*1%</f>
        <v>87.64</v>
      </c>
      <c r="W1292" s="55">
        <f>U1292+V1292</f>
        <v>262.92</v>
      </c>
      <c r="X1292" s="17"/>
      <c r="Y1292" s="9" t="s">
        <v>12393</v>
      </c>
    </row>
    <row r="1293" spans="1:25" x14ac:dyDescent="0.2">
      <c r="A1293" s="4" t="s">
        <v>18</v>
      </c>
      <c r="B1293" s="9"/>
      <c r="C1293" s="5" t="s">
        <v>4707</v>
      </c>
      <c r="D1293" s="9" t="s">
        <v>4708</v>
      </c>
      <c r="E1293" s="9" t="s">
        <v>4790</v>
      </c>
      <c r="F1293" s="9" t="s">
        <v>4791</v>
      </c>
      <c r="G1293" s="12">
        <v>10027211</v>
      </c>
      <c r="H1293" s="12" t="s">
        <v>4907</v>
      </c>
      <c r="I1293" s="12" t="s">
        <v>4939</v>
      </c>
      <c r="J1293" s="12" t="s">
        <v>4940</v>
      </c>
      <c r="K1293" s="17" t="s">
        <v>4910</v>
      </c>
      <c r="L1293" s="12" t="s">
        <v>4911</v>
      </c>
      <c r="M1293" s="17" t="s">
        <v>4912</v>
      </c>
      <c r="N1293" s="12" t="s">
        <v>4945</v>
      </c>
      <c r="O1293" s="12" t="s">
        <v>4946</v>
      </c>
      <c r="P1293" s="9" t="s">
        <v>32</v>
      </c>
      <c r="Q1293" s="10">
        <v>15000</v>
      </c>
      <c r="R1293" s="11">
        <v>16432</v>
      </c>
      <c r="S1293" s="52">
        <f>R1293</f>
        <v>16432</v>
      </c>
      <c r="T1293" s="53">
        <f>IFERROR(S1293/Q1293,0)</f>
        <v>1.0954666666666666</v>
      </c>
      <c r="U1293" s="54">
        <f>IF(T1293&gt;=100%,S1293*2%,0)</f>
        <v>328.64</v>
      </c>
      <c r="V1293" s="54">
        <f>S1293*1%</f>
        <v>164.32</v>
      </c>
      <c r="W1293" s="55">
        <f>U1293+V1293</f>
        <v>492.96</v>
      </c>
      <c r="X1293" s="17"/>
      <c r="Y1293" s="9" t="s">
        <v>12391</v>
      </c>
    </row>
    <row r="1294" spans="1:25" x14ac:dyDescent="0.2">
      <c r="A1294" s="4" t="s">
        <v>18</v>
      </c>
      <c r="B1294" s="9"/>
      <c r="C1294" s="5" t="s">
        <v>4707</v>
      </c>
      <c r="D1294" s="9" t="s">
        <v>4708</v>
      </c>
      <c r="E1294" s="9" t="s">
        <v>4790</v>
      </c>
      <c r="F1294" s="9" t="s">
        <v>4791</v>
      </c>
      <c r="G1294" s="12">
        <v>10027859</v>
      </c>
      <c r="H1294" s="12" t="s">
        <v>4792</v>
      </c>
      <c r="I1294" s="12" t="s">
        <v>4809</v>
      </c>
      <c r="J1294" s="12" t="s">
        <v>4810</v>
      </c>
      <c r="K1294" s="12" t="s">
        <v>4795</v>
      </c>
      <c r="L1294" s="12" t="s">
        <v>4796</v>
      </c>
      <c r="M1294" s="17">
        <v>8658244474</v>
      </c>
      <c r="N1294" s="12" t="s">
        <v>4815</v>
      </c>
      <c r="O1294" s="12" t="s">
        <v>4816</v>
      </c>
      <c r="P1294" s="9" t="s">
        <v>32</v>
      </c>
      <c r="Q1294" s="10">
        <v>15000</v>
      </c>
      <c r="R1294" s="11">
        <v>16432</v>
      </c>
      <c r="S1294" s="52">
        <f>R1294</f>
        <v>16432</v>
      </c>
      <c r="T1294" s="53">
        <f>IFERROR(S1294/Q1294,0)</f>
        <v>1.0954666666666666</v>
      </c>
      <c r="U1294" s="54">
        <f>IF(T1294&gt;=100%,S1294*2%,0)</f>
        <v>328.64</v>
      </c>
      <c r="V1294" s="54">
        <f>S1294*1%</f>
        <v>164.32</v>
      </c>
      <c r="W1294" s="55">
        <f>U1294+V1294</f>
        <v>492.96</v>
      </c>
      <c r="X1294" s="17"/>
      <c r="Y1294" s="9" t="s">
        <v>12391</v>
      </c>
    </row>
    <row r="1295" spans="1:25" x14ac:dyDescent="0.2">
      <c r="A1295" s="4" t="s">
        <v>18</v>
      </c>
      <c r="B1295" s="12" t="s">
        <v>3421</v>
      </c>
      <c r="C1295" s="5" t="s">
        <v>2973</v>
      </c>
      <c r="D1295" s="9" t="s">
        <v>2974</v>
      </c>
      <c r="E1295" s="9" t="s">
        <v>3422</v>
      </c>
      <c r="F1295" s="9" t="s">
        <v>3423</v>
      </c>
      <c r="G1295" s="8">
        <v>10034718</v>
      </c>
      <c r="H1295" s="12" t="s">
        <v>3424</v>
      </c>
      <c r="I1295" s="9" t="s">
        <v>3425</v>
      </c>
      <c r="J1295" s="12" t="s">
        <v>3426</v>
      </c>
      <c r="K1295" s="17" t="s">
        <v>3427</v>
      </c>
      <c r="L1295" s="17" t="s">
        <v>3428</v>
      </c>
      <c r="M1295" s="17">
        <v>7004809242</v>
      </c>
      <c r="N1295" s="9" t="s">
        <v>3433</v>
      </c>
      <c r="O1295" s="9" t="s">
        <v>3434</v>
      </c>
      <c r="P1295" s="9" t="s">
        <v>32</v>
      </c>
      <c r="Q1295" s="10">
        <v>8000</v>
      </c>
      <c r="R1295" s="11">
        <v>8763.3171999999995</v>
      </c>
      <c r="S1295" s="52">
        <f>R1295</f>
        <v>8763.3171999999995</v>
      </c>
      <c r="T1295" s="53">
        <f>IFERROR(S1295/Q1295,0)</f>
        <v>1.0954146499999999</v>
      </c>
      <c r="U1295" s="54">
        <f>IF(T1295&gt;=100%,S1295*2%,0)</f>
        <v>175.266344</v>
      </c>
      <c r="V1295" s="54">
        <f>S1295*1%</f>
        <v>87.633172000000002</v>
      </c>
      <c r="W1295" s="55">
        <f>U1295+V1295</f>
        <v>262.89951600000001</v>
      </c>
      <c r="X1295" s="17"/>
      <c r="Y1295" s="9" t="s">
        <v>12393</v>
      </c>
    </row>
    <row r="1296" spans="1:25" x14ac:dyDescent="0.2">
      <c r="A1296" s="4" t="s">
        <v>18</v>
      </c>
      <c r="B1296" s="12" t="s">
        <v>3658</v>
      </c>
      <c r="C1296" s="5" t="s">
        <v>2973</v>
      </c>
      <c r="D1296" s="9" t="s">
        <v>2974</v>
      </c>
      <c r="E1296" s="9" t="s">
        <v>3645</v>
      </c>
      <c r="F1296" s="9" t="s">
        <v>3646</v>
      </c>
      <c r="G1296" s="8">
        <v>10034033</v>
      </c>
      <c r="H1296" s="12" t="s">
        <v>3647</v>
      </c>
      <c r="I1296" s="9" t="s">
        <v>3667</v>
      </c>
      <c r="J1296" s="12" t="s">
        <v>3668</v>
      </c>
      <c r="K1296" s="17" t="s">
        <v>3650</v>
      </c>
      <c r="L1296" s="17" t="s">
        <v>3651</v>
      </c>
      <c r="M1296" s="17">
        <v>6200590307</v>
      </c>
      <c r="N1296" s="9" t="s">
        <v>3671</v>
      </c>
      <c r="O1296" s="9" t="s">
        <v>2748</v>
      </c>
      <c r="P1296" s="9" t="s">
        <v>32</v>
      </c>
      <c r="Q1296" s="10">
        <v>8000</v>
      </c>
      <c r="R1296" s="11">
        <v>8763.3171999999995</v>
      </c>
      <c r="S1296" s="52">
        <f>R1296</f>
        <v>8763.3171999999995</v>
      </c>
      <c r="T1296" s="53">
        <f>IFERROR(S1296/Q1296,0)</f>
        <v>1.0954146499999999</v>
      </c>
      <c r="U1296" s="54">
        <f>IF(T1296&gt;=100%,S1296*2%,0)</f>
        <v>175.266344</v>
      </c>
      <c r="V1296" s="54">
        <f>S1296*1%</f>
        <v>87.633172000000002</v>
      </c>
      <c r="W1296" s="55">
        <f>U1296+V1296</f>
        <v>262.89951600000001</v>
      </c>
      <c r="X1296" s="17"/>
      <c r="Y1296" s="9" t="s">
        <v>12393</v>
      </c>
    </row>
    <row r="1297" spans="1:25" x14ac:dyDescent="0.2">
      <c r="A1297" s="4" t="s">
        <v>18</v>
      </c>
      <c r="B1297" s="12" t="s">
        <v>3301</v>
      </c>
      <c r="C1297" s="5" t="s">
        <v>2973</v>
      </c>
      <c r="D1297" s="9" t="s">
        <v>2974</v>
      </c>
      <c r="E1297" s="9" t="s">
        <v>3302</v>
      </c>
      <c r="F1297" s="9" t="s">
        <v>3303</v>
      </c>
      <c r="G1297" s="8">
        <v>10023215</v>
      </c>
      <c r="H1297" s="12" t="s">
        <v>3304</v>
      </c>
      <c r="I1297" s="9" t="s">
        <v>3356</v>
      </c>
      <c r="J1297" s="12" t="s">
        <v>3357</v>
      </c>
      <c r="K1297" s="17" t="s">
        <v>3307</v>
      </c>
      <c r="L1297" s="17" t="s">
        <v>3308</v>
      </c>
      <c r="M1297" s="17">
        <v>9835255614</v>
      </c>
      <c r="N1297" s="9" t="s">
        <v>3358</v>
      </c>
      <c r="O1297" s="9" t="s">
        <v>3359</v>
      </c>
      <c r="P1297" s="9" t="s">
        <v>32</v>
      </c>
      <c r="Q1297" s="10">
        <v>8000</v>
      </c>
      <c r="R1297" s="11">
        <v>8763</v>
      </c>
      <c r="S1297" s="52">
        <f>R1297</f>
        <v>8763</v>
      </c>
      <c r="T1297" s="53">
        <f>IFERROR(S1297/Q1297,0)</f>
        <v>1.095375</v>
      </c>
      <c r="U1297" s="54">
        <f>IF(T1297&gt;=100%,S1297*2%,0)</f>
        <v>175.26</v>
      </c>
      <c r="V1297" s="54">
        <f>S1297*1%</f>
        <v>87.63</v>
      </c>
      <c r="W1297" s="55">
        <f>U1297+V1297</f>
        <v>262.89</v>
      </c>
      <c r="X1297" s="17"/>
      <c r="Y1297" s="9" t="s">
        <v>12393</v>
      </c>
    </row>
    <row r="1298" spans="1:25" x14ac:dyDescent="0.2">
      <c r="A1298" s="4" t="s">
        <v>18</v>
      </c>
      <c r="B1298" s="12" t="s">
        <v>3586</v>
      </c>
      <c r="C1298" s="5" t="s">
        <v>2973</v>
      </c>
      <c r="D1298" s="9" t="s">
        <v>2974</v>
      </c>
      <c r="E1298" s="9" t="s">
        <v>3587</v>
      </c>
      <c r="F1298" s="9" t="s">
        <v>3588</v>
      </c>
      <c r="G1298" s="8">
        <v>10034386</v>
      </c>
      <c r="H1298" s="12" t="s">
        <v>3589</v>
      </c>
      <c r="I1298" s="9" t="s">
        <v>3590</v>
      </c>
      <c r="J1298" s="12" t="s">
        <v>3591</v>
      </c>
      <c r="K1298" s="17" t="s">
        <v>3592</v>
      </c>
      <c r="L1298" s="17" t="s">
        <v>3593</v>
      </c>
      <c r="M1298" s="17">
        <v>7903315184</v>
      </c>
      <c r="N1298" s="9" t="s">
        <v>3598</v>
      </c>
      <c r="O1298" s="9" t="s">
        <v>3599</v>
      </c>
      <c r="P1298" s="9" t="s">
        <v>32</v>
      </c>
      <c r="Q1298" s="10">
        <v>8000</v>
      </c>
      <c r="R1298" s="11">
        <v>8763</v>
      </c>
      <c r="S1298" s="52">
        <f>R1298</f>
        <v>8763</v>
      </c>
      <c r="T1298" s="53">
        <f>IFERROR(S1298/Q1298,0)</f>
        <v>1.095375</v>
      </c>
      <c r="U1298" s="54">
        <f>IF(T1298&gt;=100%,S1298*2%,0)</f>
        <v>175.26</v>
      </c>
      <c r="V1298" s="54">
        <f>S1298*1%</f>
        <v>87.63</v>
      </c>
      <c r="W1298" s="55">
        <f>U1298+V1298</f>
        <v>262.89</v>
      </c>
      <c r="X1298" s="17"/>
      <c r="Y1298" s="9" t="s">
        <v>12393</v>
      </c>
    </row>
    <row r="1299" spans="1:25" x14ac:dyDescent="0.2">
      <c r="A1299" s="4" t="s">
        <v>18</v>
      </c>
      <c r="B1299" s="9"/>
      <c r="C1299" s="5" t="s">
        <v>4707</v>
      </c>
      <c r="D1299" s="9" t="s">
        <v>4708</v>
      </c>
      <c r="E1299" s="9" t="s">
        <v>4790</v>
      </c>
      <c r="F1299" s="9" t="s">
        <v>4791</v>
      </c>
      <c r="G1299" s="18">
        <v>10027859</v>
      </c>
      <c r="H1299" s="12" t="s">
        <v>4792</v>
      </c>
      <c r="I1299" s="12" t="s">
        <v>4987</v>
      </c>
      <c r="J1299" s="12" t="s">
        <v>4988</v>
      </c>
      <c r="K1299" s="18" t="s">
        <v>4795</v>
      </c>
      <c r="L1299" s="18" t="s">
        <v>4796</v>
      </c>
      <c r="M1299" s="17">
        <v>8658244474</v>
      </c>
      <c r="N1299" s="12" t="s">
        <v>4991</v>
      </c>
      <c r="O1299" s="18" t="s">
        <v>4992</v>
      </c>
      <c r="P1299" s="9" t="s">
        <v>32</v>
      </c>
      <c r="Q1299" s="10">
        <v>8000</v>
      </c>
      <c r="R1299" s="11">
        <v>8763</v>
      </c>
      <c r="S1299" s="52">
        <f>R1299</f>
        <v>8763</v>
      </c>
      <c r="T1299" s="53">
        <f>IFERROR(S1299/Q1299,0)</f>
        <v>1.095375</v>
      </c>
      <c r="U1299" s="54">
        <f>IF(T1299&gt;=100%,S1299*2%,0)</f>
        <v>175.26</v>
      </c>
      <c r="V1299" s="54">
        <f>S1299*1%</f>
        <v>87.63</v>
      </c>
      <c r="W1299" s="55">
        <f>U1299+V1299</f>
        <v>262.89</v>
      </c>
      <c r="X1299" s="17"/>
      <c r="Y1299" s="9" t="s">
        <v>12391</v>
      </c>
    </row>
    <row r="1300" spans="1:25" x14ac:dyDescent="0.2">
      <c r="A1300" s="9" t="s">
        <v>6280</v>
      </c>
      <c r="B1300" s="9" t="s">
        <v>6919</v>
      </c>
      <c r="C1300" s="18" t="s">
        <v>6854</v>
      </c>
      <c r="D1300" s="9" t="s">
        <v>6855</v>
      </c>
      <c r="E1300" s="9" t="s">
        <v>6856</v>
      </c>
      <c r="F1300" s="9" t="s">
        <v>6857</v>
      </c>
      <c r="G1300" s="9">
        <v>10032465</v>
      </c>
      <c r="H1300" s="9" t="s">
        <v>6881</v>
      </c>
      <c r="I1300" s="9" t="s">
        <v>6920</v>
      </c>
      <c r="J1300" s="9" t="s">
        <v>6921</v>
      </c>
      <c r="K1300" s="18" t="s">
        <v>6884</v>
      </c>
      <c r="L1300" s="18" t="s">
        <v>6885</v>
      </c>
      <c r="M1300" s="18" t="s">
        <v>6886</v>
      </c>
      <c r="N1300" s="9" t="s">
        <v>6922</v>
      </c>
      <c r="O1300" s="9" t="s">
        <v>6923</v>
      </c>
      <c r="P1300" s="9" t="s">
        <v>32</v>
      </c>
      <c r="Q1300" s="61">
        <v>20400</v>
      </c>
      <c r="R1300" s="11">
        <v>22340.550600000002</v>
      </c>
      <c r="S1300" s="52">
        <f>R1300</f>
        <v>22340.550600000002</v>
      </c>
      <c r="T1300" s="53">
        <f>IFERROR(S1300/Q1300,0)</f>
        <v>1.0951250294117649</v>
      </c>
      <c r="U1300" s="54">
        <f>IF(T1300&gt;=100%,S1300*2%,0)</f>
        <v>446.81101200000006</v>
      </c>
      <c r="V1300" s="54">
        <f>S1300*1%</f>
        <v>223.40550600000003</v>
      </c>
      <c r="W1300" s="55">
        <f>U1300+V1300</f>
        <v>670.21651800000006</v>
      </c>
      <c r="X1300" s="17"/>
      <c r="Y1300" s="9" t="s">
        <v>12391</v>
      </c>
    </row>
    <row r="1301" spans="1:25" x14ac:dyDescent="0.2">
      <c r="A1301" s="9" t="s">
        <v>6280</v>
      </c>
      <c r="B1301" s="9" t="s">
        <v>7578</v>
      </c>
      <c r="C1301" s="18" t="s">
        <v>6854</v>
      </c>
      <c r="D1301" s="9" t="s">
        <v>6855</v>
      </c>
      <c r="E1301" s="9" t="s">
        <v>7413</v>
      </c>
      <c r="F1301" s="9" t="s">
        <v>7414</v>
      </c>
      <c r="G1301" s="9">
        <v>10025897</v>
      </c>
      <c r="H1301" s="9" t="s">
        <v>7525</v>
      </c>
      <c r="I1301" s="9" t="s">
        <v>7579</v>
      </c>
      <c r="J1301" s="9" t="s">
        <v>7580</v>
      </c>
      <c r="K1301" s="18" t="s">
        <v>7581</v>
      </c>
      <c r="L1301" s="18" t="s">
        <v>7582</v>
      </c>
      <c r="M1301" s="18" t="s">
        <v>7583</v>
      </c>
      <c r="N1301" s="9" t="s">
        <v>7609</v>
      </c>
      <c r="O1301" s="9" t="s">
        <v>7610</v>
      </c>
      <c r="P1301" s="9" t="s">
        <v>32</v>
      </c>
      <c r="Q1301" s="61">
        <v>5000</v>
      </c>
      <c r="R1301" s="11">
        <v>5473.6541999999999</v>
      </c>
      <c r="S1301" s="52">
        <f>R1301</f>
        <v>5473.6541999999999</v>
      </c>
      <c r="T1301" s="53">
        <f>IFERROR(S1301/Q1301,0)</f>
        <v>1.09473084</v>
      </c>
      <c r="U1301" s="54">
        <f>IF(T1301&gt;=100%,S1301*2%,0)</f>
        <v>109.473084</v>
      </c>
      <c r="V1301" s="54">
        <f>S1301*1%</f>
        <v>54.736542</v>
      </c>
      <c r="W1301" s="55">
        <f>U1301+V1301</f>
        <v>164.20962600000001</v>
      </c>
      <c r="X1301" s="17"/>
      <c r="Y1301" s="9" t="s">
        <v>12393</v>
      </c>
    </row>
    <row r="1302" spans="1:25" x14ac:dyDescent="0.2">
      <c r="A1302" s="4" t="s">
        <v>18</v>
      </c>
      <c r="B1302" s="9"/>
      <c r="C1302" s="5" t="s">
        <v>4707</v>
      </c>
      <c r="D1302" s="17" t="s">
        <v>4708</v>
      </c>
      <c r="E1302" s="9" t="s">
        <v>5090</v>
      </c>
      <c r="F1302" s="17" t="s">
        <v>5091</v>
      </c>
      <c r="G1302" s="9">
        <v>10025236</v>
      </c>
      <c r="H1302" s="9" t="s">
        <v>5181</v>
      </c>
      <c r="I1302" s="17" t="s">
        <v>5182</v>
      </c>
      <c r="J1302" s="17" t="s">
        <v>5183</v>
      </c>
      <c r="K1302" s="17" t="s">
        <v>5184</v>
      </c>
      <c r="L1302" s="17" t="s">
        <v>5185</v>
      </c>
      <c r="M1302" s="17">
        <v>8249658958</v>
      </c>
      <c r="N1302" s="17" t="s">
        <v>5237</v>
      </c>
      <c r="O1302" s="17" t="s">
        <v>5238</v>
      </c>
      <c r="P1302" s="17" t="s">
        <v>32</v>
      </c>
      <c r="Q1302" s="11">
        <v>20000</v>
      </c>
      <c r="R1302" s="11">
        <v>21893.662799999998</v>
      </c>
      <c r="S1302" s="52">
        <f>R1302</f>
        <v>21893.662799999998</v>
      </c>
      <c r="T1302" s="53">
        <f>IFERROR(S1302/Q1302,0)</f>
        <v>1.0946831399999999</v>
      </c>
      <c r="U1302" s="54">
        <f>IF(T1302&gt;=100%,S1302*2%,0)</f>
        <v>437.87325599999997</v>
      </c>
      <c r="V1302" s="54">
        <f>S1302*1%</f>
        <v>218.93662799999998</v>
      </c>
      <c r="W1302" s="55">
        <f>U1302+V1302</f>
        <v>656.80988400000001</v>
      </c>
      <c r="X1302" s="17"/>
      <c r="Y1302" s="9" t="s">
        <v>12391</v>
      </c>
    </row>
    <row r="1303" spans="1:25" x14ac:dyDescent="0.2">
      <c r="A1303" s="9" t="s">
        <v>8060</v>
      </c>
      <c r="B1303" s="9" t="s">
        <v>8168</v>
      </c>
      <c r="C1303" s="18" t="s">
        <v>8062</v>
      </c>
      <c r="D1303" s="9" t="s">
        <v>8063</v>
      </c>
      <c r="E1303" s="9" t="s">
        <v>8169</v>
      </c>
      <c r="F1303" s="9" t="s">
        <v>8170</v>
      </c>
      <c r="G1303" s="9">
        <v>10029704</v>
      </c>
      <c r="H1303" s="9" t="s">
        <v>8171</v>
      </c>
      <c r="I1303" s="9" t="s">
        <v>8178</v>
      </c>
      <c r="J1303" s="9" t="s">
        <v>8179</v>
      </c>
      <c r="K1303" s="18" t="s">
        <v>8174</v>
      </c>
      <c r="L1303" s="18" t="s">
        <v>8175</v>
      </c>
      <c r="M1303" s="18">
        <v>9893140607</v>
      </c>
      <c r="N1303" s="9" t="s">
        <v>8194</v>
      </c>
      <c r="O1303" s="9" t="s">
        <v>8195</v>
      </c>
      <c r="P1303" s="9" t="s">
        <v>32</v>
      </c>
      <c r="Q1303" s="11">
        <v>7582.3</v>
      </c>
      <c r="R1303" s="25">
        <v>8300</v>
      </c>
      <c r="S1303" s="52">
        <f>R1303</f>
        <v>8300</v>
      </c>
      <c r="T1303" s="53">
        <f>IFERROR(S1303/Q1303,0)</f>
        <v>1.0946546562388721</v>
      </c>
      <c r="U1303" s="54">
        <f>IF(T1303&gt;=100%,S1303*2%,0)</f>
        <v>166</v>
      </c>
      <c r="V1303" s="54">
        <f>S1303*1%</f>
        <v>83</v>
      </c>
      <c r="W1303" s="55">
        <f>U1303+V1303</f>
        <v>249</v>
      </c>
      <c r="X1303" s="17"/>
      <c r="Y1303" s="9" t="s">
        <v>12391</v>
      </c>
    </row>
    <row r="1304" spans="1:25" x14ac:dyDescent="0.2">
      <c r="A1304" s="4" t="s">
        <v>18</v>
      </c>
      <c r="B1304" s="12" t="s">
        <v>2972</v>
      </c>
      <c r="C1304" s="5" t="s">
        <v>2973</v>
      </c>
      <c r="D1304" s="9" t="s">
        <v>2974</v>
      </c>
      <c r="E1304" s="9" t="s">
        <v>2975</v>
      </c>
      <c r="F1304" s="9" t="s">
        <v>2976</v>
      </c>
      <c r="G1304" s="8">
        <v>10026391</v>
      </c>
      <c r="H1304" s="12" t="s">
        <v>2977</v>
      </c>
      <c r="I1304" s="9" t="s">
        <v>2994</v>
      </c>
      <c r="J1304" s="12" t="s">
        <v>2995</v>
      </c>
      <c r="K1304" s="17" t="s">
        <v>2996</v>
      </c>
      <c r="L1304" s="17" t="s">
        <v>2997</v>
      </c>
      <c r="M1304" s="17">
        <v>9199739761</v>
      </c>
      <c r="N1304" s="9" t="s">
        <v>3000</v>
      </c>
      <c r="O1304" s="9" t="s">
        <v>3001</v>
      </c>
      <c r="P1304" s="9" t="s">
        <v>32</v>
      </c>
      <c r="Q1304" s="10">
        <v>8000</v>
      </c>
      <c r="R1304" s="11">
        <v>8756</v>
      </c>
      <c r="S1304" s="52">
        <f>R1304</f>
        <v>8756</v>
      </c>
      <c r="T1304" s="53">
        <f>IFERROR(S1304/Q1304,0)</f>
        <v>1.0945</v>
      </c>
      <c r="U1304" s="54">
        <f>IF(T1304&gt;=100%,S1304*2%,0)</f>
        <v>175.12</v>
      </c>
      <c r="V1304" s="54">
        <f>S1304*1%</f>
        <v>87.56</v>
      </c>
      <c r="W1304" s="55">
        <f>U1304+V1304</f>
        <v>262.68</v>
      </c>
      <c r="X1304" s="17"/>
      <c r="Y1304" s="9" t="s">
        <v>12391</v>
      </c>
    </row>
    <row r="1305" spans="1:25" x14ac:dyDescent="0.2">
      <c r="A1305" s="4" t="s">
        <v>18</v>
      </c>
      <c r="B1305" s="9"/>
      <c r="C1305" s="5" t="s">
        <v>4707</v>
      </c>
      <c r="D1305" s="9" t="s">
        <v>4708</v>
      </c>
      <c r="E1305" s="9" t="s">
        <v>4790</v>
      </c>
      <c r="F1305" s="9" t="s">
        <v>4791</v>
      </c>
      <c r="G1305" s="18">
        <v>10027211</v>
      </c>
      <c r="H1305" s="12" t="s">
        <v>4907</v>
      </c>
      <c r="I1305" s="12" t="s">
        <v>4908</v>
      </c>
      <c r="J1305" s="12" t="s">
        <v>4909</v>
      </c>
      <c r="K1305" s="17" t="s">
        <v>4910</v>
      </c>
      <c r="L1305" s="17" t="s">
        <v>4911</v>
      </c>
      <c r="M1305" s="17" t="s">
        <v>4912</v>
      </c>
      <c r="N1305" s="12" t="s">
        <v>5064</v>
      </c>
      <c r="O1305" s="18" t="s">
        <v>5065</v>
      </c>
      <c r="P1305" s="9" t="s">
        <v>32</v>
      </c>
      <c r="Q1305" s="10">
        <v>8000</v>
      </c>
      <c r="R1305" s="11">
        <v>8756</v>
      </c>
      <c r="S1305" s="52">
        <f>R1305</f>
        <v>8756</v>
      </c>
      <c r="T1305" s="53">
        <f>IFERROR(S1305/Q1305,0)</f>
        <v>1.0945</v>
      </c>
      <c r="U1305" s="54">
        <f>IF(T1305&gt;=100%,S1305*2%,0)</f>
        <v>175.12</v>
      </c>
      <c r="V1305" s="54">
        <f>S1305*1%</f>
        <v>87.56</v>
      </c>
      <c r="W1305" s="55">
        <f>U1305+V1305</f>
        <v>262.68</v>
      </c>
      <c r="X1305" s="17"/>
      <c r="Y1305" s="9" t="s">
        <v>12393</v>
      </c>
    </row>
    <row r="1306" spans="1:25" x14ac:dyDescent="0.2">
      <c r="A1306" s="9" t="s">
        <v>5442</v>
      </c>
      <c r="B1306" s="9" t="s">
        <v>6187</v>
      </c>
      <c r="C1306" s="18" t="s">
        <v>5682</v>
      </c>
      <c r="D1306" s="9" t="s">
        <v>5683</v>
      </c>
      <c r="E1306" s="9" t="s">
        <v>6188</v>
      </c>
      <c r="F1306" s="9" t="s">
        <v>6189</v>
      </c>
      <c r="G1306" s="9">
        <v>10032264</v>
      </c>
      <c r="H1306" s="9" t="s">
        <v>6197</v>
      </c>
      <c r="I1306" s="9" t="s">
        <v>6198</v>
      </c>
      <c r="J1306" s="9" t="s">
        <v>6199</v>
      </c>
      <c r="K1306" s="18" t="s">
        <v>6200</v>
      </c>
      <c r="L1306" s="18" t="s">
        <v>6201</v>
      </c>
      <c r="M1306" s="18">
        <v>9486716542</v>
      </c>
      <c r="N1306" s="9" t="s">
        <v>6267</v>
      </c>
      <c r="O1306" s="9" t="s">
        <v>6268</v>
      </c>
      <c r="P1306" s="9" t="s">
        <v>32</v>
      </c>
      <c r="Q1306" s="11">
        <v>18588.756666666668</v>
      </c>
      <c r="R1306" s="11">
        <v>20345</v>
      </c>
      <c r="S1306" s="52">
        <f>R1306</f>
        <v>20345</v>
      </c>
      <c r="T1306" s="53">
        <f>IFERROR(S1306/Q1306,0)</f>
        <v>1.0944787951570008</v>
      </c>
      <c r="U1306" s="54">
        <f>IF(T1306&gt;=100%,S1306*2%,0)</f>
        <v>406.90000000000003</v>
      </c>
      <c r="V1306" s="54">
        <f>S1306*1%</f>
        <v>203.45000000000002</v>
      </c>
      <c r="W1306" s="55">
        <f>U1306+V1306</f>
        <v>610.35</v>
      </c>
      <c r="X1306" s="17"/>
      <c r="Y1306" s="9" t="s">
        <v>12393</v>
      </c>
    </row>
    <row r="1307" spans="1:25" x14ac:dyDescent="0.2">
      <c r="A1307" s="4" t="s">
        <v>18</v>
      </c>
      <c r="B1307" s="9"/>
      <c r="C1307" s="5" t="s">
        <v>4707</v>
      </c>
      <c r="D1307" s="9" t="s">
        <v>4708</v>
      </c>
      <c r="E1307" s="9" t="s">
        <v>4790</v>
      </c>
      <c r="F1307" s="9" t="s">
        <v>4791</v>
      </c>
      <c r="G1307" s="18">
        <v>10027859</v>
      </c>
      <c r="H1307" s="12" t="s">
        <v>4792</v>
      </c>
      <c r="I1307" s="12" t="s">
        <v>5035</v>
      </c>
      <c r="J1307" s="12" t="s">
        <v>5036</v>
      </c>
      <c r="K1307" s="18" t="s">
        <v>4852</v>
      </c>
      <c r="L1307" s="18" t="s">
        <v>4853</v>
      </c>
      <c r="M1307" s="17">
        <v>9861790623</v>
      </c>
      <c r="N1307" s="12" t="s">
        <v>5045</v>
      </c>
      <c r="O1307" s="18" t="s">
        <v>5046</v>
      </c>
      <c r="P1307" s="9" t="s">
        <v>32</v>
      </c>
      <c r="Q1307" s="10">
        <v>8000</v>
      </c>
      <c r="R1307" s="11">
        <v>8754</v>
      </c>
      <c r="S1307" s="52">
        <f>R1307</f>
        <v>8754</v>
      </c>
      <c r="T1307" s="53">
        <f>IFERROR(S1307/Q1307,0)</f>
        <v>1.0942499999999999</v>
      </c>
      <c r="U1307" s="54">
        <f>IF(T1307&gt;=100%,S1307*2%,0)</f>
        <v>175.08</v>
      </c>
      <c r="V1307" s="54">
        <f>S1307*1%</f>
        <v>87.54</v>
      </c>
      <c r="W1307" s="55">
        <f>U1307+V1307</f>
        <v>262.62</v>
      </c>
      <c r="X1307" s="17"/>
      <c r="Y1307" s="9" t="s">
        <v>12393</v>
      </c>
    </row>
    <row r="1308" spans="1:25" x14ac:dyDescent="0.2">
      <c r="A1308" s="4" t="s">
        <v>18</v>
      </c>
      <c r="B1308" s="9"/>
      <c r="C1308" s="5" t="s">
        <v>4707</v>
      </c>
      <c r="D1308" s="9" t="s">
        <v>4708</v>
      </c>
      <c r="E1308" s="9" t="s">
        <v>4790</v>
      </c>
      <c r="F1308" s="9" t="s">
        <v>4791</v>
      </c>
      <c r="G1308" s="18">
        <v>10027211</v>
      </c>
      <c r="H1308" s="12" t="s">
        <v>4907</v>
      </c>
      <c r="I1308" s="12" t="s">
        <v>5080</v>
      </c>
      <c r="J1308" s="12" t="s">
        <v>5081</v>
      </c>
      <c r="K1308" s="17" t="s">
        <v>4910</v>
      </c>
      <c r="L1308" s="17" t="s">
        <v>4911</v>
      </c>
      <c r="M1308" s="17" t="s">
        <v>4912</v>
      </c>
      <c r="N1308" s="12" t="s">
        <v>5082</v>
      </c>
      <c r="O1308" s="18" t="s">
        <v>5083</v>
      </c>
      <c r="P1308" s="9" t="s">
        <v>32</v>
      </c>
      <c r="Q1308" s="10">
        <v>8000</v>
      </c>
      <c r="R1308" s="11">
        <v>8754</v>
      </c>
      <c r="S1308" s="52">
        <f>R1308</f>
        <v>8754</v>
      </c>
      <c r="T1308" s="53">
        <f>IFERROR(S1308/Q1308,0)</f>
        <v>1.0942499999999999</v>
      </c>
      <c r="U1308" s="54">
        <f>IF(T1308&gt;=100%,S1308*2%,0)</f>
        <v>175.08</v>
      </c>
      <c r="V1308" s="54">
        <f>S1308*1%</f>
        <v>87.54</v>
      </c>
      <c r="W1308" s="55">
        <f>U1308+V1308</f>
        <v>262.62</v>
      </c>
      <c r="X1308" s="17"/>
      <c r="Y1308" s="9" t="s">
        <v>12393</v>
      </c>
    </row>
    <row r="1309" spans="1:25" x14ac:dyDescent="0.2">
      <c r="A1309" s="9" t="s">
        <v>6280</v>
      </c>
      <c r="B1309" s="9" t="s">
        <v>6660</v>
      </c>
      <c r="C1309" s="18" t="s">
        <v>6282</v>
      </c>
      <c r="D1309" s="9" t="s">
        <v>6283</v>
      </c>
      <c r="E1309" s="9" t="s">
        <v>6547</v>
      </c>
      <c r="F1309" s="9" t="s">
        <v>6548</v>
      </c>
      <c r="G1309" s="9">
        <v>10024707</v>
      </c>
      <c r="H1309" s="9" t="s">
        <v>6549</v>
      </c>
      <c r="I1309" s="9" t="s">
        <v>6661</v>
      </c>
      <c r="J1309" s="9" t="s">
        <v>6662</v>
      </c>
      <c r="K1309" s="18" t="s">
        <v>6615</v>
      </c>
      <c r="L1309" s="18" t="s">
        <v>6616</v>
      </c>
      <c r="M1309" s="18" t="s">
        <v>6617</v>
      </c>
      <c r="N1309" s="9" t="s">
        <v>6663</v>
      </c>
      <c r="O1309" s="9" t="s">
        <v>6664</v>
      </c>
      <c r="P1309" s="9" t="s">
        <v>32</v>
      </c>
      <c r="Q1309" s="62">
        <v>8661.6075000000019</v>
      </c>
      <c r="R1309" s="11">
        <v>9477.6580000000013</v>
      </c>
      <c r="S1309" s="52">
        <f>R1309</f>
        <v>9477.6580000000013</v>
      </c>
      <c r="T1309" s="53">
        <f>IFERROR(S1309/Q1309,0)</f>
        <v>1.0942146708910556</v>
      </c>
      <c r="U1309" s="54">
        <f>IF(T1309&gt;=100%,S1309*2%,0)</f>
        <v>189.55316000000002</v>
      </c>
      <c r="V1309" s="54">
        <f>S1309*1%</f>
        <v>94.77658000000001</v>
      </c>
      <c r="W1309" s="55">
        <f>U1309+V1309</f>
        <v>284.32974000000002</v>
      </c>
      <c r="X1309" s="17"/>
      <c r="Y1309" s="9" t="s">
        <v>12391</v>
      </c>
    </row>
    <row r="1310" spans="1:25" x14ac:dyDescent="0.2">
      <c r="A1310" s="4" t="s">
        <v>18</v>
      </c>
      <c r="B1310" s="9"/>
      <c r="C1310" s="5" t="s">
        <v>4707</v>
      </c>
      <c r="D1310" s="17" t="s">
        <v>4708</v>
      </c>
      <c r="E1310" s="9" t="s">
        <v>5090</v>
      </c>
      <c r="F1310" s="17" t="s">
        <v>5091</v>
      </c>
      <c r="G1310" s="9">
        <v>10025236</v>
      </c>
      <c r="H1310" s="9" t="s">
        <v>5181</v>
      </c>
      <c r="I1310" s="17" t="s">
        <v>5247</v>
      </c>
      <c r="J1310" s="17" t="s">
        <v>5248</v>
      </c>
      <c r="K1310" s="17" t="s">
        <v>5184</v>
      </c>
      <c r="L1310" s="17" t="s">
        <v>5185</v>
      </c>
      <c r="M1310" s="17">
        <v>8249658958</v>
      </c>
      <c r="N1310" s="19" t="s">
        <v>5255</v>
      </c>
      <c r="O1310" s="9" t="s">
        <v>5256</v>
      </c>
      <c r="P1310" s="17" t="s">
        <v>32</v>
      </c>
      <c r="Q1310" s="11">
        <v>7000</v>
      </c>
      <c r="R1310" s="11">
        <v>7658</v>
      </c>
      <c r="S1310" s="52">
        <f>R1310</f>
        <v>7658</v>
      </c>
      <c r="T1310" s="53">
        <f>IFERROR(S1310/Q1310,0)</f>
        <v>1.0940000000000001</v>
      </c>
      <c r="U1310" s="54">
        <f>IF(T1310&gt;=100%,S1310*2%,0)</f>
        <v>153.16</v>
      </c>
      <c r="V1310" s="54">
        <f>S1310*1%</f>
        <v>76.58</v>
      </c>
      <c r="W1310" s="55">
        <f>U1310+V1310</f>
        <v>229.74</v>
      </c>
      <c r="X1310" s="17"/>
      <c r="Y1310" s="9" t="s">
        <v>12391</v>
      </c>
    </row>
    <row r="1311" spans="1:25" x14ac:dyDescent="0.2">
      <c r="A1311" s="9" t="s">
        <v>8060</v>
      </c>
      <c r="B1311" s="9" t="s">
        <v>8432</v>
      </c>
      <c r="C1311" s="18" t="s">
        <v>8062</v>
      </c>
      <c r="D1311" s="9" t="s">
        <v>8063</v>
      </c>
      <c r="E1311" s="9" t="s">
        <v>8433</v>
      </c>
      <c r="F1311" s="9" t="s">
        <v>8063</v>
      </c>
      <c r="G1311" s="9">
        <v>10029471</v>
      </c>
      <c r="H1311" s="9" t="s">
        <v>8434</v>
      </c>
      <c r="I1311" s="9" t="s">
        <v>8452</v>
      </c>
      <c r="J1311" s="9" t="s">
        <v>8453</v>
      </c>
      <c r="K1311" s="18" t="s">
        <v>8448</v>
      </c>
      <c r="L1311" s="18" t="s">
        <v>8449</v>
      </c>
      <c r="M1311" s="18">
        <v>9702881453</v>
      </c>
      <c r="N1311" s="9" t="s">
        <v>8480</v>
      </c>
      <c r="O1311" s="9" t="s">
        <v>8481</v>
      </c>
      <c r="P1311" s="9" t="s">
        <v>32</v>
      </c>
      <c r="Q1311" s="11">
        <v>10500</v>
      </c>
      <c r="R1311" s="25">
        <v>11484.211799999999</v>
      </c>
      <c r="S1311" s="52">
        <f>R1311</f>
        <v>11484.211799999999</v>
      </c>
      <c r="T1311" s="53">
        <f>IFERROR(S1311/Q1311,0)</f>
        <v>1.0937344571428571</v>
      </c>
      <c r="U1311" s="54">
        <f>IF(T1311&gt;=100%,S1311*2%,0)</f>
        <v>229.684236</v>
      </c>
      <c r="V1311" s="54">
        <f>S1311*1%</f>
        <v>114.842118</v>
      </c>
      <c r="W1311" s="55">
        <f>U1311+V1311</f>
        <v>344.52635399999997</v>
      </c>
      <c r="X1311" s="17"/>
      <c r="Y1311" s="9" t="s">
        <v>12391</v>
      </c>
    </row>
    <row r="1312" spans="1:25" x14ac:dyDescent="0.2">
      <c r="A1312" s="9" t="s">
        <v>5442</v>
      </c>
      <c r="B1312" s="9" t="s">
        <v>6187</v>
      </c>
      <c r="C1312" s="18" t="s">
        <v>5682</v>
      </c>
      <c r="D1312" s="9" t="s">
        <v>5683</v>
      </c>
      <c r="E1312" s="9" t="s">
        <v>6188</v>
      </c>
      <c r="F1312" s="9" t="s">
        <v>6189</v>
      </c>
      <c r="G1312" s="9">
        <v>10026038</v>
      </c>
      <c r="H1312" s="9" t="s">
        <v>6190</v>
      </c>
      <c r="I1312" s="9" t="s">
        <v>6240</v>
      </c>
      <c r="J1312" s="9" t="s">
        <v>6241</v>
      </c>
      <c r="K1312" s="18" t="s">
        <v>6200</v>
      </c>
      <c r="L1312" s="18" t="s">
        <v>6201</v>
      </c>
      <c r="M1312" s="18">
        <v>9487392689</v>
      </c>
      <c r="N1312" s="9" t="s">
        <v>6265</v>
      </c>
      <c r="O1312" s="9" t="s">
        <v>6266</v>
      </c>
      <c r="P1312" s="9" t="s">
        <v>32</v>
      </c>
      <c r="Q1312" s="11">
        <v>16658.277222222223</v>
      </c>
      <c r="R1312" s="11">
        <v>18219</v>
      </c>
      <c r="S1312" s="52">
        <f>R1312</f>
        <v>18219</v>
      </c>
      <c r="T1312" s="53">
        <f>IFERROR(S1312/Q1312,0)</f>
        <v>1.0936905273551196</v>
      </c>
      <c r="U1312" s="54">
        <f>IF(T1312&gt;=100%,S1312*2%,0)</f>
        <v>364.38</v>
      </c>
      <c r="V1312" s="54">
        <f>S1312*1%</f>
        <v>182.19</v>
      </c>
      <c r="W1312" s="55">
        <f>U1312+V1312</f>
        <v>546.56999999999994</v>
      </c>
      <c r="X1312" s="17"/>
      <c r="Y1312" s="9" t="s">
        <v>12393</v>
      </c>
    </row>
    <row r="1313" spans="1:25" x14ac:dyDescent="0.2">
      <c r="A1313" s="9" t="s">
        <v>6280</v>
      </c>
      <c r="B1313" s="9" t="s">
        <v>7964</v>
      </c>
      <c r="C1313" s="18" t="s">
        <v>7712</v>
      </c>
      <c r="D1313" s="9" t="s">
        <v>7713</v>
      </c>
      <c r="E1313" s="9" t="s">
        <v>7937</v>
      </c>
      <c r="F1313" s="9" t="s">
        <v>7938</v>
      </c>
      <c r="G1313" s="9">
        <v>10033599</v>
      </c>
      <c r="H1313" s="9" t="s">
        <v>7939</v>
      </c>
      <c r="I1313" s="9" t="s">
        <v>7965</v>
      </c>
      <c r="J1313" s="9" t="s">
        <v>7966</v>
      </c>
      <c r="K1313" s="18" t="s">
        <v>7942</v>
      </c>
      <c r="L1313" s="18" t="s">
        <v>7943</v>
      </c>
      <c r="M1313" s="18" t="s">
        <v>7944</v>
      </c>
      <c r="N1313" s="9" t="s">
        <v>7971</v>
      </c>
      <c r="O1313" s="9" t="s">
        <v>7972</v>
      </c>
      <c r="P1313" s="9" t="s">
        <v>32</v>
      </c>
      <c r="Q1313" s="61">
        <v>10000</v>
      </c>
      <c r="R1313" s="11">
        <v>10936.086600000001</v>
      </c>
      <c r="S1313" s="52">
        <f>R1313</f>
        <v>10936.086600000001</v>
      </c>
      <c r="T1313" s="53">
        <f>IFERROR(S1313/Q1313,0)</f>
        <v>1.0936086600000001</v>
      </c>
      <c r="U1313" s="54">
        <f>IF(T1313&gt;=100%,S1313*2%,0)</f>
        <v>218.721732</v>
      </c>
      <c r="V1313" s="54">
        <f>S1313*1%</f>
        <v>109.360866</v>
      </c>
      <c r="W1313" s="55">
        <f>U1313+V1313</f>
        <v>328.08259800000002</v>
      </c>
      <c r="X1313" s="17"/>
      <c r="Y1313" s="9" t="s">
        <v>12393</v>
      </c>
    </row>
    <row r="1314" spans="1:25" x14ac:dyDescent="0.2">
      <c r="A1314" s="4" t="s">
        <v>18</v>
      </c>
      <c r="B1314" s="12" t="s">
        <v>2972</v>
      </c>
      <c r="C1314" s="5" t="s">
        <v>2973</v>
      </c>
      <c r="D1314" s="9" t="s">
        <v>2974</v>
      </c>
      <c r="E1314" s="9" t="s">
        <v>2975</v>
      </c>
      <c r="F1314" s="9" t="s">
        <v>2976</v>
      </c>
      <c r="G1314" s="8">
        <v>10026391</v>
      </c>
      <c r="H1314" s="12" t="s">
        <v>2977</v>
      </c>
      <c r="I1314" s="9" t="s">
        <v>3038</v>
      </c>
      <c r="J1314" s="12" t="s">
        <v>3039</v>
      </c>
      <c r="K1314" s="17" t="s">
        <v>3031</v>
      </c>
      <c r="L1314" s="17" t="s">
        <v>3032</v>
      </c>
      <c r="M1314" s="17">
        <v>7979803899</v>
      </c>
      <c r="N1314" s="9" t="s">
        <v>4043</v>
      </c>
      <c r="O1314" s="9" t="s">
        <v>4044</v>
      </c>
      <c r="P1314" s="9" t="s">
        <v>32</v>
      </c>
      <c r="Q1314" s="10">
        <v>8000</v>
      </c>
      <c r="R1314" s="11">
        <v>8746</v>
      </c>
      <c r="S1314" s="52">
        <f>R1314</f>
        <v>8746</v>
      </c>
      <c r="T1314" s="53">
        <f>IFERROR(S1314/Q1314,0)</f>
        <v>1.0932500000000001</v>
      </c>
      <c r="U1314" s="54">
        <f>IF(T1314&gt;=100%,S1314*2%,0)</f>
        <v>174.92000000000002</v>
      </c>
      <c r="V1314" s="54">
        <f>S1314*1%</f>
        <v>87.460000000000008</v>
      </c>
      <c r="W1314" s="55">
        <f>U1314+V1314</f>
        <v>262.38</v>
      </c>
      <c r="X1314" s="17"/>
      <c r="Y1314" s="9" t="s">
        <v>12392</v>
      </c>
    </row>
    <row r="1315" spans="1:25" x14ac:dyDescent="0.2">
      <c r="A1315" s="4" t="s">
        <v>18</v>
      </c>
      <c r="B1315" s="12" t="s">
        <v>3520</v>
      </c>
      <c r="C1315" s="5" t="s">
        <v>2973</v>
      </c>
      <c r="D1315" s="9" t="s">
        <v>2974</v>
      </c>
      <c r="E1315" s="9" t="s">
        <v>3521</v>
      </c>
      <c r="F1315" s="9" t="s">
        <v>3522</v>
      </c>
      <c r="G1315" s="8">
        <v>10029856</v>
      </c>
      <c r="H1315" s="12" t="s">
        <v>3523</v>
      </c>
      <c r="I1315" s="9" t="s">
        <v>4119</v>
      </c>
      <c r="J1315" s="12" t="s">
        <v>4120</v>
      </c>
      <c r="K1315" s="17" t="s">
        <v>3526</v>
      </c>
      <c r="L1315" s="17" t="s">
        <v>3527</v>
      </c>
      <c r="M1315" s="17">
        <v>7050974355</v>
      </c>
      <c r="N1315" s="9" t="s">
        <v>4125</v>
      </c>
      <c r="O1315" s="9" t="s">
        <v>4126</v>
      </c>
      <c r="P1315" s="9" t="s">
        <v>32</v>
      </c>
      <c r="Q1315" s="10">
        <v>8000</v>
      </c>
      <c r="R1315" s="11">
        <v>8745.6088</v>
      </c>
      <c r="S1315" s="52">
        <f>R1315</f>
        <v>8745.6088</v>
      </c>
      <c r="T1315" s="53">
        <f>IFERROR(S1315/Q1315,0)</f>
        <v>1.0932010999999999</v>
      </c>
      <c r="U1315" s="54">
        <f>IF(T1315&gt;=100%,S1315*2%,0)</f>
        <v>174.91217600000002</v>
      </c>
      <c r="V1315" s="54">
        <f>S1315*1%</f>
        <v>87.456088000000008</v>
      </c>
      <c r="W1315" s="55">
        <f>U1315+V1315</f>
        <v>262.36826400000001</v>
      </c>
      <c r="X1315" s="17"/>
      <c r="Y1315" s="9" t="s">
        <v>12391</v>
      </c>
    </row>
    <row r="1316" spans="1:25" x14ac:dyDescent="0.2">
      <c r="A1316" s="4" t="s">
        <v>18</v>
      </c>
      <c r="B1316" s="12" t="s">
        <v>3141</v>
      </c>
      <c r="C1316" s="5" t="s">
        <v>2973</v>
      </c>
      <c r="D1316" s="9" t="s">
        <v>2974</v>
      </c>
      <c r="E1316" s="9" t="s">
        <v>3142</v>
      </c>
      <c r="F1316" s="9" t="s">
        <v>3143</v>
      </c>
      <c r="G1316" s="8">
        <v>10027954</v>
      </c>
      <c r="H1316" s="12" t="s">
        <v>3144</v>
      </c>
      <c r="I1316" s="9" t="s">
        <v>3837</v>
      </c>
      <c r="J1316" s="12" t="s">
        <v>3838</v>
      </c>
      <c r="K1316" s="17" t="s">
        <v>3147</v>
      </c>
      <c r="L1316" s="17" t="s">
        <v>3812</v>
      </c>
      <c r="M1316" s="17">
        <v>9958476992</v>
      </c>
      <c r="N1316" s="9" t="s">
        <v>3841</v>
      </c>
      <c r="O1316" s="9" t="s">
        <v>3842</v>
      </c>
      <c r="P1316" s="9" t="s">
        <v>32</v>
      </c>
      <c r="Q1316" s="10">
        <v>8000</v>
      </c>
      <c r="R1316" s="11">
        <v>8743.5876000000007</v>
      </c>
      <c r="S1316" s="52">
        <f>R1316</f>
        <v>8743.5876000000007</v>
      </c>
      <c r="T1316" s="53">
        <f>IFERROR(S1316/Q1316,0)</f>
        <v>1.0929484500000002</v>
      </c>
      <c r="U1316" s="54">
        <f>IF(T1316&gt;=100%,S1316*2%,0)</f>
        <v>174.87175200000001</v>
      </c>
      <c r="V1316" s="54">
        <f>S1316*1%</f>
        <v>87.435876000000007</v>
      </c>
      <c r="W1316" s="55">
        <f>U1316+V1316</f>
        <v>262.30762800000002</v>
      </c>
      <c r="X1316" s="17"/>
      <c r="Y1316" s="9" t="s">
        <v>12393</v>
      </c>
    </row>
    <row r="1317" spans="1:25" x14ac:dyDescent="0.2">
      <c r="A1317" s="4" t="s">
        <v>18</v>
      </c>
      <c r="B1317" s="9"/>
      <c r="C1317" s="5" t="s">
        <v>4707</v>
      </c>
      <c r="D1317" s="9" t="s">
        <v>4708</v>
      </c>
      <c r="E1317" s="9" t="s">
        <v>4790</v>
      </c>
      <c r="F1317" s="9" t="s">
        <v>4791</v>
      </c>
      <c r="G1317" s="18">
        <v>10027859</v>
      </c>
      <c r="H1317" s="12" t="s">
        <v>4792</v>
      </c>
      <c r="I1317" s="12" t="s">
        <v>5035</v>
      </c>
      <c r="J1317" s="12" t="s">
        <v>5036</v>
      </c>
      <c r="K1317" s="18" t="s">
        <v>4852</v>
      </c>
      <c r="L1317" s="18" t="s">
        <v>4853</v>
      </c>
      <c r="M1317" s="17">
        <v>9861790623</v>
      </c>
      <c r="N1317" s="12" t="s">
        <v>5037</v>
      </c>
      <c r="O1317" s="18" t="s">
        <v>5038</v>
      </c>
      <c r="P1317" s="9" t="s">
        <v>32</v>
      </c>
      <c r="Q1317" s="10">
        <v>8000</v>
      </c>
      <c r="R1317" s="11">
        <v>8743</v>
      </c>
      <c r="S1317" s="52">
        <f>R1317</f>
        <v>8743</v>
      </c>
      <c r="T1317" s="53">
        <f>IFERROR(S1317/Q1317,0)</f>
        <v>1.092875</v>
      </c>
      <c r="U1317" s="54">
        <f>IF(T1317&gt;=100%,S1317*2%,0)</f>
        <v>174.86</v>
      </c>
      <c r="V1317" s="54">
        <f>S1317*1%</f>
        <v>87.43</v>
      </c>
      <c r="W1317" s="55">
        <f>U1317+V1317</f>
        <v>262.29000000000002</v>
      </c>
      <c r="X1317" s="17"/>
      <c r="Y1317" s="9" t="s">
        <v>12393</v>
      </c>
    </row>
    <row r="1318" spans="1:25" x14ac:dyDescent="0.2">
      <c r="A1318" s="4" t="s">
        <v>18</v>
      </c>
      <c r="B1318" s="4" t="s">
        <v>87</v>
      </c>
      <c r="C1318" s="5" t="s">
        <v>20</v>
      </c>
      <c r="D1318" s="5" t="s">
        <v>21</v>
      </c>
      <c r="E1318" s="5" t="s">
        <v>22</v>
      </c>
      <c r="F1318" s="5" t="s">
        <v>23</v>
      </c>
      <c r="G1318" s="6">
        <v>10022591</v>
      </c>
      <c r="H1318" s="4" t="s">
        <v>88</v>
      </c>
      <c r="I1318" s="4" t="s">
        <v>110</v>
      </c>
      <c r="J1318" s="4" t="s">
        <v>111</v>
      </c>
      <c r="K1318" s="6" t="s">
        <v>91</v>
      </c>
      <c r="L1318" s="6" t="s">
        <v>92</v>
      </c>
      <c r="M1318" s="7" t="s">
        <v>93</v>
      </c>
      <c r="N1318" s="4" t="s">
        <v>112</v>
      </c>
      <c r="O1318" s="6" t="s">
        <v>113</v>
      </c>
      <c r="P1318" s="9" t="s">
        <v>32</v>
      </c>
      <c r="Q1318" s="11">
        <v>20000</v>
      </c>
      <c r="R1318" s="11">
        <v>21852.987799999999</v>
      </c>
      <c r="S1318" s="52">
        <f>R1318</f>
        <v>21852.987799999999</v>
      </c>
      <c r="T1318" s="53">
        <f>IFERROR(S1318/Q1318,0)</f>
        <v>1.0926493900000001</v>
      </c>
      <c r="U1318" s="54">
        <f>IF(T1318&gt;=100%,S1318*2%,0)</f>
        <v>437.05975599999999</v>
      </c>
      <c r="V1318" s="54">
        <f>S1318*1%</f>
        <v>218.529878</v>
      </c>
      <c r="W1318" s="55">
        <f>U1318+V1318</f>
        <v>655.58963399999993</v>
      </c>
      <c r="X1318" s="17"/>
      <c r="Y1318" s="9" t="s">
        <v>12391</v>
      </c>
    </row>
    <row r="1319" spans="1:25" x14ac:dyDescent="0.2">
      <c r="A1319" s="4" t="s">
        <v>18</v>
      </c>
      <c r="B1319" s="4" t="s">
        <v>243</v>
      </c>
      <c r="C1319" s="5" t="s">
        <v>20</v>
      </c>
      <c r="D1319" s="5" t="s">
        <v>21</v>
      </c>
      <c r="E1319" s="5" t="s">
        <v>244</v>
      </c>
      <c r="F1319" s="5" t="s">
        <v>245</v>
      </c>
      <c r="G1319" s="6">
        <v>10022295</v>
      </c>
      <c r="H1319" s="4" t="s">
        <v>246</v>
      </c>
      <c r="I1319" s="4" t="s">
        <v>308</v>
      </c>
      <c r="J1319" s="4" t="s">
        <v>309</v>
      </c>
      <c r="K1319" s="6" t="s">
        <v>249</v>
      </c>
      <c r="L1319" s="6" t="s">
        <v>250</v>
      </c>
      <c r="M1319" s="7">
        <v>7001610227</v>
      </c>
      <c r="N1319" s="4" t="s">
        <v>310</v>
      </c>
      <c r="O1319" s="6" t="s">
        <v>311</v>
      </c>
      <c r="P1319" s="9" t="s">
        <v>32</v>
      </c>
      <c r="Q1319" s="11">
        <v>20722.487500000003</v>
      </c>
      <c r="R1319" s="11">
        <v>22639.465799999998</v>
      </c>
      <c r="S1319" s="52">
        <f>R1319</f>
        <v>22639.465799999998</v>
      </c>
      <c r="T1319" s="53">
        <f>IFERROR(S1319/Q1319,0)</f>
        <v>1.0925071519526792</v>
      </c>
      <c r="U1319" s="54">
        <f>IF(T1319&gt;=100%,S1319*2%,0)</f>
        <v>452.78931599999999</v>
      </c>
      <c r="V1319" s="54">
        <f>S1319*1%</f>
        <v>226.39465799999999</v>
      </c>
      <c r="W1319" s="55">
        <f>U1319+V1319</f>
        <v>679.18397400000003</v>
      </c>
      <c r="X1319" s="17"/>
      <c r="Y1319" s="9" t="s">
        <v>12391</v>
      </c>
    </row>
    <row r="1320" spans="1:25" x14ac:dyDescent="0.2">
      <c r="A1320" s="9" t="s">
        <v>6280</v>
      </c>
      <c r="B1320" s="9" t="s">
        <v>6770</v>
      </c>
      <c r="C1320" s="18" t="s">
        <v>6282</v>
      </c>
      <c r="D1320" s="9" t="s">
        <v>6283</v>
      </c>
      <c r="E1320" s="9" t="s">
        <v>6673</v>
      </c>
      <c r="F1320" s="9" t="s">
        <v>6674</v>
      </c>
      <c r="G1320" s="9">
        <v>10034085</v>
      </c>
      <c r="H1320" s="9" t="s">
        <v>6675</v>
      </c>
      <c r="I1320" s="9" t="s">
        <v>6771</v>
      </c>
      <c r="J1320" s="9" t="s">
        <v>6772</v>
      </c>
      <c r="K1320" s="18" t="s">
        <v>6703</v>
      </c>
      <c r="L1320" s="18" t="s">
        <v>6704</v>
      </c>
      <c r="M1320" s="18" t="s">
        <v>6705</v>
      </c>
      <c r="N1320" s="9" t="s">
        <v>6775</v>
      </c>
      <c r="O1320" s="9" t="s">
        <v>6776</v>
      </c>
      <c r="P1320" s="9" t="s">
        <v>32</v>
      </c>
      <c r="Q1320" s="62">
        <v>9000</v>
      </c>
      <c r="R1320" s="11">
        <v>9832.5552000000007</v>
      </c>
      <c r="S1320" s="52">
        <f>R1320</f>
        <v>9832.5552000000007</v>
      </c>
      <c r="T1320" s="53">
        <f>IFERROR(S1320/Q1320,0)</f>
        <v>1.0925061333333335</v>
      </c>
      <c r="U1320" s="54">
        <f>IF(T1320&gt;=100%,S1320*2%,0)</f>
        <v>196.65110400000003</v>
      </c>
      <c r="V1320" s="54">
        <f>S1320*1%</f>
        <v>98.325552000000016</v>
      </c>
      <c r="W1320" s="55">
        <f>U1320+V1320</f>
        <v>294.97665600000005</v>
      </c>
      <c r="X1320" s="17"/>
      <c r="Y1320" s="9" t="s">
        <v>12393</v>
      </c>
    </row>
    <row r="1321" spans="1:25" x14ac:dyDescent="0.2">
      <c r="A1321" s="9" t="s">
        <v>6280</v>
      </c>
      <c r="B1321" s="9" t="s">
        <v>7936</v>
      </c>
      <c r="C1321" s="18" t="s">
        <v>7712</v>
      </c>
      <c r="D1321" s="9" t="s">
        <v>7713</v>
      </c>
      <c r="E1321" s="9" t="s">
        <v>7937</v>
      </c>
      <c r="F1321" s="9" t="s">
        <v>7938</v>
      </c>
      <c r="G1321" s="9">
        <v>10033599</v>
      </c>
      <c r="H1321" s="9" t="s">
        <v>7939</v>
      </c>
      <c r="I1321" s="9" t="s">
        <v>7940</v>
      </c>
      <c r="J1321" s="9" t="s">
        <v>7941</v>
      </c>
      <c r="K1321" s="18" t="s">
        <v>7942</v>
      </c>
      <c r="L1321" s="18" t="s">
        <v>7943</v>
      </c>
      <c r="M1321" s="18" t="s">
        <v>7944</v>
      </c>
      <c r="N1321" s="9" t="s">
        <v>7945</v>
      </c>
      <c r="O1321" s="9" t="s">
        <v>7946</v>
      </c>
      <c r="P1321" s="9" t="s">
        <v>32</v>
      </c>
      <c r="Q1321" s="61">
        <v>10000</v>
      </c>
      <c r="R1321" s="11">
        <v>10924.570599999999</v>
      </c>
      <c r="S1321" s="52">
        <f>R1321</f>
        <v>10924.570599999999</v>
      </c>
      <c r="T1321" s="53">
        <f>IFERROR(S1321/Q1321,0)</f>
        <v>1.0924570599999999</v>
      </c>
      <c r="U1321" s="54">
        <f>IF(T1321&gt;=100%,S1321*2%,0)</f>
        <v>218.491412</v>
      </c>
      <c r="V1321" s="54">
        <f>S1321*1%</f>
        <v>109.245706</v>
      </c>
      <c r="W1321" s="55">
        <f>U1321+V1321</f>
        <v>327.73711800000001</v>
      </c>
      <c r="X1321" s="17"/>
      <c r="Y1321" s="9" t="s">
        <v>12391</v>
      </c>
    </row>
    <row r="1322" spans="1:25" x14ac:dyDescent="0.2">
      <c r="A1322" s="9" t="s">
        <v>5442</v>
      </c>
      <c r="B1322" s="9" t="s">
        <v>5505</v>
      </c>
      <c r="C1322" s="18" t="s">
        <v>5444</v>
      </c>
      <c r="D1322" s="9" t="s">
        <v>5445</v>
      </c>
      <c r="E1322" s="9" t="s">
        <v>5506</v>
      </c>
      <c r="F1322" s="9" t="s">
        <v>5507</v>
      </c>
      <c r="G1322" s="9">
        <v>10031855</v>
      </c>
      <c r="H1322" s="9" t="s">
        <v>5508</v>
      </c>
      <c r="I1322" s="9" t="s">
        <v>5530</v>
      </c>
      <c r="J1322" s="9" t="s">
        <v>5531</v>
      </c>
      <c r="K1322" s="18" t="s">
        <v>5509</v>
      </c>
      <c r="L1322" s="18" t="s">
        <v>5527</v>
      </c>
      <c r="M1322" s="18">
        <v>9003860331</v>
      </c>
      <c r="N1322" s="9" t="s">
        <v>5536</v>
      </c>
      <c r="O1322" s="9" t="s">
        <v>5537</v>
      </c>
      <c r="P1322" s="9" t="s">
        <v>32</v>
      </c>
      <c r="Q1322" s="11">
        <v>9386.6666666666661</v>
      </c>
      <c r="R1322" s="11">
        <v>10254</v>
      </c>
      <c r="S1322" s="52">
        <f>R1322</f>
        <v>10254</v>
      </c>
      <c r="T1322" s="53">
        <f>IFERROR(S1322/Q1322,0)</f>
        <v>1.0924005681818183</v>
      </c>
      <c r="U1322" s="54">
        <f>IF(T1322&gt;=100%,S1322*2%,0)</f>
        <v>205.08</v>
      </c>
      <c r="V1322" s="54">
        <f>S1322*1%</f>
        <v>102.54</v>
      </c>
      <c r="W1322" s="55">
        <f>U1322+V1322</f>
        <v>307.62</v>
      </c>
      <c r="X1322" s="17"/>
      <c r="Y1322" s="9" t="s">
        <v>12391</v>
      </c>
    </row>
    <row r="1323" spans="1:25" x14ac:dyDescent="0.2">
      <c r="A1323" s="9" t="s">
        <v>5442</v>
      </c>
      <c r="B1323" s="9" t="s">
        <v>5681</v>
      </c>
      <c r="C1323" s="18" t="s">
        <v>5682</v>
      </c>
      <c r="D1323" s="9" t="s">
        <v>5683</v>
      </c>
      <c r="E1323" s="9" t="s">
        <v>5684</v>
      </c>
      <c r="F1323" s="9" t="s">
        <v>5685</v>
      </c>
      <c r="G1323" s="9">
        <v>10026037</v>
      </c>
      <c r="H1323" s="9" t="s">
        <v>5686</v>
      </c>
      <c r="I1323" s="9" t="s">
        <v>5699</v>
      </c>
      <c r="J1323" s="9" t="s">
        <v>5700</v>
      </c>
      <c r="K1323" s="18" t="s">
        <v>5701</v>
      </c>
      <c r="L1323" s="18" t="s">
        <v>5702</v>
      </c>
      <c r="M1323" s="18">
        <v>9876906754</v>
      </c>
      <c r="N1323" s="9" t="s">
        <v>5725</v>
      </c>
      <c r="O1323" s="9" t="s">
        <v>5726</v>
      </c>
      <c r="P1323" s="9" t="s">
        <v>32</v>
      </c>
      <c r="Q1323" s="11">
        <v>7000</v>
      </c>
      <c r="R1323" s="11">
        <v>7645</v>
      </c>
      <c r="S1323" s="52">
        <f>R1323</f>
        <v>7645</v>
      </c>
      <c r="T1323" s="53">
        <f>IFERROR(S1323/Q1323,0)</f>
        <v>1.0921428571428571</v>
      </c>
      <c r="U1323" s="54">
        <f>IF(T1323&gt;=100%,S1323*2%,0)</f>
        <v>152.9</v>
      </c>
      <c r="V1323" s="54">
        <f>S1323*1%</f>
        <v>76.45</v>
      </c>
      <c r="W1323" s="55">
        <f>U1323+V1323</f>
        <v>229.35000000000002</v>
      </c>
      <c r="X1323" s="17"/>
      <c r="Y1323" s="9" t="s">
        <v>12391</v>
      </c>
    </row>
    <row r="1324" spans="1:25" x14ac:dyDescent="0.2">
      <c r="A1324" s="4" t="s">
        <v>18</v>
      </c>
      <c r="B1324" s="12" t="s">
        <v>3301</v>
      </c>
      <c r="C1324" s="5" t="s">
        <v>2973</v>
      </c>
      <c r="D1324" s="9" t="s">
        <v>2974</v>
      </c>
      <c r="E1324" s="9" t="s">
        <v>3302</v>
      </c>
      <c r="F1324" s="9" t="s">
        <v>3303</v>
      </c>
      <c r="G1324" s="8">
        <v>10023215</v>
      </c>
      <c r="H1324" s="12" t="s">
        <v>3304</v>
      </c>
      <c r="I1324" s="9" t="s">
        <v>3331</v>
      </c>
      <c r="J1324" s="12" t="s">
        <v>3332</v>
      </c>
      <c r="K1324" s="17" t="s">
        <v>3307</v>
      </c>
      <c r="L1324" s="17" t="s">
        <v>3308</v>
      </c>
      <c r="M1324" s="17">
        <v>9835255614</v>
      </c>
      <c r="N1324" s="9" t="s">
        <v>3333</v>
      </c>
      <c r="O1324" s="9" t="s">
        <v>3334</v>
      </c>
      <c r="P1324" s="9" t="s">
        <v>32</v>
      </c>
      <c r="Q1324" s="10">
        <v>8000</v>
      </c>
      <c r="R1324" s="11">
        <v>8737</v>
      </c>
      <c r="S1324" s="52">
        <f>R1324</f>
        <v>8737</v>
      </c>
      <c r="T1324" s="53">
        <f>IFERROR(S1324/Q1324,0)</f>
        <v>1.092125</v>
      </c>
      <c r="U1324" s="54">
        <f>IF(T1324&gt;=100%,S1324*2%,0)</f>
        <v>174.74</v>
      </c>
      <c r="V1324" s="54">
        <f>S1324*1%</f>
        <v>87.37</v>
      </c>
      <c r="W1324" s="55">
        <f>U1324+V1324</f>
        <v>262.11</v>
      </c>
      <c r="X1324" s="17"/>
      <c r="Y1324" s="9" t="s">
        <v>12391</v>
      </c>
    </row>
    <row r="1325" spans="1:25" x14ac:dyDescent="0.2">
      <c r="A1325" s="4" t="s">
        <v>18</v>
      </c>
      <c r="B1325" s="12" t="s">
        <v>3520</v>
      </c>
      <c r="C1325" s="5" t="s">
        <v>2973</v>
      </c>
      <c r="D1325" s="9" t="s">
        <v>2974</v>
      </c>
      <c r="E1325" s="9" t="s">
        <v>3521</v>
      </c>
      <c r="F1325" s="9" t="s">
        <v>3522</v>
      </c>
      <c r="G1325" s="8">
        <v>10029856</v>
      </c>
      <c r="H1325" s="12" t="s">
        <v>3523</v>
      </c>
      <c r="I1325" s="9" t="s">
        <v>3560</v>
      </c>
      <c r="J1325" s="12" t="s">
        <v>3561</v>
      </c>
      <c r="K1325" s="17" t="s">
        <v>3526</v>
      </c>
      <c r="L1325" s="17" t="s">
        <v>3527</v>
      </c>
      <c r="M1325" s="17">
        <v>7050974355</v>
      </c>
      <c r="N1325" s="9" t="s">
        <v>3564</v>
      </c>
      <c r="O1325" s="9" t="s">
        <v>3565</v>
      </c>
      <c r="P1325" s="9" t="s">
        <v>32</v>
      </c>
      <c r="Q1325" s="10">
        <v>8000</v>
      </c>
      <c r="R1325" s="11">
        <v>8737</v>
      </c>
      <c r="S1325" s="52">
        <f>R1325</f>
        <v>8737</v>
      </c>
      <c r="T1325" s="53">
        <f>IFERROR(S1325/Q1325,0)</f>
        <v>1.092125</v>
      </c>
      <c r="U1325" s="54">
        <f>IF(T1325&gt;=100%,S1325*2%,0)</f>
        <v>174.74</v>
      </c>
      <c r="V1325" s="54">
        <f>S1325*1%</f>
        <v>87.37</v>
      </c>
      <c r="W1325" s="55">
        <f>U1325+V1325</f>
        <v>262.11</v>
      </c>
      <c r="X1325" s="17"/>
      <c r="Y1325" s="9" t="s">
        <v>12392</v>
      </c>
    </row>
    <row r="1326" spans="1:25" x14ac:dyDescent="0.2">
      <c r="A1326" s="9" t="s">
        <v>8060</v>
      </c>
      <c r="B1326" s="9" t="s">
        <v>8965</v>
      </c>
      <c r="C1326" s="18" t="s">
        <v>9306</v>
      </c>
      <c r="D1326" s="9" t="s">
        <v>9307</v>
      </c>
      <c r="E1326" s="9" t="s">
        <v>9436</v>
      </c>
      <c r="F1326" s="9" t="s">
        <v>9437</v>
      </c>
      <c r="G1326" s="9">
        <v>10027883</v>
      </c>
      <c r="H1326" s="9" t="s">
        <v>9438</v>
      </c>
      <c r="I1326" s="9" t="s">
        <v>9541</v>
      </c>
      <c r="J1326" s="9" t="s">
        <v>9542</v>
      </c>
      <c r="K1326" s="18" t="s">
        <v>9465</v>
      </c>
      <c r="L1326" s="18" t="s">
        <v>9466</v>
      </c>
      <c r="M1326" s="18">
        <v>9850474532</v>
      </c>
      <c r="N1326" s="9" t="s">
        <v>9547</v>
      </c>
      <c r="O1326" s="9" t="s">
        <v>9221</v>
      </c>
      <c r="P1326" s="9" t="s">
        <v>32</v>
      </c>
      <c r="Q1326" s="11">
        <v>10000</v>
      </c>
      <c r="R1326" s="11">
        <v>10920.009200000002</v>
      </c>
      <c r="S1326" s="52">
        <f>R1326</f>
        <v>10920.009200000002</v>
      </c>
      <c r="T1326" s="53">
        <f>IFERROR(S1326/Q1326,0)</f>
        <v>1.0920009200000003</v>
      </c>
      <c r="U1326" s="54">
        <f>IF(T1326&gt;=100%,S1326*2%,0)</f>
        <v>218.40018400000005</v>
      </c>
      <c r="V1326" s="54">
        <f>S1326*1%</f>
        <v>109.20009200000003</v>
      </c>
      <c r="W1326" s="55">
        <f>U1326+V1326</f>
        <v>327.60027600000006</v>
      </c>
      <c r="X1326" s="17"/>
      <c r="Y1326" s="9" t="s">
        <v>12391</v>
      </c>
    </row>
    <row r="1327" spans="1:25" x14ac:dyDescent="0.2">
      <c r="A1327" s="4" t="s">
        <v>18</v>
      </c>
      <c r="B1327" s="12" t="s">
        <v>3702</v>
      </c>
      <c r="C1327" s="5" t="s">
        <v>2973</v>
      </c>
      <c r="D1327" s="9" t="s">
        <v>2974</v>
      </c>
      <c r="E1327" s="9" t="s">
        <v>3645</v>
      </c>
      <c r="F1327" s="9" t="s">
        <v>3646</v>
      </c>
      <c r="G1327" s="8">
        <v>10026613</v>
      </c>
      <c r="H1327" s="12" t="s">
        <v>3703</v>
      </c>
      <c r="I1327" s="9" t="s">
        <v>3704</v>
      </c>
      <c r="J1327" s="12" t="s">
        <v>3705</v>
      </c>
      <c r="K1327" s="17" t="s">
        <v>3706</v>
      </c>
      <c r="L1327" s="17" t="s">
        <v>3707</v>
      </c>
      <c r="M1327" s="17">
        <v>8986883307</v>
      </c>
      <c r="N1327" s="9" t="s">
        <v>3708</v>
      </c>
      <c r="O1327" s="9" t="s">
        <v>3709</v>
      </c>
      <c r="P1327" s="9" t="s">
        <v>32</v>
      </c>
      <c r="Q1327" s="10">
        <v>8000</v>
      </c>
      <c r="R1327" s="11">
        <v>8736.0036</v>
      </c>
      <c r="S1327" s="52">
        <f>R1327</f>
        <v>8736.0036</v>
      </c>
      <c r="T1327" s="53">
        <f>IFERROR(S1327/Q1327,0)</f>
        <v>1.09200045</v>
      </c>
      <c r="U1327" s="54">
        <f>IF(T1327&gt;=100%,S1327*2%,0)</f>
        <v>174.72007200000002</v>
      </c>
      <c r="V1327" s="54">
        <f>S1327*1%</f>
        <v>87.360036000000008</v>
      </c>
      <c r="W1327" s="55">
        <f>U1327+V1327</f>
        <v>262.080108</v>
      </c>
      <c r="X1327" s="17"/>
      <c r="Y1327" s="9" t="s">
        <v>12391</v>
      </c>
    </row>
    <row r="1328" spans="1:25" x14ac:dyDescent="0.2">
      <c r="A1328" s="4" t="s">
        <v>18</v>
      </c>
      <c r="B1328" s="12" t="s">
        <v>3421</v>
      </c>
      <c r="C1328" s="5" t="s">
        <v>2973</v>
      </c>
      <c r="D1328" s="9" t="s">
        <v>2974</v>
      </c>
      <c r="E1328" s="9" t="s">
        <v>3422</v>
      </c>
      <c r="F1328" s="9" t="s">
        <v>3423</v>
      </c>
      <c r="G1328" s="8">
        <v>10034718</v>
      </c>
      <c r="H1328" s="12" t="s">
        <v>3424</v>
      </c>
      <c r="I1328" s="9" t="s">
        <v>3425</v>
      </c>
      <c r="J1328" s="12" t="s">
        <v>3426</v>
      </c>
      <c r="K1328" s="17" t="s">
        <v>3427</v>
      </c>
      <c r="L1328" s="17" t="s">
        <v>3428</v>
      </c>
      <c r="M1328" s="17">
        <v>7004809242</v>
      </c>
      <c r="N1328" s="9" t="s">
        <v>3465</v>
      </c>
      <c r="O1328" s="9" t="s">
        <v>3466</v>
      </c>
      <c r="P1328" s="9" t="s">
        <v>32</v>
      </c>
      <c r="Q1328" s="10">
        <v>8000</v>
      </c>
      <c r="R1328" s="11">
        <v>8736.0036</v>
      </c>
      <c r="S1328" s="52">
        <f>R1328</f>
        <v>8736.0036</v>
      </c>
      <c r="T1328" s="53">
        <f>IFERROR(S1328/Q1328,0)</f>
        <v>1.09200045</v>
      </c>
      <c r="U1328" s="54">
        <f>IF(T1328&gt;=100%,S1328*2%,0)</f>
        <v>174.72007200000002</v>
      </c>
      <c r="V1328" s="54">
        <f>S1328*1%</f>
        <v>87.360036000000008</v>
      </c>
      <c r="W1328" s="55">
        <f>U1328+V1328</f>
        <v>262.080108</v>
      </c>
      <c r="X1328" s="17"/>
      <c r="Y1328" s="9" t="s">
        <v>12392</v>
      </c>
    </row>
    <row r="1329" spans="1:25" x14ac:dyDescent="0.2">
      <c r="A1329" s="9" t="s">
        <v>6280</v>
      </c>
      <c r="B1329" s="9" t="s">
        <v>7008</v>
      </c>
      <c r="C1329" s="18" t="s">
        <v>6854</v>
      </c>
      <c r="D1329" s="9" t="s">
        <v>6855</v>
      </c>
      <c r="E1329" s="9" t="s">
        <v>6856</v>
      </c>
      <c r="F1329" s="9" t="s">
        <v>6857</v>
      </c>
      <c r="G1329" s="9">
        <v>10032465</v>
      </c>
      <c r="H1329" s="9" t="s">
        <v>6881</v>
      </c>
      <c r="I1329" s="9" t="s">
        <v>7009</v>
      </c>
      <c r="J1329" s="9" t="s">
        <v>7010</v>
      </c>
      <c r="K1329" s="18" t="s">
        <v>6995</v>
      </c>
      <c r="L1329" s="18" t="s">
        <v>6996</v>
      </c>
      <c r="M1329" s="18" t="s">
        <v>6886</v>
      </c>
      <c r="N1329" s="9" t="s">
        <v>7013</v>
      </c>
      <c r="O1329" s="9" t="s">
        <v>7014</v>
      </c>
      <c r="P1329" s="9" t="s">
        <v>32</v>
      </c>
      <c r="Q1329" s="61">
        <v>10200</v>
      </c>
      <c r="R1329" s="11">
        <v>11133.810799999999</v>
      </c>
      <c r="S1329" s="52">
        <f>R1329</f>
        <v>11133.810799999999</v>
      </c>
      <c r="T1329" s="53">
        <f>IFERROR(S1329/Q1329,0)</f>
        <v>1.0915500784313725</v>
      </c>
      <c r="U1329" s="54">
        <f>IF(T1329&gt;=100%,S1329*2%,0)</f>
        <v>222.67621599999998</v>
      </c>
      <c r="V1329" s="54">
        <f>S1329*1%</f>
        <v>111.33810799999999</v>
      </c>
      <c r="W1329" s="55">
        <f>U1329+V1329</f>
        <v>334.01432399999999</v>
      </c>
      <c r="X1329" s="17"/>
      <c r="Y1329" s="9" t="s">
        <v>12391</v>
      </c>
    </row>
    <row r="1330" spans="1:25" x14ac:dyDescent="0.2">
      <c r="A1330" s="9" t="s">
        <v>6280</v>
      </c>
      <c r="B1330" s="9" t="s">
        <v>8017</v>
      </c>
      <c r="C1330" s="18" t="s">
        <v>7712</v>
      </c>
      <c r="D1330" s="9" t="s">
        <v>7713</v>
      </c>
      <c r="E1330" s="9" t="s">
        <v>7937</v>
      </c>
      <c r="F1330" s="9" t="s">
        <v>7938</v>
      </c>
      <c r="G1330" s="9">
        <v>10032797</v>
      </c>
      <c r="H1330" s="9" t="s">
        <v>7979</v>
      </c>
      <c r="I1330" s="9" t="s">
        <v>8018</v>
      </c>
      <c r="J1330" s="9" t="s">
        <v>8019</v>
      </c>
      <c r="K1330" s="18" t="s">
        <v>7982</v>
      </c>
      <c r="L1330" s="18" t="s">
        <v>7983</v>
      </c>
      <c r="M1330" s="18" t="s">
        <v>7984</v>
      </c>
      <c r="N1330" s="9" t="s">
        <v>8020</v>
      </c>
      <c r="O1330" s="9" t="s">
        <v>8021</v>
      </c>
      <c r="P1330" s="9" t="s">
        <v>32</v>
      </c>
      <c r="Q1330" s="61">
        <v>10000</v>
      </c>
      <c r="R1330" s="11">
        <v>10915.478000000003</v>
      </c>
      <c r="S1330" s="52">
        <f>R1330</f>
        <v>10915.478000000003</v>
      </c>
      <c r="T1330" s="53">
        <f>IFERROR(S1330/Q1330,0)</f>
        <v>1.0915478000000003</v>
      </c>
      <c r="U1330" s="54">
        <f>IF(T1330&gt;=100%,S1330*2%,0)</f>
        <v>218.30956000000006</v>
      </c>
      <c r="V1330" s="54">
        <f>S1330*1%</f>
        <v>109.15478000000003</v>
      </c>
      <c r="W1330" s="55">
        <f>U1330+V1330</f>
        <v>327.46434000000011</v>
      </c>
      <c r="X1330" s="17"/>
      <c r="Y1330" s="9" t="s">
        <v>12391</v>
      </c>
    </row>
    <row r="1331" spans="1:25" x14ac:dyDescent="0.2">
      <c r="A1331" s="4" t="s">
        <v>18</v>
      </c>
      <c r="B1331" s="12" t="s">
        <v>3421</v>
      </c>
      <c r="C1331" s="5" t="s">
        <v>2973</v>
      </c>
      <c r="D1331" s="9" t="s">
        <v>2974</v>
      </c>
      <c r="E1331" s="9" t="s">
        <v>3422</v>
      </c>
      <c r="F1331" s="9" t="s">
        <v>3423</v>
      </c>
      <c r="G1331" s="8">
        <v>10034718</v>
      </c>
      <c r="H1331" s="12" t="s">
        <v>3424</v>
      </c>
      <c r="I1331" s="9" t="s">
        <v>3425</v>
      </c>
      <c r="J1331" s="12" t="s">
        <v>3426</v>
      </c>
      <c r="K1331" s="12" t="s">
        <v>3427</v>
      </c>
      <c r="L1331" s="12" t="s">
        <v>3428</v>
      </c>
      <c r="M1331" s="17">
        <v>7004809242</v>
      </c>
      <c r="N1331" s="9" t="s">
        <v>3989</v>
      </c>
      <c r="O1331" s="9" t="s">
        <v>3448</v>
      </c>
      <c r="P1331" s="9" t="s">
        <v>32</v>
      </c>
      <c r="Q1331" s="10">
        <v>8000</v>
      </c>
      <c r="R1331" s="11">
        <v>8732</v>
      </c>
      <c r="S1331" s="52">
        <f>R1331</f>
        <v>8732</v>
      </c>
      <c r="T1331" s="53">
        <f>IFERROR(S1331/Q1331,0)</f>
        <v>1.0914999999999999</v>
      </c>
      <c r="U1331" s="54">
        <f>IF(T1331&gt;=100%,S1331*2%,0)</f>
        <v>174.64000000000001</v>
      </c>
      <c r="V1331" s="54">
        <f>S1331*1%</f>
        <v>87.320000000000007</v>
      </c>
      <c r="W1331" s="55">
        <f>U1331+V1331</f>
        <v>261.96000000000004</v>
      </c>
      <c r="X1331" s="17"/>
      <c r="Y1331" s="9" t="s">
        <v>12393</v>
      </c>
    </row>
    <row r="1332" spans="1:25" x14ac:dyDescent="0.2">
      <c r="A1332" s="4" t="s">
        <v>18</v>
      </c>
      <c r="B1332" s="9"/>
      <c r="C1332" s="5" t="s">
        <v>4707</v>
      </c>
      <c r="D1332" s="9" t="s">
        <v>4708</v>
      </c>
      <c r="E1332" s="9" t="s">
        <v>4790</v>
      </c>
      <c r="F1332" s="9" t="s">
        <v>4791</v>
      </c>
      <c r="G1332" s="18">
        <v>10027859</v>
      </c>
      <c r="H1332" s="12" t="s">
        <v>4792</v>
      </c>
      <c r="I1332" s="12" t="s">
        <v>4987</v>
      </c>
      <c r="J1332" s="12" t="s">
        <v>4988</v>
      </c>
      <c r="K1332" s="18" t="s">
        <v>4795</v>
      </c>
      <c r="L1332" s="18" t="s">
        <v>4796</v>
      </c>
      <c r="M1332" s="17">
        <v>8658244474</v>
      </c>
      <c r="N1332" s="12" t="s">
        <v>4989</v>
      </c>
      <c r="O1332" s="18" t="s">
        <v>4990</v>
      </c>
      <c r="P1332" s="9" t="s">
        <v>32</v>
      </c>
      <c r="Q1332" s="10">
        <v>8000</v>
      </c>
      <c r="R1332" s="11">
        <v>8730</v>
      </c>
      <c r="S1332" s="52">
        <f>R1332</f>
        <v>8730</v>
      </c>
      <c r="T1332" s="53">
        <f>IFERROR(S1332/Q1332,0)</f>
        <v>1.0912500000000001</v>
      </c>
      <c r="U1332" s="54">
        <f>IF(T1332&gt;=100%,S1332*2%,0)</f>
        <v>174.6</v>
      </c>
      <c r="V1332" s="54">
        <f>S1332*1%</f>
        <v>87.3</v>
      </c>
      <c r="W1332" s="55">
        <f>U1332+V1332</f>
        <v>261.89999999999998</v>
      </c>
      <c r="X1332" s="17"/>
      <c r="Y1332" s="9" t="s">
        <v>12391</v>
      </c>
    </row>
    <row r="1333" spans="1:25" x14ac:dyDescent="0.2">
      <c r="A1333" s="4" t="s">
        <v>18</v>
      </c>
      <c r="B1333" s="12" t="s">
        <v>1598</v>
      </c>
      <c r="C1333" s="5" t="s">
        <v>861</v>
      </c>
      <c r="D1333" s="9" t="s">
        <v>862</v>
      </c>
      <c r="E1333" s="9" t="s">
        <v>1599</v>
      </c>
      <c r="F1333" s="9" t="s">
        <v>1600</v>
      </c>
      <c r="G1333" s="8">
        <v>10026675</v>
      </c>
      <c r="H1333" s="12" t="s">
        <v>1601</v>
      </c>
      <c r="I1333" s="9" t="s">
        <v>1761</v>
      </c>
      <c r="J1333" s="12" t="s">
        <v>1762</v>
      </c>
      <c r="K1333" s="8" t="s">
        <v>1641</v>
      </c>
      <c r="L1333" s="16" t="s">
        <v>1642</v>
      </c>
      <c r="M1333" s="17" t="s">
        <v>1643</v>
      </c>
      <c r="N1333" s="9" t="s">
        <v>1763</v>
      </c>
      <c r="O1333" s="9" t="s">
        <v>1764</v>
      </c>
      <c r="P1333" s="9" t="s">
        <v>32</v>
      </c>
      <c r="Q1333" s="10">
        <v>19463.535</v>
      </c>
      <c r="R1333" s="11">
        <v>21233</v>
      </c>
      <c r="S1333" s="52">
        <f>R1333</f>
        <v>21233</v>
      </c>
      <c r="T1333" s="53">
        <f>IFERROR(S1333/Q1333,0)</f>
        <v>1.0909117999376783</v>
      </c>
      <c r="U1333" s="54">
        <f>IF(T1333&gt;=100%,S1333*2%,0)</f>
        <v>424.66</v>
      </c>
      <c r="V1333" s="54">
        <f>S1333*1%</f>
        <v>212.33</v>
      </c>
      <c r="W1333" s="55">
        <f>U1333+V1333</f>
        <v>636.99</v>
      </c>
      <c r="X1333" s="17"/>
      <c r="Y1333" s="9" t="s">
        <v>12391</v>
      </c>
    </row>
    <row r="1334" spans="1:25" x14ac:dyDescent="0.2">
      <c r="A1334" s="9" t="s">
        <v>8060</v>
      </c>
      <c r="B1334" s="9" t="s">
        <v>8432</v>
      </c>
      <c r="C1334" s="18" t="s">
        <v>8062</v>
      </c>
      <c r="D1334" s="9" t="s">
        <v>8063</v>
      </c>
      <c r="E1334" s="9" t="s">
        <v>8433</v>
      </c>
      <c r="F1334" s="9" t="s">
        <v>8063</v>
      </c>
      <c r="G1334" s="9">
        <v>10029471</v>
      </c>
      <c r="H1334" s="9" t="s">
        <v>8434</v>
      </c>
      <c r="I1334" s="9" t="s">
        <v>8476</v>
      </c>
      <c r="J1334" s="9" t="s">
        <v>8477</v>
      </c>
      <c r="K1334" s="18" t="s">
        <v>8436</v>
      </c>
      <c r="L1334" s="18" t="s">
        <v>8437</v>
      </c>
      <c r="M1334" s="18">
        <v>9920457463</v>
      </c>
      <c r="N1334" s="9" t="s">
        <v>8478</v>
      </c>
      <c r="O1334" s="9" t="s">
        <v>8479</v>
      </c>
      <c r="P1334" s="9" t="s">
        <v>32</v>
      </c>
      <c r="Q1334" s="11">
        <v>16000</v>
      </c>
      <c r="R1334" s="25">
        <v>17453.356400000001</v>
      </c>
      <c r="S1334" s="52">
        <f>R1334</f>
        <v>17453.356400000001</v>
      </c>
      <c r="T1334" s="53">
        <f>IFERROR(S1334/Q1334,0)</f>
        <v>1.090834775</v>
      </c>
      <c r="U1334" s="54">
        <f>IF(T1334&gt;=100%,S1334*2%,0)</f>
        <v>349.06712800000003</v>
      </c>
      <c r="V1334" s="54">
        <f>S1334*1%</f>
        <v>174.53356400000001</v>
      </c>
      <c r="W1334" s="55">
        <f>U1334+V1334</f>
        <v>523.60069199999998</v>
      </c>
      <c r="X1334" s="17"/>
      <c r="Y1334" s="9" t="s">
        <v>12391</v>
      </c>
    </row>
    <row r="1335" spans="1:25" x14ac:dyDescent="0.2">
      <c r="A1335" s="4" t="s">
        <v>18</v>
      </c>
      <c r="B1335" s="12" t="s">
        <v>4290</v>
      </c>
      <c r="C1335" s="5" t="s">
        <v>4291</v>
      </c>
      <c r="D1335" s="5" t="s">
        <v>4292</v>
      </c>
      <c r="E1335" s="9" t="s">
        <v>4293</v>
      </c>
      <c r="F1335" s="9" t="s">
        <v>4294</v>
      </c>
      <c r="G1335" s="8">
        <v>10031076</v>
      </c>
      <c r="H1335" s="12" t="s">
        <v>4295</v>
      </c>
      <c r="I1335" s="9" t="s">
        <v>4375</v>
      </c>
      <c r="J1335" s="12" t="s">
        <v>4376</v>
      </c>
      <c r="K1335" s="8" t="s">
        <v>4342</v>
      </c>
      <c r="L1335" s="16" t="s">
        <v>4343</v>
      </c>
      <c r="M1335" s="17" t="s">
        <v>4344</v>
      </c>
      <c r="N1335" s="9" t="s">
        <v>4385</v>
      </c>
      <c r="O1335" s="9" t="s">
        <v>4386</v>
      </c>
      <c r="P1335" s="9" t="s">
        <v>32</v>
      </c>
      <c r="Q1335" s="11">
        <v>20564.091688000004</v>
      </c>
      <c r="R1335" s="11">
        <v>22432</v>
      </c>
      <c r="S1335" s="52">
        <f>R1335</f>
        <v>22432</v>
      </c>
      <c r="T1335" s="53">
        <f>IFERROR(S1335/Q1335,0)</f>
        <v>1.0908334946342413</v>
      </c>
      <c r="U1335" s="54">
        <f>IF(T1335&gt;=100%,S1335*2%,0)</f>
        <v>448.64</v>
      </c>
      <c r="V1335" s="54">
        <f>S1335*1%</f>
        <v>224.32</v>
      </c>
      <c r="W1335" s="55">
        <f>U1335+V1335</f>
        <v>672.96</v>
      </c>
      <c r="X1335" s="17"/>
      <c r="Y1335" s="9" t="s">
        <v>12392</v>
      </c>
    </row>
    <row r="1336" spans="1:25" x14ac:dyDescent="0.2">
      <c r="A1336" s="9" t="s">
        <v>6280</v>
      </c>
      <c r="B1336" s="9" t="s">
        <v>6294</v>
      </c>
      <c r="C1336" s="18" t="s">
        <v>6282</v>
      </c>
      <c r="D1336" s="9" t="s">
        <v>6283</v>
      </c>
      <c r="E1336" s="9" t="s">
        <v>6284</v>
      </c>
      <c r="F1336" s="9" t="s">
        <v>6285</v>
      </c>
      <c r="G1336" s="9">
        <v>10022173</v>
      </c>
      <c r="H1336" s="9" t="s">
        <v>6286</v>
      </c>
      <c r="I1336" s="9" t="s">
        <v>6295</v>
      </c>
      <c r="J1336" s="9" t="s">
        <v>6296</v>
      </c>
      <c r="K1336" s="18" t="s">
        <v>6289</v>
      </c>
      <c r="L1336" s="18" t="s">
        <v>6290</v>
      </c>
      <c r="M1336" s="18" t="s">
        <v>6291</v>
      </c>
      <c r="N1336" s="9" t="s">
        <v>6299</v>
      </c>
      <c r="O1336" s="9" t="s">
        <v>6300</v>
      </c>
      <c r="P1336" s="9" t="s">
        <v>32</v>
      </c>
      <c r="Q1336" s="61">
        <v>5800</v>
      </c>
      <c r="R1336" s="11">
        <v>6326.2548000000006</v>
      </c>
      <c r="S1336" s="52">
        <f>R1336</f>
        <v>6326.2548000000006</v>
      </c>
      <c r="T1336" s="53">
        <f>IFERROR(S1336/Q1336,0)</f>
        <v>1.0907335862068968</v>
      </c>
      <c r="U1336" s="54">
        <f>IF(T1336&gt;=100%,S1336*2%,0)</f>
        <v>126.52509600000002</v>
      </c>
      <c r="V1336" s="54">
        <f>S1336*1%</f>
        <v>63.26254800000001</v>
      </c>
      <c r="W1336" s="55">
        <f>U1336+V1336</f>
        <v>189.78764400000003</v>
      </c>
      <c r="X1336" s="17"/>
      <c r="Y1336" s="9" t="s">
        <v>12391</v>
      </c>
    </row>
    <row r="1337" spans="1:25" x14ac:dyDescent="0.2">
      <c r="A1337" s="4" t="s">
        <v>18</v>
      </c>
      <c r="B1337" s="12" t="s">
        <v>1598</v>
      </c>
      <c r="C1337" s="5" t="s">
        <v>861</v>
      </c>
      <c r="D1337" s="9" t="s">
        <v>862</v>
      </c>
      <c r="E1337" s="9" t="s">
        <v>1599</v>
      </c>
      <c r="F1337" s="9" t="s">
        <v>1600</v>
      </c>
      <c r="G1337" s="8">
        <v>10026655</v>
      </c>
      <c r="H1337" s="12" t="s">
        <v>1601</v>
      </c>
      <c r="I1337" s="9" t="s">
        <v>1627</v>
      </c>
      <c r="J1337" s="12" t="s">
        <v>1628</v>
      </c>
      <c r="K1337" s="8" t="s">
        <v>1604</v>
      </c>
      <c r="L1337" s="16" t="s">
        <v>1605</v>
      </c>
      <c r="M1337" s="17" t="s">
        <v>1606</v>
      </c>
      <c r="N1337" s="9" t="s">
        <v>1718</v>
      </c>
      <c r="O1337" s="9" t="s">
        <v>1719</v>
      </c>
      <c r="P1337" s="9" t="s">
        <v>32</v>
      </c>
      <c r="Q1337" s="10">
        <v>23530.657500000001</v>
      </c>
      <c r="R1337" s="11">
        <v>25657</v>
      </c>
      <c r="S1337" s="52">
        <f>R1337</f>
        <v>25657</v>
      </c>
      <c r="T1337" s="53">
        <f>IFERROR(S1337/Q1337,0)</f>
        <v>1.0903647720001024</v>
      </c>
      <c r="U1337" s="54">
        <f>IF(T1337&gt;=100%,S1337*2%,0)</f>
        <v>513.14</v>
      </c>
      <c r="V1337" s="54">
        <f>S1337*1%</f>
        <v>256.57</v>
      </c>
      <c r="W1337" s="55">
        <f>U1337+V1337</f>
        <v>769.71</v>
      </c>
      <c r="X1337" s="17"/>
      <c r="Y1337" s="9" t="s">
        <v>12391</v>
      </c>
    </row>
    <row r="1338" spans="1:25" x14ac:dyDescent="0.2">
      <c r="A1338" s="9" t="s">
        <v>8060</v>
      </c>
      <c r="B1338" s="9" t="s">
        <v>8965</v>
      </c>
      <c r="C1338" s="18" t="s">
        <v>8974</v>
      </c>
      <c r="D1338" s="9" t="s">
        <v>8975</v>
      </c>
      <c r="E1338" s="9" t="s">
        <v>9240</v>
      </c>
      <c r="F1338" s="9" t="s">
        <v>9241</v>
      </c>
      <c r="G1338" s="9">
        <v>10030971</v>
      </c>
      <c r="H1338" s="9" t="s">
        <v>9242</v>
      </c>
      <c r="I1338" s="9" t="s">
        <v>9258</v>
      </c>
      <c r="J1338" s="9" t="s">
        <v>9259</v>
      </c>
      <c r="K1338" s="18" t="s">
        <v>9245</v>
      </c>
      <c r="L1338" s="18" t="s">
        <v>9246</v>
      </c>
      <c r="M1338" s="18">
        <v>8780501570</v>
      </c>
      <c r="N1338" s="9" t="s">
        <v>9264</v>
      </c>
      <c r="O1338" s="9" t="s">
        <v>9265</v>
      </c>
      <c r="P1338" s="9" t="s">
        <v>32</v>
      </c>
      <c r="Q1338" s="11">
        <v>10763.5</v>
      </c>
      <c r="R1338" s="11">
        <v>11736</v>
      </c>
      <c r="S1338" s="52">
        <f>R1338</f>
        <v>11736</v>
      </c>
      <c r="T1338" s="53">
        <f>IFERROR(S1338/Q1338,0)</f>
        <v>1.0903516514145026</v>
      </c>
      <c r="U1338" s="54">
        <f>IF(T1338&gt;=100%,S1338*2%,0)</f>
        <v>234.72</v>
      </c>
      <c r="V1338" s="54">
        <f>S1338*1%</f>
        <v>117.36</v>
      </c>
      <c r="W1338" s="55">
        <f>U1338+V1338</f>
        <v>352.08</v>
      </c>
      <c r="X1338" s="17"/>
      <c r="Y1338" s="9" t="s">
        <v>12391</v>
      </c>
    </row>
    <row r="1339" spans="1:25" x14ac:dyDescent="0.2">
      <c r="A1339" s="9" t="s">
        <v>8060</v>
      </c>
      <c r="B1339" s="9" t="s">
        <v>8965</v>
      </c>
      <c r="C1339" s="18" t="s">
        <v>8974</v>
      </c>
      <c r="D1339" s="9" t="s">
        <v>8975</v>
      </c>
      <c r="E1339" s="9" t="s">
        <v>9127</v>
      </c>
      <c r="F1339" s="9" t="s">
        <v>9128</v>
      </c>
      <c r="G1339" s="9">
        <v>10032425</v>
      </c>
      <c r="H1339" s="9" t="s">
        <v>9129</v>
      </c>
      <c r="I1339" s="9" t="s">
        <v>9146</v>
      </c>
      <c r="J1339" s="9" t="s">
        <v>9147</v>
      </c>
      <c r="K1339" s="18" t="s">
        <v>9132</v>
      </c>
      <c r="L1339" s="18" t="s">
        <v>9133</v>
      </c>
      <c r="M1339" s="18">
        <v>978984389</v>
      </c>
      <c r="N1339" s="9" t="s">
        <v>9150</v>
      </c>
      <c r="O1339" s="9" t="s">
        <v>9151</v>
      </c>
      <c r="P1339" s="9" t="s">
        <v>32</v>
      </c>
      <c r="Q1339" s="11">
        <v>10023.200000000001</v>
      </c>
      <c r="R1339" s="11">
        <v>10928</v>
      </c>
      <c r="S1339" s="52">
        <f>R1339</f>
        <v>10928</v>
      </c>
      <c r="T1339" s="53">
        <f>IFERROR(S1339/Q1339,0)</f>
        <v>1.090270572272328</v>
      </c>
      <c r="U1339" s="54">
        <f>IF(T1339&gt;=100%,S1339*2%,0)</f>
        <v>218.56</v>
      </c>
      <c r="V1339" s="54">
        <f>S1339*1%</f>
        <v>109.28</v>
      </c>
      <c r="W1339" s="55">
        <f>U1339+V1339</f>
        <v>327.84000000000003</v>
      </c>
      <c r="X1339" s="17"/>
      <c r="Y1339" s="9" t="s">
        <v>12391</v>
      </c>
    </row>
    <row r="1340" spans="1:25" x14ac:dyDescent="0.2">
      <c r="A1340" s="9" t="s">
        <v>8060</v>
      </c>
      <c r="B1340" s="9" t="s">
        <v>9114</v>
      </c>
      <c r="C1340" s="18" t="s">
        <v>8974</v>
      </c>
      <c r="D1340" s="9" t="s">
        <v>8975</v>
      </c>
      <c r="E1340" s="9" t="s">
        <v>9071</v>
      </c>
      <c r="F1340" s="9" t="s">
        <v>9072</v>
      </c>
      <c r="G1340" s="9">
        <v>10029755</v>
      </c>
      <c r="H1340" s="9" t="s">
        <v>9073</v>
      </c>
      <c r="I1340" s="9" t="s">
        <v>9115</v>
      </c>
      <c r="J1340" s="9" t="s">
        <v>9116</v>
      </c>
      <c r="K1340" s="18" t="s">
        <v>9076</v>
      </c>
      <c r="L1340" s="18" t="s">
        <v>9077</v>
      </c>
      <c r="M1340" s="18">
        <v>9904825781</v>
      </c>
      <c r="N1340" s="9" t="s">
        <v>9119</v>
      </c>
      <c r="O1340" s="9" t="s">
        <v>9120</v>
      </c>
      <c r="P1340" s="9" t="s">
        <v>32</v>
      </c>
      <c r="Q1340" s="11">
        <v>8922.1</v>
      </c>
      <c r="R1340" s="11">
        <v>9726</v>
      </c>
      <c r="S1340" s="52">
        <f>R1340</f>
        <v>9726</v>
      </c>
      <c r="T1340" s="53">
        <f>IFERROR(S1340/Q1340,0)</f>
        <v>1.0901021060064333</v>
      </c>
      <c r="U1340" s="54">
        <f>IF(T1340&gt;=100%,S1340*2%,0)</f>
        <v>194.52</v>
      </c>
      <c r="V1340" s="54">
        <f>S1340*1%</f>
        <v>97.26</v>
      </c>
      <c r="W1340" s="55">
        <f>U1340+V1340</f>
        <v>291.78000000000003</v>
      </c>
      <c r="X1340" s="17"/>
      <c r="Y1340" s="9" t="s">
        <v>12391</v>
      </c>
    </row>
    <row r="1341" spans="1:25" x14ac:dyDescent="0.2">
      <c r="A1341" s="9" t="s">
        <v>5442</v>
      </c>
      <c r="B1341" s="9" t="s">
        <v>5939</v>
      </c>
      <c r="C1341" s="18" t="s">
        <v>5566</v>
      </c>
      <c r="D1341" s="9" t="s">
        <v>5567</v>
      </c>
      <c r="E1341" s="9" t="s">
        <v>5940</v>
      </c>
      <c r="F1341" s="9" t="s">
        <v>5941</v>
      </c>
      <c r="G1341" s="9">
        <v>10033983</v>
      </c>
      <c r="H1341" s="9" t="s">
        <v>5942</v>
      </c>
      <c r="I1341" s="9" t="s">
        <v>5972</v>
      </c>
      <c r="J1341" s="9" t="s">
        <v>5973</v>
      </c>
      <c r="K1341" s="18" t="s">
        <v>5951</v>
      </c>
      <c r="L1341" s="18" t="s">
        <v>5952</v>
      </c>
      <c r="M1341" s="18">
        <v>9894552365</v>
      </c>
      <c r="N1341" s="9" t="s">
        <v>5996</v>
      </c>
      <c r="O1341" s="9" t="s">
        <v>5997</v>
      </c>
      <c r="P1341" s="9" t="s">
        <v>32</v>
      </c>
      <c r="Q1341" s="11">
        <v>13392.666666666666</v>
      </c>
      <c r="R1341" s="11">
        <v>14599</v>
      </c>
      <c r="S1341" s="52">
        <f>R1341</f>
        <v>14599</v>
      </c>
      <c r="T1341" s="53">
        <f>IFERROR(S1341/Q1341,0)</f>
        <v>1.0900741699437504</v>
      </c>
      <c r="U1341" s="54">
        <f>IF(T1341&gt;=100%,S1341*2%,0)</f>
        <v>291.98</v>
      </c>
      <c r="V1341" s="54">
        <f>S1341*1%</f>
        <v>145.99</v>
      </c>
      <c r="W1341" s="55">
        <f>U1341+V1341</f>
        <v>437.97</v>
      </c>
      <c r="X1341" s="17"/>
      <c r="Y1341" s="9" t="s">
        <v>12391</v>
      </c>
    </row>
    <row r="1342" spans="1:25" x14ac:dyDescent="0.2">
      <c r="A1342" s="9" t="s">
        <v>8060</v>
      </c>
      <c r="B1342" s="9" t="s">
        <v>8692</v>
      </c>
      <c r="C1342" s="18" t="s">
        <v>8570</v>
      </c>
      <c r="D1342" s="9" t="s">
        <v>8571</v>
      </c>
      <c r="E1342" s="9" t="s">
        <v>8693</v>
      </c>
      <c r="F1342" s="9" t="s">
        <v>8694</v>
      </c>
      <c r="G1342" s="9">
        <v>10030046</v>
      </c>
      <c r="H1342" s="9" t="s">
        <v>8731</v>
      </c>
      <c r="I1342" s="9" t="s">
        <v>8752</v>
      </c>
      <c r="J1342" s="9" t="s">
        <v>8753</v>
      </c>
      <c r="K1342" s="18" t="s">
        <v>8734</v>
      </c>
      <c r="L1342" s="18" t="s">
        <v>8735</v>
      </c>
      <c r="M1342" s="18">
        <v>8600354512</v>
      </c>
      <c r="N1342" s="9" t="s">
        <v>8754</v>
      </c>
      <c r="O1342" s="9" t="s">
        <v>8755</v>
      </c>
      <c r="P1342" s="9" t="s">
        <v>32</v>
      </c>
      <c r="Q1342" s="11">
        <v>7000</v>
      </c>
      <c r="R1342" s="11">
        <v>7629.5066000000006</v>
      </c>
      <c r="S1342" s="52">
        <f>R1342</f>
        <v>7629.5066000000006</v>
      </c>
      <c r="T1342" s="53">
        <f>IFERROR(S1342/Q1342,0)</f>
        <v>1.0899295142857144</v>
      </c>
      <c r="U1342" s="54">
        <f>IF(T1342&gt;=100%,S1342*2%,0)</f>
        <v>152.59013200000001</v>
      </c>
      <c r="V1342" s="54">
        <f>S1342*1%</f>
        <v>76.295066000000006</v>
      </c>
      <c r="W1342" s="55">
        <f>U1342+V1342</f>
        <v>228.885198</v>
      </c>
      <c r="X1342" s="17"/>
      <c r="Y1342" s="9" t="s">
        <v>12391</v>
      </c>
    </row>
    <row r="1343" spans="1:25" x14ac:dyDescent="0.2">
      <c r="A1343" s="4" t="s">
        <v>18</v>
      </c>
      <c r="B1343" s="12" t="s">
        <v>2814</v>
      </c>
      <c r="C1343" s="5" t="s">
        <v>2071</v>
      </c>
      <c r="D1343" s="9" t="s">
        <v>2072</v>
      </c>
      <c r="E1343" s="9" t="s">
        <v>2815</v>
      </c>
      <c r="F1343" s="9" t="s">
        <v>2816</v>
      </c>
      <c r="G1343" s="8">
        <v>10028137</v>
      </c>
      <c r="H1343" s="12" t="s">
        <v>2817</v>
      </c>
      <c r="I1343" s="9" t="s">
        <v>2818</v>
      </c>
      <c r="J1343" s="12" t="s">
        <v>2819</v>
      </c>
      <c r="K1343" s="8" t="s">
        <v>2820</v>
      </c>
      <c r="L1343" s="16" t="s">
        <v>2821</v>
      </c>
      <c r="M1343" s="17">
        <v>8486468708</v>
      </c>
      <c r="N1343" s="9" t="s">
        <v>2836</v>
      </c>
      <c r="O1343" s="9" t="s">
        <v>2837</v>
      </c>
      <c r="P1343" s="9" t="s">
        <v>32</v>
      </c>
      <c r="Q1343" s="10">
        <v>7600</v>
      </c>
      <c r="R1343" s="11">
        <v>8281.0136000000002</v>
      </c>
      <c r="S1343" s="52">
        <f>R1343</f>
        <v>8281.0136000000002</v>
      </c>
      <c r="T1343" s="53">
        <f>IFERROR(S1343/Q1343,0)</f>
        <v>1.0896070526315791</v>
      </c>
      <c r="U1343" s="54">
        <f>IF(T1343&gt;=100%,S1343*2%,0)</f>
        <v>165.620272</v>
      </c>
      <c r="V1343" s="54">
        <f>S1343*1%</f>
        <v>82.810136</v>
      </c>
      <c r="W1343" s="55">
        <f>U1343+V1343</f>
        <v>248.430408</v>
      </c>
      <c r="X1343" s="17"/>
      <c r="Y1343" s="9" t="s">
        <v>12393</v>
      </c>
    </row>
    <row r="1344" spans="1:25" x14ac:dyDescent="0.2">
      <c r="A1344" s="4" t="s">
        <v>18</v>
      </c>
      <c r="B1344" s="12" t="s">
        <v>3141</v>
      </c>
      <c r="C1344" s="5" t="s">
        <v>2973</v>
      </c>
      <c r="D1344" s="9" t="s">
        <v>2974</v>
      </c>
      <c r="E1344" s="9" t="s">
        <v>3142</v>
      </c>
      <c r="F1344" s="9" t="s">
        <v>3143</v>
      </c>
      <c r="G1344" s="8">
        <v>10027954</v>
      </c>
      <c r="H1344" s="12" t="s">
        <v>3144</v>
      </c>
      <c r="I1344" s="9" t="s">
        <v>3145</v>
      </c>
      <c r="J1344" s="12" t="s">
        <v>3146</v>
      </c>
      <c r="K1344" s="17" t="s">
        <v>3147</v>
      </c>
      <c r="L1344" s="17" t="s">
        <v>3148</v>
      </c>
      <c r="M1344" s="17">
        <v>9958476992</v>
      </c>
      <c r="N1344" s="9" t="s">
        <v>3174</v>
      </c>
      <c r="O1344" s="9" t="s">
        <v>3175</v>
      </c>
      <c r="P1344" s="9" t="s">
        <v>32</v>
      </c>
      <c r="Q1344" s="10">
        <v>8000</v>
      </c>
      <c r="R1344" s="11">
        <v>8716</v>
      </c>
      <c r="S1344" s="52">
        <f>R1344</f>
        <v>8716</v>
      </c>
      <c r="T1344" s="53">
        <f>IFERROR(S1344/Q1344,0)</f>
        <v>1.0894999999999999</v>
      </c>
      <c r="U1344" s="54">
        <f>IF(T1344&gt;=100%,S1344*2%,0)</f>
        <v>174.32</v>
      </c>
      <c r="V1344" s="54">
        <f>S1344*1%</f>
        <v>87.16</v>
      </c>
      <c r="W1344" s="55">
        <f>U1344+V1344</f>
        <v>261.48</v>
      </c>
      <c r="X1344" s="17"/>
      <c r="Y1344" s="9" t="s">
        <v>12391</v>
      </c>
    </row>
    <row r="1345" spans="1:25" x14ac:dyDescent="0.2">
      <c r="A1345" s="4" t="s">
        <v>18</v>
      </c>
      <c r="B1345" s="4" t="s">
        <v>243</v>
      </c>
      <c r="C1345" s="5" t="s">
        <v>20</v>
      </c>
      <c r="D1345" s="5" t="s">
        <v>21</v>
      </c>
      <c r="E1345" s="5" t="s">
        <v>244</v>
      </c>
      <c r="F1345" s="5" t="s">
        <v>245</v>
      </c>
      <c r="G1345" s="6">
        <v>10022295</v>
      </c>
      <c r="H1345" s="4" t="s">
        <v>246</v>
      </c>
      <c r="I1345" s="4" t="s">
        <v>266</v>
      </c>
      <c r="J1345" s="4" t="s">
        <v>267</v>
      </c>
      <c r="K1345" s="6" t="s">
        <v>255</v>
      </c>
      <c r="L1345" s="6" t="s">
        <v>256</v>
      </c>
      <c r="M1345" s="7" t="s">
        <v>257</v>
      </c>
      <c r="N1345" s="4" t="s">
        <v>268</v>
      </c>
      <c r="O1345" s="6" t="s">
        <v>269</v>
      </c>
      <c r="P1345" s="9" t="s">
        <v>32</v>
      </c>
      <c r="Q1345" s="11">
        <v>5634.1202000000003</v>
      </c>
      <c r="R1345" s="11">
        <v>6137.9469999999992</v>
      </c>
      <c r="S1345" s="52">
        <f>R1345</f>
        <v>6137.9469999999992</v>
      </c>
      <c r="T1345" s="53">
        <f>IFERROR(S1345/Q1345,0)</f>
        <v>1.0894242192418968</v>
      </c>
      <c r="U1345" s="54">
        <f>IF(T1345&gt;=100%,S1345*2%,0)</f>
        <v>122.75893999999998</v>
      </c>
      <c r="V1345" s="54">
        <f>S1345*1%</f>
        <v>61.379469999999991</v>
      </c>
      <c r="W1345" s="55">
        <f>U1345+V1345</f>
        <v>184.13840999999996</v>
      </c>
      <c r="X1345" s="17"/>
      <c r="Y1345" s="9" t="s">
        <v>12391</v>
      </c>
    </row>
    <row r="1346" spans="1:25" x14ac:dyDescent="0.2">
      <c r="A1346" s="9" t="s">
        <v>8060</v>
      </c>
      <c r="B1346" s="9" t="s">
        <v>8432</v>
      </c>
      <c r="C1346" s="18" t="s">
        <v>8062</v>
      </c>
      <c r="D1346" s="9" t="s">
        <v>8063</v>
      </c>
      <c r="E1346" s="9" t="s">
        <v>8433</v>
      </c>
      <c r="F1346" s="9" t="s">
        <v>8063</v>
      </c>
      <c r="G1346" s="9">
        <v>10029471</v>
      </c>
      <c r="H1346" s="9" t="s">
        <v>8434</v>
      </c>
      <c r="I1346" s="9" t="s">
        <v>8426</v>
      </c>
      <c r="J1346" s="9" t="s">
        <v>8435</v>
      </c>
      <c r="K1346" s="18" t="s">
        <v>8436</v>
      </c>
      <c r="L1346" s="18" t="s">
        <v>8437</v>
      </c>
      <c r="M1346" s="18">
        <v>9920457463</v>
      </c>
      <c r="N1346" s="9" t="s">
        <v>8444</v>
      </c>
      <c r="O1346" s="9" t="s">
        <v>8445</v>
      </c>
      <c r="P1346" s="9" t="s">
        <v>32</v>
      </c>
      <c r="Q1346" s="11">
        <v>21000</v>
      </c>
      <c r="R1346" s="25">
        <v>22875</v>
      </c>
      <c r="S1346" s="52">
        <f>R1346</f>
        <v>22875</v>
      </c>
      <c r="T1346" s="53">
        <f>IFERROR(S1346/Q1346,0)</f>
        <v>1.0892857142857142</v>
      </c>
      <c r="U1346" s="54">
        <f>IF(T1346&gt;=100%,S1346*2%,0)</f>
        <v>457.5</v>
      </c>
      <c r="V1346" s="54">
        <f>S1346*1%</f>
        <v>228.75</v>
      </c>
      <c r="W1346" s="55">
        <f>U1346+V1346</f>
        <v>686.25</v>
      </c>
      <c r="X1346" s="17"/>
      <c r="Y1346" s="9" t="s">
        <v>12391</v>
      </c>
    </row>
    <row r="1347" spans="1:25" x14ac:dyDescent="0.2">
      <c r="A1347" s="9" t="s">
        <v>8060</v>
      </c>
      <c r="B1347" s="9" t="s">
        <v>8965</v>
      </c>
      <c r="C1347" s="18" t="s">
        <v>8974</v>
      </c>
      <c r="D1347" s="9" t="s">
        <v>8975</v>
      </c>
      <c r="E1347" s="9" t="s">
        <v>9240</v>
      </c>
      <c r="F1347" s="9" t="s">
        <v>9241</v>
      </c>
      <c r="G1347" s="9">
        <v>10030971</v>
      </c>
      <c r="H1347" s="9" t="s">
        <v>9242</v>
      </c>
      <c r="I1347" s="9" t="s">
        <v>9278</v>
      </c>
      <c r="J1347" s="9" t="s">
        <v>9279</v>
      </c>
      <c r="K1347" s="18" t="s">
        <v>9245</v>
      </c>
      <c r="L1347" s="18" t="s">
        <v>9246</v>
      </c>
      <c r="M1347" s="18">
        <v>8780501570</v>
      </c>
      <c r="N1347" s="9" t="s">
        <v>9282</v>
      </c>
      <c r="O1347" s="9" t="s">
        <v>9283</v>
      </c>
      <c r="P1347" s="9" t="s">
        <v>32</v>
      </c>
      <c r="Q1347" s="11">
        <v>8290.7000000000007</v>
      </c>
      <c r="R1347" s="11">
        <v>9028</v>
      </c>
      <c r="S1347" s="52">
        <f>R1347</f>
        <v>9028</v>
      </c>
      <c r="T1347" s="53">
        <f>IFERROR(S1347/Q1347,0)</f>
        <v>1.0889309708468524</v>
      </c>
      <c r="U1347" s="54">
        <f>IF(T1347&gt;=100%,S1347*2%,0)</f>
        <v>180.56</v>
      </c>
      <c r="V1347" s="54">
        <f>S1347*1%</f>
        <v>90.28</v>
      </c>
      <c r="W1347" s="55">
        <f>U1347+V1347</f>
        <v>270.84000000000003</v>
      </c>
      <c r="X1347" s="17"/>
      <c r="Y1347" s="9" t="s">
        <v>12391</v>
      </c>
    </row>
    <row r="1348" spans="1:25" x14ac:dyDescent="0.2">
      <c r="A1348" s="4" t="s">
        <v>18</v>
      </c>
      <c r="B1348" s="9"/>
      <c r="C1348" s="5" t="s">
        <v>4707</v>
      </c>
      <c r="D1348" s="9" t="s">
        <v>4708</v>
      </c>
      <c r="E1348" s="9" t="s">
        <v>4790</v>
      </c>
      <c r="F1348" s="9" t="s">
        <v>4791</v>
      </c>
      <c r="G1348" s="18">
        <v>10027859</v>
      </c>
      <c r="H1348" s="12" t="s">
        <v>4792</v>
      </c>
      <c r="I1348" s="12" t="s">
        <v>4809</v>
      </c>
      <c r="J1348" s="12" t="s">
        <v>4810</v>
      </c>
      <c r="K1348" s="18" t="s">
        <v>4795</v>
      </c>
      <c r="L1348" s="18" t="s">
        <v>4796</v>
      </c>
      <c r="M1348" s="17">
        <v>8658244474</v>
      </c>
      <c r="N1348" s="12" t="s">
        <v>4981</v>
      </c>
      <c r="O1348" s="18" t="s">
        <v>4982</v>
      </c>
      <c r="P1348" s="9" t="s">
        <v>32</v>
      </c>
      <c r="Q1348" s="10">
        <v>8000</v>
      </c>
      <c r="R1348" s="11">
        <v>8709</v>
      </c>
      <c r="S1348" s="52">
        <f>R1348</f>
        <v>8709</v>
      </c>
      <c r="T1348" s="53">
        <f>IFERROR(S1348/Q1348,0)</f>
        <v>1.088625</v>
      </c>
      <c r="U1348" s="54">
        <f>IF(T1348&gt;=100%,S1348*2%,0)</f>
        <v>174.18</v>
      </c>
      <c r="V1348" s="54">
        <f>S1348*1%</f>
        <v>87.09</v>
      </c>
      <c r="W1348" s="55">
        <f>U1348+V1348</f>
        <v>261.27</v>
      </c>
      <c r="X1348" s="17"/>
      <c r="Y1348" s="9" t="s">
        <v>12391</v>
      </c>
    </row>
    <row r="1349" spans="1:25" x14ac:dyDescent="0.2">
      <c r="A1349" s="9" t="s">
        <v>8060</v>
      </c>
      <c r="B1349" s="9" t="s">
        <v>8432</v>
      </c>
      <c r="C1349" s="18" t="s">
        <v>8062</v>
      </c>
      <c r="D1349" s="9" t="s">
        <v>8063</v>
      </c>
      <c r="E1349" s="9" t="s">
        <v>8433</v>
      </c>
      <c r="F1349" s="9" t="s">
        <v>8063</v>
      </c>
      <c r="G1349" s="9">
        <v>10029471</v>
      </c>
      <c r="H1349" s="9" t="s">
        <v>8434</v>
      </c>
      <c r="I1349" s="9" t="s">
        <v>8452</v>
      </c>
      <c r="J1349" s="9" t="s">
        <v>8453</v>
      </c>
      <c r="K1349" s="18" t="s">
        <v>8448</v>
      </c>
      <c r="L1349" s="18" t="s">
        <v>8449</v>
      </c>
      <c r="M1349" s="18">
        <v>9702881453</v>
      </c>
      <c r="N1349" s="9" t="s">
        <v>8454</v>
      </c>
      <c r="O1349" s="9" t="s">
        <v>8455</v>
      </c>
      <c r="P1349" s="9" t="s">
        <v>32</v>
      </c>
      <c r="Q1349" s="11">
        <v>10000</v>
      </c>
      <c r="R1349" s="25">
        <v>10885</v>
      </c>
      <c r="S1349" s="52">
        <f>R1349</f>
        <v>10885</v>
      </c>
      <c r="T1349" s="53">
        <f>IFERROR(S1349/Q1349,0)</f>
        <v>1.0885</v>
      </c>
      <c r="U1349" s="54">
        <f>IF(T1349&gt;=100%,S1349*2%,0)</f>
        <v>217.70000000000002</v>
      </c>
      <c r="V1349" s="54">
        <f>S1349*1%</f>
        <v>108.85000000000001</v>
      </c>
      <c r="W1349" s="55">
        <f>U1349+V1349</f>
        <v>326.55</v>
      </c>
      <c r="X1349" s="17"/>
      <c r="Y1349" s="9" t="s">
        <v>12391</v>
      </c>
    </row>
    <row r="1350" spans="1:25" x14ac:dyDescent="0.2">
      <c r="A1350" s="9" t="s">
        <v>6280</v>
      </c>
      <c r="B1350" s="9" t="s">
        <v>6754</v>
      </c>
      <c r="C1350" s="18" t="s">
        <v>6282</v>
      </c>
      <c r="D1350" s="9" t="s">
        <v>6283</v>
      </c>
      <c r="E1350" s="9" t="s">
        <v>6673</v>
      </c>
      <c r="F1350" s="9" t="s">
        <v>6674</v>
      </c>
      <c r="G1350" s="9">
        <v>10034085</v>
      </c>
      <c r="H1350" s="9" t="s">
        <v>6675</v>
      </c>
      <c r="I1350" s="9" t="s">
        <v>6755</v>
      </c>
      <c r="J1350" s="9" t="s">
        <v>6756</v>
      </c>
      <c r="K1350" s="18" t="s">
        <v>6703</v>
      </c>
      <c r="L1350" s="18" t="s">
        <v>6704</v>
      </c>
      <c r="M1350" s="18" t="s">
        <v>6705</v>
      </c>
      <c r="N1350" s="9" t="s">
        <v>6757</v>
      </c>
      <c r="O1350" s="9" t="s">
        <v>6758</v>
      </c>
      <c r="P1350" s="9" t="s">
        <v>32</v>
      </c>
      <c r="Q1350" s="62">
        <v>9550.2185100000006</v>
      </c>
      <c r="R1350" s="11">
        <v>10392.217400000001</v>
      </c>
      <c r="S1350" s="52">
        <f>R1350</f>
        <v>10392.217400000001</v>
      </c>
      <c r="T1350" s="53">
        <f>IFERROR(S1350/Q1350,0)</f>
        <v>1.0881654057567738</v>
      </c>
      <c r="U1350" s="54">
        <f>IF(T1350&gt;=100%,S1350*2%,0)</f>
        <v>207.84434800000002</v>
      </c>
      <c r="V1350" s="54">
        <f>S1350*1%</f>
        <v>103.92217400000001</v>
      </c>
      <c r="W1350" s="55">
        <f>U1350+V1350</f>
        <v>311.76652200000001</v>
      </c>
      <c r="X1350" s="17"/>
      <c r="Y1350" s="9" t="s">
        <v>12391</v>
      </c>
    </row>
    <row r="1351" spans="1:25" x14ac:dyDescent="0.2">
      <c r="A1351" s="4" t="s">
        <v>18</v>
      </c>
      <c r="B1351" s="12" t="s">
        <v>3702</v>
      </c>
      <c r="C1351" s="5" t="s">
        <v>2973</v>
      </c>
      <c r="D1351" s="9" t="s">
        <v>2974</v>
      </c>
      <c r="E1351" s="9" t="s">
        <v>3645</v>
      </c>
      <c r="F1351" s="9" t="s">
        <v>3646</v>
      </c>
      <c r="G1351" s="8">
        <v>10026613</v>
      </c>
      <c r="H1351" s="12" t="s">
        <v>3703</v>
      </c>
      <c r="I1351" s="9" t="s">
        <v>3738</v>
      </c>
      <c r="J1351" s="12" t="s">
        <v>3739</v>
      </c>
      <c r="K1351" s="17" t="s">
        <v>3706</v>
      </c>
      <c r="L1351" s="17" t="s">
        <v>3707</v>
      </c>
      <c r="M1351" s="17">
        <v>8986883307</v>
      </c>
      <c r="N1351" s="9" t="s">
        <v>3742</v>
      </c>
      <c r="O1351" s="9" t="s">
        <v>3743</v>
      </c>
      <c r="P1351" s="9" t="s">
        <v>32</v>
      </c>
      <c r="Q1351" s="10">
        <v>8000</v>
      </c>
      <c r="R1351" s="11">
        <v>8705</v>
      </c>
      <c r="S1351" s="52">
        <f>R1351</f>
        <v>8705</v>
      </c>
      <c r="T1351" s="53">
        <f>IFERROR(S1351/Q1351,0)</f>
        <v>1.088125</v>
      </c>
      <c r="U1351" s="54">
        <f>IF(T1351&gt;=100%,S1351*2%,0)</f>
        <v>174.1</v>
      </c>
      <c r="V1351" s="54">
        <f>S1351*1%</f>
        <v>87.05</v>
      </c>
      <c r="W1351" s="55">
        <f>U1351+V1351</f>
        <v>261.14999999999998</v>
      </c>
      <c r="X1351" s="17"/>
      <c r="Y1351" s="9" t="s">
        <v>12391</v>
      </c>
    </row>
    <row r="1352" spans="1:25" x14ac:dyDescent="0.2">
      <c r="A1352" s="4" t="s">
        <v>18</v>
      </c>
      <c r="B1352" s="12" t="s">
        <v>1598</v>
      </c>
      <c r="C1352" s="5" t="s">
        <v>861</v>
      </c>
      <c r="D1352" s="9" t="s">
        <v>862</v>
      </c>
      <c r="E1352" s="9" t="s">
        <v>1599</v>
      </c>
      <c r="F1352" s="9" t="s">
        <v>1600</v>
      </c>
      <c r="G1352" s="8">
        <v>10026652</v>
      </c>
      <c r="H1352" s="12" t="s">
        <v>1601</v>
      </c>
      <c r="I1352" s="9" t="s">
        <v>1627</v>
      </c>
      <c r="J1352" s="12" t="s">
        <v>1628</v>
      </c>
      <c r="K1352" s="8" t="s">
        <v>1604</v>
      </c>
      <c r="L1352" s="16" t="s">
        <v>1605</v>
      </c>
      <c r="M1352" s="17" t="s">
        <v>1606</v>
      </c>
      <c r="N1352" s="9" t="s">
        <v>1708</v>
      </c>
      <c r="O1352" s="9" t="s">
        <v>1709</v>
      </c>
      <c r="P1352" s="9" t="s">
        <v>32</v>
      </c>
      <c r="Q1352" s="10">
        <v>17248.612499999999</v>
      </c>
      <c r="R1352" s="11">
        <v>18768</v>
      </c>
      <c r="S1352" s="52">
        <f>R1352</f>
        <v>18768</v>
      </c>
      <c r="T1352" s="53">
        <f>IFERROR(S1352/Q1352,0)</f>
        <v>1.0880875200831372</v>
      </c>
      <c r="U1352" s="54">
        <f>IF(T1352&gt;=100%,S1352*2%,0)</f>
        <v>375.36</v>
      </c>
      <c r="V1352" s="54">
        <f>S1352*1%</f>
        <v>187.68</v>
      </c>
      <c r="W1352" s="55">
        <f>U1352+V1352</f>
        <v>563.04</v>
      </c>
      <c r="X1352" s="17"/>
      <c r="Y1352" s="9" t="s">
        <v>12391</v>
      </c>
    </row>
    <row r="1353" spans="1:25" x14ac:dyDescent="0.2">
      <c r="A1353" s="4" t="s">
        <v>18</v>
      </c>
      <c r="B1353" s="4" t="s">
        <v>87</v>
      </c>
      <c r="C1353" s="5" t="s">
        <v>20</v>
      </c>
      <c r="D1353" s="5" t="s">
        <v>21</v>
      </c>
      <c r="E1353" s="5" t="s">
        <v>22</v>
      </c>
      <c r="F1353" s="5" t="s">
        <v>23</v>
      </c>
      <c r="G1353" s="6">
        <v>10022591</v>
      </c>
      <c r="H1353" s="4" t="s">
        <v>88</v>
      </c>
      <c r="I1353" s="5" t="s">
        <v>160</v>
      </c>
      <c r="J1353" s="5" t="s">
        <v>161</v>
      </c>
      <c r="K1353" s="6" t="s">
        <v>91</v>
      </c>
      <c r="L1353" s="6" t="s">
        <v>92</v>
      </c>
      <c r="M1353" s="7" t="s">
        <v>93</v>
      </c>
      <c r="N1353" s="5" t="s">
        <v>220</v>
      </c>
      <c r="O1353" s="5" t="s">
        <v>221</v>
      </c>
      <c r="P1353" s="9" t="s">
        <v>32</v>
      </c>
      <c r="Q1353" s="9">
        <v>10000</v>
      </c>
      <c r="R1353" s="11">
        <v>10879.031200000001</v>
      </c>
      <c r="S1353" s="52">
        <f>R1353</f>
        <v>10879.031200000001</v>
      </c>
      <c r="T1353" s="53">
        <f>IFERROR(S1353/Q1353,0)</f>
        <v>1.0879031200000002</v>
      </c>
      <c r="U1353" s="54">
        <f>IF(T1353&gt;=100%,S1353*2%,0)</f>
        <v>217.58062400000003</v>
      </c>
      <c r="V1353" s="54">
        <f>S1353*1%</f>
        <v>108.79031200000001</v>
      </c>
      <c r="W1353" s="55">
        <f>U1353+V1353</f>
        <v>326.37093600000003</v>
      </c>
      <c r="X1353" s="17"/>
      <c r="Y1353" s="9" t="s">
        <v>12391</v>
      </c>
    </row>
    <row r="1354" spans="1:25" x14ac:dyDescent="0.2">
      <c r="A1354" s="9" t="s">
        <v>5442</v>
      </c>
      <c r="B1354" s="9" t="s">
        <v>6117</v>
      </c>
      <c r="C1354" s="18" t="s">
        <v>5682</v>
      </c>
      <c r="D1354" s="9" t="s">
        <v>5683</v>
      </c>
      <c r="E1354" s="9" t="s">
        <v>6118</v>
      </c>
      <c r="F1354" s="9" t="s">
        <v>6119</v>
      </c>
      <c r="G1354" s="9">
        <v>10029399</v>
      </c>
      <c r="H1354" s="9" t="s">
        <v>6120</v>
      </c>
      <c r="I1354" s="9" t="s">
        <v>6127</v>
      </c>
      <c r="J1354" s="9" t="s">
        <v>6128</v>
      </c>
      <c r="K1354" s="18" t="s">
        <v>6123</v>
      </c>
      <c r="L1354" s="18" t="s">
        <v>6124</v>
      </c>
      <c r="M1354" s="18">
        <v>9790779419</v>
      </c>
      <c r="N1354" s="9" t="s">
        <v>6129</v>
      </c>
      <c r="O1354" s="9" t="s">
        <v>6130</v>
      </c>
      <c r="P1354" s="9" t="s">
        <v>32</v>
      </c>
      <c r="Q1354" s="11">
        <v>7000</v>
      </c>
      <c r="R1354" s="11">
        <v>7615</v>
      </c>
      <c r="S1354" s="52">
        <f>R1354</f>
        <v>7615</v>
      </c>
      <c r="T1354" s="53">
        <f>IFERROR(S1354/Q1354,0)</f>
        <v>1.0878571428571429</v>
      </c>
      <c r="U1354" s="54">
        <f>IF(T1354&gt;=100%,S1354*2%,0)</f>
        <v>152.30000000000001</v>
      </c>
      <c r="V1354" s="54">
        <f>S1354*1%</f>
        <v>76.150000000000006</v>
      </c>
      <c r="W1354" s="55">
        <f>U1354+V1354</f>
        <v>228.45000000000002</v>
      </c>
      <c r="X1354" s="17"/>
      <c r="Y1354" s="9" t="s">
        <v>12391</v>
      </c>
    </row>
    <row r="1355" spans="1:25" x14ac:dyDescent="0.2">
      <c r="A1355" s="4" t="s">
        <v>18</v>
      </c>
      <c r="B1355" s="12" t="s">
        <v>3141</v>
      </c>
      <c r="C1355" s="5" t="s">
        <v>2973</v>
      </c>
      <c r="D1355" s="9" t="s">
        <v>2974</v>
      </c>
      <c r="E1355" s="9" t="s">
        <v>3142</v>
      </c>
      <c r="F1355" s="9" t="s">
        <v>3143</v>
      </c>
      <c r="G1355" s="8">
        <v>10027954</v>
      </c>
      <c r="H1355" s="12" t="s">
        <v>3144</v>
      </c>
      <c r="I1355" s="9" t="s">
        <v>3145</v>
      </c>
      <c r="J1355" s="12" t="s">
        <v>3146</v>
      </c>
      <c r="K1355" s="17" t="s">
        <v>3147</v>
      </c>
      <c r="L1355" s="17" t="s">
        <v>3148</v>
      </c>
      <c r="M1355" s="17">
        <v>9958476992</v>
      </c>
      <c r="N1355" s="9" t="s">
        <v>3164</v>
      </c>
      <c r="O1355" s="9" t="s">
        <v>3165</v>
      </c>
      <c r="P1355" s="9" t="s">
        <v>32</v>
      </c>
      <c r="Q1355" s="10">
        <v>8000</v>
      </c>
      <c r="R1355" s="11">
        <v>8702</v>
      </c>
      <c r="S1355" s="52">
        <f>R1355</f>
        <v>8702</v>
      </c>
      <c r="T1355" s="53">
        <f>IFERROR(S1355/Q1355,0)</f>
        <v>1.08775</v>
      </c>
      <c r="U1355" s="54">
        <f>IF(T1355&gt;=100%,S1355*2%,0)</f>
        <v>174.04</v>
      </c>
      <c r="V1355" s="54">
        <f>S1355*1%</f>
        <v>87.02</v>
      </c>
      <c r="W1355" s="55">
        <f>U1355+V1355</f>
        <v>261.06</v>
      </c>
      <c r="X1355" s="17"/>
      <c r="Y1355" s="9" t="s">
        <v>12393</v>
      </c>
    </row>
    <row r="1356" spans="1:25" x14ac:dyDescent="0.2">
      <c r="A1356" s="4" t="s">
        <v>18</v>
      </c>
      <c r="B1356" s="12" t="s">
        <v>3301</v>
      </c>
      <c r="C1356" s="5" t="s">
        <v>2973</v>
      </c>
      <c r="D1356" s="9" t="s">
        <v>2974</v>
      </c>
      <c r="E1356" s="9" t="s">
        <v>3302</v>
      </c>
      <c r="F1356" s="9" t="s">
        <v>3303</v>
      </c>
      <c r="G1356" s="8">
        <v>10023215</v>
      </c>
      <c r="H1356" s="12" t="s">
        <v>3304</v>
      </c>
      <c r="I1356" s="9" t="s">
        <v>3319</v>
      </c>
      <c r="J1356" s="12" t="s">
        <v>3320</v>
      </c>
      <c r="K1356" s="17" t="s">
        <v>3307</v>
      </c>
      <c r="L1356" s="17" t="s">
        <v>3308</v>
      </c>
      <c r="M1356" s="17">
        <v>9835255614</v>
      </c>
      <c r="N1356" s="9" t="s">
        <v>3321</v>
      </c>
      <c r="O1356" s="9" t="s">
        <v>3322</v>
      </c>
      <c r="P1356" s="9" t="s">
        <v>32</v>
      </c>
      <c r="Q1356" s="10">
        <v>8000</v>
      </c>
      <c r="R1356" s="11">
        <v>8701</v>
      </c>
      <c r="S1356" s="52">
        <f>R1356</f>
        <v>8701</v>
      </c>
      <c r="T1356" s="53">
        <f>IFERROR(S1356/Q1356,0)</f>
        <v>1.0876250000000001</v>
      </c>
      <c r="U1356" s="54">
        <f>IF(T1356&gt;=100%,S1356*2%,0)</f>
        <v>174.02</v>
      </c>
      <c r="V1356" s="54">
        <f>S1356*1%</f>
        <v>87.01</v>
      </c>
      <c r="W1356" s="55">
        <f>U1356+V1356</f>
        <v>261.03000000000003</v>
      </c>
      <c r="X1356" s="17"/>
      <c r="Y1356" s="9" t="s">
        <v>12391</v>
      </c>
    </row>
    <row r="1357" spans="1:25" x14ac:dyDescent="0.2">
      <c r="A1357" s="4" t="s">
        <v>18</v>
      </c>
      <c r="B1357" s="12" t="s">
        <v>3520</v>
      </c>
      <c r="C1357" s="5" t="s">
        <v>2973</v>
      </c>
      <c r="D1357" s="9" t="s">
        <v>2974</v>
      </c>
      <c r="E1357" s="9" t="s">
        <v>3521</v>
      </c>
      <c r="F1357" s="9" t="s">
        <v>3522</v>
      </c>
      <c r="G1357" s="8">
        <v>10029856</v>
      </c>
      <c r="H1357" s="12" t="s">
        <v>3523</v>
      </c>
      <c r="I1357" s="9" t="s">
        <v>3547</v>
      </c>
      <c r="J1357" s="12" t="s">
        <v>3548</v>
      </c>
      <c r="K1357" s="17" t="s">
        <v>3526</v>
      </c>
      <c r="L1357" s="17" t="s">
        <v>3527</v>
      </c>
      <c r="M1357" s="17">
        <v>7050974355</v>
      </c>
      <c r="N1357" s="9" t="s">
        <v>3554</v>
      </c>
      <c r="O1357" s="9" t="s">
        <v>3555</v>
      </c>
      <c r="P1357" s="9" t="s">
        <v>32</v>
      </c>
      <c r="Q1357" s="10">
        <v>8000</v>
      </c>
      <c r="R1357" s="11">
        <v>8701</v>
      </c>
      <c r="S1357" s="52">
        <f>R1357</f>
        <v>8701</v>
      </c>
      <c r="T1357" s="53">
        <f>IFERROR(S1357/Q1357,0)</f>
        <v>1.0876250000000001</v>
      </c>
      <c r="U1357" s="54">
        <f>IF(T1357&gt;=100%,S1357*2%,0)</f>
        <v>174.02</v>
      </c>
      <c r="V1357" s="54">
        <f>S1357*1%</f>
        <v>87.01</v>
      </c>
      <c r="W1357" s="55">
        <f>U1357+V1357</f>
        <v>261.03000000000003</v>
      </c>
      <c r="X1357" s="17"/>
      <c r="Y1357" s="9" t="s">
        <v>12391</v>
      </c>
    </row>
    <row r="1358" spans="1:25" x14ac:dyDescent="0.2">
      <c r="A1358" s="4" t="s">
        <v>18</v>
      </c>
      <c r="B1358" s="12" t="s">
        <v>3141</v>
      </c>
      <c r="C1358" s="5" t="s">
        <v>2973</v>
      </c>
      <c r="D1358" s="9" t="s">
        <v>2974</v>
      </c>
      <c r="E1358" s="9" t="s">
        <v>3142</v>
      </c>
      <c r="F1358" s="9" t="s">
        <v>3143</v>
      </c>
      <c r="G1358" s="8">
        <v>10029574</v>
      </c>
      <c r="H1358" s="12" t="s">
        <v>3189</v>
      </c>
      <c r="I1358" s="9" t="s">
        <v>3190</v>
      </c>
      <c r="J1358" s="12" t="s">
        <v>3191</v>
      </c>
      <c r="K1358" s="17" t="s">
        <v>3192</v>
      </c>
      <c r="L1358" s="17" t="s">
        <v>3193</v>
      </c>
      <c r="M1358" s="17">
        <v>8709623385</v>
      </c>
      <c r="N1358" s="9" t="s">
        <v>3198</v>
      </c>
      <c r="O1358" s="9" t="s">
        <v>3199</v>
      </c>
      <c r="P1358" s="9" t="s">
        <v>32</v>
      </c>
      <c r="Q1358" s="10">
        <v>8000</v>
      </c>
      <c r="R1358" s="11">
        <v>8701</v>
      </c>
      <c r="S1358" s="52">
        <f>R1358</f>
        <v>8701</v>
      </c>
      <c r="T1358" s="53">
        <f>IFERROR(S1358/Q1358,0)</f>
        <v>1.0876250000000001</v>
      </c>
      <c r="U1358" s="54">
        <f>IF(T1358&gt;=100%,S1358*2%,0)</f>
        <v>174.02</v>
      </c>
      <c r="V1358" s="54">
        <f>S1358*1%</f>
        <v>87.01</v>
      </c>
      <c r="W1358" s="55">
        <f>U1358+V1358</f>
        <v>261.03000000000003</v>
      </c>
      <c r="X1358" s="17"/>
      <c r="Y1358" s="9" t="s">
        <v>12393</v>
      </c>
    </row>
    <row r="1359" spans="1:25" x14ac:dyDescent="0.2">
      <c r="A1359" s="4" t="s">
        <v>18</v>
      </c>
      <c r="B1359" s="12" t="s">
        <v>1998</v>
      </c>
      <c r="C1359" s="5" t="s">
        <v>861</v>
      </c>
      <c r="D1359" s="9" t="s">
        <v>862</v>
      </c>
      <c r="E1359" s="9" t="s">
        <v>1771</v>
      </c>
      <c r="F1359" s="9" t="s">
        <v>1772</v>
      </c>
      <c r="G1359" s="8">
        <v>10023818</v>
      </c>
      <c r="H1359" s="12" t="s">
        <v>1999</v>
      </c>
      <c r="I1359" s="9" t="s">
        <v>2000</v>
      </c>
      <c r="J1359" s="12" t="s">
        <v>2001</v>
      </c>
      <c r="K1359" s="8" t="s">
        <v>2002</v>
      </c>
      <c r="L1359" s="16" t="s">
        <v>2003</v>
      </c>
      <c r="M1359" s="17">
        <v>9851289339</v>
      </c>
      <c r="N1359" s="9" t="s">
        <v>2022</v>
      </c>
      <c r="O1359" s="9" t="s">
        <v>2023</v>
      </c>
      <c r="P1359" s="9" t="s">
        <v>32</v>
      </c>
      <c r="Q1359" s="10">
        <v>8000</v>
      </c>
      <c r="R1359" s="11">
        <v>8700</v>
      </c>
      <c r="S1359" s="52">
        <f>R1359</f>
        <v>8700</v>
      </c>
      <c r="T1359" s="53">
        <f>IFERROR(S1359/Q1359,0)</f>
        <v>1.0874999999999999</v>
      </c>
      <c r="U1359" s="54">
        <f>IF(T1359&gt;=100%,S1359*2%,0)</f>
        <v>174</v>
      </c>
      <c r="V1359" s="54">
        <f>S1359*1%</f>
        <v>87</v>
      </c>
      <c r="W1359" s="55">
        <f>U1359+V1359</f>
        <v>261</v>
      </c>
      <c r="X1359" s="17"/>
      <c r="Y1359" s="9" t="s">
        <v>12391</v>
      </c>
    </row>
    <row r="1360" spans="1:25" x14ac:dyDescent="0.2">
      <c r="A1360" s="4" t="s">
        <v>18</v>
      </c>
      <c r="B1360" s="12" t="s">
        <v>3421</v>
      </c>
      <c r="C1360" s="5" t="s">
        <v>2973</v>
      </c>
      <c r="D1360" s="9" t="s">
        <v>2974</v>
      </c>
      <c r="E1360" s="9" t="s">
        <v>3422</v>
      </c>
      <c r="F1360" s="9" t="s">
        <v>3423</v>
      </c>
      <c r="G1360" s="8">
        <v>10034718</v>
      </c>
      <c r="H1360" s="12" t="s">
        <v>3424</v>
      </c>
      <c r="I1360" s="9" t="s">
        <v>3449</v>
      </c>
      <c r="J1360" s="12" t="s">
        <v>3450</v>
      </c>
      <c r="K1360" s="12" t="s">
        <v>3427</v>
      </c>
      <c r="L1360" s="12" t="s">
        <v>3428</v>
      </c>
      <c r="M1360" s="17">
        <v>7004809242</v>
      </c>
      <c r="N1360" s="9" t="s">
        <v>3808</v>
      </c>
      <c r="O1360" s="9" t="s">
        <v>3809</v>
      </c>
      <c r="P1360" s="9" t="s">
        <v>32</v>
      </c>
      <c r="Q1360" s="10">
        <v>8000</v>
      </c>
      <c r="R1360" s="11">
        <v>8699.5796000000009</v>
      </c>
      <c r="S1360" s="52">
        <f>R1360</f>
        <v>8699.5796000000009</v>
      </c>
      <c r="T1360" s="53">
        <f>IFERROR(S1360/Q1360,0)</f>
        <v>1.0874474500000002</v>
      </c>
      <c r="U1360" s="54">
        <f>IF(T1360&gt;=100%,S1360*2%,0)</f>
        <v>173.99159200000003</v>
      </c>
      <c r="V1360" s="54">
        <f>S1360*1%</f>
        <v>86.995796000000013</v>
      </c>
      <c r="W1360" s="55">
        <f>U1360+V1360</f>
        <v>260.98738800000001</v>
      </c>
      <c r="X1360" s="17"/>
      <c r="Y1360" s="9" t="s">
        <v>12393</v>
      </c>
    </row>
    <row r="1361" spans="1:25" x14ac:dyDescent="0.2">
      <c r="A1361" s="9" t="s">
        <v>5442</v>
      </c>
      <c r="B1361" s="9" t="s">
        <v>5505</v>
      </c>
      <c r="C1361" s="9" t="s">
        <v>5444</v>
      </c>
      <c r="D1361" s="18" t="s">
        <v>5445</v>
      </c>
      <c r="E1361" s="18" t="s">
        <v>5506</v>
      </c>
      <c r="F1361" s="18" t="s">
        <v>5507</v>
      </c>
      <c r="G1361" s="9">
        <v>10031855</v>
      </c>
      <c r="H1361" s="9" t="s">
        <v>5508</v>
      </c>
      <c r="I1361" s="9" t="s">
        <v>5517</v>
      </c>
      <c r="J1361" s="9" t="s">
        <v>5518</v>
      </c>
      <c r="K1361" s="18" t="s">
        <v>5509</v>
      </c>
      <c r="L1361" s="18" t="s">
        <v>5510</v>
      </c>
      <c r="M1361" s="18">
        <v>9003860292</v>
      </c>
      <c r="N1361" s="9" t="s">
        <v>5519</v>
      </c>
      <c r="O1361" s="9" t="s">
        <v>5520</v>
      </c>
      <c r="P1361" s="9" t="s">
        <v>32</v>
      </c>
      <c r="Q1361" s="9">
        <v>7000</v>
      </c>
      <c r="R1361" s="11">
        <v>7612</v>
      </c>
      <c r="S1361" s="52">
        <f>R1361</f>
        <v>7612</v>
      </c>
      <c r="T1361" s="53">
        <f>IFERROR(S1361/Q1361,0)</f>
        <v>1.0874285714285714</v>
      </c>
      <c r="U1361" s="54">
        <f>IF(T1361&gt;=100%,S1361*2%,0)</f>
        <v>152.24</v>
      </c>
      <c r="V1361" s="54">
        <f>S1361*1%</f>
        <v>76.12</v>
      </c>
      <c r="W1361" s="55">
        <f>U1361+V1361</f>
        <v>228.36</v>
      </c>
      <c r="X1361" s="17"/>
      <c r="Y1361" s="9" t="s">
        <v>12393</v>
      </c>
    </row>
    <row r="1362" spans="1:25" x14ac:dyDescent="0.2">
      <c r="A1362" s="4" t="s">
        <v>18</v>
      </c>
      <c r="B1362" s="9"/>
      <c r="C1362" s="5" t="s">
        <v>4707</v>
      </c>
      <c r="D1362" s="9" t="s">
        <v>4708</v>
      </c>
      <c r="E1362" s="9" t="s">
        <v>4790</v>
      </c>
      <c r="F1362" s="9" t="s">
        <v>4791</v>
      </c>
      <c r="G1362" s="12">
        <v>10027859</v>
      </c>
      <c r="H1362" s="12" t="s">
        <v>4792</v>
      </c>
      <c r="I1362" s="12" t="s">
        <v>4844</v>
      </c>
      <c r="J1362" s="12" t="s">
        <v>4845</v>
      </c>
      <c r="K1362" s="12" t="s">
        <v>4795</v>
      </c>
      <c r="L1362" s="12" t="s">
        <v>4796</v>
      </c>
      <c r="M1362" s="17">
        <v>8658244474</v>
      </c>
      <c r="N1362" s="12" t="s">
        <v>4848</v>
      </c>
      <c r="O1362" s="12" t="s">
        <v>4849</v>
      </c>
      <c r="P1362" s="9" t="s">
        <v>32</v>
      </c>
      <c r="Q1362" s="10">
        <v>10000</v>
      </c>
      <c r="R1362" s="11">
        <v>10874</v>
      </c>
      <c r="S1362" s="52">
        <f>R1362</f>
        <v>10874</v>
      </c>
      <c r="T1362" s="53">
        <f>IFERROR(S1362/Q1362,0)</f>
        <v>1.0873999999999999</v>
      </c>
      <c r="U1362" s="54">
        <f>IF(T1362&gt;=100%,S1362*2%,0)</f>
        <v>217.48000000000002</v>
      </c>
      <c r="V1362" s="54">
        <f>S1362*1%</f>
        <v>108.74000000000001</v>
      </c>
      <c r="W1362" s="55">
        <f>U1362+V1362</f>
        <v>326.22000000000003</v>
      </c>
      <c r="X1362" s="17"/>
      <c r="Y1362" s="9" t="s">
        <v>12391</v>
      </c>
    </row>
    <row r="1363" spans="1:25" x14ac:dyDescent="0.2">
      <c r="A1363" s="4" t="s">
        <v>18</v>
      </c>
      <c r="B1363" s="9"/>
      <c r="C1363" s="5" t="s">
        <v>4707</v>
      </c>
      <c r="D1363" s="9" t="s">
        <v>4708</v>
      </c>
      <c r="E1363" s="9" t="s">
        <v>4790</v>
      </c>
      <c r="F1363" s="9" t="s">
        <v>4791</v>
      </c>
      <c r="G1363" s="12">
        <v>10027211</v>
      </c>
      <c r="H1363" s="12" t="s">
        <v>4907</v>
      </c>
      <c r="I1363" s="12" t="s">
        <v>4921</v>
      </c>
      <c r="J1363" s="12" t="s">
        <v>4922</v>
      </c>
      <c r="K1363" s="17" t="s">
        <v>4910</v>
      </c>
      <c r="L1363" s="12" t="s">
        <v>4911</v>
      </c>
      <c r="M1363" s="17" t="s">
        <v>4912</v>
      </c>
      <c r="N1363" s="12" t="s">
        <v>4935</v>
      </c>
      <c r="O1363" s="12" t="s">
        <v>4936</v>
      </c>
      <c r="P1363" s="9" t="s">
        <v>32</v>
      </c>
      <c r="Q1363" s="10">
        <v>10000</v>
      </c>
      <c r="R1363" s="11">
        <v>10874</v>
      </c>
      <c r="S1363" s="52">
        <f>R1363</f>
        <v>10874</v>
      </c>
      <c r="T1363" s="53">
        <f>IFERROR(S1363/Q1363,0)</f>
        <v>1.0873999999999999</v>
      </c>
      <c r="U1363" s="54">
        <f>IF(T1363&gt;=100%,S1363*2%,0)</f>
        <v>217.48000000000002</v>
      </c>
      <c r="V1363" s="54">
        <f>S1363*1%</f>
        <v>108.74000000000001</v>
      </c>
      <c r="W1363" s="55">
        <f>U1363+V1363</f>
        <v>326.22000000000003</v>
      </c>
      <c r="X1363" s="17"/>
      <c r="Y1363" s="9" t="s">
        <v>12391</v>
      </c>
    </row>
    <row r="1364" spans="1:25" x14ac:dyDescent="0.2">
      <c r="A1364" s="9" t="s">
        <v>8060</v>
      </c>
      <c r="B1364" s="9" t="s">
        <v>8432</v>
      </c>
      <c r="C1364" s="18" t="s">
        <v>8062</v>
      </c>
      <c r="D1364" s="9" t="s">
        <v>8063</v>
      </c>
      <c r="E1364" s="9" t="s">
        <v>8433</v>
      </c>
      <c r="F1364" s="9" t="s">
        <v>8063</v>
      </c>
      <c r="G1364" s="9">
        <v>10029471</v>
      </c>
      <c r="H1364" s="9" t="s">
        <v>8434</v>
      </c>
      <c r="I1364" s="9" t="s">
        <v>8446</v>
      </c>
      <c r="J1364" s="9" t="s">
        <v>8447</v>
      </c>
      <c r="K1364" s="18" t="s">
        <v>8448</v>
      </c>
      <c r="L1364" s="18" t="s">
        <v>8449</v>
      </c>
      <c r="M1364" s="18">
        <v>9702881453</v>
      </c>
      <c r="N1364" s="9" t="s">
        <v>8484</v>
      </c>
      <c r="O1364" s="9" t="s">
        <v>8485</v>
      </c>
      <c r="P1364" s="9" t="s">
        <v>32</v>
      </c>
      <c r="Q1364" s="11">
        <v>10000</v>
      </c>
      <c r="R1364" s="25">
        <v>10874</v>
      </c>
      <c r="S1364" s="52">
        <f>R1364</f>
        <v>10874</v>
      </c>
      <c r="T1364" s="53">
        <f>IFERROR(S1364/Q1364,0)</f>
        <v>1.0873999999999999</v>
      </c>
      <c r="U1364" s="54">
        <f>IF(T1364&gt;=100%,S1364*2%,0)</f>
        <v>217.48000000000002</v>
      </c>
      <c r="V1364" s="54">
        <f>S1364*1%</f>
        <v>108.74000000000001</v>
      </c>
      <c r="W1364" s="55">
        <f>U1364+V1364</f>
        <v>326.22000000000003</v>
      </c>
      <c r="X1364" s="17"/>
      <c r="Y1364" s="9" t="s">
        <v>12391</v>
      </c>
    </row>
    <row r="1365" spans="1:25" x14ac:dyDescent="0.2">
      <c r="A1365" s="4" t="s">
        <v>18</v>
      </c>
      <c r="B1365" s="4" t="s">
        <v>398</v>
      </c>
      <c r="C1365" s="5" t="s">
        <v>20</v>
      </c>
      <c r="D1365" s="5" t="s">
        <v>21</v>
      </c>
      <c r="E1365" s="5" t="s">
        <v>399</v>
      </c>
      <c r="F1365" s="5" t="s">
        <v>400</v>
      </c>
      <c r="G1365" s="14">
        <v>10022118</v>
      </c>
      <c r="H1365" s="4" t="s">
        <v>401</v>
      </c>
      <c r="I1365" s="6" t="s">
        <v>493</v>
      </c>
      <c r="J1365" s="6" t="s">
        <v>494</v>
      </c>
      <c r="K1365" s="6" t="s">
        <v>445</v>
      </c>
      <c r="L1365" s="4" t="s">
        <v>446</v>
      </c>
      <c r="M1365" s="5">
        <v>9832013291</v>
      </c>
      <c r="N1365" s="4" t="s">
        <v>495</v>
      </c>
      <c r="O1365" s="4" t="s">
        <v>496</v>
      </c>
      <c r="P1365" s="9" t="s">
        <v>32</v>
      </c>
      <c r="Q1365" s="9">
        <v>10000</v>
      </c>
      <c r="R1365" s="11">
        <v>10873.588</v>
      </c>
      <c r="S1365" s="52">
        <f>R1365</f>
        <v>10873.588</v>
      </c>
      <c r="T1365" s="53">
        <f>IFERROR(S1365/Q1365,0)</f>
        <v>1.0873588000000001</v>
      </c>
      <c r="U1365" s="54">
        <f>IF(T1365&gt;=100%,S1365*2%,0)</f>
        <v>217.47175999999999</v>
      </c>
      <c r="V1365" s="54">
        <f>S1365*1%</f>
        <v>108.73587999999999</v>
      </c>
      <c r="W1365" s="55">
        <f>U1365+V1365</f>
        <v>326.20763999999997</v>
      </c>
      <c r="X1365" s="17"/>
      <c r="Y1365" s="9" t="s">
        <v>12391</v>
      </c>
    </row>
    <row r="1366" spans="1:25" x14ac:dyDescent="0.2">
      <c r="A1366" s="9" t="s">
        <v>6280</v>
      </c>
      <c r="B1366" s="9" t="s">
        <v>7455</v>
      </c>
      <c r="C1366" s="18" t="s">
        <v>6854</v>
      </c>
      <c r="D1366" s="9" t="s">
        <v>6855</v>
      </c>
      <c r="E1366" s="9" t="s">
        <v>7413</v>
      </c>
      <c r="F1366" s="9" t="s">
        <v>7414</v>
      </c>
      <c r="G1366" s="9">
        <v>10034670</v>
      </c>
      <c r="H1366" s="9" t="s">
        <v>7415</v>
      </c>
      <c r="I1366" s="9" t="s">
        <v>7416</v>
      </c>
      <c r="J1366" s="9" t="s">
        <v>6490</v>
      </c>
      <c r="K1366" s="18" t="s">
        <v>7417</v>
      </c>
      <c r="L1366" s="18" t="s">
        <v>7418</v>
      </c>
      <c r="M1366" s="18" t="s">
        <v>7419</v>
      </c>
      <c r="N1366" s="9" t="s">
        <v>7456</v>
      </c>
      <c r="O1366" s="9" t="s">
        <v>7457</v>
      </c>
      <c r="P1366" s="9" t="s">
        <v>32</v>
      </c>
      <c r="Q1366" s="61">
        <v>7480</v>
      </c>
      <c r="R1366" s="11">
        <v>8130.8650000000007</v>
      </c>
      <c r="S1366" s="52">
        <f>R1366</f>
        <v>8130.8650000000007</v>
      </c>
      <c r="T1366" s="53">
        <f>IFERROR(S1366/Q1366,0)</f>
        <v>1.0870140374331552</v>
      </c>
      <c r="U1366" s="54">
        <f>IF(T1366&gt;=100%,S1366*2%,0)</f>
        <v>162.61730000000003</v>
      </c>
      <c r="V1366" s="54">
        <f>S1366*1%</f>
        <v>81.308650000000014</v>
      </c>
      <c r="W1366" s="55">
        <f>U1366+V1366</f>
        <v>243.92595000000006</v>
      </c>
      <c r="X1366" s="17"/>
      <c r="Y1366" s="9" t="s">
        <v>12391</v>
      </c>
    </row>
    <row r="1367" spans="1:25" x14ac:dyDescent="0.2">
      <c r="A1367" s="4" t="s">
        <v>18</v>
      </c>
      <c r="B1367" s="12" t="s">
        <v>2070</v>
      </c>
      <c r="C1367" s="5" t="s">
        <v>2071</v>
      </c>
      <c r="D1367" s="9" t="s">
        <v>2072</v>
      </c>
      <c r="E1367" s="9" t="s">
        <v>2073</v>
      </c>
      <c r="F1367" s="9" t="s">
        <v>2074</v>
      </c>
      <c r="G1367" s="8">
        <v>10025476</v>
      </c>
      <c r="H1367" s="12" t="s">
        <v>2075</v>
      </c>
      <c r="I1367" s="9" t="s">
        <v>2128</v>
      </c>
      <c r="J1367" s="12" t="s">
        <v>2129</v>
      </c>
      <c r="K1367" s="8" t="s">
        <v>2078</v>
      </c>
      <c r="L1367" s="16" t="s">
        <v>2079</v>
      </c>
      <c r="M1367" s="17">
        <v>9864953887</v>
      </c>
      <c r="N1367" s="9" t="s">
        <v>2174</v>
      </c>
      <c r="O1367" s="9" t="s">
        <v>2175</v>
      </c>
      <c r="P1367" s="9" t="s">
        <v>32</v>
      </c>
      <c r="Q1367" s="10">
        <v>7500</v>
      </c>
      <c r="R1367" s="11">
        <v>8148.5915999999997</v>
      </c>
      <c r="S1367" s="52">
        <f>R1367</f>
        <v>8148.5915999999997</v>
      </c>
      <c r="T1367" s="53">
        <f>IFERROR(S1367/Q1367,0)</f>
        <v>1.08647888</v>
      </c>
      <c r="U1367" s="54">
        <f>IF(T1367&gt;=100%,S1367*2%,0)</f>
        <v>162.97183200000001</v>
      </c>
      <c r="V1367" s="54">
        <f>S1367*1%</f>
        <v>81.485916000000003</v>
      </c>
      <c r="W1367" s="55">
        <f>U1367+V1367</f>
        <v>244.45774800000001</v>
      </c>
      <c r="X1367" s="17"/>
      <c r="Y1367" s="9" t="s">
        <v>12391</v>
      </c>
    </row>
    <row r="1368" spans="1:25" x14ac:dyDescent="0.2">
      <c r="A1368" s="4" t="s">
        <v>18</v>
      </c>
      <c r="B1368" s="9"/>
      <c r="C1368" s="5" t="s">
        <v>4707</v>
      </c>
      <c r="D1368" s="17" t="s">
        <v>4708</v>
      </c>
      <c r="E1368" s="9" t="s">
        <v>5090</v>
      </c>
      <c r="F1368" s="17" t="s">
        <v>5091</v>
      </c>
      <c r="G1368" s="9">
        <v>10025236</v>
      </c>
      <c r="H1368" s="9" t="s">
        <v>5181</v>
      </c>
      <c r="I1368" s="17" t="s">
        <v>5261</v>
      </c>
      <c r="J1368" s="17" t="s">
        <v>5262</v>
      </c>
      <c r="K1368" s="17" t="s">
        <v>5184</v>
      </c>
      <c r="L1368" s="17" t="s">
        <v>5185</v>
      </c>
      <c r="M1368" s="17">
        <v>8249658958</v>
      </c>
      <c r="N1368" s="17" t="s">
        <v>5263</v>
      </c>
      <c r="O1368" s="17" t="s">
        <v>5264</v>
      </c>
      <c r="P1368" s="17" t="s">
        <v>32</v>
      </c>
      <c r="Q1368" s="11">
        <v>7000</v>
      </c>
      <c r="R1368" s="11">
        <v>7605</v>
      </c>
      <c r="S1368" s="52">
        <f>R1368</f>
        <v>7605</v>
      </c>
      <c r="T1368" s="53">
        <f>IFERROR(S1368/Q1368,0)</f>
        <v>1.0864285714285715</v>
      </c>
      <c r="U1368" s="54">
        <f>IF(T1368&gt;=100%,S1368*2%,0)</f>
        <v>152.1</v>
      </c>
      <c r="V1368" s="54">
        <f>S1368*1%</f>
        <v>76.05</v>
      </c>
      <c r="W1368" s="55">
        <f>U1368+V1368</f>
        <v>228.14999999999998</v>
      </c>
      <c r="X1368" s="17"/>
      <c r="Y1368" s="9" t="s">
        <v>12393</v>
      </c>
    </row>
    <row r="1369" spans="1:25" x14ac:dyDescent="0.2">
      <c r="A1369" s="4" t="s">
        <v>18</v>
      </c>
      <c r="B1369" s="12" t="s">
        <v>1048</v>
      </c>
      <c r="C1369" s="5" t="s">
        <v>861</v>
      </c>
      <c r="D1369" s="9" t="s">
        <v>862</v>
      </c>
      <c r="E1369" s="9" t="s">
        <v>1049</v>
      </c>
      <c r="F1369" s="9" t="s">
        <v>1050</v>
      </c>
      <c r="G1369" s="8">
        <v>10034496</v>
      </c>
      <c r="H1369" s="12" t="s">
        <v>1051</v>
      </c>
      <c r="I1369" s="9" t="s">
        <v>1075</v>
      </c>
      <c r="J1369" s="12" t="s">
        <v>1076</v>
      </c>
      <c r="K1369" s="8" t="s">
        <v>1054</v>
      </c>
      <c r="L1369" s="16" t="s">
        <v>1055</v>
      </c>
      <c r="M1369" s="17">
        <v>9593193215</v>
      </c>
      <c r="N1369" s="9" t="s">
        <v>1258</v>
      </c>
      <c r="O1369" s="9" t="s">
        <v>1259</v>
      </c>
      <c r="P1369" s="9" t="s">
        <v>32</v>
      </c>
      <c r="Q1369" s="10">
        <v>26000</v>
      </c>
      <c r="R1369" s="11">
        <v>28244.424799999997</v>
      </c>
      <c r="S1369" s="52">
        <f>R1369</f>
        <v>28244.424799999997</v>
      </c>
      <c r="T1369" s="53">
        <f>IFERROR(S1369/Q1369,0)</f>
        <v>1.0863240307692306</v>
      </c>
      <c r="U1369" s="54">
        <f>IF(T1369&gt;=100%,S1369*2%,0)</f>
        <v>564.88849599999992</v>
      </c>
      <c r="V1369" s="54">
        <f>S1369*1%</f>
        <v>282.44424799999996</v>
      </c>
      <c r="W1369" s="55">
        <f>U1369+V1369</f>
        <v>847.33274399999982</v>
      </c>
      <c r="X1369" s="17"/>
      <c r="Y1369" s="9" t="s">
        <v>12391</v>
      </c>
    </row>
    <row r="1370" spans="1:25" x14ac:dyDescent="0.2">
      <c r="A1370" s="4" t="s">
        <v>18</v>
      </c>
      <c r="B1370" s="12" t="s">
        <v>860</v>
      </c>
      <c r="C1370" s="5" t="s">
        <v>861</v>
      </c>
      <c r="D1370" s="9" t="s">
        <v>862</v>
      </c>
      <c r="E1370" s="9" t="s">
        <v>863</v>
      </c>
      <c r="F1370" s="9" t="s">
        <v>864</v>
      </c>
      <c r="G1370" s="8">
        <v>10023819</v>
      </c>
      <c r="H1370" s="12" t="s">
        <v>865</v>
      </c>
      <c r="I1370" s="9" t="s">
        <v>932</v>
      </c>
      <c r="J1370" s="12" t="s">
        <v>933</v>
      </c>
      <c r="K1370" s="8" t="s">
        <v>927</v>
      </c>
      <c r="L1370" s="16" t="s">
        <v>928</v>
      </c>
      <c r="M1370" s="17" t="s">
        <v>929</v>
      </c>
      <c r="N1370" s="9" t="s">
        <v>944</v>
      </c>
      <c r="O1370" s="9" t="s">
        <v>945</v>
      </c>
      <c r="P1370" s="9" t="s">
        <v>32</v>
      </c>
      <c r="Q1370" s="10">
        <v>12000</v>
      </c>
      <c r="R1370" s="11">
        <v>13035.738199999998</v>
      </c>
      <c r="S1370" s="52">
        <f>R1370</f>
        <v>13035.738199999998</v>
      </c>
      <c r="T1370" s="53">
        <f>IFERROR(S1370/Q1370,0)</f>
        <v>1.0863115166666666</v>
      </c>
      <c r="U1370" s="54">
        <f>IF(T1370&gt;=100%,S1370*2%,0)</f>
        <v>260.71476399999995</v>
      </c>
      <c r="V1370" s="54">
        <f>S1370*1%</f>
        <v>130.35738199999997</v>
      </c>
      <c r="W1370" s="55">
        <f>U1370+V1370</f>
        <v>391.07214599999992</v>
      </c>
      <c r="X1370" s="17"/>
      <c r="Y1370" s="9" t="s">
        <v>12391</v>
      </c>
    </row>
    <row r="1371" spans="1:25" x14ac:dyDescent="0.2">
      <c r="A1371" s="9" t="s">
        <v>8060</v>
      </c>
      <c r="B1371" s="9" t="s">
        <v>8965</v>
      </c>
      <c r="C1371" s="18" t="s">
        <v>8974</v>
      </c>
      <c r="D1371" s="9" t="s">
        <v>8975</v>
      </c>
      <c r="E1371" s="9" t="s">
        <v>9071</v>
      </c>
      <c r="F1371" s="9" t="s">
        <v>9072</v>
      </c>
      <c r="G1371" s="9">
        <v>10029755</v>
      </c>
      <c r="H1371" s="9" t="s">
        <v>9073</v>
      </c>
      <c r="I1371" s="9" t="s">
        <v>9092</v>
      </c>
      <c r="J1371" s="9" t="s">
        <v>9093</v>
      </c>
      <c r="K1371" s="18" t="s">
        <v>9076</v>
      </c>
      <c r="L1371" s="18" t="s">
        <v>9077</v>
      </c>
      <c r="M1371" s="18">
        <v>9904825781</v>
      </c>
      <c r="N1371" s="9" t="s">
        <v>9097</v>
      </c>
      <c r="O1371" s="9" t="s">
        <v>3300</v>
      </c>
      <c r="P1371" s="9" t="s">
        <v>32</v>
      </c>
      <c r="Q1371" s="11">
        <v>10379.6</v>
      </c>
      <c r="R1371" s="11">
        <v>11273</v>
      </c>
      <c r="S1371" s="52">
        <f>R1371</f>
        <v>11273</v>
      </c>
      <c r="T1371" s="53">
        <f>IFERROR(S1371/Q1371,0)</f>
        <v>1.0860726810281707</v>
      </c>
      <c r="U1371" s="54">
        <f>IF(T1371&gt;=100%,S1371*2%,0)</f>
        <v>225.46</v>
      </c>
      <c r="V1371" s="54">
        <f>S1371*1%</f>
        <v>112.73</v>
      </c>
      <c r="W1371" s="55">
        <f>U1371+V1371</f>
        <v>338.19</v>
      </c>
      <c r="X1371" s="17"/>
      <c r="Y1371" s="9" t="s">
        <v>12391</v>
      </c>
    </row>
    <row r="1372" spans="1:25" x14ac:dyDescent="0.2">
      <c r="A1372" s="9" t="s">
        <v>5442</v>
      </c>
      <c r="B1372" s="9" t="s">
        <v>5939</v>
      </c>
      <c r="C1372" s="18" t="s">
        <v>5566</v>
      </c>
      <c r="D1372" s="9" t="s">
        <v>5567</v>
      </c>
      <c r="E1372" s="9" t="s">
        <v>5940</v>
      </c>
      <c r="F1372" s="9" t="s">
        <v>5941</v>
      </c>
      <c r="G1372" s="9">
        <v>10033983</v>
      </c>
      <c r="H1372" s="9" t="s">
        <v>5942</v>
      </c>
      <c r="I1372" s="9" t="s">
        <v>5982</v>
      </c>
      <c r="J1372" s="9" t="s">
        <v>5983</v>
      </c>
      <c r="K1372" s="18" t="s">
        <v>5945</v>
      </c>
      <c r="L1372" s="18" t="s">
        <v>5946</v>
      </c>
      <c r="M1372" s="18">
        <v>9466446433</v>
      </c>
      <c r="N1372" s="9" t="s">
        <v>5984</v>
      </c>
      <c r="O1372" s="9" t="s">
        <v>5985</v>
      </c>
      <c r="P1372" s="9">
        <v>0</v>
      </c>
      <c r="Q1372" s="11">
        <v>11851.333333333334</v>
      </c>
      <c r="R1372" s="11">
        <v>12870</v>
      </c>
      <c r="S1372" s="52">
        <f>R1372</f>
        <v>12870</v>
      </c>
      <c r="T1372" s="53">
        <f>IFERROR(S1372/Q1372,0)</f>
        <v>1.0859537604770209</v>
      </c>
      <c r="U1372" s="54">
        <f>IF(T1372&gt;=100%,S1372*2%,0)</f>
        <v>257.39999999999998</v>
      </c>
      <c r="V1372" s="54">
        <f>S1372*1%</f>
        <v>128.69999999999999</v>
      </c>
      <c r="W1372" s="55">
        <f>U1372+V1372</f>
        <v>386.09999999999997</v>
      </c>
      <c r="X1372" s="17"/>
      <c r="Y1372" s="9" t="s">
        <v>12391</v>
      </c>
    </row>
    <row r="1373" spans="1:25" x14ac:dyDescent="0.2">
      <c r="A1373" s="9" t="s">
        <v>5442</v>
      </c>
      <c r="B1373" s="9" t="s">
        <v>5965</v>
      </c>
      <c r="C1373" s="18" t="s">
        <v>5566</v>
      </c>
      <c r="D1373" s="9" t="s">
        <v>5567</v>
      </c>
      <c r="E1373" s="9" t="s">
        <v>5940</v>
      </c>
      <c r="F1373" s="9" t="s">
        <v>5941</v>
      </c>
      <c r="G1373" s="9">
        <v>10033983</v>
      </c>
      <c r="H1373" s="9" t="s">
        <v>5942</v>
      </c>
      <c r="I1373" s="9" t="s">
        <v>5978</v>
      </c>
      <c r="J1373" s="9" t="s">
        <v>5979</v>
      </c>
      <c r="K1373" s="18" t="s">
        <v>5945</v>
      </c>
      <c r="L1373" s="18" t="s">
        <v>5946</v>
      </c>
      <c r="M1373" s="18">
        <v>9876543340</v>
      </c>
      <c r="N1373" s="9" t="s">
        <v>5986</v>
      </c>
      <c r="O1373" s="9" t="s">
        <v>5987</v>
      </c>
      <c r="P1373" s="9">
        <v>0</v>
      </c>
      <c r="Q1373" s="11">
        <v>12158</v>
      </c>
      <c r="R1373" s="11">
        <v>13200</v>
      </c>
      <c r="S1373" s="52">
        <f>R1373</f>
        <v>13200</v>
      </c>
      <c r="T1373" s="53">
        <f>IFERROR(S1373/Q1373,0)</f>
        <v>1.0857048856719855</v>
      </c>
      <c r="U1373" s="54">
        <f>IF(T1373&gt;=100%,S1373*2%,0)</f>
        <v>264</v>
      </c>
      <c r="V1373" s="54">
        <f>S1373*1%</f>
        <v>132</v>
      </c>
      <c r="W1373" s="55">
        <f>U1373+V1373</f>
        <v>396</v>
      </c>
      <c r="X1373" s="17"/>
      <c r="Y1373" s="9" t="s">
        <v>12391</v>
      </c>
    </row>
    <row r="1374" spans="1:25" x14ac:dyDescent="0.2">
      <c r="A1374" s="9" t="s">
        <v>8060</v>
      </c>
      <c r="B1374" s="9" t="s">
        <v>8432</v>
      </c>
      <c r="C1374" s="18" t="s">
        <v>8062</v>
      </c>
      <c r="D1374" s="9" t="s">
        <v>8063</v>
      </c>
      <c r="E1374" s="9" t="s">
        <v>8433</v>
      </c>
      <c r="F1374" s="9" t="s">
        <v>8063</v>
      </c>
      <c r="G1374" s="9">
        <v>10029471</v>
      </c>
      <c r="H1374" s="9" t="s">
        <v>8434</v>
      </c>
      <c r="I1374" s="9" t="s">
        <v>8456</v>
      </c>
      <c r="J1374" s="9" t="s">
        <v>8457</v>
      </c>
      <c r="K1374" s="18" t="s">
        <v>8436</v>
      </c>
      <c r="L1374" s="18" t="s">
        <v>8437</v>
      </c>
      <c r="M1374" s="18">
        <v>9920457463</v>
      </c>
      <c r="N1374" s="9" t="s">
        <v>8525</v>
      </c>
      <c r="O1374" s="9" t="s">
        <v>8526</v>
      </c>
      <c r="P1374" s="9" t="s">
        <v>32</v>
      </c>
      <c r="Q1374" s="11">
        <v>10800</v>
      </c>
      <c r="R1374" s="25">
        <v>11725.3802</v>
      </c>
      <c r="S1374" s="52">
        <f>R1374</f>
        <v>11725.3802</v>
      </c>
      <c r="T1374" s="53">
        <f>IFERROR(S1374/Q1374,0)</f>
        <v>1.0856833518518518</v>
      </c>
      <c r="U1374" s="54">
        <f>IF(T1374&gt;=100%,S1374*2%,0)</f>
        <v>234.50760399999999</v>
      </c>
      <c r="V1374" s="54">
        <f>S1374*1%</f>
        <v>117.25380199999999</v>
      </c>
      <c r="W1374" s="55">
        <f>U1374+V1374</f>
        <v>351.76140599999997</v>
      </c>
      <c r="X1374" s="17"/>
      <c r="Y1374" s="9" t="s">
        <v>12391</v>
      </c>
    </row>
    <row r="1375" spans="1:25" x14ac:dyDescent="0.2">
      <c r="A1375" s="4" t="s">
        <v>18</v>
      </c>
      <c r="B1375" s="12" t="s">
        <v>1048</v>
      </c>
      <c r="C1375" s="5" t="s">
        <v>861</v>
      </c>
      <c r="D1375" s="9" t="s">
        <v>862</v>
      </c>
      <c r="E1375" s="9" t="s">
        <v>1049</v>
      </c>
      <c r="F1375" s="9" t="s">
        <v>1050</v>
      </c>
      <c r="G1375" s="8">
        <v>10034496</v>
      </c>
      <c r="H1375" s="12" t="s">
        <v>1051</v>
      </c>
      <c r="I1375" s="9" t="s">
        <v>1075</v>
      </c>
      <c r="J1375" s="12" t="s">
        <v>1076</v>
      </c>
      <c r="K1375" s="8" t="s">
        <v>1054</v>
      </c>
      <c r="L1375" s="16" t="s">
        <v>1055</v>
      </c>
      <c r="M1375" s="17">
        <v>9593193215</v>
      </c>
      <c r="N1375" s="9" t="s">
        <v>1100</v>
      </c>
      <c r="O1375" s="9" t="s">
        <v>1101</v>
      </c>
      <c r="P1375" s="9" t="s">
        <v>32</v>
      </c>
      <c r="Q1375" s="10">
        <v>20000</v>
      </c>
      <c r="R1375" s="11">
        <v>21712.603999999999</v>
      </c>
      <c r="S1375" s="52">
        <f>R1375</f>
        <v>21712.603999999999</v>
      </c>
      <c r="T1375" s="53">
        <f>IFERROR(S1375/Q1375,0)</f>
        <v>1.0856302</v>
      </c>
      <c r="U1375" s="54">
        <f>IF(T1375&gt;=100%,S1375*2%,0)</f>
        <v>434.25207999999998</v>
      </c>
      <c r="V1375" s="54">
        <f>S1375*1%</f>
        <v>217.12603999999999</v>
      </c>
      <c r="W1375" s="55">
        <f>U1375+V1375</f>
        <v>651.37811999999997</v>
      </c>
      <c r="X1375" s="17"/>
      <c r="Y1375" s="9" t="s">
        <v>12391</v>
      </c>
    </row>
    <row r="1376" spans="1:25" x14ac:dyDescent="0.2">
      <c r="A1376" s="9" t="s">
        <v>8973</v>
      </c>
      <c r="B1376" s="9" t="s">
        <v>8965</v>
      </c>
      <c r="C1376" s="18" t="s">
        <v>8974</v>
      </c>
      <c r="D1376" s="9" t="s">
        <v>8975</v>
      </c>
      <c r="E1376" s="9" t="s">
        <v>8976</v>
      </c>
      <c r="F1376" s="9" t="s">
        <v>8977</v>
      </c>
      <c r="G1376" s="9">
        <v>10028423</v>
      </c>
      <c r="H1376" s="9" t="s">
        <v>9018</v>
      </c>
      <c r="I1376" s="9" t="s">
        <v>9019</v>
      </c>
      <c r="J1376" s="9" t="s">
        <v>9020</v>
      </c>
      <c r="K1376" s="18" t="s">
        <v>9021</v>
      </c>
      <c r="L1376" s="18" t="s">
        <v>9022</v>
      </c>
      <c r="M1376" s="18">
        <v>9737533559</v>
      </c>
      <c r="N1376" s="9" t="s">
        <v>9025</v>
      </c>
      <c r="O1376" s="9" t="s">
        <v>9026</v>
      </c>
      <c r="P1376" s="9" t="s">
        <v>32</v>
      </c>
      <c r="Q1376" s="11">
        <v>10595.2</v>
      </c>
      <c r="R1376" s="11">
        <v>11500</v>
      </c>
      <c r="S1376" s="52">
        <f>R1376</f>
        <v>11500</v>
      </c>
      <c r="T1376" s="53">
        <f>IFERROR(S1376/Q1376,0)</f>
        <v>1.0853971609785562</v>
      </c>
      <c r="U1376" s="54">
        <f>IF(T1376&gt;=100%,S1376*2%,0)</f>
        <v>230</v>
      </c>
      <c r="V1376" s="54">
        <f>S1376*1%</f>
        <v>115</v>
      </c>
      <c r="W1376" s="55">
        <f>U1376+V1376</f>
        <v>345</v>
      </c>
      <c r="X1376" s="17"/>
      <c r="Y1376" s="9" t="s">
        <v>12391</v>
      </c>
    </row>
    <row r="1377" spans="1:25" x14ac:dyDescent="0.2">
      <c r="A1377" s="4" t="s">
        <v>18</v>
      </c>
      <c r="B1377" s="12" t="s">
        <v>3702</v>
      </c>
      <c r="C1377" s="5" t="s">
        <v>2973</v>
      </c>
      <c r="D1377" s="9" t="s">
        <v>2974</v>
      </c>
      <c r="E1377" s="9" t="s">
        <v>3645</v>
      </c>
      <c r="F1377" s="9" t="s">
        <v>3646</v>
      </c>
      <c r="G1377" s="8">
        <v>10026613</v>
      </c>
      <c r="H1377" s="12" t="s">
        <v>3703</v>
      </c>
      <c r="I1377" s="9" t="s">
        <v>3712</v>
      </c>
      <c r="J1377" s="12" t="s">
        <v>3713</v>
      </c>
      <c r="K1377" s="17" t="s">
        <v>3706</v>
      </c>
      <c r="L1377" s="17" t="s">
        <v>3707</v>
      </c>
      <c r="M1377" s="17">
        <v>8986883307</v>
      </c>
      <c r="N1377" s="9" t="s">
        <v>4139</v>
      </c>
      <c r="O1377" s="9" t="s">
        <v>4140</v>
      </c>
      <c r="P1377" s="9" t="s">
        <v>32</v>
      </c>
      <c r="Q1377" s="10">
        <v>10000</v>
      </c>
      <c r="R1377" s="11">
        <v>10851.7436</v>
      </c>
      <c r="S1377" s="52">
        <f>R1377</f>
        <v>10851.7436</v>
      </c>
      <c r="T1377" s="53">
        <f>IFERROR(S1377/Q1377,0)</f>
        <v>1.0851743599999999</v>
      </c>
      <c r="U1377" s="54">
        <f>IF(T1377&gt;=100%,S1377*2%,0)</f>
        <v>217.03487200000001</v>
      </c>
      <c r="V1377" s="54">
        <f>S1377*1%</f>
        <v>108.517436</v>
      </c>
      <c r="W1377" s="55">
        <f>U1377+V1377</f>
        <v>325.55230800000004</v>
      </c>
      <c r="X1377" s="17"/>
      <c r="Y1377" s="9" t="s">
        <v>12391</v>
      </c>
    </row>
    <row r="1378" spans="1:25" x14ac:dyDescent="0.2">
      <c r="A1378" s="4" t="s">
        <v>18</v>
      </c>
      <c r="B1378" s="12" t="s">
        <v>4290</v>
      </c>
      <c r="C1378" s="5" t="s">
        <v>4291</v>
      </c>
      <c r="D1378" s="5" t="s">
        <v>4292</v>
      </c>
      <c r="E1378" s="9" t="s">
        <v>4293</v>
      </c>
      <c r="F1378" s="9" t="s">
        <v>4294</v>
      </c>
      <c r="G1378" s="8">
        <v>10031076</v>
      </c>
      <c r="H1378" s="12" t="s">
        <v>4295</v>
      </c>
      <c r="I1378" s="9" t="s">
        <v>4410</v>
      </c>
      <c r="J1378" s="12" t="s">
        <v>4411</v>
      </c>
      <c r="K1378" s="8" t="s">
        <v>4342</v>
      </c>
      <c r="L1378" s="16" t="s">
        <v>4343</v>
      </c>
      <c r="M1378" s="17" t="s">
        <v>4344</v>
      </c>
      <c r="N1378" s="9" t="s">
        <v>4414</v>
      </c>
      <c r="O1378" s="9" t="s">
        <v>4415</v>
      </c>
      <c r="P1378" s="9" t="s">
        <v>32</v>
      </c>
      <c r="Q1378" s="11">
        <v>17423.689500000004</v>
      </c>
      <c r="R1378" s="11">
        <v>18900</v>
      </c>
      <c r="S1378" s="52">
        <f>R1378</f>
        <v>18900</v>
      </c>
      <c r="T1378" s="53">
        <f>IFERROR(S1378/Q1378,0)</f>
        <v>1.0847300739605119</v>
      </c>
      <c r="U1378" s="54">
        <f>IF(T1378&gt;=100%,S1378*2%,0)</f>
        <v>378</v>
      </c>
      <c r="V1378" s="54">
        <f>S1378*1%</f>
        <v>189</v>
      </c>
      <c r="W1378" s="55">
        <f>U1378+V1378</f>
        <v>567</v>
      </c>
      <c r="X1378" s="17"/>
      <c r="Y1378" s="9" t="s">
        <v>12391</v>
      </c>
    </row>
    <row r="1379" spans="1:25" x14ac:dyDescent="0.2">
      <c r="A1379" s="4" t="s">
        <v>18</v>
      </c>
      <c r="B1379" s="4" t="s">
        <v>87</v>
      </c>
      <c r="C1379" s="5" t="s">
        <v>20</v>
      </c>
      <c r="D1379" s="5" t="s">
        <v>21</v>
      </c>
      <c r="E1379" s="5" t="s">
        <v>22</v>
      </c>
      <c r="F1379" s="5" t="s">
        <v>23</v>
      </c>
      <c r="G1379" s="6">
        <v>10022591</v>
      </c>
      <c r="H1379" s="4" t="s">
        <v>88</v>
      </c>
      <c r="I1379" s="5" t="s">
        <v>160</v>
      </c>
      <c r="J1379" s="5" t="s">
        <v>161</v>
      </c>
      <c r="K1379" s="6" t="s">
        <v>91</v>
      </c>
      <c r="L1379" s="6" t="s">
        <v>92</v>
      </c>
      <c r="M1379" s="7" t="s">
        <v>93</v>
      </c>
      <c r="N1379" s="5" t="s">
        <v>214</v>
      </c>
      <c r="O1379" s="5" t="s">
        <v>215</v>
      </c>
      <c r="P1379" s="9" t="s">
        <v>32</v>
      </c>
      <c r="Q1379" s="9">
        <v>15000</v>
      </c>
      <c r="R1379" s="11">
        <v>16270.772400000002</v>
      </c>
      <c r="S1379" s="52">
        <f>R1379</f>
        <v>16270.772400000002</v>
      </c>
      <c r="T1379" s="53">
        <f>IFERROR(S1379/Q1379,0)</f>
        <v>1.0847181600000002</v>
      </c>
      <c r="U1379" s="54">
        <f>IF(T1379&gt;=100%,S1379*2%,0)</f>
        <v>325.41544800000003</v>
      </c>
      <c r="V1379" s="54">
        <f>S1379*1%</f>
        <v>162.70772400000001</v>
      </c>
      <c r="W1379" s="55">
        <f>U1379+V1379</f>
        <v>488.12317200000007</v>
      </c>
      <c r="X1379" s="17"/>
      <c r="Y1379" s="9" t="s">
        <v>12393</v>
      </c>
    </row>
    <row r="1380" spans="1:25" x14ac:dyDescent="0.2">
      <c r="A1380" s="9" t="s">
        <v>5442</v>
      </c>
      <c r="B1380" s="9" t="s">
        <v>5939</v>
      </c>
      <c r="C1380" s="18" t="s">
        <v>5566</v>
      </c>
      <c r="D1380" s="9" t="s">
        <v>5567</v>
      </c>
      <c r="E1380" s="9" t="s">
        <v>5940</v>
      </c>
      <c r="F1380" s="9" t="s">
        <v>5941</v>
      </c>
      <c r="G1380" s="9">
        <v>10033983</v>
      </c>
      <c r="H1380" s="9" t="s">
        <v>5942</v>
      </c>
      <c r="I1380" s="9" t="s">
        <v>5982</v>
      </c>
      <c r="J1380" s="9" t="s">
        <v>5983</v>
      </c>
      <c r="K1380" s="18" t="s">
        <v>5945</v>
      </c>
      <c r="L1380" s="18" t="s">
        <v>5946</v>
      </c>
      <c r="M1380" s="18">
        <v>9443331483</v>
      </c>
      <c r="N1380" s="9" t="s">
        <v>5994</v>
      </c>
      <c r="O1380" s="9" t="s">
        <v>5995</v>
      </c>
      <c r="P1380" s="9">
        <v>0</v>
      </c>
      <c r="Q1380" s="11">
        <v>13185</v>
      </c>
      <c r="R1380" s="11">
        <v>14300</v>
      </c>
      <c r="S1380" s="52">
        <f>R1380</f>
        <v>14300</v>
      </c>
      <c r="T1380" s="53">
        <f>IFERROR(S1380/Q1380,0)</f>
        <v>1.0845657944634053</v>
      </c>
      <c r="U1380" s="54">
        <f>IF(T1380&gt;=100%,S1380*2%,0)</f>
        <v>286</v>
      </c>
      <c r="V1380" s="54">
        <f>S1380*1%</f>
        <v>143</v>
      </c>
      <c r="W1380" s="55">
        <f>U1380+V1380</f>
        <v>429</v>
      </c>
      <c r="X1380" s="17"/>
      <c r="Y1380" s="9" t="s">
        <v>12391</v>
      </c>
    </row>
    <row r="1381" spans="1:25" x14ac:dyDescent="0.2">
      <c r="A1381" s="9" t="s">
        <v>6280</v>
      </c>
      <c r="B1381" s="9" t="s">
        <v>6281</v>
      </c>
      <c r="C1381" s="18" t="s">
        <v>6282</v>
      </c>
      <c r="D1381" s="9" t="s">
        <v>6283</v>
      </c>
      <c r="E1381" s="9" t="s">
        <v>6284</v>
      </c>
      <c r="F1381" s="9" t="s">
        <v>6285</v>
      </c>
      <c r="G1381" s="9">
        <v>10022173</v>
      </c>
      <c r="H1381" s="9" t="s">
        <v>6286</v>
      </c>
      <c r="I1381" s="9" t="s">
        <v>6287</v>
      </c>
      <c r="J1381" s="9" t="s">
        <v>6288</v>
      </c>
      <c r="K1381" s="18" t="s">
        <v>6289</v>
      </c>
      <c r="L1381" s="18" t="s">
        <v>6290</v>
      </c>
      <c r="M1381" s="18" t="s">
        <v>6291</v>
      </c>
      <c r="N1381" s="9" t="s">
        <v>6306</v>
      </c>
      <c r="O1381" s="9" t="s">
        <v>6307</v>
      </c>
      <c r="P1381" s="9" t="s">
        <v>32</v>
      </c>
      <c r="Q1381" s="61">
        <v>6700</v>
      </c>
      <c r="R1381" s="11">
        <v>7266.1576000000005</v>
      </c>
      <c r="S1381" s="52">
        <f>R1381</f>
        <v>7266.1576000000005</v>
      </c>
      <c r="T1381" s="53">
        <f>IFERROR(S1381/Q1381,0)</f>
        <v>1.0845011343283584</v>
      </c>
      <c r="U1381" s="54">
        <f>IF(T1381&gt;=100%,S1381*2%,0)</f>
        <v>145.32315200000002</v>
      </c>
      <c r="V1381" s="54">
        <f>S1381*1%</f>
        <v>72.661576000000011</v>
      </c>
      <c r="W1381" s="55">
        <f>U1381+V1381</f>
        <v>217.98472800000002</v>
      </c>
      <c r="X1381" s="17"/>
      <c r="Y1381" s="9" t="s">
        <v>12391</v>
      </c>
    </row>
    <row r="1382" spans="1:25" x14ac:dyDescent="0.2">
      <c r="A1382" s="4" t="s">
        <v>18</v>
      </c>
      <c r="B1382" s="9"/>
      <c r="C1382" s="5" t="s">
        <v>4707</v>
      </c>
      <c r="D1382" s="17" t="s">
        <v>4708</v>
      </c>
      <c r="E1382" s="17" t="s">
        <v>4709</v>
      </c>
      <c r="F1382" s="17" t="s">
        <v>4710</v>
      </c>
      <c r="G1382" s="17">
        <v>10034246</v>
      </c>
      <c r="H1382" s="17" t="s">
        <v>4753</v>
      </c>
      <c r="I1382" s="17" t="s">
        <v>4778</v>
      </c>
      <c r="J1382" s="17" t="s">
        <v>4779</v>
      </c>
      <c r="K1382" s="17" t="s">
        <v>4756</v>
      </c>
      <c r="L1382" s="17" t="s">
        <v>4757</v>
      </c>
      <c r="M1382" s="17" t="s">
        <v>4758</v>
      </c>
      <c r="N1382" s="17" t="s">
        <v>4780</v>
      </c>
      <c r="O1382" s="17" t="s">
        <v>4781</v>
      </c>
      <c r="P1382" s="17" t="s">
        <v>32</v>
      </c>
      <c r="Q1382" s="17">
        <v>8000</v>
      </c>
      <c r="R1382" s="11">
        <v>8673</v>
      </c>
      <c r="S1382" s="52">
        <f>R1382</f>
        <v>8673</v>
      </c>
      <c r="T1382" s="53">
        <f>IFERROR(S1382/Q1382,0)</f>
        <v>1.084125</v>
      </c>
      <c r="U1382" s="54">
        <f>IF(T1382&gt;=100%,S1382*2%,0)</f>
        <v>173.46</v>
      </c>
      <c r="V1382" s="54">
        <f>S1382*1%</f>
        <v>86.73</v>
      </c>
      <c r="W1382" s="55">
        <f>U1382+V1382</f>
        <v>260.19</v>
      </c>
      <c r="X1382" s="17"/>
      <c r="Y1382" s="9" t="s">
        <v>12393</v>
      </c>
    </row>
    <row r="1383" spans="1:25" x14ac:dyDescent="0.2">
      <c r="A1383" s="4" t="s">
        <v>18</v>
      </c>
      <c r="B1383" s="9"/>
      <c r="C1383" s="5" t="s">
        <v>4707</v>
      </c>
      <c r="D1383" s="17" t="s">
        <v>4708</v>
      </c>
      <c r="E1383" s="9" t="s">
        <v>5090</v>
      </c>
      <c r="F1383" s="17" t="s">
        <v>5091</v>
      </c>
      <c r="G1383" s="9">
        <v>10027424</v>
      </c>
      <c r="H1383" s="9" t="s">
        <v>5092</v>
      </c>
      <c r="I1383" s="17" t="s">
        <v>5108</v>
      </c>
      <c r="J1383" s="17" t="s">
        <v>5109</v>
      </c>
      <c r="K1383" s="17" t="s">
        <v>5095</v>
      </c>
      <c r="L1383" s="17" t="s">
        <v>5096</v>
      </c>
      <c r="M1383" s="17">
        <v>9040304080</v>
      </c>
      <c r="N1383" s="17" t="s">
        <v>5173</v>
      </c>
      <c r="O1383" s="17" t="s">
        <v>5174</v>
      </c>
      <c r="P1383" s="17" t="s">
        <v>32</v>
      </c>
      <c r="Q1383" s="11">
        <v>10000</v>
      </c>
      <c r="R1383" s="11">
        <v>10841</v>
      </c>
      <c r="S1383" s="52">
        <f>R1383</f>
        <v>10841</v>
      </c>
      <c r="T1383" s="53">
        <f>IFERROR(S1383/Q1383,0)</f>
        <v>1.0841000000000001</v>
      </c>
      <c r="U1383" s="54">
        <f>IF(T1383&gt;=100%,S1383*2%,0)</f>
        <v>216.82</v>
      </c>
      <c r="V1383" s="54">
        <f>S1383*1%</f>
        <v>108.41</v>
      </c>
      <c r="W1383" s="55">
        <f>U1383+V1383</f>
        <v>325.23</v>
      </c>
      <c r="X1383" s="17"/>
      <c r="Y1383" s="9" t="s">
        <v>12391</v>
      </c>
    </row>
    <row r="1384" spans="1:25" x14ac:dyDescent="0.2">
      <c r="A1384" s="4" t="s">
        <v>18</v>
      </c>
      <c r="B1384" s="12" t="s">
        <v>1048</v>
      </c>
      <c r="C1384" s="5" t="s">
        <v>861</v>
      </c>
      <c r="D1384" s="9" t="s">
        <v>862</v>
      </c>
      <c r="E1384" s="9" t="s">
        <v>1049</v>
      </c>
      <c r="F1384" s="9" t="s">
        <v>1050</v>
      </c>
      <c r="G1384" s="8">
        <v>10034496</v>
      </c>
      <c r="H1384" s="12" t="s">
        <v>1051</v>
      </c>
      <c r="I1384" s="9" t="s">
        <v>1166</v>
      </c>
      <c r="J1384" s="12" t="s">
        <v>1167</v>
      </c>
      <c r="K1384" s="8" t="s">
        <v>1054</v>
      </c>
      <c r="L1384" s="16" t="s">
        <v>1055</v>
      </c>
      <c r="M1384" s="17">
        <v>9593193215</v>
      </c>
      <c r="N1384" s="9" t="s">
        <v>1313</v>
      </c>
      <c r="O1384" s="9" t="s">
        <v>1314</v>
      </c>
      <c r="P1384" s="9" t="s">
        <v>32</v>
      </c>
      <c r="Q1384" s="10">
        <v>31500</v>
      </c>
      <c r="R1384" s="11">
        <v>34138.763200000001</v>
      </c>
      <c r="S1384" s="52">
        <f>R1384</f>
        <v>34138.763200000001</v>
      </c>
      <c r="T1384" s="53">
        <f>IFERROR(S1384/Q1384,0)</f>
        <v>1.0837702603174604</v>
      </c>
      <c r="U1384" s="54">
        <f>IF(T1384&gt;=100%,S1384*2%,0)</f>
        <v>682.77526399999999</v>
      </c>
      <c r="V1384" s="54">
        <f>S1384*1%</f>
        <v>341.387632</v>
      </c>
      <c r="W1384" s="55">
        <f>U1384+V1384</f>
        <v>1024.162896</v>
      </c>
      <c r="X1384" s="17"/>
      <c r="Y1384" s="9" t="s">
        <v>12391</v>
      </c>
    </row>
    <row r="1385" spans="1:25" x14ac:dyDescent="0.2">
      <c r="A1385" s="9" t="s">
        <v>5442</v>
      </c>
      <c r="B1385" s="9" t="s">
        <v>5443</v>
      </c>
      <c r="C1385" s="18" t="s">
        <v>5444</v>
      </c>
      <c r="D1385" s="9" t="s">
        <v>5445</v>
      </c>
      <c r="E1385" s="9" t="s">
        <v>5446</v>
      </c>
      <c r="F1385" s="9" t="s">
        <v>5447</v>
      </c>
      <c r="G1385" s="9">
        <v>10030514</v>
      </c>
      <c r="H1385" s="9" t="s">
        <v>5448</v>
      </c>
      <c r="I1385" s="9" t="s">
        <v>5463</v>
      </c>
      <c r="J1385" s="9" t="s">
        <v>5464</v>
      </c>
      <c r="K1385" s="18" t="s">
        <v>5451</v>
      </c>
      <c r="L1385" s="18" t="s">
        <v>5452</v>
      </c>
      <c r="M1385" s="18">
        <v>9789355220</v>
      </c>
      <c r="N1385" s="9" t="s">
        <v>5497</v>
      </c>
      <c r="O1385" s="9" t="s">
        <v>5498</v>
      </c>
      <c r="P1385" s="9" t="s">
        <v>32</v>
      </c>
      <c r="Q1385" s="11">
        <v>22355</v>
      </c>
      <c r="R1385" s="11">
        <v>24221</v>
      </c>
      <c r="S1385" s="52">
        <f>R1385</f>
        <v>24221</v>
      </c>
      <c r="T1385" s="53">
        <f>IFERROR(S1385/Q1385,0)</f>
        <v>1.083471259226124</v>
      </c>
      <c r="U1385" s="54">
        <f>IF(T1385&gt;=100%,S1385*2%,0)</f>
        <v>484.42</v>
      </c>
      <c r="V1385" s="54">
        <f>S1385*1%</f>
        <v>242.21</v>
      </c>
      <c r="W1385" s="55">
        <f>U1385+V1385</f>
        <v>726.63</v>
      </c>
      <c r="X1385" s="17"/>
      <c r="Y1385" s="9" t="s">
        <v>12391</v>
      </c>
    </row>
    <row r="1386" spans="1:25" x14ac:dyDescent="0.2">
      <c r="A1386" s="4" t="s">
        <v>18</v>
      </c>
      <c r="B1386" s="9"/>
      <c r="C1386" s="5" t="s">
        <v>4707</v>
      </c>
      <c r="D1386" s="17" t="s">
        <v>4708</v>
      </c>
      <c r="E1386" s="9" t="s">
        <v>5090</v>
      </c>
      <c r="F1386" s="17" t="s">
        <v>5091</v>
      </c>
      <c r="G1386" s="9">
        <v>10027424</v>
      </c>
      <c r="H1386" s="9" t="s">
        <v>5092</v>
      </c>
      <c r="I1386" s="17" t="s">
        <v>5108</v>
      </c>
      <c r="J1386" s="17" t="s">
        <v>5109</v>
      </c>
      <c r="K1386" s="17" t="s">
        <v>5095</v>
      </c>
      <c r="L1386" s="17" t="s">
        <v>5096</v>
      </c>
      <c r="M1386" s="17">
        <v>9040304080</v>
      </c>
      <c r="N1386" s="17" t="s">
        <v>5112</v>
      </c>
      <c r="O1386" s="17" t="s">
        <v>5113</v>
      </c>
      <c r="P1386" s="17" t="s">
        <v>32</v>
      </c>
      <c r="Q1386" s="11">
        <v>8000</v>
      </c>
      <c r="R1386" s="11">
        <v>8667.3124000000007</v>
      </c>
      <c r="S1386" s="52">
        <f>R1386</f>
        <v>8667.3124000000007</v>
      </c>
      <c r="T1386" s="53">
        <f>IFERROR(S1386/Q1386,0)</f>
        <v>1.08341405</v>
      </c>
      <c r="U1386" s="54">
        <f>IF(T1386&gt;=100%,S1386*2%,0)</f>
        <v>173.34624800000003</v>
      </c>
      <c r="V1386" s="54">
        <f>S1386*1%</f>
        <v>86.673124000000016</v>
      </c>
      <c r="W1386" s="55">
        <f>U1386+V1386</f>
        <v>260.01937200000003</v>
      </c>
      <c r="X1386" s="17"/>
      <c r="Y1386" s="9" t="s">
        <v>12391</v>
      </c>
    </row>
    <row r="1387" spans="1:25" x14ac:dyDescent="0.2">
      <c r="A1387" s="4" t="s">
        <v>18</v>
      </c>
      <c r="B1387" s="12" t="s">
        <v>1998</v>
      </c>
      <c r="C1387" s="5" t="s">
        <v>861</v>
      </c>
      <c r="D1387" s="9" t="s">
        <v>862</v>
      </c>
      <c r="E1387" s="9" t="s">
        <v>1771</v>
      </c>
      <c r="F1387" s="9" t="s">
        <v>1772</v>
      </c>
      <c r="G1387" s="8">
        <v>10023818</v>
      </c>
      <c r="H1387" s="12" t="s">
        <v>1999</v>
      </c>
      <c r="I1387" s="9" t="s">
        <v>2028</v>
      </c>
      <c r="J1387" s="12" t="s">
        <v>2029</v>
      </c>
      <c r="K1387" s="8" t="s">
        <v>2002</v>
      </c>
      <c r="L1387" s="16" t="s">
        <v>2003</v>
      </c>
      <c r="M1387" s="17">
        <v>9851289339</v>
      </c>
      <c r="N1387" s="9" t="s">
        <v>2036</v>
      </c>
      <c r="O1387" s="9" t="s">
        <v>2037</v>
      </c>
      <c r="P1387" s="9" t="s">
        <v>32</v>
      </c>
      <c r="Q1387" s="10">
        <v>30000</v>
      </c>
      <c r="R1387" s="11">
        <v>32500</v>
      </c>
      <c r="S1387" s="52">
        <f>R1387</f>
        <v>32500</v>
      </c>
      <c r="T1387" s="53">
        <f>IFERROR(S1387/Q1387,0)</f>
        <v>1.0833333333333333</v>
      </c>
      <c r="U1387" s="54">
        <f>IF(T1387&gt;=100%,S1387*2%,0)</f>
        <v>650</v>
      </c>
      <c r="V1387" s="54">
        <f>S1387*1%</f>
        <v>325</v>
      </c>
      <c r="W1387" s="55">
        <f>U1387+V1387</f>
        <v>975</v>
      </c>
      <c r="X1387" s="17"/>
      <c r="Y1387" s="9" t="s">
        <v>12391</v>
      </c>
    </row>
    <row r="1388" spans="1:25" x14ac:dyDescent="0.2">
      <c r="A1388" s="4" t="s">
        <v>18</v>
      </c>
      <c r="B1388" s="12" t="s">
        <v>3141</v>
      </c>
      <c r="C1388" s="5" t="s">
        <v>2973</v>
      </c>
      <c r="D1388" s="9" t="s">
        <v>2974</v>
      </c>
      <c r="E1388" s="9" t="s">
        <v>3142</v>
      </c>
      <c r="F1388" s="9" t="s">
        <v>3143</v>
      </c>
      <c r="G1388" s="8">
        <v>10027954</v>
      </c>
      <c r="H1388" s="12" t="s">
        <v>3144</v>
      </c>
      <c r="I1388" s="9" t="s">
        <v>3823</v>
      </c>
      <c r="J1388" s="12" t="s">
        <v>3824</v>
      </c>
      <c r="K1388" s="17" t="s">
        <v>3147</v>
      </c>
      <c r="L1388" s="17" t="s">
        <v>3812</v>
      </c>
      <c r="M1388" s="17">
        <v>9958476992</v>
      </c>
      <c r="N1388" s="9" t="s">
        <v>3827</v>
      </c>
      <c r="O1388" s="9" t="s">
        <v>3828</v>
      </c>
      <c r="P1388" s="9" t="s">
        <v>32</v>
      </c>
      <c r="Q1388" s="10">
        <v>8000</v>
      </c>
      <c r="R1388" s="11">
        <v>8666.0497999999989</v>
      </c>
      <c r="S1388" s="52">
        <f>R1388</f>
        <v>8666.0497999999989</v>
      </c>
      <c r="T1388" s="53">
        <f>IFERROR(S1388/Q1388,0)</f>
        <v>1.083256225</v>
      </c>
      <c r="U1388" s="54">
        <f>IF(T1388&gt;=100%,S1388*2%,0)</f>
        <v>173.32099599999998</v>
      </c>
      <c r="V1388" s="54">
        <f>S1388*1%</f>
        <v>86.66049799999999</v>
      </c>
      <c r="W1388" s="55">
        <f>U1388+V1388</f>
        <v>259.981494</v>
      </c>
      <c r="X1388" s="17"/>
      <c r="Y1388" s="9" t="s">
        <v>12391</v>
      </c>
    </row>
    <row r="1389" spans="1:25" x14ac:dyDescent="0.2">
      <c r="A1389" s="9" t="s">
        <v>8060</v>
      </c>
      <c r="B1389" s="9" t="s">
        <v>8168</v>
      </c>
      <c r="C1389" s="18" t="s">
        <v>8062</v>
      </c>
      <c r="D1389" s="9" t="s">
        <v>8063</v>
      </c>
      <c r="E1389" s="9" t="s">
        <v>8169</v>
      </c>
      <c r="F1389" s="9" t="s">
        <v>8170</v>
      </c>
      <c r="G1389" s="9">
        <v>10029704</v>
      </c>
      <c r="H1389" s="9" t="s">
        <v>8171</v>
      </c>
      <c r="I1389" s="9" t="s">
        <v>8242</v>
      </c>
      <c r="J1389" s="9" t="s">
        <v>8243</v>
      </c>
      <c r="K1389" s="18" t="s">
        <v>8198</v>
      </c>
      <c r="L1389" s="18" t="s">
        <v>8199</v>
      </c>
      <c r="M1389" s="18">
        <v>8889599080</v>
      </c>
      <c r="N1389" s="9" t="s">
        <v>8256</v>
      </c>
      <c r="O1389" s="9" t="s">
        <v>8257</v>
      </c>
      <c r="P1389" s="9" t="s">
        <v>32</v>
      </c>
      <c r="Q1389" s="11">
        <v>7700.0000000000009</v>
      </c>
      <c r="R1389" s="25">
        <v>8340</v>
      </c>
      <c r="S1389" s="52">
        <f>R1389</f>
        <v>8340</v>
      </c>
      <c r="T1389" s="53">
        <f>IFERROR(S1389/Q1389,0)</f>
        <v>1.0831168831168829</v>
      </c>
      <c r="U1389" s="54">
        <f>IF(T1389&gt;=100%,S1389*2%,0)</f>
        <v>166.8</v>
      </c>
      <c r="V1389" s="54">
        <f>S1389*1%</f>
        <v>83.4</v>
      </c>
      <c r="W1389" s="55">
        <f>U1389+V1389</f>
        <v>250.20000000000002</v>
      </c>
      <c r="X1389" s="17"/>
      <c r="Y1389" s="9" t="s">
        <v>12391</v>
      </c>
    </row>
    <row r="1390" spans="1:25" x14ac:dyDescent="0.2">
      <c r="A1390" s="9" t="s">
        <v>6280</v>
      </c>
      <c r="B1390" s="9" t="s">
        <v>6473</v>
      </c>
      <c r="C1390" s="18" t="s">
        <v>6282</v>
      </c>
      <c r="D1390" s="9" t="s">
        <v>6283</v>
      </c>
      <c r="E1390" s="9" t="s">
        <v>6409</v>
      </c>
      <c r="F1390" s="9" t="s">
        <v>6410</v>
      </c>
      <c r="G1390" s="9">
        <v>10022071</v>
      </c>
      <c r="H1390" s="9" t="s">
        <v>6474</v>
      </c>
      <c r="I1390" s="9" t="s">
        <v>6475</v>
      </c>
      <c r="J1390" s="9" t="s">
        <v>6476</v>
      </c>
      <c r="K1390" s="18" t="s">
        <v>6477</v>
      </c>
      <c r="L1390" s="18" t="s">
        <v>6478</v>
      </c>
      <c r="M1390" s="18" t="s">
        <v>6479</v>
      </c>
      <c r="N1390" s="9" t="s">
        <v>6482</v>
      </c>
      <c r="O1390" s="9" t="s">
        <v>6483</v>
      </c>
      <c r="P1390" s="9" t="s">
        <v>32</v>
      </c>
      <c r="Q1390" s="62">
        <v>9700</v>
      </c>
      <c r="R1390" s="11">
        <v>10505.929400000001</v>
      </c>
      <c r="S1390" s="52">
        <f>R1390</f>
        <v>10505.929400000001</v>
      </c>
      <c r="T1390" s="53">
        <f>IFERROR(S1390/Q1390,0)</f>
        <v>1.0830855051546393</v>
      </c>
      <c r="U1390" s="54">
        <f>IF(T1390&gt;=100%,S1390*2%,0)</f>
        <v>210.11858800000002</v>
      </c>
      <c r="V1390" s="54">
        <f>S1390*1%</f>
        <v>105.05929400000001</v>
      </c>
      <c r="W1390" s="55">
        <f>U1390+V1390</f>
        <v>315.17788200000001</v>
      </c>
      <c r="X1390" s="17"/>
      <c r="Y1390" s="9" t="s">
        <v>12391</v>
      </c>
    </row>
    <row r="1391" spans="1:25" x14ac:dyDescent="0.2">
      <c r="A1391" s="4" t="s">
        <v>18</v>
      </c>
      <c r="B1391" s="12" t="s">
        <v>1598</v>
      </c>
      <c r="C1391" s="5" t="s">
        <v>861</v>
      </c>
      <c r="D1391" s="9" t="s">
        <v>862</v>
      </c>
      <c r="E1391" s="9" t="s">
        <v>1599</v>
      </c>
      <c r="F1391" s="9" t="s">
        <v>1600</v>
      </c>
      <c r="G1391" s="8">
        <v>10026634</v>
      </c>
      <c r="H1391" s="12" t="s">
        <v>1601</v>
      </c>
      <c r="I1391" s="9" t="s">
        <v>1654</v>
      </c>
      <c r="J1391" s="12" t="s">
        <v>1655</v>
      </c>
      <c r="K1391" s="8" t="s">
        <v>1641</v>
      </c>
      <c r="L1391" s="16" t="s">
        <v>1642</v>
      </c>
      <c r="M1391" s="17" t="s">
        <v>1643</v>
      </c>
      <c r="N1391" s="9" t="s">
        <v>1656</v>
      </c>
      <c r="O1391" s="9" t="s">
        <v>1657</v>
      </c>
      <c r="P1391" s="9" t="s">
        <v>32</v>
      </c>
      <c r="Q1391" s="10">
        <v>12199.1625</v>
      </c>
      <c r="R1391" s="11">
        <v>13212</v>
      </c>
      <c r="S1391" s="52">
        <f>R1391</f>
        <v>13212</v>
      </c>
      <c r="T1391" s="53">
        <f>IFERROR(S1391/Q1391,0)</f>
        <v>1.0830251666866475</v>
      </c>
      <c r="U1391" s="54">
        <f>IF(T1391&gt;=100%,S1391*2%,0)</f>
        <v>264.24</v>
      </c>
      <c r="V1391" s="54">
        <f>S1391*1%</f>
        <v>132.12</v>
      </c>
      <c r="W1391" s="55">
        <f>U1391+V1391</f>
        <v>396.36</v>
      </c>
      <c r="X1391" s="17"/>
      <c r="Y1391" s="9" t="s">
        <v>12391</v>
      </c>
    </row>
    <row r="1392" spans="1:25" x14ac:dyDescent="0.2">
      <c r="A1392" s="4" t="s">
        <v>18</v>
      </c>
      <c r="B1392" s="4" t="s">
        <v>398</v>
      </c>
      <c r="C1392" s="5" t="s">
        <v>20</v>
      </c>
      <c r="D1392" s="5" t="s">
        <v>21</v>
      </c>
      <c r="E1392" s="5" t="s">
        <v>399</v>
      </c>
      <c r="F1392" s="5" t="s">
        <v>400</v>
      </c>
      <c r="G1392" s="14">
        <v>10022118</v>
      </c>
      <c r="H1392" s="4" t="s">
        <v>401</v>
      </c>
      <c r="I1392" s="6" t="s">
        <v>443</v>
      </c>
      <c r="J1392" s="6" t="s">
        <v>444</v>
      </c>
      <c r="K1392" s="6" t="s">
        <v>445</v>
      </c>
      <c r="L1392" s="6" t="s">
        <v>446</v>
      </c>
      <c r="M1392" s="5">
        <v>9832013291</v>
      </c>
      <c r="N1392" s="4" t="s">
        <v>449</v>
      </c>
      <c r="O1392" s="6" t="s">
        <v>450</v>
      </c>
      <c r="P1392" s="9" t="s">
        <v>32</v>
      </c>
      <c r="Q1392" s="9">
        <v>20000</v>
      </c>
      <c r="R1392" s="11">
        <v>21658.022000000001</v>
      </c>
      <c r="S1392" s="52">
        <f>R1392</f>
        <v>21658.022000000001</v>
      </c>
      <c r="T1392" s="53">
        <f>IFERROR(S1392/Q1392,0)</f>
        <v>1.0829010999999999</v>
      </c>
      <c r="U1392" s="54">
        <f>IF(T1392&gt;=100%,S1392*2%,0)</f>
        <v>433.16044000000005</v>
      </c>
      <c r="V1392" s="54">
        <f>S1392*1%</f>
        <v>216.58022000000003</v>
      </c>
      <c r="W1392" s="55">
        <f>U1392+V1392</f>
        <v>649.74066000000005</v>
      </c>
      <c r="X1392" s="17"/>
      <c r="Y1392" s="9" t="s">
        <v>12391</v>
      </c>
    </row>
    <row r="1393" spans="1:25" x14ac:dyDescent="0.2">
      <c r="A1393" s="4" t="s">
        <v>18</v>
      </c>
      <c r="B1393" s="9"/>
      <c r="C1393" s="5" t="s">
        <v>4707</v>
      </c>
      <c r="D1393" s="17" t="s">
        <v>4708</v>
      </c>
      <c r="E1393" s="9" t="s">
        <v>5090</v>
      </c>
      <c r="F1393" s="17" t="s">
        <v>5091</v>
      </c>
      <c r="G1393" s="9">
        <v>10025236</v>
      </c>
      <c r="H1393" s="9" t="s">
        <v>5181</v>
      </c>
      <c r="I1393" s="17" t="s">
        <v>5188</v>
      </c>
      <c r="J1393" s="17" t="s">
        <v>5189</v>
      </c>
      <c r="K1393" s="17" t="s">
        <v>5184</v>
      </c>
      <c r="L1393" s="17" t="s">
        <v>5185</v>
      </c>
      <c r="M1393" s="17">
        <v>8249658958</v>
      </c>
      <c r="N1393" s="17" t="s">
        <v>5259</v>
      </c>
      <c r="O1393" s="17" t="s">
        <v>5260</v>
      </c>
      <c r="P1393" s="17" t="s">
        <v>32</v>
      </c>
      <c r="Q1393" s="11">
        <v>10000</v>
      </c>
      <c r="R1393" s="11">
        <v>10828</v>
      </c>
      <c r="S1393" s="52">
        <f>R1393</f>
        <v>10828</v>
      </c>
      <c r="T1393" s="53">
        <f>IFERROR(S1393/Q1393,0)</f>
        <v>1.0828</v>
      </c>
      <c r="U1393" s="54">
        <f>IF(T1393&gt;=100%,S1393*2%,0)</f>
        <v>216.56</v>
      </c>
      <c r="V1393" s="54">
        <f>S1393*1%</f>
        <v>108.28</v>
      </c>
      <c r="W1393" s="55">
        <f>U1393+V1393</f>
        <v>324.84000000000003</v>
      </c>
      <c r="X1393" s="17"/>
      <c r="Y1393" s="9" t="s">
        <v>12393</v>
      </c>
    </row>
    <row r="1394" spans="1:25" x14ac:dyDescent="0.2">
      <c r="A1394" s="9" t="s">
        <v>6280</v>
      </c>
      <c r="B1394" s="9" t="s">
        <v>6281</v>
      </c>
      <c r="C1394" s="18" t="s">
        <v>6282</v>
      </c>
      <c r="D1394" s="9" t="s">
        <v>6283</v>
      </c>
      <c r="E1394" s="9" t="s">
        <v>6284</v>
      </c>
      <c r="F1394" s="9" t="s">
        <v>6285</v>
      </c>
      <c r="G1394" s="9">
        <v>10022173</v>
      </c>
      <c r="H1394" s="9" t="s">
        <v>6286</v>
      </c>
      <c r="I1394" s="9" t="s">
        <v>6287</v>
      </c>
      <c r="J1394" s="9" t="s">
        <v>6288</v>
      </c>
      <c r="K1394" s="18" t="s">
        <v>6289</v>
      </c>
      <c r="L1394" s="18" t="s">
        <v>6290</v>
      </c>
      <c r="M1394" s="18" t="s">
        <v>6291</v>
      </c>
      <c r="N1394" s="9" t="s">
        <v>6308</v>
      </c>
      <c r="O1394" s="9" t="s">
        <v>6309</v>
      </c>
      <c r="P1394" s="9" t="s">
        <v>32</v>
      </c>
      <c r="Q1394" s="61">
        <v>6000</v>
      </c>
      <c r="R1394" s="11">
        <v>6496.3483999999989</v>
      </c>
      <c r="S1394" s="52">
        <f>R1394</f>
        <v>6496.3483999999989</v>
      </c>
      <c r="T1394" s="53">
        <f>IFERROR(S1394/Q1394,0)</f>
        <v>1.0827247333333332</v>
      </c>
      <c r="U1394" s="54">
        <f>IF(T1394&gt;=100%,S1394*2%,0)</f>
        <v>129.92696799999999</v>
      </c>
      <c r="V1394" s="54">
        <f>S1394*1%</f>
        <v>64.963483999999994</v>
      </c>
      <c r="W1394" s="55">
        <f>U1394+V1394</f>
        <v>194.89045199999998</v>
      </c>
      <c r="X1394" s="17"/>
      <c r="Y1394" s="9" t="s">
        <v>12391</v>
      </c>
    </row>
    <row r="1395" spans="1:25" x14ac:dyDescent="0.2">
      <c r="A1395" s="9" t="s">
        <v>6280</v>
      </c>
      <c r="B1395" s="9" t="s">
        <v>6331</v>
      </c>
      <c r="C1395" s="18" t="s">
        <v>6282</v>
      </c>
      <c r="D1395" s="9" t="s">
        <v>6283</v>
      </c>
      <c r="E1395" s="9" t="s">
        <v>6284</v>
      </c>
      <c r="F1395" s="9" t="s">
        <v>6285</v>
      </c>
      <c r="G1395" s="9">
        <v>10022173</v>
      </c>
      <c r="H1395" s="9" t="s">
        <v>6286</v>
      </c>
      <c r="I1395" s="9" t="s">
        <v>6332</v>
      </c>
      <c r="J1395" s="9" t="s">
        <v>6333</v>
      </c>
      <c r="K1395" s="18" t="s">
        <v>6289</v>
      </c>
      <c r="L1395" s="18" t="s">
        <v>6290</v>
      </c>
      <c r="M1395" s="18" t="s">
        <v>6291</v>
      </c>
      <c r="N1395" s="9" t="s">
        <v>6334</v>
      </c>
      <c r="O1395" s="9" t="s">
        <v>6335</v>
      </c>
      <c r="P1395" s="9" t="s">
        <v>32</v>
      </c>
      <c r="Q1395" s="62">
        <v>5900</v>
      </c>
      <c r="R1395" s="11">
        <v>6387.9898000000012</v>
      </c>
      <c r="S1395" s="52">
        <f>R1395</f>
        <v>6387.9898000000012</v>
      </c>
      <c r="T1395" s="53">
        <f>IFERROR(S1395/Q1395,0)</f>
        <v>1.0827101355932205</v>
      </c>
      <c r="U1395" s="54">
        <f>IF(T1395&gt;=100%,S1395*2%,0)</f>
        <v>127.75979600000002</v>
      </c>
      <c r="V1395" s="54">
        <f>S1395*1%</f>
        <v>63.879898000000011</v>
      </c>
      <c r="W1395" s="55">
        <f>U1395+V1395</f>
        <v>191.63969400000002</v>
      </c>
      <c r="X1395" s="17"/>
      <c r="Y1395" s="9" t="s">
        <v>12391</v>
      </c>
    </row>
    <row r="1396" spans="1:25" x14ac:dyDescent="0.2">
      <c r="A1396" s="4" t="s">
        <v>18</v>
      </c>
      <c r="B1396" s="12" t="s">
        <v>2477</v>
      </c>
      <c r="C1396" s="5" t="s">
        <v>2071</v>
      </c>
      <c r="D1396" s="9" t="s">
        <v>2072</v>
      </c>
      <c r="E1396" s="9" t="s">
        <v>2478</v>
      </c>
      <c r="F1396" s="9" t="s">
        <v>2479</v>
      </c>
      <c r="G1396" s="8">
        <v>10022554</v>
      </c>
      <c r="H1396" s="12" t="s">
        <v>2480</v>
      </c>
      <c r="I1396" s="9" t="s">
        <v>2481</v>
      </c>
      <c r="J1396" s="12" t="s">
        <v>2482</v>
      </c>
      <c r="K1396" s="8" t="s">
        <v>2483</v>
      </c>
      <c r="L1396" s="16" t="s">
        <v>2484</v>
      </c>
      <c r="M1396" s="17">
        <v>9862970788</v>
      </c>
      <c r="N1396" s="9" t="s">
        <v>2485</v>
      </c>
      <c r="O1396" s="9" t="s">
        <v>2486</v>
      </c>
      <c r="P1396" s="9" t="s">
        <v>32</v>
      </c>
      <c r="Q1396" s="10">
        <v>5000</v>
      </c>
      <c r="R1396" s="11">
        <v>5412</v>
      </c>
      <c r="S1396" s="52">
        <f>R1396</f>
        <v>5412</v>
      </c>
      <c r="T1396" s="53">
        <f>IFERROR(S1396/Q1396,0)</f>
        <v>1.0824</v>
      </c>
      <c r="U1396" s="54">
        <f>IF(T1396&gt;=100%,S1396*2%,0)</f>
        <v>108.24000000000001</v>
      </c>
      <c r="V1396" s="54">
        <f>S1396*1%</f>
        <v>54.120000000000005</v>
      </c>
      <c r="W1396" s="55">
        <f>U1396+V1396</f>
        <v>162.36000000000001</v>
      </c>
      <c r="X1396" s="17"/>
      <c r="Y1396" s="9" t="s">
        <v>12392</v>
      </c>
    </row>
    <row r="1397" spans="1:25" x14ac:dyDescent="0.2">
      <c r="A1397" s="4" t="s">
        <v>18</v>
      </c>
      <c r="B1397" s="12" t="s">
        <v>3520</v>
      </c>
      <c r="C1397" s="5" t="s">
        <v>2973</v>
      </c>
      <c r="D1397" s="9" t="s">
        <v>2974</v>
      </c>
      <c r="E1397" s="9" t="s">
        <v>3521</v>
      </c>
      <c r="F1397" s="9" t="s">
        <v>3522</v>
      </c>
      <c r="G1397" s="8">
        <v>10029856</v>
      </c>
      <c r="H1397" s="12" t="s">
        <v>3523</v>
      </c>
      <c r="I1397" s="9" t="s">
        <v>3566</v>
      </c>
      <c r="J1397" s="12" t="s">
        <v>3567</v>
      </c>
      <c r="K1397" s="17" t="s">
        <v>3526</v>
      </c>
      <c r="L1397" s="17" t="s">
        <v>3527</v>
      </c>
      <c r="M1397" s="17">
        <v>7050974355</v>
      </c>
      <c r="N1397" s="9" t="s">
        <v>3584</v>
      </c>
      <c r="O1397" s="9" t="s">
        <v>3585</v>
      </c>
      <c r="P1397" s="9" t="s">
        <v>32</v>
      </c>
      <c r="Q1397" s="10">
        <v>8000</v>
      </c>
      <c r="R1397" s="11">
        <v>8658</v>
      </c>
      <c r="S1397" s="52">
        <f>R1397</f>
        <v>8658</v>
      </c>
      <c r="T1397" s="53">
        <f>IFERROR(S1397/Q1397,0)</f>
        <v>1.0822499999999999</v>
      </c>
      <c r="U1397" s="54">
        <f>IF(T1397&gt;=100%,S1397*2%,0)</f>
        <v>173.16</v>
      </c>
      <c r="V1397" s="54">
        <f>S1397*1%</f>
        <v>86.58</v>
      </c>
      <c r="W1397" s="55">
        <f>U1397+V1397</f>
        <v>259.74</v>
      </c>
      <c r="X1397" s="17"/>
      <c r="Y1397" s="9" t="s">
        <v>12391</v>
      </c>
    </row>
    <row r="1398" spans="1:25" x14ac:dyDescent="0.2">
      <c r="A1398" s="4" t="s">
        <v>18</v>
      </c>
      <c r="B1398" s="12" t="s">
        <v>3301</v>
      </c>
      <c r="C1398" s="5" t="s">
        <v>2973</v>
      </c>
      <c r="D1398" s="9" t="s">
        <v>2974</v>
      </c>
      <c r="E1398" s="9" t="s">
        <v>3302</v>
      </c>
      <c r="F1398" s="9" t="s">
        <v>3303</v>
      </c>
      <c r="G1398" s="8">
        <v>10023215</v>
      </c>
      <c r="H1398" s="12" t="s">
        <v>3304</v>
      </c>
      <c r="I1398" s="9" t="s">
        <v>3327</v>
      </c>
      <c r="J1398" s="12" t="s">
        <v>3328</v>
      </c>
      <c r="K1398" s="17" t="s">
        <v>3307</v>
      </c>
      <c r="L1398" s="17" t="s">
        <v>3308</v>
      </c>
      <c r="M1398" s="17">
        <v>9835255614</v>
      </c>
      <c r="N1398" s="9" t="s">
        <v>3350</v>
      </c>
      <c r="O1398" s="9" t="s">
        <v>3351</v>
      </c>
      <c r="P1398" s="9" t="s">
        <v>32</v>
      </c>
      <c r="Q1398" s="10">
        <v>8000</v>
      </c>
      <c r="R1398" s="11">
        <v>8658</v>
      </c>
      <c r="S1398" s="52">
        <f>R1398</f>
        <v>8658</v>
      </c>
      <c r="T1398" s="53">
        <f>IFERROR(S1398/Q1398,0)</f>
        <v>1.0822499999999999</v>
      </c>
      <c r="U1398" s="54">
        <f>IF(T1398&gt;=100%,S1398*2%,0)</f>
        <v>173.16</v>
      </c>
      <c r="V1398" s="54">
        <f>S1398*1%</f>
        <v>86.58</v>
      </c>
      <c r="W1398" s="55">
        <f>U1398+V1398</f>
        <v>259.74</v>
      </c>
      <c r="X1398" s="17"/>
      <c r="Y1398" s="9" t="s">
        <v>12391</v>
      </c>
    </row>
    <row r="1399" spans="1:25" x14ac:dyDescent="0.2">
      <c r="A1399" s="4" t="s">
        <v>18</v>
      </c>
      <c r="B1399" s="12" t="s">
        <v>3301</v>
      </c>
      <c r="C1399" s="5" t="s">
        <v>2973</v>
      </c>
      <c r="D1399" s="9" t="s">
        <v>2974</v>
      </c>
      <c r="E1399" s="9" t="s">
        <v>3302</v>
      </c>
      <c r="F1399" s="9" t="s">
        <v>3303</v>
      </c>
      <c r="G1399" s="8">
        <v>10023215</v>
      </c>
      <c r="H1399" s="12" t="s">
        <v>3304</v>
      </c>
      <c r="I1399" s="9" t="s">
        <v>3323</v>
      </c>
      <c r="J1399" s="12" t="s">
        <v>3324</v>
      </c>
      <c r="K1399" s="17" t="s">
        <v>3307</v>
      </c>
      <c r="L1399" s="17" t="s">
        <v>3308</v>
      </c>
      <c r="M1399" s="17">
        <v>9835255614</v>
      </c>
      <c r="N1399" s="9" t="s">
        <v>3325</v>
      </c>
      <c r="O1399" s="9" t="s">
        <v>3326</v>
      </c>
      <c r="P1399" s="9" t="s">
        <v>32</v>
      </c>
      <c r="Q1399" s="10">
        <v>8000</v>
      </c>
      <c r="R1399" s="11">
        <v>8656</v>
      </c>
      <c r="S1399" s="52">
        <f>R1399</f>
        <v>8656</v>
      </c>
      <c r="T1399" s="53">
        <f>IFERROR(S1399/Q1399,0)</f>
        <v>1.0820000000000001</v>
      </c>
      <c r="U1399" s="54">
        <f>IF(T1399&gt;=100%,S1399*2%,0)</f>
        <v>173.12</v>
      </c>
      <c r="V1399" s="54">
        <f>S1399*1%</f>
        <v>86.56</v>
      </c>
      <c r="W1399" s="55">
        <f>U1399+V1399</f>
        <v>259.68</v>
      </c>
      <c r="X1399" s="17"/>
      <c r="Y1399" s="9" t="s">
        <v>12393</v>
      </c>
    </row>
    <row r="1400" spans="1:25" x14ac:dyDescent="0.2">
      <c r="A1400" s="4" t="s">
        <v>18</v>
      </c>
      <c r="B1400" s="12" t="s">
        <v>3520</v>
      </c>
      <c r="C1400" s="5" t="s">
        <v>2973</v>
      </c>
      <c r="D1400" s="9" t="s">
        <v>2974</v>
      </c>
      <c r="E1400" s="9" t="s">
        <v>3521</v>
      </c>
      <c r="F1400" s="9" t="s">
        <v>3522</v>
      </c>
      <c r="G1400" s="8">
        <v>10029856</v>
      </c>
      <c r="H1400" s="12" t="s">
        <v>3523</v>
      </c>
      <c r="I1400" s="9" t="s">
        <v>3556</v>
      </c>
      <c r="J1400" s="12" t="s">
        <v>3557</v>
      </c>
      <c r="K1400" s="17" t="s">
        <v>3526</v>
      </c>
      <c r="L1400" s="17" t="s">
        <v>3527</v>
      </c>
      <c r="M1400" s="17">
        <v>7050974355</v>
      </c>
      <c r="N1400" s="9" t="s">
        <v>3558</v>
      </c>
      <c r="O1400" s="9" t="s">
        <v>3559</v>
      </c>
      <c r="P1400" s="9" t="s">
        <v>32</v>
      </c>
      <c r="Q1400" s="10">
        <v>8000</v>
      </c>
      <c r="R1400" s="11">
        <v>8656</v>
      </c>
      <c r="S1400" s="52">
        <f>R1400</f>
        <v>8656</v>
      </c>
      <c r="T1400" s="53">
        <f>IFERROR(S1400/Q1400,0)</f>
        <v>1.0820000000000001</v>
      </c>
      <c r="U1400" s="54">
        <f>IF(T1400&gt;=100%,S1400*2%,0)</f>
        <v>173.12</v>
      </c>
      <c r="V1400" s="54">
        <f>S1400*1%</f>
        <v>86.56</v>
      </c>
      <c r="W1400" s="55">
        <f>U1400+V1400</f>
        <v>259.68</v>
      </c>
      <c r="X1400" s="17"/>
      <c r="Y1400" s="9" t="s">
        <v>12393</v>
      </c>
    </row>
    <row r="1401" spans="1:25" x14ac:dyDescent="0.2">
      <c r="A1401" s="4" t="s">
        <v>18</v>
      </c>
      <c r="B1401" s="12" t="s">
        <v>1598</v>
      </c>
      <c r="C1401" s="5" t="s">
        <v>861</v>
      </c>
      <c r="D1401" s="9" t="s">
        <v>862</v>
      </c>
      <c r="E1401" s="9" t="s">
        <v>1599</v>
      </c>
      <c r="F1401" s="9" t="s">
        <v>1600</v>
      </c>
      <c r="G1401" s="8">
        <v>10026664</v>
      </c>
      <c r="H1401" s="12" t="s">
        <v>1601</v>
      </c>
      <c r="I1401" s="9" t="s">
        <v>1714</v>
      </c>
      <c r="J1401" s="12" t="s">
        <v>1715</v>
      </c>
      <c r="K1401" s="8" t="s">
        <v>1604</v>
      </c>
      <c r="L1401" s="16" t="s">
        <v>1605</v>
      </c>
      <c r="M1401" s="17" t="s">
        <v>1606</v>
      </c>
      <c r="N1401" s="9" t="s">
        <v>1739</v>
      </c>
      <c r="O1401" s="9" t="s">
        <v>1740</v>
      </c>
      <c r="P1401" s="9" t="s">
        <v>32</v>
      </c>
      <c r="Q1401" s="10">
        <v>18473.489999999998</v>
      </c>
      <c r="R1401" s="11">
        <v>19987</v>
      </c>
      <c r="S1401" s="52">
        <f>R1401</f>
        <v>19987</v>
      </c>
      <c r="T1401" s="53">
        <f>IFERROR(S1401/Q1401,0)</f>
        <v>1.0819287530401673</v>
      </c>
      <c r="U1401" s="54">
        <f>IF(T1401&gt;=100%,S1401*2%,0)</f>
        <v>399.74</v>
      </c>
      <c r="V1401" s="54">
        <f>S1401*1%</f>
        <v>199.87</v>
      </c>
      <c r="W1401" s="55">
        <f>U1401+V1401</f>
        <v>599.61</v>
      </c>
      <c r="X1401" s="17"/>
      <c r="Y1401" s="9" t="s">
        <v>12391</v>
      </c>
    </row>
    <row r="1402" spans="1:25" x14ac:dyDescent="0.2">
      <c r="A1402" s="4" t="s">
        <v>18</v>
      </c>
      <c r="B1402" s="12" t="s">
        <v>1598</v>
      </c>
      <c r="C1402" s="5" t="s">
        <v>861</v>
      </c>
      <c r="D1402" s="9" t="s">
        <v>862</v>
      </c>
      <c r="E1402" s="9" t="s">
        <v>1599</v>
      </c>
      <c r="F1402" s="9" t="s">
        <v>1600</v>
      </c>
      <c r="G1402" s="8">
        <v>10026626</v>
      </c>
      <c r="H1402" s="12" t="s">
        <v>1601</v>
      </c>
      <c r="I1402" s="9" t="s">
        <v>1627</v>
      </c>
      <c r="J1402" s="12" t="s">
        <v>1628</v>
      </c>
      <c r="K1402" s="8" t="s">
        <v>1604</v>
      </c>
      <c r="L1402" s="16" t="s">
        <v>1605</v>
      </c>
      <c r="M1402" s="17" t="s">
        <v>1606</v>
      </c>
      <c r="N1402" s="9" t="s">
        <v>1631</v>
      </c>
      <c r="O1402" s="9" t="s">
        <v>1632</v>
      </c>
      <c r="P1402" s="9" t="s">
        <v>32</v>
      </c>
      <c r="Q1402" s="10">
        <v>23529.555000000004</v>
      </c>
      <c r="R1402" s="11">
        <v>25454</v>
      </c>
      <c r="S1402" s="52">
        <f>R1402</f>
        <v>25454</v>
      </c>
      <c r="T1402" s="53">
        <f>IFERROR(S1402/Q1402,0)</f>
        <v>1.0817884146130259</v>
      </c>
      <c r="U1402" s="54">
        <f>IF(T1402&gt;=100%,S1402*2%,0)</f>
        <v>509.08</v>
      </c>
      <c r="V1402" s="54">
        <f>S1402*1%</f>
        <v>254.54</v>
      </c>
      <c r="W1402" s="55">
        <f>U1402+V1402</f>
        <v>763.62</v>
      </c>
      <c r="X1402" s="17"/>
      <c r="Y1402" s="9" t="s">
        <v>12391</v>
      </c>
    </row>
    <row r="1403" spans="1:25" x14ac:dyDescent="0.2">
      <c r="A1403" s="4" t="s">
        <v>18</v>
      </c>
      <c r="B1403" s="9"/>
      <c r="C1403" s="5" t="s">
        <v>4707</v>
      </c>
      <c r="D1403" s="9" t="s">
        <v>4708</v>
      </c>
      <c r="E1403" s="9" t="s">
        <v>4790</v>
      </c>
      <c r="F1403" s="9" t="s">
        <v>4791</v>
      </c>
      <c r="G1403" s="18">
        <v>10027211</v>
      </c>
      <c r="H1403" s="12" t="s">
        <v>4907</v>
      </c>
      <c r="I1403" s="12" t="s">
        <v>5084</v>
      </c>
      <c r="J1403" s="12" t="s">
        <v>5085</v>
      </c>
      <c r="K1403" s="17" t="s">
        <v>4910</v>
      </c>
      <c r="L1403" s="17" t="s">
        <v>4911</v>
      </c>
      <c r="M1403" s="17" t="s">
        <v>4912</v>
      </c>
      <c r="N1403" s="12" t="s">
        <v>5088</v>
      </c>
      <c r="O1403" s="18" t="s">
        <v>5089</v>
      </c>
      <c r="P1403" s="9" t="s">
        <v>32</v>
      </c>
      <c r="Q1403" s="10">
        <v>8000</v>
      </c>
      <c r="R1403" s="11">
        <v>8654</v>
      </c>
      <c r="S1403" s="52">
        <f>R1403</f>
        <v>8654</v>
      </c>
      <c r="T1403" s="53">
        <f>IFERROR(S1403/Q1403,0)</f>
        <v>1.08175</v>
      </c>
      <c r="U1403" s="54">
        <f>IF(T1403&gt;=100%,S1403*2%,0)</f>
        <v>173.08</v>
      </c>
      <c r="V1403" s="54">
        <f>S1403*1%</f>
        <v>86.54</v>
      </c>
      <c r="W1403" s="55">
        <f>U1403+V1403</f>
        <v>259.62</v>
      </c>
      <c r="X1403" s="17"/>
      <c r="Y1403" s="9" t="s">
        <v>12391</v>
      </c>
    </row>
    <row r="1404" spans="1:25" x14ac:dyDescent="0.2">
      <c r="A1404" s="9" t="s">
        <v>6280</v>
      </c>
      <c r="B1404" s="9" t="s">
        <v>6620</v>
      </c>
      <c r="C1404" s="18" t="s">
        <v>6282</v>
      </c>
      <c r="D1404" s="9" t="s">
        <v>6283</v>
      </c>
      <c r="E1404" s="9" t="s">
        <v>6547</v>
      </c>
      <c r="F1404" s="9" t="s">
        <v>6548</v>
      </c>
      <c r="G1404" s="9">
        <v>10024707</v>
      </c>
      <c r="H1404" s="9" t="s">
        <v>6549</v>
      </c>
      <c r="I1404" s="9" t="s">
        <v>6621</v>
      </c>
      <c r="J1404" s="9" t="s">
        <v>6622</v>
      </c>
      <c r="K1404" s="18" t="s">
        <v>6615</v>
      </c>
      <c r="L1404" s="18" t="s">
        <v>6616</v>
      </c>
      <c r="M1404" s="18" t="s">
        <v>6617</v>
      </c>
      <c r="N1404" s="9" t="s">
        <v>6635</v>
      </c>
      <c r="O1404" s="9" t="s">
        <v>6636</v>
      </c>
      <c r="P1404" s="9" t="s">
        <v>32</v>
      </c>
      <c r="Q1404" s="62">
        <v>8728.4992199999997</v>
      </c>
      <c r="R1404" s="11">
        <v>9441.2722000000012</v>
      </c>
      <c r="S1404" s="52">
        <f>R1404</f>
        <v>9441.2722000000012</v>
      </c>
      <c r="T1404" s="53">
        <f>IFERROR(S1404/Q1404,0)</f>
        <v>1.0816604277590807</v>
      </c>
      <c r="U1404" s="54">
        <f>IF(T1404&gt;=100%,S1404*2%,0)</f>
        <v>188.82544400000003</v>
      </c>
      <c r="V1404" s="54">
        <f>S1404*1%</f>
        <v>94.412722000000016</v>
      </c>
      <c r="W1404" s="55">
        <f>U1404+V1404</f>
        <v>283.23816600000004</v>
      </c>
      <c r="X1404" s="17"/>
      <c r="Y1404" s="9" t="s">
        <v>12391</v>
      </c>
    </row>
    <row r="1405" spans="1:25" x14ac:dyDescent="0.2">
      <c r="A1405" s="9" t="s">
        <v>5442</v>
      </c>
      <c r="B1405" s="9" t="s">
        <v>5565</v>
      </c>
      <c r="C1405" s="18" t="s">
        <v>5566</v>
      </c>
      <c r="D1405" s="9" t="s">
        <v>5567</v>
      </c>
      <c r="E1405" s="9" t="s">
        <v>5568</v>
      </c>
      <c r="F1405" s="9" t="s">
        <v>5569</v>
      </c>
      <c r="G1405" s="9">
        <v>10034242</v>
      </c>
      <c r="H1405" s="9" t="s">
        <v>5570</v>
      </c>
      <c r="I1405" s="9" t="s">
        <v>5635</v>
      </c>
      <c r="J1405" s="9" t="s">
        <v>5636</v>
      </c>
      <c r="K1405" s="18" t="s">
        <v>5578</v>
      </c>
      <c r="L1405" s="18" t="s">
        <v>5579</v>
      </c>
      <c r="M1405" s="18">
        <v>9894552297</v>
      </c>
      <c r="N1405" s="9" t="s">
        <v>5647</v>
      </c>
      <c r="O1405" s="9" t="s">
        <v>5648</v>
      </c>
      <c r="P1405" s="9" t="s">
        <v>32</v>
      </c>
      <c r="Q1405" s="11">
        <v>13262.199999999999</v>
      </c>
      <c r="R1405" s="11">
        <v>14345</v>
      </c>
      <c r="S1405" s="52">
        <f>R1405</f>
        <v>14345</v>
      </c>
      <c r="T1405" s="53">
        <f>IFERROR(S1405/Q1405,0)</f>
        <v>1.0816455791648445</v>
      </c>
      <c r="U1405" s="54">
        <f>IF(T1405&gt;=100%,S1405*2%,0)</f>
        <v>286.90000000000003</v>
      </c>
      <c r="V1405" s="54">
        <f>S1405*1%</f>
        <v>143.45000000000002</v>
      </c>
      <c r="W1405" s="55">
        <f>U1405+V1405</f>
        <v>430.35</v>
      </c>
      <c r="X1405" s="17"/>
      <c r="Y1405" s="9" t="s">
        <v>12392</v>
      </c>
    </row>
    <row r="1406" spans="1:25" x14ac:dyDescent="0.2">
      <c r="A1406" s="9" t="s">
        <v>8060</v>
      </c>
      <c r="B1406" s="9" t="s">
        <v>8168</v>
      </c>
      <c r="C1406" s="18" t="s">
        <v>8062</v>
      </c>
      <c r="D1406" s="9" t="s">
        <v>8063</v>
      </c>
      <c r="E1406" s="9" t="s">
        <v>8169</v>
      </c>
      <c r="F1406" s="9" t="s">
        <v>8170</v>
      </c>
      <c r="G1406" s="9">
        <v>10029704</v>
      </c>
      <c r="H1406" s="9" t="s">
        <v>8171</v>
      </c>
      <c r="I1406" s="9" t="s">
        <v>8196</v>
      </c>
      <c r="J1406" s="9" t="s">
        <v>8197</v>
      </c>
      <c r="K1406" s="18" t="s">
        <v>8198</v>
      </c>
      <c r="L1406" s="18" t="s">
        <v>8199</v>
      </c>
      <c r="M1406" s="18">
        <v>8889599080</v>
      </c>
      <c r="N1406" s="9" t="s">
        <v>8200</v>
      </c>
      <c r="O1406" s="9" t="s">
        <v>8201</v>
      </c>
      <c r="P1406" s="9" t="s">
        <v>32</v>
      </c>
      <c r="Q1406" s="11">
        <v>8507.4000000000015</v>
      </c>
      <c r="R1406" s="25">
        <v>9200</v>
      </c>
      <c r="S1406" s="52">
        <f>R1406</f>
        <v>9200</v>
      </c>
      <c r="T1406" s="53">
        <f>IFERROR(S1406/Q1406,0)</f>
        <v>1.0814114770670238</v>
      </c>
      <c r="U1406" s="54">
        <f>IF(T1406&gt;=100%,S1406*2%,0)</f>
        <v>184</v>
      </c>
      <c r="V1406" s="54">
        <f>S1406*1%</f>
        <v>92</v>
      </c>
      <c r="W1406" s="55">
        <f>U1406+V1406</f>
        <v>276</v>
      </c>
      <c r="X1406" s="17"/>
      <c r="Y1406" s="9" t="s">
        <v>12391</v>
      </c>
    </row>
    <row r="1407" spans="1:25" x14ac:dyDescent="0.2">
      <c r="A1407" s="9" t="s">
        <v>6280</v>
      </c>
      <c r="B1407" s="9" t="s">
        <v>6902</v>
      </c>
      <c r="C1407" s="18" t="s">
        <v>6854</v>
      </c>
      <c r="D1407" s="9" t="s">
        <v>6855</v>
      </c>
      <c r="E1407" s="9" t="s">
        <v>6856</v>
      </c>
      <c r="F1407" s="9" t="s">
        <v>6857</v>
      </c>
      <c r="G1407" s="9">
        <v>10032465</v>
      </c>
      <c r="H1407" s="9" t="s">
        <v>6881</v>
      </c>
      <c r="I1407" s="9" t="s">
        <v>6903</v>
      </c>
      <c r="J1407" s="9" t="s">
        <v>6904</v>
      </c>
      <c r="K1407" s="18" t="s">
        <v>6884</v>
      </c>
      <c r="L1407" s="18" t="s">
        <v>6885</v>
      </c>
      <c r="M1407" s="18" t="s">
        <v>6886</v>
      </c>
      <c r="N1407" s="9" t="s">
        <v>6911</v>
      </c>
      <c r="O1407" s="9" t="s">
        <v>6912</v>
      </c>
      <c r="P1407" s="9" t="s">
        <v>32</v>
      </c>
      <c r="Q1407" s="61">
        <v>8160</v>
      </c>
      <c r="R1407" s="11">
        <v>8822.4706000000006</v>
      </c>
      <c r="S1407" s="52">
        <f>R1407</f>
        <v>8822.4706000000006</v>
      </c>
      <c r="T1407" s="53">
        <f>IFERROR(S1407/Q1407,0)</f>
        <v>1.0811851225490197</v>
      </c>
      <c r="U1407" s="54">
        <f>IF(T1407&gt;=100%,S1407*2%,0)</f>
        <v>176.44941200000002</v>
      </c>
      <c r="V1407" s="54">
        <f>S1407*1%</f>
        <v>88.224706000000012</v>
      </c>
      <c r="W1407" s="55">
        <f>U1407+V1407</f>
        <v>264.67411800000002</v>
      </c>
      <c r="X1407" s="17"/>
      <c r="Y1407" s="9" t="s">
        <v>12391</v>
      </c>
    </row>
    <row r="1408" spans="1:25" x14ac:dyDescent="0.2">
      <c r="A1408" s="4" t="s">
        <v>18</v>
      </c>
      <c r="B1408" s="12" t="s">
        <v>1048</v>
      </c>
      <c r="C1408" s="5" t="s">
        <v>861</v>
      </c>
      <c r="D1408" s="9" t="s">
        <v>862</v>
      </c>
      <c r="E1408" s="9" t="s">
        <v>1049</v>
      </c>
      <c r="F1408" s="9" t="s">
        <v>1050</v>
      </c>
      <c r="G1408" s="8">
        <v>10034496</v>
      </c>
      <c r="H1408" s="12" t="s">
        <v>1051</v>
      </c>
      <c r="I1408" s="9" t="s">
        <v>1081</v>
      </c>
      <c r="J1408" s="12" t="s">
        <v>309</v>
      </c>
      <c r="K1408" s="8" t="s">
        <v>1054</v>
      </c>
      <c r="L1408" s="16" t="s">
        <v>1055</v>
      </c>
      <c r="M1408" s="17">
        <v>9593193215</v>
      </c>
      <c r="N1408" s="9" t="s">
        <v>1082</v>
      </c>
      <c r="O1408" s="9" t="s">
        <v>1083</v>
      </c>
      <c r="P1408" s="9" t="s">
        <v>32</v>
      </c>
      <c r="Q1408" s="10">
        <v>100000</v>
      </c>
      <c r="R1408" s="11">
        <v>108117.1914</v>
      </c>
      <c r="S1408" s="52">
        <f>R1408</f>
        <v>108117.1914</v>
      </c>
      <c r="T1408" s="53">
        <f>IFERROR(S1408/Q1408,0)</f>
        <v>1.081171914</v>
      </c>
      <c r="U1408" s="54">
        <f>IF(T1408&gt;=100%,S1408*2%,0)</f>
        <v>2162.343828</v>
      </c>
      <c r="V1408" s="54">
        <f>S1408*1%</f>
        <v>1081.171914</v>
      </c>
      <c r="W1408" s="55">
        <f>U1408+V1408</f>
        <v>3243.515742</v>
      </c>
      <c r="X1408" s="17"/>
      <c r="Y1408" s="9" t="s">
        <v>12391</v>
      </c>
    </row>
    <row r="1409" spans="1:25" x14ac:dyDescent="0.2">
      <c r="A1409" s="9" t="s">
        <v>8060</v>
      </c>
      <c r="B1409" s="9" t="s">
        <v>8168</v>
      </c>
      <c r="C1409" s="18" t="s">
        <v>8062</v>
      </c>
      <c r="D1409" s="9" t="s">
        <v>8063</v>
      </c>
      <c r="E1409" s="9" t="s">
        <v>8334</v>
      </c>
      <c r="F1409" s="9" t="s">
        <v>8335</v>
      </c>
      <c r="G1409" s="9">
        <v>10031519</v>
      </c>
      <c r="H1409" s="9" t="s">
        <v>8369</v>
      </c>
      <c r="I1409" s="9" t="s">
        <v>8410</v>
      </c>
      <c r="J1409" s="9" t="s">
        <v>8411</v>
      </c>
      <c r="K1409" s="18" t="s">
        <v>8372</v>
      </c>
      <c r="L1409" s="18" t="s">
        <v>8373</v>
      </c>
      <c r="M1409" s="18">
        <v>9074666063</v>
      </c>
      <c r="N1409" s="9" t="s">
        <v>8416</v>
      </c>
      <c r="O1409" s="9" t="s">
        <v>8394</v>
      </c>
      <c r="P1409" s="9" t="s">
        <v>32</v>
      </c>
      <c r="Q1409" s="11">
        <v>6695.85</v>
      </c>
      <c r="R1409" s="25">
        <v>7238</v>
      </c>
      <c r="S1409" s="52">
        <f>R1409</f>
        <v>7238</v>
      </c>
      <c r="T1409" s="53">
        <f>IFERROR(S1409/Q1409,0)</f>
        <v>1.08096806230725</v>
      </c>
      <c r="U1409" s="54">
        <f>IF(T1409&gt;=100%,S1409*2%,0)</f>
        <v>144.76</v>
      </c>
      <c r="V1409" s="54">
        <f>S1409*1%</f>
        <v>72.38</v>
      </c>
      <c r="W1409" s="55">
        <f>U1409+V1409</f>
        <v>217.14</v>
      </c>
      <c r="X1409" s="17"/>
      <c r="Y1409" s="9" t="s">
        <v>12393</v>
      </c>
    </row>
    <row r="1410" spans="1:25" x14ac:dyDescent="0.2">
      <c r="A1410" s="9" t="s">
        <v>6280</v>
      </c>
      <c r="B1410" s="9" t="s">
        <v>7250</v>
      </c>
      <c r="C1410" s="18" t="s">
        <v>6854</v>
      </c>
      <c r="D1410" s="9" t="s">
        <v>6855</v>
      </c>
      <c r="E1410" s="9" t="s">
        <v>7147</v>
      </c>
      <c r="F1410" s="9" t="s">
        <v>7148</v>
      </c>
      <c r="G1410" s="9">
        <v>10031743</v>
      </c>
      <c r="H1410" s="9" t="s">
        <v>7149</v>
      </c>
      <c r="I1410" s="9" t="s">
        <v>7150</v>
      </c>
      <c r="J1410" s="9" t="s">
        <v>7151</v>
      </c>
      <c r="K1410" s="18" t="s">
        <v>7152</v>
      </c>
      <c r="L1410" s="18" t="s">
        <v>7153</v>
      </c>
      <c r="M1410" s="18" t="s">
        <v>7154</v>
      </c>
      <c r="N1410" s="9" t="s">
        <v>7251</v>
      </c>
      <c r="O1410" s="9" t="s">
        <v>7252</v>
      </c>
      <c r="P1410" s="9" t="s">
        <v>32</v>
      </c>
      <c r="Q1410" s="61">
        <v>7140</v>
      </c>
      <c r="R1410" s="11">
        <v>7716.8049999999994</v>
      </c>
      <c r="S1410" s="52">
        <f>R1410</f>
        <v>7716.8049999999994</v>
      </c>
      <c r="T1410" s="53">
        <f>IFERROR(S1410/Q1410,0)</f>
        <v>1.0807850140056021</v>
      </c>
      <c r="U1410" s="54">
        <f>IF(T1410&gt;=100%,S1410*2%,0)</f>
        <v>154.33609999999999</v>
      </c>
      <c r="V1410" s="54">
        <f>S1410*1%</f>
        <v>77.168049999999994</v>
      </c>
      <c r="W1410" s="55">
        <f>U1410+V1410</f>
        <v>231.50414999999998</v>
      </c>
      <c r="X1410" s="17"/>
      <c r="Y1410" s="9" t="s">
        <v>12391</v>
      </c>
    </row>
    <row r="1411" spans="1:25" x14ac:dyDescent="0.2">
      <c r="A1411" s="9" t="s">
        <v>6280</v>
      </c>
      <c r="B1411" s="9" t="s">
        <v>7770</v>
      </c>
      <c r="C1411" s="18" t="s">
        <v>7712</v>
      </c>
      <c r="D1411" s="9" t="s">
        <v>7713</v>
      </c>
      <c r="E1411" s="9" t="s">
        <v>7714</v>
      </c>
      <c r="F1411" s="9" t="s">
        <v>7715</v>
      </c>
      <c r="G1411" s="9">
        <v>10034564</v>
      </c>
      <c r="H1411" s="9" t="s">
        <v>7716</v>
      </c>
      <c r="I1411" s="9" t="s">
        <v>7771</v>
      </c>
      <c r="J1411" s="9" t="s">
        <v>7772</v>
      </c>
      <c r="K1411" s="18" t="s">
        <v>7773</v>
      </c>
      <c r="L1411" s="18" t="s">
        <v>7774</v>
      </c>
      <c r="M1411" s="18" t="s">
        <v>7775</v>
      </c>
      <c r="N1411" s="9" t="s">
        <v>7776</v>
      </c>
      <c r="O1411" s="9" t="s">
        <v>7777</v>
      </c>
      <c r="P1411" s="9" t="s">
        <v>32</v>
      </c>
      <c r="Q1411" s="61">
        <v>17000</v>
      </c>
      <c r="R1411" s="11">
        <v>18372.018</v>
      </c>
      <c r="S1411" s="52">
        <f>R1411</f>
        <v>18372.018</v>
      </c>
      <c r="T1411" s="53">
        <f>IFERROR(S1411/Q1411,0)</f>
        <v>1.0807069411764705</v>
      </c>
      <c r="U1411" s="54">
        <f>IF(T1411&gt;=100%,S1411*2%,0)</f>
        <v>367.44036</v>
      </c>
      <c r="V1411" s="54">
        <f>S1411*1%</f>
        <v>183.72018</v>
      </c>
      <c r="W1411" s="55">
        <f>U1411+V1411</f>
        <v>551.16053999999997</v>
      </c>
      <c r="X1411" s="17"/>
      <c r="Y1411" s="9" t="s">
        <v>12391</v>
      </c>
    </row>
    <row r="1412" spans="1:25" x14ac:dyDescent="0.2">
      <c r="A1412" s="4" t="s">
        <v>18</v>
      </c>
      <c r="B1412" s="9"/>
      <c r="C1412" s="5" t="s">
        <v>4707</v>
      </c>
      <c r="D1412" s="9" t="s">
        <v>4708</v>
      </c>
      <c r="E1412" s="9" t="s">
        <v>4790</v>
      </c>
      <c r="F1412" s="9" t="s">
        <v>4791</v>
      </c>
      <c r="G1412" s="18">
        <v>10027859</v>
      </c>
      <c r="H1412" s="12" t="s">
        <v>4792</v>
      </c>
      <c r="I1412" s="12" t="s">
        <v>4829</v>
      </c>
      <c r="J1412" s="12" t="s">
        <v>3217</v>
      </c>
      <c r="K1412" s="18" t="s">
        <v>4795</v>
      </c>
      <c r="L1412" s="18" t="s">
        <v>4796</v>
      </c>
      <c r="M1412" s="17">
        <v>8658244474</v>
      </c>
      <c r="N1412" s="12" t="s">
        <v>4999</v>
      </c>
      <c r="O1412" s="18" t="s">
        <v>5000</v>
      </c>
      <c r="P1412" s="9" t="s">
        <v>32</v>
      </c>
      <c r="Q1412" s="10">
        <v>8000</v>
      </c>
      <c r="R1412" s="11">
        <v>8643</v>
      </c>
      <c r="S1412" s="52">
        <f>R1412</f>
        <v>8643</v>
      </c>
      <c r="T1412" s="53">
        <f>IFERROR(S1412/Q1412,0)</f>
        <v>1.0803750000000001</v>
      </c>
      <c r="U1412" s="54">
        <f>IF(T1412&gt;=100%,S1412*2%,0)</f>
        <v>172.86</v>
      </c>
      <c r="V1412" s="54">
        <f>S1412*1%</f>
        <v>86.43</v>
      </c>
      <c r="W1412" s="55">
        <f>U1412+V1412</f>
        <v>259.29000000000002</v>
      </c>
      <c r="X1412" s="17"/>
      <c r="Y1412" s="9" t="s">
        <v>12391</v>
      </c>
    </row>
    <row r="1413" spans="1:25" x14ac:dyDescent="0.2">
      <c r="A1413" s="9" t="s">
        <v>5442</v>
      </c>
      <c r="B1413" s="9" t="s">
        <v>5681</v>
      </c>
      <c r="C1413" s="18" t="s">
        <v>5682</v>
      </c>
      <c r="D1413" s="9" t="s">
        <v>5683</v>
      </c>
      <c r="E1413" s="9" t="s">
        <v>5684</v>
      </c>
      <c r="F1413" s="9" t="s">
        <v>5685</v>
      </c>
      <c r="G1413" s="9">
        <v>10026037</v>
      </c>
      <c r="H1413" s="9" t="s">
        <v>5686</v>
      </c>
      <c r="I1413" s="9" t="s">
        <v>5704</v>
      </c>
      <c r="J1413" s="9" t="s">
        <v>5705</v>
      </c>
      <c r="K1413" s="18" t="s">
        <v>5695</v>
      </c>
      <c r="L1413" s="18" t="s">
        <v>5696</v>
      </c>
      <c r="M1413" s="18">
        <v>9443095630</v>
      </c>
      <c r="N1413" s="9" t="s">
        <v>5706</v>
      </c>
      <c r="O1413" s="9" t="s">
        <v>5707</v>
      </c>
      <c r="P1413" s="9" t="s">
        <v>32</v>
      </c>
      <c r="Q1413" s="11">
        <v>7000</v>
      </c>
      <c r="R1413" s="11">
        <v>7562</v>
      </c>
      <c r="S1413" s="52">
        <f>R1413</f>
        <v>7562</v>
      </c>
      <c r="T1413" s="53">
        <f>IFERROR(S1413/Q1413,0)</f>
        <v>1.0802857142857143</v>
      </c>
      <c r="U1413" s="54">
        <f>IF(T1413&gt;=100%,S1413*2%,0)</f>
        <v>151.24</v>
      </c>
      <c r="V1413" s="54">
        <f>S1413*1%</f>
        <v>75.62</v>
      </c>
      <c r="W1413" s="55">
        <f>U1413+V1413</f>
        <v>226.86</v>
      </c>
      <c r="X1413" s="17"/>
      <c r="Y1413" s="9" t="s">
        <v>12391</v>
      </c>
    </row>
    <row r="1414" spans="1:25" x14ac:dyDescent="0.2">
      <c r="A1414" s="4" t="s">
        <v>18</v>
      </c>
      <c r="B1414" s="12" t="s">
        <v>1598</v>
      </c>
      <c r="C1414" s="5" t="s">
        <v>861</v>
      </c>
      <c r="D1414" s="9" t="s">
        <v>862</v>
      </c>
      <c r="E1414" s="9" t="s">
        <v>1599</v>
      </c>
      <c r="F1414" s="9" t="s">
        <v>1600</v>
      </c>
      <c r="G1414" s="8">
        <v>10026659</v>
      </c>
      <c r="H1414" s="12" t="s">
        <v>1601</v>
      </c>
      <c r="I1414" s="9" t="s">
        <v>1714</v>
      </c>
      <c r="J1414" s="12" t="s">
        <v>1715</v>
      </c>
      <c r="K1414" s="8" t="s">
        <v>1604</v>
      </c>
      <c r="L1414" s="16" t="s">
        <v>1605</v>
      </c>
      <c r="M1414" s="17" t="s">
        <v>1606</v>
      </c>
      <c r="N1414" s="9" t="s">
        <v>1730</v>
      </c>
      <c r="O1414" s="9" t="s">
        <v>1731</v>
      </c>
      <c r="P1414" s="9" t="s">
        <v>32</v>
      </c>
      <c r="Q1414" s="10">
        <v>13279.612499999999</v>
      </c>
      <c r="R1414" s="11">
        <v>14345</v>
      </c>
      <c r="S1414" s="52">
        <f>R1414</f>
        <v>14345</v>
      </c>
      <c r="T1414" s="53">
        <f>IFERROR(S1414/Q1414,0)</f>
        <v>1.08022730331928</v>
      </c>
      <c r="U1414" s="54">
        <f>IF(T1414&gt;=100%,S1414*2%,0)</f>
        <v>286.90000000000003</v>
      </c>
      <c r="V1414" s="54">
        <f>S1414*1%</f>
        <v>143.45000000000002</v>
      </c>
      <c r="W1414" s="55">
        <f>U1414+V1414</f>
        <v>430.35</v>
      </c>
      <c r="X1414" s="17"/>
      <c r="Y1414" s="9" t="s">
        <v>12391</v>
      </c>
    </row>
    <row r="1415" spans="1:25" x14ac:dyDescent="0.2">
      <c r="A1415" s="4" t="s">
        <v>18</v>
      </c>
      <c r="B1415" s="12" t="s">
        <v>1772</v>
      </c>
      <c r="C1415" s="5" t="s">
        <v>861</v>
      </c>
      <c r="D1415" s="9" t="s">
        <v>862</v>
      </c>
      <c r="E1415" s="9" t="s">
        <v>1771</v>
      </c>
      <c r="F1415" s="9" t="s">
        <v>1772</v>
      </c>
      <c r="G1415" s="8">
        <v>10034985</v>
      </c>
      <c r="H1415" s="12" t="s">
        <v>1677</v>
      </c>
      <c r="I1415" s="9" t="s">
        <v>1936</v>
      </c>
      <c r="J1415" s="12" t="s">
        <v>1937</v>
      </c>
      <c r="K1415" s="8" t="s">
        <v>1849</v>
      </c>
      <c r="L1415" s="16" t="s">
        <v>1901</v>
      </c>
      <c r="M1415" s="17" t="s">
        <v>1850</v>
      </c>
      <c r="N1415" s="9" t="s">
        <v>1982</v>
      </c>
      <c r="O1415" s="9" t="s">
        <v>1983</v>
      </c>
      <c r="P1415" s="9" t="s">
        <v>32</v>
      </c>
      <c r="Q1415" s="10">
        <v>50000</v>
      </c>
      <c r="R1415" s="11">
        <v>54000</v>
      </c>
      <c r="S1415" s="52">
        <f>R1415</f>
        <v>54000</v>
      </c>
      <c r="T1415" s="53">
        <f>IFERROR(S1415/Q1415,0)</f>
        <v>1.08</v>
      </c>
      <c r="U1415" s="54">
        <f>IF(T1415&gt;=100%,S1415*2%,0)</f>
        <v>1080</v>
      </c>
      <c r="V1415" s="54">
        <f>S1415*1%</f>
        <v>540</v>
      </c>
      <c r="W1415" s="55">
        <f>U1415+V1415</f>
        <v>1620</v>
      </c>
      <c r="X1415" s="17"/>
      <c r="Y1415" s="9" t="s">
        <v>12393</v>
      </c>
    </row>
    <row r="1416" spans="1:25" x14ac:dyDescent="0.2">
      <c r="A1416" s="4" t="s">
        <v>18</v>
      </c>
      <c r="B1416" s="12" t="s">
        <v>4290</v>
      </c>
      <c r="C1416" s="5" t="s">
        <v>4291</v>
      </c>
      <c r="D1416" s="5" t="s">
        <v>4292</v>
      </c>
      <c r="E1416" s="9" t="s">
        <v>4293</v>
      </c>
      <c r="F1416" s="9" t="s">
        <v>4294</v>
      </c>
      <c r="G1416" s="8">
        <v>10031076</v>
      </c>
      <c r="H1416" s="12" t="s">
        <v>4295</v>
      </c>
      <c r="I1416" s="9" t="s">
        <v>4426</v>
      </c>
      <c r="J1416" s="12" t="s">
        <v>4427</v>
      </c>
      <c r="K1416" s="8" t="s">
        <v>4342</v>
      </c>
      <c r="L1416" s="16" t="s">
        <v>4343</v>
      </c>
      <c r="M1416" s="17" t="s">
        <v>4344</v>
      </c>
      <c r="N1416" s="9" t="s">
        <v>4430</v>
      </c>
      <c r="O1416" s="9" t="s">
        <v>4431</v>
      </c>
      <c r="P1416" s="9" t="s">
        <v>32</v>
      </c>
      <c r="Q1416" s="11">
        <v>24107.065290000002</v>
      </c>
      <c r="R1416" s="11">
        <v>26035.630513200005</v>
      </c>
      <c r="S1416" s="52">
        <f>R1416</f>
        <v>26035.630513200005</v>
      </c>
      <c r="T1416" s="53">
        <f>IFERROR(S1416/Q1416,0)</f>
        <v>1.08</v>
      </c>
      <c r="U1416" s="54">
        <f>IF(T1416&gt;=100%,S1416*2%,0)</f>
        <v>520.71261026400009</v>
      </c>
      <c r="V1416" s="54">
        <f>S1416*1%</f>
        <v>260.35630513200005</v>
      </c>
      <c r="W1416" s="55">
        <f>U1416+V1416</f>
        <v>781.06891539600019</v>
      </c>
      <c r="X1416" s="17"/>
      <c r="Y1416" s="9" t="s">
        <v>12392</v>
      </c>
    </row>
    <row r="1417" spans="1:25" x14ac:dyDescent="0.2">
      <c r="A1417" s="4" t="s">
        <v>18</v>
      </c>
      <c r="B1417" s="12" t="s">
        <v>4290</v>
      </c>
      <c r="C1417" s="5" t="s">
        <v>4291</v>
      </c>
      <c r="D1417" s="5" t="s">
        <v>4292</v>
      </c>
      <c r="E1417" s="9" t="s">
        <v>4293</v>
      </c>
      <c r="F1417" s="9" t="s">
        <v>4294</v>
      </c>
      <c r="G1417" s="8">
        <v>10031076</v>
      </c>
      <c r="H1417" s="12" t="s">
        <v>4295</v>
      </c>
      <c r="I1417" s="9" t="s">
        <v>4379</v>
      </c>
      <c r="J1417" s="12" t="s">
        <v>4380</v>
      </c>
      <c r="K1417" s="8" t="s">
        <v>4342</v>
      </c>
      <c r="L1417" s="16" t="s">
        <v>4343</v>
      </c>
      <c r="M1417" s="17" t="s">
        <v>4344</v>
      </c>
      <c r="N1417" s="9" t="s">
        <v>4381</v>
      </c>
      <c r="O1417" s="9" t="s">
        <v>4382</v>
      </c>
      <c r="P1417" s="9" t="s">
        <v>32</v>
      </c>
      <c r="Q1417" s="11">
        <v>21956.402807500002</v>
      </c>
      <c r="R1417" s="11">
        <v>23712.915032100005</v>
      </c>
      <c r="S1417" s="52">
        <f>R1417</f>
        <v>23712.915032100005</v>
      </c>
      <c r="T1417" s="53">
        <f>IFERROR(S1417/Q1417,0)</f>
        <v>1.08</v>
      </c>
      <c r="U1417" s="54">
        <f>IF(T1417&gt;=100%,S1417*2%,0)</f>
        <v>474.25830064200011</v>
      </c>
      <c r="V1417" s="54">
        <f>S1417*1%</f>
        <v>237.12915032100005</v>
      </c>
      <c r="W1417" s="55">
        <f>U1417+V1417</f>
        <v>711.38745096300022</v>
      </c>
      <c r="X1417" s="17"/>
      <c r="Y1417" s="9" t="s">
        <v>12392</v>
      </c>
    </row>
    <row r="1418" spans="1:25" x14ac:dyDescent="0.2">
      <c r="A1418" s="4" t="s">
        <v>18</v>
      </c>
      <c r="B1418" s="12" t="s">
        <v>4290</v>
      </c>
      <c r="C1418" s="5" t="s">
        <v>4291</v>
      </c>
      <c r="D1418" s="5" t="s">
        <v>4292</v>
      </c>
      <c r="E1418" s="9" t="s">
        <v>4293</v>
      </c>
      <c r="F1418" s="9" t="s">
        <v>4294</v>
      </c>
      <c r="G1418" s="8">
        <v>10031076</v>
      </c>
      <c r="H1418" s="12" t="s">
        <v>4295</v>
      </c>
      <c r="I1418" s="9" t="s">
        <v>4379</v>
      </c>
      <c r="J1418" s="12" t="s">
        <v>4380</v>
      </c>
      <c r="K1418" s="8" t="s">
        <v>4342</v>
      </c>
      <c r="L1418" s="16" t="s">
        <v>4343</v>
      </c>
      <c r="M1418" s="17" t="s">
        <v>4344</v>
      </c>
      <c r="N1418" s="9" t="s">
        <v>4389</v>
      </c>
      <c r="O1418" s="9" t="s">
        <v>4390</v>
      </c>
      <c r="P1418" s="9" t="s">
        <v>32</v>
      </c>
      <c r="Q1418" s="11">
        <v>20814.710357000004</v>
      </c>
      <c r="R1418" s="11">
        <v>22479.887185560005</v>
      </c>
      <c r="S1418" s="52">
        <f>R1418</f>
        <v>22479.887185560005</v>
      </c>
      <c r="T1418" s="53">
        <f>IFERROR(S1418/Q1418,0)</f>
        <v>1.08</v>
      </c>
      <c r="U1418" s="54">
        <f>IF(T1418&gt;=100%,S1418*2%,0)</f>
        <v>449.59774371120011</v>
      </c>
      <c r="V1418" s="54">
        <f>S1418*1%</f>
        <v>224.79887185560005</v>
      </c>
      <c r="W1418" s="55">
        <f>U1418+V1418</f>
        <v>674.39661556680016</v>
      </c>
      <c r="X1418" s="17"/>
      <c r="Y1418" s="9" t="s">
        <v>12393</v>
      </c>
    </row>
    <row r="1419" spans="1:25" x14ac:dyDescent="0.2">
      <c r="A1419" s="4" t="s">
        <v>18</v>
      </c>
      <c r="B1419" s="12" t="s">
        <v>4470</v>
      </c>
      <c r="C1419" s="5" t="s">
        <v>4291</v>
      </c>
      <c r="D1419" s="5" t="s">
        <v>4292</v>
      </c>
      <c r="E1419" s="9" t="s">
        <v>4471</v>
      </c>
      <c r="F1419" s="9" t="s">
        <v>4472</v>
      </c>
      <c r="G1419" s="8">
        <v>10028015</v>
      </c>
      <c r="H1419" s="12" t="s">
        <v>4473</v>
      </c>
      <c r="I1419" s="9" t="s">
        <v>4509</v>
      </c>
      <c r="J1419" s="12" t="s">
        <v>4510</v>
      </c>
      <c r="K1419" s="8" t="s">
        <v>4498</v>
      </c>
      <c r="L1419" s="16" t="s">
        <v>2899</v>
      </c>
      <c r="M1419" s="17"/>
      <c r="N1419" s="9" t="s">
        <v>4515</v>
      </c>
      <c r="O1419" s="9" t="s">
        <v>4516</v>
      </c>
      <c r="P1419" s="9" t="s">
        <v>32</v>
      </c>
      <c r="Q1419" s="11">
        <v>20654</v>
      </c>
      <c r="R1419" s="11">
        <v>22306.32</v>
      </c>
      <c r="S1419" s="52">
        <f>R1419</f>
        <v>22306.32</v>
      </c>
      <c r="T1419" s="53">
        <f>IFERROR(S1419/Q1419,0)</f>
        <v>1.08</v>
      </c>
      <c r="U1419" s="54">
        <f>IF(T1419&gt;=100%,S1419*2%,0)</f>
        <v>446.12639999999999</v>
      </c>
      <c r="V1419" s="54">
        <f>S1419*1%</f>
        <v>223.06319999999999</v>
      </c>
      <c r="W1419" s="55">
        <f>U1419+V1419</f>
        <v>669.18959999999993</v>
      </c>
      <c r="X1419" s="17"/>
      <c r="Y1419" s="9" t="s">
        <v>12393</v>
      </c>
    </row>
    <row r="1420" spans="1:25" x14ac:dyDescent="0.2">
      <c r="A1420" s="4" t="s">
        <v>18</v>
      </c>
      <c r="B1420" s="12" t="s">
        <v>4290</v>
      </c>
      <c r="C1420" s="5" t="s">
        <v>4291</v>
      </c>
      <c r="D1420" s="5" t="s">
        <v>4292</v>
      </c>
      <c r="E1420" s="9" t="s">
        <v>4293</v>
      </c>
      <c r="F1420" s="9" t="s">
        <v>4294</v>
      </c>
      <c r="G1420" s="8">
        <v>10031076</v>
      </c>
      <c r="H1420" s="12" t="s">
        <v>4295</v>
      </c>
      <c r="I1420" s="9" t="s">
        <v>4379</v>
      </c>
      <c r="J1420" s="12" t="s">
        <v>4380</v>
      </c>
      <c r="K1420" s="8" t="s">
        <v>4342</v>
      </c>
      <c r="L1420" s="16" t="s">
        <v>4343</v>
      </c>
      <c r="M1420" s="17" t="s">
        <v>4344</v>
      </c>
      <c r="N1420" s="9" t="s">
        <v>4391</v>
      </c>
      <c r="O1420" s="9" t="s">
        <v>4392</v>
      </c>
      <c r="P1420" s="9" t="s">
        <v>32</v>
      </c>
      <c r="Q1420" s="11">
        <v>18595.383642500004</v>
      </c>
      <c r="R1420" s="11">
        <v>20083.014333900006</v>
      </c>
      <c r="S1420" s="52">
        <f>R1420</f>
        <v>20083.014333900006</v>
      </c>
      <c r="T1420" s="53">
        <f>IFERROR(S1420/Q1420,0)</f>
        <v>1.08</v>
      </c>
      <c r="U1420" s="54">
        <f>IF(T1420&gt;=100%,S1420*2%,0)</f>
        <v>401.66028667800015</v>
      </c>
      <c r="V1420" s="54">
        <f>S1420*1%</f>
        <v>200.83014333900007</v>
      </c>
      <c r="W1420" s="55">
        <f>U1420+V1420</f>
        <v>602.49043001700022</v>
      </c>
      <c r="X1420" s="17"/>
      <c r="Y1420" s="9" t="s">
        <v>12392</v>
      </c>
    </row>
    <row r="1421" spans="1:25" x14ac:dyDescent="0.2">
      <c r="A1421" s="4" t="s">
        <v>18</v>
      </c>
      <c r="B1421" s="12" t="s">
        <v>4290</v>
      </c>
      <c r="C1421" s="5" t="s">
        <v>4291</v>
      </c>
      <c r="D1421" s="5" t="s">
        <v>4292</v>
      </c>
      <c r="E1421" s="9" t="s">
        <v>4293</v>
      </c>
      <c r="F1421" s="9" t="s">
        <v>4294</v>
      </c>
      <c r="G1421" s="8">
        <v>10031076</v>
      </c>
      <c r="H1421" s="12" t="s">
        <v>4295</v>
      </c>
      <c r="I1421" s="9" t="s">
        <v>4357</v>
      </c>
      <c r="J1421" s="12" t="s">
        <v>4358</v>
      </c>
      <c r="K1421" s="8" t="s">
        <v>4342</v>
      </c>
      <c r="L1421" s="16" t="s">
        <v>4343</v>
      </c>
      <c r="M1421" s="17" t="s">
        <v>4344</v>
      </c>
      <c r="N1421" s="9" t="s">
        <v>4359</v>
      </c>
      <c r="O1421" s="9" t="s">
        <v>4360</v>
      </c>
      <c r="P1421" s="9" t="s">
        <v>32</v>
      </c>
      <c r="Q1421" s="11">
        <v>16924.7225</v>
      </c>
      <c r="R1421" s="11">
        <v>18278.7003</v>
      </c>
      <c r="S1421" s="52">
        <f>R1421</f>
        <v>18278.7003</v>
      </c>
      <c r="T1421" s="53">
        <f>IFERROR(S1421/Q1421,0)</f>
        <v>1.08</v>
      </c>
      <c r="U1421" s="54">
        <f>IF(T1421&gt;=100%,S1421*2%,0)</f>
        <v>365.574006</v>
      </c>
      <c r="V1421" s="54">
        <f>S1421*1%</f>
        <v>182.787003</v>
      </c>
      <c r="W1421" s="55">
        <f>U1421+V1421</f>
        <v>548.36100899999997</v>
      </c>
      <c r="X1421" s="17"/>
      <c r="Y1421" s="9" t="s">
        <v>12392</v>
      </c>
    </row>
    <row r="1422" spans="1:25" x14ac:dyDescent="0.2">
      <c r="A1422" s="4" t="s">
        <v>18</v>
      </c>
      <c r="B1422" s="12" t="s">
        <v>4290</v>
      </c>
      <c r="C1422" s="5" t="s">
        <v>4291</v>
      </c>
      <c r="D1422" s="5" t="s">
        <v>4292</v>
      </c>
      <c r="E1422" s="9" t="s">
        <v>4293</v>
      </c>
      <c r="F1422" s="9" t="s">
        <v>4294</v>
      </c>
      <c r="G1422" s="8">
        <v>10031076</v>
      </c>
      <c r="H1422" s="12" t="s">
        <v>4295</v>
      </c>
      <c r="I1422" s="9" t="s">
        <v>4416</v>
      </c>
      <c r="J1422" s="12" t="s">
        <v>4417</v>
      </c>
      <c r="K1422" s="8" t="s">
        <v>4342</v>
      </c>
      <c r="L1422" s="16" t="s">
        <v>4343</v>
      </c>
      <c r="M1422" s="17" t="s">
        <v>4344</v>
      </c>
      <c r="N1422" s="9" t="s">
        <v>4422</v>
      </c>
      <c r="O1422" s="9" t="s">
        <v>4423</v>
      </c>
      <c r="P1422" s="9" t="s">
        <v>32</v>
      </c>
      <c r="Q1422" s="11">
        <v>13242.24489</v>
      </c>
      <c r="R1422" s="11">
        <v>14301.6244812</v>
      </c>
      <c r="S1422" s="52">
        <f>R1422</f>
        <v>14301.6244812</v>
      </c>
      <c r="T1422" s="53">
        <f>IFERROR(S1422/Q1422,0)</f>
        <v>1.08</v>
      </c>
      <c r="U1422" s="54">
        <f>IF(T1422&gt;=100%,S1422*2%,0)</f>
        <v>286.03248962399999</v>
      </c>
      <c r="V1422" s="54">
        <f>S1422*1%</f>
        <v>143.016244812</v>
      </c>
      <c r="W1422" s="55">
        <f>U1422+V1422</f>
        <v>429.04873443600002</v>
      </c>
      <c r="X1422" s="17"/>
      <c r="Y1422" s="9" t="s">
        <v>12392</v>
      </c>
    </row>
    <row r="1423" spans="1:25" x14ac:dyDescent="0.2">
      <c r="A1423" s="4" t="s">
        <v>18</v>
      </c>
      <c r="B1423" s="12" t="s">
        <v>4470</v>
      </c>
      <c r="C1423" s="5" t="s">
        <v>4291</v>
      </c>
      <c r="D1423" s="5" t="s">
        <v>4292</v>
      </c>
      <c r="E1423" s="9" t="s">
        <v>4471</v>
      </c>
      <c r="F1423" s="9" t="s">
        <v>4472</v>
      </c>
      <c r="G1423" s="8">
        <v>10028015</v>
      </c>
      <c r="H1423" s="12" t="s">
        <v>4473</v>
      </c>
      <c r="I1423" s="9" t="s">
        <v>4509</v>
      </c>
      <c r="J1423" s="12" t="s">
        <v>4510</v>
      </c>
      <c r="K1423" s="8" t="s">
        <v>4498</v>
      </c>
      <c r="L1423" s="16" t="s">
        <v>2899</v>
      </c>
      <c r="M1423" s="17"/>
      <c r="N1423" s="9" t="s">
        <v>4517</v>
      </c>
      <c r="O1423" s="9" t="s">
        <v>4518</v>
      </c>
      <c r="P1423" s="9" t="s">
        <v>32</v>
      </c>
      <c r="Q1423" s="11">
        <v>12608</v>
      </c>
      <c r="R1423" s="11">
        <v>13616.640000000001</v>
      </c>
      <c r="S1423" s="52">
        <f>R1423</f>
        <v>13616.640000000001</v>
      </c>
      <c r="T1423" s="53">
        <f>IFERROR(S1423/Q1423,0)</f>
        <v>1.08</v>
      </c>
      <c r="U1423" s="54">
        <f>IF(T1423&gt;=100%,S1423*2%,0)</f>
        <v>272.33280000000002</v>
      </c>
      <c r="V1423" s="54">
        <f>S1423*1%</f>
        <v>136.16640000000001</v>
      </c>
      <c r="W1423" s="55">
        <f>U1423+V1423</f>
        <v>408.49920000000003</v>
      </c>
      <c r="X1423" s="17"/>
      <c r="Y1423" s="9" t="s">
        <v>12393</v>
      </c>
    </row>
    <row r="1424" spans="1:25" x14ac:dyDescent="0.2">
      <c r="A1424" s="4" t="s">
        <v>18</v>
      </c>
      <c r="B1424" s="12" t="s">
        <v>4290</v>
      </c>
      <c r="C1424" s="5" t="s">
        <v>4291</v>
      </c>
      <c r="D1424" s="5" t="s">
        <v>4292</v>
      </c>
      <c r="E1424" s="9" t="s">
        <v>4293</v>
      </c>
      <c r="F1424" s="9" t="s">
        <v>4294</v>
      </c>
      <c r="G1424" s="8">
        <v>10031076</v>
      </c>
      <c r="H1424" s="12" t="s">
        <v>4295</v>
      </c>
      <c r="I1424" s="9" t="s">
        <v>4450</v>
      </c>
      <c r="J1424" s="12" t="s">
        <v>4451</v>
      </c>
      <c r="K1424" s="8" t="s">
        <v>4342</v>
      </c>
      <c r="L1424" s="16" t="s">
        <v>4343</v>
      </c>
      <c r="M1424" s="17" t="s">
        <v>4344</v>
      </c>
      <c r="N1424" s="9" t="s">
        <v>4454</v>
      </c>
      <c r="O1424" s="9" t="s">
        <v>4455</v>
      </c>
      <c r="P1424" s="9" t="s">
        <v>32</v>
      </c>
      <c r="Q1424" s="11">
        <v>8227.7681499999999</v>
      </c>
      <c r="R1424" s="11">
        <v>8885.9896019999996</v>
      </c>
      <c r="S1424" s="52">
        <f>R1424</f>
        <v>8885.9896019999996</v>
      </c>
      <c r="T1424" s="53">
        <f>IFERROR(S1424/Q1424,0)</f>
        <v>1.08</v>
      </c>
      <c r="U1424" s="54">
        <f>IF(T1424&gt;=100%,S1424*2%,0)</f>
        <v>177.71979203999999</v>
      </c>
      <c r="V1424" s="54">
        <f>S1424*1%</f>
        <v>88.859896019999994</v>
      </c>
      <c r="W1424" s="55">
        <f>U1424+V1424</f>
        <v>266.57968805999997</v>
      </c>
      <c r="X1424" s="17"/>
      <c r="Y1424" s="9" t="s">
        <v>12391</v>
      </c>
    </row>
    <row r="1425" spans="1:25" x14ac:dyDescent="0.2">
      <c r="A1425" s="4" t="s">
        <v>18</v>
      </c>
      <c r="B1425" s="12" t="s">
        <v>1048</v>
      </c>
      <c r="C1425" s="5" t="s">
        <v>861</v>
      </c>
      <c r="D1425" s="9" t="s">
        <v>862</v>
      </c>
      <c r="E1425" s="9" t="s">
        <v>1049</v>
      </c>
      <c r="F1425" s="9" t="s">
        <v>1050</v>
      </c>
      <c r="G1425" s="8">
        <v>10022825</v>
      </c>
      <c r="H1425" s="12" t="s">
        <v>1051</v>
      </c>
      <c r="I1425" s="9" t="s">
        <v>1065</v>
      </c>
      <c r="J1425" s="12" t="s">
        <v>1066</v>
      </c>
      <c r="K1425" s="8" t="s">
        <v>1061</v>
      </c>
      <c r="L1425" s="16" t="s">
        <v>1062</v>
      </c>
      <c r="M1425" s="17">
        <v>8016377988</v>
      </c>
      <c r="N1425" s="9" t="s">
        <v>1117</v>
      </c>
      <c r="O1425" s="9" t="s">
        <v>1118</v>
      </c>
      <c r="P1425" s="9" t="s">
        <v>32</v>
      </c>
      <c r="Q1425" s="10">
        <v>20000</v>
      </c>
      <c r="R1425" s="11">
        <v>21599.2628</v>
      </c>
      <c r="S1425" s="52">
        <f>R1425</f>
        <v>21599.2628</v>
      </c>
      <c r="T1425" s="53">
        <f>IFERROR(S1425/Q1425,0)</f>
        <v>1.07996314</v>
      </c>
      <c r="U1425" s="54">
        <f>IF(T1425&gt;=100%,S1425*2%,0)</f>
        <v>431.98525599999999</v>
      </c>
      <c r="V1425" s="54">
        <f>S1425*1%</f>
        <v>215.992628</v>
      </c>
      <c r="W1425" s="55">
        <f>U1425+V1425</f>
        <v>647.97788400000002</v>
      </c>
      <c r="X1425" s="17"/>
      <c r="Y1425" s="9" t="s">
        <v>12391</v>
      </c>
    </row>
    <row r="1426" spans="1:25" x14ac:dyDescent="0.2">
      <c r="A1426" s="4" t="s">
        <v>18</v>
      </c>
      <c r="B1426" s="12" t="s">
        <v>2972</v>
      </c>
      <c r="C1426" s="5" t="s">
        <v>2973</v>
      </c>
      <c r="D1426" s="9" t="s">
        <v>2974</v>
      </c>
      <c r="E1426" s="9" t="s">
        <v>2975</v>
      </c>
      <c r="F1426" s="9" t="s">
        <v>2976</v>
      </c>
      <c r="G1426" s="8">
        <v>10026391</v>
      </c>
      <c r="H1426" s="12" t="s">
        <v>2977</v>
      </c>
      <c r="I1426" s="9" t="s">
        <v>2994</v>
      </c>
      <c r="J1426" s="12" t="s">
        <v>2995</v>
      </c>
      <c r="K1426" s="17" t="s">
        <v>2996</v>
      </c>
      <c r="L1426" s="17" t="s">
        <v>2997</v>
      </c>
      <c r="M1426" s="17">
        <v>9199739761</v>
      </c>
      <c r="N1426" s="9" t="s">
        <v>2998</v>
      </c>
      <c r="O1426" s="9" t="s">
        <v>2999</v>
      </c>
      <c r="P1426" s="9" t="s">
        <v>32</v>
      </c>
      <c r="Q1426" s="10">
        <v>8000</v>
      </c>
      <c r="R1426" s="11">
        <v>8639</v>
      </c>
      <c r="S1426" s="52">
        <f>R1426</f>
        <v>8639</v>
      </c>
      <c r="T1426" s="53">
        <f>IFERROR(S1426/Q1426,0)</f>
        <v>1.0798749999999999</v>
      </c>
      <c r="U1426" s="54">
        <f>IF(T1426&gt;=100%,S1426*2%,0)</f>
        <v>172.78</v>
      </c>
      <c r="V1426" s="54">
        <f>S1426*1%</f>
        <v>86.39</v>
      </c>
      <c r="W1426" s="55">
        <f>U1426+V1426</f>
        <v>259.17</v>
      </c>
      <c r="X1426" s="17"/>
      <c r="Y1426" s="9" t="s">
        <v>12391</v>
      </c>
    </row>
    <row r="1427" spans="1:25" x14ac:dyDescent="0.2">
      <c r="A1427" s="4" t="s">
        <v>18</v>
      </c>
      <c r="B1427" s="12" t="s">
        <v>3141</v>
      </c>
      <c r="C1427" s="5" t="s">
        <v>2973</v>
      </c>
      <c r="D1427" s="9" t="s">
        <v>2974</v>
      </c>
      <c r="E1427" s="9" t="s">
        <v>3142</v>
      </c>
      <c r="F1427" s="9" t="s">
        <v>3143</v>
      </c>
      <c r="G1427" s="8">
        <v>10029574</v>
      </c>
      <c r="H1427" s="12" t="s">
        <v>3189</v>
      </c>
      <c r="I1427" s="9" t="s">
        <v>3190</v>
      </c>
      <c r="J1427" s="12" t="s">
        <v>3191</v>
      </c>
      <c r="K1427" s="17" t="s">
        <v>3192</v>
      </c>
      <c r="L1427" s="17" t="s">
        <v>3193</v>
      </c>
      <c r="M1427" s="17">
        <v>8709623385</v>
      </c>
      <c r="N1427" s="9" t="s">
        <v>3200</v>
      </c>
      <c r="O1427" s="9" t="s">
        <v>3201</v>
      </c>
      <c r="P1427" s="9" t="s">
        <v>32</v>
      </c>
      <c r="Q1427" s="10">
        <v>8000</v>
      </c>
      <c r="R1427" s="11">
        <v>8638</v>
      </c>
      <c r="S1427" s="52">
        <f>R1427</f>
        <v>8638</v>
      </c>
      <c r="T1427" s="53">
        <f>IFERROR(S1427/Q1427,0)</f>
        <v>1.07975</v>
      </c>
      <c r="U1427" s="54">
        <f>IF(T1427&gt;=100%,S1427*2%,0)</f>
        <v>172.76</v>
      </c>
      <c r="V1427" s="54">
        <f>S1427*1%</f>
        <v>86.38</v>
      </c>
      <c r="W1427" s="55">
        <f>U1427+V1427</f>
        <v>259.14</v>
      </c>
      <c r="X1427" s="17"/>
      <c r="Y1427" s="9" t="s">
        <v>12393</v>
      </c>
    </row>
    <row r="1428" spans="1:25" x14ac:dyDescent="0.2">
      <c r="A1428" s="4" t="s">
        <v>18</v>
      </c>
      <c r="B1428" s="12" t="s">
        <v>3141</v>
      </c>
      <c r="C1428" s="5" t="s">
        <v>2973</v>
      </c>
      <c r="D1428" s="9" t="s">
        <v>2974</v>
      </c>
      <c r="E1428" s="9" t="s">
        <v>3142</v>
      </c>
      <c r="F1428" s="9" t="s">
        <v>3143</v>
      </c>
      <c r="G1428" s="8">
        <v>10029574</v>
      </c>
      <c r="H1428" s="12" t="s">
        <v>3189</v>
      </c>
      <c r="I1428" s="9" t="s">
        <v>3190</v>
      </c>
      <c r="J1428" s="12" t="s">
        <v>3191</v>
      </c>
      <c r="K1428" s="17" t="s">
        <v>3192</v>
      </c>
      <c r="L1428" s="17" t="s">
        <v>3193</v>
      </c>
      <c r="M1428" s="17">
        <v>8709623385</v>
      </c>
      <c r="N1428" s="9" t="s">
        <v>3204</v>
      </c>
      <c r="O1428" s="9" t="s">
        <v>3205</v>
      </c>
      <c r="P1428" s="9" t="s">
        <v>32</v>
      </c>
      <c r="Q1428" s="10">
        <v>8000</v>
      </c>
      <c r="R1428" s="11">
        <v>8638</v>
      </c>
      <c r="S1428" s="52">
        <f>R1428</f>
        <v>8638</v>
      </c>
      <c r="T1428" s="53">
        <f>IFERROR(S1428/Q1428,0)</f>
        <v>1.07975</v>
      </c>
      <c r="U1428" s="54">
        <f>IF(T1428&gt;=100%,S1428*2%,0)</f>
        <v>172.76</v>
      </c>
      <c r="V1428" s="54">
        <f>S1428*1%</f>
        <v>86.38</v>
      </c>
      <c r="W1428" s="55">
        <f>U1428+V1428</f>
        <v>259.14</v>
      </c>
      <c r="X1428" s="17"/>
      <c r="Y1428" s="9" t="s">
        <v>12393</v>
      </c>
    </row>
    <row r="1429" spans="1:25" x14ac:dyDescent="0.2">
      <c r="A1429" s="9" t="s">
        <v>8060</v>
      </c>
      <c r="B1429" s="9" t="s">
        <v>8168</v>
      </c>
      <c r="C1429" s="18" t="s">
        <v>8062</v>
      </c>
      <c r="D1429" s="9" t="s">
        <v>8063</v>
      </c>
      <c r="E1429" s="9" t="s">
        <v>8334</v>
      </c>
      <c r="F1429" s="9" t="s">
        <v>8335</v>
      </c>
      <c r="G1429" s="9">
        <v>10031519</v>
      </c>
      <c r="H1429" s="9" t="s">
        <v>8369</v>
      </c>
      <c r="I1429" s="9" t="s">
        <v>8417</v>
      </c>
      <c r="J1429" s="9" t="s">
        <v>8418</v>
      </c>
      <c r="K1429" s="18" t="s">
        <v>8372</v>
      </c>
      <c r="L1429" s="18" t="s">
        <v>8373</v>
      </c>
      <c r="M1429" s="18">
        <v>9074666063</v>
      </c>
      <c r="N1429" s="9" t="s">
        <v>8419</v>
      </c>
      <c r="O1429" s="9" t="s">
        <v>8394</v>
      </c>
      <c r="P1429" s="9" t="s">
        <v>32</v>
      </c>
      <c r="Q1429" s="11">
        <v>6852.3</v>
      </c>
      <c r="R1429" s="25">
        <v>7398</v>
      </c>
      <c r="S1429" s="52">
        <f>R1429</f>
        <v>7398</v>
      </c>
      <c r="T1429" s="53">
        <f>IFERROR(S1429/Q1429,0)</f>
        <v>1.0796374939801234</v>
      </c>
      <c r="U1429" s="54">
        <f>IF(T1429&gt;=100%,S1429*2%,0)</f>
        <v>147.96</v>
      </c>
      <c r="V1429" s="54">
        <f>S1429*1%</f>
        <v>73.98</v>
      </c>
      <c r="W1429" s="55">
        <f>U1429+V1429</f>
        <v>221.94</v>
      </c>
      <c r="X1429" s="17"/>
      <c r="Y1429" s="9" t="s">
        <v>12393</v>
      </c>
    </row>
    <row r="1430" spans="1:25" x14ac:dyDescent="0.2">
      <c r="A1430" s="9" t="s">
        <v>8060</v>
      </c>
      <c r="B1430" s="9" t="s">
        <v>8965</v>
      </c>
      <c r="C1430" s="18" t="s">
        <v>8974</v>
      </c>
      <c r="D1430" s="9" t="s">
        <v>8975</v>
      </c>
      <c r="E1430" s="9" t="s">
        <v>9127</v>
      </c>
      <c r="F1430" s="9" t="s">
        <v>9128</v>
      </c>
      <c r="G1430" s="9">
        <v>10032425</v>
      </c>
      <c r="H1430" s="9" t="s">
        <v>9129</v>
      </c>
      <c r="I1430" s="9" t="s">
        <v>9158</v>
      </c>
      <c r="J1430" s="9" t="s">
        <v>9159</v>
      </c>
      <c r="K1430" s="18" t="s">
        <v>9142</v>
      </c>
      <c r="L1430" s="18" t="s">
        <v>9143</v>
      </c>
      <c r="M1430" s="18">
        <v>9898677767</v>
      </c>
      <c r="N1430" s="9" t="s">
        <v>9166</v>
      </c>
      <c r="O1430" s="9" t="s">
        <v>9167</v>
      </c>
      <c r="P1430" s="9" t="s">
        <v>32</v>
      </c>
      <c r="Q1430" s="11">
        <v>7882.6</v>
      </c>
      <c r="R1430" s="11">
        <v>8509</v>
      </c>
      <c r="S1430" s="52">
        <f>R1430</f>
        <v>8509</v>
      </c>
      <c r="T1430" s="53">
        <f>IFERROR(S1430/Q1430,0)</f>
        <v>1.0794661659858422</v>
      </c>
      <c r="U1430" s="54">
        <f>IF(T1430&gt;=100%,S1430*2%,0)</f>
        <v>170.18</v>
      </c>
      <c r="V1430" s="54">
        <f>S1430*1%</f>
        <v>85.09</v>
      </c>
      <c r="W1430" s="55">
        <f>U1430+V1430</f>
        <v>255.27</v>
      </c>
      <c r="X1430" s="17"/>
      <c r="Y1430" s="9" t="s">
        <v>12391</v>
      </c>
    </row>
    <row r="1431" spans="1:25" x14ac:dyDescent="0.2">
      <c r="A1431" s="9" t="s">
        <v>6280</v>
      </c>
      <c r="B1431" s="9" t="s">
        <v>6294</v>
      </c>
      <c r="C1431" s="18" t="s">
        <v>6282</v>
      </c>
      <c r="D1431" s="9" t="s">
        <v>6283</v>
      </c>
      <c r="E1431" s="9" t="s">
        <v>6284</v>
      </c>
      <c r="F1431" s="9" t="s">
        <v>6285</v>
      </c>
      <c r="G1431" s="9">
        <v>10022173</v>
      </c>
      <c r="H1431" s="9" t="s">
        <v>6286</v>
      </c>
      <c r="I1431" s="9" t="s">
        <v>6295</v>
      </c>
      <c r="J1431" s="9" t="s">
        <v>6296</v>
      </c>
      <c r="K1431" s="18" t="s">
        <v>6289</v>
      </c>
      <c r="L1431" s="18" t="s">
        <v>6290</v>
      </c>
      <c r="M1431" s="18" t="s">
        <v>6291</v>
      </c>
      <c r="N1431" s="9" t="s">
        <v>6297</v>
      </c>
      <c r="O1431" s="9" t="s">
        <v>6298</v>
      </c>
      <c r="P1431" s="9" t="s">
        <v>32</v>
      </c>
      <c r="Q1431" s="61">
        <v>6900</v>
      </c>
      <c r="R1431" s="11">
        <v>7447.9012000000002</v>
      </c>
      <c r="S1431" s="52">
        <f>R1431</f>
        <v>7447.9012000000002</v>
      </c>
      <c r="T1431" s="53">
        <f>IFERROR(S1431/Q1431,0)</f>
        <v>1.0794059710144928</v>
      </c>
      <c r="U1431" s="54">
        <f>IF(T1431&gt;=100%,S1431*2%,0)</f>
        <v>148.95802399999999</v>
      </c>
      <c r="V1431" s="54">
        <f>S1431*1%</f>
        <v>74.479011999999997</v>
      </c>
      <c r="W1431" s="55">
        <f>U1431+V1431</f>
        <v>223.43703599999998</v>
      </c>
      <c r="X1431" s="17"/>
      <c r="Y1431" s="9" t="s">
        <v>12391</v>
      </c>
    </row>
    <row r="1432" spans="1:25" x14ac:dyDescent="0.2">
      <c r="A1432" s="4" t="s">
        <v>18</v>
      </c>
      <c r="B1432" s="4" t="s">
        <v>398</v>
      </c>
      <c r="C1432" s="5" t="s">
        <v>20</v>
      </c>
      <c r="D1432" s="5" t="s">
        <v>21</v>
      </c>
      <c r="E1432" s="5" t="s">
        <v>399</v>
      </c>
      <c r="F1432" s="5" t="s">
        <v>400</v>
      </c>
      <c r="G1432" s="14">
        <v>10022118</v>
      </c>
      <c r="H1432" s="4" t="s">
        <v>401</v>
      </c>
      <c r="I1432" s="6" t="s">
        <v>487</v>
      </c>
      <c r="J1432" s="6" t="s">
        <v>488</v>
      </c>
      <c r="K1432" s="6" t="s">
        <v>445</v>
      </c>
      <c r="L1432" s="4" t="s">
        <v>446</v>
      </c>
      <c r="M1432" s="5">
        <v>9832013291</v>
      </c>
      <c r="N1432" s="4" t="s">
        <v>489</v>
      </c>
      <c r="O1432" s="4" t="s">
        <v>490</v>
      </c>
      <c r="P1432" s="9" t="s">
        <v>32</v>
      </c>
      <c r="Q1432" s="9">
        <v>10000</v>
      </c>
      <c r="R1432" s="11">
        <v>10792.587599999999</v>
      </c>
      <c r="S1432" s="52">
        <f>R1432</f>
        <v>10792.587599999999</v>
      </c>
      <c r="T1432" s="53">
        <f>IFERROR(S1432/Q1432,0)</f>
        <v>1.0792587599999999</v>
      </c>
      <c r="U1432" s="54">
        <f>IF(T1432&gt;=100%,S1432*2%,0)</f>
        <v>215.85175199999998</v>
      </c>
      <c r="V1432" s="54">
        <f>S1432*1%</f>
        <v>107.92587599999999</v>
      </c>
      <c r="W1432" s="55">
        <f>U1432+V1432</f>
        <v>323.77762799999994</v>
      </c>
      <c r="X1432" s="17"/>
      <c r="Y1432" s="9" t="s">
        <v>12391</v>
      </c>
    </row>
    <row r="1433" spans="1:25" x14ac:dyDescent="0.2">
      <c r="A1433" s="4" t="s">
        <v>18</v>
      </c>
      <c r="B1433" s="12" t="s">
        <v>3301</v>
      </c>
      <c r="C1433" s="5" t="s">
        <v>2973</v>
      </c>
      <c r="D1433" s="9" t="s">
        <v>2974</v>
      </c>
      <c r="E1433" s="9" t="s">
        <v>3302</v>
      </c>
      <c r="F1433" s="9" t="s">
        <v>3303</v>
      </c>
      <c r="G1433" s="8">
        <v>10023215</v>
      </c>
      <c r="H1433" s="12" t="s">
        <v>3304</v>
      </c>
      <c r="I1433" s="9" t="s">
        <v>3311</v>
      </c>
      <c r="J1433" s="12" t="s">
        <v>3312</v>
      </c>
      <c r="K1433" s="17" t="s">
        <v>3307</v>
      </c>
      <c r="L1433" s="17" t="s">
        <v>3308</v>
      </c>
      <c r="M1433" s="17">
        <v>9835255614</v>
      </c>
      <c r="N1433" s="9" t="s">
        <v>3360</v>
      </c>
      <c r="O1433" s="9" t="s">
        <v>3361</v>
      </c>
      <c r="P1433" s="9" t="s">
        <v>32</v>
      </c>
      <c r="Q1433" s="10">
        <v>8000</v>
      </c>
      <c r="R1433" s="11">
        <v>8633</v>
      </c>
      <c r="S1433" s="52">
        <f>R1433</f>
        <v>8633</v>
      </c>
      <c r="T1433" s="53">
        <f>IFERROR(S1433/Q1433,0)</f>
        <v>1.0791249999999999</v>
      </c>
      <c r="U1433" s="54">
        <f>IF(T1433&gt;=100%,S1433*2%,0)</f>
        <v>172.66</v>
      </c>
      <c r="V1433" s="54">
        <f>S1433*1%</f>
        <v>86.33</v>
      </c>
      <c r="W1433" s="55">
        <f>U1433+V1433</f>
        <v>258.99</v>
      </c>
      <c r="X1433" s="17"/>
      <c r="Y1433" s="9" t="s">
        <v>12391</v>
      </c>
    </row>
    <row r="1434" spans="1:25" x14ac:dyDescent="0.2">
      <c r="A1434" s="4" t="s">
        <v>18</v>
      </c>
      <c r="B1434" s="12" t="s">
        <v>3586</v>
      </c>
      <c r="C1434" s="5" t="s">
        <v>2973</v>
      </c>
      <c r="D1434" s="9" t="s">
        <v>2974</v>
      </c>
      <c r="E1434" s="9" t="s">
        <v>3587</v>
      </c>
      <c r="F1434" s="9" t="s">
        <v>3588</v>
      </c>
      <c r="G1434" s="8">
        <v>10034386</v>
      </c>
      <c r="H1434" s="12" t="s">
        <v>3589</v>
      </c>
      <c r="I1434" s="9" t="s">
        <v>3590</v>
      </c>
      <c r="J1434" s="12" t="s">
        <v>3591</v>
      </c>
      <c r="K1434" s="17" t="s">
        <v>3592</v>
      </c>
      <c r="L1434" s="17" t="s">
        <v>3593</v>
      </c>
      <c r="M1434" s="17">
        <v>7903315184</v>
      </c>
      <c r="N1434" s="9" t="s">
        <v>3600</v>
      </c>
      <c r="O1434" s="9" t="s">
        <v>3601</v>
      </c>
      <c r="P1434" s="9" t="s">
        <v>32</v>
      </c>
      <c r="Q1434" s="10">
        <v>8000</v>
      </c>
      <c r="R1434" s="11">
        <v>8633</v>
      </c>
      <c r="S1434" s="52">
        <f>R1434</f>
        <v>8633</v>
      </c>
      <c r="T1434" s="53">
        <f>IFERROR(S1434/Q1434,0)</f>
        <v>1.0791249999999999</v>
      </c>
      <c r="U1434" s="54">
        <f>IF(T1434&gt;=100%,S1434*2%,0)</f>
        <v>172.66</v>
      </c>
      <c r="V1434" s="54">
        <f>S1434*1%</f>
        <v>86.33</v>
      </c>
      <c r="W1434" s="55">
        <f>U1434+V1434</f>
        <v>258.99</v>
      </c>
      <c r="X1434" s="17"/>
      <c r="Y1434" s="9" t="s">
        <v>12391</v>
      </c>
    </row>
    <row r="1435" spans="1:25" x14ac:dyDescent="0.2">
      <c r="A1435" s="9" t="s">
        <v>8060</v>
      </c>
      <c r="B1435" s="9" t="s">
        <v>8168</v>
      </c>
      <c r="C1435" s="18" t="s">
        <v>8062</v>
      </c>
      <c r="D1435" s="9" t="s">
        <v>8063</v>
      </c>
      <c r="E1435" s="9" t="s">
        <v>8169</v>
      </c>
      <c r="F1435" s="9" t="s">
        <v>8170</v>
      </c>
      <c r="G1435" s="9">
        <v>10029704</v>
      </c>
      <c r="H1435" s="9" t="s">
        <v>8171</v>
      </c>
      <c r="I1435" s="9" t="s">
        <v>8196</v>
      </c>
      <c r="J1435" s="9" t="s">
        <v>8197</v>
      </c>
      <c r="K1435" s="18" t="s">
        <v>8198</v>
      </c>
      <c r="L1435" s="18" t="s">
        <v>8199</v>
      </c>
      <c r="M1435" s="18">
        <v>8889599080</v>
      </c>
      <c r="N1435" s="9" t="s">
        <v>8202</v>
      </c>
      <c r="O1435" s="9" t="s">
        <v>3686</v>
      </c>
      <c r="P1435" s="9" t="s">
        <v>32</v>
      </c>
      <c r="Q1435" s="11">
        <v>7506.4000000000005</v>
      </c>
      <c r="R1435" s="25">
        <v>8100</v>
      </c>
      <c r="S1435" s="52">
        <f>R1435</f>
        <v>8100</v>
      </c>
      <c r="T1435" s="53">
        <f>IFERROR(S1435/Q1435,0)</f>
        <v>1.0790791857614834</v>
      </c>
      <c r="U1435" s="54">
        <f>IF(T1435&gt;=100%,S1435*2%,0)</f>
        <v>162</v>
      </c>
      <c r="V1435" s="54">
        <f>S1435*1%</f>
        <v>81</v>
      </c>
      <c r="W1435" s="55">
        <f>U1435+V1435</f>
        <v>243</v>
      </c>
      <c r="X1435" s="17"/>
      <c r="Y1435" s="9" t="s">
        <v>12392</v>
      </c>
    </row>
    <row r="1436" spans="1:25" x14ac:dyDescent="0.2">
      <c r="A1436" s="9" t="s">
        <v>5442</v>
      </c>
      <c r="B1436" s="9" t="s">
        <v>6187</v>
      </c>
      <c r="C1436" s="18" t="s">
        <v>5682</v>
      </c>
      <c r="D1436" s="9" t="s">
        <v>5683</v>
      </c>
      <c r="E1436" s="9" t="s">
        <v>6188</v>
      </c>
      <c r="F1436" s="9" t="s">
        <v>6189</v>
      </c>
      <c r="G1436" s="9">
        <v>10026038</v>
      </c>
      <c r="H1436" s="9" t="s">
        <v>6190</v>
      </c>
      <c r="I1436" s="9" t="s">
        <v>6212</v>
      </c>
      <c r="J1436" s="9" t="s">
        <v>6213</v>
      </c>
      <c r="K1436" s="18" t="s">
        <v>6200</v>
      </c>
      <c r="L1436" s="18" t="s">
        <v>6201</v>
      </c>
      <c r="M1436" s="18">
        <v>9842413390</v>
      </c>
      <c r="N1436" s="9" t="s">
        <v>6261</v>
      </c>
      <c r="O1436" s="9" t="s">
        <v>6262</v>
      </c>
      <c r="P1436" s="9" t="s">
        <v>32</v>
      </c>
      <c r="Q1436" s="11">
        <v>13687.166111111113</v>
      </c>
      <c r="R1436" s="11">
        <v>14767</v>
      </c>
      <c r="S1436" s="52">
        <f>R1436</f>
        <v>14767</v>
      </c>
      <c r="T1436" s="53">
        <f>IFERROR(S1436/Q1436,0)</f>
        <v>1.0788938981322282</v>
      </c>
      <c r="U1436" s="54">
        <f>IF(T1436&gt;=100%,S1436*2%,0)</f>
        <v>295.34000000000003</v>
      </c>
      <c r="V1436" s="54">
        <f>S1436*1%</f>
        <v>147.67000000000002</v>
      </c>
      <c r="W1436" s="55">
        <f>U1436+V1436</f>
        <v>443.01000000000005</v>
      </c>
      <c r="X1436" s="17"/>
      <c r="Y1436" s="9" t="s">
        <v>12393</v>
      </c>
    </row>
    <row r="1437" spans="1:25" x14ac:dyDescent="0.2">
      <c r="A1437" s="9" t="s">
        <v>6280</v>
      </c>
      <c r="B1437" s="9" t="s">
        <v>6473</v>
      </c>
      <c r="C1437" s="18" t="s">
        <v>6282</v>
      </c>
      <c r="D1437" s="9" t="s">
        <v>6283</v>
      </c>
      <c r="E1437" s="9" t="s">
        <v>6409</v>
      </c>
      <c r="F1437" s="9" t="s">
        <v>6410</v>
      </c>
      <c r="G1437" s="9">
        <v>10022071</v>
      </c>
      <c r="H1437" s="9" t="s">
        <v>6474</v>
      </c>
      <c r="I1437" s="9" t="s">
        <v>6475</v>
      </c>
      <c r="J1437" s="9" t="s">
        <v>6476</v>
      </c>
      <c r="K1437" s="18" t="s">
        <v>6477</v>
      </c>
      <c r="L1437" s="18" t="s">
        <v>6478</v>
      </c>
      <c r="M1437" s="18" t="s">
        <v>6479</v>
      </c>
      <c r="N1437" s="9" t="s">
        <v>6480</v>
      </c>
      <c r="O1437" s="9" t="s">
        <v>6481</v>
      </c>
      <c r="P1437" s="9" t="s">
        <v>32</v>
      </c>
      <c r="Q1437" s="62">
        <v>12800</v>
      </c>
      <c r="R1437" s="11">
        <v>13808.838199999997</v>
      </c>
      <c r="S1437" s="52">
        <f>R1437</f>
        <v>13808.838199999997</v>
      </c>
      <c r="T1437" s="53">
        <f>IFERROR(S1437/Q1437,0)</f>
        <v>1.0788154843749997</v>
      </c>
      <c r="U1437" s="54">
        <f>IF(T1437&gt;=100%,S1437*2%,0)</f>
        <v>276.17676399999993</v>
      </c>
      <c r="V1437" s="54">
        <f>S1437*1%</f>
        <v>138.08838199999997</v>
      </c>
      <c r="W1437" s="55">
        <f>U1437+V1437</f>
        <v>414.2651459999999</v>
      </c>
      <c r="X1437" s="17"/>
      <c r="Y1437" s="9" t="s">
        <v>12391</v>
      </c>
    </row>
    <row r="1438" spans="1:25" x14ac:dyDescent="0.2">
      <c r="A1438" s="4" t="s">
        <v>18</v>
      </c>
      <c r="B1438" s="12" t="s">
        <v>3141</v>
      </c>
      <c r="C1438" s="5" t="s">
        <v>2973</v>
      </c>
      <c r="D1438" s="9" t="s">
        <v>2974</v>
      </c>
      <c r="E1438" s="9" t="s">
        <v>3142</v>
      </c>
      <c r="F1438" s="9" t="s">
        <v>3143</v>
      </c>
      <c r="G1438" s="8">
        <v>10027954</v>
      </c>
      <c r="H1438" s="12" t="s">
        <v>3144</v>
      </c>
      <c r="I1438" s="9" t="s">
        <v>3145</v>
      </c>
      <c r="J1438" s="12" t="s">
        <v>3146</v>
      </c>
      <c r="K1438" s="17" t="s">
        <v>3147</v>
      </c>
      <c r="L1438" s="17" t="s">
        <v>3148</v>
      </c>
      <c r="M1438" s="17">
        <v>9958476992</v>
      </c>
      <c r="N1438" s="9" t="s">
        <v>3187</v>
      </c>
      <c r="O1438" s="9" t="s">
        <v>3188</v>
      </c>
      <c r="P1438" s="9" t="s">
        <v>32</v>
      </c>
      <c r="Q1438" s="10">
        <v>8000</v>
      </c>
      <c r="R1438" s="11">
        <v>8629</v>
      </c>
      <c r="S1438" s="52">
        <f>R1438</f>
        <v>8629</v>
      </c>
      <c r="T1438" s="53">
        <f>IFERROR(S1438/Q1438,0)</f>
        <v>1.0786249999999999</v>
      </c>
      <c r="U1438" s="54">
        <f>IF(T1438&gt;=100%,S1438*2%,0)</f>
        <v>172.58</v>
      </c>
      <c r="V1438" s="54">
        <f>S1438*1%</f>
        <v>86.29</v>
      </c>
      <c r="W1438" s="55">
        <f>U1438+V1438</f>
        <v>258.87</v>
      </c>
      <c r="X1438" s="17"/>
      <c r="Y1438" s="9" t="s">
        <v>12393</v>
      </c>
    </row>
    <row r="1439" spans="1:25" x14ac:dyDescent="0.2">
      <c r="A1439" s="9" t="s">
        <v>5442</v>
      </c>
      <c r="B1439" s="9" t="s">
        <v>5565</v>
      </c>
      <c r="C1439" s="18" t="s">
        <v>5566</v>
      </c>
      <c r="D1439" s="9" t="s">
        <v>5567</v>
      </c>
      <c r="E1439" s="9" t="s">
        <v>5568</v>
      </c>
      <c r="F1439" s="9" t="s">
        <v>5569</v>
      </c>
      <c r="G1439" s="9">
        <v>10034242</v>
      </c>
      <c r="H1439" s="9" t="s">
        <v>5570</v>
      </c>
      <c r="I1439" s="9" t="s">
        <v>5669</v>
      </c>
      <c r="J1439" s="9" t="s">
        <v>5570</v>
      </c>
      <c r="K1439" s="18" t="s">
        <v>5578</v>
      </c>
      <c r="L1439" s="18" t="s">
        <v>5579</v>
      </c>
      <c r="M1439" s="18">
        <v>1112011555</v>
      </c>
      <c r="N1439" s="9" t="s">
        <v>5670</v>
      </c>
      <c r="O1439" s="9" t="s">
        <v>5502</v>
      </c>
      <c r="P1439" s="9" t="s">
        <v>32</v>
      </c>
      <c r="Q1439" s="11">
        <v>29163.75</v>
      </c>
      <c r="R1439" s="11">
        <v>31456</v>
      </c>
      <c r="S1439" s="52">
        <f>R1439</f>
        <v>31456</v>
      </c>
      <c r="T1439" s="53">
        <f>IFERROR(S1439/Q1439,0)</f>
        <v>1.0785992885002786</v>
      </c>
      <c r="U1439" s="54">
        <f>IF(T1439&gt;=100%,S1439*2%,0)</f>
        <v>629.12</v>
      </c>
      <c r="V1439" s="54">
        <f>S1439*1%</f>
        <v>314.56</v>
      </c>
      <c r="W1439" s="55">
        <f>U1439+V1439</f>
        <v>943.68000000000006</v>
      </c>
      <c r="X1439" s="17"/>
      <c r="Y1439" s="9" t="s">
        <v>12391</v>
      </c>
    </row>
    <row r="1440" spans="1:25" x14ac:dyDescent="0.2">
      <c r="A1440" s="4" t="s">
        <v>18</v>
      </c>
      <c r="B1440" s="9"/>
      <c r="C1440" s="5" t="s">
        <v>4707</v>
      </c>
      <c r="D1440" s="17" t="s">
        <v>4708</v>
      </c>
      <c r="E1440" s="9" t="s">
        <v>5090</v>
      </c>
      <c r="F1440" s="17" t="s">
        <v>5091</v>
      </c>
      <c r="G1440" s="9">
        <v>10027424</v>
      </c>
      <c r="H1440" s="9" t="s">
        <v>5092</v>
      </c>
      <c r="I1440" s="17" t="s">
        <v>5101</v>
      </c>
      <c r="J1440" s="17" t="s">
        <v>5102</v>
      </c>
      <c r="K1440" s="17" t="s">
        <v>5095</v>
      </c>
      <c r="L1440" s="17" t="s">
        <v>5096</v>
      </c>
      <c r="M1440" s="17">
        <v>9040304080</v>
      </c>
      <c r="N1440" s="17" t="s">
        <v>5103</v>
      </c>
      <c r="O1440" s="17" t="s">
        <v>5050</v>
      </c>
      <c r="P1440" s="17" t="s">
        <v>32</v>
      </c>
      <c r="Q1440" s="11">
        <v>15000</v>
      </c>
      <c r="R1440" s="11">
        <v>16178.915199999999</v>
      </c>
      <c r="S1440" s="52">
        <f>R1440</f>
        <v>16178.915199999999</v>
      </c>
      <c r="T1440" s="53">
        <f>IFERROR(S1440/Q1440,0)</f>
        <v>1.0785943466666665</v>
      </c>
      <c r="U1440" s="54">
        <f>IF(T1440&gt;=100%,S1440*2%,0)</f>
        <v>323.578304</v>
      </c>
      <c r="V1440" s="54">
        <f>S1440*1%</f>
        <v>161.789152</v>
      </c>
      <c r="W1440" s="55">
        <f>U1440+V1440</f>
        <v>485.367456</v>
      </c>
      <c r="X1440" s="17"/>
      <c r="Y1440" s="9" t="s">
        <v>12391</v>
      </c>
    </row>
    <row r="1441" spans="1:25" x14ac:dyDescent="0.2">
      <c r="A1441" s="4" t="s">
        <v>18</v>
      </c>
      <c r="B1441" s="4" t="s">
        <v>243</v>
      </c>
      <c r="C1441" s="5" t="s">
        <v>20</v>
      </c>
      <c r="D1441" s="5" t="s">
        <v>21</v>
      </c>
      <c r="E1441" s="5" t="s">
        <v>244</v>
      </c>
      <c r="F1441" s="5" t="s">
        <v>245</v>
      </c>
      <c r="G1441" s="6">
        <v>10022295</v>
      </c>
      <c r="H1441" s="4" t="s">
        <v>246</v>
      </c>
      <c r="I1441" s="4" t="s">
        <v>304</v>
      </c>
      <c r="J1441" s="4" t="s">
        <v>305</v>
      </c>
      <c r="K1441" s="6" t="s">
        <v>255</v>
      </c>
      <c r="L1441" s="6" t="s">
        <v>256</v>
      </c>
      <c r="M1441" s="7" t="s">
        <v>257</v>
      </c>
      <c r="N1441" s="4" t="s">
        <v>342</v>
      </c>
      <c r="O1441" s="6" t="s">
        <v>343</v>
      </c>
      <c r="P1441" s="9" t="s">
        <v>32</v>
      </c>
      <c r="Q1441" s="11">
        <v>10975.5599</v>
      </c>
      <c r="R1441" s="11">
        <v>11837.854399999998</v>
      </c>
      <c r="S1441" s="52">
        <f>R1441</f>
        <v>11837.854399999998</v>
      </c>
      <c r="T1441" s="53">
        <f>IFERROR(S1441/Q1441,0)</f>
        <v>1.0785649668769972</v>
      </c>
      <c r="U1441" s="54">
        <f>IF(T1441&gt;=100%,S1441*2%,0)</f>
        <v>236.75708799999998</v>
      </c>
      <c r="V1441" s="54">
        <f>S1441*1%</f>
        <v>118.37854399999999</v>
      </c>
      <c r="W1441" s="55">
        <f>U1441+V1441</f>
        <v>355.13563199999999</v>
      </c>
      <c r="X1441" s="17"/>
      <c r="Y1441" s="9" t="s">
        <v>12391</v>
      </c>
    </row>
    <row r="1442" spans="1:25" x14ac:dyDescent="0.2">
      <c r="A1442" s="4" t="s">
        <v>18</v>
      </c>
      <c r="B1442" s="12" t="s">
        <v>1048</v>
      </c>
      <c r="C1442" s="5" t="s">
        <v>861</v>
      </c>
      <c r="D1442" s="9" t="s">
        <v>862</v>
      </c>
      <c r="E1442" s="9" t="s">
        <v>1049</v>
      </c>
      <c r="F1442" s="9" t="s">
        <v>1050</v>
      </c>
      <c r="G1442" s="8">
        <v>10022825</v>
      </c>
      <c r="H1442" s="12" t="s">
        <v>1051</v>
      </c>
      <c r="I1442" s="9" t="s">
        <v>1102</v>
      </c>
      <c r="J1442" s="12" t="s">
        <v>1103</v>
      </c>
      <c r="K1442" s="8" t="s">
        <v>1054</v>
      </c>
      <c r="L1442" s="16" t="s">
        <v>1055</v>
      </c>
      <c r="M1442" s="17">
        <v>9593193215</v>
      </c>
      <c r="N1442" s="9" t="s">
        <v>1115</v>
      </c>
      <c r="O1442" s="9" t="s">
        <v>1116</v>
      </c>
      <c r="P1442" s="9" t="s">
        <v>32</v>
      </c>
      <c r="Q1442" s="10">
        <v>10500</v>
      </c>
      <c r="R1442" s="11">
        <v>11324.4956</v>
      </c>
      <c r="S1442" s="52">
        <f>R1442</f>
        <v>11324.4956</v>
      </c>
      <c r="T1442" s="53">
        <f>IFERROR(S1442/Q1442,0)</f>
        <v>1.0785233904761904</v>
      </c>
      <c r="U1442" s="54">
        <f>IF(T1442&gt;=100%,S1442*2%,0)</f>
        <v>226.489912</v>
      </c>
      <c r="V1442" s="54">
        <f>S1442*1%</f>
        <v>113.244956</v>
      </c>
      <c r="W1442" s="55">
        <f>U1442+V1442</f>
        <v>339.73486800000001</v>
      </c>
      <c r="X1442" s="17"/>
      <c r="Y1442" s="9" t="s">
        <v>12391</v>
      </c>
    </row>
    <row r="1443" spans="1:25" x14ac:dyDescent="0.2">
      <c r="A1443" s="4" t="s">
        <v>18</v>
      </c>
      <c r="B1443" s="4" t="s">
        <v>398</v>
      </c>
      <c r="C1443" s="5" t="s">
        <v>20</v>
      </c>
      <c r="D1443" s="5" t="s">
        <v>21</v>
      </c>
      <c r="E1443" s="5" t="s">
        <v>399</v>
      </c>
      <c r="F1443" s="5" t="s">
        <v>400</v>
      </c>
      <c r="G1443" s="14">
        <v>10022118</v>
      </c>
      <c r="H1443" s="4" t="s">
        <v>401</v>
      </c>
      <c r="I1443" s="6" t="s">
        <v>524</v>
      </c>
      <c r="J1443" s="6" t="s">
        <v>525</v>
      </c>
      <c r="K1443" s="6" t="s">
        <v>445</v>
      </c>
      <c r="L1443" s="5" t="s">
        <v>446</v>
      </c>
      <c r="M1443" s="5">
        <v>9832013291</v>
      </c>
      <c r="N1443" s="5" t="s">
        <v>526</v>
      </c>
      <c r="O1443" s="5" t="s">
        <v>527</v>
      </c>
      <c r="P1443" s="9" t="s">
        <v>32</v>
      </c>
      <c r="Q1443" s="9">
        <v>7000</v>
      </c>
      <c r="R1443" s="11">
        <v>7548.425400000001</v>
      </c>
      <c r="S1443" s="52">
        <f>R1443</f>
        <v>7548.425400000001</v>
      </c>
      <c r="T1443" s="53">
        <f>IFERROR(S1443/Q1443,0)</f>
        <v>1.0783464857142859</v>
      </c>
      <c r="U1443" s="54">
        <f>IF(T1443&gt;=100%,S1443*2%,0)</f>
        <v>150.96850800000001</v>
      </c>
      <c r="V1443" s="54">
        <f>S1443*1%</f>
        <v>75.484254000000007</v>
      </c>
      <c r="W1443" s="55">
        <f>U1443+V1443</f>
        <v>226.45276200000001</v>
      </c>
      <c r="X1443" s="17"/>
      <c r="Y1443" s="9" t="s">
        <v>12391</v>
      </c>
    </row>
    <row r="1444" spans="1:25" x14ac:dyDescent="0.2">
      <c r="A1444" s="9" t="s">
        <v>5442</v>
      </c>
      <c r="B1444" s="9" t="s">
        <v>5850</v>
      </c>
      <c r="C1444" s="18" t="s">
        <v>5566</v>
      </c>
      <c r="D1444" s="9" t="s">
        <v>5567</v>
      </c>
      <c r="E1444" s="9" t="s">
        <v>5851</v>
      </c>
      <c r="F1444" s="9" t="s">
        <v>5852</v>
      </c>
      <c r="G1444" s="9">
        <v>10034457</v>
      </c>
      <c r="H1444" s="9" t="s">
        <v>5853</v>
      </c>
      <c r="I1444" s="9" t="s">
        <v>5882</v>
      </c>
      <c r="J1444" s="9" t="s">
        <v>5883</v>
      </c>
      <c r="K1444" s="18" t="s">
        <v>5874</v>
      </c>
      <c r="L1444" s="18" t="s">
        <v>5875</v>
      </c>
      <c r="M1444" s="18">
        <v>9894552139</v>
      </c>
      <c r="N1444" s="9" t="s">
        <v>5933</v>
      </c>
      <c r="O1444" s="9" t="s">
        <v>5934</v>
      </c>
      <c r="P1444" s="9" t="s">
        <v>32</v>
      </c>
      <c r="Q1444" s="11">
        <v>25361</v>
      </c>
      <c r="R1444" s="11">
        <v>27339</v>
      </c>
      <c r="S1444" s="52">
        <f>R1444</f>
        <v>27339</v>
      </c>
      <c r="T1444" s="53">
        <f>IFERROR(S1444/Q1444,0)</f>
        <v>1.0779937699617523</v>
      </c>
      <c r="U1444" s="54">
        <f>IF(T1444&gt;=100%,S1444*2%,0)</f>
        <v>546.78</v>
      </c>
      <c r="V1444" s="54">
        <f>S1444*1%</f>
        <v>273.39</v>
      </c>
      <c r="W1444" s="55">
        <f>U1444+V1444</f>
        <v>820.17</v>
      </c>
      <c r="X1444" s="17"/>
      <c r="Y1444" s="9" t="s">
        <v>12391</v>
      </c>
    </row>
    <row r="1445" spans="1:25" x14ac:dyDescent="0.2">
      <c r="A1445" s="4" t="s">
        <v>18</v>
      </c>
      <c r="B1445" s="12" t="s">
        <v>4186</v>
      </c>
      <c r="C1445" s="5" t="s">
        <v>2973</v>
      </c>
      <c r="D1445" s="9" t="s">
        <v>2974</v>
      </c>
      <c r="E1445" s="9" t="s">
        <v>4187</v>
      </c>
      <c r="F1445" s="9" t="s">
        <v>4188</v>
      </c>
      <c r="G1445" s="8">
        <v>10026083</v>
      </c>
      <c r="H1445" s="12" t="s">
        <v>4189</v>
      </c>
      <c r="I1445" s="9" t="s">
        <v>4212</v>
      </c>
      <c r="J1445" s="12" t="s">
        <v>4213</v>
      </c>
      <c r="K1445" s="17" t="s">
        <v>4192</v>
      </c>
      <c r="L1445" s="17" t="s">
        <v>4193</v>
      </c>
      <c r="M1445" s="17">
        <v>9386886330</v>
      </c>
      <c r="N1445" s="9" t="s">
        <v>4214</v>
      </c>
      <c r="O1445" s="9" t="s">
        <v>4215</v>
      </c>
      <c r="P1445" s="9" t="s">
        <v>32</v>
      </c>
      <c r="Q1445" s="10">
        <v>8000</v>
      </c>
      <c r="R1445" s="11">
        <v>8623</v>
      </c>
      <c r="S1445" s="52">
        <f>R1445</f>
        <v>8623</v>
      </c>
      <c r="T1445" s="53">
        <f>IFERROR(S1445/Q1445,0)</f>
        <v>1.0778749999999999</v>
      </c>
      <c r="U1445" s="54">
        <f>IF(T1445&gt;=100%,S1445*2%,0)</f>
        <v>172.46</v>
      </c>
      <c r="V1445" s="54">
        <f>S1445*1%</f>
        <v>86.23</v>
      </c>
      <c r="W1445" s="55">
        <f>U1445+V1445</f>
        <v>258.69</v>
      </c>
      <c r="X1445" s="17"/>
      <c r="Y1445" s="9" t="s">
        <v>12391</v>
      </c>
    </row>
    <row r="1446" spans="1:25" x14ac:dyDescent="0.2">
      <c r="A1446" s="4" t="s">
        <v>18</v>
      </c>
      <c r="B1446" s="12" t="s">
        <v>3141</v>
      </c>
      <c r="C1446" s="5" t="s">
        <v>2973</v>
      </c>
      <c r="D1446" s="9" t="s">
        <v>2974</v>
      </c>
      <c r="E1446" s="9" t="s">
        <v>3142</v>
      </c>
      <c r="F1446" s="9" t="s">
        <v>3143</v>
      </c>
      <c r="G1446" s="8">
        <v>10029574</v>
      </c>
      <c r="H1446" s="12" t="s">
        <v>3189</v>
      </c>
      <c r="I1446" s="9" t="s">
        <v>3190</v>
      </c>
      <c r="J1446" s="12" t="s">
        <v>3191</v>
      </c>
      <c r="K1446" s="17" t="s">
        <v>3192</v>
      </c>
      <c r="L1446" s="17" t="s">
        <v>3193</v>
      </c>
      <c r="M1446" s="17">
        <v>8709623385</v>
      </c>
      <c r="N1446" s="9" t="s">
        <v>3851</v>
      </c>
      <c r="O1446" s="9" t="s">
        <v>3852</v>
      </c>
      <c r="P1446" s="9" t="s">
        <v>32</v>
      </c>
      <c r="Q1446" s="10">
        <v>8000</v>
      </c>
      <c r="R1446" s="11">
        <v>8622.0300000000007</v>
      </c>
      <c r="S1446" s="52">
        <f>R1446</f>
        <v>8622.0300000000007</v>
      </c>
      <c r="T1446" s="53">
        <f>IFERROR(S1446/Q1446,0)</f>
        <v>1.0777537500000001</v>
      </c>
      <c r="U1446" s="54">
        <f>IF(T1446&gt;=100%,S1446*2%,0)</f>
        <v>172.44060000000002</v>
      </c>
      <c r="V1446" s="54">
        <f>S1446*1%</f>
        <v>86.220300000000009</v>
      </c>
      <c r="W1446" s="55">
        <f>U1446+V1446</f>
        <v>258.66090000000003</v>
      </c>
      <c r="X1446" s="17"/>
      <c r="Y1446" s="9" t="s">
        <v>12393</v>
      </c>
    </row>
    <row r="1447" spans="1:25" x14ac:dyDescent="0.2">
      <c r="A1447" s="4" t="s">
        <v>18</v>
      </c>
      <c r="B1447" s="12" t="s">
        <v>3141</v>
      </c>
      <c r="C1447" s="5" t="s">
        <v>2973</v>
      </c>
      <c r="D1447" s="9" t="s">
        <v>2974</v>
      </c>
      <c r="E1447" s="9" t="s">
        <v>3142</v>
      </c>
      <c r="F1447" s="9" t="s">
        <v>3143</v>
      </c>
      <c r="G1447" s="8">
        <v>10029574</v>
      </c>
      <c r="H1447" s="12" t="s">
        <v>3189</v>
      </c>
      <c r="I1447" s="9" t="s">
        <v>3206</v>
      </c>
      <c r="J1447" s="12" t="s">
        <v>3207</v>
      </c>
      <c r="K1447" s="17" t="s">
        <v>3192</v>
      </c>
      <c r="L1447" s="17" t="s">
        <v>3193</v>
      </c>
      <c r="M1447" s="17">
        <v>8709623385</v>
      </c>
      <c r="N1447" s="9" t="s">
        <v>3212</v>
      </c>
      <c r="O1447" s="9" t="s">
        <v>3213</v>
      </c>
      <c r="P1447" s="9" t="s">
        <v>32</v>
      </c>
      <c r="Q1447" s="10">
        <v>8000</v>
      </c>
      <c r="R1447" s="11">
        <v>8621</v>
      </c>
      <c r="S1447" s="52">
        <f>R1447</f>
        <v>8621</v>
      </c>
      <c r="T1447" s="53">
        <f>IFERROR(S1447/Q1447,0)</f>
        <v>1.0776250000000001</v>
      </c>
      <c r="U1447" s="54">
        <f>IF(T1447&gt;=100%,S1447*2%,0)</f>
        <v>172.42000000000002</v>
      </c>
      <c r="V1447" s="54">
        <f>S1447*1%</f>
        <v>86.210000000000008</v>
      </c>
      <c r="W1447" s="55">
        <f>U1447+V1447</f>
        <v>258.63</v>
      </c>
      <c r="X1447" s="17"/>
      <c r="Y1447" s="9" t="s">
        <v>12391</v>
      </c>
    </row>
    <row r="1448" spans="1:25" x14ac:dyDescent="0.2">
      <c r="A1448" s="9" t="s">
        <v>5442</v>
      </c>
      <c r="B1448" s="9" t="s">
        <v>6018</v>
      </c>
      <c r="C1448" s="18" t="s">
        <v>5682</v>
      </c>
      <c r="D1448" s="9" t="s">
        <v>5683</v>
      </c>
      <c r="E1448" s="9" t="s">
        <v>6019</v>
      </c>
      <c r="F1448" s="9" t="s">
        <v>6020</v>
      </c>
      <c r="G1448" s="9">
        <v>10033596</v>
      </c>
      <c r="H1448" s="9" t="s">
        <v>6021</v>
      </c>
      <c r="I1448" s="9" t="s">
        <v>6083</v>
      </c>
      <c r="J1448" s="9" t="s">
        <v>6084</v>
      </c>
      <c r="K1448" s="18" t="s">
        <v>6038</v>
      </c>
      <c r="L1448" s="18" t="s">
        <v>6039</v>
      </c>
      <c r="M1448" s="18">
        <v>9788101122</v>
      </c>
      <c r="N1448" s="9" t="s">
        <v>6108</v>
      </c>
      <c r="O1448" s="9" t="s">
        <v>5924</v>
      </c>
      <c r="P1448" s="9" t="s">
        <v>32</v>
      </c>
      <c r="Q1448" s="11">
        <v>19684</v>
      </c>
      <c r="R1448" s="11">
        <v>21211</v>
      </c>
      <c r="S1448" s="52">
        <f>R1448</f>
        <v>21211</v>
      </c>
      <c r="T1448" s="53">
        <f>IFERROR(S1448/Q1448,0)</f>
        <v>1.0775756959967486</v>
      </c>
      <c r="U1448" s="54">
        <f>IF(T1448&gt;=100%,S1448*2%,0)</f>
        <v>424.22</v>
      </c>
      <c r="V1448" s="54">
        <f>S1448*1%</f>
        <v>212.11</v>
      </c>
      <c r="W1448" s="55">
        <f>U1448+V1448</f>
        <v>636.33000000000004</v>
      </c>
      <c r="X1448" s="17"/>
      <c r="Y1448" s="9" t="s">
        <v>12391</v>
      </c>
    </row>
    <row r="1449" spans="1:25" x14ac:dyDescent="0.2">
      <c r="A1449" s="4" t="s">
        <v>18</v>
      </c>
      <c r="B1449" s="12" t="s">
        <v>2070</v>
      </c>
      <c r="C1449" s="5" t="s">
        <v>2071</v>
      </c>
      <c r="D1449" s="9" t="s">
        <v>2072</v>
      </c>
      <c r="E1449" s="9" t="s">
        <v>2073</v>
      </c>
      <c r="F1449" s="9" t="s">
        <v>2074</v>
      </c>
      <c r="G1449" s="8">
        <v>10025476</v>
      </c>
      <c r="H1449" s="12" t="s">
        <v>2075</v>
      </c>
      <c r="I1449" s="9" t="s">
        <v>2128</v>
      </c>
      <c r="J1449" s="12" t="s">
        <v>2129</v>
      </c>
      <c r="K1449" s="8" t="s">
        <v>2078</v>
      </c>
      <c r="L1449" s="16" t="s">
        <v>2079</v>
      </c>
      <c r="M1449" s="17">
        <v>9864953887</v>
      </c>
      <c r="N1449" s="9" t="s">
        <v>2178</v>
      </c>
      <c r="O1449" s="9" t="s">
        <v>2179</v>
      </c>
      <c r="P1449" s="9" t="s">
        <v>32</v>
      </c>
      <c r="Q1449" s="10">
        <v>8000</v>
      </c>
      <c r="R1449" s="11">
        <v>8617.6767999999993</v>
      </c>
      <c r="S1449" s="52">
        <f>R1449</f>
        <v>8617.6767999999993</v>
      </c>
      <c r="T1449" s="53">
        <f>IFERROR(S1449/Q1449,0)</f>
        <v>1.0772096</v>
      </c>
      <c r="U1449" s="54">
        <f>IF(T1449&gt;=100%,S1449*2%,0)</f>
        <v>172.35353599999999</v>
      </c>
      <c r="V1449" s="54">
        <f>S1449*1%</f>
        <v>86.176767999999996</v>
      </c>
      <c r="W1449" s="55">
        <f>U1449+V1449</f>
        <v>258.530304</v>
      </c>
      <c r="X1449" s="17"/>
      <c r="Y1449" s="9" t="s">
        <v>12391</v>
      </c>
    </row>
    <row r="1450" spans="1:25" x14ac:dyDescent="0.2">
      <c r="A1450" s="4" t="s">
        <v>18</v>
      </c>
      <c r="B1450" s="12" t="s">
        <v>2070</v>
      </c>
      <c r="C1450" s="5" t="s">
        <v>2071</v>
      </c>
      <c r="D1450" s="9" t="s">
        <v>2072</v>
      </c>
      <c r="E1450" s="9" t="s">
        <v>2073</v>
      </c>
      <c r="F1450" s="9" t="s">
        <v>2074</v>
      </c>
      <c r="G1450" s="8">
        <v>10025476</v>
      </c>
      <c r="H1450" s="12" t="s">
        <v>2075</v>
      </c>
      <c r="I1450" s="9" t="s">
        <v>2128</v>
      </c>
      <c r="J1450" s="12" t="s">
        <v>2129</v>
      </c>
      <c r="K1450" s="8" t="s">
        <v>2078</v>
      </c>
      <c r="L1450" s="16" t="s">
        <v>2079</v>
      </c>
      <c r="M1450" s="17">
        <v>9864953887</v>
      </c>
      <c r="N1450" s="9" t="s">
        <v>2182</v>
      </c>
      <c r="O1450" s="9" t="s">
        <v>2183</v>
      </c>
      <c r="P1450" s="9" t="s">
        <v>32</v>
      </c>
      <c r="Q1450" s="10">
        <v>5000</v>
      </c>
      <c r="R1450" s="11">
        <v>5386</v>
      </c>
      <c r="S1450" s="52">
        <f>R1450</f>
        <v>5386</v>
      </c>
      <c r="T1450" s="53">
        <f>IFERROR(S1450/Q1450,0)</f>
        <v>1.0771999999999999</v>
      </c>
      <c r="U1450" s="54">
        <f>IF(T1450&gt;=100%,S1450*2%,0)</f>
        <v>107.72</v>
      </c>
      <c r="V1450" s="54">
        <f>S1450*1%</f>
        <v>53.86</v>
      </c>
      <c r="W1450" s="55">
        <f>U1450+V1450</f>
        <v>161.57999999999998</v>
      </c>
      <c r="X1450" s="17"/>
      <c r="Y1450" s="9" t="s">
        <v>12393</v>
      </c>
    </row>
    <row r="1451" spans="1:25" x14ac:dyDescent="0.2">
      <c r="A1451" s="4" t="s">
        <v>18</v>
      </c>
      <c r="B1451" s="9"/>
      <c r="C1451" s="5" t="s">
        <v>4707</v>
      </c>
      <c r="D1451" s="9" t="s">
        <v>4708</v>
      </c>
      <c r="E1451" s="9" t="s">
        <v>4790</v>
      </c>
      <c r="F1451" s="9" t="s">
        <v>4791</v>
      </c>
      <c r="G1451" s="12">
        <v>10027211</v>
      </c>
      <c r="H1451" s="12" t="s">
        <v>4907</v>
      </c>
      <c r="I1451" s="12" t="s">
        <v>4953</v>
      </c>
      <c r="J1451" s="12" t="s">
        <v>4954</v>
      </c>
      <c r="K1451" s="17" t="s">
        <v>4910</v>
      </c>
      <c r="L1451" s="12" t="s">
        <v>4911</v>
      </c>
      <c r="M1451" s="17" t="s">
        <v>4912</v>
      </c>
      <c r="N1451" s="12" t="s">
        <v>4957</v>
      </c>
      <c r="O1451" s="12" t="s">
        <v>4958</v>
      </c>
      <c r="P1451" s="9" t="s">
        <v>32</v>
      </c>
      <c r="Q1451" s="10">
        <v>20000</v>
      </c>
      <c r="R1451" s="11">
        <v>21543</v>
      </c>
      <c r="S1451" s="52">
        <f>R1451</f>
        <v>21543</v>
      </c>
      <c r="T1451" s="53">
        <f>IFERROR(S1451/Q1451,0)</f>
        <v>1.0771500000000001</v>
      </c>
      <c r="U1451" s="54">
        <f>IF(T1451&gt;=100%,S1451*2%,0)</f>
        <v>430.86</v>
      </c>
      <c r="V1451" s="54">
        <f>S1451*1%</f>
        <v>215.43</v>
      </c>
      <c r="W1451" s="55">
        <f>U1451+V1451</f>
        <v>646.29</v>
      </c>
      <c r="X1451" s="17"/>
      <c r="Y1451" s="9" t="s">
        <v>12393</v>
      </c>
    </row>
    <row r="1452" spans="1:25" x14ac:dyDescent="0.2">
      <c r="A1452" s="4" t="s">
        <v>18</v>
      </c>
      <c r="B1452" s="12" t="s">
        <v>4531</v>
      </c>
      <c r="C1452" s="5" t="s">
        <v>4291</v>
      </c>
      <c r="D1452" s="5" t="s">
        <v>4292</v>
      </c>
      <c r="E1452" s="9" t="s">
        <v>4532</v>
      </c>
      <c r="F1452" s="9" t="s">
        <v>4533</v>
      </c>
      <c r="G1452" s="8">
        <v>10032650</v>
      </c>
      <c r="H1452" s="12" t="s">
        <v>4534</v>
      </c>
      <c r="I1452" s="9" t="s">
        <v>4659</v>
      </c>
      <c r="J1452" s="12" t="s">
        <v>4660</v>
      </c>
      <c r="K1452" s="8" t="s">
        <v>4635</v>
      </c>
      <c r="L1452" s="16" t="s">
        <v>4636</v>
      </c>
      <c r="M1452" s="17">
        <v>9233022237</v>
      </c>
      <c r="N1452" s="9" t="s">
        <v>4661</v>
      </c>
      <c r="O1452" s="9" t="s">
        <v>4662</v>
      </c>
      <c r="P1452" s="9" t="s">
        <v>32</v>
      </c>
      <c r="Q1452" s="11">
        <v>12000</v>
      </c>
      <c r="R1452" s="11">
        <v>12924</v>
      </c>
      <c r="S1452" s="52">
        <f>R1452</f>
        <v>12924</v>
      </c>
      <c r="T1452" s="53">
        <f>IFERROR(S1452/Q1452,0)</f>
        <v>1.077</v>
      </c>
      <c r="U1452" s="54">
        <f>IF(T1452&gt;=100%,S1452*2%,0)</f>
        <v>258.48</v>
      </c>
      <c r="V1452" s="54">
        <f>S1452*1%</f>
        <v>129.24</v>
      </c>
      <c r="W1452" s="55">
        <f>U1452+V1452</f>
        <v>387.72</v>
      </c>
      <c r="X1452" s="17"/>
      <c r="Y1452" s="9" t="s">
        <v>12393</v>
      </c>
    </row>
    <row r="1453" spans="1:25" x14ac:dyDescent="0.2">
      <c r="A1453" s="4" t="s">
        <v>18</v>
      </c>
      <c r="B1453" s="12" t="s">
        <v>3301</v>
      </c>
      <c r="C1453" s="5" t="s">
        <v>2973</v>
      </c>
      <c r="D1453" s="9" t="s">
        <v>2974</v>
      </c>
      <c r="E1453" s="9" t="s">
        <v>3302</v>
      </c>
      <c r="F1453" s="9" t="s">
        <v>3303</v>
      </c>
      <c r="G1453" s="8">
        <v>10023215</v>
      </c>
      <c r="H1453" s="12" t="s">
        <v>3304</v>
      </c>
      <c r="I1453" s="9" t="s">
        <v>3366</v>
      </c>
      <c r="J1453" s="12" t="s">
        <v>3367</v>
      </c>
      <c r="K1453" s="17" t="s">
        <v>3368</v>
      </c>
      <c r="L1453" s="12" t="s">
        <v>3369</v>
      </c>
      <c r="M1453" s="17">
        <v>9771410701</v>
      </c>
      <c r="N1453" s="9" t="s">
        <v>3372</v>
      </c>
      <c r="O1453" s="9" t="s">
        <v>3373</v>
      </c>
      <c r="P1453" s="9" t="s">
        <v>32</v>
      </c>
      <c r="Q1453" s="10">
        <v>8000</v>
      </c>
      <c r="R1453" s="11">
        <v>8616</v>
      </c>
      <c r="S1453" s="52">
        <f>R1453</f>
        <v>8616</v>
      </c>
      <c r="T1453" s="53">
        <f>IFERROR(S1453/Q1453,0)</f>
        <v>1.077</v>
      </c>
      <c r="U1453" s="54">
        <f>IF(T1453&gt;=100%,S1453*2%,0)</f>
        <v>172.32</v>
      </c>
      <c r="V1453" s="54">
        <f>S1453*1%</f>
        <v>86.16</v>
      </c>
      <c r="W1453" s="55">
        <f>U1453+V1453</f>
        <v>258.48</v>
      </c>
      <c r="X1453" s="17"/>
      <c r="Y1453" s="9" t="s">
        <v>12391</v>
      </c>
    </row>
    <row r="1454" spans="1:25" x14ac:dyDescent="0.2">
      <c r="A1454" s="4" t="s">
        <v>18</v>
      </c>
      <c r="B1454" s="12" t="s">
        <v>3586</v>
      </c>
      <c r="C1454" s="5" t="s">
        <v>2973</v>
      </c>
      <c r="D1454" s="9" t="s">
        <v>2974</v>
      </c>
      <c r="E1454" s="9" t="s">
        <v>3587</v>
      </c>
      <c r="F1454" s="9" t="s">
        <v>3588</v>
      </c>
      <c r="G1454" s="8">
        <v>10034386</v>
      </c>
      <c r="H1454" s="12" t="s">
        <v>3589</v>
      </c>
      <c r="I1454" s="9" t="s">
        <v>3606</v>
      </c>
      <c r="J1454" s="12" t="s">
        <v>3607</v>
      </c>
      <c r="K1454" s="17" t="s">
        <v>3592</v>
      </c>
      <c r="L1454" s="17" t="s">
        <v>3593</v>
      </c>
      <c r="M1454" s="17">
        <v>7903315184</v>
      </c>
      <c r="N1454" s="9" t="s">
        <v>3608</v>
      </c>
      <c r="O1454" s="9" t="s">
        <v>3609</v>
      </c>
      <c r="P1454" s="9" t="s">
        <v>32</v>
      </c>
      <c r="Q1454" s="10">
        <v>8000</v>
      </c>
      <c r="R1454" s="11">
        <v>8616</v>
      </c>
      <c r="S1454" s="52">
        <f>R1454</f>
        <v>8616</v>
      </c>
      <c r="T1454" s="53">
        <f>IFERROR(S1454/Q1454,0)</f>
        <v>1.077</v>
      </c>
      <c r="U1454" s="54">
        <f>IF(T1454&gt;=100%,S1454*2%,0)</f>
        <v>172.32</v>
      </c>
      <c r="V1454" s="54">
        <f>S1454*1%</f>
        <v>86.16</v>
      </c>
      <c r="W1454" s="55">
        <f>U1454+V1454</f>
        <v>258.48</v>
      </c>
      <c r="X1454" s="17"/>
      <c r="Y1454" s="9" t="s">
        <v>12391</v>
      </c>
    </row>
    <row r="1455" spans="1:25" x14ac:dyDescent="0.2">
      <c r="A1455" s="4" t="s">
        <v>18</v>
      </c>
      <c r="B1455" s="12" t="s">
        <v>1336</v>
      </c>
      <c r="C1455" s="5" t="s">
        <v>861</v>
      </c>
      <c r="D1455" s="9" t="s">
        <v>862</v>
      </c>
      <c r="E1455" s="9" t="s">
        <v>1337</v>
      </c>
      <c r="F1455" s="9" t="s">
        <v>1336</v>
      </c>
      <c r="G1455" s="8">
        <v>10034668</v>
      </c>
      <c r="H1455" s="12" t="s">
        <v>1338</v>
      </c>
      <c r="I1455" s="9" t="s">
        <v>1375</v>
      </c>
      <c r="J1455" s="12" t="s">
        <v>1376</v>
      </c>
      <c r="K1455" s="8" t="s">
        <v>1341</v>
      </c>
      <c r="L1455" s="16" t="s">
        <v>1342</v>
      </c>
      <c r="M1455" s="17" t="s">
        <v>1343</v>
      </c>
      <c r="N1455" s="9" t="s">
        <v>1377</v>
      </c>
      <c r="O1455" s="9" t="s">
        <v>1378</v>
      </c>
      <c r="P1455" s="9" t="s">
        <v>32</v>
      </c>
      <c r="Q1455" s="10">
        <v>10000</v>
      </c>
      <c r="R1455" s="11">
        <v>10769.8778</v>
      </c>
      <c r="S1455" s="52">
        <f>R1455</f>
        <v>10769.8778</v>
      </c>
      <c r="T1455" s="53">
        <f>IFERROR(S1455/Q1455,0)</f>
        <v>1.0769877800000001</v>
      </c>
      <c r="U1455" s="54">
        <f>IF(T1455&gt;=100%,S1455*2%,0)</f>
        <v>215.39755600000001</v>
      </c>
      <c r="V1455" s="54">
        <f>S1455*1%</f>
        <v>107.698778</v>
      </c>
      <c r="W1455" s="55">
        <f>U1455+V1455</f>
        <v>323.09633400000001</v>
      </c>
      <c r="X1455" s="17"/>
      <c r="Y1455" s="9" t="s">
        <v>12391</v>
      </c>
    </row>
    <row r="1456" spans="1:25" x14ac:dyDescent="0.2">
      <c r="A1456" s="4" t="s">
        <v>18</v>
      </c>
      <c r="B1456" s="12" t="s">
        <v>2477</v>
      </c>
      <c r="C1456" s="5" t="s">
        <v>2071</v>
      </c>
      <c r="D1456" s="9" t="s">
        <v>2072</v>
      </c>
      <c r="E1456" s="9" t="s">
        <v>2478</v>
      </c>
      <c r="F1456" s="9" t="s">
        <v>2479</v>
      </c>
      <c r="G1456" s="8">
        <v>10022554</v>
      </c>
      <c r="H1456" s="12" t="s">
        <v>2480</v>
      </c>
      <c r="I1456" s="9" t="s">
        <v>2507</v>
      </c>
      <c r="J1456" s="12" t="s">
        <v>2508</v>
      </c>
      <c r="K1456" s="8" t="s">
        <v>2483</v>
      </c>
      <c r="L1456" s="16" t="s">
        <v>2484</v>
      </c>
      <c r="M1456" s="17">
        <v>9862970788</v>
      </c>
      <c r="N1456" s="9" t="s">
        <v>2511</v>
      </c>
      <c r="O1456" s="9" t="s">
        <v>2512</v>
      </c>
      <c r="P1456" s="9" t="s">
        <v>32</v>
      </c>
      <c r="Q1456" s="10">
        <v>5000</v>
      </c>
      <c r="R1456" s="11">
        <v>5384</v>
      </c>
      <c r="S1456" s="52">
        <f>R1456</f>
        <v>5384</v>
      </c>
      <c r="T1456" s="53">
        <f>IFERROR(S1456/Q1456,0)</f>
        <v>1.0768</v>
      </c>
      <c r="U1456" s="54">
        <f>IF(T1456&gt;=100%,S1456*2%,0)</f>
        <v>107.68</v>
      </c>
      <c r="V1456" s="54">
        <f>S1456*1%</f>
        <v>53.84</v>
      </c>
      <c r="W1456" s="55">
        <f>U1456+V1456</f>
        <v>161.52000000000001</v>
      </c>
      <c r="X1456" s="17"/>
      <c r="Y1456" s="9" t="s">
        <v>12393</v>
      </c>
    </row>
    <row r="1457" spans="1:25" x14ac:dyDescent="0.2">
      <c r="A1457" s="4" t="s">
        <v>18</v>
      </c>
      <c r="B1457" s="12" t="s">
        <v>1048</v>
      </c>
      <c r="C1457" s="5" t="s">
        <v>861</v>
      </c>
      <c r="D1457" s="9" t="s">
        <v>862</v>
      </c>
      <c r="E1457" s="9" t="s">
        <v>1049</v>
      </c>
      <c r="F1457" s="9" t="s">
        <v>1050</v>
      </c>
      <c r="G1457" s="8">
        <v>10022825</v>
      </c>
      <c r="H1457" s="12" t="s">
        <v>1051</v>
      </c>
      <c r="I1457" s="9" t="s">
        <v>1325</v>
      </c>
      <c r="J1457" s="12" t="s">
        <v>1326</v>
      </c>
      <c r="K1457" s="8" t="s">
        <v>1071</v>
      </c>
      <c r="L1457" s="16" t="s">
        <v>1072</v>
      </c>
      <c r="M1457" s="17">
        <v>9434454330</v>
      </c>
      <c r="N1457" s="9" t="s">
        <v>1329</v>
      </c>
      <c r="O1457" s="9" t="s">
        <v>1330</v>
      </c>
      <c r="P1457" s="9" t="s">
        <v>32</v>
      </c>
      <c r="Q1457" s="10">
        <v>10000</v>
      </c>
      <c r="R1457" s="11">
        <v>10767.5458</v>
      </c>
      <c r="S1457" s="52">
        <f>R1457</f>
        <v>10767.5458</v>
      </c>
      <c r="T1457" s="53">
        <f>IFERROR(S1457/Q1457,0)</f>
        <v>1.07675458</v>
      </c>
      <c r="U1457" s="54">
        <f>IF(T1457&gt;=100%,S1457*2%,0)</f>
        <v>215.35091600000001</v>
      </c>
      <c r="V1457" s="54">
        <f>S1457*1%</f>
        <v>107.67545800000001</v>
      </c>
      <c r="W1457" s="55">
        <f>U1457+V1457</f>
        <v>323.02637400000003</v>
      </c>
      <c r="X1457" s="17"/>
      <c r="Y1457" s="9" t="s">
        <v>12391</v>
      </c>
    </row>
    <row r="1458" spans="1:25" x14ac:dyDescent="0.2">
      <c r="A1458" s="9" t="s">
        <v>6280</v>
      </c>
      <c r="B1458" s="9" t="s">
        <v>6754</v>
      </c>
      <c r="C1458" s="18" t="s">
        <v>6282</v>
      </c>
      <c r="D1458" s="9" t="s">
        <v>6283</v>
      </c>
      <c r="E1458" s="9" t="s">
        <v>6673</v>
      </c>
      <c r="F1458" s="9" t="s">
        <v>6674</v>
      </c>
      <c r="G1458" s="9">
        <v>10034085</v>
      </c>
      <c r="H1458" s="9" t="s">
        <v>6675</v>
      </c>
      <c r="I1458" s="9" t="s">
        <v>6755</v>
      </c>
      <c r="J1458" s="9" t="s">
        <v>6756</v>
      </c>
      <c r="K1458" s="18" t="s">
        <v>6703</v>
      </c>
      <c r="L1458" s="18" t="s">
        <v>6704</v>
      </c>
      <c r="M1458" s="18" t="s">
        <v>6705</v>
      </c>
      <c r="N1458" s="9" t="s">
        <v>6813</v>
      </c>
      <c r="O1458" s="9" t="s">
        <v>6814</v>
      </c>
      <c r="P1458" s="9" t="s">
        <v>32</v>
      </c>
      <c r="Q1458" s="62">
        <v>7725.2210700000005</v>
      </c>
      <c r="R1458" s="11">
        <v>8317.4081999999999</v>
      </c>
      <c r="S1458" s="52">
        <f>R1458</f>
        <v>8317.4081999999999</v>
      </c>
      <c r="T1458" s="53">
        <f>IFERROR(S1458/Q1458,0)</f>
        <v>1.0766563344445494</v>
      </c>
      <c r="U1458" s="54">
        <f>IF(T1458&gt;=100%,S1458*2%,0)</f>
        <v>166.348164</v>
      </c>
      <c r="V1458" s="54">
        <f>S1458*1%</f>
        <v>83.174081999999999</v>
      </c>
      <c r="W1458" s="55">
        <f>U1458+V1458</f>
        <v>249.522246</v>
      </c>
      <c r="X1458" s="17"/>
      <c r="Y1458" s="9" t="s">
        <v>12391</v>
      </c>
    </row>
    <row r="1459" spans="1:25" x14ac:dyDescent="0.2">
      <c r="A1459" s="4" t="s">
        <v>18</v>
      </c>
      <c r="B1459" s="12" t="s">
        <v>1048</v>
      </c>
      <c r="C1459" s="5" t="s">
        <v>861</v>
      </c>
      <c r="D1459" s="9" t="s">
        <v>862</v>
      </c>
      <c r="E1459" s="9" t="s">
        <v>1049</v>
      </c>
      <c r="F1459" s="9" t="s">
        <v>1050</v>
      </c>
      <c r="G1459" s="8">
        <v>10022825</v>
      </c>
      <c r="H1459" s="12" t="s">
        <v>1058</v>
      </c>
      <c r="I1459" s="9" t="s">
        <v>1135</v>
      </c>
      <c r="J1459" s="12" t="s">
        <v>1136</v>
      </c>
      <c r="K1459" s="8" t="s">
        <v>1095</v>
      </c>
      <c r="L1459" s="16" t="s">
        <v>1096</v>
      </c>
      <c r="M1459" s="17" t="s">
        <v>1097</v>
      </c>
      <c r="N1459" s="9" t="s">
        <v>1287</v>
      </c>
      <c r="O1459" s="9" t="s">
        <v>1288</v>
      </c>
      <c r="P1459" s="9" t="s">
        <v>32</v>
      </c>
      <c r="Q1459" s="10">
        <v>100000</v>
      </c>
      <c r="R1459" s="11">
        <v>107663.12919999998</v>
      </c>
      <c r="S1459" s="52">
        <f>R1459</f>
        <v>107663.12919999998</v>
      </c>
      <c r="T1459" s="53">
        <f>IFERROR(S1459/Q1459,0)</f>
        <v>1.0766312919999999</v>
      </c>
      <c r="U1459" s="54">
        <f>IF(T1459&gt;=100%,S1459*2%,0)</f>
        <v>2153.2625839999996</v>
      </c>
      <c r="V1459" s="54">
        <f>S1459*1%</f>
        <v>1076.6312919999998</v>
      </c>
      <c r="W1459" s="55">
        <f>U1459+V1459</f>
        <v>3229.8938759999992</v>
      </c>
      <c r="X1459" s="17"/>
      <c r="Y1459" s="9" t="s">
        <v>12391</v>
      </c>
    </row>
    <row r="1460" spans="1:25" x14ac:dyDescent="0.2">
      <c r="A1460" s="4" t="s">
        <v>18</v>
      </c>
      <c r="B1460" s="9"/>
      <c r="C1460" s="5" t="s">
        <v>4707</v>
      </c>
      <c r="D1460" s="17" t="s">
        <v>4708</v>
      </c>
      <c r="E1460" s="9" t="s">
        <v>5090</v>
      </c>
      <c r="F1460" s="17" t="s">
        <v>5091</v>
      </c>
      <c r="G1460" s="9">
        <v>10025236</v>
      </c>
      <c r="H1460" s="9" t="s">
        <v>5181</v>
      </c>
      <c r="I1460" s="17" t="s">
        <v>5188</v>
      </c>
      <c r="J1460" s="17" t="s">
        <v>5189</v>
      </c>
      <c r="K1460" s="17" t="s">
        <v>5184</v>
      </c>
      <c r="L1460" s="17" t="s">
        <v>5185</v>
      </c>
      <c r="M1460" s="17">
        <v>8249658958</v>
      </c>
      <c r="N1460" s="17" t="s">
        <v>5194</v>
      </c>
      <c r="O1460" s="17" t="s">
        <v>5195</v>
      </c>
      <c r="P1460" s="17" t="s">
        <v>32</v>
      </c>
      <c r="Q1460" s="11">
        <v>20000</v>
      </c>
      <c r="R1460" s="11">
        <v>21530</v>
      </c>
      <c r="S1460" s="52">
        <f>R1460</f>
        <v>21530</v>
      </c>
      <c r="T1460" s="53">
        <f>IFERROR(S1460/Q1460,0)</f>
        <v>1.0765</v>
      </c>
      <c r="U1460" s="54">
        <f>IF(T1460&gt;=100%,S1460*2%,0)</f>
        <v>430.6</v>
      </c>
      <c r="V1460" s="54">
        <f>S1460*1%</f>
        <v>215.3</v>
      </c>
      <c r="W1460" s="55">
        <f>U1460+V1460</f>
        <v>645.90000000000009</v>
      </c>
      <c r="X1460" s="17"/>
      <c r="Y1460" s="9" t="s">
        <v>12391</v>
      </c>
    </row>
    <row r="1461" spans="1:25" x14ac:dyDescent="0.2">
      <c r="A1461" s="4" t="s">
        <v>18</v>
      </c>
      <c r="B1461" s="9"/>
      <c r="C1461" s="5" t="s">
        <v>4707</v>
      </c>
      <c r="D1461" s="9" t="s">
        <v>4708</v>
      </c>
      <c r="E1461" s="9" t="s">
        <v>4790</v>
      </c>
      <c r="F1461" s="9" t="s">
        <v>4791</v>
      </c>
      <c r="G1461" s="12">
        <v>10027211</v>
      </c>
      <c r="H1461" s="12" t="s">
        <v>4907</v>
      </c>
      <c r="I1461" s="12" t="s">
        <v>4939</v>
      </c>
      <c r="J1461" s="12" t="s">
        <v>4940</v>
      </c>
      <c r="K1461" s="17" t="s">
        <v>4910</v>
      </c>
      <c r="L1461" s="12" t="s">
        <v>4911</v>
      </c>
      <c r="M1461" s="17" t="s">
        <v>4912</v>
      </c>
      <c r="N1461" s="12" t="s">
        <v>4943</v>
      </c>
      <c r="O1461" s="12" t="s">
        <v>4944</v>
      </c>
      <c r="P1461" s="9" t="s">
        <v>32</v>
      </c>
      <c r="Q1461" s="10">
        <v>10000</v>
      </c>
      <c r="R1461" s="11">
        <v>10765</v>
      </c>
      <c r="S1461" s="52">
        <f>R1461</f>
        <v>10765</v>
      </c>
      <c r="T1461" s="53">
        <f>IFERROR(S1461/Q1461,0)</f>
        <v>1.0765</v>
      </c>
      <c r="U1461" s="54">
        <f>IF(T1461&gt;=100%,S1461*2%,0)</f>
        <v>215.3</v>
      </c>
      <c r="V1461" s="54">
        <f>S1461*1%</f>
        <v>107.65</v>
      </c>
      <c r="W1461" s="55">
        <f>U1461+V1461</f>
        <v>322.95000000000005</v>
      </c>
      <c r="X1461" s="17"/>
      <c r="Y1461" s="9" t="s">
        <v>12393</v>
      </c>
    </row>
    <row r="1462" spans="1:25" x14ac:dyDescent="0.2">
      <c r="A1462" s="9" t="s">
        <v>8973</v>
      </c>
      <c r="B1462" s="9" t="s">
        <v>8965</v>
      </c>
      <c r="C1462" s="18" t="s">
        <v>8974</v>
      </c>
      <c r="D1462" s="9" t="s">
        <v>8975</v>
      </c>
      <c r="E1462" s="9" t="s">
        <v>8976</v>
      </c>
      <c r="F1462" s="9" t="s">
        <v>8977</v>
      </c>
      <c r="G1462" s="9">
        <v>10028423</v>
      </c>
      <c r="H1462" s="9" t="s">
        <v>9018</v>
      </c>
      <c r="I1462" s="9" t="s">
        <v>9019</v>
      </c>
      <c r="J1462" s="9" t="s">
        <v>9020</v>
      </c>
      <c r="K1462" s="18" t="s">
        <v>9021</v>
      </c>
      <c r="L1462" s="18" t="s">
        <v>9022</v>
      </c>
      <c r="M1462" s="18">
        <v>9737533559</v>
      </c>
      <c r="N1462" s="9" t="s">
        <v>9029</v>
      </c>
      <c r="O1462" s="9" t="s">
        <v>9030</v>
      </c>
      <c r="P1462" s="9" t="s">
        <v>32</v>
      </c>
      <c r="Q1462" s="11">
        <v>8500</v>
      </c>
      <c r="R1462" s="11">
        <v>9150</v>
      </c>
      <c r="S1462" s="52">
        <f>R1462</f>
        <v>9150</v>
      </c>
      <c r="T1462" s="53">
        <f>IFERROR(S1462/Q1462,0)</f>
        <v>1.0764705882352941</v>
      </c>
      <c r="U1462" s="54">
        <f>IF(T1462&gt;=100%,S1462*2%,0)</f>
        <v>183</v>
      </c>
      <c r="V1462" s="54">
        <f>S1462*1%</f>
        <v>91.5</v>
      </c>
      <c r="W1462" s="55">
        <f>U1462+V1462</f>
        <v>274.5</v>
      </c>
      <c r="X1462" s="17"/>
      <c r="Y1462" s="9" t="s">
        <v>12391</v>
      </c>
    </row>
    <row r="1463" spans="1:25" x14ac:dyDescent="0.2">
      <c r="A1463" s="4" t="s">
        <v>18</v>
      </c>
      <c r="B1463" s="12" t="s">
        <v>1048</v>
      </c>
      <c r="C1463" s="5" t="s">
        <v>861</v>
      </c>
      <c r="D1463" s="9" t="s">
        <v>862</v>
      </c>
      <c r="E1463" s="9" t="s">
        <v>1049</v>
      </c>
      <c r="F1463" s="9" t="s">
        <v>1050</v>
      </c>
      <c r="G1463" s="8">
        <v>10021269</v>
      </c>
      <c r="H1463" s="12" t="s">
        <v>1106</v>
      </c>
      <c r="I1463" s="9" t="s">
        <v>1111</v>
      </c>
      <c r="J1463" s="12" t="s">
        <v>1112</v>
      </c>
      <c r="K1463" s="8" t="s">
        <v>1054</v>
      </c>
      <c r="L1463" s="16" t="s">
        <v>1055</v>
      </c>
      <c r="M1463" s="17">
        <v>9593193215</v>
      </c>
      <c r="N1463" s="9" t="s">
        <v>1280</v>
      </c>
      <c r="O1463" s="9" t="s">
        <v>1281</v>
      </c>
      <c r="P1463" s="9" t="s">
        <v>32</v>
      </c>
      <c r="Q1463" s="10">
        <v>12000</v>
      </c>
      <c r="R1463" s="11">
        <v>12917.4444</v>
      </c>
      <c r="S1463" s="52">
        <f>R1463</f>
        <v>12917.4444</v>
      </c>
      <c r="T1463" s="53">
        <f>IFERROR(S1463/Q1463,0)</f>
        <v>1.0764537000000001</v>
      </c>
      <c r="U1463" s="54">
        <f>IF(T1463&gt;=100%,S1463*2%,0)</f>
        <v>258.34888799999999</v>
      </c>
      <c r="V1463" s="54">
        <f>S1463*1%</f>
        <v>129.17444399999999</v>
      </c>
      <c r="W1463" s="55">
        <f>U1463+V1463</f>
        <v>387.52333199999998</v>
      </c>
      <c r="X1463" s="17"/>
      <c r="Y1463" s="9" t="s">
        <v>12391</v>
      </c>
    </row>
    <row r="1464" spans="1:25" x14ac:dyDescent="0.2">
      <c r="A1464" s="9" t="s">
        <v>6280</v>
      </c>
      <c r="B1464" s="9" t="s">
        <v>7831</v>
      </c>
      <c r="C1464" s="18" t="s">
        <v>7712</v>
      </c>
      <c r="D1464" s="9" t="s">
        <v>7713</v>
      </c>
      <c r="E1464" s="9" t="s">
        <v>7801</v>
      </c>
      <c r="F1464" s="9" t="s">
        <v>7802</v>
      </c>
      <c r="G1464" s="9">
        <v>10028586</v>
      </c>
      <c r="H1464" s="9" t="s">
        <v>5619</v>
      </c>
      <c r="I1464" s="9" t="s">
        <v>7832</v>
      </c>
      <c r="J1464" s="9" t="s">
        <v>7833</v>
      </c>
      <c r="K1464" s="18" t="s">
        <v>7834</v>
      </c>
      <c r="L1464" s="18" t="s">
        <v>7835</v>
      </c>
      <c r="M1464" s="18" t="s">
        <v>7836</v>
      </c>
      <c r="N1464" s="9" t="s">
        <v>7839</v>
      </c>
      <c r="O1464" s="9" t="s">
        <v>7840</v>
      </c>
      <c r="P1464" s="9" t="s">
        <v>32</v>
      </c>
      <c r="Q1464" s="61">
        <v>10000</v>
      </c>
      <c r="R1464" s="11">
        <v>10760.172399999999</v>
      </c>
      <c r="S1464" s="52">
        <f>R1464</f>
        <v>10760.172399999999</v>
      </c>
      <c r="T1464" s="53">
        <f>IFERROR(S1464/Q1464,0)</f>
        <v>1.0760172399999999</v>
      </c>
      <c r="U1464" s="54">
        <f>IF(T1464&gt;=100%,S1464*2%,0)</f>
        <v>215.20344799999998</v>
      </c>
      <c r="V1464" s="54">
        <f>S1464*1%</f>
        <v>107.60172399999999</v>
      </c>
      <c r="W1464" s="55">
        <f>U1464+V1464</f>
        <v>322.80517199999997</v>
      </c>
      <c r="X1464" s="17"/>
      <c r="Y1464" s="9" t="s">
        <v>12391</v>
      </c>
    </row>
    <row r="1465" spans="1:25" x14ac:dyDescent="0.2">
      <c r="A1465" s="4" t="s">
        <v>18</v>
      </c>
      <c r="B1465" s="12" t="s">
        <v>3301</v>
      </c>
      <c r="C1465" s="5" t="s">
        <v>2973</v>
      </c>
      <c r="D1465" s="9" t="s">
        <v>2974</v>
      </c>
      <c r="E1465" s="9" t="s">
        <v>3302</v>
      </c>
      <c r="F1465" s="9" t="s">
        <v>3303</v>
      </c>
      <c r="G1465" s="8">
        <v>10023215</v>
      </c>
      <c r="H1465" s="12" t="s">
        <v>3304</v>
      </c>
      <c r="I1465" s="9" t="s">
        <v>3311</v>
      </c>
      <c r="J1465" s="12" t="s">
        <v>3312</v>
      </c>
      <c r="K1465" s="17" t="s">
        <v>3307</v>
      </c>
      <c r="L1465" s="17" t="s">
        <v>3308</v>
      </c>
      <c r="M1465" s="17">
        <v>9835255614</v>
      </c>
      <c r="N1465" s="9" t="s">
        <v>3337</v>
      </c>
      <c r="O1465" s="9" t="s">
        <v>3338</v>
      </c>
      <c r="P1465" s="9" t="s">
        <v>32</v>
      </c>
      <c r="Q1465" s="10">
        <v>8000</v>
      </c>
      <c r="R1465" s="11">
        <v>8605</v>
      </c>
      <c r="S1465" s="52">
        <f>R1465</f>
        <v>8605</v>
      </c>
      <c r="T1465" s="53">
        <f>IFERROR(S1465/Q1465,0)</f>
        <v>1.0756250000000001</v>
      </c>
      <c r="U1465" s="54">
        <f>IF(T1465&gt;=100%,S1465*2%,0)</f>
        <v>172.1</v>
      </c>
      <c r="V1465" s="54">
        <f>S1465*1%</f>
        <v>86.05</v>
      </c>
      <c r="W1465" s="55">
        <f>U1465+V1465</f>
        <v>258.14999999999998</v>
      </c>
      <c r="X1465" s="17"/>
      <c r="Y1465" s="9" t="s">
        <v>12391</v>
      </c>
    </row>
    <row r="1466" spans="1:25" x14ac:dyDescent="0.2">
      <c r="A1466" s="4" t="s">
        <v>18</v>
      </c>
      <c r="B1466" s="12" t="s">
        <v>3520</v>
      </c>
      <c r="C1466" s="5" t="s">
        <v>2973</v>
      </c>
      <c r="D1466" s="9" t="s">
        <v>2974</v>
      </c>
      <c r="E1466" s="9" t="s">
        <v>3521</v>
      </c>
      <c r="F1466" s="9" t="s">
        <v>3522</v>
      </c>
      <c r="G1466" s="8">
        <v>10029856</v>
      </c>
      <c r="H1466" s="12" t="s">
        <v>3523</v>
      </c>
      <c r="I1466" s="9" t="s">
        <v>3566</v>
      </c>
      <c r="J1466" s="12" t="s">
        <v>3567</v>
      </c>
      <c r="K1466" s="17" t="s">
        <v>3526</v>
      </c>
      <c r="L1466" s="17" t="s">
        <v>3527</v>
      </c>
      <c r="M1466" s="17">
        <v>7050974355</v>
      </c>
      <c r="N1466" s="9" t="s">
        <v>3570</v>
      </c>
      <c r="O1466" s="9" t="s">
        <v>3571</v>
      </c>
      <c r="P1466" s="9" t="s">
        <v>32</v>
      </c>
      <c r="Q1466" s="10">
        <v>8000</v>
      </c>
      <c r="R1466" s="11">
        <v>8605</v>
      </c>
      <c r="S1466" s="52">
        <f>R1466</f>
        <v>8605</v>
      </c>
      <c r="T1466" s="53">
        <f>IFERROR(S1466/Q1466,0)</f>
        <v>1.0756250000000001</v>
      </c>
      <c r="U1466" s="54">
        <f>IF(T1466&gt;=100%,S1466*2%,0)</f>
        <v>172.1</v>
      </c>
      <c r="V1466" s="54">
        <f>S1466*1%</f>
        <v>86.05</v>
      </c>
      <c r="W1466" s="55">
        <f>U1466+V1466</f>
        <v>258.14999999999998</v>
      </c>
      <c r="X1466" s="17"/>
      <c r="Y1466" s="9" t="s">
        <v>12393</v>
      </c>
    </row>
    <row r="1467" spans="1:25" x14ac:dyDescent="0.2">
      <c r="A1467" s="4" t="s">
        <v>18</v>
      </c>
      <c r="B1467" s="12" t="s">
        <v>1048</v>
      </c>
      <c r="C1467" s="5" t="s">
        <v>861</v>
      </c>
      <c r="D1467" s="9" t="s">
        <v>862</v>
      </c>
      <c r="E1467" s="9" t="s">
        <v>1049</v>
      </c>
      <c r="F1467" s="9" t="s">
        <v>1050</v>
      </c>
      <c r="G1467" s="8">
        <v>10034496</v>
      </c>
      <c r="H1467" s="12" t="s">
        <v>1051</v>
      </c>
      <c r="I1467" s="9" t="s">
        <v>1081</v>
      </c>
      <c r="J1467" s="12" t="s">
        <v>309</v>
      </c>
      <c r="K1467" s="8" t="s">
        <v>1054</v>
      </c>
      <c r="L1467" s="16" t="s">
        <v>1055</v>
      </c>
      <c r="M1467" s="17">
        <v>9593193215</v>
      </c>
      <c r="N1467" s="9" t="s">
        <v>1242</v>
      </c>
      <c r="O1467" s="9" t="s">
        <v>1243</v>
      </c>
      <c r="P1467" s="9" t="s">
        <v>32</v>
      </c>
      <c r="Q1467" s="10">
        <v>10500</v>
      </c>
      <c r="R1467" s="11">
        <v>11293.095799999999</v>
      </c>
      <c r="S1467" s="52">
        <f>R1467</f>
        <v>11293.095799999999</v>
      </c>
      <c r="T1467" s="53">
        <f>IFERROR(S1467/Q1467,0)</f>
        <v>1.0755329333333332</v>
      </c>
      <c r="U1467" s="54">
        <f>IF(T1467&gt;=100%,S1467*2%,0)</f>
        <v>225.86191599999998</v>
      </c>
      <c r="V1467" s="54">
        <f>S1467*1%</f>
        <v>112.93095799999999</v>
      </c>
      <c r="W1467" s="55">
        <f>U1467+V1467</f>
        <v>338.79287399999998</v>
      </c>
      <c r="X1467" s="17"/>
      <c r="Y1467" s="9" t="s">
        <v>12391</v>
      </c>
    </row>
    <row r="1468" spans="1:25" x14ac:dyDescent="0.2">
      <c r="A1468" s="9" t="s">
        <v>8060</v>
      </c>
      <c r="B1468" s="9" t="s">
        <v>9561</v>
      </c>
      <c r="C1468" s="18" t="s">
        <v>9306</v>
      </c>
      <c r="D1468" s="9" t="s">
        <v>9307</v>
      </c>
      <c r="E1468" s="9" t="s">
        <v>9436</v>
      </c>
      <c r="F1468" s="9" t="s">
        <v>9437</v>
      </c>
      <c r="G1468" s="9">
        <v>10027883</v>
      </c>
      <c r="H1468" s="9" t="s">
        <v>9438</v>
      </c>
      <c r="I1468" s="9" t="s">
        <v>9568</v>
      </c>
      <c r="J1468" s="9" t="s">
        <v>9569</v>
      </c>
      <c r="K1468" s="18" t="s">
        <v>9441</v>
      </c>
      <c r="L1468" s="18" t="s">
        <v>9442</v>
      </c>
      <c r="M1468" s="18">
        <v>9860047707</v>
      </c>
      <c r="N1468" s="9" t="s">
        <v>9581</v>
      </c>
      <c r="O1468" s="9" t="s">
        <v>9582</v>
      </c>
      <c r="P1468" s="9" t="s">
        <v>32</v>
      </c>
      <c r="Q1468" s="11">
        <v>10000</v>
      </c>
      <c r="R1468" s="11">
        <v>10754.22</v>
      </c>
      <c r="S1468" s="52">
        <f>R1468</f>
        <v>10754.22</v>
      </c>
      <c r="T1468" s="53">
        <f>IFERROR(S1468/Q1468,0)</f>
        <v>1.0754219999999999</v>
      </c>
      <c r="U1468" s="54">
        <f>IF(T1468&gt;=100%,S1468*2%,0)</f>
        <v>215.08439999999999</v>
      </c>
      <c r="V1468" s="54">
        <f>S1468*1%</f>
        <v>107.54219999999999</v>
      </c>
      <c r="W1468" s="55">
        <f>U1468+V1468</f>
        <v>322.6266</v>
      </c>
      <c r="X1468" s="17"/>
      <c r="Y1468" s="9" t="s">
        <v>12393</v>
      </c>
    </row>
    <row r="1469" spans="1:25" x14ac:dyDescent="0.2">
      <c r="A1469" s="4" t="s">
        <v>18</v>
      </c>
      <c r="B1469" s="4" t="s">
        <v>243</v>
      </c>
      <c r="C1469" s="5" t="s">
        <v>20</v>
      </c>
      <c r="D1469" s="5" t="s">
        <v>21</v>
      </c>
      <c r="E1469" s="5" t="s">
        <v>244</v>
      </c>
      <c r="F1469" s="5" t="s">
        <v>245</v>
      </c>
      <c r="G1469" s="6">
        <v>10022295</v>
      </c>
      <c r="H1469" s="4" t="s">
        <v>246</v>
      </c>
      <c r="I1469" s="4" t="s">
        <v>312</v>
      </c>
      <c r="J1469" s="4" t="s">
        <v>313</v>
      </c>
      <c r="K1469" s="6" t="s">
        <v>255</v>
      </c>
      <c r="L1469" s="6" t="s">
        <v>256</v>
      </c>
      <c r="M1469" s="7" t="s">
        <v>257</v>
      </c>
      <c r="N1469" s="4" t="s">
        <v>314</v>
      </c>
      <c r="O1469" s="6" t="s">
        <v>315</v>
      </c>
      <c r="P1469" s="9" t="s">
        <v>32</v>
      </c>
      <c r="Q1469" s="11">
        <v>5322.9988999999996</v>
      </c>
      <c r="R1469" s="11">
        <v>5723.8968000000004</v>
      </c>
      <c r="S1469" s="52">
        <f>R1469</f>
        <v>5723.8968000000004</v>
      </c>
      <c r="T1469" s="53">
        <f>IFERROR(S1469/Q1469,0)</f>
        <v>1.0753142932266999</v>
      </c>
      <c r="U1469" s="54">
        <f>IF(T1469&gt;=100%,S1469*2%,0)</f>
        <v>114.47793600000001</v>
      </c>
      <c r="V1469" s="54">
        <f>S1469*1%</f>
        <v>57.238968000000007</v>
      </c>
      <c r="W1469" s="55">
        <f>U1469+V1469</f>
        <v>171.71690400000003</v>
      </c>
      <c r="X1469" s="17"/>
      <c r="Y1469" s="9" t="s">
        <v>12391</v>
      </c>
    </row>
    <row r="1470" spans="1:25" x14ac:dyDescent="0.2">
      <c r="A1470" s="4" t="s">
        <v>18</v>
      </c>
      <c r="B1470" s="12" t="s">
        <v>1048</v>
      </c>
      <c r="C1470" s="5" t="s">
        <v>861</v>
      </c>
      <c r="D1470" s="9" t="s">
        <v>862</v>
      </c>
      <c r="E1470" s="9" t="s">
        <v>1049</v>
      </c>
      <c r="F1470" s="9" t="s">
        <v>1050</v>
      </c>
      <c r="G1470" s="8">
        <v>10034496</v>
      </c>
      <c r="H1470" s="12" t="s">
        <v>1051</v>
      </c>
      <c r="I1470" s="9" t="s">
        <v>1052</v>
      </c>
      <c r="J1470" s="12" t="s">
        <v>1053</v>
      </c>
      <c r="K1470" s="8" t="s">
        <v>1054</v>
      </c>
      <c r="L1470" s="16" t="s">
        <v>1055</v>
      </c>
      <c r="M1470" s="17">
        <v>9593193215</v>
      </c>
      <c r="N1470" s="9" t="s">
        <v>1186</v>
      </c>
      <c r="O1470" s="9" t="s">
        <v>1187</v>
      </c>
      <c r="P1470" s="9" t="s">
        <v>32</v>
      </c>
      <c r="Q1470" s="10">
        <v>10500</v>
      </c>
      <c r="R1470" s="11">
        <v>11290.216400000001</v>
      </c>
      <c r="S1470" s="52">
        <f>R1470</f>
        <v>11290.216400000001</v>
      </c>
      <c r="T1470" s="53">
        <f>IFERROR(S1470/Q1470,0)</f>
        <v>1.0752587047619049</v>
      </c>
      <c r="U1470" s="54">
        <f>IF(T1470&gt;=100%,S1470*2%,0)</f>
        <v>225.80432800000003</v>
      </c>
      <c r="V1470" s="54">
        <f>S1470*1%</f>
        <v>112.90216400000001</v>
      </c>
      <c r="W1470" s="55">
        <f>U1470+V1470</f>
        <v>338.70649200000003</v>
      </c>
      <c r="X1470" s="17"/>
      <c r="Y1470" s="9" t="s">
        <v>12393</v>
      </c>
    </row>
    <row r="1471" spans="1:25" x14ac:dyDescent="0.2">
      <c r="A1471" s="4" t="s">
        <v>18</v>
      </c>
      <c r="B1471" s="12" t="s">
        <v>1598</v>
      </c>
      <c r="C1471" s="5" t="s">
        <v>861</v>
      </c>
      <c r="D1471" s="9" t="s">
        <v>862</v>
      </c>
      <c r="E1471" s="9" t="s">
        <v>1771</v>
      </c>
      <c r="F1471" s="9" t="s">
        <v>1772</v>
      </c>
      <c r="G1471" s="8">
        <v>10028639</v>
      </c>
      <c r="H1471" s="12" t="s">
        <v>1773</v>
      </c>
      <c r="I1471" s="9" t="s">
        <v>1785</v>
      </c>
      <c r="J1471" s="12" t="s">
        <v>1786</v>
      </c>
      <c r="K1471" s="8" t="s">
        <v>1776</v>
      </c>
      <c r="L1471" s="16" t="s">
        <v>1777</v>
      </c>
      <c r="M1471" s="17" t="s">
        <v>1778</v>
      </c>
      <c r="N1471" s="9" t="s">
        <v>1797</v>
      </c>
      <c r="O1471" s="9" t="s">
        <v>1798</v>
      </c>
      <c r="P1471" s="9" t="s">
        <v>32</v>
      </c>
      <c r="Q1471" s="10">
        <v>20000</v>
      </c>
      <c r="R1471" s="11">
        <v>21500</v>
      </c>
      <c r="S1471" s="52">
        <f>R1471</f>
        <v>21500</v>
      </c>
      <c r="T1471" s="53">
        <f>IFERROR(S1471/Q1471,0)</f>
        <v>1.075</v>
      </c>
      <c r="U1471" s="54">
        <f>IF(T1471&gt;=100%,S1471*2%,0)</f>
        <v>430</v>
      </c>
      <c r="V1471" s="54">
        <f>S1471*1%</f>
        <v>215</v>
      </c>
      <c r="W1471" s="55">
        <f>U1471+V1471</f>
        <v>645</v>
      </c>
      <c r="X1471" s="17"/>
      <c r="Y1471" s="9" t="s">
        <v>12391</v>
      </c>
    </row>
    <row r="1472" spans="1:25" x14ac:dyDescent="0.2">
      <c r="A1472" s="4" t="s">
        <v>18</v>
      </c>
      <c r="B1472" s="12" t="s">
        <v>1598</v>
      </c>
      <c r="C1472" s="5" t="s">
        <v>861</v>
      </c>
      <c r="D1472" s="9" t="s">
        <v>862</v>
      </c>
      <c r="E1472" s="9" t="s">
        <v>1771</v>
      </c>
      <c r="F1472" s="9" t="s">
        <v>1772</v>
      </c>
      <c r="G1472" s="8">
        <v>10028639</v>
      </c>
      <c r="H1472" s="12" t="s">
        <v>1773</v>
      </c>
      <c r="I1472" s="9" t="s">
        <v>1774</v>
      </c>
      <c r="J1472" s="12" t="s">
        <v>1775</v>
      </c>
      <c r="K1472" s="8" t="s">
        <v>1776</v>
      </c>
      <c r="L1472" s="16" t="s">
        <v>1777</v>
      </c>
      <c r="M1472" s="17" t="s">
        <v>1778</v>
      </c>
      <c r="N1472" s="9" t="s">
        <v>1843</v>
      </c>
      <c r="O1472" s="9" t="s">
        <v>1844</v>
      </c>
      <c r="P1472" s="9" t="s">
        <v>32</v>
      </c>
      <c r="Q1472" s="10">
        <v>20000</v>
      </c>
      <c r="R1472" s="11">
        <v>21500</v>
      </c>
      <c r="S1472" s="52">
        <f>R1472</f>
        <v>21500</v>
      </c>
      <c r="T1472" s="53">
        <f>IFERROR(S1472/Q1472,0)</f>
        <v>1.075</v>
      </c>
      <c r="U1472" s="54">
        <f>IF(T1472&gt;=100%,S1472*2%,0)</f>
        <v>430</v>
      </c>
      <c r="V1472" s="54">
        <f>S1472*1%</f>
        <v>215</v>
      </c>
      <c r="W1472" s="55">
        <f>U1472+V1472</f>
        <v>645</v>
      </c>
      <c r="X1472" s="17"/>
      <c r="Y1472" s="9" t="s">
        <v>12391</v>
      </c>
    </row>
    <row r="1473" spans="1:25" x14ac:dyDescent="0.2">
      <c r="A1473" s="4" t="s">
        <v>18</v>
      </c>
      <c r="B1473" s="12" t="s">
        <v>1598</v>
      </c>
      <c r="C1473" s="5" t="s">
        <v>861</v>
      </c>
      <c r="D1473" s="9" t="s">
        <v>862</v>
      </c>
      <c r="E1473" s="9" t="s">
        <v>1771</v>
      </c>
      <c r="F1473" s="9" t="s">
        <v>1772</v>
      </c>
      <c r="G1473" s="8">
        <v>10028639</v>
      </c>
      <c r="H1473" s="12" t="s">
        <v>1773</v>
      </c>
      <c r="I1473" s="9" t="s">
        <v>1810</v>
      </c>
      <c r="J1473" s="12" t="s">
        <v>1811</v>
      </c>
      <c r="K1473" s="8" t="s">
        <v>1776</v>
      </c>
      <c r="L1473" s="16" t="s">
        <v>1777</v>
      </c>
      <c r="M1473" s="17" t="s">
        <v>1778</v>
      </c>
      <c r="N1473" s="9" t="s">
        <v>1812</v>
      </c>
      <c r="O1473" s="9" t="s">
        <v>1120</v>
      </c>
      <c r="P1473" s="9" t="s">
        <v>32</v>
      </c>
      <c r="Q1473" s="10">
        <v>20000</v>
      </c>
      <c r="R1473" s="11">
        <v>21500</v>
      </c>
      <c r="S1473" s="52">
        <f>R1473</f>
        <v>21500</v>
      </c>
      <c r="T1473" s="53">
        <f>IFERROR(S1473/Q1473,0)</f>
        <v>1.075</v>
      </c>
      <c r="U1473" s="54">
        <f>IF(T1473&gt;=100%,S1473*2%,0)</f>
        <v>430</v>
      </c>
      <c r="V1473" s="54">
        <f>S1473*1%</f>
        <v>215</v>
      </c>
      <c r="W1473" s="55">
        <f>U1473+V1473</f>
        <v>645</v>
      </c>
      <c r="X1473" s="17"/>
      <c r="Y1473" s="9" t="s">
        <v>12391</v>
      </c>
    </row>
    <row r="1474" spans="1:25" x14ac:dyDescent="0.2">
      <c r="A1474" s="4" t="s">
        <v>18</v>
      </c>
      <c r="B1474" s="12" t="s">
        <v>1598</v>
      </c>
      <c r="C1474" s="5" t="s">
        <v>861</v>
      </c>
      <c r="D1474" s="9" t="s">
        <v>862</v>
      </c>
      <c r="E1474" s="9" t="s">
        <v>1771</v>
      </c>
      <c r="F1474" s="9" t="s">
        <v>1772</v>
      </c>
      <c r="G1474" s="8">
        <v>10028639</v>
      </c>
      <c r="H1474" s="12" t="s">
        <v>1773</v>
      </c>
      <c r="I1474" s="9" t="s">
        <v>1807</v>
      </c>
      <c r="J1474" s="12" t="s">
        <v>267</v>
      </c>
      <c r="K1474" s="8" t="s">
        <v>1776</v>
      </c>
      <c r="L1474" s="16" t="s">
        <v>1777</v>
      </c>
      <c r="M1474" s="17" t="s">
        <v>1778</v>
      </c>
      <c r="N1474" s="9" t="s">
        <v>1808</v>
      </c>
      <c r="O1474" s="9" t="s">
        <v>1809</v>
      </c>
      <c r="P1474" s="9" t="s">
        <v>32</v>
      </c>
      <c r="Q1474" s="10">
        <v>20000</v>
      </c>
      <c r="R1474" s="11">
        <v>21500</v>
      </c>
      <c r="S1474" s="52">
        <f>R1474</f>
        <v>21500</v>
      </c>
      <c r="T1474" s="53">
        <f>IFERROR(S1474/Q1474,0)</f>
        <v>1.075</v>
      </c>
      <c r="U1474" s="54">
        <f>IF(T1474&gt;=100%,S1474*2%,0)</f>
        <v>430</v>
      </c>
      <c r="V1474" s="54">
        <f>S1474*1%</f>
        <v>215</v>
      </c>
      <c r="W1474" s="55">
        <f>U1474+V1474</f>
        <v>645</v>
      </c>
      <c r="X1474" s="17"/>
      <c r="Y1474" s="9" t="s">
        <v>12391</v>
      </c>
    </row>
    <row r="1475" spans="1:25" x14ac:dyDescent="0.2">
      <c r="A1475" s="4" t="s">
        <v>18</v>
      </c>
      <c r="B1475" s="12" t="s">
        <v>1998</v>
      </c>
      <c r="C1475" s="5" t="s">
        <v>861</v>
      </c>
      <c r="D1475" s="9" t="s">
        <v>862</v>
      </c>
      <c r="E1475" s="9" t="s">
        <v>1771</v>
      </c>
      <c r="F1475" s="9" t="s">
        <v>1772</v>
      </c>
      <c r="G1475" s="8">
        <v>10023818</v>
      </c>
      <c r="H1475" s="12" t="s">
        <v>1999</v>
      </c>
      <c r="I1475" s="9" t="s">
        <v>2010</v>
      </c>
      <c r="J1475" s="12" t="s">
        <v>2011</v>
      </c>
      <c r="K1475" s="8" t="s">
        <v>2002</v>
      </c>
      <c r="L1475" s="16" t="s">
        <v>2003</v>
      </c>
      <c r="M1475" s="17">
        <v>9851289339</v>
      </c>
      <c r="N1475" s="9" t="s">
        <v>2040</v>
      </c>
      <c r="O1475" s="9" t="s">
        <v>2041</v>
      </c>
      <c r="P1475" s="9" t="s">
        <v>32</v>
      </c>
      <c r="Q1475" s="10">
        <v>12000</v>
      </c>
      <c r="R1475" s="11">
        <v>12900</v>
      </c>
      <c r="S1475" s="52">
        <f>R1475</f>
        <v>12900</v>
      </c>
      <c r="T1475" s="53">
        <f>IFERROR(S1475/Q1475,0)</f>
        <v>1.075</v>
      </c>
      <c r="U1475" s="54">
        <f>IF(T1475&gt;=100%,S1475*2%,0)</f>
        <v>258</v>
      </c>
      <c r="V1475" s="54">
        <f>S1475*1%</f>
        <v>129</v>
      </c>
      <c r="W1475" s="55">
        <f>U1475+V1475</f>
        <v>387</v>
      </c>
      <c r="X1475" s="17"/>
      <c r="Y1475" s="9" t="s">
        <v>12391</v>
      </c>
    </row>
    <row r="1476" spans="1:25" x14ac:dyDescent="0.2">
      <c r="A1476" s="4" t="s">
        <v>18</v>
      </c>
      <c r="B1476" s="12" t="s">
        <v>4531</v>
      </c>
      <c r="C1476" s="5" t="s">
        <v>4291</v>
      </c>
      <c r="D1476" s="5" t="s">
        <v>4292</v>
      </c>
      <c r="E1476" s="9" t="s">
        <v>4532</v>
      </c>
      <c r="F1476" s="9" t="s">
        <v>4533</v>
      </c>
      <c r="G1476" s="8">
        <v>10032665</v>
      </c>
      <c r="H1476" s="12" t="s">
        <v>4534</v>
      </c>
      <c r="I1476" s="9" t="s">
        <v>4697</v>
      </c>
      <c r="J1476" s="12" t="s">
        <v>4698</v>
      </c>
      <c r="K1476" s="8" t="s">
        <v>4635</v>
      </c>
      <c r="L1476" s="16" t="s">
        <v>4636</v>
      </c>
      <c r="M1476" s="17">
        <v>9233022237</v>
      </c>
      <c r="N1476" s="9" t="s">
        <v>4699</v>
      </c>
      <c r="O1476" s="9" t="s">
        <v>4700</v>
      </c>
      <c r="P1476" s="9" t="s">
        <v>32</v>
      </c>
      <c r="Q1476" s="11">
        <v>12000</v>
      </c>
      <c r="R1476" s="11">
        <v>12900</v>
      </c>
      <c r="S1476" s="52">
        <f>R1476</f>
        <v>12900</v>
      </c>
      <c r="T1476" s="53">
        <f>IFERROR(S1476/Q1476,0)</f>
        <v>1.075</v>
      </c>
      <c r="U1476" s="54">
        <f>IF(T1476&gt;=100%,S1476*2%,0)</f>
        <v>258</v>
      </c>
      <c r="V1476" s="54">
        <f>S1476*1%</f>
        <v>129</v>
      </c>
      <c r="W1476" s="55">
        <f>U1476+V1476</f>
        <v>387</v>
      </c>
      <c r="X1476" s="17"/>
      <c r="Y1476" s="9" t="s">
        <v>12393</v>
      </c>
    </row>
    <row r="1477" spans="1:25" x14ac:dyDescent="0.2">
      <c r="A1477" s="4" t="s">
        <v>18</v>
      </c>
      <c r="B1477" s="12" t="s">
        <v>4531</v>
      </c>
      <c r="C1477" s="5" t="s">
        <v>4291</v>
      </c>
      <c r="D1477" s="5" t="s">
        <v>4292</v>
      </c>
      <c r="E1477" s="9" t="s">
        <v>4532</v>
      </c>
      <c r="F1477" s="9" t="s">
        <v>4533</v>
      </c>
      <c r="G1477" s="8">
        <v>10032615</v>
      </c>
      <c r="H1477" s="12" t="s">
        <v>4534</v>
      </c>
      <c r="I1477" s="9" t="s">
        <v>4555</v>
      </c>
      <c r="J1477" s="12" t="s">
        <v>4556</v>
      </c>
      <c r="K1477" s="8" t="s">
        <v>4537</v>
      </c>
      <c r="L1477" s="16" t="s">
        <v>4538</v>
      </c>
      <c r="M1477" s="17">
        <v>7699167678</v>
      </c>
      <c r="N1477" s="9" t="s">
        <v>4567</v>
      </c>
      <c r="O1477" s="9" t="s">
        <v>4568</v>
      </c>
      <c r="P1477" s="9" t="s">
        <v>32</v>
      </c>
      <c r="Q1477" s="11">
        <v>12000</v>
      </c>
      <c r="R1477" s="11">
        <v>12900</v>
      </c>
      <c r="S1477" s="52">
        <f>R1477</f>
        <v>12900</v>
      </c>
      <c r="T1477" s="53">
        <f>IFERROR(S1477/Q1477,0)</f>
        <v>1.075</v>
      </c>
      <c r="U1477" s="54">
        <f>IF(T1477&gt;=100%,S1477*2%,0)</f>
        <v>258</v>
      </c>
      <c r="V1477" s="54">
        <f>S1477*1%</f>
        <v>129</v>
      </c>
      <c r="W1477" s="55">
        <f>U1477+V1477</f>
        <v>387</v>
      </c>
      <c r="X1477" s="17"/>
      <c r="Y1477" s="9" t="s">
        <v>12391</v>
      </c>
    </row>
    <row r="1478" spans="1:25" x14ac:dyDescent="0.2">
      <c r="A1478" s="9" t="s">
        <v>8060</v>
      </c>
      <c r="B1478" s="9" t="s">
        <v>8168</v>
      </c>
      <c r="C1478" s="18" t="s">
        <v>8062</v>
      </c>
      <c r="D1478" s="9" t="s">
        <v>8063</v>
      </c>
      <c r="E1478" s="9" t="s">
        <v>8169</v>
      </c>
      <c r="F1478" s="9" t="s">
        <v>8170</v>
      </c>
      <c r="G1478" s="9">
        <v>10026702</v>
      </c>
      <c r="H1478" s="9" t="s">
        <v>8219</v>
      </c>
      <c r="I1478" s="9" t="s">
        <v>8258</v>
      </c>
      <c r="J1478" s="9" t="s">
        <v>7240</v>
      </c>
      <c r="K1478" s="18" t="s">
        <v>8222</v>
      </c>
      <c r="L1478" s="18" t="s">
        <v>8223</v>
      </c>
      <c r="M1478" s="18">
        <v>6263675288</v>
      </c>
      <c r="N1478" s="9" t="s">
        <v>8259</v>
      </c>
      <c r="O1478" s="9" t="s">
        <v>8260</v>
      </c>
      <c r="P1478" s="9" t="s">
        <v>32</v>
      </c>
      <c r="Q1478" s="11">
        <v>7340.3</v>
      </c>
      <c r="R1478" s="25">
        <v>7890</v>
      </c>
      <c r="S1478" s="52">
        <f>R1478</f>
        <v>7890</v>
      </c>
      <c r="T1478" s="53">
        <f>IFERROR(S1478/Q1478,0)</f>
        <v>1.0748879473590998</v>
      </c>
      <c r="U1478" s="54">
        <f>IF(T1478&gt;=100%,S1478*2%,0)</f>
        <v>157.80000000000001</v>
      </c>
      <c r="V1478" s="54">
        <f>S1478*1%</f>
        <v>78.900000000000006</v>
      </c>
      <c r="W1478" s="55">
        <f>U1478+V1478</f>
        <v>236.70000000000002</v>
      </c>
      <c r="X1478" s="17"/>
      <c r="Y1478" s="9" t="s">
        <v>12391</v>
      </c>
    </row>
    <row r="1479" spans="1:25" x14ac:dyDescent="0.2">
      <c r="A1479" s="4" t="s">
        <v>18</v>
      </c>
      <c r="B1479" s="4" t="s">
        <v>243</v>
      </c>
      <c r="C1479" s="5" t="s">
        <v>20</v>
      </c>
      <c r="D1479" s="5" t="s">
        <v>21</v>
      </c>
      <c r="E1479" s="5" t="s">
        <v>244</v>
      </c>
      <c r="F1479" s="5" t="s">
        <v>245</v>
      </c>
      <c r="G1479" s="6">
        <v>10022295</v>
      </c>
      <c r="H1479" s="4" t="s">
        <v>246</v>
      </c>
      <c r="I1479" s="4" t="s">
        <v>322</v>
      </c>
      <c r="J1479" s="4" t="s">
        <v>323</v>
      </c>
      <c r="K1479" s="6" t="s">
        <v>249</v>
      </c>
      <c r="L1479" s="6" t="s">
        <v>250</v>
      </c>
      <c r="M1479" s="7">
        <v>7001610227</v>
      </c>
      <c r="N1479" s="4" t="s">
        <v>326</v>
      </c>
      <c r="O1479" s="6" t="s">
        <v>327</v>
      </c>
      <c r="P1479" s="9" t="s">
        <v>32</v>
      </c>
      <c r="Q1479" s="11">
        <v>10801.2127</v>
      </c>
      <c r="R1479" s="11">
        <v>11609.7966</v>
      </c>
      <c r="S1479" s="52">
        <f>R1479</f>
        <v>11609.7966</v>
      </c>
      <c r="T1479" s="53">
        <f>IFERROR(S1479/Q1479,0)</f>
        <v>1.074860473768839</v>
      </c>
      <c r="U1479" s="54">
        <f>IF(T1479&gt;=100%,S1479*2%,0)</f>
        <v>232.195932</v>
      </c>
      <c r="V1479" s="54">
        <f>S1479*1%</f>
        <v>116.097966</v>
      </c>
      <c r="W1479" s="55">
        <f>U1479+V1479</f>
        <v>348.29389800000001</v>
      </c>
      <c r="X1479" s="17"/>
      <c r="Y1479" s="9" t="s">
        <v>12391</v>
      </c>
    </row>
    <row r="1480" spans="1:25" x14ac:dyDescent="0.2">
      <c r="A1480" s="9" t="s">
        <v>5442</v>
      </c>
      <c r="B1480" s="9" t="s">
        <v>5681</v>
      </c>
      <c r="C1480" s="18" t="s">
        <v>5682</v>
      </c>
      <c r="D1480" s="9" t="s">
        <v>5683</v>
      </c>
      <c r="E1480" s="9" t="s">
        <v>5684</v>
      </c>
      <c r="F1480" s="9" t="s">
        <v>5685</v>
      </c>
      <c r="G1480" s="9">
        <v>10026037</v>
      </c>
      <c r="H1480" s="9" t="s">
        <v>5686</v>
      </c>
      <c r="I1480" s="9" t="s">
        <v>5769</v>
      </c>
      <c r="J1480" s="9" t="s">
        <v>5770</v>
      </c>
      <c r="K1480" s="18" t="s">
        <v>5701</v>
      </c>
      <c r="L1480" s="18" t="s">
        <v>5702</v>
      </c>
      <c r="M1480" s="18">
        <v>4563221434</v>
      </c>
      <c r="N1480" s="9" t="s">
        <v>5808</v>
      </c>
      <c r="O1480" s="9" t="s">
        <v>5809</v>
      </c>
      <c r="P1480" s="9" t="s">
        <v>32</v>
      </c>
      <c r="Q1480" s="11">
        <v>9646.4549999999999</v>
      </c>
      <c r="R1480" s="11">
        <v>10364</v>
      </c>
      <c r="S1480" s="52">
        <f>R1480</f>
        <v>10364</v>
      </c>
      <c r="T1480" s="53">
        <f>IFERROR(S1480/Q1480,0)</f>
        <v>1.0743843204576189</v>
      </c>
      <c r="U1480" s="54">
        <f>IF(T1480&gt;=100%,S1480*2%,0)</f>
        <v>207.28</v>
      </c>
      <c r="V1480" s="54">
        <f>S1480*1%</f>
        <v>103.64</v>
      </c>
      <c r="W1480" s="55">
        <f>U1480+V1480</f>
        <v>310.92</v>
      </c>
      <c r="X1480" s="17"/>
      <c r="Y1480" s="9" t="s">
        <v>12391</v>
      </c>
    </row>
    <row r="1481" spans="1:25" x14ac:dyDescent="0.2">
      <c r="A1481" s="4" t="s">
        <v>18</v>
      </c>
      <c r="B1481" s="12" t="s">
        <v>2972</v>
      </c>
      <c r="C1481" s="5" t="s">
        <v>2973</v>
      </c>
      <c r="D1481" s="9" t="s">
        <v>2974</v>
      </c>
      <c r="E1481" s="9" t="s">
        <v>2975</v>
      </c>
      <c r="F1481" s="9" t="s">
        <v>2976</v>
      </c>
      <c r="G1481" s="8">
        <v>10034966</v>
      </c>
      <c r="H1481" s="12" t="s">
        <v>1442</v>
      </c>
      <c r="I1481" s="9" t="s">
        <v>3791</v>
      </c>
      <c r="J1481" s="12" t="s">
        <v>3792</v>
      </c>
      <c r="K1481" s="17" t="s">
        <v>2996</v>
      </c>
      <c r="L1481" s="17" t="s">
        <v>2997</v>
      </c>
      <c r="M1481" s="17">
        <v>9199739761</v>
      </c>
      <c r="N1481" s="9" t="s">
        <v>4028</v>
      </c>
      <c r="O1481" s="9" t="s">
        <v>4029</v>
      </c>
      <c r="P1481" s="9" t="s">
        <v>32</v>
      </c>
      <c r="Q1481" s="10">
        <v>8000</v>
      </c>
      <c r="R1481" s="11">
        <v>8594.9784</v>
      </c>
      <c r="S1481" s="52">
        <f>R1481</f>
        <v>8594.9784</v>
      </c>
      <c r="T1481" s="53">
        <f>IFERROR(S1481/Q1481,0)</f>
        <v>1.0743723000000001</v>
      </c>
      <c r="U1481" s="54">
        <f>IF(T1481&gt;=100%,S1481*2%,0)</f>
        <v>171.89956800000002</v>
      </c>
      <c r="V1481" s="54">
        <f>S1481*1%</f>
        <v>85.949784000000008</v>
      </c>
      <c r="W1481" s="55">
        <f>U1481+V1481</f>
        <v>257.84935200000001</v>
      </c>
      <c r="X1481" s="17"/>
      <c r="Y1481" s="9" t="s">
        <v>12391</v>
      </c>
    </row>
    <row r="1482" spans="1:25" x14ac:dyDescent="0.2">
      <c r="A1482" s="4" t="s">
        <v>18</v>
      </c>
      <c r="B1482" s="12" t="s">
        <v>2972</v>
      </c>
      <c r="C1482" s="5" t="s">
        <v>2973</v>
      </c>
      <c r="D1482" s="9" t="s">
        <v>2974</v>
      </c>
      <c r="E1482" s="9" t="s">
        <v>2975</v>
      </c>
      <c r="F1482" s="9" t="s">
        <v>2976</v>
      </c>
      <c r="G1482" s="8">
        <v>10034966</v>
      </c>
      <c r="H1482" s="12" t="s">
        <v>1442</v>
      </c>
      <c r="I1482" s="9" t="s">
        <v>3124</v>
      </c>
      <c r="J1482" s="12" t="s">
        <v>3125</v>
      </c>
      <c r="K1482" s="17" t="s">
        <v>2996</v>
      </c>
      <c r="L1482" s="17" t="s">
        <v>2997</v>
      </c>
      <c r="M1482" s="17">
        <v>9199739761</v>
      </c>
      <c r="N1482" s="9" t="s">
        <v>4032</v>
      </c>
      <c r="O1482" s="9" t="s">
        <v>4033</v>
      </c>
      <c r="P1482" s="9" t="s">
        <v>32</v>
      </c>
      <c r="Q1482" s="10">
        <v>8000</v>
      </c>
      <c r="R1482" s="11">
        <v>8594.9784</v>
      </c>
      <c r="S1482" s="52">
        <f>R1482</f>
        <v>8594.9784</v>
      </c>
      <c r="T1482" s="53">
        <f>IFERROR(S1482/Q1482,0)</f>
        <v>1.0743723000000001</v>
      </c>
      <c r="U1482" s="54">
        <f>IF(T1482&gt;=100%,S1482*2%,0)</f>
        <v>171.89956800000002</v>
      </c>
      <c r="V1482" s="54">
        <f>S1482*1%</f>
        <v>85.949784000000008</v>
      </c>
      <c r="W1482" s="55">
        <f>U1482+V1482</f>
        <v>257.84935200000001</v>
      </c>
      <c r="X1482" s="17"/>
      <c r="Y1482" s="9" t="s">
        <v>12391</v>
      </c>
    </row>
    <row r="1483" spans="1:25" x14ac:dyDescent="0.2">
      <c r="A1483" s="9" t="s">
        <v>8060</v>
      </c>
      <c r="B1483" s="9" t="s">
        <v>8168</v>
      </c>
      <c r="C1483" s="18" t="s">
        <v>8062</v>
      </c>
      <c r="D1483" s="9" t="s">
        <v>8063</v>
      </c>
      <c r="E1483" s="9" t="s">
        <v>8334</v>
      </c>
      <c r="F1483" s="9" t="s">
        <v>8335</v>
      </c>
      <c r="G1483" s="9">
        <v>10025916</v>
      </c>
      <c r="H1483" s="9" t="s">
        <v>8336</v>
      </c>
      <c r="I1483" s="9" t="s">
        <v>8363</v>
      </c>
      <c r="J1483" s="9" t="s">
        <v>8364</v>
      </c>
      <c r="K1483" s="18" t="s">
        <v>8339</v>
      </c>
      <c r="L1483" s="18" t="s">
        <v>8340</v>
      </c>
      <c r="M1483" s="18">
        <v>8982866117</v>
      </c>
      <c r="N1483" s="9" t="s">
        <v>8367</v>
      </c>
      <c r="O1483" s="9" t="s">
        <v>4764</v>
      </c>
      <c r="P1483" s="9" t="s">
        <v>32</v>
      </c>
      <c r="Q1483" s="11">
        <v>6852.3</v>
      </c>
      <c r="R1483" s="25">
        <v>7361</v>
      </c>
      <c r="S1483" s="52">
        <f>R1483</f>
        <v>7361</v>
      </c>
      <c r="T1483" s="53">
        <f>IFERROR(S1483/Q1483,0)</f>
        <v>1.0742378471462137</v>
      </c>
      <c r="U1483" s="54">
        <f>IF(T1483&gt;=100%,S1483*2%,0)</f>
        <v>147.22</v>
      </c>
      <c r="V1483" s="54">
        <f>S1483*1%</f>
        <v>73.61</v>
      </c>
      <c r="W1483" s="55">
        <f>U1483+V1483</f>
        <v>220.82999999999998</v>
      </c>
      <c r="X1483" s="17"/>
      <c r="Y1483" s="9" t="s">
        <v>12391</v>
      </c>
    </row>
    <row r="1484" spans="1:25" x14ac:dyDescent="0.2">
      <c r="A1484" s="9" t="s">
        <v>5442</v>
      </c>
      <c r="B1484" s="9" t="s">
        <v>5939</v>
      </c>
      <c r="C1484" s="18" t="s">
        <v>5566</v>
      </c>
      <c r="D1484" s="9" t="s">
        <v>5567</v>
      </c>
      <c r="E1484" s="9" t="s">
        <v>5940</v>
      </c>
      <c r="F1484" s="9" t="s">
        <v>5941</v>
      </c>
      <c r="G1484" s="9">
        <v>10033983</v>
      </c>
      <c r="H1484" s="9" t="s">
        <v>5942</v>
      </c>
      <c r="I1484" s="9" t="s">
        <v>5990</v>
      </c>
      <c r="J1484" s="9" t="s">
        <v>5991</v>
      </c>
      <c r="K1484" s="18" t="s">
        <v>5945</v>
      </c>
      <c r="L1484" s="18" t="s">
        <v>5946</v>
      </c>
      <c r="M1484" s="18">
        <v>9443920756</v>
      </c>
      <c r="N1484" s="9" t="s">
        <v>5992</v>
      </c>
      <c r="O1484" s="9" t="s">
        <v>5993</v>
      </c>
      <c r="P1484" s="9">
        <v>0</v>
      </c>
      <c r="Q1484" s="11">
        <v>13016</v>
      </c>
      <c r="R1484" s="11">
        <v>13980</v>
      </c>
      <c r="S1484" s="52">
        <f>R1484</f>
        <v>13980</v>
      </c>
      <c r="T1484" s="53">
        <f>IFERROR(S1484/Q1484,0)</f>
        <v>1.0740626920712968</v>
      </c>
      <c r="U1484" s="54">
        <f>IF(T1484&gt;=100%,S1484*2%,0)</f>
        <v>279.60000000000002</v>
      </c>
      <c r="V1484" s="54">
        <f>S1484*1%</f>
        <v>139.80000000000001</v>
      </c>
      <c r="W1484" s="55">
        <f>U1484+V1484</f>
        <v>419.40000000000003</v>
      </c>
      <c r="X1484" s="17"/>
      <c r="Y1484" s="9" t="s">
        <v>12391</v>
      </c>
    </row>
    <row r="1485" spans="1:25" x14ac:dyDescent="0.2">
      <c r="A1485" s="9" t="s">
        <v>8060</v>
      </c>
      <c r="B1485" s="9" t="s">
        <v>8965</v>
      </c>
      <c r="C1485" s="18" t="s">
        <v>9306</v>
      </c>
      <c r="D1485" s="9" t="s">
        <v>9307</v>
      </c>
      <c r="E1485" s="9" t="s">
        <v>9436</v>
      </c>
      <c r="F1485" s="9" t="s">
        <v>9437</v>
      </c>
      <c r="G1485" s="9">
        <v>10027883</v>
      </c>
      <c r="H1485" s="9" t="s">
        <v>9438</v>
      </c>
      <c r="I1485" s="9" t="s">
        <v>9524</v>
      </c>
      <c r="J1485" s="9" t="s">
        <v>9525</v>
      </c>
      <c r="K1485" s="18" t="s">
        <v>9441</v>
      </c>
      <c r="L1485" s="18" t="s">
        <v>9442</v>
      </c>
      <c r="M1485" s="18">
        <v>9860047707</v>
      </c>
      <c r="N1485" s="9" t="s">
        <v>9528</v>
      </c>
      <c r="O1485" s="9" t="s">
        <v>2750</v>
      </c>
      <c r="P1485" s="9" t="s">
        <v>32</v>
      </c>
      <c r="Q1485" s="11">
        <v>10000</v>
      </c>
      <c r="R1485" s="11">
        <v>10737.93</v>
      </c>
      <c r="S1485" s="52">
        <f>R1485</f>
        <v>10737.93</v>
      </c>
      <c r="T1485" s="53">
        <f>IFERROR(S1485/Q1485,0)</f>
        <v>1.073793</v>
      </c>
      <c r="U1485" s="54">
        <f>IF(T1485&gt;=100%,S1485*2%,0)</f>
        <v>214.7586</v>
      </c>
      <c r="V1485" s="54">
        <f>S1485*1%</f>
        <v>107.3793</v>
      </c>
      <c r="W1485" s="55">
        <f>U1485+V1485</f>
        <v>322.1379</v>
      </c>
      <c r="X1485" s="17"/>
      <c r="Y1485" s="9" t="s">
        <v>12391</v>
      </c>
    </row>
    <row r="1486" spans="1:25" x14ac:dyDescent="0.2">
      <c r="A1486" s="9" t="s">
        <v>6280</v>
      </c>
      <c r="B1486" s="9" t="s">
        <v>6281</v>
      </c>
      <c r="C1486" s="18" t="s">
        <v>6282</v>
      </c>
      <c r="D1486" s="9" t="s">
        <v>6283</v>
      </c>
      <c r="E1486" s="9" t="s">
        <v>6284</v>
      </c>
      <c r="F1486" s="9" t="s">
        <v>6285</v>
      </c>
      <c r="G1486" s="9">
        <v>10022173</v>
      </c>
      <c r="H1486" s="9" t="s">
        <v>6286</v>
      </c>
      <c r="I1486" s="9" t="s">
        <v>6287</v>
      </c>
      <c r="J1486" s="9" t="s">
        <v>6288</v>
      </c>
      <c r="K1486" s="18" t="s">
        <v>6289</v>
      </c>
      <c r="L1486" s="18" t="s">
        <v>6290</v>
      </c>
      <c r="M1486" s="18" t="s">
        <v>6291</v>
      </c>
      <c r="N1486" s="9" t="s">
        <v>6316</v>
      </c>
      <c r="O1486" s="9" t="s">
        <v>6317</v>
      </c>
      <c r="P1486" s="9" t="s">
        <v>32</v>
      </c>
      <c r="Q1486" s="62">
        <v>6115.0013400000016</v>
      </c>
      <c r="R1486" s="11">
        <v>6565.6597999999985</v>
      </c>
      <c r="S1486" s="52">
        <f>R1486</f>
        <v>6565.6597999999985</v>
      </c>
      <c r="T1486" s="53">
        <f>IFERROR(S1486/Q1486,0)</f>
        <v>1.0736971972601395</v>
      </c>
      <c r="U1486" s="54">
        <f>IF(T1486&gt;=100%,S1486*2%,0)</f>
        <v>131.31319599999998</v>
      </c>
      <c r="V1486" s="54">
        <f>S1486*1%</f>
        <v>65.656597999999988</v>
      </c>
      <c r="W1486" s="55">
        <f>U1486+V1486</f>
        <v>196.96979399999998</v>
      </c>
      <c r="X1486" s="17"/>
      <c r="Y1486" s="9" t="s">
        <v>12391</v>
      </c>
    </row>
    <row r="1487" spans="1:25" x14ac:dyDescent="0.2">
      <c r="A1487" s="4" t="s">
        <v>18</v>
      </c>
      <c r="B1487" s="12" t="s">
        <v>3232</v>
      </c>
      <c r="C1487" s="5" t="s">
        <v>2973</v>
      </c>
      <c r="D1487" s="9" t="s">
        <v>2974</v>
      </c>
      <c r="E1487" s="9" t="s">
        <v>3142</v>
      </c>
      <c r="F1487" s="9" t="s">
        <v>3143</v>
      </c>
      <c r="G1487" s="8">
        <v>10034410</v>
      </c>
      <c r="H1487" s="12" t="s">
        <v>3233</v>
      </c>
      <c r="I1487" s="9" t="s">
        <v>3261</v>
      </c>
      <c r="J1487" s="12" t="s">
        <v>3262</v>
      </c>
      <c r="K1487" s="17" t="s">
        <v>3236</v>
      </c>
      <c r="L1487" s="17" t="s">
        <v>3237</v>
      </c>
      <c r="M1487" s="17">
        <v>9628987517</v>
      </c>
      <c r="N1487" s="9" t="s">
        <v>3901</v>
      </c>
      <c r="O1487" s="9" t="s">
        <v>3711</v>
      </c>
      <c r="P1487" s="9" t="s">
        <v>32</v>
      </c>
      <c r="Q1487" s="10">
        <v>8000</v>
      </c>
      <c r="R1487" s="11">
        <v>8585.8806000000004</v>
      </c>
      <c r="S1487" s="52">
        <f>R1487</f>
        <v>8585.8806000000004</v>
      </c>
      <c r="T1487" s="53">
        <f>IFERROR(S1487/Q1487,0)</f>
        <v>1.0732350750000001</v>
      </c>
      <c r="U1487" s="54">
        <f>IF(T1487&gt;=100%,S1487*2%,0)</f>
        <v>171.717612</v>
      </c>
      <c r="V1487" s="54">
        <f>S1487*1%</f>
        <v>85.858806000000001</v>
      </c>
      <c r="W1487" s="55">
        <f>U1487+V1487</f>
        <v>257.57641799999999</v>
      </c>
      <c r="X1487" s="17"/>
      <c r="Y1487" s="9" t="s">
        <v>12393</v>
      </c>
    </row>
    <row r="1488" spans="1:25" x14ac:dyDescent="0.2">
      <c r="A1488" s="4" t="s">
        <v>18</v>
      </c>
      <c r="B1488" s="12" t="s">
        <v>4531</v>
      </c>
      <c r="C1488" s="5" t="s">
        <v>4291</v>
      </c>
      <c r="D1488" s="5" t="s">
        <v>4292</v>
      </c>
      <c r="E1488" s="9" t="s">
        <v>4532</v>
      </c>
      <c r="F1488" s="9" t="s">
        <v>4533</v>
      </c>
      <c r="G1488" s="8">
        <v>10032647</v>
      </c>
      <c r="H1488" s="12" t="s">
        <v>4534</v>
      </c>
      <c r="I1488" s="9" t="s">
        <v>4649</v>
      </c>
      <c r="J1488" s="12" t="s">
        <v>4650</v>
      </c>
      <c r="K1488" s="8" t="s">
        <v>4635</v>
      </c>
      <c r="L1488" s="16" t="s">
        <v>4636</v>
      </c>
      <c r="M1488" s="17">
        <v>9233022237</v>
      </c>
      <c r="N1488" s="9" t="s">
        <v>4651</v>
      </c>
      <c r="O1488" s="9" t="s">
        <v>4652</v>
      </c>
      <c r="P1488" s="9" t="s">
        <v>32</v>
      </c>
      <c r="Q1488" s="11">
        <v>12000</v>
      </c>
      <c r="R1488" s="11">
        <v>12876</v>
      </c>
      <c r="S1488" s="52">
        <f>R1488</f>
        <v>12876</v>
      </c>
      <c r="T1488" s="53">
        <f>IFERROR(S1488/Q1488,0)</f>
        <v>1.073</v>
      </c>
      <c r="U1488" s="54">
        <f>IF(T1488&gt;=100%,S1488*2%,0)</f>
        <v>257.52</v>
      </c>
      <c r="V1488" s="54">
        <f>S1488*1%</f>
        <v>128.76</v>
      </c>
      <c r="W1488" s="55">
        <f>U1488+V1488</f>
        <v>386.28</v>
      </c>
      <c r="X1488" s="17"/>
      <c r="Y1488" s="9" t="s">
        <v>12391</v>
      </c>
    </row>
    <row r="1489" spans="1:25" x14ac:dyDescent="0.2">
      <c r="A1489" s="9" t="s">
        <v>8060</v>
      </c>
      <c r="B1489" s="9" t="s">
        <v>8432</v>
      </c>
      <c r="C1489" s="18" t="s">
        <v>8062</v>
      </c>
      <c r="D1489" s="9" t="s">
        <v>8063</v>
      </c>
      <c r="E1489" s="9" t="s">
        <v>8433</v>
      </c>
      <c r="F1489" s="9" t="s">
        <v>8063</v>
      </c>
      <c r="G1489" s="9">
        <v>10029471</v>
      </c>
      <c r="H1489" s="9" t="s">
        <v>8434</v>
      </c>
      <c r="I1489" s="9" t="s">
        <v>8426</v>
      </c>
      <c r="J1489" s="9" t="s">
        <v>8435</v>
      </c>
      <c r="K1489" s="18" t="s">
        <v>8436</v>
      </c>
      <c r="L1489" s="18" t="s">
        <v>8437</v>
      </c>
      <c r="M1489" s="18">
        <v>9920457463</v>
      </c>
      <c r="N1489" s="9" t="s">
        <v>8442</v>
      </c>
      <c r="O1489" s="9" t="s">
        <v>8443</v>
      </c>
      <c r="P1489" s="9" t="s">
        <v>32</v>
      </c>
      <c r="Q1489" s="11">
        <v>12000</v>
      </c>
      <c r="R1489" s="25">
        <v>12875</v>
      </c>
      <c r="S1489" s="52">
        <f>R1489</f>
        <v>12875</v>
      </c>
      <c r="T1489" s="53">
        <f>IFERROR(S1489/Q1489,0)</f>
        <v>1.0729166666666667</v>
      </c>
      <c r="U1489" s="54">
        <f>IF(T1489&gt;=100%,S1489*2%,0)</f>
        <v>257.5</v>
      </c>
      <c r="V1489" s="54">
        <f>S1489*1%</f>
        <v>128.75</v>
      </c>
      <c r="W1489" s="55">
        <f>U1489+V1489</f>
        <v>386.25</v>
      </c>
      <c r="X1489" s="17"/>
      <c r="Y1489" s="9" t="s">
        <v>12391</v>
      </c>
    </row>
    <row r="1490" spans="1:25" x14ac:dyDescent="0.2">
      <c r="A1490" s="4" t="s">
        <v>18</v>
      </c>
      <c r="B1490" s="12" t="s">
        <v>3141</v>
      </c>
      <c r="C1490" s="5" t="s">
        <v>2973</v>
      </c>
      <c r="D1490" s="9" t="s">
        <v>2974</v>
      </c>
      <c r="E1490" s="9" t="s">
        <v>3142</v>
      </c>
      <c r="F1490" s="9" t="s">
        <v>3143</v>
      </c>
      <c r="G1490" s="8">
        <v>10027954</v>
      </c>
      <c r="H1490" s="12" t="s">
        <v>3144</v>
      </c>
      <c r="I1490" s="9" t="s">
        <v>3145</v>
      </c>
      <c r="J1490" s="12" t="s">
        <v>3146</v>
      </c>
      <c r="K1490" s="17" t="s">
        <v>3147</v>
      </c>
      <c r="L1490" s="17" t="s">
        <v>3148</v>
      </c>
      <c r="M1490" s="17">
        <v>9958476992</v>
      </c>
      <c r="N1490" s="9" t="s">
        <v>3182</v>
      </c>
      <c r="O1490" s="9" t="s">
        <v>2935</v>
      </c>
      <c r="P1490" s="9" t="s">
        <v>32</v>
      </c>
      <c r="Q1490" s="10">
        <v>8000</v>
      </c>
      <c r="R1490" s="11">
        <v>8580</v>
      </c>
      <c r="S1490" s="52">
        <f>R1490</f>
        <v>8580</v>
      </c>
      <c r="T1490" s="53">
        <f>IFERROR(S1490/Q1490,0)</f>
        <v>1.0725</v>
      </c>
      <c r="U1490" s="54">
        <f>IF(T1490&gt;=100%,S1490*2%,0)</f>
        <v>171.6</v>
      </c>
      <c r="V1490" s="54">
        <f>S1490*1%</f>
        <v>85.8</v>
      </c>
      <c r="W1490" s="55">
        <f>U1490+V1490</f>
        <v>257.39999999999998</v>
      </c>
      <c r="X1490" s="17"/>
      <c r="Y1490" s="9" t="s">
        <v>12393</v>
      </c>
    </row>
    <row r="1491" spans="1:25" x14ac:dyDescent="0.2">
      <c r="A1491" s="9" t="s">
        <v>8060</v>
      </c>
      <c r="B1491" s="9" t="s">
        <v>8692</v>
      </c>
      <c r="C1491" s="18" t="s">
        <v>8570</v>
      </c>
      <c r="D1491" s="9" t="s">
        <v>8571</v>
      </c>
      <c r="E1491" s="9" t="s">
        <v>8693</v>
      </c>
      <c r="F1491" s="9" t="s">
        <v>8694</v>
      </c>
      <c r="G1491" s="9">
        <v>10025787</v>
      </c>
      <c r="H1491" s="9" t="s">
        <v>8695</v>
      </c>
      <c r="I1491" s="9" t="s">
        <v>8702</v>
      </c>
      <c r="J1491" s="9" t="s">
        <v>8703</v>
      </c>
      <c r="K1491" s="18" t="s">
        <v>8698</v>
      </c>
      <c r="L1491" s="18" t="s">
        <v>8699</v>
      </c>
      <c r="M1491" s="18">
        <v>8390838453</v>
      </c>
      <c r="N1491" s="9" t="s">
        <v>8706</v>
      </c>
      <c r="O1491" s="9" t="s">
        <v>8707</v>
      </c>
      <c r="P1491" s="9" t="s">
        <v>32</v>
      </c>
      <c r="Q1491" s="11">
        <v>7500</v>
      </c>
      <c r="R1491" s="11">
        <v>8042.7348000000002</v>
      </c>
      <c r="S1491" s="52">
        <f>R1491</f>
        <v>8042.7348000000002</v>
      </c>
      <c r="T1491" s="53">
        <f>IFERROR(S1491/Q1491,0)</f>
        <v>1.07236464</v>
      </c>
      <c r="U1491" s="54">
        <f>IF(T1491&gt;=100%,S1491*2%,0)</f>
        <v>160.85469600000002</v>
      </c>
      <c r="V1491" s="54">
        <f>S1491*1%</f>
        <v>80.427348000000009</v>
      </c>
      <c r="W1491" s="55">
        <f>U1491+V1491</f>
        <v>241.28204400000004</v>
      </c>
      <c r="X1491" s="17"/>
      <c r="Y1491" s="9" t="s">
        <v>12391</v>
      </c>
    </row>
    <row r="1492" spans="1:25" x14ac:dyDescent="0.2">
      <c r="A1492" s="4" t="s">
        <v>18</v>
      </c>
      <c r="B1492" s="12" t="s">
        <v>4531</v>
      </c>
      <c r="C1492" s="5" t="s">
        <v>4291</v>
      </c>
      <c r="D1492" s="5" t="s">
        <v>4292</v>
      </c>
      <c r="E1492" s="9" t="s">
        <v>4532</v>
      </c>
      <c r="F1492" s="9" t="s">
        <v>4533</v>
      </c>
      <c r="G1492" s="8">
        <v>10032609</v>
      </c>
      <c r="H1492" s="12" t="s">
        <v>4534</v>
      </c>
      <c r="I1492" s="9" t="s">
        <v>4535</v>
      </c>
      <c r="J1492" s="12" t="s">
        <v>4536</v>
      </c>
      <c r="K1492" s="8" t="s">
        <v>4537</v>
      </c>
      <c r="L1492" s="16" t="s">
        <v>4538</v>
      </c>
      <c r="M1492" s="17">
        <v>7699167678</v>
      </c>
      <c r="N1492" s="9" t="s">
        <v>4553</v>
      </c>
      <c r="O1492" s="9" t="s">
        <v>4554</v>
      </c>
      <c r="P1492" s="9" t="s">
        <v>32</v>
      </c>
      <c r="Q1492" s="11">
        <v>18000</v>
      </c>
      <c r="R1492" s="11">
        <v>19302</v>
      </c>
      <c r="S1492" s="52">
        <f>R1492</f>
        <v>19302</v>
      </c>
      <c r="T1492" s="53">
        <f>IFERROR(S1492/Q1492,0)</f>
        <v>1.0723333333333334</v>
      </c>
      <c r="U1492" s="54">
        <f>IF(T1492&gt;=100%,S1492*2%,0)</f>
        <v>386.04</v>
      </c>
      <c r="V1492" s="54">
        <f>S1492*1%</f>
        <v>193.02</v>
      </c>
      <c r="W1492" s="55">
        <f>U1492+V1492</f>
        <v>579.06000000000006</v>
      </c>
      <c r="X1492" s="17"/>
      <c r="Y1492" s="9" t="s">
        <v>12391</v>
      </c>
    </row>
    <row r="1493" spans="1:25" x14ac:dyDescent="0.2">
      <c r="A1493" s="9" t="s">
        <v>5442</v>
      </c>
      <c r="B1493" s="9" t="s">
        <v>5965</v>
      </c>
      <c r="C1493" s="18" t="s">
        <v>5566</v>
      </c>
      <c r="D1493" s="9" t="s">
        <v>5567</v>
      </c>
      <c r="E1493" s="9" t="s">
        <v>5940</v>
      </c>
      <c r="F1493" s="9" t="s">
        <v>5941</v>
      </c>
      <c r="G1493" s="9">
        <v>10033983</v>
      </c>
      <c r="H1493" s="9" t="s">
        <v>5942</v>
      </c>
      <c r="I1493" s="9" t="s">
        <v>5978</v>
      </c>
      <c r="J1493" s="9" t="s">
        <v>5979</v>
      </c>
      <c r="K1493" s="18" t="s">
        <v>5945</v>
      </c>
      <c r="L1493" s="18" t="s">
        <v>5946</v>
      </c>
      <c r="M1493" s="18">
        <v>9842651819</v>
      </c>
      <c r="N1493" s="9" t="s">
        <v>5988</v>
      </c>
      <c r="O1493" s="9" t="s">
        <v>5989</v>
      </c>
      <c r="P1493" s="9">
        <v>0</v>
      </c>
      <c r="Q1493" s="11">
        <v>12333.333333333334</v>
      </c>
      <c r="R1493" s="11">
        <v>13222</v>
      </c>
      <c r="S1493" s="52">
        <f>R1493</f>
        <v>13222</v>
      </c>
      <c r="T1493" s="53">
        <f>IFERROR(S1493/Q1493,0)</f>
        <v>1.072054054054054</v>
      </c>
      <c r="U1493" s="54">
        <f>IF(T1493&gt;=100%,S1493*2%,0)</f>
        <v>264.44</v>
      </c>
      <c r="V1493" s="54">
        <f>S1493*1%</f>
        <v>132.22</v>
      </c>
      <c r="W1493" s="55">
        <f>U1493+V1493</f>
        <v>396.65999999999997</v>
      </c>
      <c r="X1493" s="17"/>
      <c r="Y1493" s="9" t="s">
        <v>12391</v>
      </c>
    </row>
    <row r="1494" spans="1:25" x14ac:dyDescent="0.2">
      <c r="A1494" s="4" t="s">
        <v>18</v>
      </c>
      <c r="B1494" s="4" t="s">
        <v>87</v>
      </c>
      <c r="C1494" s="5" t="s">
        <v>20</v>
      </c>
      <c r="D1494" s="5" t="s">
        <v>21</v>
      </c>
      <c r="E1494" s="5" t="s">
        <v>22</v>
      </c>
      <c r="F1494" s="5" t="s">
        <v>23</v>
      </c>
      <c r="G1494" s="6">
        <v>10022591</v>
      </c>
      <c r="H1494" s="4" t="s">
        <v>88</v>
      </c>
      <c r="I1494" s="4" t="s">
        <v>89</v>
      </c>
      <c r="J1494" s="4" t="s">
        <v>90</v>
      </c>
      <c r="K1494" s="6" t="s">
        <v>91</v>
      </c>
      <c r="L1494" s="6" t="s">
        <v>92</v>
      </c>
      <c r="M1494" s="7" t="s">
        <v>93</v>
      </c>
      <c r="N1494" s="4" t="s">
        <v>100</v>
      </c>
      <c r="O1494" s="6" t="s">
        <v>101</v>
      </c>
      <c r="P1494" s="9" t="s">
        <v>32</v>
      </c>
      <c r="Q1494" s="9">
        <v>20000</v>
      </c>
      <c r="R1494" s="11">
        <v>21440.257600000004</v>
      </c>
      <c r="S1494" s="52">
        <f>R1494</f>
        <v>21440.257600000004</v>
      </c>
      <c r="T1494" s="53">
        <f>IFERROR(S1494/Q1494,0)</f>
        <v>1.0720128800000002</v>
      </c>
      <c r="U1494" s="54">
        <f>IF(T1494&gt;=100%,S1494*2%,0)</f>
        <v>428.80515200000008</v>
      </c>
      <c r="V1494" s="54">
        <f>S1494*1%</f>
        <v>214.40257600000004</v>
      </c>
      <c r="W1494" s="55">
        <f>U1494+V1494</f>
        <v>643.20772800000009</v>
      </c>
      <c r="X1494" s="17"/>
      <c r="Y1494" s="9" t="s">
        <v>12391</v>
      </c>
    </row>
    <row r="1495" spans="1:25" x14ac:dyDescent="0.2">
      <c r="A1495" s="4" t="s">
        <v>18</v>
      </c>
      <c r="B1495" s="4" t="s">
        <v>398</v>
      </c>
      <c r="C1495" s="5" t="s">
        <v>20</v>
      </c>
      <c r="D1495" s="5" t="s">
        <v>21</v>
      </c>
      <c r="E1495" s="5" t="s">
        <v>399</v>
      </c>
      <c r="F1495" s="5" t="s">
        <v>400</v>
      </c>
      <c r="G1495" s="14">
        <v>10022118</v>
      </c>
      <c r="H1495" s="4" t="s">
        <v>401</v>
      </c>
      <c r="I1495" s="6" t="s">
        <v>411</v>
      </c>
      <c r="J1495" s="6" t="s">
        <v>412</v>
      </c>
      <c r="K1495" s="6" t="s">
        <v>404</v>
      </c>
      <c r="L1495" s="14" t="s">
        <v>405</v>
      </c>
      <c r="M1495" s="7" t="s">
        <v>406</v>
      </c>
      <c r="N1495" s="4" t="s">
        <v>419</v>
      </c>
      <c r="O1495" s="6" t="s">
        <v>420</v>
      </c>
      <c r="P1495" s="9" t="s">
        <v>32</v>
      </c>
      <c r="Q1495" s="9">
        <v>10000</v>
      </c>
      <c r="R1495" s="11">
        <v>10719.776</v>
      </c>
      <c r="S1495" s="52">
        <f>R1495</f>
        <v>10719.776</v>
      </c>
      <c r="T1495" s="53">
        <f>IFERROR(S1495/Q1495,0)</f>
        <v>1.0719776000000001</v>
      </c>
      <c r="U1495" s="54">
        <f>IF(T1495&gt;=100%,S1495*2%,0)</f>
        <v>214.39552</v>
      </c>
      <c r="V1495" s="54">
        <f>S1495*1%</f>
        <v>107.19776</v>
      </c>
      <c r="W1495" s="55">
        <f>U1495+V1495</f>
        <v>321.59327999999999</v>
      </c>
      <c r="X1495" s="17"/>
      <c r="Y1495" s="9" t="s">
        <v>12391</v>
      </c>
    </row>
    <row r="1496" spans="1:25" x14ac:dyDescent="0.2">
      <c r="A1496" s="9" t="s">
        <v>8060</v>
      </c>
      <c r="B1496" s="9" t="s">
        <v>8432</v>
      </c>
      <c r="C1496" s="18" t="s">
        <v>8062</v>
      </c>
      <c r="D1496" s="9" t="s">
        <v>8063</v>
      </c>
      <c r="E1496" s="9" t="s">
        <v>8433</v>
      </c>
      <c r="F1496" s="9" t="s">
        <v>8063</v>
      </c>
      <c r="G1496" s="9">
        <v>10029471</v>
      </c>
      <c r="H1496" s="9" t="s">
        <v>8434</v>
      </c>
      <c r="I1496" s="9" t="s">
        <v>8426</v>
      </c>
      <c r="J1496" s="9" t="s">
        <v>8435</v>
      </c>
      <c r="K1496" s="18" t="s">
        <v>8436</v>
      </c>
      <c r="L1496" s="18" t="s">
        <v>8437</v>
      </c>
      <c r="M1496" s="18">
        <v>9920457463</v>
      </c>
      <c r="N1496" s="9" t="s">
        <v>8440</v>
      </c>
      <c r="O1496" s="9" t="s">
        <v>8441</v>
      </c>
      <c r="P1496" s="9" t="s">
        <v>32</v>
      </c>
      <c r="Q1496" s="11">
        <v>40000</v>
      </c>
      <c r="R1496" s="25">
        <v>42874</v>
      </c>
      <c r="S1496" s="52">
        <f>R1496</f>
        <v>42874</v>
      </c>
      <c r="T1496" s="53">
        <f>IFERROR(S1496/Q1496,0)</f>
        <v>1.07185</v>
      </c>
      <c r="U1496" s="54">
        <f>IF(T1496&gt;=100%,S1496*2%,0)</f>
        <v>857.48</v>
      </c>
      <c r="V1496" s="54">
        <f>S1496*1%</f>
        <v>428.74</v>
      </c>
      <c r="W1496" s="55">
        <f>U1496+V1496</f>
        <v>1286.22</v>
      </c>
      <c r="X1496" s="17"/>
      <c r="Y1496" s="9" t="s">
        <v>12391</v>
      </c>
    </row>
    <row r="1497" spans="1:25" x14ac:dyDescent="0.2">
      <c r="A1497" s="4" t="s">
        <v>18</v>
      </c>
      <c r="B1497" s="12" t="s">
        <v>1048</v>
      </c>
      <c r="C1497" s="5" t="s">
        <v>861</v>
      </c>
      <c r="D1497" s="9" t="s">
        <v>862</v>
      </c>
      <c r="E1497" s="9" t="s">
        <v>1049</v>
      </c>
      <c r="F1497" s="9" t="s">
        <v>1050</v>
      </c>
      <c r="G1497" s="8">
        <v>10034496</v>
      </c>
      <c r="H1497" s="12" t="s">
        <v>1051</v>
      </c>
      <c r="I1497" s="9" t="s">
        <v>1248</v>
      </c>
      <c r="J1497" s="12" t="s">
        <v>1249</v>
      </c>
      <c r="K1497" s="8" t="s">
        <v>1054</v>
      </c>
      <c r="L1497" s="16" t="s">
        <v>1055</v>
      </c>
      <c r="M1497" s="17">
        <v>9593193215</v>
      </c>
      <c r="N1497" s="9" t="s">
        <v>1250</v>
      </c>
      <c r="O1497" s="9" t="s">
        <v>1251</v>
      </c>
      <c r="P1497" s="9" t="s">
        <v>32</v>
      </c>
      <c r="Q1497" s="10">
        <v>11000</v>
      </c>
      <c r="R1497" s="11">
        <v>11790</v>
      </c>
      <c r="S1497" s="52">
        <f>R1497</f>
        <v>11790</v>
      </c>
      <c r="T1497" s="53">
        <f>IFERROR(S1497/Q1497,0)</f>
        <v>1.0718181818181818</v>
      </c>
      <c r="U1497" s="54">
        <f>IF(T1497&gt;=100%,S1497*2%,0)</f>
        <v>235.8</v>
      </c>
      <c r="V1497" s="54">
        <f>S1497*1%</f>
        <v>117.9</v>
      </c>
      <c r="W1497" s="55">
        <f>U1497+V1497</f>
        <v>353.70000000000005</v>
      </c>
      <c r="X1497" s="17"/>
      <c r="Y1497" s="9" t="s">
        <v>12391</v>
      </c>
    </row>
    <row r="1498" spans="1:25" x14ac:dyDescent="0.2">
      <c r="A1498" s="4" t="s">
        <v>18</v>
      </c>
      <c r="B1498" s="4" t="s">
        <v>87</v>
      </c>
      <c r="C1498" s="5" t="s">
        <v>20</v>
      </c>
      <c r="D1498" s="5" t="s">
        <v>21</v>
      </c>
      <c r="E1498" s="5" t="s">
        <v>22</v>
      </c>
      <c r="F1498" s="5" t="s">
        <v>23</v>
      </c>
      <c r="G1498" s="6">
        <v>10022591</v>
      </c>
      <c r="H1498" s="4" t="s">
        <v>88</v>
      </c>
      <c r="I1498" s="4" t="s">
        <v>89</v>
      </c>
      <c r="J1498" s="4" t="s">
        <v>90</v>
      </c>
      <c r="K1498" s="6" t="s">
        <v>91</v>
      </c>
      <c r="L1498" s="6" t="s">
        <v>92</v>
      </c>
      <c r="M1498" s="7" t="s">
        <v>93</v>
      </c>
      <c r="N1498" s="4" t="s">
        <v>106</v>
      </c>
      <c r="O1498" s="6" t="s">
        <v>107</v>
      </c>
      <c r="P1498" s="9" t="s">
        <v>32</v>
      </c>
      <c r="Q1498" s="9">
        <v>10000</v>
      </c>
      <c r="R1498" s="11">
        <v>10717.971399999999</v>
      </c>
      <c r="S1498" s="52">
        <f>R1498</f>
        <v>10717.971399999999</v>
      </c>
      <c r="T1498" s="53">
        <f>IFERROR(S1498/Q1498,0)</f>
        <v>1.0717971399999999</v>
      </c>
      <c r="U1498" s="54">
        <f>IF(T1498&gt;=100%,S1498*2%,0)</f>
        <v>214.35942799999998</v>
      </c>
      <c r="V1498" s="54">
        <f>S1498*1%</f>
        <v>107.17971399999999</v>
      </c>
      <c r="W1498" s="55">
        <f>U1498+V1498</f>
        <v>321.53914199999997</v>
      </c>
      <c r="X1498" s="17"/>
      <c r="Y1498" s="9" t="s">
        <v>12391</v>
      </c>
    </row>
    <row r="1499" spans="1:25" x14ac:dyDescent="0.2">
      <c r="A1499" s="4" t="s">
        <v>18</v>
      </c>
      <c r="B1499" s="12" t="s">
        <v>1598</v>
      </c>
      <c r="C1499" s="5" t="s">
        <v>861</v>
      </c>
      <c r="D1499" s="9" t="s">
        <v>862</v>
      </c>
      <c r="E1499" s="9" t="s">
        <v>1599</v>
      </c>
      <c r="F1499" s="9" t="s">
        <v>1600</v>
      </c>
      <c r="G1499" s="8">
        <v>10026656</v>
      </c>
      <c r="H1499" s="12" t="s">
        <v>1601</v>
      </c>
      <c r="I1499" s="9" t="s">
        <v>1720</v>
      </c>
      <c r="J1499" s="12" t="s">
        <v>1721</v>
      </c>
      <c r="K1499" s="8" t="s">
        <v>1641</v>
      </c>
      <c r="L1499" s="16" t="s">
        <v>1642</v>
      </c>
      <c r="M1499" s="17" t="s">
        <v>1643</v>
      </c>
      <c r="N1499" s="9" t="s">
        <v>1722</v>
      </c>
      <c r="O1499" s="9" t="s">
        <v>1723</v>
      </c>
      <c r="P1499" s="9" t="s">
        <v>32</v>
      </c>
      <c r="Q1499" s="10">
        <v>4653.6000000000004</v>
      </c>
      <c r="R1499" s="11">
        <v>4987</v>
      </c>
      <c r="S1499" s="52">
        <f>R1499</f>
        <v>4987</v>
      </c>
      <c r="T1499" s="53">
        <f>IFERROR(S1499/Q1499,0)</f>
        <v>1.0716434588275743</v>
      </c>
      <c r="U1499" s="54">
        <f>IF(T1499&gt;=100%,S1499*2%,0)</f>
        <v>99.740000000000009</v>
      </c>
      <c r="V1499" s="54">
        <f>S1499*1%</f>
        <v>49.870000000000005</v>
      </c>
      <c r="W1499" s="55">
        <f>U1499+V1499</f>
        <v>149.61000000000001</v>
      </c>
      <c r="X1499" s="17"/>
      <c r="Y1499" s="9" t="s">
        <v>12391</v>
      </c>
    </row>
    <row r="1500" spans="1:25" x14ac:dyDescent="0.2">
      <c r="A1500" s="9" t="s">
        <v>6280</v>
      </c>
      <c r="B1500" s="9" t="s">
        <v>6835</v>
      </c>
      <c r="C1500" s="18" t="s">
        <v>6282</v>
      </c>
      <c r="D1500" s="9" t="s">
        <v>6283</v>
      </c>
      <c r="E1500" s="9" t="s">
        <v>6673</v>
      </c>
      <c r="F1500" s="9" t="s">
        <v>6674</v>
      </c>
      <c r="G1500" s="9">
        <v>10034085</v>
      </c>
      <c r="H1500" s="9" t="s">
        <v>6675</v>
      </c>
      <c r="I1500" s="9" t="s">
        <v>6836</v>
      </c>
      <c r="J1500" s="9" t="s">
        <v>6837</v>
      </c>
      <c r="K1500" s="18" t="s">
        <v>6678</v>
      </c>
      <c r="L1500" s="18" t="s">
        <v>6679</v>
      </c>
      <c r="M1500" s="18" t="s">
        <v>6680</v>
      </c>
      <c r="N1500" s="9" t="s">
        <v>6838</v>
      </c>
      <c r="O1500" s="9" t="s">
        <v>6839</v>
      </c>
      <c r="P1500" s="9" t="s">
        <v>32</v>
      </c>
      <c r="Q1500" s="62">
        <v>7800</v>
      </c>
      <c r="R1500" s="11">
        <v>8358.3799999999992</v>
      </c>
      <c r="S1500" s="52">
        <f>R1500</f>
        <v>8358.3799999999992</v>
      </c>
      <c r="T1500" s="53">
        <f>IFERROR(S1500/Q1500,0)</f>
        <v>1.0715871794871794</v>
      </c>
      <c r="U1500" s="54">
        <f>IF(T1500&gt;=100%,S1500*2%,0)</f>
        <v>167.16759999999999</v>
      </c>
      <c r="V1500" s="54">
        <f>S1500*1%</f>
        <v>83.583799999999997</v>
      </c>
      <c r="W1500" s="55">
        <f>U1500+V1500</f>
        <v>250.75139999999999</v>
      </c>
      <c r="X1500" s="17"/>
      <c r="Y1500" s="9" t="s">
        <v>12393</v>
      </c>
    </row>
    <row r="1501" spans="1:25" x14ac:dyDescent="0.2">
      <c r="A1501" s="9" t="s">
        <v>6280</v>
      </c>
      <c r="B1501" s="9" t="s">
        <v>7146</v>
      </c>
      <c r="C1501" s="18" t="s">
        <v>6854</v>
      </c>
      <c r="D1501" s="9" t="s">
        <v>6855</v>
      </c>
      <c r="E1501" s="9" t="s">
        <v>7147</v>
      </c>
      <c r="F1501" s="9" t="s">
        <v>7148</v>
      </c>
      <c r="G1501" s="9">
        <v>10031743</v>
      </c>
      <c r="H1501" s="9" t="s">
        <v>7149</v>
      </c>
      <c r="I1501" s="9" t="s">
        <v>7150</v>
      </c>
      <c r="J1501" s="9" t="s">
        <v>7151</v>
      </c>
      <c r="K1501" s="18" t="s">
        <v>7152</v>
      </c>
      <c r="L1501" s="18" t="s">
        <v>7153</v>
      </c>
      <c r="M1501" s="18" t="s">
        <v>7154</v>
      </c>
      <c r="N1501" s="9" t="s">
        <v>7157</v>
      </c>
      <c r="O1501" s="9" t="s">
        <v>7158</v>
      </c>
      <c r="P1501" s="9" t="s">
        <v>32</v>
      </c>
      <c r="Q1501" s="61">
        <v>10000</v>
      </c>
      <c r="R1501" s="11">
        <v>10715.264800000001</v>
      </c>
      <c r="S1501" s="52">
        <f>R1501</f>
        <v>10715.264800000001</v>
      </c>
      <c r="T1501" s="53">
        <f>IFERROR(S1501/Q1501,0)</f>
        <v>1.0715264800000002</v>
      </c>
      <c r="U1501" s="54">
        <f>IF(T1501&gt;=100%,S1501*2%,0)</f>
        <v>214.30529600000003</v>
      </c>
      <c r="V1501" s="54">
        <f>S1501*1%</f>
        <v>107.15264800000001</v>
      </c>
      <c r="W1501" s="55">
        <f>U1501+V1501</f>
        <v>321.45794400000005</v>
      </c>
      <c r="X1501" s="17"/>
      <c r="Y1501" s="9" t="s">
        <v>12391</v>
      </c>
    </row>
    <row r="1502" spans="1:25" x14ac:dyDescent="0.2">
      <c r="A1502" s="9" t="s">
        <v>5442</v>
      </c>
      <c r="B1502" s="9" t="s">
        <v>5965</v>
      </c>
      <c r="C1502" s="18" t="s">
        <v>5566</v>
      </c>
      <c r="D1502" s="9" t="s">
        <v>5567</v>
      </c>
      <c r="E1502" s="9" t="s">
        <v>5940</v>
      </c>
      <c r="F1502" s="9" t="s">
        <v>5941</v>
      </c>
      <c r="G1502" s="9">
        <v>10033983</v>
      </c>
      <c r="H1502" s="9" t="s">
        <v>5942</v>
      </c>
      <c r="I1502" s="9" t="s">
        <v>5978</v>
      </c>
      <c r="J1502" s="9" t="s">
        <v>5979</v>
      </c>
      <c r="K1502" s="18" t="s">
        <v>5945</v>
      </c>
      <c r="L1502" s="18" t="s">
        <v>5946</v>
      </c>
      <c r="M1502" s="18">
        <v>9876543315</v>
      </c>
      <c r="N1502" s="9" t="s">
        <v>5998</v>
      </c>
      <c r="O1502" s="9" t="s">
        <v>5999</v>
      </c>
      <c r="P1502" s="9">
        <v>0</v>
      </c>
      <c r="Q1502" s="11">
        <v>13690</v>
      </c>
      <c r="R1502" s="11">
        <v>14669</v>
      </c>
      <c r="S1502" s="52">
        <f>R1502</f>
        <v>14669</v>
      </c>
      <c r="T1502" s="53">
        <f>IFERROR(S1502/Q1502,0)</f>
        <v>1.0715120525931336</v>
      </c>
      <c r="U1502" s="54">
        <f>IF(T1502&gt;=100%,S1502*2%,0)</f>
        <v>293.38</v>
      </c>
      <c r="V1502" s="54">
        <f>S1502*1%</f>
        <v>146.69</v>
      </c>
      <c r="W1502" s="55">
        <f>U1502+V1502</f>
        <v>440.07</v>
      </c>
      <c r="X1502" s="17"/>
      <c r="Y1502" s="9" t="s">
        <v>12391</v>
      </c>
    </row>
    <row r="1503" spans="1:25" x14ac:dyDescent="0.2">
      <c r="A1503" s="4" t="s">
        <v>18</v>
      </c>
      <c r="B1503" s="9"/>
      <c r="C1503" s="5" t="s">
        <v>4707</v>
      </c>
      <c r="D1503" s="9" t="s">
        <v>4708</v>
      </c>
      <c r="E1503" s="9" t="s">
        <v>4790</v>
      </c>
      <c r="F1503" s="9" t="s">
        <v>4791</v>
      </c>
      <c r="G1503" s="12">
        <v>10027859</v>
      </c>
      <c r="H1503" s="12" t="s">
        <v>4792</v>
      </c>
      <c r="I1503" s="12" t="s">
        <v>4825</v>
      </c>
      <c r="J1503" s="12" t="s">
        <v>4826</v>
      </c>
      <c r="K1503" s="12" t="s">
        <v>4795</v>
      </c>
      <c r="L1503" s="12" t="s">
        <v>4796</v>
      </c>
      <c r="M1503" s="17">
        <v>8658244474</v>
      </c>
      <c r="N1503" s="12" t="s">
        <v>4836</v>
      </c>
      <c r="O1503" s="12" t="s">
        <v>4837</v>
      </c>
      <c r="P1503" s="9" t="s">
        <v>32</v>
      </c>
      <c r="Q1503" s="10">
        <v>10000</v>
      </c>
      <c r="R1503" s="11">
        <v>10714.8408</v>
      </c>
      <c r="S1503" s="52">
        <f>R1503</f>
        <v>10714.8408</v>
      </c>
      <c r="T1503" s="53">
        <f>IFERROR(S1503/Q1503,0)</f>
        <v>1.0714840800000001</v>
      </c>
      <c r="U1503" s="54">
        <f>IF(T1503&gt;=100%,S1503*2%,0)</f>
        <v>214.29681600000001</v>
      </c>
      <c r="V1503" s="54">
        <f>S1503*1%</f>
        <v>107.148408</v>
      </c>
      <c r="W1503" s="55">
        <f>U1503+V1503</f>
        <v>321.445224</v>
      </c>
      <c r="X1503" s="17"/>
      <c r="Y1503" s="9" t="s">
        <v>12391</v>
      </c>
    </row>
    <row r="1504" spans="1:25" x14ac:dyDescent="0.2">
      <c r="A1504" s="9" t="s">
        <v>8060</v>
      </c>
      <c r="B1504" s="9" t="s">
        <v>8965</v>
      </c>
      <c r="C1504" s="18" t="s">
        <v>8974</v>
      </c>
      <c r="D1504" s="9" t="s">
        <v>8975</v>
      </c>
      <c r="E1504" s="9" t="s">
        <v>9071</v>
      </c>
      <c r="F1504" s="9" t="s">
        <v>9072</v>
      </c>
      <c r="G1504" s="9">
        <v>10029755</v>
      </c>
      <c r="H1504" s="9" t="s">
        <v>9073</v>
      </c>
      <c r="I1504" s="9" t="s">
        <v>9092</v>
      </c>
      <c r="J1504" s="9" t="s">
        <v>9093</v>
      </c>
      <c r="K1504" s="18" t="s">
        <v>9076</v>
      </c>
      <c r="L1504" s="18" t="s">
        <v>9077</v>
      </c>
      <c r="M1504" s="18">
        <v>9904825781</v>
      </c>
      <c r="N1504" s="9" t="s">
        <v>9095</v>
      </c>
      <c r="O1504" s="9" t="s">
        <v>9096</v>
      </c>
      <c r="P1504" s="9" t="s">
        <v>32</v>
      </c>
      <c r="Q1504" s="11">
        <v>9133.3000000000011</v>
      </c>
      <c r="R1504" s="11">
        <v>9785</v>
      </c>
      <c r="S1504" s="52">
        <f>R1504</f>
        <v>9785</v>
      </c>
      <c r="T1504" s="53">
        <f>IFERROR(S1504/Q1504,0)</f>
        <v>1.0713542750156022</v>
      </c>
      <c r="U1504" s="54">
        <f>IF(T1504&gt;=100%,S1504*2%,0)</f>
        <v>195.70000000000002</v>
      </c>
      <c r="V1504" s="54">
        <f>S1504*1%</f>
        <v>97.850000000000009</v>
      </c>
      <c r="W1504" s="55">
        <f>U1504+V1504</f>
        <v>293.55</v>
      </c>
      <c r="X1504" s="17"/>
      <c r="Y1504" s="9" t="s">
        <v>12391</v>
      </c>
    </row>
    <row r="1505" spans="1:25" x14ac:dyDescent="0.2">
      <c r="A1505" s="4" t="s">
        <v>18</v>
      </c>
      <c r="B1505" s="12" t="s">
        <v>1048</v>
      </c>
      <c r="C1505" s="5" t="s">
        <v>861</v>
      </c>
      <c r="D1505" s="9" t="s">
        <v>862</v>
      </c>
      <c r="E1505" s="9" t="s">
        <v>1049</v>
      </c>
      <c r="F1505" s="9" t="s">
        <v>1050</v>
      </c>
      <c r="G1505" s="8">
        <v>10022825</v>
      </c>
      <c r="H1505" s="12" t="s">
        <v>1058</v>
      </c>
      <c r="I1505" s="9" t="s">
        <v>1135</v>
      </c>
      <c r="J1505" s="12" t="s">
        <v>1136</v>
      </c>
      <c r="K1505" s="8" t="s">
        <v>1095</v>
      </c>
      <c r="L1505" s="16" t="s">
        <v>1096</v>
      </c>
      <c r="M1505" s="17" t="s">
        <v>1097</v>
      </c>
      <c r="N1505" s="9" t="s">
        <v>1289</v>
      </c>
      <c r="O1505" s="9" t="s">
        <v>1290</v>
      </c>
      <c r="P1505" s="9" t="s">
        <v>32</v>
      </c>
      <c r="Q1505" s="10">
        <v>30000</v>
      </c>
      <c r="R1505" s="11">
        <v>32140.250000000004</v>
      </c>
      <c r="S1505" s="52">
        <f>R1505</f>
        <v>32140.250000000004</v>
      </c>
      <c r="T1505" s="53">
        <f>IFERROR(S1505/Q1505,0)</f>
        <v>1.0713416666666669</v>
      </c>
      <c r="U1505" s="54">
        <f>IF(T1505&gt;=100%,S1505*2%,0)</f>
        <v>642.80500000000006</v>
      </c>
      <c r="V1505" s="54">
        <f>S1505*1%</f>
        <v>321.40250000000003</v>
      </c>
      <c r="W1505" s="55">
        <f>U1505+V1505</f>
        <v>964.2075000000001</v>
      </c>
      <c r="X1505" s="17"/>
      <c r="Y1505" s="9" t="s">
        <v>12391</v>
      </c>
    </row>
    <row r="1506" spans="1:25" x14ac:dyDescent="0.2">
      <c r="A1506" s="4" t="s">
        <v>18</v>
      </c>
      <c r="B1506" s="9" t="s">
        <v>649</v>
      </c>
      <c r="C1506" s="5" t="s">
        <v>20</v>
      </c>
      <c r="D1506" s="5" t="s">
        <v>21</v>
      </c>
      <c r="E1506" s="9" t="s">
        <v>650</v>
      </c>
      <c r="F1506" s="9" t="s">
        <v>651</v>
      </c>
      <c r="G1506" s="8">
        <v>10035276</v>
      </c>
      <c r="H1506" s="12" t="s">
        <v>652</v>
      </c>
      <c r="I1506" s="12" t="s">
        <v>727</v>
      </c>
      <c r="J1506" s="12" t="s">
        <v>728</v>
      </c>
      <c r="K1506" s="8" t="s">
        <v>729</v>
      </c>
      <c r="L1506" s="16" t="s">
        <v>700</v>
      </c>
      <c r="M1506" s="17" t="s">
        <v>730</v>
      </c>
      <c r="N1506" s="9" t="s">
        <v>731</v>
      </c>
      <c r="O1506" s="9" t="s">
        <v>732</v>
      </c>
      <c r="P1506" s="9" t="s">
        <v>32</v>
      </c>
      <c r="Q1506" s="9">
        <v>20000</v>
      </c>
      <c r="R1506" s="11">
        <v>21417.413799999998</v>
      </c>
      <c r="S1506" s="52">
        <f>R1506</f>
        <v>21417.413799999998</v>
      </c>
      <c r="T1506" s="53">
        <f>IFERROR(S1506/Q1506,0)</f>
        <v>1.07087069</v>
      </c>
      <c r="U1506" s="54">
        <f>IF(T1506&gt;=100%,S1506*2%,0)</f>
        <v>428.348276</v>
      </c>
      <c r="V1506" s="54">
        <f>S1506*1%</f>
        <v>214.174138</v>
      </c>
      <c r="W1506" s="55">
        <f>U1506+V1506</f>
        <v>642.52241400000003</v>
      </c>
      <c r="X1506" s="17"/>
      <c r="Y1506" s="9" t="s">
        <v>12393</v>
      </c>
    </row>
    <row r="1507" spans="1:25" x14ac:dyDescent="0.2">
      <c r="A1507" s="9" t="s">
        <v>5442</v>
      </c>
      <c r="B1507" s="9" t="s">
        <v>6187</v>
      </c>
      <c r="C1507" s="18" t="s">
        <v>5682</v>
      </c>
      <c r="D1507" s="9" t="s">
        <v>5683</v>
      </c>
      <c r="E1507" s="9" t="s">
        <v>6188</v>
      </c>
      <c r="F1507" s="9" t="s">
        <v>6189</v>
      </c>
      <c r="G1507" s="9">
        <v>10026038</v>
      </c>
      <c r="H1507" s="9" t="s">
        <v>6190</v>
      </c>
      <c r="I1507" s="9" t="s">
        <v>6257</v>
      </c>
      <c r="J1507" s="9" t="s">
        <v>6258</v>
      </c>
      <c r="K1507" s="18" t="s">
        <v>6193</v>
      </c>
      <c r="L1507" s="18" t="s">
        <v>6194</v>
      </c>
      <c r="M1507" s="18">
        <v>9786934192</v>
      </c>
      <c r="N1507" s="9" t="s">
        <v>6259</v>
      </c>
      <c r="O1507" s="9" t="s">
        <v>6260</v>
      </c>
      <c r="P1507" s="9" t="s">
        <v>32</v>
      </c>
      <c r="Q1507" s="11">
        <v>12470.49611111111</v>
      </c>
      <c r="R1507" s="11">
        <v>13348</v>
      </c>
      <c r="S1507" s="52">
        <f>R1507</f>
        <v>13348</v>
      </c>
      <c r="T1507" s="53">
        <f>IFERROR(S1507/Q1507,0)</f>
        <v>1.0703663977014548</v>
      </c>
      <c r="U1507" s="54">
        <f>IF(T1507&gt;=100%,S1507*2%,0)</f>
        <v>266.95999999999998</v>
      </c>
      <c r="V1507" s="54">
        <f>S1507*1%</f>
        <v>133.47999999999999</v>
      </c>
      <c r="W1507" s="55">
        <f>U1507+V1507</f>
        <v>400.43999999999994</v>
      </c>
      <c r="X1507" s="17"/>
      <c r="Y1507" s="9" t="s">
        <v>12391</v>
      </c>
    </row>
    <row r="1508" spans="1:25" x14ac:dyDescent="0.2">
      <c r="A1508" s="9" t="s">
        <v>5442</v>
      </c>
      <c r="B1508" s="9" t="s">
        <v>5965</v>
      </c>
      <c r="C1508" s="18" t="s">
        <v>5566</v>
      </c>
      <c r="D1508" s="9" t="s">
        <v>5567</v>
      </c>
      <c r="E1508" s="9" t="s">
        <v>5940</v>
      </c>
      <c r="F1508" s="9" t="s">
        <v>5941</v>
      </c>
      <c r="G1508" s="9">
        <v>10033983</v>
      </c>
      <c r="H1508" s="9" t="s">
        <v>5942</v>
      </c>
      <c r="I1508" s="9" t="s">
        <v>5978</v>
      </c>
      <c r="J1508" s="9" t="s">
        <v>5979</v>
      </c>
      <c r="K1508" s="18" t="s">
        <v>5945</v>
      </c>
      <c r="L1508" s="18" t="s">
        <v>5946</v>
      </c>
      <c r="M1508" s="18">
        <v>9843977765</v>
      </c>
      <c r="N1508" s="9" t="s">
        <v>6007</v>
      </c>
      <c r="O1508" s="9" t="s">
        <v>6008</v>
      </c>
      <c r="P1508" s="9" t="s">
        <v>32</v>
      </c>
      <c r="Q1508" s="11">
        <v>33074.666666666664</v>
      </c>
      <c r="R1508" s="11">
        <v>35400</v>
      </c>
      <c r="S1508" s="52">
        <f>R1508</f>
        <v>35400</v>
      </c>
      <c r="T1508" s="53">
        <f>IFERROR(S1508/Q1508,0)</f>
        <v>1.0703055712327663</v>
      </c>
      <c r="U1508" s="54">
        <f>IF(T1508&gt;=100%,S1508*2%,0)</f>
        <v>708</v>
      </c>
      <c r="V1508" s="54">
        <f>S1508*1%</f>
        <v>354</v>
      </c>
      <c r="W1508" s="55">
        <f>U1508+V1508</f>
        <v>1062</v>
      </c>
      <c r="X1508" s="17"/>
      <c r="Y1508" s="9" t="s">
        <v>12391</v>
      </c>
    </row>
    <row r="1509" spans="1:25" x14ac:dyDescent="0.2">
      <c r="A1509" s="4" t="s">
        <v>18</v>
      </c>
      <c r="B1509" s="12" t="s">
        <v>3702</v>
      </c>
      <c r="C1509" s="5" t="s">
        <v>2973</v>
      </c>
      <c r="D1509" s="9" t="s">
        <v>2974</v>
      </c>
      <c r="E1509" s="9" t="s">
        <v>3645</v>
      </c>
      <c r="F1509" s="9" t="s">
        <v>3646</v>
      </c>
      <c r="G1509" s="8">
        <v>10026613</v>
      </c>
      <c r="H1509" s="12" t="s">
        <v>3703</v>
      </c>
      <c r="I1509" s="9" t="s">
        <v>3726</v>
      </c>
      <c r="J1509" s="12" t="s">
        <v>3727</v>
      </c>
      <c r="K1509" s="17" t="s">
        <v>3706</v>
      </c>
      <c r="L1509" s="17" t="s">
        <v>3707</v>
      </c>
      <c r="M1509" s="17">
        <v>8986883307</v>
      </c>
      <c r="N1509" s="9" t="s">
        <v>3730</v>
      </c>
      <c r="O1509" s="9" t="s">
        <v>3731</v>
      </c>
      <c r="P1509" s="9" t="s">
        <v>32</v>
      </c>
      <c r="Q1509" s="10">
        <v>8000</v>
      </c>
      <c r="R1509" s="11">
        <v>8562</v>
      </c>
      <c r="S1509" s="52">
        <f>R1509</f>
        <v>8562</v>
      </c>
      <c r="T1509" s="53">
        <f>IFERROR(S1509/Q1509,0)</f>
        <v>1.0702499999999999</v>
      </c>
      <c r="U1509" s="54">
        <f>IF(T1509&gt;=100%,S1509*2%,0)</f>
        <v>171.24</v>
      </c>
      <c r="V1509" s="54">
        <f>S1509*1%</f>
        <v>85.62</v>
      </c>
      <c r="W1509" s="55">
        <f>U1509+V1509</f>
        <v>256.86</v>
      </c>
      <c r="X1509" s="17"/>
      <c r="Y1509" s="9" t="s">
        <v>12391</v>
      </c>
    </row>
    <row r="1510" spans="1:25" x14ac:dyDescent="0.2">
      <c r="A1510" s="4" t="s">
        <v>18</v>
      </c>
      <c r="B1510" s="12" t="s">
        <v>860</v>
      </c>
      <c r="C1510" s="5" t="s">
        <v>861</v>
      </c>
      <c r="D1510" s="9" t="s">
        <v>862</v>
      </c>
      <c r="E1510" s="9" t="s">
        <v>863</v>
      </c>
      <c r="F1510" s="9" t="s">
        <v>864</v>
      </c>
      <c r="G1510" s="8">
        <v>10023819</v>
      </c>
      <c r="H1510" s="12" t="s">
        <v>865</v>
      </c>
      <c r="I1510" s="9" t="s">
        <v>925</v>
      </c>
      <c r="J1510" s="12" t="s">
        <v>926</v>
      </c>
      <c r="K1510" s="8" t="s">
        <v>927</v>
      </c>
      <c r="L1510" s="16" t="s">
        <v>928</v>
      </c>
      <c r="M1510" s="17" t="s">
        <v>929</v>
      </c>
      <c r="N1510" s="9" t="s">
        <v>930</v>
      </c>
      <c r="O1510" s="9" t="s">
        <v>931</v>
      </c>
      <c r="P1510" s="9" t="s">
        <v>32</v>
      </c>
      <c r="Q1510" s="10">
        <v>70000</v>
      </c>
      <c r="R1510" s="11">
        <v>74915.628400000001</v>
      </c>
      <c r="S1510" s="52">
        <f>R1510</f>
        <v>74915.628400000001</v>
      </c>
      <c r="T1510" s="53">
        <f>IFERROR(S1510/Q1510,0)</f>
        <v>1.0702232628571429</v>
      </c>
      <c r="U1510" s="54">
        <f>IF(T1510&gt;=100%,S1510*2%,0)</f>
        <v>1498.3125680000001</v>
      </c>
      <c r="V1510" s="54">
        <f>S1510*1%</f>
        <v>749.15628400000003</v>
      </c>
      <c r="W1510" s="55">
        <f>U1510+V1510</f>
        <v>2247.468852</v>
      </c>
      <c r="X1510" s="17"/>
      <c r="Y1510" s="9" t="s">
        <v>12391</v>
      </c>
    </row>
    <row r="1511" spans="1:25" x14ac:dyDescent="0.2">
      <c r="A1511" s="4" t="s">
        <v>18</v>
      </c>
      <c r="B1511" s="12" t="s">
        <v>4531</v>
      </c>
      <c r="C1511" s="5" t="s">
        <v>4291</v>
      </c>
      <c r="D1511" s="5" t="s">
        <v>4292</v>
      </c>
      <c r="E1511" s="9" t="s">
        <v>4532</v>
      </c>
      <c r="F1511" s="9" t="s">
        <v>4533</v>
      </c>
      <c r="G1511" s="8">
        <v>10032624</v>
      </c>
      <c r="H1511" s="12" t="s">
        <v>4534</v>
      </c>
      <c r="I1511" s="9" t="s">
        <v>4583</v>
      </c>
      <c r="J1511" s="12" t="s">
        <v>4584</v>
      </c>
      <c r="K1511" s="8" t="s">
        <v>4537</v>
      </c>
      <c r="L1511" s="16" t="s">
        <v>4538</v>
      </c>
      <c r="M1511" s="17">
        <v>7699167678</v>
      </c>
      <c r="N1511" s="9" t="s">
        <v>4589</v>
      </c>
      <c r="O1511" s="9" t="s">
        <v>4590</v>
      </c>
      <c r="P1511" s="9" t="s">
        <v>32</v>
      </c>
      <c r="Q1511" s="11">
        <v>15000</v>
      </c>
      <c r="R1511" s="11">
        <v>16050.000000000002</v>
      </c>
      <c r="S1511" s="52">
        <f>R1511</f>
        <v>16050.000000000002</v>
      </c>
      <c r="T1511" s="53">
        <f>IFERROR(S1511/Q1511,0)</f>
        <v>1.07</v>
      </c>
      <c r="U1511" s="54">
        <f>IF(T1511&gt;=100%,S1511*2%,0)</f>
        <v>321.00000000000006</v>
      </c>
      <c r="V1511" s="54">
        <f>S1511*1%</f>
        <v>160.50000000000003</v>
      </c>
      <c r="W1511" s="55">
        <f>U1511+V1511</f>
        <v>481.50000000000011</v>
      </c>
      <c r="X1511" s="17"/>
      <c r="Y1511" s="9" t="s">
        <v>12391</v>
      </c>
    </row>
    <row r="1512" spans="1:25" x14ac:dyDescent="0.2">
      <c r="A1512" s="4" t="s">
        <v>18</v>
      </c>
      <c r="B1512" s="12" t="s">
        <v>1998</v>
      </c>
      <c r="C1512" s="5" t="s">
        <v>861</v>
      </c>
      <c r="D1512" s="9" t="s">
        <v>862</v>
      </c>
      <c r="E1512" s="9" t="s">
        <v>1771</v>
      </c>
      <c r="F1512" s="9" t="s">
        <v>1772</v>
      </c>
      <c r="G1512" s="8">
        <v>10023818</v>
      </c>
      <c r="H1512" s="12" t="s">
        <v>1999</v>
      </c>
      <c r="I1512" s="9" t="s">
        <v>2018</v>
      </c>
      <c r="J1512" s="12" t="s">
        <v>2019</v>
      </c>
      <c r="K1512" s="8" t="s">
        <v>2002</v>
      </c>
      <c r="L1512" s="16" t="s">
        <v>2003</v>
      </c>
      <c r="M1512" s="17">
        <v>9851289339</v>
      </c>
      <c r="N1512" s="9" t="s">
        <v>2020</v>
      </c>
      <c r="O1512" s="9" t="s">
        <v>2021</v>
      </c>
      <c r="P1512" s="9" t="s">
        <v>32</v>
      </c>
      <c r="Q1512" s="10">
        <v>10000</v>
      </c>
      <c r="R1512" s="11">
        <v>10700</v>
      </c>
      <c r="S1512" s="52">
        <f>R1512</f>
        <v>10700</v>
      </c>
      <c r="T1512" s="53">
        <f>IFERROR(S1512/Q1512,0)</f>
        <v>1.07</v>
      </c>
      <c r="U1512" s="54">
        <f>IF(T1512&gt;=100%,S1512*2%,0)</f>
        <v>214</v>
      </c>
      <c r="V1512" s="54">
        <f>S1512*1%</f>
        <v>107</v>
      </c>
      <c r="W1512" s="55">
        <f>U1512+V1512</f>
        <v>321</v>
      </c>
      <c r="X1512" s="17"/>
      <c r="Y1512" s="9" t="s">
        <v>12391</v>
      </c>
    </row>
    <row r="1513" spans="1:25" x14ac:dyDescent="0.2">
      <c r="A1513" s="4" t="s">
        <v>18</v>
      </c>
      <c r="B1513" s="12" t="s">
        <v>4290</v>
      </c>
      <c r="C1513" s="5" t="s">
        <v>4291</v>
      </c>
      <c r="D1513" s="5" t="s">
        <v>4292</v>
      </c>
      <c r="E1513" s="9" t="s">
        <v>4293</v>
      </c>
      <c r="F1513" s="9" t="s">
        <v>4294</v>
      </c>
      <c r="G1513" s="8">
        <v>10031076</v>
      </c>
      <c r="H1513" s="12" t="s">
        <v>4295</v>
      </c>
      <c r="I1513" s="9" t="s">
        <v>4462</v>
      </c>
      <c r="J1513" s="12" t="s">
        <v>4463</v>
      </c>
      <c r="K1513" s="8" t="s">
        <v>4342</v>
      </c>
      <c r="L1513" s="16" t="s">
        <v>4343</v>
      </c>
      <c r="M1513" s="17" t="s">
        <v>4344</v>
      </c>
      <c r="N1513" s="9" t="s">
        <v>4464</v>
      </c>
      <c r="O1513" s="9" t="s">
        <v>4465</v>
      </c>
      <c r="P1513" s="9" t="s">
        <v>32</v>
      </c>
      <c r="Q1513" s="11">
        <v>3765.8436900000002</v>
      </c>
      <c r="R1513" s="11">
        <v>4029.4527483000006</v>
      </c>
      <c r="S1513" s="52">
        <f>R1513</f>
        <v>4029.4527483000006</v>
      </c>
      <c r="T1513" s="53">
        <f>IFERROR(S1513/Q1513,0)</f>
        <v>1.07</v>
      </c>
      <c r="U1513" s="54">
        <f>IF(T1513&gt;=100%,S1513*2%,0)</f>
        <v>80.58905496600002</v>
      </c>
      <c r="V1513" s="54">
        <f>S1513*1%</f>
        <v>40.29452748300001</v>
      </c>
      <c r="W1513" s="55">
        <f>U1513+V1513</f>
        <v>120.88358244900003</v>
      </c>
      <c r="X1513" s="17"/>
      <c r="Y1513" s="9" t="s">
        <v>12391</v>
      </c>
    </row>
    <row r="1514" spans="1:25" x14ac:dyDescent="0.2">
      <c r="A1514" s="9" t="s">
        <v>9603</v>
      </c>
      <c r="B1514" s="9" t="s">
        <v>11224</v>
      </c>
      <c r="C1514" s="9" t="s">
        <v>12370</v>
      </c>
      <c r="D1514" s="9"/>
      <c r="E1514" s="9" t="s">
        <v>12372</v>
      </c>
      <c r="F1514" s="9"/>
      <c r="G1514" s="9">
        <v>10027214</v>
      </c>
      <c r="H1514" s="9" t="s">
        <v>11225</v>
      </c>
      <c r="I1514" s="9" t="s">
        <v>11236</v>
      </c>
      <c r="J1514" s="9" t="s">
        <v>11237</v>
      </c>
      <c r="K1514" s="9" t="s">
        <v>11238</v>
      </c>
      <c r="L1514" s="18" t="s">
        <v>11239</v>
      </c>
      <c r="M1514" s="18">
        <v>9670914217</v>
      </c>
      <c r="N1514" s="9" t="s">
        <v>11242</v>
      </c>
      <c r="O1514" s="9" t="s">
        <v>11243</v>
      </c>
      <c r="P1514" s="9" t="s">
        <v>32</v>
      </c>
      <c r="Q1514" s="11">
        <v>27720.936666666665</v>
      </c>
      <c r="R1514" s="27">
        <v>29656</v>
      </c>
      <c r="S1514" s="52">
        <f>R1514</f>
        <v>29656</v>
      </c>
      <c r="T1514" s="53">
        <f>IFERROR(S1514/Q1514,0)</f>
        <v>1.0698051208226371</v>
      </c>
      <c r="U1514" s="54">
        <f>IF(T1514&gt;=100%,S1514*2%,0)</f>
        <v>593.12</v>
      </c>
      <c r="V1514" s="54">
        <f>S1514*1%</f>
        <v>296.56</v>
      </c>
      <c r="W1514" s="55">
        <f>U1514+V1514</f>
        <v>889.68000000000006</v>
      </c>
      <c r="X1514" s="17"/>
      <c r="Y1514" s="9" t="s">
        <v>12391</v>
      </c>
    </row>
    <row r="1515" spans="1:25" x14ac:dyDescent="0.2">
      <c r="A1515" s="9" t="s">
        <v>6280</v>
      </c>
      <c r="B1515" s="9" t="s">
        <v>6945</v>
      </c>
      <c r="C1515" s="18" t="s">
        <v>6854</v>
      </c>
      <c r="D1515" s="9" t="s">
        <v>6855</v>
      </c>
      <c r="E1515" s="9" t="s">
        <v>6856</v>
      </c>
      <c r="F1515" s="9" t="s">
        <v>6857</v>
      </c>
      <c r="G1515" s="9">
        <v>10032465</v>
      </c>
      <c r="H1515" s="9" t="s">
        <v>6881</v>
      </c>
      <c r="I1515" s="9" t="s">
        <v>6946</v>
      </c>
      <c r="J1515" s="9" t="s">
        <v>6947</v>
      </c>
      <c r="K1515" s="18" t="s">
        <v>6884</v>
      </c>
      <c r="L1515" s="18" t="s">
        <v>6885</v>
      </c>
      <c r="M1515" s="18" t="s">
        <v>6886</v>
      </c>
      <c r="N1515" s="9" t="s">
        <v>6948</v>
      </c>
      <c r="O1515" s="9" t="s">
        <v>6949</v>
      </c>
      <c r="P1515" s="9" t="s">
        <v>32</v>
      </c>
      <c r="Q1515" s="61">
        <v>10200</v>
      </c>
      <c r="R1515" s="11">
        <v>10911.814000000002</v>
      </c>
      <c r="S1515" s="52">
        <f>R1515</f>
        <v>10911.814000000002</v>
      </c>
      <c r="T1515" s="53">
        <f>IFERROR(S1515/Q1515,0)</f>
        <v>1.0697856862745101</v>
      </c>
      <c r="U1515" s="54">
        <f>IF(T1515&gt;=100%,S1515*2%,0)</f>
        <v>218.23628000000005</v>
      </c>
      <c r="V1515" s="54">
        <f>S1515*1%</f>
        <v>109.11814000000003</v>
      </c>
      <c r="W1515" s="55">
        <f>U1515+V1515</f>
        <v>327.35442000000006</v>
      </c>
      <c r="X1515" s="17"/>
      <c r="Y1515" s="9" t="s">
        <v>12391</v>
      </c>
    </row>
    <row r="1516" spans="1:25" x14ac:dyDescent="0.2">
      <c r="A1516" s="4" t="s">
        <v>18</v>
      </c>
      <c r="B1516" s="4" t="s">
        <v>398</v>
      </c>
      <c r="C1516" s="5" t="s">
        <v>20</v>
      </c>
      <c r="D1516" s="5" t="s">
        <v>21</v>
      </c>
      <c r="E1516" s="5" t="s">
        <v>399</v>
      </c>
      <c r="F1516" s="5" t="s">
        <v>400</v>
      </c>
      <c r="G1516" s="14">
        <v>10022118</v>
      </c>
      <c r="H1516" s="4" t="s">
        <v>401</v>
      </c>
      <c r="I1516" s="6" t="s">
        <v>451</v>
      </c>
      <c r="J1516" s="6" t="s">
        <v>452</v>
      </c>
      <c r="K1516" s="6" t="s">
        <v>445</v>
      </c>
      <c r="L1516" s="5" t="s">
        <v>446</v>
      </c>
      <c r="M1516" s="5">
        <v>9832013291</v>
      </c>
      <c r="N1516" s="5" t="s">
        <v>520</v>
      </c>
      <c r="O1516" s="5" t="s">
        <v>521</v>
      </c>
      <c r="P1516" s="9" t="s">
        <v>32</v>
      </c>
      <c r="Q1516" s="9">
        <v>10000</v>
      </c>
      <c r="R1516" s="11">
        <v>10697.0666</v>
      </c>
      <c r="S1516" s="52">
        <f>R1516</f>
        <v>10697.0666</v>
      </c>
      <c r="T1516" s="53">
        <f>IFERROR(S1516/Q1516,0)</f>
        <v>1.06970666</v>
      </c>
      <c r="U1516" s="54">
        <f>IF(T1516&gt;=100%,S1516*2%,0)</f>
        <v>213.94133200000002</v>
      </c>
      <c r="V1516" s="54">
        <f>S1516*1%</f>
        <v>106.97066600000001</v>
      </c>
      <c r="W1516" s="55">
        <f>U1516+V1516</f>
        <v>320.91199800000004</v>
      </c>
      <c r="X1516" s="17"/>
      <c r="Y1516" s="9" t="s">
        <v>12391</v>
      </c>
    </row>
    <row r="1517" spans="1:25" x14ac:dyDescent="0.2">
      <c r="A1517" s="4" t="s">
        <v>18</v>
      </c>
      <c r="B1517" s="4" t="s">
        <v>87</v>
      </c>
      <c r="C1517" s="5" t="s">
        <v>20</v>
      </c>
      <c r="D1517" s="5" t="s">
        <v>21</v>
      </c>
      <c r="E1517" s="5" t="s">
        <v>22</v>
      </c>
      <c r="F1517" s="5" t="s">
        <v>23</v>
      </c>
      <c r="G1517" s="6">
        <v>10022591</v>
      </c>
      <c r="H1517" s="4" t="s">
        <v>88</v>
      </c>
      <c r="I1517" s="4" t="s">
        <v>114</v>
      </c>
      <c r="J1517" s="4" t="s">
        <v>115</v>
      </c>
      <c r="K1517" s="6" t="s">
        <v>91</v>
      </c>
      <c r="L1517" s="6" t="s">
        <v>92</v>
      </c>
      <c r="M1517" s="7" t="s">
        <v>93</v>
      </c>
      <c r="N1517" s="4" t="s">
        <v>116</v>
      </c>
      <c r="O1517" s="6" t="s">
        <v>117</v>
      </c>
      <c r="P1517" s="9" t="s">
        <v>32</v>
      </c>
      <c r="Q1517" s="11">
        <v>20000</v>
      </c>
      <c r="R1517" s="11">
        <v>21388.488800000003</v>
      </c>
      <c r="S1517" s="52">
        <f>R1517</f>
        <v>21388.488800000003</v>
      </c>
      <c r="T1517" s="53">
        <f>IFERROR(S1517/Q1517,0)</f>
        <v>1.0694244400000001</v>
      </c>
      <c r="U1517" s="54">
        <f>IF(T1517&gt;=100%,S1517*2%,0)</f>
        <v>427.76977600000009</v>
      </c>
      <c r="V1517" s="54">
        <f>S1517*1%</f>
        <v>213.88488800000005</v>
      </c>
      <c r="W1517" s="55">
        <f>U1517+V1517</f>
        <v>641.65466400000014</v>
      </c>
      <c r="X1517" s="17"/>
      <c r="Y1517" s="9" t="s">
        <v>12391</v>
      </c>
    </row>
    <row r="1518" spans="1:25" x14ac:dyDescent="0.2">
      <c r="A1518" s="4" t="s">
        <v>18</v>
      </c>
      <c r="B1518" s="12" t="s">
        <v>2070</v>
      </c>
      <c r="C1518" s="5" t="s">
        <v>2071</v>
      </c>
      <c r="D1518" s="9" t="s">
        <v>2072</v>
      </c>
      <c r="E1518" s="9" t="s">
        <v>2073</v>
      </c>
      <c r="F1518" s="9" t="s">
        <v>2074</v>
      </c>
      <c r="G1518" s="8">
        <v>10025476</v>
      </c>
      <c r="H1518" s="12" t="s">
        <v>2075</v>
      </c>
      <c r="I1518" s="9" t="s">
        <v>2076</v>
      </c>
      <c r="J1518" s="12" t="s">
        <v>2077</v>
      </c>
      <c r="K1518" s="8" t="s">
        <v>2078</v>
      </c>
      <c r="L1518" s="16" t="s">
        <v>2079</v>
      </c>
      <c r="M1518" s="17">
        <v>9864953887</v>
      </c>
      <c r="N1518" s="9" t="s">
        <v>2100</v>
      </c>
      <c r="O1518" s="9" t="s">
        <v>2101</v>
      </c>
      <c r="P1518" s="9" t="s">
        <v>32</v>
      </c>
      <c r="Q1518" s="10">
        <v>5000</v>
      </c>
      <c r="R1518" s="11">
        <v>5347</v>
      </c>
      <c r="S1518" s="52">
        <f>R1518</f>
        <v>5347</v>
      </c>
      <c r="T1518" s="53">
        <f>IFERROR(S1518/Q1518,0)</f>
        <v>1.0693999999999999</v>
      </c>
      <c r="U1518" s="54">
        <f>IF(T1518&gt;=100%,S1518*2%,0)</f>
        <v>106.94</v>
      </c>
      <c r="V1518" s="54">
        <f>S1518*1%</f>
        <v>53.47</v>
      </c>
      <c r="W1518" s="55">
        <f>U1518+V1518</f>
        <v>160.41</v>
      </c>
      <c r="X1518" s="17"/>
      <c r="Y1518" s="9" t="s">
        <v>12391</v>
      </c>
    </row>
    <row r="1519" spans="1:25" x14ac:dyDescent="0.2">
      <c r="A1519" s="9" t="s">
        <v>6280</v>
      </c>
      <c r="B1519" s="9" t="s">
        <v>6895</v>
      </c>
      <c r="C1519" s="18" t="s">
        <v>6854</v>
      </c>
      <c r="D1519" s="9" t="s">
        <v>6855</v>
      </c>
      <c r="E1519" s="9" t="s">
        <v>6856</v>
      </c>
      <c r="F1519" s="9" t="s">
        <v>6857</v>
      </c>
      <c r="G1519" s="9">
        <v>10032465</v>
      </c>
      <c r="H1519" s="9" t="s">
        <v>6881</v>
      </c>
      <c r="I1519" s="9" t="s">
        <v>6896</v>
      </c>
      <c r="J1519" s="9" t="s">
        <v>6897</v>
      </c>
      <c r="K1519" s="18" t="s">
        <v>6884</v>
      </c>
      <c r="L1519" s="18" t="s">
        <v>6885</v>
      </c>
      <c r="M1519" s="18" t="s">
        <v>6886</v>
      </c>
      <c r="N1519" s="9" t="s">
        <v>6900</v>
      </c>
      <c r="O1519" s="9" t="s">
        <v>6901</v>
      </c>
      <c r="P1519" s="9" t="s">
        <v>32</v>
      </c>
      <c r="Q1519" s="61">
        <v>10200</v>
      </c>
      <c r="R1519" s="11">
        <v>10906.3514</v>
      </c>
      <c r="S1519" s="52">
        <f>R1519</f>
        <v>10906.3514</v>
      </c>
      <c r="T1519" s="53">
        <f>IFERROR(S1519/Q1519,0)</f>
        <v>1.0692501372549019</v>
      </c>
      <c r="U1519" s="54">
        <f>IF(T1519&gt;=100%,S1519*2%,0)</f>
        <v>218.127028</v>
      </c>
      <c r="V1519" s="54">
        <f>S1519*1%</f>
        <v>109.063514</v>
      </c>
      <c r="W1519" s="55">
        <f>U1519+V1519</f>
        <v>327.19054199999999</v>
      </c>
      <c r="X1519" s="17"/>
      <c r="Y1519" s="9" t="s">
        <v>12393</v>
      </c>
    </row>
    <row r="1520" spans="1:25" x14ac:dyDescent="0.2">
      <c r="A1520" s="9" t="s">
        <v>6280</v>
      </c>
      <c r="B1520" s="9" t="s">
        <v>7161</v>
      </c>
      <c r="C1520" s="18" t="s">
        <v>6854</v>
      </c>
      <c r="D1520" s="9" t="s">
        <v>6855</v>
      </c>
      <c r="E1520" s="9" t="s">
        <v>7147</v>
      </c>
      <c r="F1520" s="9" t="s">
        <v>7148</v>
      </c>
      <c r="G1520" s="9">
        <v>10031743</v>
      </c>
      <c r="H1520" s="9" t="s">
        <v>7149</v>
      </c>
      <c r="I1520" s="9" t="s">
        <v>7162</v>
      </c>
      <c r="J1520" s="9" t="s">
        <v>7163</v>
      </c>
      <c r="K1520" s="18" t="s">
        <v>7152</v>
      </c>
      <c r="L1520" s="18" t="s">
        <v>7153</v>
      </c>
      <c r="M1520" s="18" t="s">
        <v>7154</v>
      </c>
      <c r="N1520" s="9" t="s">
        <v>7186</v>
      </c>
      <c r="O1520" s="9" t="s">
        <v>7187</v>
      </c>
      <c r="P1520" s="9" t="s">
        <v>32</v>
      </c>
      <c r="Q1520" s="61">
        <v>11000</v>
      </c>
      <c r="R1520" s="11">
        <v>11761.750399999999</v>
      </c>
      <c r="S1520" s="52">
        <f>R1520</f>
        <v>11761.750399999999</v>
      </c>
      <c r="T1520" s="53">
        <f>IFERROR(S1520/Q1520,0)</f>
        <v>1.0692500363636364</v>
      </c>
      <c r="U1520" s="54">
        <f>IF(T1520&gt;=100%,S1520*2%,0)</f>
        <v>235.23500799999999</v>
      </c>
      <c r="V1520" s="54">
        <f>S1520*1%</f>
        <v>117.617504</v>
      </c>
      <c r="W1520" s="55">
        <f>U1520+V1520</f>
        <v>352.85251199999999</v>
      </c>
      <c r="X1520" s="17"/>
      <c r="Y1520" s="9" t="s">
        <v>12391</v>
      </c>
    </row>
    <row r="1521" spans="1:25" x14ac:dyDescent="0.2">
      <c r="A1521" s="4" t="s">
        <v>18</v>
      </c>
      <c r="B1521" s="12" t="s">
        <v>1048</v>
      </c>
      <c r="C1521" s="5" t="s">
        <v>861</v>
      </c>
      <c r="D1521" s="9" t="s">
        <v>862</v>
      </c>
      <c r="E1521" s="9" t="s">
        <v>1049</v>
      </c>
      <c r="F1521" s="9" t="s">
        <v>1050</v>
      </c>
      <c r="G1521" s="8">
        <v>10021269</v>
      </c>
      <c r="H1521" s="12" t="s">
        <v>1106</v>
      </c>
      <c r="I1521" s="9" t="s">
        <v>1111</v>
      </c>
      <c r="J1521" s="12" t="s">
        <v>1112</v>
      </c>
      <c r="K1521" s="8" t="s">
        <v>1054</v>
      </c>
      <c r="L1521" s="16" t="s">
        <v>1055</v>
      </c>
      <c r="M1521" s="17">
        <v>9593193215</v>
      </c>
      <c r="N1521" s="9" t="s">
        <v>1256</v>
      </c>
      <c r="O1521" s="9" t="s">
        <v>1257</v>
      </c>
      <c r="P1521" s="9" t="s">
        <v>32</v>
      </c>
      <c r="Q1521" s="10">
        <v>12000</v>
      </c>
      <c r="R1521" s="11">
        <v>12826.4588</v>
      </c>
      <c r="S1521" s="52">
        <f>R1521</f>
        <v>12826.4588</v>
      </c>
      <c r="T1521" s="53">
        <f>IFERROR(S1521/Q1521,0)</f>
        <v>1.0688715666666666</v>
      </c>
      <c r="U1521" s="54">
        <f>IF(T1521&gt;=100%,S1521*2%,0)</f>
        <v>256.52917600000001</v>
      </c>
      <c r="V1521" s="54">
        <f>S1521*1%</f>
        <v>128.264588</v>
      </c>
      <c r="W1521" s="55">
        <f>U1521+V1521</f>
        <v>384.79376400000001</v>
      </c>
      <c r="X1521" s="17"/>
      <c r="Y1521" s="9" t="s">
        <v>12391</v>
      </c>
    </row>
    <row r="1522" spans="1:25" x14ac:dyDescent="0.2">
      <c r="A1522" s="9" t="s">
        <v>5442</v>
      </c>
      <c r="B1522" s="9" t="s">
        <v>5939</v>
      </c>
      <c r="C1522" s="18" t="s">
        <v>5566</v>
      </c>
      <c r="D1522" s="9" t="s">
        <v>5567</v>
      </c>
      <c r="E1522" s="9" t="s">
        <v>5940</v>
      </c>
      <c r="F1522" s="9" t="s">
        <v>5941</v>
      </c>
      <c r="G1522" s="9">
        <v>10033983</v>
      </c>
      <c r="H1522" s="9" t="s">
        <v>5942</v>
      </c>
      <c r="I1522" s="9" t="s">
        <v>5972</v>
      </c>
      <c r="J1522" s="9" t="s">
        <v>5973</v>
      </c>
      <c r="K1522" s="18" t="s">
        <v>5951</v>
      </c>
      <c r="L1522" s="18" t="s">
        <v>5952</v>
      </c>
      <c r="M1522" s="18">
        <v>9857979835</v>
      </c>
      <c r="N1522" s="9" t="s">
        <v>5974</v>
      </c>
      <c r="O1522" s="9" t="s">
        <v>5975</v>
      </c>
      <c r="P1522" s="9">
        <v>0</v>
      </c>
      <c r="Q1522" s="11">
        <v>11318.666666666666</v>
      </c>
      <c r="R1522" s="11">
        <v>12098</v>
      </c>
      <c r="S1522" s="52">
        <f>R1522</f>
        <v>12098</v>
      </c>
      <c r="T1522" s="53">
        <f>IFERROR(S1522/Q1522,0)</f>
        <v>1.0688538108139947</v>
      </c>
      <c r="U1522" s="54">
        <f>IF(T1522&gt;=100%,S1522*2%,0)</f>
        <v>241.96</v>
      </c>
      <c r="V1522" s="54">
        <f>S1522*1%</f>
        <v>120.98</v>
      </c>
      <c r="W1522" s="55">
        <f>U1522+V1522</f>
        <v>362.94</v>
      </c>
      <c r="X1522" s="17"/>
      <c r="Y1522" s="9" t="s">
        <v>12393</v>
      </c>
    </row>
    <row r="1523" spans="1:25" x14ac:dyDescent="0.2">
      <c r="A1523" s="9" t="s">
        <v>6280</v>
      </c>
      <c r="B1523" s="9" t="s">
        <v>7210</v>
      </c>
      <c r="C1523" s="18" t="s">
        <v>6854</v>
      </c>
      <c r="D1523" s="9" t="s">
        <v>6855</v>
      </c>
      <c r="E1523" s="9" t="s">
        <v>7147</v>
      </c>
      <c r="F1523" s="9" t="s">
        <v>7148</v>
      </c>
      <c r="G1523" s="9">
        <v>10031743</v>
      </c>
      <c r="H1523" s="9" t="s">
        <v>7149</v>
      </c>
      <c r="I1523" s="9" t="s">
        <v>7211</v>
      </c>
      <c r="J1523" s="9" t="s">
        <v>7212</v>
      </c>
      <c r="K1523" s="18" t="s">
        <v>7213</v>
      </c>
      <c r="L1523" s="18" t="s">
        <v>7214</v>
      </c>
      <c r="M1523" s="18" t="s">
        <v>7215</v>
      </c>
      <c r="N1523" s="9" t="s">
        <v>7216</v>
      </c>
      <c r="O1523" s="9" t="s">
        <v>7217</v>
      </c>
      <c r="P1523" s="9" t="s">
        <v>32</v>
      </c>
      <c r="Q1523" s="61">
        <v>10200</v>
      </c>
      <c r="R1523" s="11">
        <v>10901.8076</v>
      </c>
      <c r="S1523" s="52">
        <f>R1523</f>
        <v>10901.8076</v>
      </c>
      <c r="T1523" s="53">
        <f>IFERROR(S1523/Q1523,0)</f>
        <v>1.0688046666666666</v>
      </c>
      <c r="U1523" s="54">
        <f>IF(T1523&gt;=100%,S1523*2%,0)</f>
        <v>218.03615200000002</v>
      </c>
      <c r="V1523" s="54">
        <f>S1523*1%</f>
        <v>109.01807600000001</v>
      </c>
      <c r="W1523" s="55">
        <f>U1523+V1523</f>
        <v>327.05422800000002</v>
      </c>
      <c r="X1523" s="17"/>
      <c r="Y1523" s="9" t="s">
        <v>12391</v>
      </c>
    </row>
    <row r="1524" spans="1:25" x14ac:dyDescent="0.2">
      <c r="A1524" s="4" t="s">
        <v>18</v>
      </c>
      <c r="B1524" s="12" t="s">
        <v>1456</v>
      </c>
      <c r="C1524" s="5" t="s">
        <v>861</v>
      </c>
      <c r="D1524" s="9" t="s">
        <v>862</v>
      </c>
      <c r="E1524" s="9" t="s">
        <v>1457</v>
      </c>
      <c r="F1524" s="9" t="s">
        <v>1458</v>
      </c>
      <c r="G1524" s="8">
        <v>10022900</v>
      </c>
      <c r="H1524" s="12" t="s">
        <v>1459</v>
      </c>
      <c r="I1524" s="9" t="s">
        <v>1564</v>
      </c>
      <c r="J1524" s="12" t="s">
        <v>1565</v>
      </c>
      <c r="K1524" s="8" t="s">
        <v>1462</v>
      </c>
      <c r="L1524" s="16" t="s">
        <v>1463</v>
      </c>
      <c r="M1524" s="17" t="s">
        <v>1464</v>
      </c>
      <c r="N1524" s="9" t="s">
        <v>1574</v>
      </c>
      <c r="O1524" s="9" t="s">
        <v>1575</v>
      </c>
      <c r="P1524" s="9" t="s">
        <v>32</v>
      </c>
      <c r="Q1524" s="10">
        <v>10000</v>
      </c>
      <c r="R1524" s="11">
        <v>10687.944599999999</v>
      </c>
      <c r="S1524" s="52">
        <f>R1524</f>
        <v>10687.944599999999</v>
      </c>
      <c r="T1524" s="53">
        <f>IFERROR(S1524/Q1524,0)</f>
        <v>1.0687944599999999</v>
      </c>
      <c r="U1524" s="54">
        <f>IF(T1524&gt;=100%,S1524*2%,0)</f>
        <v>213.75889199999997</v>
      </c>
      <c r="V1524" s="54">
        <f>S1524*1%</f>
        <v>106.87944599999999</v>
      </c>
      <c r="W1524" s="55">
        <f>U1524+V1524</f>
        <v>320.63833799999998</v>
      </c>
      <c r="X1524" s="17"/>
      <c r="Y1524" s="9" t="s">
        <v>12391</v>
      </c>
    </row>
    <row r="1525" spans="1:25" x14ac:dyDescent="0.2">
      <c r="A1525" s="4" t="s">
        <v>18</v>
      </c>
      <c r="B1525" s="4" t="s">
        <v>398</v>
      </c>
      <c r="C1525" s="5" t="s">
        <v>20</v>
      </c>
      <c r="D1525" s="5" t="s">
        <v>21</v>
      </c>
      <c r="E1525" s="5" t="s">
        <v>399</v>
      </c>
      <c r="F1525" s="5" t="s">
        <v>400</v>
      </c>
      <c r="G1525" s="14">
        <v>10022118</v>
      </c>
      <c r="H1525" s="4" t="s">
        <v>401</v>
      </c>
      <c r="I1525" s="6" t="s">
        <v>451</v>
      </c>
      <c r="J1525" s="5" t="s">
        <v>452</v>
      </c>
      <c r="K1525" s="6" t="s">
        <v>445</v>
      </c>
      <c r="L1525" s="5" t="s">
        <v>446</v>
      </c>
      <c r="M1525" s="5">
        <v>9832013291</v>
      </c>
      <c r="N1525" s="13" t="s">
        <v>551</v>
      </c>
      <c r="O1525" s="5" t="s">
        <v>552</v>
      </c>
      <c r="P1525" s="9" t="s">
        <v>32</v>
      </c>
      <c r="Q1525" s="9">
        <v>7000</v>
      </c>
      <c r="R1525" s="11">
        <v>7480.1854000000003</v>
      </c>
      <c r="S1525" s="52">
        <f>R1525</f>
        <v>7480.1854000000003</v>
      </c>
      <c r="T1525" s="53">
        <f>IFERROR(S1525/Q1525,0)</f>
        <v>1.0685979142857143</v>
      </c>
      <c r="U1525" s="54">
        <f>IF(T1525&gt;=100%,S1525*2%,0)</f>
        <v>149.60370800000001</v>
      </c>
      <c r="V1525" s="54">
        <f>S1525*1%</f>
        <v>74.801854000000006</v>
      </c>
      <c r="W1525" s="55">
        <f>U1525+V1525</f>
        <v>224.40556200000003</v>
      </c>
      <c r="X1525" s="17"/>
      <c r="Y1525" s="9" t="s">
        <v>12391</v>
      </c>
    </row>
    <row r="1526" spans="1:25" x14ac:dyDescent="0.2">
      <c r="A1526" s="4" t="s">
        <v>18</v>
      </c>
      <c r="B1526" s="9"/>
      <c r="C1526" s="5" t="s">
        <v>4707</v>
      </c>
      <c r="D1526" s="9" t="s">
        <v>4708</v>
      </c>
      <c r="E1526" s="9" t="s">
        <v>5269</v>
      </c>
      <c r="F1526" s="9" t="s">
        <v>5270</v>
      </c>
      <c r="G1526" s="12">
        <v>10034671</v>
      </c>
      <c r="H1526" s="12" t="s">
        <v>5294</v>
      </c>
      <c r="I1526" s="12" t="s">
        <v>5340</v>
      </c>
      <c r="J1526" s="12" t="s">
        <v>5341</v>
      </c>
      <c r="K1526" s="17" t="s">
        <v>5297</v>
      </c>
      <c r="L1526" s="9" t="s">
        <v>2899</v>
      </c>
      <c r="M1526" s="9"/>
      <c r="N1526" s="12" t="s">
        <v>5342</v>
      </c>
      <c r="O1526" s="12" t="s">
        <v>5343</v>
      </c>
      <c r="P1526" s="17" t="s">
        <v>32</v>
      </c>
      <c r="Q1526" s="10">
        <v>8488</v>
      </c>
      <c r="R1526" s="11">
        <v>9068</v>
      </c>
      <c r="S1526" s="52">
        <f>R1526</f>
        <v>9068</v>
      </c>
      <c r="T1526" s="53">
        <f>IFERROR(S1526/Q1526,0)</f>
        <v>1.0683317624882187</v>
      </c>
      <c r="U1526" s="54">
        <f>IF(T1526&gt;=100%,S1526*2%,0)</f>
        <v>181.36</v>
      </c>
      <c r="V1526" s="54">
        <f>S1526*1%</f>
        <v>90.68</v>
      </c>
      <c r="W1526" s="55">
        <f>U1526+V1526</f>
        <v>272.04000000000002</v>
      </c>
      <c r="X1526" s="17"/>
      <c r="Y1526" s="9" t="s">
        <v>12393</v>
      </c>
    </row>
    <row r="1527" spans="1:25" x14ac:dyDescent="0.2">
      <c r="A1527" s="4" t="s">
        <v>18</v>
      </c>
      <c r="B1527" s="12" t="s">
        <v>2972</v>
      </c>
      <c r="C1527" s="5" t="s">
        <v>2973</v>
      </c>
      <c r="D1527" s="9" t="s">
        <v>2974</v>
      </c>
      <c r="E1527" s="9" t="s">
        <v>2975</v>
      </c>
      <c r="F1527" s="9" t="s">
        <v>2976</v>
      </c>
      <c r="G1527" s="8">
        <v>10026391</v>
      </c>
      <c r="H1527" s="12" t="s">
        <v>2977</v>
      </c>
      <c r="I1527" s="9" t="s">
        <v>4049</v>
      </c>
      <c r="J1527" s="12" t="s">
        <v>4050</v>
      </c>
      <c r="K1527" s="17" t="s">
        <v>3031</v>
      </c>
      <c r="L1527" s="17" t="s">
        <v>3032</v>
      </c>
      <c r="M1527" s="17">
        <v>7979803899</v>
      </c>
      <c r="N1527" s="9" t="s">
        <v>4051</v>
      </c>
      <c r="O1527" s="9" t="s">
        <v>4052</v>
      </c>
      <c r="P1527" s="9" t="s">
        <v>32</v>
      </c>
      <c r="Q1527" s="10">
        <v>8000</v>
      </c>
      <c r="R1527" s="11">
        <v>8546</v>
      </c>
      <c r="S1527" s="52">
        <f>R1527</f>
        <v>8546</v>
      </c>
      <c r="T1527" s="53">
        <f>IFERROR(S1527/Q1527,0)</f>
        <v>1.0682499999999999</v>
      </c>
      <c r="U1527" s="54">
        <f>IF(T1527&gt;=100%,S1527*2%,0)</f>
        <v>170.92000000000002</v>
      </c>
      <c r="V1527" s="54">
        <f>S1527*1%</f>
        <v>85.460000000000008</v>
      </c>
      <c r="W1527" s="55">
        <f>U1527+V1527</f>
        <v>256.38</v>
      </c>
      <c r="X1527" s="17"/>
      <c r="Y1527" s="9" t="s">
        <v>12393</v>
      </c>
    </row>
    <row r="1528" spans="1:25" x14ac:dyDescent="0.2">
      <c r="A1528" s="9" t="s">
        <v>6280</v>
      </c>
      <c r="B1528" s="9" t="s">
        <v>6733</v>
      </c>
      <c r="C1528" s="18" t="s">
        <v>6282</v>
      </c>
      <c r="D1528" s="9" t="s">
        <v>6283</v>
      </c>
      <c r="E1528" s="9" t="s">
        <v>6673</v>
      </c>
      <c r="F1528" s="9" t="s">
        <v>6674</v>
      </c>
      <c r="G1528" s="9">
        <v>10034085</v>
      </c>
      <c r="H1528" s="9" t="s">
        <v>6675</v>
      </c>
      <c r="I1528" s="9" t="s">
        <v>6734</v>
      </c>
      <c r="J1528" s="9" t="s">
        <v>6735</v>
      </c>
      <c r="K1528" s="18" t="s">
        <v>6678</v>
      </c>
      <c r="L1528" s="18" t="s">
        <v>6679</v>
      </c>
      <c r="M1528" s="18" t="s">
        <v>6680</v>
      </c>
      <c r="N1528" s="9" t="s">
        <v>6736</v>
      </c>
      <c r="O1528" s="9" t="s">
        <v>6737</v>
      </c>
      <c r="P1528" s="9" t="s">
        <v>32</v>
      </c>
      <c r="Q1528" s="62">
        <v>7548.4497899999997</v>
      </c>
      <c r="R1528" s="11">
        <v>8062.5920000000006</v>
      </c>
      <c r="S1528" s="52">
        <f>R1528</f>
        <v>8062.5920000000006</v>
      </c>
      <c r="T1528" s="53">
        <f>IFERROR(S1528/Q1528,0)</f>
        <v>1.0681122911728345</v>
      </c>
      <c r="U1528" s="54">
        <f>IF(T1528&gt;=100%,S1528*2%,0)</f>
        <v>161.25184000000002</v>
      </c>
      <c r="V1528" s="54">
        <f>S1528*1%</f>
        <v>80.625920000000008</v>
      </c>
      <c r="W1528" s="55">
        <f>U1528+V1528</f>
        <v>241.87776000000002</v>
      </c>
      <c r="X1528" s="17"/>
      <c r="Y1528" s="9" t="s">
        <v>12391</v>
      </c>
    </row>
    <row r="1529" spans="1:25" x14ac:dyDescent="0.2">
      <c r="A1529" s="4" t="s">
        <v>18</v>
      </c>
      <c r="B1529" s="12" t="s">
        <v>704</v>
      </c>
      <c r="C1529" s="5" t="s">
        <v>20</v>
      </c>
      <c r="D1529" s="5" t="s">
        <v>21</v>
      </c>
      <c r="E1529" s="9" t="s">
        <v>650</v>
      </c>
      <c r="F1529" s="9" t="s">
        <v>705</v>
      </c>
      <c r="G1529" s="8">
        <v>10022826</v>
      </c>
      <c r="H1529" s="12" t="s">
        <v>706</v>
      </c>
      <c r="I1529" s="12" t="s">
        <v>719</v>
      </c>
      <c r="J1529" s="12" t="s">
        <v>720</v>
      </c>
      <c r="K1529" s="8" t="s">
        <v>699</v>
      </c>
      <c r="L1529" s="16" t="s">
        <v>709</v>
      </c>
      <c r="M1529" s="17" t="s">
        <v>701</v>
      </c>
      <c r="N1529" s="12" t="s">
        <v>725</v>
      </c>
      <c r="O1529" s="8" t="s">
        <v>726</v>
      </c>
      <c r="P1529" s="9" t="s">
        <v>32</v>
      </c>
      <c r="Q1529" s="10">
        <v>20000</v>
      </c>
      <c r="R1529" s="11">
        <v>21362.060199999996</v>
      </c>
      <c r="S1529" s="52">
        <f>R1529</f>
        <v>21362.060199999996</v>
      </c>
      <c r="T1529" s="53">
        <f>IFERROR(S1529/Q1529,0)</f>
        <v>1.0681030099999997</v>
      </c>
      <c r="U1529" s="54">
        <f>IF(T1529&gt;=100%,S1529*2%,0)</f>
        <v>427.24120399999993</v>
      </c>
      <c r="V1529" s="54">
        <f>S1529*1%</f>
        <v>213.62060199999996</v>
      </c>
      <c r="W1529" s="55">
        <f>U1529+V1529</f>
        <v>640.86180599999989</v>
      </c>
      <c r="X1529" s="17"/>
      <c r="Y1529" s="9" t="s">
        <v>12391</v>
      </c>
    </row>
    <row r="1530" spans="1:25" x14ac:dyDescent="0.2">
      <c r="A1530" s="9" t="s">
        <v>6280</v>
      </c>
      <c r="B1530" s="9" t="s">
        <v>6581</v>
      </c>
      <c r="C1530" s="18" t="s">
        <v>6282</v>
      </c>
      <c r="D1530" s="9" t="s">
        <v>6283</v>
      </c>
      <c r="E1530" s="9" t="s">
        <v>6547</v>
      </c>
      <c r="F1530" s="9" t="s">
        <v>6548</v>
      </c>
      <c r="G1530" s="9">
        <v>10024707</v>
      </c>
      <c r="H1530" s="9" t="s">
        <v>6549</v>
      </c>
      <c r="I1530" s="9" t="s">
        <v>6582</v>
      </c>
      <c r="J1530" s="9" t="s">
        <v>6583</v>
      </c>
      <c r="K1530" s="18" t="s">
        <v>6552</v>
      </c>
      <c r="L1530" s="18" t="s">
        <v>6553</v>
      </c>
      <c r="M1530" s="18" t="s">
        <v>6554</v>
      </c>
      <c r="N1530" s="9" t="s">
        <v>6586</v>
      </c>
      <c r="O1530" s="9" t="s">
        <v>6587</v>
      </c>
      <c r="P1530" s="9" t="s">
        <v>32</v>
      </c>
      <c r="Q1530" s="62">
        <v>19463.556630000003</v>
      </c>
      <c r="R1530" s="11">
        <v>20788.9542</v>
      </c>
      <c r="S1530" s="52">
        <f>R1530</f>
        <v>20788.9542</v>
      </c>
      <c r="T1530" s="53">
        <f>IFERROR(S1530/Q1530,0)</f>
        <v>1.0680963708327134</v>
      </c>
      <c r="U1530" s="54">
        <f>IF(T1530&gt;=100%,S1530*2%,0)</f>
        <v>415.77908400000001</v>
      </c>
      <c r="V1530" s="54">
        <f>S1530*1%</f>
        <v>207.88954200000001</v>
      </c>
      <c r="W1530" s="55">
        <f>U1530+V1530</f>
        <v>623.66862600000002</v>
      </c>
      <c r="X1530" s="17"/>
      <c r="Y1530" s="9" t="s">
        <v>12391</v>
      </c>
    </row>
    <row r="1531" spans="1:25" x14ac:dyDescent="0.2">
      <c r="A1531" s="4" t="s">
        <v>18</v>
      </c>
      <c r="B1531" s="12" t="s">
        <v>1048</v>
      </c>
      <c r="C1531" s="5" t="s">
        <v>861</v>
      </c>
      <c r="D1531" s="9" t="s">
        <v>862</v>
      </c>
      <c r="E1531" s="9" t="s">
        <v>1049</v>
      </c>
      <c r="F1531" s="9" t="s">
        <v>1050</v>
      </c>
      <c r="G1531" s="8">
        <v>10034496</v>
      </c>
      <c r="H1531" s="12" t="s">
        <v>1051</v>
      </c>
      <c r="I1531" s="9" t="s">
        <v>1206</v>
      </c>
      <c r="J1531" s="12" t="s">
        <v>1207</v>
      </c>
      <c r="K1531" s="8" t="s">
        <v>1071</v>
      </c>
      <c r="L1531" s="16" t="s">
        <v>1072</v>
      </c>
      <c r="M1531" s="17">
        <v>9434454330</v>
      </c>
      <c r="N1531" s="9" t="s">
        <v>1315</v>
      </c>
      <c r="O1531" s="9" t="s">
        <v>1316</v>
      </c>
      <c r="P1531" s="9" t="s">
        <v>32</v>
      </c>
      <c r="Q1531" s="10">
        <v>18000</v>
      </c>
      <c r="R1531" s="11">
        <v>19225.412800000002</v>
      </c>
      <c r="S1531" s="52">
        <f>R1531</f>
        <v>19225.412800000002</v>
      </c>
      <c r="T1531" s="53">
        <f>IFERROR(S1531/Q1531,0)</f>
        <v>1.068078488888889</v>
      </c>
      <c r="U1531" s="54">
        <f>IF(T1531&gt;=100%,S1531*2%,0)</f>
        <v>384.50825600000007</v>
      </c>
      <c r="V1531" s="54">
        <f>S1531*1%</f>
        <v>192.25412800000004</v>
      </c>
      <c r="W1531" s="55">
        <f>U1531+V1531</f>
        <v>576.76238400000011</v>
      </c>
      <c r="X1531" s="17"/>
      <c r="Y1531" s="9" t="s">
        <v>12391</v>
      </c>
    </row>
    <row r="1532" spans="1:25" x14ac:dyDescent="0.2">
      <c r="A1532" s="4" t="s">
        <v>18</v>
      </c>
      <c r="B1532" s="12" t="s">
        <v>1598</v>
      </c>
      <c r="C1532" s="5" t="s">
        <v>861</v>
      </c>
      <c r="D1532" s="9" t="s">
        <v>862</v>
      </c>
      <c r="E1532" s="9" t="s">
        <v>1771</v>
      </c>
      <c r="F1532" s="9" t="s">
        <v>1772</v>
      </c>
      <c r="G1532" s="8">
        <v>10028639</v>
      </c>
      <c r="H1532" s="12" t="s">
        <v>1773</v>
      </c>
      <c r="I1532" s="9" t="s">
        <v>1785</v>
      </c>
      <c r="J1532" s="12" t="s">
        <v>1786</v>
      </c>
      <c r="K1532" s="8" t="s">
        <v>1776</v>
      </c>
      <c r="L1532" s="16" t="s">
        <v>1777</v>
      </c>
      <c r="M1532" s="17" t="s">
        <v>1778</v>
      </c>
      <c r="N1532" s="9" t="s">
        <v>1787</v>
      </c>
      <c r="O1532" s="9" t="s">
        <v>1788</v>
      </c>
      <c r="P1532" s="9" t="s">
        <v>32</v>
      </c>
      <c r="Q1532" s="10">
        <v>25000</v>
      </c>
      <c r="R1532" s="11">
        <v>26700</v>
      </c>
      <c r="S1532" s="52">
        <f>R1532</f>
        <v>26700</v>
      </c>
      <c r="T1532" s="53">
        <f>IFERROR(S1532/Q1532,0)</f>
        <v>1.0680000000000001</v>
      </c>
      <c r="U1532" s="54">
        <f>IF(T1532&gt;=100%,S1532*2%,0)</f>
        <v>534</v>
      </c>
      <c r="V1532" s="54">
        <f>S1532*1%</f>
        <v>267</v>
      </c>
      <c r="W1532" s="55">
        <f>U1532+V1532</f>
        <v>801</v>
      </c>
      <c r="X1532" s="17"/>
      <c r="Y1532" s="9" t="s">
        <v>12391</v>
      </c>
    </row>
    <row r="1533" spans="1:25" x14ac:dyDescent="0.2">
      <c r="A1533" s="4" t="s">
        <v>18</v>
      </c>
      <c r="B1533" s="9"/>
      <c r="C1533" s="5" t="s">
        <v>4707</v>
      </c>
      <c r="D1533" s="9" t="s">
        <v>4708</v>
      </c>
      <c r="E1533" s="9" t="s">
        <v>4790</v>
      </c>
      <c r="F1533" s="9" t="s">
        <v>4791</v>
      </c>
      <c r="G1533" s="18">
        <v>10027211</v>
      </c>
      <c r="H1533" s="12" t="s">
        <v>4907</v>
      </c>
      <c r="I1533" s="12" t="s">
        <v>4921</v>
      </c>
      <c r="J1533" s="12" t="s">
        <v>4922</v>
      </c>
      <c r="K1533" s="17" t="s">
        <v>4910</v>
      </c>
      <c r="L1533" s="17" t="s">
        <v>4911</v>
      </c>
      <c r="M1533" s="17" t="s">
        <v>4912</v>
      </c>
      <c r="N1533" s="12" t="s">
        <v>5074</v>
      </c>
      <c r="O1533" s="18" t="s">
        <v>5075</v>
      </c>
      <c r="P1533" s="9" t="s">
        <v>32</v>
      </c>
      <c r="Q1533" s="10">
        <v>8000</v>
      </c>
      <c r="R1533" s="11">
        <v>8543</v>
      </c>
      <c r="S1533" s="52">
        <f>R1533</f>
        <v>8543</v>
      </c>
      <c r="T1533" s="53">
        <f>IFERROR(S1533/Q1533,0)</f>
        <v>1.0678749999999999</v>
      </c>
      <c r="U1533" s="54">
        <f>IF(T1533&gt;=100%,S1533*2%,0)</f>
        <v>170.86</v>
      </c>
      <c r="V1533" s="54">
        <f>S1533*1%</f>
        <v>85.43</v>
      </c>
      <c r="W1533" s="55">
        <f>U1533+V1533</f>
        <v>256.29000000000002</v>
      </c>
      <c r="X1533" s="17"/>
      <c r="Y1533" s="9" t="s">
        <v>12393</v>
      </c>
    </row>
    <row r="1534" spans="1:25" x14ac:dyDescent="0.2">
      <c r="A1534" s="4" t="s">
        <v>18</v>
      </c>
      <c r="B1534" s="9"/>
      <c r="C1534" s="5" t="s">
        <v>4707</v>
      </c>
      <c r="D1534" s="9" t="s">
        <v>4708</v>
      </c>
      <c r="E1534" s="9" t="s">
        <v>4790</v>
      </c>
      <c r="F1534" s="9" t="s">
        <v>4791</v>
      </c>
      <c r="G1534" s="18">
        <v>10027211</v>
      </c>
      <c r="H1534" s="12" t="s">
        <v>4907</v>
      </c>
      <c r="I1534" s="12" t="s">
        <v>5084</v>
      </c>
      <c r="J1534" s="12" t="s">
        <v>5085</v>
      </c>
      <c r="K1534" s="17" t="s">
        <v>4910</v>
      </c>
      <c r="L1534" s="17" t="s">
        <v>4911</v>
      </c>
      <c r="M1534" s="17" t="s">
        <v>4912</v>
      </c>
      <c r="N1534" s="12" t="s">
        <v>5086</v>
      </c>
      <c r="O1534" s="18" t="s">
        <v>5087</v>
      </c>
      <c r="P1534" s="9" t="s">
        <v>32</v>
      </c>
      <c r="Q1534" s="10">
        <v>8000</v>
      </c>
      <c r="R1534" s="11">
        <v>8543</v>
      </c>
      <c r="S1534" s="52">
        <f>R1534</f>
        <v>8543</v>
      </c>
      <c r="T1534" s="53">
        <f>IFERROR(S1534/Q1534,0)</f>
        <v>1.0678749999999999</v>
      </c>
      <c r="U1534" s="54">
        <f>IF(T1534&gt;=100%,S1534*2%,0)</f>
        <v>170.86</v>
      </c>
      <c r="V1534" s="54">
        <f>S1534*1%</f>
        <v>85.43</v>
      </c>
      <c r="W1534" s="55">
        <f>U1534+V1534</f>
        <v>256.29000000000002</v>
      </c>
      <c r="X1534" s="17"/>
      <c r="Y1534" s="9" t="s">
        <v>12391</v>
      </c>
    </row>
    <row r="1535" spans="1:25" x14ac:dyDescent="0.2">
      <c r="A1535" s="4" t="s">
        <v>18</v>
      </c>
      <c r="B1535" s="12" t="s">
        <v>2972</v>
      </c>
      <c r="C1535" s="5" t="s">
        <v>2973</v>
      </c>
      <c r="D1535" s="9" t="s">
        <v>2974</v>
      </c>
      <c r="E1535" s="9" t="s">
        <v>2975</v>
      </c>
      <c r="F1535" s="9" t="s">
        <v>2976</v>
      </c>
      <c r="G1535" s="8">
        <v>10026391</v>
      </c>
      <c r="H1535" s="12" t="s">
        <v>2977</v>
      </c>
      <c r="I1535" s="9" t="s">
        <v>3058</v>
      </c>
      <c r="J1535" s="12" t="s">
        <v>3059</v>
      </c>
      <c r="K1535" s="12" t="s">
        <v>2980</v>
      </c>
      <c r="L1535" s="12" t="s">
        <v>2981</v>
      </c>
      <c r="M1535" s="17">
        <v>8969833593</v>
      </c>
      <c r="N1535" s="9" t="s">
        <v>3778</v>
      </c>
      <c r="O1535" s="9" t="s">
        <v>3779</v>
      </c>
      <c r="P1535" s="9" t="s">
        <v>32</v>
      </c>
      <c r="Q1535" s="10">
        <v>8000</v>
      </c>
      <c r="R1535" s="11">
        <v>8542</v>
      </c>
      <c r="S1535" s="52">
        <f>R1535</f>
        <v>8542</v>
      </c>
      <c r="T1535" s="53">
        <f>IFERROR(S1535/Q1535,0)</f>
        <v>1.06775</v>
      </c>
      <c r="U1535" s="54">
        <f>IF(T1535&gt;=100%,S1535*2%,0)</f>
        <v>170.84</v>
      </c>
      <c r="V1535" s="54">
        <f>S1535*1%</f>
        <v>85.42</v>
      </c>
      <c r="W1535" s="55">
        <f>U1535+V1535</f>
        <v>256.26</v>
      </c>
      <c r="X1535" s="17"/>
      <c r="Y1535" s="9" t="s">
        <v>12393</v>
      </c>
    </row>
    <row r="1536" spans="1:25" x14ac:dyDescent="0.2">
      <c r="A1536" s="9" t="s">
        <v>8060</v>
      </c>
      <c r="B1536" s="9" t="s">
        <v>8168</v>
      </c>
      <c r="C1536" s="18" t="s">
        <v>8062</v>
      </c>
      <c r="D1536" s="9" t="s">
        <v>8063</v>
      </c>
      <c r="E1536" s="9" t="s">
        <v>8169</v>
      </c>
      <c r="F1536" s="9" t="s">
        <v>8170</v>
      </c>
      <c r="G1536" s="9">
        <v>10026702</v>
      </c>
      <c r="H1536" s="9" t="s">
        <v>8219</v>
      </c>
      <c r="I1536" s="9" t="s">
        <v>8220</v>
      </c>
      <c r="J1536" s="9" t="s">
        <v>8221</v>
      </c>
      <c r="K1536" s="18" t="s">
        <v>8222</v>
      </c>
      <c r="L1536" s="18" t="s">
        <v>8223</v>
      </c>
      <c r="M1536" s="18">
        <v>6263675288</v>
      </c>
      <c r="N1536" s="9" t="s">
        <v>8224</v>
      </c>
      <c r="O1536" s="9" t="s">
        <v>8225</v>
      </c>
      <c r="P1536" s="9" t="s">
        <v>32</v>
      </c>
      <c r="Q1536" s="11">
        <v>7586.7000000000007</v>
      </c>
      <c r="R1536" s="25">
        <v>8100</v>
      </c>
      <c r="S1536" s="52">
        <f>R1536</f>
        <v>8100</v>
      </c>
      <c r="T1536" s="53">
        <f>IFERROR(S1536/Q1536,0)</f>
        <v>1.0676578749653998</v>
      </c>
      <c r="U1536" s="54">
        <f>IF(T1536&gt;=100%,S1536*2%,0)</f>
        <v>162</v>
      </c>
      <c r="V1536" s="54">
        <f>S1536*1%</f>
        <v>81</v>
      </c>
      <c r="W1536" s="55">
        <f>U1536+V1536</f>
        <v>243</v>
      </c>
      <c r="X1536" s="17"/>
      <c r="Y1536" s="9" t="s">
        <v>12392</v>
      </c>
    </row>
    <row r="1537" spans="1:25" x14ac:dyDescent="0.2">
      <c r="A1537" s="4" t="s">
        <v>18</v>
      </c>
      <c r="B1537" s="9"/>
      <c r="C1537" s="5" t="s">
        <v>4707</v>
      </c>
      <c r="D1537" s="17" t="s">
        <v>4708</v>
      </c>
      <c r="E1537" s="17" t="s">
        <v>4709</v>
      </c>
      <c r="F1537" s="17" t="s">
        <v>4710</v>
      </c>
      <c r="G1537" s="17">
        <v>10034969</v>
      </c>
      <c r="H1537" s="17" t="s">
        <v>4711</v>
      </c>
      <c r="I1537" s="17" t="s">
        <v>4725</v>
      </c>
      <c r="J1537" s="17" t="s">
        <v>4726</v>
      </c>
      <c r="K1537" s="17" t="s">
        <v>4714</v>
      </c>
      <c r="L1537" s="17" t="s">
        <v>4715</v>
      </c>
      <c r="M1537" s="17" t="s">
        <v>4716</v>
      </c>
      <c r="N1537" s="17" t="s">
        <v>4731</v>
      </c>
      <c r="O1537" s="17" t="s">
        <v>4732</v>
      </c>
      <c r="P1537" s="17" t="s">
        <v>32</v>
      </c>
      <c r="Q1537" s="17">
        <v>8000</v>
      </c>
      <c r="R1537" s="11">
        <v>8541</v>
      </c>
      <c r="S1537" s="52">
        <f>R1537</f>
        <v>8541</v>
      </c>
      <c r="T1537" s="53">
        <f>IFERROR(S1537/Q1537,0)</f>
        <v>1.067625</v>
      </c>
      <c r="U1537" s="54">
        <f>IF(T1537&gt;=100%,S1537*2%,0)</f>
        <v>170.82</v>
      </c>
      <c r="V1537" s="54">
        <f>S1537*1%</f>
        <v>85.41</v>
      </c>
      <c r="W1537" s="55">
        <f>U1537+V1537</f>
        <v>256.23</v>
      </c>
      <c r="X1537" s="17"/>
      <c r="Y1537" s="9" t="s">
        <v>12393</v>
      </c>
    </row>
    <row r="1538" spans="1:25" x14ac:dyDescent="0.2">
      <c r="A1538" s="4" t="s">
        <v>18</v>
      </c>
      <c r="B1538" s="12" t="s">
        <v>3141</v>
      </c>
      <c r="C1538" s="5" t="s">
        <v>2973</v>
      </c>
      <c r="D1538" s="9" t="s">
        <v>2974</v>
      </c>
      <c r="E1538" s="9" t="s">
        <v>3142</v>
      </c>
      <c r="F1538" s="9" t="s">
        <v>3143</v>
      </c>
      <c r="G1538" s="8">
        <v>10027954</v>
      </c>
      <c r="H1538" s="12" t="s">
        <v>3144</v>
      </c>
      <c r="I1538" s="9" t="s">
        <v>3145</v>
      </c>
      <c r="J1538" s="12" t="s">
        <v>3146</v>
      </c>
      <c r="K1538" s="17" t="s">
        <v>3147</v>
      </c>
      <c r="L1538" s="17" t="s">
        <v>3148</v>
      </c>
      <c r="M1538" s="17">
        <v>9958476992</v>
      </c>
      <c r="N1538" s="9" t="s">
        <v>3156</v>
      </c>
      <c r="O1538" s="9" t="s">
        <v>3157</v>
      </c>
      <c r="P1538" s="9" t="s">
        <v>32</v>
      </c>
      <c r="Q1538" s="10">
        <v>8000</v>
      </c>
      <c r="R1538" s="11">
        <v>8538</v>
      </c>
      <c r="S1538" s="52">
        <f>R1538</f>
        <v>8538</v>
      </c>
      <c r="T1538" s="53">
        <f>IFERROR(S1538/Q1538,0)</f>
        <v>1.06725</v>
      </c>
      <c r="U1538" s="54">
        <f>IF(T1538&gt;=100%,S1538*2%,0)</f>
        <v>170.76</v>
      </c>
      <c r="V1538" s="54">
        <f>S1538*1%</f>
        <v>85.38</v>
      </c>
      <c r="W1538" s="55">
        <f>U1538+V1538</f>
        <v>256.14</v>
      </c>
      <c r="X1538" s="17"/>
      <c r="Y1538" s="9" t="s">
        <v>12393</v>
      </c>
    </row>
    <row r="1539" spans="1:25" x14ac:dyDescent="0.2">
      <c r="A1539" s="9" t="s">
        <v>9603</v>
      </c>
      <c r="B1539" s="9" t="s">
        <v>11224</v>
      </c>
      <c r="C1539" s="9" t="s">
        <v>12370</v>
      </c>
      <c r="D1539" s="9"/>
      <c r="E1539" s="9" t="s">
        <v>12372</v>
      </c>
      <c r="F1539" s="9"/>
      <c r="G1539" s="9">
        <v>10027214</v>
      </c>
      <c r="H1539" s="9" t="s">
        <v>11225</v>
      </c>
      <c r="I1539" s="9" t="s">
        <v>11236</v>
      </c>
      <c r="J1539" s="9" t="s">
        <v>11237</v>
      </c>
      <c r="K1539" s="9" t="s">
        <v>11238</v>
      </c>
      <c r="L1539" s="18" t="s">
        <v>11239</v>
      </c>
      <c r="M1539" s="18">
        <v>9670914217</v>
      </c>
      <c r="N1539" s="9" t="s">
        <v>11250</v>
      </c>
      <c r="O1539" s="9" t="s">
        <v>11251</v>
      </c>
      <c r="P1539" s="9" t="s">
        <v>32</v>
      </c>
      <c r="Q1539" s="11">
        <v>20000</v>
      </c>
      <c r="R1539" s="27">
        <v>21342</v>
      </c>
      <c r="S1539" s="52">
        <f>R1539</f>
        <v>21342</v>
      </c>
      <c r="T1539" s="53">
        <f>IFERROR(S1539/Q1539,0)</f>
        <v>1.0670999999999999</v>
      </c>
      <c r="U1539" s="54">
        <f>IF(T1539&gt;=100%,S1539*2%,0)</f>
        <v>426.84000000000003</v>
      </c>
      <c r="V1539" s="54">
        <f>S1539*1%</f>
        <v>213.42000000000002</v>
      </c>
      <c r="W1539" s="55">
        <f>U1539+V1539</f>
        <v>640.26</v>
      </c>
      <c r="X1539" s="17"/>
      <c r="Y1539" s="9" t="s">
        <v>12391</v>
      </c>
    </row>
    <row r="1540" spans="1:25" x14ac:dyDescent="0.2">
      <c r="A1540" s="9" t="s">
        <v>6280</v>
      </c>
      <c r="B1540" s="9" t="s">
        <v>6498</v>
      </c>
      <c r="C1540" s="18" t="s">
        <v>6282</v>
      </c>
      <c r="D1540" s="9" t="s">
        <v>6283</v>
      </c>
      <c r="E1540" s="9" t="s">
        <v>6409</v>
      </c>
      <c r="F1540" s="9" t="s">
        <v>6410</v>
      </c>
      <c r="G1540" s="9">
        <v>10022071</v>
      </c>
      <c r="H1540" s="9" t="s">
        <v>6474</v>
      </c>
      <c r="I1540" s="9" t="s">
        <v>6499</v>
      </c>
      <c r="J1540" s="9" t="s">
        <v>6500</v>
      </c>
      <c r="K1540" s="18" t="s">
        <v>6477</v>
      </c>
      <c r="L1540" s="18" t="s">
        <v>6478</v>
      </c>
      <c r="M1540" s="18" t="s">
        <v>6479</v>
      </c>
      <c r="N1540" s="9" t="s">
        <v>6503</v>
      </c>
      <c r="O1540" s="9" t="s">
        <v>6504</v>
      </c>
      <c r="P1540" s="9" t="s">
        <v>32</v>
      </c>
      <c r="Q1540" s="62">
        <v>10000</v>
      </c>
      <c r="R1540" s="11">
        <v>10669.566800000001</v>
      </c>
      <c r="S1540" s="52">
        <f>R1540</f>
        <v>10669.566800000001</v>
      </c>
      <c r="T1540" s="53">
        <f>IFERROR(S1540/Q1540,0)</f>
        <v>1.0669566800000001</v>
      </c>
      <c r="U1540" s="54">
        <f>IF(T1540&gt;=100%,S1540*2%,0)</f>
        <v>213.39133600000002</v>
      </c>
      <c r="V1540" s="54">
        <f>S1540*1%</f>
        <v>106.69566800000001</v>
      </c>
      <c r="W1540" s="55">
        <f>U1540+V1540</f>
        <v>320.08700400000004</v>
      </c>
      <c r="X1540" s="17"/>
      <c r="Y1540" s="9" t="s">
        <v>12391</v>
      </c>
    </row>
    <row r="1541" spans="1:25" x14ac:dyDescent="0.2">
      <c r="A1541" s="4" t="s">
        <v>18</v>
      </c>
      <c r="B1541" s="4" t="s">
        <v>557</v>
      </c>
      <c r="C1541" s="5" t="s">
        <v>20</v>
      </c>
      <c r="D1541" s="5" t="s">
        <v>21</v>
      </c>
      <c r="E1541" s="5" t="s">
        <v>558</v>
      </c>
      <c r="F1541" s="5" t="s">
        <v>559</v>
      </c>
      <c r="G1541" s="4">
        <v>10024490</v>
      </c>
      <c r="H1541" s="4" t="s">
        <v>560</v>
      </c>
      <c r="I1541" s="5" t="s">
        <v>596</v>
      </c>
      <c r="J1541" s="5" t="s">
        <v>597</v>
      </c>
      <c r="K1541" s="4" t="s">
        <v>631</v>
      </c>
      <c r="L1541" s="4" t="s">
        <v>598</v>
      </c>
      <c r="M1541" s="7" t="s">
        <v>632</v>
      </c>
      <c r="N1541" s="5" t="s">
        <v>647</v>
      </c>
      <c r="O1541" s="5" t="s">
        <v>648</v>
      </c>
      <c r="P1541" s="9" t="s">
        <v>32</v>
      </c>
      <c r="Q1541" s="9">
        <v>9000</v>
      </c>
      <c r="R1541" s="11">
        <v>9600.4682000000012</v>
      </c>
      <c r="S1541" s="52">
        <f>R1541</f>
        <v>9600.4682000000012</v>
      </c>
      <c r="T1541" s="53">
        <f>IFERROR(S1541/Q1541,0)</f>
        <v>1.0667186888888891</v>
      </c>
      <c r="U1541" s="54">
        <f>IF(T1541&gt;=100%,S1541*2%,0)</f>
        <v>192.00936400000003</v>
      </c>
      <c r="V1541" s="54">
        <f>S1541*1%</f>
        <v>96.004682000000017</v>
      </c>
      <c r="W1541" s="55">
        <f>U1541+V1541</f>
        <v>288.01404600000006</v>
      </c>
      <c r="X1541" s="17"/>
      <c r="Y1541" s="9" t="s">
        <v>12393</v>
      </c>
    </row>
    <row r="1542" spans="1:25" x14ac:dyDescent="0.2">
      <c r="A1542" s="4" t="s">
        <v>18</v>
      </c>
      <c r="B1542" s="12" t="s">
        <v>1598</v>
      </c>
      <c r="C1542" s="5" t="s">
        <v>861</v>
      </c>
      <c r="D1542" s="9" t="s">
        <v>862</v>
      </c>
      <c r="E1542" s="9" t="s">
        <v>1771</v>
      </c>
      <c r="F1542" s="9" t="s">
        <v>1772</v>
      </c>
      <c r="G1542" s="8">
        <v>10028639</v>
      </c>
      <c r="H1542" s="12" t="s">
        <v>1773</v>
      </c>
      <c r="I1542" s="9" t="s">
        <v>1799</v>
      </c>
      <c r="J1542" s="12" t="s">
        <v>1800</v>
      </c>
      <c r="K1542" s="8" t="s">
        <v>1776</v>
      </c>
      <c r="L1542" s="16" t="s">
        <v>1777</v>
      </c>
      <c r="M1542" s="17" t="s">
        <v>1778</v>
      </c>
      <c r="N1542" s="9" t="s">
        <v>1837</v>
      </c>
      <c r="O1542" s="9" t="s">
        <v>1838</v>
      </c>
      <c r="P1542" s="9" t="s">
        <v>32</v>
      </c>
      <c r="Q1542" s="10">
        <v>30000</v>
      </c>
      <c r="R1542" s="11">
        <v>32000</v>
      </c>
      <c r="S1542" s="52">
        <f>R1542</f>
        <v>32000</v>
      </c>
      <c r="T1542" s="53">
        <f>IFERROR(S1542/Q1542,0)</f>
        <v>1.0666666666666667</v>
      </c>
      <c r="U1542" s="54">
        <f>IF(T1542&gt;=100%,S1542*2%,0)</f>
        <v>640</v>
      </c>
      <c r="V1542" s="54">
        <f>S1542*1%</f>
        <v>320</v>
      </c>
      <c r="W1542" s="55">
        <f>U1542+V1542</f>
        <v>960</v>
      </c>
      <c r="X1542" s="17"/>
      <c r="Y1542" s="9" t="s">
        <v>12391</v>
      </c>
    </row>
    <row r="1543" spans="1:25" x14ac:dyDescent="0.2">
      <c r="A1543" s="4" t="s">
        <v>18</v>
      </c>
      <c r="B1543" s="12" t="s">
        <v>1772</v>
      </c>
      <c r="C1543" s="5" t="s">
        <v>861</v>
      </c>
      <c r="D1543" s="9" t="s">
        <v>862</v>
      </c>
      <c r="E1543" s="9" t="s">
        <v>1771</v>
      </c>
      <c r="F1543" s="9" t="s">
        <v>1772</v>
      </c>
      <c r="G1543" s="8">
        <v>10007380</v>
      </c>
      <c r="H1543" s="12" t="s">
        <v>1677</v>
      </c>
      <c r="I1543" s="9" t="s">
        <v>1912</v>
      </c>
      <c r="J1543" s="12" t="s">
        <v>1913</v>
      </c>
      <c r="K1543" s="8" t="s">
        <v>1849</v>
      </c>
      <c r="L1543" s="16" t="s">
        <v>1901</v>
      </c>
      <c r="M1543" s="17" t="s">
        <v>1850</v>
      </c>
      <c r="N1543" s="9" t="s">
        <v>1914</v>
      </c>
      <c r="O1543" s="9" t="s">
        <v>1915</v>
      </c>
      <c r="P1543" s="9" t="s">
        <v>32</v>
      </c>
      <c r="Q1543" s="10">
        <v>30000</v>
      </c>
      <c r="R1543" s="11">
        <v>32000</v>
      </c>
      <c r="S1543" s="52">
        <f>R1543</f>
        <v>32000</v>
      </c>
      <c r="T1543" s="53">
        <f>IFERROR(S1543/Q1543,0)</f>
        <v>1.0666666666666667</v>
      </c>
      <c r="U1543" s="54">
        <f>IF(T1543&gt;=100%,S1543*2%,0)</f>
        <v>640</v>
      </c>
      <c r="V1543" s="54">
        <f>S1543*1%</f>
        <v>320</v>
      </c>
      <c r="W1543" s="55">
        <f>U1543+V1543</f>
        <v>960</v>
      </c>
      <c r="X1543" s="17"/>
      <c r="Y1543" s="9" t="s">
        <v>12391</v>
      </c>
    </row>
    <row r="1544" spans="1:25" x14ac:dyDescent="0.2">
      <c r="A1544" s="4" t="s">
        <v>18</v>
      </c>
      <c r="B1544" s="12" t="s">
        <v>1598</v>
      </c>
      <c r="C1544" s="5" t="s">
        <v>861</v>
      </c>
      <c r="D1544" s="9" t="s">
        <v>862</v>
      </c>
      <c r="E1544" s="9" t="s">
        <v>1771</v>
      </c>
      <c r="F1544" s="9" t="s">
        <v>1772</v>
      </c>
      <c r="G1544" s="8">
        <v>10028639</v>
      </c>
      <c r="H1544" s="12" t="s">
        <v>1773</v>
      </c>
      <c r="I1544" s="9" t="s">
        <v>1774</v>
      </c>
      <c r="J1544" s="12" t="s">
        <v>1775</v>
      </c>
      <c r="K1544" s="8" t="s">
        <v>1776</v>
      </c>
      <c r="L1544" s="16" t="s">
        <v>1777</v>
      </c>
      <c r="M1544" s="17" t="s">
        <v>1778</v>
      </c>
      <c r="N1544" s="9" t="s">
        <v>1823</v>
      </c>
      <c r="O1544" s="9" t="s">
        <v>1824</v>
      </c>
      <c r="P1544" s="9" t="s">
        <v>32</v>
      </c>
      <c r="Q1544" s="10">
        <v>30000</v>
      </c>
      <c r="R1544" s="11">
        <v>32000</v>
      </c>
      <c r="S1544" s="52">
        <f>R1544</f>
        <v>32000</v>
      </c>
      <c r="T1544" s="53">
        <f>IFERROR(S1544/Q1544,0)</f>
        <v>1.0666666666666667</v>
      </c>
      <c r="U1544" s="54">
        <f>IF(T1544&gt;=100%,S1544*2%,0)</f>
        <v>640</v>
      </c>
      <c r="V1544" s="54">
        <f>S1544*1%</f>
        <v>320</v>
      </c>
      <c r="W1544" s="55">
        <f>U1544+V1544</f>
        <v>960</v>
      </c>
      <c r="X1544" s="17"/>
      <c r="Y1544" s="9" t="s">
        <v>12391</v>
      </c>
    </row>
    <row r="1545" spans="1:25" x14ac:dyDescent="0.2">
      <c r="A1545" s="4" t="s">
        <v>18</v>
      </c>
      <c r="B1545" s="12" t="s">
        <v>1772</v>
      </c>
      <c r="C1545" s="5" t="s">
        <v>861</v>
      </c>
      <c r="D1545" s="9" t="s">
        <v>862</v>
      </c>
      <c r="E1545" s="9" t="s">
        <v>1771</v>
      </c>
      <c r="F1545" s="9" t="s">
        <v>1772</v>
      </c>
      <c r="G1545" s="8">
        <v>10028639</v>
      </c>
      <c r="H1545" s="12" t="s">
        <v>1773</v>
      </c>
      <c r="I1545" s="9" t="s">
        <v>1881</v>
      </c>
      <c r="J1545" s="12" t="s">
        <v>1820</v>
      </c>
      <c r="K1545" s="8" t="s">
        <v>1776</v>
      </c>
      <c r="L1545" s="16" t="s">
        <v>1777</v>
      </c>
      <c r="M1545" s="17" t="s">
        <v>1778</v>
      </c>
      <c r="N1545" s="9" t="s">
        <v>1882</v>
      </c>
      <c r="O1545" s="9" t="s">
        <v>1883</v>
      </c>
      <c r="P1545" s="9" t="s">
        <v>32</v>
      </c>
      <c r="Q1545" s="10">
        <v>15000</v>
      </c>
      <c r="R1545" s="11">
        <v>16000</v>
      </c>
      <c r="S1545" s="52">
        <f>R1545</f>
        <v>16000</v>
      </c>
      <c r="T1545" s="53">
        <f>IFERROR(S1545/Q1545,0)</f>
        <v>1.0666666666666667</v>
      </c>
      <c r="U1545" s="54">
        <f>IF(T1545&gt;=100%,S1545*2%,0)</f>
        <v>320</v>
      </c>
      <c r="V1545" s="54">
        <f>S1545*1%</f>
        <v>160</v>
      </c>
      <c r="W1545" s="55">
        <f>U1545+V1545</f>
        <v>480</v>
      </c>
      <c r="X1545" s="17"/>
      <c r="Y1545" s="9" t="s">
        <v>12391</v>
      </c>
    </row>
    <row r="1546" spans="1:25" x14ac:dyDescent="0.2">
      <c r="A1546" s="9" t="s">
        <v>5442</v>
      </c>
      <c r="B1546" s="9" t="s">
        <v>5681</v>
      </c>
      <c r="C1546" s="18" t="s">
        <v>5682</v>
      </c>
      <c r="D1546" s="9" t="s">
        <v>5683</v>
      </c>
      <c r="E1546" s="9" t="s">
        <v>5684</v>
      </c>
      <c r="F1546" s="9" t="s">
        <v>5685</v>
      </c>
      <c r="G1546" s="9">
        <v>10026037</v>
      </c>
      <c r="H1546" s="9" t="s">
        <v>5686</v>
      </c>
      <c r="I1546" s="9" t="s">
        <v>5812</v>
      </c>
      <c r="J1546" s="9" t="s">
        <v>5813</v>
      </c>
      <c r="K1546" s="18" t="s">
        <v>5695</v>
      </c>
      <c r="L1546" s="18" t="s">
        <v>5696</v>
      </c>
      <c r="M1546" s="18">
        <v>8870194108</v>
      </c>
      <c r="N1546" s="9" t="s">
        <v>5816</v>
      </c>
      <c r="O1546" s="9" t="s">
        <v>5817</v>
      </c>
      <c r="P1546" s="9" t="s">
        <v>32</v>
      </c>
      <c r="Q1546" s="11">
        <v>10005.216666666669</v>
      </c>
      <c r="R1546" s="11">
        <v>10672</v>
      </c>
      <c r="S1546" s="52">
        <f>R1546</f>
        <v>10672</v>
      </c>
      <c r="T1546" s="53">
        <f>IFERROR(S1546/Q1546,0)</f>
        <v>1.0666435676055654</v>
      </c>
      <c r="U1546" s="54">
        <f>IF(T1546&gt;=100%,S1546*2%,0)</f>
        <v>213.44</v>
      </c>
      <c r="V1546" s="54">
        <f>S1546*1%</f>
        <v>106.72</v>
      </c>
      <c r="W1546" s="55">
        <f>U1546+V1546</f>
        <v>320.15999999999997</v>
      </c>
      <c r="X1546" s="17"/>
      <c r="Y1546" s="9" t="s">
        <v>12391</v>
      </c>
    </row>
    <row r="1547" spans="1:25" x14ac:dyDescent="0.2">
      <c r="A1547" s="4" t="s">
        <v>18</v>
      </c>
      <c r="B1547" s="4" t="s">
        <v>87</v>
      </c>
      <c r="C1547" s="5" t="s">
        <v>20</v>
      </c>
      <c r="D1547" s="5" t="s">
        <v>21</v>
      </c>
      <c r="E1547" s="5" t="s">
        <v>22</v>
      </c>
      <c r="F1547" s="5" t="s">
        <v>23</v>
      </c>
      <c r="G1547" s="6">
        <v>10022591</v>
      </c>
      <c r="H1547" s="4" t="s">
        <v>88</v>
      </c>
      <c r="I1547" s="4" t="s">
        <v>130</v>
      </c>
      <c r="J1547" s="4" t="s">
        <v>131</v>
      </c>
      <c r="K1547" s="6" t="s">
        <v>91</v>
      </c>
      <c r="L1547" s="6" t="s">
        <v>92</v>
      </c>
      <c r="M1547" s="7" t="s">
        <v>93</v>
      </c>
      <c r="N1547" s="5" t="s">
        <v>210</v>
      </c>
      <c r="O1547" s="5" t="s">
        <v>211</v>
      </c>
      <c r="P1547" s="9" t="s">
        <v>32</v>
      </c>
      <c r="Q1547" s="9">
        <v>10000</v>
      </c>
      <c r="R1547" s="11">
        <v>10665.206</v>
      </c>
      <c r="S1547" s="52">
        <f>R1547</f>
        <v>10665.206</v>
      </c>
      <c r="T1547" s="53">
        <f>IFERROR(S1547/Q1547,0)</f>
        <v>1.0665206</v>
      </c>
      <c r="U1547" s="54">
        <f>IF(T1547&gt;=100%,S1547*2%,0)</f>
        <v>213.30412000000001</v>
      </c>
      <c r="V1547" s="54">
        <f>S1547*1%</f>
        <v>106.65206000000001</v>
      </c>
      <c r="W1547" s="55">
        <f>U1547+V1547</f>
        <v>319.95618000000002</v>
      </c>
      <c r="X1547" s="17"/>
      <c r="Y1547" s="9" t="s">
        <v>12393</v>
      </c>
    </row>
    <row r="1548" spans="1:25" x14ac:dyDescent="0.2">
      <c r="A1548" s="9" t="s">
        <v>8060</v>
      </c>
      <c r="B1548" s="9" t="s">
        <v>8919</v>
      </c>
      <c r="C1548" s="18" t="s">
        <v>8570</v>
      </c>
      <c r="D1548" s="9" t="s">
        <v>8571</v>
      </c>
      <c r="E1548" s="9" t="s">
        <v>8920</v>
      </c>
      <c r="F1548" s="9" t="s">
        <v>8921</v>
      </c>
      <c r="G1548" s="9">
        <v>10034780</v>
      </c>
      <c r="H1548" s="9" t="s">
        <v>8922</v>
      </c>
      <c r="I1548" s="9" t="s">
        <v>8942</v>
      </c>
      <c r="J1548" s="9" t="s">
        <v>8943</v>
      </c>
      <c r="K1548" s="18" t="s">
        <v>8925</v>
      </c>
      <c r="L1548" s="18" t="s">
        <v>8926</v>
      </c>
      <c r="M1548" s="18">
        <v>9923842244</v>
      </c>
      <c r="N1548" s="9" t="s">
        <v>8950</v>
      </c>
      <c r="O1548" s="9" t="s">
        <v>8951</v>
      </c>
      <c r="P1548" s="9" t="s">
        <v>32</v>
      </c>
      <c r="Q1548" s="11">
        <v>7400</v>
      </c>
      <c r="R1548" s="11">
        <v>7891.3991999999998</v>
      </c>
      <c r="S1548" s="52">
        <f>R1548</f>
        <v>7891.3991999999998</v>
      </c>
      <c r="T1548" s="53">
        <f>IFERROR(S1548/Q1548,0)</f>
        <v>1.0664052972972973</v>
      </c>
      <c r="U1548" s="54">
        <f>IF(T1548&gt;=100%,S1548*2%,0)</f>
        <v>157.82798399999999</v>
      </c>
      <c r="V1548" s="54">
        <f>S1548*1%</f>
        <v>78.913991999999993</v>
      </c>
      <c r="W1548" s="55">
        <f>U1548+V1548</f>
        <v>236.74197599999997</v>
      </c>
      <c r="X1548" s="17"/>
      <c r="Y1548" s="9" t="s">
        <v>12391</v>
      </c>
    </row>
    <row r="1549" spans="1:25" x14ac:dyDescent="0.2">
      <c r="A1549" s="4" t="s">
        <v>18</v>
      </c>
      <c r="B1549" s="12" t="s">
        <v>3586</v>
      </c>
      <c r="C1549" s="5" t="s">
        <v>2973</v>
      </c>
      <c r="D1549" s="9" t="s">
        <v>2974</v>
      </c>
      <c r="E1549" s="9" t="s">
        <v>3587</v>
      </c>
      <c r="F1549" s="9" t="s">
        <v>3588</v>
      </c>
      <c r="G1549" s="8">
        <v>10034386</v>
      </c>
      <c r="H1549" s="12" t="s">
        <v>3589</v>
      </c>
      <c r="I1549" s="9" t="s">
        <v>3630</v>
      </c>
      <c r="J1549" s="12" t="s">
        <v>3631</v>
      </c>
      <c r="K1549" s="17" t="s">
        <v>3592</v>
      </c>
      <c r="L1549" s="17" t="s">
        <v>3593</v>
      </c>
      <c r="M1549" s="17">
        <v>7903315184</v>
      </c>
      <c r="N1549" s="9" t="s">
        <v>3642</v>
      </c>
      <c r="O1549" s="9" t="s">
        <v>3643</v>
      </c>
      <c r="P1549" s="9" t="s">
        <v>32</v>
      </c>
      <c r="Q1549" s="10">
        <v>8000</v>
      </c>
      <c r="R1549" s="11">
        <v>8529</v>
      </c>
      <c r="S1549" s="52">
        <f>R1549</f>
        <v>8529</v>
      </c>
      <c r="T1549" s="53">
        <f>IFERROR(S1549/Q1549,0)</f>
        <v>1.066125</v>
      </c>
      <c r="U1549" s="54">
        <f>IF(T1549&gt;=100%,S1549*2%,0)</f>
        <v>170.58</v>
      </c>
      <c r="V1549" s="54">
        <f>S1549*1%</f>
        <v>85.29</v>
      </c>
      <c r="W1549" s="55">
        <f>U1549+V1549</f>
        <v>255.87</v>
      </c>
      <c r="X1549" s="17"/>
      <c r="Y1549" s="9" t="s">
        <v>12393</v>
      </c>
    </row>
    <row r="1550" spans="1:25" x14ac:dyDescent="0.2">
      <c r="A1550" s="4" t="s">
        <v>18</v>
      </c>
      <c r="B1550" s="12" t="s">
        <v>3301</v>
      </c>
      <c r="C1550" s="5" t="s">
        <v>2973</v>
      </c>
      <c r="D1550" s="9" t="s">
        <v>2974</v>
      </c>
      <c r="E1550" s="9" t="s">
        <v>3302</v>
      </c>
      <c r="F1550" s="9" t="s">
        <v>3303</v>
      </c>
      <c r="G1550" s="8">
        <v>10023215</v>
      </c>
      <c r="H1550" s="12" t="s">
        <v>3304</v>
      </c>
      <c r="I1550" s="9" t="s">
        <v>3408</v>
      </c>
      <c r="J1550" s="12" t="s">
        <v>3403</v>
      </c>
      <c r="K1550" s="17" t="s">
        <v>3368</v>
      </c>
      <c r="L1550" s="12" t="s">
        <v>3369</v>
      </c>
      <c r="M1550" s="17">
        <v>9771410701</v>
      </c>
      <c r="N1550" s="9" t="s">
        <v>3409</v>
      </c>
      <c r="O1550" s="9" t="s">
        <v>3410</v>
      </c>
      <c r="P1550" s="9" t="s">
        <v>32</v>
      </c>
      <c r="Q1550" s="10">
        <v>8000</v>
      </c>
      <c r="R1550" s="11">
        <v>8529</v>
      </c>
      <c r="S1550" s="52">
        <f>R1550</f>
        <v>8529</v>
      </c>
      <c r="T1550" s="53">
        <f>IFERROR(S1550/Q1550,0)</f>
        <v>1.066125</v>
      </c>
      <c r="U1550" s="54">
        <f>IF(T1550&gt;=100%,S1550*2%,0)</f>
        <v>170.58</v>
      </c>
      <c r="V1550" s="54">
        <f>S1550*1%</f>
        <v>85.29</v>
      </c>
      <c r="W1550" s="55">
        <f>U1550+V1550</f>
        <v>255.87</v>
      </c>
      <c r="X1550" s="17"/>
      <c r="Y1550" s="9" t="s">
        <v>12391</v>
      </c>
    </row>
    <row r="1551" spans="1:25" x14ac:dyDescent="0.2">
      <c r="A1551" s="4" t="s">
        <v>18</v>
      </c>
      <c r="B1551" s="12" t="s">
        <v>1336</v>
      </c>
      <c r="C1551" s="5" t="s">
        <v>861</v>
      </c>
      <c r="D1551" s="9" t="s">
        <v>862</v>
      </c>
      <c r="E1551" s="9" t="s">
        <v>1337</v>
      </c>
      <c r="F1551" s="9" t="s">
        <v>1336</v>
      </c>
      <c r="G1551" s="8">
        <v>10034668</v>
      </c>
      <c r="H1551" s="12" t="s">
        <v>1338</v>
      </c>
      <c r="I1551" s="9" t="s">
        <v>1354</v>
      </c>
      <c r="J1551" s="12" t="s">
        <v>1355</v>
      </c>
      <c r="K1551" s="8" t="s">
        <v>1341</v>
      </c>
      <c r="L1551" s="16" t="s">
        <v>1342</v>
      </c>
      <c r="M1551" s="17" t="s">
        <v>1343</v>
      </c>
      <c r="N1551" s="9" t="s">
        <v>1395</v>
      </c>
      <c r="O1551" s="9" t="s">
        <v>1396</v>
      </c>
      <c r="P1551" s="9" t="s">
        <v>32</v>
      </c>
      <c r="Q1551" s="10">
        <v>40000</v>
      </c>
      <c r="R1551" s="11">
        <v>42638.004400000005</v>
      </c>
      <c r="S1551" s="52">
        <f>R1551</f>
        <v>42638.004400000005</v>
      </c>
      <c r="T1551" s="53">
        <f>IFERROR(S1551/Q1551,0)</f>
        <v>1.0659501100000002</v>
      </c>
      <c r="U1551" s="54">
        <f>IF(T1551&gt;=100%,S1551*2%,0)</f>
        <v>852.76008800000011</v>
      </c>
      <c r="V1551" s="54">
        <f>S1551*1%</f>
        <v>426.38004400000005</v>
      </c>
      <c r="W1551" s="55">
        <f>U1551+V1551</f>
        <v>1279.1401320000002</v>
      </c>
      <c r="X1551" s="17"/>
      <c r="Y1551" s="9" t="s">
        <v>12391</v>
      </c>
    </row>
    <row r="1552" spans="1:25" x14ac:dyDescent="0.2">
      <c r="A1552" s="4" t="s">
        <v>18</v>
      </c>
      <c r="B1552" s="12" t="s">
        <v>1048</v>
      </c>
      <c r="C1552" s="5" t="s">
        <v>861</v>
      </c>
      <c r="D1552" s="9" t="s">
        <v>862</v>
      </c>
      <c r="E1552" s="9" t="s">
        <v>1049</v>
      </c>
      <c r="F1552" s="9" t="s">
        <v>1050</v>
      </c>
      <c r="G1552" s="8">
        <v>10022825</v>
      </c>
      <c r="H1552" s="12" t="s">
        <v>1058</v>
      </c>
      <c r="I1552" s="9" t="s">
        <v>1135</v>
      </c>
      <c r="J1552" s="12" t="s">
        <v>1136</v>
      </c>
      <c r="K1552" s="8" t="s">
        <v>1095</v>
      </c>
      <c r="L1552" s="16" t="s">
        <v>1096</v>
      </c>
      <c r="M1552" s="17" t="s">
        <v>1097</v>
      </c>
      <c r="N1552" s="9" t="s">
        <v>1296</v>
      </c>
      <c r="O1552" s="9" t="s">
        <v>1297</v>
      </c>
      <c r="P1552" s="9" t="s">
        <v>32</v>
      </c>
      <c r="Q1552" s="10">
        <v>30000</v>
      </c>
      <c r="R1552" s="11">
        <v>31977.3868</v>
      </c>
      <c r="S1552" s="52">
        <f>R1552</f>
        <v>31977.3868</v>
      </c>
      <c r="T1552" s="53">
        <f>IFERROR(S1552/Q1552,0)</f>
        <v>1.0659128933333333</v>
      </c>
      <c r="U1552" s="54">
        <f>IF(T1552&gt;=100%,S1552*2%,0)</f>
        <v>639.54773599999999</v>
      </c>
      <c r="V1552" s="54">
        <f>S1552*1%</f>
        <v>319.77386799999999</v>
      </c>
      <c r="W1552" s="55">
        <f>U1552+V1552</f>
        <v>959.32160399999998</v>
      </c>
      <c r="X1552" s="17"/>
      <c r="Y1552" s="9" t="s">
        <v>12391</v>
      </c>
    </row>
    <row r="1553" spans="1:25" x14ac:dyDescent="0.2">
      <c r="A1553" s="4" t="s">
        <v>18</v>
      </c>
      <c r="B1553" s="12" t="s">
        <v>3301</v>
      </c>
      <c r="C1553" s="5" t="s">
        <v>2973</v>
      </c>
      <c r="D1553" s="9" t="s">
        <v>2974</v>
      </c>
      <c r="E1553" s="9" t="s">
        <v>3302</v>
      </c>
      <c r="F1553" s="9" t="s">
        <v>3303</v>
      </c>
      <c r="G1553" s="8">
        <v>10023215</v>
      </c>
      <c r="H1553" s="12" t="s">
        <v>3304</v>
      </c>
      <c r="I1553" s="9" t="s">
        <v>3394</v>
      </c>
      <c r="J1553" s="12" t="s">
        <v>3395</v>
      </c>
      <c r="K1553" s="17" t="s">
        <v>3368</v>
      </c>
      <c r="L1553" s="12" t="s">
        <v>3369</v>
      </c>
      <c r="M1553" s="17">
        <v>9771410701</v>
      </c>
      <c r="N1553" s="9" t="s">
        <v>3398</v>
      </c>
      <c r="O1553" s="9" t="s">
        <v>3399</v>
      </c>
      <c r="P1553" s="9" t="s">
        <v>32</v>
      </c>
      <c r="Q1553" s="10">
        <v>8000</v>
      </c>
      <c r="R1553" s="11">
        <v>8527</v>
      </c>
      <c r="S1553" s="52">
        <f>R1553</f>
        <v>8527</v>
      </c>
      <c r="T1553" s="53">
        <f>IFERROR(S1553/Q1553,0)</f>
        <v>1.0658749999999999</v>
      </c>
      <c r="U1553" s="54">
        <f>IF(T1553&gt;=100%,S1553*2%,0)</f>
        <v>170.54</v>
      </c>
      <c r="V1553" s="54">
        <f>S1553*1%</f>
        <v>85.27</v>
      </c>
      <c r="W1553" s="55">
        <f>U1553+V1553</f>
        <v>255.81</v>
      </c>
      <c r="X1553" s="17"/>
      <c r="Y1553" s="9" t="s">
        <v>12391</v>
      </c>
    </row>
    <row r="1554" spans="1:25" x14ac:dyDescent="0.2">
      <c r="A1554" s="4" t="s">
        <v>18</v>
      </c>
      <c r="B1554" s="12" t="s">
        <v>3586</v>
      </c>
      <c r="C1554" s="5" t="s">
        <v>2973</v>
      </c>
      <c r="D1554" s="9" t="s">
        <v>2974</v>
      </c>
      <c r="E1554" s="9" t="s">
        <v>3587</v>
      </c>
      <c r="F1554" s="9" t="s">
        <v>3588</v>
      </c>
      <c r="G1554" s="8">
        <v>10034386</v>
      </c>
      <c r="H1554" s="12" t="s">
        <v>3589</v>
      </c>
      <c r="I1554" s="9" t="s">
        <v>3630</v>
      </c>
      <c r="J1554" s="12" t="s">
        <v>3631</v>
      </c>
      <c r="K1554" s="17" t="s">
        <v>3592</v>
      </c>
      <c r="L1554" s="17" t="s">
        <v>3593</v>
      </c>
      <c r="M1554" s="17">
        <v>7903315184</v>
      </c>
      <c r="N1554" s="9" t="s">
        <v>3636</v>
      </c>
      <c r="O1554" s="9" t="s">
        <v>3637</v>
      </c>
      <c r="P1554" s="9" t="s">
        <v>32</v>
      </c>
      <c r="Q1554" s="10">
        <v>8000</v>
      </c>
      <c r="R1554" s="11">
        <v>8527</v>
      </c>
      <c r="S1554" s="52">
        <f>R1554</f>
        <v>8527</v>
      </c>
      <c r="T1554" s="53">
        <f>IFERROR(S1554/Q1554,0)</f>
        <v>1.0658749999999999</v>
      </c>
      <c r="U1554" s="54">
        <f>IF(T1554&gt;=100%,S1554*2%,0)</f>
        <v>170.54</v>
      </c>
      <c r="V1554" s="54">
        <f>S1554*1%</f>
        <v>85.27</v>
      </c>
      <c r="W1554" s="55">
        <f>U1554+V1554</f>
        <v>255.81</v>
      </c>
      <c r="X1554" s="17"/>
      <c r="Y1554" s="9" t="s">
        <v>12393</v>
      </c>
    </row>
    <row r="1555" spans="1:25" x14ac:dyDescent="0.2">
      <c r="A1555" s="4" t="s">
        <v>18</v>
      </c>
      <c r="B1555" s="12" t="s">
        <v>3301</v>
      </c>
      <c r="C1555" s="5" t="s">
        <v>2973</v>
      </c>
      <c r="D1555" s="9" t="s">
        <v>2974</v>
      </c>
      <c r="E1555" s="9" t="s">
        <v>3302</v>
      </c>
      <c r="F1555" s="9" t="s">
        <v>3303</v>
      </c>
      <c r="G1555" s="8">
        <v>10023215</v>
      </c>
      <c r="H1555" s="12" t="s">
        <v>3304</v>
      </c>
      <c r="I1555" s="9" t="s">
        <v>3404</v>
      </c>
      <c r="J1555" s="12" t="s">
        <v>3405</v>
      </c>
      <c r="K1555" s="17" t="s">
        <v>3368</v>
      </c>
      <c r="L1555" s="12" t="s">
        <v>3369</v>
      </c>
      <c r="M1555" s="17">
        <v>9771410701</v>
      </c>
      <c r="N1555" s="9" t="s">
        <v>3944</v>
      </c>
      <c r="O1555" s="9" t="s">
        <v>3945</v>
      </c>
      <c r="P1555" s="9" t="s">
        <v>32</v>
      </c>
      <c r="Q1555" s="10">
        <v>8000</v>
      </c>
      <c r="R1555" s="11">
        <v>8526</v>
      </c>
      <c r="S1555" s="52">
        <f>R1555</f>
        <v>8526</v>
      </c>
      <c r="T1555" s="53">
        <f>IFERROR(S1555/Q1555,0)</f>
        <v>1.06575</v>
      </c>
      <c r="U1555" s="54">
        <f>IF(T1555&gt;=100%,S1555*2%,0)</f>
        <v>170.52</v>
      </c>
      <c r="V1555" s="54">
        <f>S1555*1%</f>
        <v>85.26</v>
      </c>
      <c r="W1555" s="55">
        <f>U1555+V1555</f>
        <v>255.78000000000003</v>
      </c>
      <c r="X1555" s="17"/>
      <c r="Y1555" s="9" t="s">
        <v>12391</v>
      </c>
    </row>
    <row r="1556" spans="1:25" x14ac:dyDescent="0.2">
      <c r="A1556" s="9" t="s">
        <v>5442</v>
      </c>
      <c r="B1556" s="9" t="s">
        <v>6018</v>
      </c>
      <c r="C1556" s="18" t="s">
        <v>5682</v>
      </c>
      <c r="D1556" s="9" t="s">
        <v>5683</v>
      </c>
      <c r="E1556" s="9" t="s">
        <v>6019</v>
      </c>
      <c r="F1556" s="9" t="s">
        <v>6020</v>
      </c>
      <c r="G1556" s="9">
        <v>10033596</v>
      </c>
      <c r="H1556" s="9" t="s">
        <v>6021</v>
      </c>
      <c r="I1556" s="9" t="s">
        <v>6062</v>
      </c>
      <c r="J1556" s="9" t="s">
        <v>6063</v>
      </c>
      <c r="K1556" s="18" t="s">
        <v>6024</v>
      </c>
      <c r="L1556" s="18" t="s">
        <v>6025</v>
      </c>
      <c r="M1556" s="18">
        <v>9865633215</v>
      </c>
      <c r="N1556" s="9" t="s">
        <v>6097</v>
      </c>
      <c r="O1556" s="9" t="s">
        <v>6098</v>
      </c>
      <c r="P1556" s="9" t="s">
        <v>32</v>
      </c>
      <c r="Q1556" s="11">
        <v>10424.049999999999</v>
      </c>
      <c r="R1556" s="11">
        <v>11108</v>
      </c>
      <c r="S1556" s="52">
        <f>R1556</f>
        <v>11108</v>
      </c>
      <c r="T1556" s="53">
        <f>IFERROR(S1556/Q1556,0)</f>
        <v>1.0656126937226895</v>
      </c>
      <c r="U1556" s="54">
        <f>IF(T1556&gt;=100%,S1556*2%,0)</f>
        <v>222.16</v>
      </c>
      <c r="V1556" s="54">
        <f>S1556*1%</f>
        <v>111.08</v>
      </c>
      <c r="W1556" s="55">
        <f>U1556+V1556</f>
        <v>333.24</v>
      </c>
      <c r="X1556" s="17"/>
      <c r="Y1556" s="9" t="s">
        <v>12391</v>
      </c>
    </row>
    <row r="1557" spans="1:25" x14ac:dyDescent="0.2">
      <c r="A1557" s="4" t="s">
        <v>18</v>
      </c>
      <c r="B1557" s="9"/>
      <c r="C1557" s="5" t="s">
        <v>4707</v>
      </c>
      <c r="D1557" s="9" t="s">
        <v>4708</v>
      </c>
      <c r="E1557" s="9" t="s">
        <v>4790</v>
      </c>
      <c r="F1557" s="9" t="s">
        <v>4791</v>
      </c>
      <c r="G1557" s="12">
        <v>10027859</v>
      </c>
      <c r="H1557" s="12" t="s">
        <v>4792</v>
      </c>
      <c r="I1557" s="12" t="s">
        <v>4902</v>
      </c>
      <c r="J1557" s="12" t="s">
        <v>4903</v>
      </c>
      <c r="K1557" s="12" t="s">
        <v>4852</v>
      </c>
      <c r="L1557" s="12" t="s">
        <v>4853</v>
      </c>
      <c r="M1557" s="17">
        <v>9861790623</v>
      </c>
      <c r="N1557" s="12" t="s">
        <v>4906</v>
      </c>
      <c r="O1557" s="12" t="s">
        <v>2055</v>
      </c>
      <c r="P1557" s="9" t="s">
        <v>32</v>
      </c>
      <c r="Q1557" s="10">
        <v>15000</v>
      </c>
      <c r="R1557" s="11">
        <v>15984</v>
      </c>
      <c r="S1557" s="52">
        <f>R1557</f>
        <v>15984</v>
      </c>
      <c r="T1557" s="53">
        <f>IFERROR(S1557/Q1557,0)</f>
        <v>1.0656000000000001</v>
      </c>
      <c r="U1557" s="54">
        <f>IF(T1557&gt;=100%,S1557*2%,0)</f>
        <v>319.68</v>
      </c>
      <c r="V1557" s="54">
        <f>S1557*1%</f>
        <v>159.84</v>
      </c>
      <c r="W1557" s="55">
        <f>U1557+V1557</f>
        <v>479.52</v>
      </c>
      <c r="X1557" s="17"/>
      <c r="Y1557" s="9" t="s">
        <v>12393</v>
      </c>
    </row>
    <row r="1558" spans="1:25" x14ac:dyDescent="0.2">
      <c r="A1558" s="4" t="s">
        <v>18</v>
      </c>
      <c r="B1558" s="12" t="s">
        <v>3141</v>
      </c>
      <c r="C1558" s="5" t="s">
        <v>2973</v>
      </c>
      <c r="D1558" s="9" t="s">
        <v>2974</v>
      </c>
      <c r="E1558" s="9" t="s">
        <v>3142</v>
      </c>
      <c r="F1558" s="9" t="s">
        <v>3143</v>
      </c>
      <c r="G1558" s="8">
        <v>10029574</v>
      </c>
      <c r="H1558" s="12" t="s">
        <v>3189</v>
      </c>
      <c r="I1558" s="9" t="s">
        <v>3206</v>
      </c>
      <c r="J1558" s="12" t="s">
        <v>3207</v>
      </c>
      <c r="K1558" s="17" t="s">
        <v>3192</v>
      </c>
      <c r="L1558" s="17" t="s">
        <v>3193</v>
      </c>
      <c r="M1558" s="17">
        <v>8709623385</v>
      </c>
      <c r="N1558" s="9" t="s">
        <v>3210</v>
      </c>
      <c r="O1558" s="9" t="s">
        <v>3211</v>
      </c>
      <c r="P1558" s="9" t="s">
        <v>32</v>
      </c>
      <c r="Q1558" s="10">
        <v>8000</v>
      </c>
      <c r="R1558" s="11">
        <v>8524</v>
      </c>
      <c r="S1558" s="52">
        <f>R1558</f>
        <v>8524</v>
      </c>
      <c r="T1558" s="53">
        <f>IFERROR(S1558/Q1558,0)</f>
        <v>1.0654999999999999</v>
      </c>
      <c r="U1558" s="54">
        <f>IF(T1558&gt;=100%,S1558*2%,0)</f>
        <v>170.48</v>
      </c>
      <c r="V1558" s="54">
        <f>S1558*1%</f>
        <v>85.24</v>
      </c>
      <c r="W1558" s="55">
        <f>U1558+V1558</f>
        <v>255.71999999999997</v>
      </c>
      <c r="X1558" s="17"/>
      <c r="Y1558" s="9" t="s">
        <v>12391</v>
      </c>
    </row>
    <row r="1559" spans="1:25" x14ac:dyDescent="0.2">
      <c r="A1559" s="9" t="s">
        <v>5442</v>
      </c>
      <c r="B1559" s="9" t="s">
        <v>5443</v>
      </c>
      <c r="C1559" s="18" t="s">
        <v>5444</v>
      </c>
      <c r="D1559" s="9" t="s">
        <v>5445</v>
      </c>
      <c r="E1559" s="9" t="s">
        <v>5446</v>
      </c>
      <c r="F1559" s="9" t="s">
        <v>5447</v>
      </c>
      <c r="G1559" s="9">
        <v>10030514</v>
      </c>
      <c r="H1559" s="9" t="s">
        <v>5448</v>
      </c>
      <c r="I1559" s="9" t="s">
        <v>5455</v>
      </c>
      <c r="J1559" s="9" t="s">
        <v>5456</v>
      </c>
      <c r="K1559" s="18" t="s">
        <v>5451</v>
      </c>
      <c r="L1559" s="18" t="s">
        <v>5452</v>
      </c>
      <c r="M1559" s="18">
        <v>9841700120</v>
      </c>
      <c r="N1559" s="9" t="s">
        <v>5503</v>
      </c>
      <c r="O1559" s="9" t="s">
        <v>5504</v>
      </c>
      <c r="P1559" s="9" t="s">
        <v>32</v>
      </c>
      <c r="Q1559" s="11">
        <v>30666.666666666668</v>
      </c>
      <c r="R1559" s="11">
        <v>32670</v>
      </c>
      <c r="S1559" s="52">
        <f>R1559</f>
        <v>32670</v>
      </c>
      <c r="T1559" s="53">
        <f>IFERROR(S1559/Q1559,0)</f>
        <v>1.0653260869565218</v>
      </c>
      <c r="U1559" s="54">
        <f>IF(T1559&gt;=100%,S1559*2%,0)</f>
        <v>653.4</v>
      </c>
      <c r="V1559" s="54">
        <f>S1559*1%</f>
        <v>326.7</v>
      </c>
      <c r="W1559" s="55">
        <f>U1559+V1559</f>
        <v>980.09999999999991</v>
      </c>
      <c r="X1559" s="17"/>
      <c r="Y1559" s="9" t="s">
        <v>12391</v>
      </c>
    </row>
    <row r="1560" spans="1:25" x14ac:dyDescent="0.2">
      <c r="A1560" s="4" t="s">
        <v>18</v>
      </c>
      <c r="B1560" s="12" t="s">
        <v>860</v>
      </c>
      <c r="C1560" s="5" t="s">
        <v>861</v>
      </c>
      <c r="D1560" s="9" t="s">
        <v>862</v>
      </c>
      <c r="E1560" s="9" t="s">
        <v>863</v>
      </c>
      <c r="F1560" s="9" t="s">
        <v>864</v>
      </c>
      <c r="G1560" s="8">
        <v>10023819</v>
      </c>
      <c r="H1560" s="12" t="s">
        <v>865</v>
      </c>
      <c r="I1560" s="9" t="s">
        <v>958</v>
      </c>
      <c r="J1560" s="12" t="s">
        <v>959</v>
      </c>
      <c r="K1560" s="8" t="s">
        <v>927</v>
      </c>
      <c r="L1560" s="16" t="s">
        <v>928</v>
      </c>
      <c r="M1560" s="17" t="s">
        <v>929</v>
      </c>
      <c r="N1560" s="9" t="s">
        <v>960</v>
      </c>
      <c r="O1560" s="9" t="s">
        <v>961</v>
      </c>
      <c r="P1560" s="9" t="s">
        <v>32</v>
      </c>
      <c r="Q1560" s="10">
        <v>8000</v>
      </c>
      <c r="R1560" s="11">
        <v>8522.1496000000006</v>
      </c>
      <c r="S1560" s="52">
        <f>R1560</f>
        <v>8522.1496000000006</v>
      </c>
      <c r="T1560" s="53">
        <f>IFERROR(S1560/Q1560,0)</f>
        <v>1.0652687000000001</v>
      </c>
      <c r="U1560" s="54">
        <f>IF(T1560&gt;=100%,S1560*2%,0)</f>
        <v>170.442992</v>
      </c>
      <c r="V1560" s="54">
        <f>S1560*1%</f>
        <v>85.221496000000002</v>
      </c>
      <c r="W1560" s="55">
        <f>U1560+V1560</f>
        <v>255.66448800000001</v>
      </c>
      <c r="X1560" s="17"/>
      <c r="Y1560" s="9" t="s">
        <v>12391</v>
      </c>
    </row>
    <row r="1561" spans="1:25" x14ac:dyDescent="0.2">
      <c r="A1561" s="9" t="s">
        <v>6280</v>
      </c>
      <c r="B1561" s="9" t="s">
        <v>7027</v>
      </c>
      <c r="C1561" s="18" t="s">
        <v>6854</v>
      </c>
      <c r="D1561" s="9" t="s">
        <v>6855</v>
      </c>
      <c r="E1561" s="9" t="s">
        <v>6856</v>
      </c>
      <c r="F1561" s="9" t="s">
        <v>6857</v>
      </c>
      <c r="G1561" s="9">
        <v>10032465</v>
      </c>
      <c r="H1561" s="9" t="s">
        <v>6881</v>
      </c>
      <c r="I1561" s="9" t="s">
        <v>7028</v>
      </c>
      <c r="J1561" s="9" t="s">
        <v>7029</v>
      </c>
      <c r="K1561" s="18" t="s">
        <v>6995</v>
      </c>
      <c r="L1561" s="18" t="s">
        <v>6996</v>
      </c>
      <c r="M1561" s="18" t="s">
        <v>6886</v>
      </c>
      <c r="N1561" s="9" t="s">
        <v>7032</v>
      </c>
      <c r="O1561" s="9" t="s">
        <v>7033</v>
      </c>
      <c r="P1561" s="9" t="s">
        <v>32</v>
      </c>
      <c r="Q1561" s="61">
        <v>10200</v>
      </c>
      <c r="R1561" s="11">
        <v>10865.358200000001</v>
      </c>
      <c r="S1561" s="52">
        <f>R1561</f>
        <v>10865.358200000001</v>
      </c>
      <c r="T1561" s="53">
        <f>IFERROR(S1561/Q1561,0)</f>
        <v>1.0652311960784315</v>
      </c>
      <c r="U1561" s="54">
        <f>IF(T1561&gt;=100%,S1561*2%,0)</f>
        <v>217.30716400000003</v>
      </c>
      <c r="V1561" s="54">
        <f>S1561*1%</f>
        <v>108.65358200000001</v>
      </c>
      <c r="W1561" s="55">
        <f>U1561+V1561</f>
        <v>325.96074600000003</v>
      </c>
      <c r="X1561" s="17"/>
      <c r="Y1561" s="9" t="s">
        <v>12391</v>
      </c>
    </row>
    <row r="1562" spans="1:25" x14ac:dyDescent="0.2">
      <c r="A1562" s="9" t="s">
        <v>6280</v>
      </c>
      <c r="B1562" s="9" t="s">
        <v>6992</v>
      </c>
      <c r="C1562" s="18" t="s">
        <v>6854</v>
      </c>
      <c r="D1562" s="9" t="s">
        <v>6855</v>
      </c>
      <c r="E1562" s="9" t="s">
        <v>6856</v>
      </c>
      <c r="F1562" s="9" t="s">
        <v>6857</v>
      </c>
      <c r="G1562" s="9">
        <v>10032465</v>
      </c>
      <c r="H1562" s="9" t="s">
        <v>6881</v>
      </c>
      <c r="I1562" s="9" t="s">
        <v>6993</v>
      </c>
      <c r="J1562" s="9" t="s">
        <v>6994</v>
      </c>
      <c r="K1562" s="18" t="s">
        <v>6995</v>
      </c>
      <c r="L1562" s="18" t="s">
        <v>6996</v>
      </c>
      <c r="M1562" s="18" t="s">
        <v>6886</v>
      </c>
      <c r="N1562" s="9" t="s">
        <v>6999</v>
      </c>
      <c r="O1562" s="9" t="s">
        <v>7000</v>
      </c>
      <c r="P1562" s="9" t="s">
        <v>32</v>
      </c>
      <c r="Q1562" s="61">
        <v>10200</v>
      </c>
      <c r="R1562" s="11">
        <v>10865.357399999999</v>
      </c>
      <c r="S1562" s="52">
        <f>R1562</f>
        <v>10865.357399999999</v>
      </c>
      <c r="T1562" s="53">
        <f>IFERROR(S1562/Q1562,0)</f>
        <v>1.0652311176470588</v>
      </c>
      <c r="U1562" s="54">
        <f>IF(T1562&gt;=100%,S1562*2%,0)</f>
        <v>217.30714799999998</v>
      </c>
      <c r="V1562" s="54">
        <f>S1562*1%</f>
        <v>108.65357399999999</v>
      </c>
      <c r="W1562" s="55">
        <f>U1562+V1562</f>
        <v>325.96072199999998</v>
      </c>
      <c r="X1562" s="17"/>
      <c r="Y1562" s="9" t="s">
        <v>12391</v>
      </c>
    </row>
    <row r="1563" spans="1:25" x14ac:dyDescent="0.2">
      <c r="A1563" s="4" t="s">
        <v>18</v>
      </c>
      <c r="B1563" s="12" t="s">
        <v>3232</v>
      </c>
      <c r="C1563" s="5" t="s">
        <v>2973</v>
      </c>
      <c r="D1563" s="9" t="s">
        <v>2974</v>
      </c>
      <c r="E1563" s="9" t="s">
        <v>3142</v>
      </c>
      <c r="F1563" s="9" t="s">
        <v>3143</v>
      </c>
      <c r="G1563" s="8">
        <v>10034410</v>
      </c>
      <c r="H1563" s="12" t="s">
        <v>3233</v>
      </c>
      <c r="I1563" s="9" t="s">
        <v>3261</v>
      </c>
      <c r="J1563" s="12" t="s">
        <v>3262</v>
      </c>
      <c r="K1563" s="17" t="s">
        <v>3236</v>
      </c>
      <c r="L1563" s="17" t="s">
        <v>3237</v>
      </c>
      <c r="M1563" s="17">
        <v>9628987517</v>
      </c>
      <c r="N1563" s="9" t="s">
        <v>3299</v>
      </c>
      <c r="O1563" s="9" t="s">
        <v>3300</v>
      </c>
      <c r="P1563" s="9" t="s">
        <v>32</v>
      </c>
      <c r="Q1563" s="10">
        <v>8000</v>
      </c>
      <c r="R1563" s="11">
        <v>8520</v>
      </c>
      <c r="S1563" s="52">
        <f>R1563</f>
        <v>8520</v>
      </c>
      <c r="T1563" s="53">
        <f>IFERROR(S1563/Q1563,0)</f>
        <v>1.0649999999999999</v>
      </c>
      <c r="U1563" s="54">
        <f>IF(T1563&gt;=100%,S1563*2%,0)</f>
        <v>170.4</v>
      </c>
      <c r="V1563" s="54">
        <f>S1563*1%</f>
        <v>85.2</v>
      </c>
      <c r="W1563" s="55">
        <f>U1563+V1563</f>
        <v>255.60000000000002</v>
      </c>
      <c r="X1563" s="17"/>
      <c r="Y1563" s="9" t="s">
        <v>12393</v>
      </c>
    </row>
    <row r="1564" spans="1:25" x14ac:dyDescent="0.2">
      <c r="A1564" s="4" t="s">
        <v>18</v>
      </c>
      <c r="B1564" s="12" t="s">
        <v>3520</v>
      </c>
      <c r="C1564" s="5" t="s">
        <v>2973</v>
      </c>
      <c r="D1564" s="9" t="s">
        <v>2974</v>
      </c>
      <c r="E1564" s="9" t="s">
        <v>3521</v>
      </c>
      <c r="F1564" s="9" t="s">
        <v>3522</v>
      </c>
      <c r="G1564" s="8">
        <v>10029856</v>
      </c>
      <c r="H1564" s="12" t="s">
        <v>3523</v>
      </c>
      <c r="I1564" s="9" t="s">
        <v>3540</v>
      </c>
      <c r="J1564" s="12" t="s">
        <v>3541</v>
      </c>
      <c r="K1564" s="17" t="s">
        <v>3526</v>
      </c>
      <c r="L1564" s="17" t="s">
        <v>3527</v>
      </c>
      <c r="M1564" s="17">
        <v>7050974355</v>
      </c>
      <c r="N1564" s="9" t="s">
        <v>3542</v>
      </c>
      <c r="O1564" s="9" t="s">
        <v>3541</v>
      </c>
      <c r="P1564" s="9" t="s">
        <v>32</v>
      </c>
      <c r="Q1564" s="10">
        <v>8000</v>
      </c>
      <c r="R1564" s="11">
        <v>8520</v>
      </c>
      <c r="S1564" s="52">
        <f>R1564</f>
        <v>8520</v>
      </c>
      <c r="T1564" s="53">
        <f>IFERROR(S1564/Q1564,0)</f>
        <v>1.0649999999999999</v>
      </c>
      <c r="U1564" s="54">
        <f>IF(T1564&gt;=100%,S1564*2%,0)</f>
        <v>170.4</v>
      </c>
      <c r="V1564" s="54">
        <f>S1564*1%</f>
        <v>85.2</v>
      </c>
      <c r="W1564" s="55">
        <f>U1564+V1564</f>
        <v>255.60000000000002</v>
      </c>
      <c r="X1564" s="17"/>
      <c r="Y1564" s="9" t="s">
        <v>12393</v>
      </c>
    </row>
    <row r="1565" spans="1:25" x14ac:dyDescent="0.2">
      <c r="A1565" s="9" t="s">
        <v>5442</v>
      </c>
      <c r="B1565" s="9" t="s">
        <v>5965</v>
      </c>
      <c r="C1565" s="18" t="s">
        <v>5566</v>
      </c>
      <c r="D1565" s="9" t="s">
        <v>5567</v>
      </c>
      <c r="E1565" s="9" t="s">
        <v>5940</v>
      </c>
      <c r="F1565" s="9" t="s">
        <v>5941</v>
      </c>
      <c r="G1565" s="9">
        <v>10033983</v>
      </c>
      <c r="H1565" s="9" t="s">
        <v>5942</v>
      </c>
      <c r="I1565" s="9" t="s">
        <v>5978</v>
      </c>
      <c r="J1565" s="9" t="s">
        <v>5979</v>
      </c>
      <c r="K1565" s="18" t="s">
        <v>5945</v>
      </c>
      <c r="L1565" s="18" t="s">
        <v>5946</v>
      </c>
      <c r="M1565" s="18">
        <v>4286223800</v>
      </c>
      <c r="N1565" s="9" t="s">
        <v>6009</v>
      </c>
      <c r="O1565" s="9" t="s">
        <v>6010</v>
      </c>
      <c r="P1565" s="9" t="s">
        <v>32</v>
      </c>
      <c r="Q1565" s="11">
        <v>33252</v>
      </c>
      <c r="R1565" s="11">
        <v>35409</v>
      </c>
      <c r="S1565" s="52">
        <f>R1565</f>
        <v>35409</v>
      </c>
      <c r="T1565" s="53">
        <f>IFERROR(S1565/Q1565,0)</f>
        <v>1.0648682785997834</v>
      </c>
      <c r="U1565" s="54">
        <f>IF(T1565&gt;=100%,S1565*2%,0)</f>
        <v>708.18000000000006</v>
      </c>
      <c r="V1565" s="54">
        <f>S1565*1%</f>
        <v>354.09000000000003</v>
      </c>
      <c r="W1565" s="55">
        <f>U1565+V1565</f>
        <v>1062.27</v>
      </c>
      <c r="X1565" s="17"/>
      <c r="Y1565" s="9" t="s">
        <v>12393</v>
      </c>
    </row>
    <row r="1566" spans="1:25" x14ac:dyDescent="0.2">
      <c r="A1566" s="4" t="s">
        <v>18</v>
      </c>
      <c r="B1566" s="9"/>
      <c r="C1566" s="5" t="s">
        <v>4707</v>
      </c>
      <c r="D1566" s="9" t="s">
        <v>4708</v>
      </c>
      <c r="E1566" s="9" t="s">
        <v>5269</v>
      </c>
      <c r="F1566" s="9" t="s">
        <v>5270</v>
      </c>
      <c r="G1566" s="18">
        <v>10033840</v>
      </c>
      <c r="H1566" s="12" t="s">
        <v>5354</v>
      </c>
      <c r="I1566" s="12" t="s">
        <v>5432</v>
      </c>
      <c r="J1566" s="12" t="s">
        <v>5433</v>
      </c>
      <c r="K1566" s="17" t="s">
        <v>5357</v>
      </c>
      <c r="L1566" s="9" t="s">
        <v>5358</v>
      </c>
      <c r="M1566" s="9">
        <v>8763812712</v>
      </c>
      <c r="N1566" s="12" t="s">
        <v>5434</v>
      </c>
      <c r="O1566" s="18" t="s">
        <v>5435</v>
      </c>
      <c r="P1566" s="17" t="s">
        <v>32</v>
      </c>
      <c r="Q1566" s="10">
        <v>13149.590200000001</v>
      </c>
      <c r="R1566" s="11">
        <v>14000</v>
      </c>
      <c r="S1566" s="52">
        <f>R1566</f>
        <v>14000</v>
      </c>
      <c r="T1566" s="53">
        <f>IFERROR(S1566/Q1566,0)</f>
        <v>1.064671962172631</v>
      </c>
      <c r="U1566" s="54">
        <f>IF(T1566&gt;=100%,S1566*2%,0)</f>
        <v>280</v>
      </c>
      <c r="V1566" s="54">
        <f>S1566*1%</f>
        <v>140</v>
      </c>
      <c r="W1566" s="55">
        <f>U1566+V1566</f>
        <v>420</v>
      </c>
      <c r="X1566" s="17"/>
      <c r="Y1566" s="9" t="s">
        <v>12392</v>
      </c>
    </row>
    <row r="1567" spans="1:25" x14ac:dyDescent="0.2">
      <c r="A1567" s="9" t="s">
        <v>5442</v>
      </c>
      <c r="B1567" s="9" t="s">
        <v>5850</v>
      </c>
      <c r="C1567" s="18" t="s">
        <v>5566</v>
      </c>
      <c r="D1567" s="9" t="s">
        <v>5567</v>
      </c>
      <c r="E1567" s="9" t="s">
        <v>5851</v>
      </c>
      <c r="F1567" s="9" t="s">
        <v>5852</v>
      </c>
      <c r="G1567" s="9">
        <v>10034457</v>
      </c>
      <c r="H1567" s="9" t="s">
        <v>5853</v>
      </c>
      <c r="I1567" s="9" t="s">
        <v>5911</v>
      </c>
      <c r="J1567" s="9" t="s">
        <v>5912</v>
      </c>
      <c r="K1567" s="18" t="s">
        <v>5856</v>
      </c>
      <c r="L1567" s="18" t="s">
        <v>5857</v>
      </c>
      <c r="M1567" s="18">
        <v>9004844245</v>
      </c>
      <c r="N1567" s="9" t="s">
        <v>5929</v>
      </c>
      <c r="O1567" s="9" t="s">
        <v>5930</v>
      </c>
      <c r="P1567" s="9" t="s">
        <v>32</v>
      </c>
      <c r="Q1567" s="11">
        <v>21699.666666666668</v>
      </c>
      <c r="R1567" s="11">
        <v>23098</v>
      </c>
      <c r="S1567" s="52">
        <f>R1567</f>
        <v>23098</v>
      </c>
      <c r="T1567" s="53">
        <f>IFERROR(S1567/Q1567,0)</f>
        <v>1.0644403139833176</v>
      </c>
      <c r="U1567" s="54">
        <f>IF(T1567&gt;=100%,S1567*2%,0)</f>
        <v>461.96000000000004</v>
      </c>
      <c r="V1567" s="54">
        <f>S1567*1%</f>
        <v>230.98000000000002</v>
      </c>
      <c r="W1567" s="55">
        <f>U1567+V1567</f>
        <v>692.94</v>
      </c>
      <c r="X1567" s="17"/>
      <c r="Y1567" s="9" t="s">
        <v>12391</v>
      </c>
    </row>
    <row r="1568" spans="1:25" x14ac:dyDescent="0.2">
      <c r="A1568" s="9" t="s">
        <v>5442</v>
      </c>
      <c r="B1568" s="9" t="s">
        <v>5505</v>
      </c>
      <c r="C1568" s="18" t="s">
        <v>5444</v>
      </c>
      <c r="D1568" s="9" t="s">
        <v>5445</v>
      </c>
      <c r="E1568" s="9" t="s">
        <v>5506</v>
      </c>
      <c r="F1568" s="9" t="s">
        <v>5507</v>
      </c>
      <c r="G1568" s="9">
        <v>10031855</v>
      </c>
      <c r="H1568" s="9" t="s">
        <v>5508</v>
      </c>
      <c r="I1568" s="9" t="s">
        <v>5521</v>
      </c>
      <c r="J1568" s="9" t="s">
        <v>5522</v>
      </c>
      <c r="K1568" s="18" t="s">
        <v>5560</v>
      </c>
      <c r="L1568" s="18" t="s">
        <v>5560</v>
      </c>
      <c r="M1568" s="18">
        <v>9894552988</v>
      </c>
      <c r="N1568" s="9" t="s">
        <v>5561</v>
      </c>
      <c r="O1568" s="9" t="s">
        <v>5562</v>
      </c>
      <c r="P1568" s="9" t="s">
        <v>32</v>
      </c>
      <c r="Q1568" s="11">
        <v>17893.666666666668</v>
      </c>
      <c r="R1568" s="11">
        <v>19044</v>
      </c>
      <c r="S1568" s="52">
        <f>R1568</f>
        <v>19044</v>
      </c>
      <c r="T1568" s="53">
        <f>IFERROR(S1568/Q1568,0)</f>
        <v>1.0642871779586818</v>
      </c>
      <c r="U1568" s="54">
        <f>IF(T1568&gt;=100%,S1568*2%,0)</f>
        <v>380.88</v>
      </c>
      <c r="V1568" s="54">
        <f>S1568*1%</f>
        <v>190.44</v>
      </c>
      <c r="W1568" s="55">
        <f>U1568+V1568</f>
        <v>571.31999999999994</v>
      </c>
      <c r="X1568" s="17"/>
      <c r="Y1568" s="9" t="s">
        <v>12393</v>
      </c>
    </row>
    <row r="1569" spans="1:25" x14ac:dyDescent="0.2">
      <c r="A1569" s="4" t="s">
        <v>18</v>
      </c>
      <c r="B1569" s="12" t="s">
        <v>2070</v>
      </c>
      <c r="C1569" s="5" t="s">
        <v>2071</v>
      </c>
      <c r="D1569" s="9" t="s">
        <v>2072</v>
      </c>
      <c r="E1569" s="9" t="s">
        <v>2073</v>
      </c>
      <c r="F1569" s="9" t="s">
        <v>2074</v>
      </c>
      <c r="G1569" s="8">
        <v>10025476</v>
      </c>
      <c r="H1569" s="12" t="s">
        <v>2075</v>
      </c>
      <c r="I1569" s="9" t="s">
        <v>2112</v>
      </c>
      <c r="J1569" s="12" t="s">
        <v>2113</v>
      </c>
      <c r="K1569" s="8" t="s">
        <v>2078</v>
      </c>
      <c r="L1569" s="16" t="s">
        <v>2079</v>
      </c>
      <c r="M1569" s="17">
        <v>9864953887</v>
      </c>
      <c r="N1569" s="9" t="s">
        <v>2124</v>
      </c>
      <c r="O1569" s="9" t="s">
        <v>2125</v>
      </c>
      <c r="P1569" s="9" t="s">
        <v>32</v>
      </c>
      <c r="Q1569" s="10">
        <v>5000</v>
      </c>
      <c r="R1569" s="11">
        <v>5321</v>
      </c>
      <c r="S1569" s="52">
        <f>R1569</f>
        <v>5321</v>
      </c>
      <c r="T1569" s="53">
        <f>IFERROR(S1569/Q1569,0)</f>
        <v>1.0642</v>
      </c>
      <c r="U1569" s="54">
        <f>IF(T1569&gt;=100%,S1569*2%,0)</f>
        <v>106.42</v>
      </c>
      <c r="V1569" s="54">
        <f>S1569*1%</f>
        <v>53.21</v>
      </c>
      <c r="W1569" s="55">
        <f>U1569+V1569</f>
        <v>159.63</v>
      </c>
      <c r="X1569" s="17"/>
      <c r="Y1569" s="9" t="s">
        <v>12391</v>
      </c>
    </row>
    <row r="1570" spans="1:25" x14ac:dyDescent="0.2">
      <c r="A1570" s="9" t="s">
        <v>5442</v>
      </c>
      <c r="B1570" s="9" t="s">
        <v>5565</v>
      </c>
      <c r="C1570" s="18" t="s">
        <v>5566</v>
      </c>
      <c r="D1570" s="9" t="s">
        <v>5567</v>
      </c>
      <c r="E1570" s="9" t="s">
        <v>5568</v>
      </c>
      <c r="F1570" s="9" t="s">
        <v>5569</v>
      </c>
      <c r="G1570" s="9">
        <v>10034242</v>
      </c>
      <c r="H1570" s="9" t="s">
        <v>5570</v>
      </c>
      <c r="I1570" s="9" t="s">
        <v>5618</v>
      </c>
      <c r="J1570" s="9" t="s">
        <v>5619</v>
      </c>
      <c r="K1570" s="18" t="s">
        <v>5578</v>
      </c>
      <c r="L1570" s="18" t="s">
        <v>5579</v>
      </c>
      <c r="M1570" s="18">
        <v>8542121555</v>
      </c>
      <c r="N1570" s="9" t="s">
        <v>5667</v>
      </c>
      <c r="O1570" s="9" t="s">
        <v>5668</v>
      </c>
      <c r="P1570" s="9" t="s">
        <v>32</v>
      </c>
      <c r="Q1570" s="11">
        <v>25889.5</v>
      </c>
      <c r="R1570" s="11">
        <v>27545</v>
      </c>
      <c r="S1570" s="52">
        <f>R1570</f>
        <v>27545</v>
      </c>
      <c r="T1570" s="53">
        <f>IFERROR(S1570/Q1570,0)</f>
        <v>1.0639448425037177</v>
      </c>
      <c r="U1570" s="54">
        <f>IF(T1570&gt;=100%,S1570*2%,0)</f>
        <v>550.9</v>
      </c>
      <c r="V1570" s="54">
        <f>S1570*1%</f>
        <v>275.45</v>
      </c>
      <c r="W1570" s="55">
        <f>U1570+V1570</f>
        <v>826.34999999999991</v>
      </c>
      <c r="X1570" s="17"/>
      <c r="Y1570" s="9" t="s">
        <v>12391</v>
      </c>
    </row>
    <row r="1571" spans="1:25" x14ac:dyDescent="0.2">
      <c r="A1571" s="4" t="s">
        <v>18</v>
      </c>
      <c r="B1571" s="4" t="s">
        <v>243</v>
      </c>
      <c r="C1571" s="5" t="s">
        <v>20</v>
      </c>
      <c r="D1571" s="5" t="s">
        <v>21</v>
      </c>
      <c r="E1571" s="5" t="s">
        <v>244</v>
      </c>
      <c r="F1571" s="5" t="s">
        <v>245</v>
      </c>
      <c r="G1571" s="6">
        <v>10022295</v>
      </c>
      <c r="H1571" s="4" t="s">
        <v>246</v>
      </c>
      <c r="I1571" s="4" t="s">
        <v>312</v>
      </c>
      <c r="J1571" s="4" t="s">
        <v>313</v>
      </c>
      <c r="K1571" s="6" t="s">
        <v>255</v>
      </c>
      <c r="L1571" s="6" t="s">
        <v>256</v>
      </c>
      <c r="M1571" s="7" t="s">
        <v>257</v>
      </c>
      <c r="N1571" s="4" t="s">
        <v>320</v>
      </c>
      <c r="O1571" s="6" t="s">
        <v>321</v>
      </c>
      <c r="P1571" s="9" t="s">
        <v>32</v>
      </c>
      <c r="Q1571" s="11">
        <v>16259.0692</v>
      </c>
      <c r="R1571" s="11">
        <v>17297.783200000002</v>
      </c>
      <c r="S1571" s="52">
        <f>R1571</f>
        <v>17297.783200000002</v>
      </c>
      <c r="T1571" s="53">
        <f>IFERROR(S1571/Q1571,0)</f>
        <v>1.0638852069096305</v>
      </c>
      <c r="U1571" s="54">
        <f>IF(T1571&gt;=100%,S1571*2%,0)</f>
        <v>345.95566400000001</v>
      </c>
      <c r="V1571" s="54">
        <f>S1571*1%</f>
        <v>172.97783200000001</v>
      </c>
      <c r="W1571" s="55">
        <f>U1571+V1571</f>
        <v>518.93349599999999</v>
      </c>
      <c r="X1571" s="17"/>
      <c r="Y1571" s="9" t="s">
        <v>12391</v>
      </c>
    </row>
    <row r="1572" spans="1:25" x14ac:dyDescent="0.2">
      <c r="A1572" s="4" t="s">
        <v>18</v>
      </c>
      <c r="B1572" s="12" t="s">
        <v>1387</v>
      </c>
      <c r="C1572" s="5" t="s">
        <v>861</v>
      </c>
      <c r="D1572" s="9" t="s">
        <v>862</v>
      </c>
      <c r="E1572" s="9" t="s">
        <v>1337</v>
      </c>
      <c r="F1572" s="9" t="s">
        <v>1336</v>
      </c>
      <c r="G1572" s="8">
        <v>10026659</v>
      </c>
      <c r="H1572" s="12" t="s">
        <v>1388</v>
      </c>
      <c r="I1572" s="9" t="s">
        <v>1407</v>
      </c>
      <c r="J1572" s="12" t="s">
        <v>1408</v>
      </c>
      <c r="K1572" s="8" t="s">
        <v>1391</v>
      </c>
      <c r="L1572" s="16" t="s">
        <v>1392</v>
      </c>
      <c r="M1572" s="17">
        <v>8250593961</v>
      </c>
      <c r="N1572" s="9" t="s">
        <v>1413</v>
      </c>
      <c r="O1572" s="9" t="s">
        <v>1414</v>
      </c>
      <c r="P1572" s="9" t="s">
        <v>32</v>
      </c>
      <c r="Q1572" s="10">
        <v>30000</v>
      </c>
      <c r="R1572" s="11">
        <v>31913.703600000001</v>
      </c>
      <c r="S1572" s="52">
        <f>R1572</f>
        <v>31913.703600000001</v>
      </c>
      <c r="T1572" s="53">
        <f>IFERROR(S1572/Q1572,0)</f>
        <v>1.06379012</v>
      </c>
      <c r="U1572" s="54">
        <f>IF(T1572&gt;=100%,S1572*2%,0)</f>
        <v>638.27407200000005</v>
      </c>
      <c r="V1572" s="54">
        <f>S1572*1%</f>
        <v>319.13703600000002</v>
      </c>
      <c r="W1572" s="55">
        <f>U1572+V1572</f>
        <v>957.41110800000001</v>
      </c>
      <c r="X1572" s="17"/>
      <c r="Y1572" s="9" t="s">
        <v>12391</v>
      </c>
    </row>
    <row r="1573" spans="1:25" x14ac:dyDescent="0.2">
      <c r="A1573" s="9" t="s">
        <v>8060</v>
      </c>
      <c r="B1573" s="9" t="s">
        <v>8432</v>
      </c>
      <c r="C1573" s="18" t="s">
        <v>8062</v>
      </c>
      <c r="D1573" s="9" t="s">
        <v>8063</v>
      </c>
      <c r="E1573" s="9" t="s">
        <v>8433</v>
      </c>
      <c r="F1573" s="9" t="s">
        <v>8063</v>
      </c>
      <c r="G1573" s="9">
        <v>10029471</v>
      </c>
      <c r="H1573" s="9" t="s">
        <v>8434</v>
      </c>
      <c r="I1573" s="9" t="s">
        <v>8426</v>
      </c>
      <c r="J1573" s="9" t="s">
        <v>8435</v>
      </c>
      <c r="K1573" s="18" t="s">
        <v>8436</v>
      </c>
      <c r="L1573" s="18" t="s">
        <v>8437</v>
      </c>
      <c r="M1573" s="18">
        <v>9920457463</v>
      </c>
      <c r="N1573" s="9" t="s">
        <v>8567</v>
      </c>
      <c r="O1573" s="9" t="s">
        <v>8568</v>
      </c>
      <c r="P1573" s="9" t="s">
        <v>32</v>
      </c>
      <c r="Q1573" s="11">
        <v>12000</v>
      </c>
      <c r="R1573" s="25">
        <v>12764</v>
      </c>
      <c r="S1573" s="52">
        <f>R1573</f>
        <v>12764</v>
      </c>
      <c r="T1573" s="53">
        <f>IFERROR(S1573/Q1573,0)</f>
        <v>1.0636666666666668</v>
      </c>
      <c r="U1573" s="54">
        <f>IF(T1573&gt;=100%,S1573*2%,0)</f>
        <v>255.28</v>
      </c>
      <c r="V1573" s="54">
        <f>S1573*1%</f>
        <v>127.64</v>
      </c>
      <c r="W1573" s="55">
        <f>U1573+V1573</f>
        <v>382.92</v>
      </c>
      <c r="X1573" s="17"/>
      <c r="Y1573" s="9" t="s">
        <v>12391</v>
      </c>
    </row>
    <row r="1574" spans="1:25" x14ac:dyDescent="0.2">
      <c r="A1574" s="9" t="s">
        <v>8060</v>
      </c>
      <c r="B1574" s="9" t="s">
        <v>8432</v>
      </c>
      <c r="C1574" s="18" t="s">
        <v>8062</v>
      </c>
      <c r="D1574" s="9" t="s">
        <v>8063</v>
      </c>
      <c r="E1574" s="9" t="s">
        <v>8433</v>
      </c>
      <c r="F1574" s="9" t="s">
        <v>8063</v>
      </c>
      <c r="G1574" s="9">
        <v>10029471</v>
      </c>
      <c r="H1574" s="9" t="s">
        <v>8434</v>
      </c>
      <c r="I1574" s="9" t="s">
        <v>8426</v>
      </c>
      <c r="J1574" s="9" t="s">
        <v>8435</v>
      </c>
      <c r="K1574" s="18" t="s">
        <v>8436</v>
      </c>
      <c r="L1574" s="18" t="s">
        <v>8437</v>
      </c>
      <c r="M1574" s="18">
        <v>9920457463</v>
      </c>
      <c r="N1574" s="9" t="s">
        <v>8438</v>
      </c>
      <c r="O1574" s="9" t="s">
        <v>8439</v>
      </c>
      <c r="P1574" s="9" t="s">
        <v>32</v>
      </c>
      <c r="Q1574" s="11">
        <v>12000</v>
      </c>
      <c r="R1574" s="25">
        <v>12764</v>
      </c>
      <c r="S1574" s="52">
        <f>R1574</f>
        <v>12764</v>
      </c>
      <c r="T1574" s="53">
        <f>IFERROR(S1574/Q1574,0)</f>
        <v>1.0636666666666668</v>
      </c>
      <c r="U1574" s="54">
        <f>IF(T1574&gt;=100%,S1574*2%,0)</f>
        <v>255.28</v>
      </c>
      <c r="V1574" s="54">
        <f>S1574*1%</f>
        <v>127.64</v>
      </c>
      <c r="W1574" s="55">
        <f>U1574+V1574</f>
        <v>382.92</v>
      </c>
      <c r="X1574" s="17"/>
      <c r="Y1574" s="9" t="s">
        <v>12391</v>
      </c>
    </row>
    <row r="1575" spans="1:25" x14ac:dyDescent="0.2">
      <c r="A1575" s="9" t="s">
        <v>5442</v>
      </c>
      <c r="B1575" s="9" t="s">
        <v>5850</v>
      </c>
      <c r="C1575" s="18" t="s">
        <v>5566</v>
      </c>
      <c r="D1575" s="9" t="s">
        <v>5567</v>
      </c>
      <c r="E1575" s="9" t="s">
        <v>5851</v>
      </c>
      <c r="F1575" s="9" t="s">
        <v>5852</v>
      </c>
      <c r="G1575" s="9">
        <v>10034457</v>
      </c>
      <c r="H1575" s="9" t="s">
        <v>5853</v>
      </c>
      <c r="I1575" s="9" t="s">
        <v>5892</v>
      </c>
      <c r="J1575" s="9" t="s">
        <v>5893</v>
      </c>
      <c r="K1575" s="18" t="s">
        <v>5856</v>
      </c>
      <c r="L1575" s="18" t="s">
        <v>5857</v>
      </c>
      <c r="M1575" s="18">
        <v>9894552147</v>
      </c>
      <c r="N1575" s="9" t="s">
        <v>5935</v>
      </c>
      <c r="O1575" s="9" t="s">
        <v>5936</v>
      </c>
      <c r="P1575" s="9" t="s">
        <v>32</v>
      </c>
      <c r="Q1575" s="11">
        <v>32913.333333333336</v>
      </c>
      <c r="R1575" s="11">
        <v>35008</v>
      </c>
      <c r="S1575" s="52">
        <f>R1575</f>
        <v>35008</v>
      </c>
      <c r="T1575" s="53">
        <f>IFERROR(S1575/Q1575,0)</f>
        <v>1.0636418877861049</v>
      </c>
      <c r="U1575" s="54">
        <f>IF(T1575&gt;=100%,S1575*2%,0)</f>
        <v>700.16</v>
      </c>
      <c r="V1575" s="54">
        <f>S1575*1%</f>
        <v>350.08</v>
      </c>
      <c r="W1575" s="55">
        <f>U1575+V1575</f>
        <v>1050.24</v>
      </c>
      <c r="X1575" s="17"/>
      <c r="Y1575" s="9" t="s">
        <v>12391</v>
      </c>
    </row>
    <row r="1576" spans="1:25" x14ac:dyDescent="0.2">
      <c r="A1576" s="9" t="s">
        <v>5442</v>
      </c>
      <c r="B1576" s="9" t="s">
        <v>5850</v>
      </c>
      <c r="C1576" s="18" t="s">
        <v>5566</v>
      </c>
      <c r="D1576" s="9" t="s">
        <v>5567</v>
      </c>
      <c r="E1576" s="9" t="s">
        <v>5851</v>
      </c>
      <c r="F1576" s="9" t="s">
        <v>5852</v>
      </c>
      <c r="G1576" s="9">
        <v>10034457</v>
      </c>
      <c r="H1576" s="9" t="s">
        <v>5853</v>
      </c>
      <c r="I1576" s="9" t="s">
        <v>5925</v>
      </c>
      <c r="J1576" s="9" t="s">
        <v>5926</v>
      </c>
      <c r="K1576" s="18" t="s">
        <v>5856</v>
      </c>
      <c r="L1576" s="18" t="s">
        <v>5857</v>
      </c>
      <c r="M1576" s="18">
        <v>9004844135</v>
      </c>
      <c r="N1576" s="9" t="s">
        <v>5927</v>
      </c>
      <c r="O1576" s="9" t="s">
        <v>5928</v>
      </c>
      <c r="P1576" s="9" t="s">
        <v>32</v>
      </c>
      <c r="Q1576" s="11">
        <v>20971</v>
      </c>
      <c r="R1576" s="11">
        <v>22300</v>
      </c>
      <c r="S1576" s="52">
        <f>R1576</f>
        <v>22300</v>
      </c>
      <c r="T1576" s="53">
        <f>IFERROR(S1576/Q1576,0)</f>
        <v>1.0633732296981546</v>
      </c>
      <c r="U1576" s="54">
        <f>IF(T1576&gt;=100%,S1576*2%,0)</f>
        <v>446</v>
      </c>
      <c r="V1576" s="54">
        <f>S1576*1%</f>
        <v>223</v>
      </c>
      <c r="W1576" s="55">
        <f>U1576+V1576</f>
        <v>669</v>
      </c>
      <c r="X1576" s="17"/>
      <c r="Y1576" s="9" t="s">
        <v>12391</v>
      </c>
    </row>
    <row r="1577" spans="1:25" x14ac:dyDescent="0.2">
      <c r="A1577" s="9" t="s">
        <v>5442</v>
      </c>
      <c r="B1577" s="9" t="s">
        <v>5681</v>
      </c>
      <c r="C1577" s="18" t="s">
        <v>5682</v>
      </c>
      <c r="D1577" s="9" t="s">
        <v>5683</v>
      </c>
      <c r="E1577" s="9" t="s">
        <v>5684</v>
      </c>
      <c r="F1577" s="9" t="s">
        <v>5685</v>
      </c>
      <c r="G1577" s="9">
        <v>10026037</v>
      </c>
      <c r="H1577" s="9" t="s">
        <v>5686</v>
      </c>
      <c r="I1577" s="9" t="s">
        <v>5693</v>
      </c>
      <c r="J1577" s="9" t="s">
        <v>5694</v>
      </c>
      <c r="K1577" s="18" t="s">
        <v>5695</v>
      </c>
      <c r="L1577" s="18" t="s">
        <v>5696</v>
      </c>
      <c r="M1577" s="18">
        <v>9656858888</v>
      </c>
      <c r="N1577" s="9" t="s">
        <v>5840</v>
      </c>
      <c r="O1577" s="9" t="s">
        <v>5841</v>
      </c>
      <c r="P1577" s="9" t="s">
        <v>32</v>
      </c>
      <c r="Q1577" s="11">
        <v>18305.758333333335</v>
      </c>
      <c r="R1577" s="11">
        <v>19465</v>
      </c>
      <c r="S1577" s="52">
        <f>R1577</f>
        <v>19465</v>
      </c>
      <c r="T1577" s="53">
        <f>IFERROR(S1577/Q1577,0)</f>
        <v>1.0633266126187069</v>
      </c>
      <c r="U1577" s="54">
        <f>IF(T1577&gt;=100%,S1577*2%,0)</f>
        <v>389.3</v>
      </c>
      <c r="V1577" s="54">
        <f>S1577*1%</f>
        <v>194.65</v>
      </c>
      <c r="W1577" s="55">
        <f>U1577+V1577</f>
        <v>583.95000000000005</v>
      </c>
      <c r="X1577" s="17"/>
      <c r="Y1577" s="9" t="s">
        <v>12391</v>
      </c>
    </row>
    <row r="1578" spans="1:25" x14ac:dyDescent="0.2">
      <c r="A1578" s="4" t="s">
        <v>18</v>
      </c>
      <c r="B1578" s="4" t="s">
        <v>87</v>
      </c>
      <c r="C1578" s="5" t="s">
        <v>20</v>
      </c>
      <c r="D1578" s="5" t="s">
        <v>21</v>
      </c>
      <c r="E1578" s="5" t="s">
        <v>22</v>
      </c>
      <c r="F1578" s="5" t="s">
        <v>23</v>
      </c>
      <c r="G1578" s="6">
        <v>10022591</v>
      </c>
      <c r="H1578" s="4" t="s">
        <v>88</v>
      </c>
      <c r="I1578" s="4" t="s">
        <v>130</v>
      </c>
      <c r="J1578" s="4" t="s">
        <v>131</v>
      </c>
      <c r="K1578" s="6" t="s">
        <v>91</v>
      </c>
      <c r="L1578" s="6" t="s">
        <v>92</v>
      </c>
      <c r="M1578" s="7" t="s">
        <v>93</v>
      </c>
      <c r="N1578" s="4" t="s">
        <v>136</v>
      </c>
      <c r="O1578" s="6" t="s">
        <v>137</v>
      </c>
      <c r="P1578" s="9" t="s">
        <v>32</v>
      </c>
      <c r="Q1578" s="9">
        <v>35000</v>
      </c>
      <c r="R1578" s="11">
        <v>37214.157200000001</v>
      </c>
      <c r="S1578" s="52">
        <f>R1578</f>
        <v>37214.157200000001</v>
      </c>
      <c r="T1578" s="53">
        <f>IFERROR(S1578/Q1578,0)</f>
        <v>1.0632616342857144</v>
      </c>
      <c r="U1578" s="54">
        <f>IF(T1578&gt;=100%,S1578*2%,0)</f>
        <v>744.28314399999999</v>
      </c>
      <c r="V1578" s="54">
        <f>S1578*1%</f>
        <v>372.141572</v>
      </c>
      <c r="W1578" s="55">
        <f>U1578+V1578</f>
        <v>1116.424716</v>
      </c>
      <c r="X1578" s="17"/>
      <c r="Y1578" s="9" t="s">
        <v>12391</v>
      </c>
    </row>
    <row r="1579" spans="1:25" x14ac:dyDescent="0.2">
      <c r="A1579" s="4" t="s">
        <v>18</v>
      </c>
      <c r="B1579" s="9"/>
      <c r="C1579" s="5" t="s">
        <v>4707</v>
      </c>
      <c r="D1579" s="9" t="s">
        <v>4708</v>
      </c>
      <c r="E1579" s="9" t="s">
        <v>5269</v>
      </c>
      <c r="F1579" s="9" t="s">
        <v>5270</v>
      </c>
      <c r="G1579" s="12">
        <v>10034671</v>
      </c>
      <c r="H1579" s="12" t="s">
        <v>5294</v>
      </c>
      <c r="I1579" s="12" t="s">
        <v>5324</v>
      </c>
      <c r="J1579" s="12" t="s">
        <v>5325</v>
      </c>
      <c r="K1579" s="17" t="s">
        <v>5297</v>
      </c>
      <c r="L1579" s="9" t="s">
        <v>2899</v>
      </c>
      <c r="M1579" s="9"/>
      <c r="N1579" s="12" t="s">
        <v>5326</v>
      </c>
      <c r="O1579" s="12" t="s">
        <v>5327</v>
      </c>
      <c r="P1579" s="17" t="s">
        <v>32</v>
      </c>
      <c r="Q1579" s="10">
        <v>8487.5</v>
      </c>
      <c r="R1579" s="11">
        <v>9024</v>
      </c>
      <c r="S1579" s="52">
        <f>R1579</f>
        <v>9024</v>
      </c>
      <c r="T1579" s="53">
        <f>IFERROR(S1579/Q1579,0)</f>
        <v>1.0632106038291604</v>
      </c>
      <c r="U1579" s="54">
        <f>IF(T1579&gt;=100%,S1579*2%,0)</f>
        <v>180.48</v>
      </c>
      <c r="V1579" s="54">
        <f>S1579*1%</f>
        <v>90.24</v>
      </c>
      <c r="W1579" s="55">
        <f>U1579+V1579</f>
        <v>270.71999999999997</v>
      </c>
      <c r="X1579" s="17"/>
      <c r="Y1579" s="9" t="s">
        <v>12393</v>
      </c>
    </row>
    <row r="1580" spans="1:25" x14ac:dyDescent="0.2">
      <c r="A1580" s="9" t="s">
        <v>5442</v>
      </c>
      <c r="B1580" s="9" t="s">
        <v>5850</v>
      </c>
      <c r="C1580" s="18" t="s">
        <v>5566</v>
      </c>
      <c r="D1580" s="9" t="s">
        <v>5567</v>
      </c>
      <c r="E1580" s="9" t="s">
        <v>5851</v>
      </c>
      <c r="F1580" s="9" t="s">
        <v>5852</v>
      </c>
      <c r="G1580" s="9">
        <v>10034457</v>
      </c>
      <c r="H1580" s="9" t="s">
        <v>5853</v>
      </c>
      <c r="I1580" s="9" t="s">
        <v>5901</v>
      </c>
      <c r="J1580" s="9" t="s">
        <v>5902</v>
      </c>
      <c r="K1580" s="18" t="s">
        <v>5856</v>
      </c>
      <c r="L1580" s="18" t="s">
        <v>5857</v>
      </c>
      <c r="M1580" s="18">
        <v>9004844268</v>
      </c>
      <c r="N1580" s="9" t="s">
        <v>5903</v>
      </c>
      <c r="O1580" s="9" t="s">
        <v>5904</v>
      </c>
      <c r="P1580" s="9" t="s">
        <v>32</v>
      </c>
      <c r="Q1580" s="11">
        <v>11825</v>
      </c>
      <c r="R1580" s="11">
        <v>12570</v>
      </c>
      <c r="S1580" s="52">
        <f>R1580</f>
        <v>12570</v>
      </c>
      <c r="T1580" s="53">
        <f>IFERROR(S1580/Q1580,0)</f>
        <v>1.0630021141649049</v>
      </c>
      <c r="U1580" s="54">
        <f>IF(T1580&gt;=100%,S1580*2%,0)</f>
        <v>251.4</v>
      </c>
      <c r="V1580" s="54">
        <f>S1580*1%</f>
        <v>125.7</v>
      </c>
      <c r="W1580" s="55">
        <f>U1580+V1580</f>
        <v>377.1</v>
      </c>
      <c r="X1580" s="17"/>
      <c r="Y1580" s="9" t="s">
        <v>12391</v>
      </c>
    </row>
    <row r="1581" spans="1:25" x14ac:dyDescent="0.2">
      <c r="A1581" s="4" t="s">
        <v>18</v>
      </c>
      <c r="B1581" s="12" t="s">
        <v>2972</v>
      </c>
      <c r="C1581" s="5" t="s">
        <v>2973</v>
      </c>
      <c r="D1581" s="9" t="s">
        <v>2974</v>
      </c>
      <c r="E1581" s="9" t="s">
        <v>2975</v>
      </c>
      <c r="F1581" s="9" t="s">
        <v>2976</v>
      </c>
      <c r="G1581" s="8">
        <v>10034966</v>
      </c>
      <c r="H1581" s="12" t="s">
        <v>1442</v>
      </c>
      <c r="I1581" s="9" t="s">
        <v>2994</v>
      </c>
      <c r="J1581" s="12" t="s">
        <v>2995</v>
      </c>
      <c r="K1581" s="17" t="s">
        <v>2996</v>
      </c>
      <c r="L1581" s="17" t="s">
        <v>2997</v>
      </c>
      <c r="M1581" s="17">
        <v>9199739761</v>
      </c>
      <c r="N1581" s="9" t="s">
        <v>4016</v>
      </c>
      <c r="O1581" s="9" t="s">
        <v>4017</v>
      </c>
      <c r="P1581" s="9" t="s">
        <v>32</v>
      </c>
      <c r="Q1581" s="10">
        <v>8000</v>
      </c>
      <c r="R1581" s="11">
        <v>8503.9650000000001</v>
      </c>
      <c r="S1581" s="52">
        <f>R1581</f>
        <v>8503.9650000000001</v>
      </c>
      <c r="T1581" s="53">
        <f>IFERROR(S1581/Q1581,0)</f>
        <v>1.0629956250000001</v>
      </c>
      <c r="U1581" s="54">
        <f>IF(T1581&gt;=100%,S1581*2%,0)</f>
        <v>170.07930000000002</v>
      </c>
      <c r="V1581" s="54">
        <f>S1581*1%</f>
        <v>85.039650000000009</v>
      </c>
      <c r="W1581" s="55">
        <f>U1581+V1581</f>
        <v>255.11895000000004</v>
      </c>
      <c r="X1581" s="17"/>
      <c r="Y1581" s="9" t="s">
        <v>12393</v>
      </c>
    </row>
    <row r="1582" spans="1:25" x14ac:dyDescent="0.2">
      <c r="A1582" s="4" t="s">
        <v>18</v>
      </c>
      <c r="B1582" s="12" t="s">
        <v>3301</v>
      </c>
      <c r="C1582" s="5" t="s">
        <v>2973</v>
      </c>
      <c r="D1582" s="9" t="s">
        <v>2974</v>
      </c>
      <c r="E1582" s="9" t="s">
        <v>3302</v>
      </c>
      <c r="F1582" s="9" t="s">
        <v>3303</v>
      </c>
      <c r="G1582" s="8">
        <v>10023215</v>
      </c>
      <c r="H1582" s="12" t="s">
        <v>3304</v>
      </c>
      <c r="I1582" s="9" t="s">
        <v>3366</v>
      </c>
      <c r="J1582" s="12" t="s">
        <v>3367</v>
      </c>
      <c r="K1582" s="17" t="s">
        <v>3368</v>
      </c>
      <c r="L1582" s="12" t="s">
        <v>3369</v>
      </c>
      <c r="M1582" s="17">
        <v>9771410701</v>
      </c>
      <c r="N1582" s="9" t="s">
        <v>3374</v>
      </c>
      <c r="O1582" s="9" t="s">
        <v>3375</v>
      </c>
      <c r="P1582" s="9" t="s">
        <v>32</v>
      </c>
      <c r="Q1582" s="10">
        <v>8000</v>
      </c>
      <c r="R1582" s="11">
        <v>8502</v>
      </c>
      <c r="S1582" s="52">
        <f>R1582</f>
        <v>8502</v>
      </c>
      <c r="T1582" s="53">
        <f>IFERROR(S1582/Q1582,0)</f>
        <v>1.0627500000000001</v>
      </c>
      <c r="U1582" s="54">
        <f>IF(T1582&gt;=100%,S1582*2%,0)</f>
        <v>170.04</v>
      </c>
      <c r="V1582" s="54">
        <f>S1582*1%</f>
        <v>85.02</v>
      </c>
      <c r="W1582" s="55">
        <f>U1582+V1582</f>
        <v>255.06</v>
      </c>
      <c r="X1582" s="17"/>
      <c r="Y1582" s="9" t="s">
        <v>12391</v>
      </c>
    </row>
    <row r="1583" spans="1:25" x14ac:dyDescent="0.2">
      <c r="A1583" s="4" t="s">
        <v>18</v>
      </c>
      <c r="B1583" s="12" t="s">
        <v>3586</v>
      </c>
      <c r="C1583" s="5" t="s">
        <v>2973</v>
      </c>
      <c r="D1583" s="9" t="s">
        <v>2974</v>
      </c>
      <c r="E1583" s="9" t="s">
        <v>3587</v>
      </c>
      <c r="F1583" s="9" t="s">
        <v>3588</v>
      </c>
      <c r="G1583" s="8">
        <v>10034386</v>
      </c>
      <c r="H1583" s="12" t="s">
        <v>3589</v>
      </c>
      <c r="I1583" s="9" t="s">
        <v>3606</v>
      </c>
      <c r="J1583" s="12" t="s">
        <v>3607</v>
      </c>
      <c r="K1583" s="17" t="s">
        <v>3592</v>
      </c>
      <c r="L1583" s="17" t="s">
        <v>3593</v>
      </c>
      <c r="M1583" s="17">
        <v>7903315184</v>
      </c>
      <c r="N1583" s="9" t="s">
        <v>3610</v>
      </c>
      <c r="O1583" s="9" t="s">
        <v>3611</v>
      </c>
      <c r="P1583" s="9" t="s">
        <v>32</v>
      </c>
      <c r="Q1583" s="10">
        <v>8000</v>
      </c>
      <c r="R1583" s="11">
        <v>8502</v>
      </c>
      <c r="S1583" s="52">
        <f>R1583</f>
        <v>8502</v>
      </c>
      <c r="T1583" s="53">
        <f>IFERROR(S1583/Q1583,0)</f>
        <v>1.0627500000000001</v>
      </c>
      <c r="U1583" s="54">
        <f>IF(T1583&gt;=100%,S1583*2%,0)</f>
        <v>170.04</v>
      </c>
      <c r="V1583" s="54">
        <f>S1583*1%</f>
        <v>85.02</v>
      </c>
      <c r="W1583" s="55">
        <f>U1583+V1583</f>
        <v>255.06</v>
      </c>
      <c r="X1583" s="17"/>
      <c r="Y1583" s="9" t="s">
        <v>12393</v>
      </c>
    </row>
    <row r="1584" spans="1:25" x14ac:dyDescent="0.2">
      <c r="A1584" s="9" t="s">
        <v>5442</v>
      </c>
      <c r="B1584" s="9" t="s">
        <v>5965</v>
      </c>
      <c r="C1584" s="18" t="s">
        <v>5566</v>
      </c>
      <c r="D1584" s="9" t="s">
        <v>5567</v>
      </c>
      <c r="E1584" s="9" t="s">
        <v>5940</v>
      </c>
      <c r="F1584" s="9" t="s">
        <v>5941</v>
      </c>
      <c r="G1584" s="9">
        <v>10033983</v>
      </c>
      <c r="H1584" s="9" t="s">
        <v>5942</v>
      </c>
      <c r="I1584" s="9" t="s">
        <v>5978</v>
      </c>
      <c r="J1584" s="9" t="s">
        <v>5979</v>
      </c>
      <c r="K1584" s="18" t="s">
        <v>5945</v>
      </c>
      <c r="L1584" s="18" t="s">
        <v>5946</v>
      </c>
      <c r="M1584" s="18">
        <v>9600783777</v>
      </c>
      <c r="N1584" s="9" t="s">
        <v>5980</v>
      </c>
      <c r="O1584" s="9" t="s">
        <v>5981</v>
      </c>
      <c r="P1584" s="9">
        <v>0</v>
      </c>
      <c r="Q1584" s="11">
        <v>11802</v>
      </c>
      <c r="R1584" s="11">
        <v>12540</v>
      </c>
      <c r="S1584" s="52">
        <f>R1584</f>
        <v>12540</v>
      </c>
      <c r="T1584" s="53">
        <f>IFERROR(S1584/Q1584,0)</f>
        <v>1.0625317742755465</v>
      </c>
      <c r="U1584" s="54">
        <f>IF(T1584&gt;=100%,S1584*2%,0)</f>
        <v>250.8</v>
      </c>
      <c r="V1584" s="54">
        <f>S1584*1%</f>
        <v>125.4</v>
      </c>
      <c r="W1584" s="55">
        <f>U1584+V1584</f>
        <v>376.20000000000005</v>
      </c>
      <c r="X1584" s="17"/>
      <c r="Y1584" s="9" t="s">
        <v>12391</v>
      </c>
    </row>
    <row r="1585" spans="1:25" x14ac:dyDescent="0.2">
      <c r="A1585" s="4" t="s">
        <v>18</v>
      </c>
      <c r="B1585" s="12" t="s">
        <v>3141</v>
      </c>
      <c r="C1585" s="5" t="s">
        <v>2973</v>
      </c>
      <c r="D1585" s="9" t="s">
        <v>2974</v>
      </c>
      <c r="E1585" s="9" t="s">
        <v>3142</v>
      </c>
      <c r="F1585" s="9" t="s">
        <v>3143</v>
      </c>
      <c r="G1585" s="8">
        <v>10027954</v>
      </c>
      <c r="H1585" s="12" t="s">
        <v>3144</v>
      </c>
      <c r="I1585" s="9" t="s">
        <v>3145</v>
      </c>
      <c r="J1585" s="12" t="s">
        <v>3146</v>
      </c>
      <c r="K1585" s="17" t="s">
        <v>3147</v>
      </c>
      <c r="L1585" s="17" t="s">
        <v>3148</v>
      </c>
      <c r="M1585" s="17">
        <v>9958476992</v>
      </c>
      <c r="N1585" s="9" t="s">
        <v>3166</v>
      </c>
      <c r="O1585" s="9" t="s">
        <v>3167</v>
      </c>
      <c r="P1585" s="9" t="s">
        <v>32</v>
      </c>
      <c r="Q1585" s="10">
        <v>8000</v>
      </c>
      <c r="R1585" s="11">
        <v>8500</v>
      </c>
      <c r="S1585" s="52">
        <f>R1585</f>
        <v>8500</v>
      </c>
      <c r="T1585" s="53">
        <f>IFERROR(S1585/Q1585,0)</f>
        <v>1.0625</v>
      </c>
      <c r="U1585" s="54">
        <f>IF(T1585&gt;=100%,S1585*2%,0)</f>
        <v>170</v>
      </c>
      <c r="V1585" s="54">
        <f>S1585*1%</f>
        <v>85</v>
      </c>
      <c r="W1585" s="55">
        <f>U1585+V1585</f>
        <v>255</v>
      </c>
      <c r="X1585" s="17"/>
      <c r="Y1585" s="9" t="s">
        <v>12391</v>
      </c>
    </row>
    <row r="1586" spans="1:25" x14ac:dyDescent="0.2">
      <c r="A1586" s="4" t="s">
        <v>18</v>
      </c>
      <c r="B1586" s="12" t="s">
        <v>1598</v>
      </c>
      <c r="C1586" s="5" t="s">
        <v>861</v>
      </c>
      <c r="D1586" s="9" t="s">
        <v>862</v>
      </c>
      <c r="E1586" s="9" t="s">
        <v>1599</v>
      </c>
      <c r="F1586" s="9" t="s">
        <v>1600</v>
      </c>
      <c r="G1586" s="8">
        <v>10026648</v>
      </c>
      <c r="H1586" s="12" t="s">
        <v>1601</v>
      </c>
      <c r="I1586" s="9" t="s">
        <v>1698</v>
      </c>
      <c r="J1586" s="12" t="s">
        <v>1699</v>
      </c>
      <c r="K1586" s="8" t="s">
        <v>1641</v>
      </c>
      <c r="L1586" s="16" t="s">
        <v>1642</v>
      </c>
      <c r="M1586" s="17" t="s">
        <v>1643</v>
      </c>
      <c r="N1586" s="9" t="s">
        <v>1700</v>
      </c>
      <c r="O1586" s="9" t="s">
        <v>1701</v>
      </c>
      <c r="P1586" s="9" t="s">
        <v>32</v>
      </c>
      <c r="Q1586" s="10">
        <v>13587.210000000001</v>
      </c>
      <c r="R1586" s="11">
        <v>14432</v>
      </c>
      <c r="S1586" s="52">
        <f>R1586</f>
        <v>14432</v>
      </c>
      <c r="T1586" s="53">
        <f>IFERROR(S1586/Q1586,0)</f>
        <v>1.0621753840560351</v>
      </c>
      <c r="U1586" s="54">
        <f>IF(T1586&gt;=100%,S1586*2%,0)</f>
        <v>288.64</v>
      </c>
      <c r="V1586" s="54">
        <f>S1586*1%</f>
        <v>144.32</v>
      </c>
      <c r="W1586" s="55">
        <f>U1586+V1586</f>
        <v>432.96</v>
      </c>
      <c r="X1586" s="17"/>
      <c r="Y1586" s="9" t="s">
        <v>12391</v>
      </c>
    </row>
    <row r="1587" spans="1:25" x14ac:dyDescent="0.2">
      <c r="A1587" s="4" t="s">
        <v>18</v>
      </c>
      <c r="B1587" s="12" t="s">
        <v>4531</v>
      </c>
      <c r="C1587" s="5" t="s">
        <v>4291</v>
      </c>
      <c r="D1587" s="5" t="s">
        <v>4292</v>
      </c>
      <c r="E1587" s="9" t="s">
        <v>4532</v>
      </c>
      <c r="F1587" s="9" t="s">
        <v>4533</v>
      </c>
      <c r="G1587" s="8">
        <v>10032619</v>
      </c>
      <c r="H1587" s="12" t="s">
        <v>4534</v>
      </c>
      <c r="I1587" s="9" t="s">
        <v>4571</v>
      </c>
      <c r="J1587" s="12" t="s">
        <v>4572</v>
      </c>
      <c r="K1587" s="8" t="s">
        <v>4537</v>
      </c>
      <c r="L1587" s="16" t="s">
        <v>4538</v>
      </c>
      <c r="M1587" s="17">
        <v>7699167678</v>
      </c>
      <c r="N1587" s="9" t="s">
        <v>4575</v>
      </c>
      <c r="O1587" s="9" t="s">
        <v>4576</v>
      </c>
      <c r="P1587" s="9" t="s">
        <v>32</v>
      </c>
      <c r="Q1587" s="11">
        <v>12000</v>
      </c>
      <c r="R1587" s="11">
        <v>12745</v>
      </c>
      <c r="S1587" s="52">
        <f>R1587</f>
        <v>12745</v>
      </c>
      <c r="T1587" s="53">
        <f>IFERROR(S1587/Q1587,0)</f>
        <v>1.0620833333333333</v>
      </c>
      <c r="U1587" s="54">
        <f>IF(T1587&gt;=100%,S1587*2%,0)</f>
        <v>254.9</v>
      </c>
      <c r="V1587" s="54">
        <f>S1587*1%</f>
        <v>127.45</v>
      </c>
      <c r="W1587" s="55">
        <f>U1587+V1587</f>
        <v>382.35</v>
      </c>
      <c r="X1587" s="17"/>
      <c r="Y1587" s="9" t="s">
        <v>12391</v>
      </c>
    </row>
    <row r="1588" spans="1:25" x14ac:dyDescent="0.2">
      <c r="A1588" s="9" t="s">
        <v>8060</v>
      </c>
      <c r="B1588" s="9" t="s">
        <v>8432</v>
      </c>
      <c r="C1588" s="18" t="s">
        <v>8062</v>
      </c>
      <c r="D1588" s="9" t="s">
        <v>8063</v>
      </c>
      <c r="E1588" s="9" t="s">
        <v>8433</v>
      </c>
      <c r="F1588" s="9" t="s">
        <v>8063</v>
      </c>
      <c r="G1588" s="9">
        <v>10029471</v>
      </c>
      <c r="H1588" s="9" t="s">
        <v>8434</v>
      </c>
      <c r="I1588" s="9" t="s">
        <v>8456</v>
      </c>
      <c r="J1588" s="9" t="s">
        <v>8457</v>
      </c>
      <c r="K1588" s="18" t="s">
        <v>8436</v>
      </c>
      <c r="L1588" s="18" t="s">
        <v>8437</v>
      </c>
      <c r="M1588" s="18">
        <v>9920457463</v>
      </c>
      <c r="N1588" s="9" t="s">
        <v>8519</v>
      </c>
      <c r="O1588" s="9" t="s">
        <v>8520</v>
      </c>
      <c r="P1588" s="9" t="s">
        <v>32</v>
      </c>
      <c r="Q1588" s="11">
        <v>10900</v>
      </c>
      <c r="R1588" s="25">
        <v>11575.245400000002</v>
      </c>
      <c r="S1588" s="52">
        <f>R1588</f>
        <v>11575.245400000002</v>
      </c>
      <c r="T1588" s="53">
        <f>IFERROR(S1588/Q1588,0)</f>
        <v>1.0619491192660553</v>
      </c>
      <c r="U1588" s="54">
        <f>IF(T1588&gt;=100%,S1588*2%,0)</f>
        <v>231.50490800000003</v>
      </c>
      <c r="V1588" s="54">
        <f>S1588*1%</f>
        <v>115.75245400000001</v>
      </c>
      <c r="W1588" s="55">
        <f>U1588+V1588</f>
        <v>347.25736200000006</v>
      </c>
      <c r="X1588" s="17"/>
      <c r="Y1588" s="9" t="s">
        <v>12391</v>
      </c>
    </row>
    <row r="1589" spans="1:25" x14ac:dyDescent="0.2">
      <c r="A1589" s="9" t="s">
        <v>8060</v>
      </c>
      <c r="B1589" s="9" t="s">
        <v>8061</v>
      </c>
      <c r="C1589" s="18" t="s">
        <v>8062</v>
      </c>
      <c r="D1589" s="9" t="s">
        <v>8063</v>
      </c>
      <c r="E1589" s="9" t="s">
        <v>8064</v>
      </c>
      <c r="F1589" s="9" t="s">
        <v>8065</v>
      </c>
      <c r="G1589" s="9">
        <v>10027752</v>
      </c>
      <c r="H1589" s="9" t="s">
        <v>8066</v>
      </c>
      <c r="I1589" s="9" t="s">
        <v>8151</v>
      </c>
      <c r="J1589" s="9" t="s">
        <v>8152</v>
      </c>
      <c r="K1589" s="18" t="s">
        <v>8069</v>
      </c>
      <c r="L1589" s="18" t="s">
        <v>8070</v>
      </c>
      <c r="M1589" s="18">
        <v>9977686099</v>
      </c>
      <c r="N1589" s="9" t="s">
        <v>8155</v>
      </c>
      <c r="O1589" s="9" t="s">
        <v>8156</v>
      </c>
      <c r="P1589" s="9" t="s">
        <v>32</v>
      </c>
      <c r="Q1589" s="11">
        <v>8109.2000000000007</v>
      </c>
      <c r="R1589" s="25">
        <v>8611</v>
      </c>
      <c r="S1589" s="52">
        <f>R1589</f>
        <v>8611</v>
      </c>
      <c r="T1589" s="53">
        <f>IFERROR(S1589/Q1589,0)</f>
        <v>1.0618803334484288</v>
      </c>
      <c r="U1589" s="54">
        <f>IF(T1589&gt;=100%,S1589*2%,0)</f>
        <v>172.22</v>
      </c>
      <c r="V1589" s="54">
        <f>S1589*1%</f>
        <v>86.11</v>
      </c>
      <c r="W1589" s="55">
        <f>U1589+V1589</f>
        <v>258.33</v>
      </c>
      <c r="X1589" s="17"/>
      <c r="Y1589" s="9" t="s">
        <v>12391</v>
      </c>
    </row>
    <row r="1590" spans="1:25" x14ac:dyDescent="0.2">
      <c r="A1590" s="9" t="s">
        <v>8060</v>
      </c>
      <c r="B1590" s="9" t="s">
        <v>8919</v>
      </c>
      <c r="C1590" s="18" t="s">
        <v>8570</v>
      </c>
      <c r="D1590" s="9" t="s">
        <v>8571</v>
      </c>
      <c r="E1590" s="9" t="s">
        <v>8920</v>
      </c>
      <c r="F1590" s="9" t="s">
        <v>8921</v>
      </c>
      <c r="G1590" s="9">
        <v>10034780</v>
      </c>
      <c r="H1590" s="9" t="s">
        <v>8922</v>
      </c>
      <c r="I1590" s="9" t="s">
        <v>8942</v>
      </c>
      <c r="J1590" s="9" t="s">
        <v>8943</v>
      </c>
      <c r="K1590" s="18" t="s">
        <v>8925</v>
      </c>
      <c r="L1590" s="18" t="s">
        <v>8926</v>
      </c>
      <c r="M1590" s="18">
        <v>9923842244</v>
      </c>
      <c r="N1590" s="9" t="s">
        <v>8954</v>
      </c>
      <c r="O1590" s="9" t="s">
        <v>8955</v>
      </c>
      <c r="P1590" s="9" t="s">
        <v>32</v>
      </c>
      <c r="Q1590" s="11">
        <v>7000</v>
      </c>
      <c r="R1590" s="11">
        <v>7432</v>
      </c>
      <c r="S1590" s="52">
        <f>R1590</f>
        <v>7432</v>
      </c>
      <c r="T1590" s="53">
        <f>IFERROR(S1590/Q1590,0)</f>
        <v>1.0617142857142856</v>
      </c>
      <c r="U1590" s="54">
        <f>IF(T1590&gt;=100%,S1590*2%,0)</f>
        <v>148.64000000000001</v>
      </c>
      <c r="V1590" s="54">
        <f>S1590*1%</f>
        <v>74.320000000000007</v>
      </c>
      <c r="W1590" s="55">
        <f>U1590+V1590</f>
        <v>222.96000000000004</v>
      </c>
      <c r="X1590" s="17"/>
      <c r="Y1590" s="9" t="s">
        <v>12393</v>
      </c>
    </row>
    <row r="1591" spans="1:25" x14ac:dyDescent="0.2">
      <c r="A1591" s="4" t="s">
        <v>18</v>
      </c>
      <c r="B1591" s="12" t="s">
        <v>2972</v>
      </c>
      <c r="C1591" s="5" t="s">
        <v>2973</v>
      </c>
      <c r="D1591" s="9" t="s">
        <v>2974</v>
      </c>
      <c r="E1591" s="9" t="s">
        <v>2975</v>
      </c>
      <c r="F1591" s="9" t="s">
        <v>2976</v>
      </c>
      <c r="G1591" s="8">
        <v>10026391</v>
      </c>
      <c r="H1591" s="12" t="s">
        <v>2977</v>
      </c>
      <c r="I1591" s="9" t="s">
        <v>2990</v>
      </c>
      <c r="J1591" s="12" t="s">
        <v>2991</v>
      </c>
      <c r="K1591" s="17" t="s">
        <v>3011</v>
      </c>
      <c r="L1591" s="17" t="s">
        <v>3012</v>
      </c>
      <c r="M1591" s="17">
        <v>9125957274</v>
      </c>
      <c r="N1591" s="9" t="s">
        <v>4073</v>
      </c>
      <c r="O1591" s="9" t="s">
        <v>4074</v>
      </c>
      <c r="P1591" s="9" t="s">
        <v>32</v>
      </c>
      <c r="Q1591" s="10">
        <v>8000</v>
      </c>
      <c r="R1591" s="11">
        <v>8493</v>
      </c>
      <c r="S1591" s="52">
        <f>R1591</f>
        <v>8493</v>
      </c>
      <c r="T1591" s="53">
        <f>IFERROR(S1591/Q1591,0)</f>
        <v>1.061625</v>
      </c>
      <c r="U1591" s="54">
        <f>IF(T1591&gt;=100%,S1591*2%,0)</f>
        <v>169.86</v>
      </c>
      <c r="V1591" s="54">
        <f>S1591*1%</f>
        <v>84.93</v>
      </c>
      <c r="W1591" s="55">
        <f>U1591+V1591</f>
        <v>254.79000000000002</v>
      </c>
      <c r="X1591" s="17"/>
      <c r="Y1591" s="9" t="s">
        <v>12391</v>
      </c>
    </row>
    <row r="1592" spans="1:25" x14ac:dyDescent="0.2">
      <c r="A1592" s="4" t="s">
        <v>18</v>
      </c>
      <c r="B1592" s="12" t="s">
        <v>3301</v>
      </c>
      <c r="C1592" s="5" t="s">
        <v>2973</v>
      </c>
      <c r="D1592" s="9" t="s">
        <v>2974</v>
      </c>
      <c r="E1592" s="9" t="s">
        <v>3302</v>
      </c>
      <c r="F1592" s="9" t="s">
        <v>3303</v>
      </c>
      <c r="G1592" s="8">
        <v>10023215</v>
      </c>
      <c r="H1592" s="12" t="s">
        <v>3304</v>
      </c>
      <c r="I1592" s="9" t="s">
        <v>3394</v>
      </c>
      <c r="J1592" s="12" t="s">
        <v>3395</v>
      </c>
      <c r="K1592" s="17" t="s">
        <v>3368</v>
      </c>
      <c r="L1592" s="12" t="s">
        <v>3369</v>
      </c>
      <c r="M1592" s="17">
        <v>9771410701</v>
      </c>
      <c r="N1592" s="9" t="s">
        <v>3911</v>
      </c>
      <c r="O1592" s="9" t="s">
        <v>3912</v>
      </c>
      <c r="P1592" s="9" t="s">
        <v>32</v>
      </c>
      <c r="Q1592" s="10">
        <v>8000</v>
      </c>
      <c r="R1592" s="11">
        <v>8493</v>
      </c>
      <c r="S1592" s="52">
        <f>R1592</f>
        <v>8493</v>
      </c>
      <c r="T1592" s="53">
        <f>IFERROR(S1592/Q1592,0)</f>
        <v>1.061625</v>
      </c>
      <c r="U1592" s="54">
        <f>IF(T1592&gt;=100%,S1592*2%,0)</f>
        <v>169.86</v>
      </c>
      <c r="V1592" s="54">
        <f>S1592*1%</f>
        <v>84.93</v>
      </c>
      <c r="W1592" s="55">
        <f>U1592+V1592</f>
        <v>254.79000000000002</v>
      </c>
      <c r="X1592" s="17"/>
      <c r="Y1592" s="9" t="s">
        <v>12391</v>
      </c>
    </row>
    <row r="1593" spans="1:25" x14ac:dyDescent="0.2">
      <c r="A1593" s="4" t="s">
        <v>18</v>
      </c>
      <c r="B1593" s="9"/>
      <c r="C1593" s="5" t="s">
        <v>4707</v>
      </c>
      <c r="D1593" s="9" t="s">
        <v>4708</v>
      </c>
      <c r="E1593" s="9" t="s">
        <v>4790</v>
      </c>
      <c r="F1593" s="9" t="s">
        <v>4791</v>
      </c>
      <c r="G1593" s="12">
        <v>10027859</v>
      </c>
      <c r="H1593" s="12" t="s">
        <v>4792</v>
      </c>
      <c r="I1593" s="12" t="s">
        <v>4880</v>
      </c>
      <c r="J1593" s="12" t="s">
        <v>4881</v>
      </c>
      <c r="K1593" s="12" t="s">
        <v>4852</v>
      </c>
      <c r="L1593" s="12" t="s">
        <v>4853</v>
      </c>
      <c r="M1593" s="17">
        <v>9861790623</v>
      </c>
      <c r="N1593" s="12" t="s">
        <v>4882</v>
      </c>
      <c r="O1593" s="12" t="s">
        <v>4883</v>
      </c>
      <c r="P1593" s="9" t="s">
        <v>32</v>
      </c>
      <c r="Q1593" s="10">
        <v>25000</v>
      </c>
      <c r="R1593" s="11">
        <v>26531</v>
      </c>
      <c r="S1593" s="52">
        <f>R1593</f>
        <v>26531</v>
      </c>
      <c r="T1593" s="53">
        <f>IFERROR(S1593/Q1593,0)</f>
        <v>1.06124</v>
      </c>
      <c r="U1593" s="54">
        <f>IF(T1593&gt;=100%,S1593*2%,0)</f>
        <v>530.62</v>
      </c>
      <c r="V1593" s="54">
        <f>S1593*1%</f>
        <v>265.31</v>
      </c>
      <c r="W1593" s="55">
        <f>U1593+V1593</f>
        <v>795.93000000000006</v>
      </c>
      <c r="X1593" s="17"/>
      <c r="Y1593" s="9" t="s">
        <v>12393</v>
      </c>
    </row>
    <row r="1594" spans="1:25" x14ac:dyDescent="0.2">
      <c r="A1594" s="9" t="s">
        <v>5442</v>
      </c>
      <c r="B1594" s="9" t="s">
        <v>5850</v>
      </c>
      <c r="C1594" s="18" t="s">
        <v>5566</v>
      </c>
      <c r="D1594" s="9" t="s">
        <v>5567</v>
      </c>
      <c r="E1594" s="9" t="s">
        <v>5851</v>
      </c>
      <c r="F1594" s="9" t="s">
        <v>5852</v>
      </c>
      <c r="G1594" s="9">
        <v>10034457</v>
      </c>
      <c r="H1594" s="9" t="s">
        <v>5853</v>
      </c>
      <c r="I1594" s="9" t="s">
        <v>5911</v>
      </c>
      <c r="J1594" s="9" t="s">
        <v>5912</v>
      </c>
      <c r="K1594" s="18" t="s">
        <v>5856</v>
      </c>
      <c r="L1594" s="18" t="s">
        <v>5857</v>
      </c>
      <c r="M1594" s="18">
        <v>9004844073</v>
      </c>
      <c r="N1594" s="9" t="s">
        <v>5913</v>
      </c>
      <c r="O1594" s="9" t="s">
        <v>5914</v>
      </c>
      <c r="P1594" s="9" t="s">
        <v>32</v>
      </c>
      <c r="Q1594" s="11">
        <v>13729.333333333334</v>
      </c>
      <c r="R1594" s="11">
        <v>14570</v>
      </c>
      <c r="S1594" s="52">
        <f>R1594</f>
        <v>14570</v>
      </c>
      <c r="T1594" s="53">
        <f>IFERROR(S1594/Q1594,0)</f>
        <v>1.0612314266291152</v>
      </c>
      <c r="U1594" s="54">
        <f>IF(T1594&gt;=100%,S1594*2%,0)</f>
        <v>291.40000000000003</v>
      </c>
      <c r="V1594" s="54">
        <f>S1594*1%</f>
        <v>145.70000000000002</v>
      </c>
      <c r="W1594" s="55">
        <f>U1594+V1594</f>
        <v>437.1</v>
      </c>
      <c r="X1594" s="17"/>
      <c r="Y1594" s="9" t="s">
        <v>12391</v>
      </c>
    </row>
    <row r="1595" spans="1:25" x14ac:dyDescent="0.2">
      <c r="A1595" s="9" t="s">
        <v>6280</v>
      </c>
      <c r="B1595" s="9" t="s">
        <v>7161</v>
      </c>
      <c r="C1595" s="18" t="s">
        <v>6854</v>
      </c>
      <c r="D1595" s="9" t="s">
        <v>6855</v>
      </c>
      <c r="E1595" s="9" t="s">
        <v>7147</v>
      </c>
      <c r="F1595" s="9" t="s">
        <v>7148</v>
      </c>
      <c r="G1595" s="9">
        <v>10031743</v>
      </c>
      <c r="H1595" s="9" t="s">
        <v>7149</v>
      </c>
      <c r="I1595" s="9" t="s">
        <v>7162</v>
      </c>
      <c r="J1595" s="9" t="s">
        <v>7163</v>
      </c>
      <c r="K1595" s="18" t="s">
        <v>7152</v>
      </c>
      <c r="L1595" s="18" t="s">
        <v>7153</v>
      </c>
      <c r="M1595" s="18" t="s">
        <v>7154</v>
      </c>
      <c r="N1595" s="9" t="s">
        <v>7266</v>
      </c>
      <c r="O1595" s="9" t="s">
        <v>7267</v>
      </c>
      <c r="P1595" s="9" t="s">
        <v>32</v>
      </c>
      <c r="Q1595" s="61">
        <v>10000</v>
      </c>
      <c r="R1595" s="11">
        <v>10610.158800000003</v>
      </c>
      <c r="S1595" s="52">
        <f>R1595</f>
        <v>10610.158800000003</v>
      </c>
      <c r="T1595" s="53">
        <f>IFERROR(S1595/Q1595,0)</f>
        <v>1.0610158800000002</v>
      </c>
      <c r="U1595" s="54">
        <f>IF(T1595&gt;=100%,S1595*2%,0)</f>
        <v>212.20317600000007</v>
      </c>
      <c r="V1595" s="54">
        <f>S1595*1%</f>
        <v>106.10158800000004</v>
      </c>
      <c r="W1595" s="55">
        <f>U1595+V1595</f>
        <v>318.30476400000009</v>
      </c>
      <c r="X1595" s="17"/>
      <c r="Y1595" s="9" t="s">
        <v>12393</v>
      </c>
    </row>
    <row r="1596" spans="1:25" x14ac:dyDescent="0.2">
      <c r="A1596" s="4" t="s">
        <v>18</v>
      </c>
      <c r="B1596" s="12" t="s">
        <v>2477</v>
      </c>
      <c r="C1596" s="5" t="s">
        <v>2071</v>
      </c>
      <c r="D1596" s="9" t="s">
        <v>2072</v>
      </c>
      <c r="E1596" s="9" t="s">
        <v>2478</v>
      </c>
      <c r="F1596" s="9" t="s">
        <v>2479</v>
      </c>
      <c r="G1596" s="8">
        <v>10022554</v>
      </c>
      <c r="H1596" s="12" t="s">
        <v>2480</v>
      </c>
      <c r="I1596" s="9" t="s">
        <v>2548</v>
      </c>
      <c r="J1596" s="12" t="s">
        <v>2549</v>
      </c>
      <c r="K1596" s="8" t="s">
        <v>2550</v>
      </c>
      <c r="L1596" s="16" t="s">
        <v>2551</v>
      </c>
      <c r="M1596" s="17">
        <v>8787467154</v>
      </c>
      <c r="N1596" s="9" t="s">
        <v>2612</v>
      </c>
      <c r="O1596" s="9" t="s">
        <v>2613</v>
      </c>
      <c r="P1596" s="9" t="s">
        <v>32</v>
      </c>
      <c r="Q1596" s="10">
        <v>9000</v>
      </c>
      <c r="R1596" s="11">
        <v>9548</v>
      </c>
      <c r="S1596" s="52">
        <f>R1596</f>
        <v>9548</v>
      </c>
      <c r="T1596" s="53">
        <f>IFERROR(S1596/Q1596,0)</f>
        <v>1.060888888888889</v>
      </c>
      <c r="U1596" s="54">
        <f>IF(T1596&gt;=100%,S1596*2%,0)</f>
        <v>190.96</v>
      </c>
      <c r="V1596" s="54">
        <f>S1596*1%</f>
        <v>95.48</v>
      </c>
      <c r="W1596" s="55">
        <f>U1596+V1596</f>
        <v>286.44</v>
      </c>
      <c r="X1596" s="17"/>
      <c r="Y1596" s="9" t="s">
        <v>12393</v>
      </c>
    </row>
    <row r="1597" spans="1:25" x14ac:dyDescent="0.2">
      <c r="A1597" s="4" t="s">
        <v>18</v>
      </c>
      <c r="B1597" s="12" t="s">
        <v>2972</v>
      </c>
      <c r="C1597" s="5" t="s">
        <v>2973</v>
      </c>
      <c r="D1597" s="9" t="s">
        <v>2974</v>
      </c>
      <c r="E1597" s="9" t="s">
        <v>2975</v>
      </c>
      <c r="F1597" s="9" t="s">
        <v>2976</v>
      </c>
      <c r="G1597" s="8">
        <v>10026391</v>
      </c>
      <c r="H1597" s="12" t="s">
        <v>2977</v>
      </c>
      <c r="I1597" s="9" t="s">
        <v>3102</v>
      </c>
      <c r="J1597" s="12" t="s">
        <v>3103</v>
      </c>
      <c r="K1597" s="17" t="s">
        <v>2996</v>
      </c>
      <c r="L1597" s="17" t="s">
        <v>2997</v>
      </c>
      <c r="M1597" s="17">
        <v>9199739761</v>
      </c>
      <c r="N1597" s="9" t="s">
        <v>3109</v>
      </c>
      <c r="O1597" s="9" t="s">
        <v>3107</v>
      </c>
      <c r="P1597" s="9" t="s">
        <v>32</v>
      </c>
      <c r="Q1597" s="10">
        <v>8000</v>
      </c>
      <c r="R1597" s="11">
        <v>8485</v>
      </c>
      <c r="S1597" s="52">
        <f>R1597</f>
        <v>8485</v>
      </c>
      <c r="T1597" s="53">
        <f>IFERROR(S1597/Q1597,0)</f>
        <v>1.0606249999999999</v>
      </c>
      <c r="U1597" s="54">
        <f>IF(T1597&gt;=100%,S1597*2%,0)</f>
        <v>169.70000000000002</v>
      </c>
      <c r="V1597" s="54">
        <f>S1597*1%</f>
        <v>84.850000000000009</v>
      </c>
      <c r="W1597" s="55">
        <f>U1597+V1597</f>
        <v>254.55</v>
      </c>
      <c r="X1597" s="17"/>
      <c r="Y1597" s="9" t="s">
        <v>12393</v>
      </c>
    </row>
    <row r="1598" spans="1:25" x14ac:dyDescent="0.2">
      <c r="A1598" s="4" t="s">
        <v>18</v>
      </c>
      <c r="B1598" s="12" t="s">
        <v>1598</v>
      </c>
      <c r="C1598" s="5" t="s">
        <v>861</v>
      </c>
      <c r="D1598" s="9" t="s">
        <v>862</v>
      </c>
      <c r="E1598" s="9" t="s">
        <v>1599</v>
      </c>
      <c r="F1598" s="9" t="s">
        <v>1600</v>
      </c>
      <c r="G1598" s="8">
        <v>10026641</v>
      </c>
      <c r="H1598" s="12" t="s">
        <v>1601</v>
      </c>
      <c r="I1598" s="9" t="s">
        <v>1676</v>
      </c>
      <c r="J1598" s="12" t="s">
        <v>1677</v>
      </c>
      <c r="K1598" s="8" t="s">
        <v>1604</v>
      </c>
      <c r="L1598" s="16" t="s">
        <v>1605</v>
      </c>
      <c r="M1598" s="17" t="s">
        <v>1606</v>
      </c>
      <c r="N1598" s="9" t="s">
        <v>1678</v>
      </c>
      <c r="O1598" s="9" t="s">
        <v>1679</v>
      </c>
      <c r="P1598" s="9" t="s">
        <v>32</v>
      </c>
      <c r="Q1598" s="10">
        <v>13608.157500000001</v>
      </c>
      <c r="R1598" s="11">
        <v>14432</v>
      </c>
      <c r="S1598" s="52">
        <f>R1598</f>
        <v>14432</v>
      </c>
      <c r="T1598" s="53">
        <f>IFERROR(S1598/Q1598,0)</f>
        <v>1.0605403413357024</v>
      </c>
      <c r="U1598" s="54">
        <f>IF(T1598&gt;=100%,S1598*2%,0)</f>
        <v>288.64</v>
      </c>
      <c r="V1598" s="54">
        <f>S1598*1%</f>
        <v>144.32</v>
      </c>
      <c r="W1598" s="55">
        <f>U1598+V1598</f>
        <v>432.96</v>
      </c>
      <c r="X1598" s="17"/>
      <c r="Y1598" s="9" t="s">
        <v>12391</v>
      </c>
    </row>
    <row r="1599" spans="1:25" x14ac:dyDescent="0.2">
      <c r="A1599" s="4" t="s">
        <v>18</v>
      </c>
      <c r="B1599" s="12" t="s">
        <v>1048</v>
      </c>
      <c r="C1599" s="5" t="s">
        <v>861</v>
      </c>
      <c r="D1599" s="9" t="s">
        <v>862</v>
      </c>
      <c r="E1599" s="9" t="s">
        <v>1049</v>
      </c>
      <c r="F1599" s="9" t="s">
        <v>1050</v>
      </c>
      <c r="G1599" s="8">
        <v>10034496</v>
      </c>
      <c r="H1599" s="12" t="s">
        <v>1051</v>
      </c>
      <c r="I1599" s="9" t="s">
        <v>1052</v>
      </c>
      <c r="J1599" s="12" t="s">
        <v>1053</v>
      </c>
      <c r="K1599" s="8" t="s">
        <v>1054</v>
      </c>
      <c r="L1599" s="16" t="s">
        <v>1055</v>
      </c>
      <c r="M1599" s="17">
        <v>9593193215</v>
      </c>
      <c r="N1599" s="9" t="s">
        <v>1084</v>
      </c>
      <c r="O1599" s="9" t="s">
        <v>1085</v>
      </c>
      <c r="P1599" s="9" t="s">
        <v>32</v>
      </c>
      <c r="Q1599" s="10">
        <v>70290.671430000002</v>
      </c>
      <c r="R1599" s="11">
        <v>74538.700000000012</v>
      </c>
      <c r="S1599" s="52">
        <f>R1599</f>
        <v>74538.700000000012</v>
      </c>
      <c r="T1599" s="53">
        <f>IFERROR(S1599/Q1599,0)</f>
        <v>1.0604351684736781</v>
      </c>
      <c r="U1599" s="54">
        <f>IF(T1599&gt;=100%,S1599*2%,0)</f>
        <v>1490.7740000000003</v>
      </c>
      <c r="V1599" s="54">
        <f>S1599*1%</f>
        <v>745.38700000000017</v>
      </c>
      <c r="W1599" s="55">
        <f>U1599+V1599</f>
        <v>2236.1610000000005</v>
      </c>
      <c r="X1599" s="17"/>
      <c r="Y1599" s="9" t="s">
        <v>12391</v>
      </c>
    </row>
    <row r="1600" spans="1:25" x14ac:dyDescent="0.2">
      <c r="A1600" s="9" t="s">
        <v>5442</v>
      </c>
      <c r="B1600" s="9" t="s">
        <v>6018</v>
      </c>
      <c r="C1600" s="18" t="s">
        <v>5682</v>
      </c>
      <c r="D1600" s="9" t="s">
        <v>5683</v>
      </c>
      <c r="E1600" s="9" t="s">
        <v>6019</v>
      </c>
      <c r="F1600" s="9" t="s">
        <v>6020</v>
      </c>
      <c r="G1600" s="9">
        <v>10033596</v>
      </c>
      <c r="H1600" s="9" t="s">
        <v>6021</v>
      </c>
      <c r="I1600" s="9" t="s">
        <v>6048</v>
      </c>
      <c r="J1600" s="9" t="s">
        <v>6049</v>
      </c>
      <c r="K1600" s="18" t="s">
        <v>6038</v>
      </c>
      <c r="L1600" s="18" t="s">
        <v>6039</v>
      </c>
      <c r="M1600" s="18">
        <v>4327255944</v>
      </c>
      <c r="N1600" s="9" t="s">
        <v>6106</v>
      </c>
      <c r="O1600" s="9" t="s">
        <v>6107</v>
      </c>
      <c r="P1600" s="9" t="s">
        <v>32</v>
      </c>
      <c r="Q1600" s="11">
        <v>13663.3</v>
      </c>
      <c r="R1600" s="11">
        <v>14487</v>
      </c>
      <c r="S1600" s="52">
        <f>R1600</f>
        <v>14487</v>
      </c>
      <c r="T1600" s="53">
        <f>IFERROR(S1600/Q1600,0)</f>
        <v>1.0602855825459443</v>
      </c>
      <c r="U1600" s="54">
        <f>IF(T1600&gt;=100%,S1600*2%,0)</f>
        <v>289.74</v>
      </c>
      <c r="V1600" s="54">
        <f>S1600*1%</f>
        <v>144.87</v>
      </c>
      <c r="W1600" s="55">
        <f>U1600+V1600</f>
        <v>434.61</v>
      </c>
      <c r="X1600" s="17"/>
      <c r="Y1600" s="9" t="s">
        <v>12393</v>
      </c>
    </row>
    <row r="1601" spans="1:25" x14ac:dyDescent="0.2">
      <c r="A1601" s="9" t="s">
        <v>5442</v>
      </c>
      <c r="B1601" s="9" t="s">
        <v>5850</v>
      </c>
      <c r="C1601" s="18" t="s">
        <v>5566</v>
      </c>
      <c r="D1601" s="9" t="s">
        <v>5567</v>
      </c>
      <c r="E1601" s="9" t="s">
        <v>5851</v>
      </c>
      <c r="F1601" s="9" t="s">
        <v>5852</v>
      </c>
      <c r="G1601" s="9">
        <v>10034457</v>
      </c>
      <c r="H1601" s="9" t="s">
        <v>5853</v>
      </c>
      <c r="I1601" s="9" t="s">
        <v>5917</v>
      </c>
      <c r="J1601" s="9" t="s">
        <v>5918</v>
      </c>
      <c r="K1601" s="18" t="s">
        <v>5874</v>
      </c>
      <c r="L1601" s="18" t="s">
        <v>5875</v>
      </c>
      <c r="M1601" s="18">
        <v>9963305197</v>
      </c>
      <c r="N1601" s="9" t="s">
        <v>5937</v>
      </c>
      <c r="O1601" s="9" t="s">
        <v>5938</v>
      </c>
      <c r="P1601" s="9" t="s">
        <v>32</v>
      </c>
      <c r="Q1601" s="11">
        <v>33010</v>
      </c>
      <c r="R1601" s="11">
        <v>35000</v>
      </c>
      <c r="S1601" s="52">
        <f>R1601</f>
        <v>35000</v>
      </c>
      <c r="T1601" s="53">
        <f>IFERROR(S1601/Q1601,0)</f>
        <v>1.0602847621932747</v>
      </c>
      <c r="U1601" s="54">
        <f>IF(T1601&gt;=100%,S1601*2%,0)</f>
        <v>700</v>
      </c>
      <c r="V1601" s="54">
        <f>S1601*1%</f>
        <v>350</v>
      </c>
      <c r="W1601" s="55">
        <f>U1601+V1601</f>
        <v>1050</v>
      </c>
      <c r="X1601" s="17"/>
      <c r="Y1601" s="9" t="s">
        <v>12391</v>
      </c>
    </row>
    <row r="1602" spans="1:25" x14ac:dyDescent="0.2">
      <c r="A1602" s="4" t="s">
        <v>18</v>
      </c>
      <c r="B1602" s="12" t="s">
        <v>1456</v>
      </c>
      <c r="C1602" s="5" t="s">
        <v>861</v>
      </c>
      <c r="D1602" s="9" t="s">
        <v>862</v>
      </c>
      <c r="E1602" s="9" t="s">
        <v>1457</v>
      </c>
      <c r="F1602" s="9" t="s">
        <v>1458</v>
      </c>
      <c r="G1602" s="8">
        <v>10022900</v>
      </c>
      <c r="H1602" s="12" t="s">
        <v>1459</v>
      </c>
      <c r="I1602" s="9" t="s">
        <v>1496</v>
      </c>
      <c r="J1602" s="12" t="s">
        <v>770</v>
      </c>
      <c r="K1602" s="8" t="s">
        <v>1473</v>
      </c>
      <c r="L1602" s="16" t="s">
        <v>1474</v>
      </c>
      <c r="M1602" s="17" t="s">
        <v>1475</v>
      </c>
      <c r="N1602" s="9" t="s">
        <v>1548</v>
      </c>
      <c r="O1602" s="9" t="s">
        <v>1549</v>
      </c>
      <c r="P1602" s="9" t="s">
        <v>32</v>
      </c>
      <c r="Q1602" s="10">
        <v>25000</v>
      </c>
      <c r="R1602" s="11">
        <v>26500</v>
      </c>
      <c r="S1602" s="52">
        <f>R1602</f>
        <v>26500</v>
      </c>
      <c r="T1602" s="53">
        <f>IFERROR(S1602/Q1602,0)</f>
        <v>1.06</v>
      </c>
      <c r="U1602" s="54">
        <f>IF(T1602&gt;=100%,S1602*2%,0)</f>
        <v>530</v>
      </c>
      <c r="V1602" s="54">
        <f>S1602*1%</f>
        <v>265</v>
      </c>
      <c r="W1602" s="55">
        <f>U1602+V1602</f>
        <v>795</v>
      </c>
      <c r="X1602" s="17"/>
      <c r="Y1602" s="9" t="s">
        <v>12391</v>
      </c>
    </row>
    <row r="1603" spans="1:25" x14ac:dyDescent="0.2">
      <c r="A1603" s="4" t="s">
        <v>18</v>
      </c>
      <c r="B1603" s="12" t="s">
        <v>1598</v>
      </c>
      <c r="C1603" s="5" t="s">
        <v>861</v>
      </c>
      <c r="D1603" s="9" t="s">
        <v>862</v>
      </c>
      <c r="E1603" s="9" t="s">
        <v>1771</v>
      </c>
      <c r="F1603" s="9" t="s">
        <v>1772</v>
      </c>
      <c r="G1603" s="8">
        <v>10028639</v>
      </c>
      <c r="H1603" s="12" t="s">
        <v>1773</v>
      </c>
      <c r="I1603" s="9" t="s">
        <v>1810</v>
      </c>
      <c r="J1603" s="12" t="s">
        <v>1811</v>
      </c>
      <c r="K1603" s="8" t="s">
        <v>1776</v>
      </c>
      <c r="L1603" s="16" t="s">
        <v>1777</v>
      </c>
      <c r="M1603" s="17" t="s">
        <v>1778</v>
      </c>
      <c r="N1603" s="9" t="s">
        <v>1813</v>
      </c>
      <c r="O1603" s="9" t="s">
        <v>1814</v>
      </c>
      <c r="P1603" s="9" t="s">
        <v>32</v>
      </c>
      <c r="Q1603" s="10">
        <v>25000</v>
      </c>
      <c r="R1603" s="11">
        <v>26500</v>
      </c>
      <c r="S1603" s="52">
        <f>R1603</f>
        <v>26500</v>
      </c>
      <c r="T1603" s="53">
        <f>IFERROR(S1603/Q1603,0)</f>
        <v>1.06</v>
      </c>
      <c r="U1603" s="54">
        <f>IF(T1603&gt;=100%,S1603*2%,0)</f>
        <v>530</v>
      </c>
      <c r="V1603" s="54">
        <f>S1603*1%</f>
        <v>265</v>
      </c>
      <c r="W1603" s="55">
        <f>U1603+V1603</f>
        <v>795</v>
      </c>
      <c r="X1603" s="17"/>
      <c r="Y1603" s="9" t="s">
        <v>12391</v>
      </c>
    </row>
    <row r="1604" spans="1:25" x14ac:dyDescent="0.2">
      <c r="A1604" s="4" t="s">
        <v>18</v>
      </c>
      <c r="B1604" s="12" t="s">
        <v>1598</v>
      </c>
      <c r="C1604" s="5" t="s">
        <v>861</v>
      </c>
      <c r="D1604" s="9" t="s">
        <v>862</v>
      </c>
      <c r="E1604" s="9" t="s">
        <v>1771</v>
      </c>
      <c r="F1604" s="9" t="s">
        <v>1772</v>
      </c>
      <c r="G1604" s="8">
        <v>10028639</v>
      </c>
      <c r="H1604" s="12" t="s">
        <v>1773</v>
      </c>
      <c r="I1604" s="9" t="s">
        <v>1785</v>
      </c>
      <c r="J1604" s="12" t="s">
        <v>1786</v>
      </c>
      <c r="K1604" s="8" t="s">
        <v>1776</v>
      </c>
      <c r="L1604" s="16" t="s">
        <v>1777</v>
      </c>
      <c r="M1604" s="17" t="s">
        <v>1778</v>
      </c>
      <c r="N1604" s="9" t="s">
        <v>1789</v>
      </c>
      <c r="O1604" s="9" t="s">
        <v>1790</v>
      </c>
      <c r="P1604" s="9" t="s">
        <v>32</v>
      </c>
      <c r="Q1604" s="10">
        <v>25000</v>
      </c>
      <c r="R1604" s="11">
        <v>26500</v>
      </c>
      <c r="S1604" s="52">
        <f>R1604</f>
        <v>26500</v>
      </c>
      <c r="T1604" s="53">
        <f>IFERROR(S1604/Q1604,0)</f>
        <v>1.06</v>
      </c>
      <c r="U1604" s="54">
        <f>IF(T1604&gt;=100%,S1604*2%,0)</f>
        <v>530</v>
      </c>
      <c r="V1604" s="54">
        <f>S1604*1%</f>
        <v>265</v>
      </c>
      <c r="W1604" s="55">
        <f>U1604+V1604</f>
        <v>795</v>
      </c>
      <c r="X1604" s="17"/>
      <c r="Y1604" s="9" t="s">
        <v>12391</v>
      </c>
    </row>
    <row r="1605" spans="1:25" x14ac:dyDescent="0.2">
      <c r="A1605" s="4" t="s">
        <v>18</v>
      </c>
      <c r="B1605" s="12" t="s">
        <v>1772</v>
      </c>
      <c r="C1605" s="5" t="s">
        <v>861</v>
      </c>
      <c r="D1605" s="9" t="s">
        <v>862</v>
      </c>
      <c r="E1605" s="9" t="s">
        <v>1771</v>
      </c>
      <c r="F1605" s="9" t="s">
        <v>1772</v>
      </c>
      <c r="G1605" s="8">
        <v>10028639</v>
      </c>
      <c r="H1605" s="12" t="s">
        <v>1773</v>
      </c>
      <c r="I1605" s="9" t="s">
        <v>1872</v>
      </c>
      <c r="J1605" s="12" t="s">
        <v>1786</v>
      </c>
      <c r="K1605" s="8" t="s">
        <v>1776</v>
      </c>
      <c r="L1605" s="16" t="s">
        <v>1777</v>
      </c>
      <c r="M1605" s="17" t="s">
        <v>1778</v>
      </c>
      <c r="N1605" s="9" t="s">
        <v>1873</v>
      </c>
      <c r="O1605" s="9" t="s">
        <v>1874</v>
      </c>
      <c r="P1605" s="9" t="s">
        <v>32</v>
      </c>
      <c r="Q1605" s="10">
        <v>25000</v>
      </c>
      <c r="R1605" s="11">
        <v>26500</v>
      </c>
      <c r="S1605" s="52">
        <f>R1605</f>
        <v>26500</v>
      </c>
      <c r="T1605" s="53">
        <f>IFERROR(S1605/Q1605,0)</f>
        <v>1.06</v>
      </c>
      <c r="U1605" s="54">
        <f>IF(T1605&gt;=100%,S1605*2%,0)</f>
        <v>530</v>
      </c>
      <c r="V1605" s="54">
        <f>S1605*1%</f>
        <v>265</v>
      </c>
      <c r="W1605" s="55">
        <f>U1605+V1605</f>
        <v>795</v>
      </c>
      <c r="X1605" s="17"/>
      <c r="Y1605" s="9" t="s">
        <v>12393</v>
      </c>
    </row>
    <row r="1606" spans="1:25" x14ac:dyDescent="0.2">
      <c r="A1606" s="4" t="s">
        <v>18</v>
      </c>
      <c r="B1606" s="12" t="s">
        <v>4290</v>
      </c>
      <c r="C1606" s="5" t="s">
        <v>4291</v>
      </c>
      <c r="D1606" s="5" t="s">
        <v>4292</v>
      </c>
      <c r="E1606" s="9" t="s">
        <v>4293</v>
      </c>
      <c r="F1606" s="9" t="s">
        <v>4294</v>
      </c>
      <c r="G1606" s="8">
        <v>10031076</v>
      </c>
      <c r="H1606" s="12" t="s">
        <v>4295</v>
      </c>
      <c r="I1606" s="9" t="s">
        <v>4375</v>
      </c>
      <c r="J1606" s="12" t="s">
        <v>4376</v>
      </c>
      <c r="K1606" s="8" t="s">
        <v>4342</v>
      </c>
      <c r="L1606" s="16" t="s">
        <v>4343</v>
      </c>
      <c r="M1606" s="17" t="s">
        <v>4344</v>
      </c>
      <c r="N1606" s="9" t="s">
        <v>4432</v>
      </c>
      <c r="O1606" s="9" t="s">
        <v>4433</v>
      </c>
      <c r="P1606" s="9" t="s">
        <v>32</v>
      </c>
      <c r="Q1606" s="11">
        <v>20550.086567500002</v>
      </c>
      <c r="R1606" s="11">
        <v>21783.091761550004</v>
      </c>
      <c r="S1606" s="52">
        <f>R1606</f>
        <v>21783.091761550004</v>
      </c>
      <c r="T1606" s="53">
        <f>IFERROR(S1606/Q1606,0)</f>
        <v>1.06</v>
      </c>
      <c r="U1606" s="54">
        <f>IF(T1606&gt;=100%,S1606*2%,0)</f>
        <v>435.66183523100011</v>
      </c>
      <c r="V1606" s="54">
        <f>S1606*1%</f>
        <v>217.83091761550006</v>
      </c>
      <c r="W1606" s="55">
        <f>U1606+V1606</f>
        <v>653.49275284650014</v>
      </c>
      <c r="X1606" s="17"/>
      <c r="Y1606" s="9" t="s">
        <v>12391</v>
      </c>
    </row>
    <row r="1607" spans="1:25" x14ac:dyDescent="0.2">
      <c r="A1607" s="4" t="s">
        <v>18</v>
      </c>
      <c r="B1607" s="12" t="s">
        <v>4470</v>
      </c>
      <c r="C1607" s="5" t="s">
        <v>4291</v>
      </c>
      <c r="D1607" s="5" t="s">
        <v>4292</v>
      </c>
      <c r="E1607" s="9" t="s">
        <v>4471</v>
      </c>
      <c r="F1607" s="9" t="s">
        <v>4472</v>
      </c>
      <c r="G1607" s="8">
        <v>10028015</v>
      </c>
      <c r="H1607" s="12" t="s">
        <v>4473</v>
      </c>
      <c r="I1607" s="9" t="s">
        <v>4509</v>
      </c>
      <c r="J1607" s="12" t="s">
        <v>4510</v>
      </c>
      <c r="K1607" s="8" t="s">
        <v>4498</v>
      </c>
      <c r="L1607" s="16" t="s">
        <v>2899</v>
      </c>
      <c r="M1607" s="17"/>
      <c r="N1607" s="9" t="s">
        <v>4513</v>
      </c>
      <c r="O1607" s="9" t="s">
        <v>4514</v>
      </c>
      <c r="P1607" s="9" t="s">
        <v>32</v>
      </c>
      <c r="Q1607" s="11">
        <v>18273</v>
      </c>
      <c r="R1607" s="11">
        <v>19369.38</v>
      </c>
      <c r="S1607" s="52">
        <f>R1607</f>
        <v>19369.38</v>
      </c>
      <c r="T1607" s="53">
        <f>IFERROR(S1607/Q1607,0)</f>
        <v>1.06</v>
      </c>
      <c r="U1607" s="54">
        <f>IF(T1607&gt;=100%,S1607*2%,0)</f>
        <v>387.38760000000002</v>
      </c>
      <c r="V1607" s="54">
        <f>S1607*1%</f>
        <v>193.69380000000001</v>
      </c>
      <c r="W1607" s="55">
        <f>U1607+V1607</f>
        <v>581.08140000000003</v>
      </c>
      <c r="X1607" s="17"/>
      <c r="Y1607" s="9" t="s">
        <v>12393</v>
      </c>
    </row>
    <row r="1608" spans="1:25" x14ac:dyDescent="0.2">
      <c r="A1608" s="4" t="s">
        <v>18</v>
      </c>
      <c r="B1608" s="12" t="s">
        <v>4290</v>
      </c>
      <c r="C1608" s="5" t="s">
        <v>4291</v>
      </c>
      <c r="D1608" s="5" t="s">
        <v>4292</v>
      </c>
      <c r="E1608" s="9" t="s">
        <v>4293</v>
      </c>
      <c r="F1608" s="9" t="s">
        <v>4294</v>
      </c>
      <c r="G1608" s="8">
        <v>10031076</v>
      </c>
      <c r="H1608" s="12" t="s">
        <v>4295</v>
      </c>
      <c r="I1608" s="9" t="s">
        <v>4375</v>
      </c>
      <c r="J1608" s="12" t="s">
        <v>4376</v>
      </c>
      <c r="K1608" s="8" t="s">
        <v>4342</v>
      </c>
      <c r="L1608" s="16" t="s">
        <v>4343</v>
      </c>
      <c r="M1608" s="17" t="s">
        <v>4344</v>
      </c>
      <c r="N1608" s="9" t="s">
        <v>4434</v>
      </c>
      <c r="O1608" s="9" t="s">
        <v>2597</v>
      </c>
      <c r="P1608" s="9" t="s">
        <v>32</v>
      </c>
      <c r="Q1608" s="11">
        <v>16050.5714649</v>
      </c>
      <c r="R1608" s="11">
        <v>17013.605752793999</v>
      </c>
      <c r="S1608" s="52">
        <f>R1608</f>
        <v>17013.605752793999</v>
      </c>
      <c r="T1608" s="53">
        <f>IFERROR(S1608/Q1608,0)</f>
        <v>1.06</v>
      </c>
      <c r="U1608" s="54">
        <f>IF(T1608&gt;=100%,S1608*2%,0)</f>
        <v>340.27211505587996</v>
      </c>
      <c r="V1608" s="54">
        <f>S1608*1%</f>
        <v>170.13605752793998</v>
      </c>
      <c r="W1608" s="55">
        <f>U1608+V1608</f>
        <v>510.40817258381992</v>
      </c>
      <c r="X1608" s="17"/>
      <c r="Y1608" s="9" t="s">
        <v>12392</v>
      </c>
    </row>
    <row r="1609" spans="1:25" x14ac:dyDescent="0.2">
      <c r="A1609" s="4" t="s">
        <v>18</v>
      </c>
      <c r="B1609" s="12" t="s">
        <v>4470</v>
      </c>
      <c r="C1609" s="5" t="s">
        <v>4291</v>
      </c>
      <c r="D1609" s="5" t="s">
        <v>4292</v>
      </c>
      <c r="E1609" s="9" t="s">
        <v>4471</v>
      </c>
      <c r="F1609" s="9" t="s">
        <v>4472</v>
      </c>
      <c r="G1609" s="8">
        <v>10028015</v>
      </c>
      <c r="H1609" s="12" t="s">
        <v>4473</v>
      </c>
      <c r="I1609" s="9" t="s">
        <v>4485</v>
      </c>
      <c r="J1609" s="12" t="s">
        <v>4486</v>
      </c>
      <c r="K1609" s="8" t="s">
        <v>4475</v>
      </c>
      <c r="L1609" s="16" t="s">
        <v>4476</v>
      </c>
      <c r="M1609" s="17">
        <v>7686969517</v>
      </c>
      <c r="N1609" s="9" t="s">
        <v>4491</v>
      </c>
      <c r="O1609" s="9" t="s">
        <v>4492</v>
      </c>
      <c r="P1609" s="9" t="s">
        <v>32</v>
      </c>
      <c r="Q1609" s="11">
        <v>14626</v>
      </c>
      <c r="R1609" s="11">
        <v>15503.560000000001</v>
      </c>
      <c r="S1609" s="52">
        <f>R1609</f>
        <v>15503.560000000001</v>
      </c>
      <c r="T1609" s="53">
        <f>IFERROR(S1609/Q1609,0)</f>
        <v>1.06</v>
      </c>
      <c r="U1609" s="54">
        <f>IF(T1609&gt;=100%,S1609*2%,0)</f>
        <v>310.07120000000003</v>
      </c>
      <c r="V1609" s="54">
        <f>S1609*1%</f>
        <v>155.03560000000002</v>
      </c>
      <c r="W1609" s="55">
        <f>U1609+V1609</f>
        <v>465.10680000000002</v>
      </c>
      <c r="X1609" s="17"/>
      <c r="Y1609" s="9" t="s">
        <v>12393</v>
      </c>
    </row>
    <row r="1610" spans="1:25" x14ac:dyDescent="0.2">
      <c r="A1610" s="4" t="s">
        <v>18</v>
      </c>
      <c r="B1610" s="12" t="s">
        <v>4470</v>
      </c>
      <c r="C1610" s="5" t="s">
        <v>4291</v>
      </c>
      <c r="D1610" s="5" t="s">
        <v>4292</v>
      </c>
      <c r="E1610" s="9" t="s">
        <v>4471</v>
      </c>
      <c r="F1610" s="9" t="s">
        <v>4472</v>
      </c>
      <c r="G1610" s="8">
        <v>10028015</v>
      </c>
      <c r="H1610" s="12" t="s">
        <v>4473</v>
      </c>
      <c r="I1610" s="9" t="s">
        <v>4509</v>
      </c>
      <c r="J1610" s="12" t="s">
        <v>4510</v>
      </c>
      <c r="K1610" s="8" t="s">
        <v>4498</v>
      </c>
      <c r="L1610" s="16" t="s">
        <v>2899</v>
      </c>
      <c r="M1610" s="17"/>
      <c r="N1610" s="9" t="s">
        <v>4523</v>
      </c>
      <c r="O1610" s="9" t="s">
        <v>4524</v>
      </c>
      <c r="P1610" s="9" t="s">
        <v>32</v>
      </c>
      <c r="Q1610" s="11">
        <v>14312</v>
      </c>
      <c r="R1610" s="11">
        <v>15170.720000000001</v>
      </c>
      <c r="S1610" s="52">
        <f>R1610</f>
        <v>15170.720000000001</v>
      </c>
      <c r="T1610" s="53">
        <f>IFERROR(S1610/Q1610,0)</f>
        <v>1.06</v>
      </c>
      <c r="U1610" s="54">
        <f>IF(T1610&gt;=100%,S1610*2%,0)</f>
        <v>303.41440000000006</v>
      </c>
      <c r="V1610" s="54">
        <f>S1610*1%</f>
        <v>151.70720000000003</v>
      </c>
      <c r="W1610" s="55">
        <f>U1610+V1610</f>
        <v>455.12160000000006</v>
      </c>
      <c r="X1610" s="17"/>
      <c r="Y1610" s="9" t="s">
        <v>12393</v>
      </c>
    </row>
    <row r="1611" spans="1:25" x14ac:dyDescent="0.2">
      <c r="A1611" s="4" t="s">
        <v>18</v>
      </c>
      <c r="B1611" s="12" t="s">
        <v>4470</v>
      </c>
      <c r="C1611" s="5" t="s">
        <v>4291</v>
      </c>
      <c r="D1611" s="5" t="s">
        <v>4292</v>
      </c>
      <c r="E1611" s="9" t="s">
        <v>4471</v>
      </c>
      <c r="F1611" s="9" t="s">
        <v>4472</v>
      </c>
      <c r="G1611" s="8">
        <v>10028015</v>
      </c>
      <c r="H1611" s="12" t="s">
        <v>4473</v>
      </c>
      <c r="I1611" s="9" t="s">
        <v>4474</v>
      </c>
      <c r="J1611" s="12" t="s">
        <v>161</v>
      </c>
      <c r="K1611" s="8" t="s">
        <v>4475</v>
      </c>
      <c r="L1611" s="16" t="s">
        <v>4476</v>
      </c>
      <c r="M1611" s="17">
        <v>7686969517</v>
      </c>
      <c r="N1611" s="9" t="s">
        <v>4479</v>
      </c>
      <c r="O1611" s="9" t="s">
        <v>4480</v>
      </c>
      <c r="P1611" s="9" t="s">
        <v>32</v>
      </c>
      <c r="Q1611" s="11">
        <v>13461</v>
      </c>
      <c r="R1611" s="11">
        <v>14268.66</v>
      </c>
      <c r="S1611" s="52">
        <f>R1611</f>
        <v>14268.66</v>
      </c>
      <c r="T1611" s="53">
        <f>IFERROR(S1611/Q1611,0)</f>
        <v>1.06</v>
      </c>
      <c r="U1611" s="54">
        <f>IF(T1611&gt;=100%,S1611*2%,0)</f>
        <v>285.3732</v>
      </c>
      <c r="V1611" s="54">
        <f>S1611*1%</f>
        <v>142.6866</v>
      </c>
      <c r="W1611" s="55">
        <f>U1611+V1611</f>
        <v>428.0598</v>
      </c>
      <c r="X1611" s="17"/>
      <c r="Y1611" s="9" t="s">
        <v>12393</v>
      </c>
    </row>
    <row r="1612" spans="1:25" x14ac:dyDescent="0.2">
      <c r="A1612" s="4" t="s">
        <v>18</v>
      </c>
      <c r="B1612" s="12" t="s">
        <v>4531</v>
      </c>
      <c r="C1612" s="5" t="s">
        <v>4291</v>
      </c>
      <c r="D1612" s="5" t="s">
        <v>4292</v>
      </c>
      <c r="E1612" s="9" t="s">
        <v>4532</v>
      </c>
      <c r="F1612" s="9" t="s">
        <v>4533</v>
      </c>
      <c r="G1612" s="8">
        <v>10032643</v>
      </c>
      <c r="H1612" s="12" t="s">
        <v>4534</v>
      </c>
      <c r="I1612" s="9" t="s">
        <v>4633</v>
      </c>
      <c r="J1612" s="12" t="s">
        <v>4634</v>
      </c>
      <c r="K1612" s="8" t="s">
        <v>4635</v>
      </c>
      <c r="L1612" s="16" t="s">
        <v>4636</v>
      </c>
      <c r="M1612" s="17">
        <v>9233022237</v>
      </c>
      <c r="N1612" s="9" t="s">
        <v>4639</v>
      </c>
      <c r="O1612" s="9" t="s">
        <v>4640</v>
      </c>
      <c r="P1612" s="9" t="s">
        <v>32</v>
      </c>
      <c r="Q1612" s="11">
        <v>12000</v>
      </c>
      <c r="R1612" s="11">
        <v>12720</v>
      </c>
      <c r="S1612" s="52">
        <f>R1612</f>
        <v>12720</v>
      </c>
      <c r="T1612" s="53">
        <f>IFERROR(S1612/Q1612,0)</f>
        <v>1.06</v>
      </c>
      <c r="U1612" s="54">
        <f>IF(T1612&gt;=100%,S1612*2%,0)</f>
        <v>254.4</v>
      </c>
      <c r="V1612" s="54">
        <f>S1612*1%</f>
        <v>127.2</v>
      </c>
      <c r="W1612" s="55">
        <f>U1612+V1612</f>
        <v>381.6</v>
      </c>
      <c r="X1612" s="17"/>
      <c r="Y1612" s="9" t="s">
        <v>12391</v>
      </c>
    </row>
    <row r="1613" spans="1:25" x14ac:dyDescent="0.2">
      <c r="A1613" s="4" t="s">
        <v>18</v>
      </c>
      <c r="B1613" s="12" t="s">
        <v>1772</v>
      </c>
      <c r="C1613" s="5" t="s">
        <v>861</v>
      </c>
      <c r="D1613" s="9" t="s">
        <v>862</v>
      </c>
      <c r="E1613" s="9" t="s">
        <v>1771</v>
      </c>
      <c r="F1613" s="9" t="s">
        <v>1772</v>
      </c>
      <c r="G1613" s="8">
        <v>10007380</v>
      </c>
      <c r="H1613" s="12" t="s">
        <v>1677</v>
      </c>
      <c r="I1613" s="9" t="s">
        <v>1940</v>
      </c>
      <c r="J1613" s="12" t="s">
        <v>1941</v>
      </c>
      <c r="K1613" s="8" t="s">
        <v>1849</v>
      </c>
      <c r="L1613" s="16" t="s">
        <v>1901</v>
      </c>
      <c r="M1613" s="17" t="s">
        <v>1850</v>
      </c>
      <c r="N1613" s="9" t="s">
        <v>1942</v>
      </c>
      <c r="O1613" s="9" t="s">
        <v>1943</v>
      </c>
      <c r="P1613" s="9" t="s">
        <v>32</v>
      </c>
      <c r="Q1613" s="10">
        <v>10000</v>
      </c>
      <c r="R1613" s="11">
        <v>10600</v>
      </c>
      <c r="S1613" s="52">
        <f>R1613</f>
        <v>10600</v>
      </c>
      <c r="T1613" s="53">
        <f>IFERROR(S1613/Q1613,0)</f>
        <v>1.06</v>
      </c>
      <c r="U1613" s="54">
        <f>IF(T1613&gt;=100%,S1613*2%,0)</f>
        <v>212</v>
      </c>
      <c r="V1613" s="54">
        <f>S1613*1%</f>
        <v>106</v>
      </c>
      <c r="W1613" s="55">
        <f>U1613+V1613</f>
        <v>318</v>
      </c>
      <c r="X1613" s="17"/>
      <c r="Y1613" s="9" t="s">
        <v>12391</v>
      </c>
    </row>
    <row r="1614" spans="1:25" x14ac:dyDescent="0.2">
      <c r="A1614" s="4" t="s">
        <v>18</v>
      </c>
      <c r="B1614" s="12" t="s">
        <v>4290</v>
      </c>
      <c r="C1614" s="5" t="s">
        <v>4291</v>
      </c>
      <c r="D1614" s="5" t="s">
        <v>4292</v>
      </c>
      <c r="E1614" s="9" t="s">
        <v>4293</v>
      </c>
      <c r="F1614" s="9" t="s">
        <v>4294</v>
      </c>
      <c r="G1614" s="8">
        <v>10031076</v>
      </c>
      <c r="H1614" s="12" t="s">
        <v>4295</v>
      </c>
      <c r="I1614" s="9" t="s">
        <v>4308</v>
      </c>
      <c r="J1614" s="12" t="s">
        <v>4309</v>
      </c>
      <c r="K1614" s="8" t="s">
        <v>4298</v>
      </c>
      <c r="L1614" s="16" t="s">
        <v>4299</v>
      </c>
      <c r="M1614" s="17">
        <v>7872993489</v>
      </c>
      <c r="N1614" s="9" t="s">
        <v>4310</v>
      </c>
      <c r="O1614" s="9" t="s">
        <v>4311</v>
      </c>
      <c r="P1614" s="9" t="s">
        <v>32</v>
      </c>
      <c r="Q1614" s="11">
        <v>9447.5941700000003</v>
      </c>
      <c r="R1614" s="11">
        <v>10014.449820200001</v>
      </c>
      <c r="S1614" s="52">
        <f>R1614</f>
        <v>10014.449820200001</v>
      </c>
      <c r="T1614" s="53">
        <f>IFERROR(S1614/Q1614,0)</f>
        <v>1.06</v>
      </c>
      <c r="U1614" s="54">
        <f>IF(T1614&gt;=100%,S1614*2%,0)</f>
        <v>200.28899640400005</v>
      </c>
      <c r="V1614" s="54">
        <f>S1614*1%</f>
        <v>100.14449820200002</v>
      </c>
      <c r="W1614" s="55">
        <f>U1614+V1614</f>
        <v>300.43349460600007</v>
      </c>
      <c r="X1614" s="17"/>
      <c r="Y1614" s="9" t="s">
        <v>12392</v>
      </c>
    </row>
    <row r="1615" spans="1:25" x14ac:dyDescent="0.2">
      <c r="A1615" s="4" t="s">
        <v>18</v>
      </c>
      <c r="B1615" s="9"/>
      <c r="C1615" s="5" t="s">
        <v>4707</v>
      </c>
      <c r="D1615" s="9" t="s">
        <v>4708</v>
      </c>
      <c r="E1615" s="9" t="s">
        <v>5269</v>
      </c>
      <c r="F1615" s="9" t="s">
        <v>5270</v>
      </c>
      <c r="G1615" s="12">
        <v>10034671</v>
      </c>
      <c r="H1615" s="12" t="s">
        <v>5294</v>
      </c>
      <c r="I1615" s="12" t="s">
        <v>5295</v>
      </c>
      <c r="J1615" s="12" t="s">
        <v>5296</v>
      </c>
      <c r="K1615" s="17" t="s">
        <v>5297</v>
      </c>
      <c r="L1615" s="9" t="s">
        <v>2899</v>
      </c>
      <c r="M1615" s="9"/>
      <c r="N1615" s="12" t="s">
        <v>5304</v>
      </c>
      <c r="O1615" s="12" t="s">
        <v>5305</v>
      </c>
      <c r="P1615" s="17" t="s">
        <v>32</v>
      </c>
      <c r="Q1615" s="10">
        <v>8932.5</v>
      </c>
      <c r="R1615" s="11">
        <v>9468.4500000000007</v>
      </c>
      <c r="S1615" s="52">
        <f>R1615</f>
        <v>9468.4500000000007</v>
      </c>
      <c r="T1615" s="53">
        <f>IFERROR(S1615/Q1615,0)</f>
        <v>1.06</v>
      </c>
      <c r="U1615" s="54">
        <f>IF(T1615&gt;=100%,S1615*2%,0)</f>
        <v>189.36900000000003</v>
      </c>
      <c r="V1615" s="54">
        <f>S1615*1%</f>
        <v>94.684500000000014</v>
      </c>
      <c r="W1615" s="55">
        <f>U1615+V1615</f>
        <v>284.05350000000004</v>
      </c>
      <c r="X1615" s="17"/>
      <c r="Y1615" s="9" t="s">
        <v>12393</v>
      </c>
    </row>
    <row r="1616" spans="1:25" x14ac:dyDescent="0.2">
      <c r="A1616" s="4" t="s">
        <v>18</v>
      </c>
      <c r="B1616" s="12" t="s">
        <v>4290</v>
      </c>
      <c r="C1616" s="5" t="s">
        <v>4291</v>
      </c>
      <c r="D1616" s="5" t="s">
        <v>4292</v>
      </c>
      <c r="E1616" s="9" t="s">
        <v>4293</v>
      </c>
      <c r="F1616" s="9" t="s">
        <v>4294</v>
      </c>
      <c r="G1616" s="8">
        <v>10031076</v>
      </c>
      <c r="H1616" s="12" t="s">
        <v>4295</v>
      </c>
      <c r="I1616" s="9" t="s">
        <v>4361</v>
      </c>
      <c r="J1616" s="12" t="s">
        <v>4362</v>
      </c>
      <c r="K1616" s="8" t="s">
        <v>4342</v>
      </c>
      <c r="L1616" s="16" t="s">
        <v>4343</v>
      </c>
      <c r="M1616" s="17" t="s">
        <v>4344</v>
      </c>
      <c r="N1616" s="9" t="s">
        <v>4437</v>
      </c>
      <c r="O1616" s="9" t="s">
        <v>1616</v>
      </c>
      <c r="P1616" s="9" t="s">
        <v>32</v>
      </c>
      <c r="Q1616" s="11">
        <v>7914.4722299999994</v>
      </c>
      <c r="R1616" s="11">
        <v>8389.3405638000004</v>
      </c>
      <c r="S1616" s="52">
        <f>R1616</f>
        <v>8389.3405638000004</v>
      </c>
      <c r="T1616" s="53">
        <f>IFERROR(S1616/Q1616,0)</f>
        <v>1.06</v>
      </c>
      <c r="U1616" s="54">
        <f>IF(T1616&gt;=100%,S1616*2%,0)</f>
        <v>167.78681127600001</v>
      </c>
      <c r="V1616" s="54">
        <f>S1616*1%</f>
        <v>83.893405638000004</v>
      </c>
      <c r="W1616" s="55">
        <f>U1616+V1616</f>
        <v>251.68021691400003</v>
      </c>
      <c r="X1616" s="17"/>
      <c r="Y1616" s="9" t="s">
        <v>12391</v>
      </c>
    </row>
    <row r="1617" spans="1:25" x14ac:dyDescent="0.2">
      <c r="A1617" s="4" t="s">
        <v>18</v>
      </c>
      <c r="B1617" s="4" t="s">
        <v>87</v>
      </c>
      <c r="C1617" s="5" t="s">
        <v>20</v>
      </c>
      <c r="D1617" s="5" t="s">
        <v>21</v>
      </c>
      <c r="E1617" s="5" t="s">
        <v>22</v>
      </c>
      <c r="F1617" s="5" t="s">
        <v>23</v>
      </c>
      <c r="G1617" s="6">
        <v>10022591</v>
      </c>
      <c r="H1617" s="4" t="s">
        <v>88</v>
      </c>
      <c r="I1617" s="4" t="s">
        <v>89</v>
      </c>
      <c r="J1617" s="4" t="s">
        <v>90</v>
      </c>
      <c r="K1617" s="6" t="s">
        <v>91</v>
      </c>
      <c r="L1617" s="6" t="s">
        <v>92</v>
      </c>
      <c r="M1617" s="7" t="s">
        <v>93</v>
      </c>
      <c r="N1617" s="4" t="s">
        <v>102</v>
      </c>
      <c r="O1617" s="6" t="s">
        <v>103</v>
      </c>
      <c r="P1617" s="9" t="s">
        <v>32</v>
      </c>
      <c r="Q1617" s="9">
        <v>30000</v>
      </c>
      <c r="R1617" s="11">
        <v>31793.237200000003</v>
      </c>
      <c r="S1617" s="52">
        <f>R1617</f>
        <v>31793.237200000003</v>
      </c>
      <c r="T1617" s="53">
        <f>IFERROR(S1617/Q1617,0)</f>
        <v>1.0597745733333335</v>
      </c>
      <c r="U1617" s="54">
        <f>IF(T1617&gt;=100%,S1617*2%,0)</f>
        <v>635.86474400000009</v>
      </c>
      <c r="V1617" s="54">
        <f>S1617*1%</f>
        <v>317.93237200000004</v>
      </c>
      <c r="W1617" s="55">
        <f>U1617+V1617</f>
        <v>953.79711600000019</v>
      </c>
      <c r="X1617" s="17"/>
      <c r="Y1617" s="9" t="s">
        <v>12391</v>
      </c>
    </row>
    <row r="1618" spans="1:25" x14ac:dyDescent="0.2">
      <c r="A1618" s="9" t="s">
        <v>8060</v>
      </c>
      <c r="B1618" s="9" t="s">
        <v>8965</v>
      </c>
      <c r="C1618" s="18" t="s">
        <v>8974</v>
      </c>
      <c r="D1618" s="9" t="s">
        <v>8975</v>
      </c>
      <c r="E1618" s="9" t="s">
        <v>9127</v>
      </c>
      <c r="F1618" s="9" t="s">
        <v>9128</v>
      </c>
      <c r="G1618" s="9">
        <v>10032425</v>
      </c>
      <c r="H1618" s="9" t="s">
        <v>9129</v>
      </c>
      <c r="I1618" s="9" t="s">
        <v>9158</v>
      </c>
      <c r="J1618" s="9" t="s">
        <v>9159</v>
      </c>
      <c r="K1618" s="18" t="s">
        <v>9142</v>
      </c>
      <c r="L1618" s="18" t="s">
        <v>9143</v>
      </c>
      <c r="M1618" s="18">
        <v>9898677767</v>
      </c>
      <c r="N1618" s="9" t="s">
        <v>9168</v>
      </c>
      <c r="O1618" s="9" t="s">
        <v>9169</v>
      </c>
      <c r="P1618" s="9" t="s">
        <v>32</v>
      </c>
      <c r="Q1618" s="11">
        <v>7727.5000000000009</v>
      </c>
      <c r="R1618" s="11">
        <v>8189</v>
      </c>
      <c r="S1618" s="52">
        <f>R1618</f>
        <v>8189</v>
      </c>
      <c r="T1618" s="53">
        <f>IFERROR(S1618/Q1618,0)</f>
        <v>1.0597217728890325</v>
      </c>
      <c r="U1618" s="54">
        <f>IF(T1618&gt;=100%,S1618*2%,0)</f>
        <v>163.78</v>
      </c>
      <c r="V1618" s="54">
        <f>S1618*1%</f>
        <v>81.89</v>
      </c>
      <c r="W1618" s="55">
        <f>U1618+V1618</f>
        <v>245.67000000000002</v>
      </c>
      <c r="X1618" s="17"/>
      <c r="Y1618" s="9" t="s">
        <v>12391</v>
      </c>
    </row>
    <row r="1619" spans="1:25" x14ac:dyDescent="0.2">
      <c r="A1619" s="4" t="s">
        <v>18</v>
      </c>
      <c r="B1619" s="12" t="s">
        <v>3658</v>
      </c>
      <c r="C1619" s="5" t="s">
        <v>2973</v>
      </c>
      <c r="D1619" s="9" t="s">
        <v>2974</v>
      </c>
      <c r="E1619" s="9" t="s">
        <v>3645</v>
      </c>
      <c r="F1619" s="9" t="s">
        <v>3646</v>
      </c>
      <c r="G1619" s="8">
        <v>10034033</v>
      </c>
      <c r="H1619" s="12" t="s">
        <v>3647</v>
      </c>
      <c r="I1619" s="9" t="s">
        <v>3695</v>
      </c>
      <c r="J1619" s="12" t="s">
        <v>3696</v>
      </c>
      <c r="K1619" s="17" t="s">
        <v>3650</v>
      </c>
      <c r="L1619" s="17" t="s">
        <v>3651</v>
      </c>
      <c r="M1619" s="17">
        <v>6200590307</v>
      </c>
      <c r="N1619" s="9" t="s">
        <v>3701</v>
      </c>
      <c r="O1619" s="9" t="s">
        <v>432</v>
      </c>
      <c r="P1619" s="9" t="s">
        <v>32</v>
      </c>
      <c r="Q1619" s="10">
        <v>8000</v>
      </c>
      <c r="R1619" s="11">
        <v>8476.6715999999997</v>
      </c>
      <c r="S1619" s="52">
        <f>R1619</f>
        <v>8476.6715999999997</v>
      </c>
      <c r="T1619" s="53">
        <f>IFERROR(S1619/Q1619,0)</f>
        <v>1.0595839499999999</v>
      </c>
      <c r="U1619" s="54">
        <f>IF(T1619&gt;=100%,S1619*2%,0)</f>
        <v>169.533432</v>
      </c>
      <c r="V1619" s="54">
        <f>S1619*1%</f>
        <v>84.766716000000002</v>
      </c>
      <c r="W1619" s="55">
        <f>U1619+V1619</f>
        <v>254.30014800000001</v>
      </c>
      <c r="X1619" s="17"/>
      <c r="Y1619" s="9" t="s">
        <v>12391</v>
      </c>
    </row>
    <row r="1620" spans="1:25" x14ac:dyDescent="0.2">
      <c r="A1620" s="4" t="s">
        <v>18</v>
      </c>
      <c r="B1620" s="12" t="s">
        <v>3421</v>
      </c>
      <c r="C1620" s="5" t="s">
        <v>2973</v>
      </c>
      <c r="D1620" s="9" t="s">
        <v>2974</v>
      </c>
      <c r="E1620" s="9" t="s">
        <v>3422</v>
      </c>
      <c r="F1620" s="9" t="s">
        <v>3423</v>
      </c>
      <c r="G1620" s="8">
        <v>10034718</v>
      </c>
      <c r="H1620" s="12" t="s">
        <v>3424</v>
      </c>
      <c r="I1620" s="9" t="s">
        <v>3461</v>
      </c>
      <c r="J1620" s="12" t="s">
        <v>3462</v>
      </c>
      <c r="K1620" s="17" t="s">
        <v>3427</v>
      </c>
      <c r="L1620" s="17" t="s">
        <v>3428</v>
      </c>
      <c r="M1620" s="17">
        <v>7004809242</v>
      </c>
      <c r="N1620" s="9" t="s">
        <v>3463</v>
      </c>
      <c r="O1620" s="9" t="s">
        <v>3464</v>
      </c>
      <c r="P1620" s="9" t="s">
        <v>32</v>
      </c>
      <c r="Q1620" s="10">
        <v>8000</v>
      </c>
      <c r="R1620" s="11">
        <v>8476.6715999999997</v>
      </c>
      <c r="S1620" s="52">
        <f>R1620</f>
        <v>8476.6715999999997</v>
      </c>
      <c r="T1620" s="53">
        <f>IFERROR(S1620/Q1620,0)</f>
        <v>1.0595839499999999</v>
      </c>
      <c r="U1620" s="54">
        <f>IF(T1620&gt;=100%,S1620*2%,0)</f>
        <v>169.533432</v>
      </c>
      <c r="V1620" s="54">
        <f>S1620*1%</f>
        <v>84.766716000000002</v>
      </c>
      <c r="W1620" s="55">
        <f>U1620+V1620</f>
        <v>254.30014800000001</v>
      </c>
      <c r="X1620" s="17"/>
      <c r="Y1620" s="9" t="s">
        <v>12391</v>
      </c>
    </row>
    <row r="1621" spans="1:25" x14ac:dyDescent="0.2">
      <c r="A1621" s="4" t="s">
        <v>18</v>
      </c>
      <c r="B1621" s="12" t="s">
        <v>860</v>
      </c>
      <c r="C1621" s="5" t="s">
        <v>861</v>
      </c>
      <c r="D1621" s="9" t="s">
        <v>862</v>
      </c>
      <c r="E1621" s="9" t="s">
        <v>863</v>
      </c>
      <c r="F1621" s="9" t="s">
        <v>864</v>
      </c>
      <c r="G1621" s="8">
        <v>10023819</v>
      </c>
      <c r="H1621" s="12" t="s">
        <v>865</v>
      </c>
      <c r="I1621" s="9" t="s">
        <v>925</v>
      </c>
      <c r="J1621" s="12" t="s">
        <v>926</v>
      </c>
      <c r="K1621" s="8" t="s">
        <v>927</v>
      </c>
      <c r="L1621" s="16" t="s">
        <v>928</v>
      </c>
      <c r="M1621" s="17" t="s">
        <v>929</v>
      </c>
      <c r="N1621" s="9" t="s">
        <v>982</v>
      </c>
      <c r="O1621" s="9" t="s">
        <v>983</v>
      </c>
      <c r="P1621" s="9" t="s">
        <v>32</v>
      </c>
      <c r="Q1621" s="10">
        <v>8000</v>
      </c>
      <c r="R1621" s="11">
        <v>8475.7217999999993</v>
      </c>
      <c r="S1621" s="52">
        <f>R1621</f>
        <v>8475.7217999999993</v>
      </c>
      <c r="T1621" s="53">
        <f>IFERROR(S1621/Q1621,0)</f>
        <v>1.0594652249999998</v>
      </c>
      <c r="U1621" s="54">
        <f>IF(T1621&gt;=100%,S1621*2%,0)</f>
        <v>169.51443599999999</v>
      </c>
      <c r="V1621" s="54">
        <f>S1621*1%</f>
        <v>84.757217999999995</v>
      </c>
      <c r="W1621" s="55">
        <f>U1621+V1621</f>
        <v>254.27165399999998</v>
      </c>
      <c r="X1621" s="17"/>
      <c r="Y1621" s="9" t="s">
        <v>12391</v>
      </c>
    </row>
    <row r="1622" spans="1:25" x14ac:dyDescent="0.2">
      <c r="A1622" s="4" t="s">
        <v>18</v>
      </c>
      <c r="B1622" s="12" t="s">
        <v>4290</v>
      </c>
      <c r="C1622" s="5" t="s">
        <v>4291</v>
      </c>
      <c r="D1622" s="5" t="s">
        <v>4292</v>
      </c>
      <c r="E1622" s="9" t="s">
        <v>4293</v>
      </c>
      <c r="F1622" s="9" t="s">
        <v>4294</v>
      </c>
      <c r="G1622" s="8">
        <v>10031076</v>
      </c>
      <c r="H1622" s="12" t="s">
        <v>4295</v>
      </c>
      <c r="I1622" s="9" t="s">
        <v>4320</v>
      </c>
      <c r="J1622" s="12" t="s">
        <v>4321</v>
      </c>
      <c r="K1622" s="8" t="s">
        <v>4298</v>
      </c>
      <c r="L1622" s="16" t="s">
        <v>4299</v>
      </c>
      <c r="M1622" s="17">
        <v>7872993489</v>
      </c>
      <c r="N1622" s="9" t="s">
        <v>4324</v>
      </c>
      <c r="O1622" s="9" t="s">
        <v>4325</v>
      </c>
      <c r="P1622" s="9" t="s">
        <v>32</v>
      </c>
      <c r="Q1622" s="11">
        <v>16642.225109999999</v>
      </c>
      <c r="R1622" s="11">
        <v>17630</v>
      </c>
      <c r="S1622" s="52">
        <f>R1622</f>
        <v>17630</v>
      </c>
      <c r="T1622" s="53">
        <f>IFERROR(S1622/Q1622,0)</f>
        <v>1.0593535349672962</v>
      </c>
      <c r="U1622" s="54">
        <f>IF(T1622&gt;=100%,S1622*2%,0)</f>
        <v>352.6</v>
      </c>
      <c r="V1622" s="54">
        <f>S1622*1%</f>
        <v>176.3</v>
      </c>
      <c r="W1622" s="55">
        <f>U1622+V1622</f>
        <v>528.90000000000009</v>
      </c>
      <c r="X1622" s="17"/>
      <c r="Y1622" s="9" t="s">
        <v>12392</v>
      </c>
    </row>
    <row r="1623" spans="1:25" x14ac:dyDescent="0.2">
      <c r="A1623" s="4" t="s">
        <v>18</v>
      </c>
      <c r="B1623" s="12" t="s">
        <v>4186</v>
      </c>
      <c r="C1623" s="5" t="s">
        <v>2973</v>
      </c>
      <c r="D1623" s="9" t="s">
        <v>2974</v>
      </c>
      <c r="E1623" s="9" t="s">
        <v>4187</v>
      </c>
      <c r="F1623" s="9" t="s">
        <v>4188</v>
      </c>
      <c r="G1623" s="8">
        <v>10026083</v>
      </c>
      <c r="H1623" s="12" t="s">
        <v>4189</v>
      </c>
      <c r="I1623" s="9" t="s">
        <v>4190</v>
      </c>
      <c r="J1623" s="12" t="s">
        <v>4191</v>
      </c>
      <c r="K1623" s="17" t="s">
        <v>4192</v>
      </c>
      <c r="L1623" s="17" t="s">
        <v>4193</v>
      </c>
      <c r="M1623" s="17">
        <v>9386886330</v>
      </c>
      <c r="N1623" s="9" t="s">
        <v>4196</v>
      </c>
      <c r="O1623" s="9" t="s">
        <v>4197</v>
      </c>
      <c r="P1623" s="9" t="s">
        <v>32</v>
      </c>
      <c r="Q1623" s="10">
        <v>8000</v>
      </c>
      <c r="R1623" s="11">
        <v>8472</v>
      </c>
      <c r="S1623" s="52">
        <f>R1623</f>
        <v>8472</v>
      </c>
      <c r="T1623" s="53">
        <f>IFERROR(S1623/Q1623,0)</f>
        <v>1.0589999999999999</v>
      </c>
      <c r="U1623" s="54">
        <f>IF(T1623&gt;=100%,S1623*2%,0)</f>
        <v>169.44</v>
      </c>
      <c r="V1623" s="54">
        <f>S1623*1%</f>
        <v>84.72</v>
      </c>
      <c r="W1623" s="55">
        <f>U1623+V1623</f>
        <v>254.16</v>
      </c>
      <c r="X1623" s="17"/>
      <c r="Y1623" s="9" t="s">
        <v>12391</v>
      </c>
    </row>
    <row r="1624" spans="1:25" x14ac:dyDescent="0.2">
      <c r="A1624" s="4" t="s">
        <v>18</v>
      </c>
      <c r="B1624" s="9"/>
      <c r="C1624" s="5" t="s">
        <v>4707</v>
      </c>
      <c r="D1624" s="9" t="s">
        <v>4708</v>
      </c>
      <c r="E1624" s="9" t="s">
        <v>5269</v>
      </c>
      <c r="F1624" s="9" t="s">
        <v>5270</v>
      </c>
      <c r="G1624" s="12">
        <v>10034671</v>
      </c>
      <c r="H1624" s="12" t="s">
        <v>5294</v>
      </c>
      <c r="I1624" s="12" t="s">
        <v>5320</v>
      </c>
      <c r="J1624" s="12" t="s">
        <v>5321</v>
      </c>
      <c r="K1624" s="17" t="s">
        <v>5297</v>
      </c>
      <c r="L1624" s="9" t="s">
        <v>2899</v>
      </c>
      <c r="M1624" s="9"/>
      <c r="N1624" s="12" t="s">
        <v>5322</v>
      </c>
      <c r="O1624" s="12" t="s">
        <v>5323</v>
      </c>
      <c r="P1624" s="17" t="s">
        <v>32</v>
      </c>
      <c r="Q1624" s="10">
        <v>10198.7701</v>
      </c>
      <c r="R1624" s="11">
        <v>10800</v>
      </c>
      <c r="S1624" s="52">
        <f>R1624</f>
        <v>10800</v>
      </c>
      <c r="T1624" s="53">
        <f>IFERROR(S1624/Q1624,0)</f>
        <v>1.0589512160883008</v>
      </c>
      <c r="U1624" s="54">
        <f>IF(T1624&gt;=100%,S1624*2%,0)</f>
        <v>216</v>
      </c>
      <c r="V1624" s="54">
        <f>S1624*1%</f>
        <v>108</v>
      </c>
      <c r="W1624" s="55">
        <f>U1624+V1624</f>
        <v>324</v>
      </c>
      <c r="X1624" s="17"/>
      <c r="Y1624" s="9" t="s">
        <v>12393</v>
      </c>
    </row>
    <row r="1625" spans="1:25" x14ac:dyDescent="0.2">
      <c r="A1625" s="4" t="s">
        <v>18</v>
      </c>
      <c r="B1625" s="12" t="s">
        <v>3301</v>
      </c>
      <c r="C1625" s="5" t="s">
        <v>2973</v>
      </c>
      <c r="D1625" s="9" t="s">
        <v>2974</v>
      </c>
      <c r="E1625" s="9" t="s">
        <v>3302</v>
      </c>
      <c r="F1625" s="9" t="s">
        <v>3303</v>
      </c>
      <c r="G1625" s="8">
        <v>10023215</v>
      </c>
      <c r="H1625" s="12" t="s">
        <v>3304</v>
      </c>
      <c r="I1625" s="9" t="s">
        <v>3366</v>
      </c>
      <c r="J1625" s="12" t="s">
        <v>3367</v>
      </c>
      <c r="K1625" s="17" t="s">
        <v>3368</v>
      </c>
      <c r="L1625" s="12" t="s">
        <v>3369</v>
      </c>
      <c r="M1625" s="17">
        <v>9771410701</v>
      </c>
      <c r="N1625" s="9" t="s">
        <v>3380</v>
      </c>
      <c r="O1625" s="9" t="s">
        <v>3381</v>
      </c>
      <c r="P1625" s="9" t="s">
        <v>32</v>
      </c>
      <c r="Q1625" s="10">
        <v>8000</v>
      </c>
      <c r="R1625" s="11">
        <v>8471</v>
      </c>
      <c r="S1625" s="52">
        <f>R1625</f>
        <v>8471</v>
      </c>
      <c r="T1625" s="53">
        <f>IFERROR(S1625/Q1625,0)</f>
        <v>1.058875</v>
      </c>
      <c r="U1625" s="54">
        <f>IF(T1625&gt;=100%,S1625*2%,0)</f>
        <v>169.42000000000002</v>
      </c>
      <c r="V1625" s="54">
        <f>S1625*1%</f>
        <v>84.710000000000008</v>
      </c>
      <c r="W1625" s="55">
        <f>U1625+V1625</f>
        <v>254.13000000000002</v>
      </c>
      <c r="X1625" s="17"/>
      <c r="Y1625" s="9" t="s">
        <v>12391</v>
      </c>
    </row>
    <row r="1626" spans="1:25" x14ac:dyDescent="0.2">
      <c r="A1626" s="4" t="s">
        <v>18</v>
      </c>
      <c r="B1626" s="12" t="s">
        <v>3586</v>
      </c>
      <c r="C1626" s="5" t="s">
        <v>2973</v>
      </c>
      <c r="D1626" s="9" t="s">
        <v>2974</v>
      </c>
      <c r="E1626" s="9" t="s">
        <v>3587</v>
      </c>
      <c r="F1626" s="9" t="s">
        <v>3588</v>
      </c>
      <c r="G1626" s="8">
        <v>10034386</v>
      </c>
      <c r="H1626" s="12" t="s">
        <v>3589</v>
      </c>
      <c r="I1626" s="9" t="s">
        <v>3612</v>
      </c>
      <c r="J1626" s="12" t="s">
        <v>3613</v>
      </c>
      <c r="K1626" s="17" t="s">
        <v>3592</v>
      </c>
      <c r="L1626" s="17" t="s">
        <v>3593</v>
      </c>
      <c r="M1626" s="17">
        <v>7903315184</v>
      </c>
      <c r="N1626" s="9" t="s">
        <v>3618</v>
      </c>
      <c r="O1626" s="9" t="s">
        <v>3619</v>
      </c>
      <c r="P1626" s="9" t="s">
        <v>32</v>
      </c>
      <c r="Q1626" s="10">
        <v>8000</v>
      </c>
      <c r="R1626" s="11">
        <v>8471</v>
      </c>
      <c r="S1626" s="52">
        <f>R1626</f>
        <v>8471</v>
      </c>
      <c r="T1626" s="53">
        <f>IFERROR(S1626/Q1626,0)</f>
        <v>1.058875</v>
      </c>
      <c r="U1626" s="54">
        <f>IF(T1626&gt;=100%,S1626*2%,0)</f>
        <v>169.42000000000002</v>
      </c>
      <c r="V1626" s="54">
        <f>S1626*1%</f>
        <v>84.710000000000008</v>
      </c>
      <c r="W1626" s="55">
        <f>U1626+V1626</f>
        <v>254.13000000000002</v>
      </c>
      <c r="X1626" s="17"/>
      <c r="Y1626" s="9" t="s">
        <v>12391</v>
      </c>
    </row>
    <row r="1627" spans="1:25" x14ac:dyDescent="0.2">
      <c r="A1627" s="4" t="s">
        <v>18</v>
      </c>
      <c r="B1627" s="9" t="s">
        <v>649</v>
      </c>
      <c r="C1627" s="5" t="s">
        <v>20</v>
      </c>
      <c r="D1627" s="5" t="s">
        <v>21</v>
      </c>
      <c r="E1627" s="9" t="s">
        <v>650</v>
      </c>
      <c r="F1627" s="9" t="s">
        <v>651</v>
      </c>
      <c r="G1627" s="8">
        <v>10035276</v>
      </c>
      <c r="H1627" s="12" t="s">
        <v>652</v>
      </c>
      <c r="I1627" s="9" t="s">
        <v>685</v>
      </c>
      <c r="J1627" s="9" t="s">
        <v>686</v>
      </c>
      <c r="K1627" s="8" t="s">
        <v>655</v>
      </c>
      <c r="L1627" s="16" t="s">
        <v>656</v>
      </c>
      <c r="M1627" s="17" t="s">
        <v>657</v>
      </c>
      <c r="N1627" s="9" t="s">
        <v>689</v>
      </c>
      <c r="O1627" s="9" t="s">
        <v>690</v>
      </c>
      <c r="P1627" s="9" t="s">
        <v>32</v>
      </c>
      <c r="Q1627" s="9">
        <v>15000</v>
      </c>
      <c r="R1627" s="11">
        <v>15882.965200000001</v>
      </c>
      <c r="S1627" s="52">
        <f>R1627</f>
        <v>15882.965200000001</v>
      </c>
      <c r="T1627" s="53">
        <f>IFERROR(S1627/Q1627,0)</f>
        <v>1.0588643466666667</v>
      </c>
      <c r="U1627" s="54">
        <f>IF(T1627&gt;=100%,S1627*2%,0)</f>
        <v>317.65930400000002</v>
      </c>
      <c r="V1627" s="54">
        <f>S1627*1%</f>
        <v>158.82965200000001</v>
      </c>
      <c r="W1627" s="55">
        <f>U1627+V1627</f>
        <v>476.48895600000003</v>
      </c>
      <c r="X1627" s="17"/>
      <c r="Y1627" s="9" t="s">
        <v>12393</v>
      </c>
    </row>
    <row r="1628" spans="1:25" x14ac:dyDescent="0.2">
      <c r="A1628" s="9" t="s">
        <v>6280</v>
      </c>
      <c r="B1628" s="9" t="s">
        <v>6710</v>
      </c>
      <c r="C1628" s="18" t="s">
        <v>6282</v>
      </c>
      <c r="D1628" s="9" t="s">
        <v>6283</v>
      </c>
      <c r="E1628" s="9" t="s">
        <v>6673</v>
      </c>
      <c r="F1628" s="9" t="s">
        <v>6674</v>
      </c>
      <c r="G1628" s="9">
        <v>10034085</v>
      </c>
      <c r="H1628" s="9" t="s">
        <v>6675</v>
      </c>
      <c r="I1628" s="9" t="s">
        <v>6711</v>
      </c>
      <c r="J1628" s="9" t="s">
        <v>6712</v>
      </c>
      <c r="K1628" s="18" t="s">
        <v>6690</v>
      </c>
      <c r="L1628" s="18" t="s">
        <v>6691</v>
      </c>
      <c r="M1628" s="18" t="s">
        <v>6692</v>
      </c>
      <c r="N1628" s="9" t="s">
        <v>6713</v>
      </c>
      <c r="O1628" s="9" t="s">
        <v>6585</v>
      </c>
      <c r="P1628" s="9" t="s">
        <v>32</v>
      </c>
      <c r="Q1628" s="62">
        <v>12000</v>
      </c>
      <c r="R1628" s="11">
        <v>12703.605399999999</v>
      </c>
      <c r="S1628" s="52">
        <f>R1628</f>
        <v>12703.605399999999</v>
      </c>
      <c r="T1628" s="53">
        <f>IFERROR(S1628/Q1628,0)</f>
        <v>1.0586337833333332</v>
      </c>
      <c r="U1628" s="54">
        <f>IF(T1628&gt;=100%,S1628*2%,0)</f>
        <v>254.07210799999999</v>
      </c>
      <c r="V1628" s="54">
        <f>S1628*1%</f>
        <v>127.03605399999999</v>
      </c>
      <c r="W1628" s="55">
        <f>U1628+V1628</f>
        <v>381.10816199999999</v>
      </c>
      <c r="X1628" s="17"/>
      <c r="Y1628" s="9" t="s">
        <v>12391</v>
      </c>
    </row>
    <row r="1629" spans="1:25" x14ac:dyDescent="0.2">
      <c r="A1629" s="4" t="s">
        <v>18</v>
      </c>
      <c r="B1629" s="9"/>
      <c r="C1629" s="5" t="s">
        <v>4707</v>
      </c>
      <c r="D1629" s="9" t="s">
        <v>4708</v>
      </c>
      <c r="E1629" s="9" t="s">
        <v>4790</v>
      </c>
      <c r="F1629" s="9" t="s">
        <v>4791</v>
      </c>
      <c r="G1629" s="12">
        <v>10027859</v>
      </c>
      <c r="H1629" s="12" t="s">
        <v>4792</v>
      </c>
      <c r="I1629" s="12" t="s">
        <v>4793</v>
      </c>
      <c r="J1629" s="12" t="s">
        <v>4794</v>
      </c>
      <c r="K1629" s="12" t="s">
        <v>4795</v>
      </c>
      <c r="L1629" s="12" t="s">
        <v>4796</v>
      </c>
      <c r="M1629" s="17">
        <v>8658244474</v>
      </c>
      <c r="N1629" s="12" t="s">
        <v>4799</v>
      </c>
      <c r="O1629" s="12" t="s">
        <v>4800</v>
      </c>
      <c r="P1629" s="9" t="s">
        <v>32</v>
      </c>
      <c r="Q1629" s="10">
        <v>15000</v>
      </c>
      <c r="R1629" s="11">
        <v>15876</v>
      </c>
      <c r="S1629" s="52">
        <f>R1629</f>
        <v>15876</v>
      </c>
      <c r="T1629" s="53">
        <f>IFERROR(S1629/Q1629,0)</f>
        <v>1.0584</v>
      </c>
      <c r="U1629" s="54">
        <f>IF(T1629&gt;=100%,S1629*2%,0)</f>
        <v>317.52</v>
      </c>
      <c r="V1629" s="54">
        <f>S1629*1%</f>
        <v>158.76</v>
      </c>
      <c r="W1629" s="55">
        <f>U1629+V1629</f>
        <v>476.28</v>
      </c>
      <c r="X1629" s="17"/>
      <c r="Y1629" s="9" t="s">
        <v>12391</v>
      </c>
    </row>
    <row r="1630" spans="1:25" x14ac:dyDescent="0.2">
      <c r="A1630" s="4" t="s">
        <v>18</v>
      </c>
      <c r="B1630" s="9"/>
      <c r="C1630" s="5" t="s">
        <v>4707</v>
      </c>
      <c r="D1630" s="9" t="s">
        <v>4708</v>
      </c>
      <c r="E1630" s="9" t="s">
        <v>4790</v>
      </c>
      <c r="F1630" s="9" t="s">
        <v>4791</v>
      </c>
      <c r="G1630" s="12">
        <v>10027859</v>
      </c>
      <c r="H1630" s="12" t="s">
        <v>4792</v>
      </c>
      <c r="I1630" s="12" t="s">
        <v>4894</v>
      </c>
      <c r="J1630" s="12" t="s">
        <v>4895</v>
      </c>
      <c r="K1630" s="12" t="s">
        <v>4852</v>
      </c>
      <c r="L1630" s="12" t="s">
        <v>4853</v>
      </c>
      <c r="M1630" s="17">
        <v>9861790623</v>
      </c>
      <c r="N1630" s="12" t="s">
        <v>4900</v>
      </c>
      <c r="O1630" s="12" t="s">
        <v>4901</v>
      </c>
      <c r="P1630" s="9" t="s">
        <v>32</v>
      </c>
      <c r="Q1630" s="10">
        <v>15000</v>
      </c>
      <c r="R1630" s="11">
        <v>15876</v>
      </c>
      <c r="S1630" s="52">
        <f>R1630</f>
        <v>15876</v>
      </c>
      <c r="T1630" s="53">
        <f>IFERROR(S1630/Q1630,0)</f>
        <v>1.0584</v>
      </c>
      <c r="U1630" s="54">
        <f>IF(T1630&gt;=100%,S1630*2%,0)</f>
        <v>317.52</v>
      </c>
      <c r="V1630" s="54">
        <f>S1630*1%</f>
        <v>158.76</v>
      </c>
      <c r="W1630" s="55">
        <f>U1630+V1630</f>
        <v>476.28</v>
      </c>
      <c r="X1630" s="17"/>
      <c r="Y1630" s="9" t="s">
        <v>12393</v>
      </c>
    </row>
    <row r="1631" spans="1:25" x14ac:dyDescent="0.2">
      <c r="A1631" s="4" t="s">
        <v>18</v>
      </c>
      <c r="B1631" s="12" t="s">
        <v>1048</v>
      </c>
      <c r="C1631" s="5" t="s">
        <v>861</v>
      </c>
      <c r="D1631" s="9" t="s">
        <v>862</v>
      </c>
      <c r="E1631" s="9" t="s">
        <v>1049</v>
      </c>
      <c r="F1631" s="9" t="s">
        <v>1050</v>
      </c>
      <c r="G1631" s="8">
        <v>10022825</v>
      </c>
      <c r="H1631" s="12" t="s">
        <v>1058</v>
      </c>
      <c r="I1631" s="9" t="s">
        <v>1123</v>
      </c>
      <c r="J1631" s="12" t="s">
        <v>1124</v>
      </c>
      <c r="K1631" s="8" t="s">
        <v>1061</v>
      </c>
      <c r="L1631" s="16" t="s">
        <v>1062</v>
      </c>
      <c r="M1631" s="17">
        <v>8016377988</v>
      </c>
      <c r="N1631" s="9" t="s">
        <v>1252</v>
      </c>
      <c r="O1631" s="9" t="s">
        <v>1253</v>
      </c>
      <c r="P1631" s="9" t="s">
        <v>32</v>
      </c>
      <c r="Q1631" s="10">
        <v>31500</v>
      </c>
      <c r="R1631" s="11">
        <v>33337.684600000008</v>
      </c>
      <c r="S1631" s="52">
        <f>R1631</f>
        <v>33337.684600000008</v>
      </c>
      <c r="T1631" s="53">
        <f>IFERROR(S1631/Q1631,0)</f>
        <v>1.058339193650794</v>
      </c>
      <c r="U1631" s="54">
        <f>IF(T1631&gt;=100%,S1631*2%,0)</f>
        <v>666.75369200000011</v>
      </c>
      <c r="V1631" s="54">
        <f>S1631*1%</f>
        <v>333.37684600000006</v>
      </c>
      <c r="W1631" s="55">
        <f>U1631+V1631</f>
        <v>1000.1305380000001</v>
      </c>
      <c r="X1631" s="17"/>
      <c r="Y1631" s="9" t="s">
        <v>12391</v>
      </c>
    </row>
    <row r="1632" spans="1:25" x14ac:dyDescent="0.2">
      <c r="A1632" s="4" t="s">
        <v>18</v>
      </c>
      <c r="B1632" s="12" t="s">
        <v>4531</v>
      </c>
      <c r="C1632" s="5" t="s">
        <v>4291</v>
      </c>
      <c r="D1632" s="5" t="s">
        <v>4292</v>
      </c>
      <c r="E1632" s="9" t="s">
        <v>4532</v>
      </c>
      <c r="F1632" s="9" t="s">
        <v>4533</v>
      </c>
      <c r="G1632" s="8">
        <v>10032667</v>
      </c>
      <c r="H1632" s="12" t="s">
        <v>4534</v>
      </c>
      <c r="I1632" s="9" t="s">
        <v>4697</v>
      </c>
      <c r="J1632" s="12" t="s">
        <v>4698</v>
      </c>
      <c r="K1632" s="8" t="s">
        <v>4635</v>
      </c>
      <c r="L1632" s="16" t="s">
        <v>4636</v>
      </c>
      <c r="M1632" s="17">
        <v>9233022237</v>
      </c>
      <c r="N1632" s="9" t="s">
        <v>4703</v>
      </c>
      <c r="O1632" s="9" t="s">
        <v>4704</v>
      </c>
      <c r="P1632" s="9" t="s">
        <v>32</v>
      </c>
      <c r="Q1632" s="11">
        <v>12000</v>
      </c>
      <c r="R1632" s="11">
        <v>12700</v>
      </c>
      <c r="S1632" s="52">
        <f>R1632</f>
        <v>12700</v>
      </c>
      <c r="T1632" s="53">
        <f>IFERROR(S1632/Q1632,0)</f>
        <v>1.0583333333333333</v>
      </c>
      <c r="U1632" s="54">
        <f>IF(T1632&gt;=100%,S1632*2%,0)</f>
        <v>254</v>
      </c>
      <c r="V1632" s="54">
        <f>S1632*1%</f>
        <v>127</v>
      </c>
      <c r="W1632" s="55">
        <f>U1632+V1632</f>
        <v>381</v>
      </c>
      <c r="X1632" s="17"/>
      <c r="Y1632" s="9" t="s">
        <v>12393</v>
      </c>
    </row>
    <row r="1633" spans="1:25" x14ac:dyDescent="0.2">
      <c r="A1633" s="9" t="s">
        <v>5442</v>
      </c>
      <c r="B1633" s="9" t="s">
        <v>5582</v>
      </c>
      <c r="C1633" s="18" t="s">
        <v>5566</v>
      </c>
      <c r="D1633" s="9" t="s">
        <v>5567</v>
      </c>
      <c r="E1633" s="9" t="s">
        <v>5568</v>
      </c>
      <c r="F1633" s="9" t="s">
        <v>5569</v>
      </c>
      <c r="G1633" s="9">
        <v>10034798</v>
      </c>
      <c r="H1633" s="9" t="s">
        <v>5583</v>
      </c>
      <c r="I1633" s="9" t="s">
        <v>5631</v>
      </c>
      <c r="J1633" s="9" t="s">
        <v>5632</v>
      </c>
      <c r="K1633" s="18" t="s">
        <v>5586</v>
      </c>
      <c r="L1633" s="18" t="s">
        <v>5587</v>
      </c>
      <c r="M1633" s="18">
        <v>9842740113</v>
      </c>
      <c r="N1633" s="9" t="s">
        <v>5633</v>
      </c>
      <c r="O1633" s="9" t="s">
        <v>5634</v>
      </c>
      <c r="P1633" s="9" t="s">
        <v>32</v>
      </c>
      <c r="Q1633" s="11">
        <v>11751.6</v>
      </c>
      <c r="R1633" s="11">
        <v>12437</v>
      </c>
      <c r="S1633" s="52">
        <f>R1633</f>
        <v>12437</v>
      </c>
      <c r="T1633" s="53">
        <f>IFERROR(S1633/Q1633,0)</f>
        <v>1.0583239729058171</v>
      </c>
      <c r="U1633" s="54">
        <f>IF(T1633&gt;=100%,S1633*2%,0)</f>
        <v>248.74</v>
      </c>
      <c r="V1633" s="54">
        <f>S1633*1%</f>
        <v>124.37</v>
      </c>
      <c r="W1633" s="55">
        <f>U1633+V1633</f>
        <v>373.11</v>
      </c>
      <c r="X1633" s="17"/>
      <c r="Y1633" s="9" t="s">
        <v>12391</v>
      </c>
    </row>
    <row r="1634" spans="1:25" x14ac:dyDescent="0.2">
      <c r="A1634" s="4" t="s">
        <v>18</v>
      </c>
      <c r="B1634" s="9"/>
      <c r="C1634" s="5" t="s">
        <v>4707</v>
      </c>
      <c r="D1634" s="9" t="s">
        <v>4708</v>
      </c>
      <c r="E1634" s="9" t="s">
        <v>4790</v>
      </c>
      <c r="F1634" s="9" t="s">
        <v>4791</v>
      </c>
      <c r="G1634" s="12">
        <v>10027859</v>
      </c>
      <c r="H1634" s="12" t="s">
        <v>4792</v>
      </c>
      <c r="I1634" s="12" t="s">
        <v>4817</v>
      </c>
      <c r="J1634" s="12" t="s">
        <v>4818</v>
      </c>
      <c r="K1634" s="12" t="s">
        <v>4795</v>
      </c>
      <c r="L1634" s="12" t="s">
        <v>4796</v>
      </c>
      <c r="M1634" s="17">
        <v>8658244474</v>
      </c>
      <c r="N1634" s="12" t="s">
        <v>4819</v>
      </c>
      <c r="O1634" s="12" t="s">
        <v>4820</v>
      </c>
      <c r="P1634" s="9" t="s">
        <v>32</v>
      </c>
      <c r="Q1634" s="10">
        <v>10000</v>
      </c>
      <c r="R1634" s="11">
        <v>10582.499600000001</v>
      </c>
      <c r="S1634" s="52">
        <f>R1634</f>
        <v>10582.499600000001</v>
      </c>
      <c r="T1634" s="53">
        <f>IFERROR(S1634/Q1634,0)</f>
        <v>1.0582499600000002</v>
      </c>
      <c r="U1634" s="54">
        <f>IF(T1634&gt;=100%,S1634*2%,0)</f>
        <v>211.64999200000003</v>
      </c>
      <c r="V1634" s="54">
        <f>S1634*1%</f>
        <v>105.82499600000001</v>
      </c>
      <c r="W1634" s="55">
        <f>U1634+V1634</f>
        <v>317.47498800000005</v>
      </c>
      <c r="X1634" s="17"/>
      <c r="Y1634" s="9" t="s">
        <v>12391</v>
      </c>
    </row>
    <row r="1635" spans="1:25" x14ac:dyDescent="0.2">
      <c r="A1635" s="4" t="s">
        <v>18</v>
      </c>
      <c r="B1635" s="4" t="s">
        <v>243</v>
      </c>
      <c r="C1635" s="5" t="s">
        <v>20</v>
      </c>
      <c r="D1635" s="5" t="s">
        <v>21</v>
      </c>
      <c r="E1635" s="5" t="s">
        <v>244</v>
      </c>
      <c r="F1635" s="5" t="s">
        <v>245</v>
      </c>
      <c r="G1635" s="6">
        <v>10022295</v>
      </c>
      <c r="H1635" s="4" t="s">
        <v>246</v>
      </c>
      <c r="I1635" s="4" t="s">
        <v>282</v>
      </c>
      <c r="J1635" s="4" t="s">
        <v>283</v>
      </c>
      <c r="K1635" s="6" t="s">
        <v>255</v>
      </c>
      <c r="L1635" s="6" t="s">
        <v>256</v>
      </c>
      <c r="M1635" s="7" t="s">
        <v>257</v>
      </c>
      <c r="N1635" s="4" t="s">
        <v>284</v>
      </c>
      <c r="O1635" s="6" t="s">
        <v>285</v>
      </c>
      <c r="P1635" s="9" t="s">
        <v>32</v>
      </c>
      <c r="Q1635" s="11">
        <v>10538.1088</v>
      </c>
      <c r="R1635" s="11">
        <v>11151.4606</v>
      </c>
      <c r="S1635" s="52">
        <f>R1635</f>
        <v>11151.4606</v>
      </c>
      <c r="T1635" s="53">
        <f>IFERROR(S1635/Q1635,0)</f>
        <v>1.0582032138442146</v>
      </c>
      <c r="U1635" s="54">
        <f>IF(T1635&gt;=100%,S1635*2%,0)</f>
        <v>223.029212</v>
      </c>
      <c r="V1635" s="54">
        <f>S1635*1%</f>
        <v>111.514606</v>
      </c>
      <c r="W1635" s="55">
        <f>U1635+V1635</f>
        <v>334.54381799999999</v>
      </c>
      <c r="X1635" s="17"/>
      <c r="Y1635" s="9" t="s">
        <v>12391</v>
      </c>
    </row>
    <row r="1636" spans="1:25" x14ac:dyDescent="0.2">
      <c r="A1636" s="9" t="s">
        <v>5442</v>
      </c>
      <c r="B1636" s="9" t="s">
        <v>5443</v>
      </c>
      <c r="C1636" s="18" t="s">
        <v>5444</v>
      </c>
      <c r="D1636" s="9" t="s">
        <v>5445</v>
      </c>
      <c r="E1636" s="9" t="s">
        <v>5446</v>
      </c>
      <c r="F1636" s="9" t="s">
        <v>5447</v>
      </c>
      <c r="G1636" s="9">
        <v>10030514</v>
      </c>
      <c r="H1636" s="9" t="s">
        <v>5448</v>
      </c>
      <c r="I1636" s="9" t="s">
        <v>5455</v>
      </c>
      <c r="J1636" s="9" t="s">
        <v>5456</v>
      </c>
      <c r="K1636" s="18" t="s">
        <v>5451</v>
      </c>
      <c r="L1636" s="18" t="s">
        <v>5452</v>
      </c>
      <c r="M1636" s="18">
        <v>9846108215</v>
      </c>
      <c r="N1636" s="9" t="s">
        <v>5479</v>
      </c>
      <c r="O1636" s="9" t="s">
        <v>5480</v>
      </c>
      <c r="P1636" s="9" t="s">
        <v>32</v>
      </c>
      <c r="Q1636" s="11">
        <v>11030.333333333334</v>
      </c>
      <c r="R1636" s="11">
        <v>11670</v>
      </c>
      <c r="S1636" s="52">
        <f>R1636</f>
        <v>11670</v>
      </c>
      <c r="T1636" s="53">
        <f>IFERROR(S1636/Q1636,0)</f>
        <v>1.0579915989241788</v>
      </c>
      <c r="U1636" s="54">
        <f>IF(T1636&gt;=100%,S1636*2%,0)</f>
        <v>233.4</v>
      </c>
      <c r="V1636" s="54">
        <f>S1636*1%</f>
        <v>116.7</v>
      </c>
      <c r="W1636" s="55">
        <f>U1636+V1636</f>
        <v>350.1</v>
      </c>
      <c r="X1636" s="17"/>
      <c r="Y1636" s="9" t="s">
        <v>12391</v>
      </c>
    </row>
    <row r="1637" spans="1:25" x14ac:dyDescent="0.2">
      <c r="A1637" s="4" t="s">
        <v>18</v>
      </c>
      <c r="B1637" s="4" t="s">
        <v>243</v>
      </c>
      <c r="C1637" s="5" t="s">
        <v>20</v>
      </c>
      <c r="D1637" s="5" t="s">
        <v>21</v>
      </c>
      <c r="E1637" s="5" t="s">
        <v>244</v>
      </c>
      <c r="F1637" s="5" t="s">
        <v>245</v>
      </c>
      <c r="G1637" s="6">
        <v>10022295</v>
      </c>
      <c r="H1637" s="4" t="s">
        <v>246</v>
      </c>
      <c r="I1637" s="4" t="s">
        <v>346</v>
      </c>
      <c r="J1637" s="4" t="s">
        <v>347</v>
      </c>
      <c r="K1637" s="6" t="s">
        <v>255</v>
      </c>
      <c r="L1637" s="6" t="s">
        <v>256</v>
      </c>
      <c r="M1637" s="7" t="s">
        <v>257</v>
      </c>
      <c r="N1637" s="4" t="s">
        <v>348</v>
      </c>
      <c r="O1637" s="6" t="s">
        <v>349</v>
      </c>
      <c r="P1637" s="9" t="s">
        <v>32</v>
      </c>
      <c r="Q1637" s="11">
        <v>33331.2281</v>
      </c>
      <c r="R1637" s="11">
        <v>35262.404400000007</v>
      </c>
      <c r="S1637" s="52">
        <f>R1637</f>
        <v>35262.404400000007</v>
      </c>
      <c r="T1637" s="53">
        <f>IFERROR(S1637/Q1637,0)</f>
        <v>1.0579389482501549</v>
      </c>
      <c r="U1637" s="54">
        <f>IF(T1637&gt;=100%,S1637*2%,0)</f>
        <v>705.24808800000017</v>
      </c>
      <c r="V1637" s="54">
        <f>S1637*1%</f>
        <v>352.62404400000008</v>
      </c>
      <c r="W1637" s="55">
        <f>U1637+V1637</f>
        <v>1057.8721320000002</v>
      </c>
      <c r="X1637" s="17"/>
      <c r="Y1637" s="9" t="s">
        <v>12391</v>
      </c>
    </row>
    <row r="1638" spans="1:25" x14ac:dyDescent="0.2">
      <c r="A1638" s="9" t="s">
        <v>6280</v>
      </c>
      <c r="B1638" s="9" t="s">
        <v>7729</v>
      </c>
      <c r="C1638" s="18" t="s">
        <v>7712</v>
      </c>
      <c r="D1638" s="9" t="s">
        <v>7713</v>
      </c>
      <c r="E1638" s="9" t="s">
        <v>7714</v>
      </c>
      <c r="F1638" s="9" t="s">
        <v>7715</v>
      </c>
      <c r="G1638" s="9">
        <v>10034564</v>
      </c>
      <c r="H1638" s="9" t="s">
        <v>7716</v>
      </c>
      <c r="I1638" s="9" t="s">
        <v>7730</v>
      </c>
      <c r="J1638" s="9" t="s">
        <v>7731</v>
      </c>
      <c r="K1638" s="18" t="s">
        <v>7719</v>
      </c>
      <c r="L1638" s="18" t="s">
        <v>7720</v>
      </c>
      <c r="M1638" s="18" t="s">
        <v>7721</v>
      </c>
      <c r="N1638" s="9" t="s">
        <v>7736</v>
      </c>
      <c r="O1638" s="9" t="s">
        <v>7737</v>
      </c>
      <c r="P1638" s="9" t="s">
        <v>32</v>
      </c>
      <c r="Q1638" s="61">
        <v>10000</v>
      </c>
      <c r="R1638" s="11">
        <v>10578.770800000002</v>
      </c>
      <c r="S1638" s="52">
        <f>R1638</f>
        <v>10578.770800000002</v>
      </c>
      <c r="T1638" s="53">
        <f>IFERROR(S1638/Q1638,0)</f>
        <v>1.0578770800000001</v>
      </c>
      <c r="U1638" s="54">
        <f>IF(T1638&gt;=100%,S1638*2%,0)</f>
        <v>211.57541600000005</v>
      </c>
      <c r="V1638" s="54">
        <f>S1638*1%</f>
        <v>105.78770800000002</v>
      </c>
      <c r="W1638" s="55">
        <f>U1638+V1638</f>
        <v>317.36312400000008</v>
      </c>
      <c r="X1638" s="17"/>
      <c r="Y1638" s="9" t="s">
        <v>12391</v>
      </c>
    </row>
    <row r="1639" spans="1:25" x14ac:dyDescent="0.2">
      <c r="A1639" s="4" t="s">
        <v>18</v>
      </c>
      <c r="B1639" s="12" t="s">
        <v>3520</v>
      </c>
      <c r="C1639" s="5" t="s">
        <v>2973</v>
      </c>
      <c r="D1639" s="9" t="s">
        <v>2974</v>
      </c>
      <c r="E1639" s="9" t="s">
        <v>3521</v>
      </c>
      <c r="F1639" s="9" t="s">
        <v>3522</v>
      </c>
      <c r="G1639" s="8">
        <v>10029856</v>
      </c>
      <c r="H1639" s="12" t="s">
        <v>3523</v>
      </c>
      <c r="I1639" s="9" t="s">
        <v>3530</v>
      </c>
      <c r="J1639" s="12" t="s">
        <v>3531</v>
      </c>
      <c r="K1639" s="17" t="s">
        <v>3526</v>
      </c>
      <c r="L1639" s="17" t="s">
        <v>3527</v>
      </c>
      <c r="M1639" s="17">
        <v>7050974355</v>
      </c>
      <c r="N1639" s="9" t="s">
        <v>4109</v>
      </c>
      <c r="O1639" s="9" t="s">
        <v>4110</v>
      </c>
      <c r="P1639" s="9" t="s">
        <v>32</v>
      </c>
      <c r="Q1639" s="10">
        <v>8000</v>
      </c>
      <c r="R1639" s="11">
        <v>8462</v>
      </c>
      <c r="S1639" s="52">
        <f>R1639</f>
        <v>8462</v>
      </c>
      <c r="T1639" s="53">
        <f>IFERROR(S1639/Q1639,0)</f>
        <v>1.05775</v>
      </c>
      <c r="U1639" s="54">
        <f>IF(T1639&gt;=100%,S1639*2%,0)</f>
        <v>169.24</v>
      </c>
      <c r="V1639" s="54">
        <f>S1639*1%</f>
        <v>84.62</v>
      </c>
      <c r="W1639" s="55">
        <f>U1639+V1639</f>
        <v>253.86</v>
      </c>
      <c r="X1639" s="17"/>
      <c r="Y1639" s="9" t="s">
        <v>12393</v>
      </c>
    </row>
    <row r="1640" spans="1:25" x14ac:dyDescent="0.2">
      <c r="A1640" s="9" t="s">
        <v>6280</v>
      </c>
      <c r="B1640" s="9" t="s">
        <v>6563</v>
      </c>
      <c r="C1640" s="18" t="s">
        <v>6282</v>
      </c>
      <c r="D1640" s="9" t="s">
        <v>6283</v>
      </c>
      <c r="E1640" s="9" t="s">
        <v>6547</v>
      </c>
      <c r="F1640" s="9" t="s">
        <v>6548</v>
      </c>
      <c r="G1640" s="9">
        <v>10024707</v>
      </c>
      <c r="H1640" s="9" t="s">
        <v>6549</v>
      </c>
      <c r="I1640" s="9" t="s">
        <v>6564</v>
      </c>
      <c r="J1640" s="9" t="s">
        <v>6565</v>
      </c>
      <c r="K1640" s="18" t="s">
        <v>6552</v>
      </c>
      <c r="L1640" s="18" t="s">
        <v>6553</v>
      </c>
      <c r="M1640" s="18" t="s">
        <v>6554</v>
      </c>
      <c r="N1640" s="9" t="s">
        <v>6566</v>
      </c>
      <c r="O1640" s="9" t="s">
        <v>6567</v>
      </c>
      <c r="P1640" s="9" t="s">
        <v>32</v>
      </c>
      <c r="Q1640" s="62">
        <v>10892.704200000002</v>
      </c>
      <c r="R1640" s="11">
        <v>11520.589199999999</v>
      </c>
      <c r="S1640" s="52">
        <f>R1640</f>
        <v>11520.589199999999</v>
      </c>
      <c r="T1640" s="53">
        <f>IFERROR(S1640/Q1640,0)</f>
        <v>1.0576427109808046</v>
      </c>
      <c r="U1640" s="54">
        <f>IF(T1640&gt;=100%,S1640*2%,0)</f>
        <v>230.41178399999998</v>
      </c>
      <c r="V1640" s="54">
        <f>S1640*1%</f>
        <v>115.20589199999999</v>
      </c>
      <c r="W1640" s="55">
        <f>U1640+V1640</f>
        <v>345.61767599999996</v>
      </c>
      <c r="X1640" s="17"/>
      <c r="Y1640" s="9" t="s">
        <v>12391</v>
      </c>
    </row>
    <row r="1641" spans="1:25" x14ac:dyDescent="0.2">
      <c r="A1641" s="9" t="s">
        <v>8060</v>
      </c>
      <c r="B1641" s="9" t="s">
        <v>8965</v>
      </c>
      <c r="C1641" s="18" t="s">
        <v>8974</v>
      </c>
      <c r="D1641" s="9" t="s">
        <v>8975</v>
      </c>
      <c r="E1641" s="9" t="s">
        <v>9127</v>
      </c>
      <c r="F1641" s="9" t="s">
        <v>9128</v>
      </c>
      <c r="G1641" s="9">
        <v>10032425</v>
      </c>
      <c r="H1641" s="9" t="s">
        <v>9129</v>
      </c>
      <c r="I1641" s="9" t="s">
        <v>9158</v>
      </c>
      <c r="J1641" s="9" t="s">
        <v>9159</v>
      </c>
      <c r="K1641" s="18" t="s">
        <v>9142</v>
      </c>
      <c r="L1641" s="18" t="s">
        <v>9143</v>
      </c>
      <c r="M1641" s="18">
        <v>9898677767</v>
      </c>
      <c r="N1641" s="9" t="s">
        <v>9170</v>
      </c>
      <c r="O1641" s="9" t="s">
        <v>9171</v>
      </c>
      <c r="P1641" s="9" t="s">
        <v>32</v>
      </c>
      <c r="Q1641" s="11">
        <v>10120</v>
      </c>
      <c r="R1641" s="11">
        <v>10703</v>
      </c>
      <c r="S1641" s="52">
        <f>R1641</f>
        <v>10703</v>
      </c>
      <c r="T1641" s="53">
        <f>IFERROR(S1641/Q1641,0)</f>
        <v>1.057608695652174</v>
      </c>
      <c r="U1641" s="54">
        <f>IF(T1641&gt;=100%,S1641*2%,0)</f>
        <v>214.06</v>
      </c>
      <c r="V1641" s="54">
        <f>S1641*1%</f>
        <v>107.03</v>
      </c>
      <c r="W1641" s="55">
        <f>U1641+V1641</f>
        <v>321.09000000000003</v>
      </c>
      <c r="X1641" s="17"/>
      <c r="Y1641" s="9" t="s">
        <v>12391</v>
      </c>
    </row>
    <row r="1642" spans="1:25" x14ac:dyDescent="0.2">
      <c r="A1642" s="9" t="s">
        <v>8060</v>
      </c>
      <c r="B1642" s="9" t="s">
        <v>8919</v>
      </c>
      <c r="C1642" s="18" t="s">
        <v>8570</v>
      </c>
      <c r="D1642" s="9" t="s">
        <v>8571</v>
      </c>
      <c r="E1642" s="9" t="s">
        <v>8920</v>
      </c>
      <c r="F1642" s="9" t="s">
        <v>8921</v>
      </c>
      <c r="G1642" s="9">
        <v>10034780</v>
      </c>
      <c r="H1642" s="9" t="s">
        <v>8922</v>
      </c>
      <c r="I1642" s="9" t="s">
        <v>8930</v>
      </c>
      <c r="J1642" s="9" t="s">
        <v>8931</v>
      </c>
      <c r="K1642" s="18" t="s">
        <v>8925</v>
      </c>
      <c r="L1642" s="18" t="s">
        <v>8926</v>
      </c>
      <c r="M1642" s="18">
        <v>9923842244</v>
      </c>
      <c r="N1642" s="9" t="s">
        <v>8938</v>
      </c>
      <c r="O1642" s="9" t="s">
        <v>8939</v>
      </c>
      <c r="P1642" s="9" t="s">
        <v>32</v>
      </c>
      <c r="Q1642" s="11">
        <v>7000</v>
      </c>
      <c r="R1642" s="11">
        <v>7402.9023999999999</v>
      </c>
      <c r="S1642" s="52">
        <f>R1642</f>
        <v>7402.9023999999999</v>
      </c>
      <c r="T1642" s="53">
        <f>IFERROR(S1642/Q1642,0)</f>
        <v>1.0575574857142858</v>
      </c>
      <c r="U1642" s="54">
        <f>IF(T1642&gt;=100%,S1642*2%,0)</f>
        <v>148.05804800000001</v>
      </c>
      <c r="V1642" s="54">
        <f>S1642*1%</f>
        <v>74.029024000000007</v>
      </c>
      <c r="W1642" s="55">
        <f>U1642+V1642</f>
        <v>222.08707200000003</v>
      </c>
      <c r="X1642" s="17"/>
      <c r="Y1642" s="9" t="s">
        <v>12391</v>
      </c>
    </row>
    <row r="1643" spans="1:25" x14ac:dyDescent="0.2">
      <c r="A1643" s="9" t="s">
        <v>8060</v>
      </c>
      <c r="B1643" s="9" t="s">
        <v>8965</v>
      </c>
      <c r="C1643" s="18" t="s">
        <v>9306</v>
      </c>
      <c r="D1643" s="9" t="s">
        <v>9307</v>
      </c>
      <c r="E1643" s="9" t="s">
        <v>9436</v>
      </c>
      <c r="F1643" s="9" t="s">
        <v>9437</v>
      </c>
      <c r="G1643" s="9">
        <v>10027883</v>
      </c>
      <c r="H1643" s="9" t="s">
        <v>9438</v>
      </c>
      <c r="I1643" s="9" t="s">
        <v>9541</v>
      </c>
      <c r="J1643" s="9" t="s">
        <v>9542</v>
      </c>
      <c r="K1643" s="18" t="s">
        <v>9465</v>
      </c>
      <c r="L1643" s="18" t="s">
        <v>9466</v>
      </c>
      <c r="M1643" s="18">
        <v>9850474532</v>
      </c>
      <c r="N1643" s="9" t="s">
        <v>9548</v>
      </c>
      <c r="O1643" s="9" t="s">
        <v>9549</v>
      </c>
      <c r="P1643" s="9" t="s">
        <v>32</v>
      </c>
      <c r="Q1643" s="11">
        <v>10000</v>
      </c>
      <c r="R1643" s="11">
        <v>10574.1806</v>
      </c>
      <c r="S1643" s="52">
        <f>R1643</f>
        <v>10574.1806</v>
      </c>
      <c r="T1643" s="53">
        <f>IFERROR(S1643/Q1643,0)</f>
        <v>1.05741806</v>
      </c>
      <c r="U1643" s="54">
        <f>IF(T1643&gt;=100%,S1643*2%,0)</f>
        <v>211.48361199999999</v>
      </c>
      <c r="V1643" s="54">
        <f>S1643*1%</f>
        <v>105.741806</v>
      </c>
      <c r="W1643" s="55">
        <f>U1643+V1643</f>
        <v>317.22541799999999</v>
      </c>
      <c r="X1643" s="17"/>
      <c r="Y1643" s="9" t="s">
        <v>12391</v>
      </c>
    </row>
    <row r="1644" spans="1:25" x14ac:dyDescent="0.2">
      <c r="A1644" s="9" t="s">
        <v>6280</v>
      </c>
      <c r="B1644" s="9" t="s">
        <v>6546</v>
      </c>
      <c r="C1644" s="18" t="s">
        <v>6282</v>
      </c>
      <c r="D1644" s="9" t="s">
        <v>6283</v>
      </c>
      <c r="E1644" s="9" t="s">
        <v>6547</v>
      </c>
      <c r="F1644" s="9" t="s">
        <v>6548</v>
      </c>
      <c r="G1644" s="9">
        <v>10024707</v>
      </c>
      <c r="H1644" s="9" t="s">
        <v>6549</v>
      </c>
      <c r="I1644" s="9" t="s">
        <v>6550</v>
      </c>
      <c r="J1644" s="9" t="s">
        <v>6551</v>
      </c>
      <c r="K1644" s="18" t="s">
        <v>6552</v>
      </c>
      <c r="L1644" s="18" t="s">
        <v>6553</v>
      </c>
      <c r="M1644" s="18" t="s">
        <v>6554</v>
      </c>
      <c r="N1644" s="9" t="s">
        <v>6561</v>
      </c>
      <c r="O1644" s="9" t="s">
        <v>6562</v>
      </c>
      <c r="P1644" s="9" t="s">
        <v>32</v>
      </c>
      <c r="Q1644" s="62">
        <v>8838.3693299999995</v>
      </c>
      <c r="R1644" s="11">
        <v>9345.7020000000011</v>
      </c>
      <c r="S1644" s="52">
        <f>R1644</f>
        <v>9345.7020000000011</v>
      </c>
      <c r="T1644" s="53">
        <f>IFERROR(S1644/Q1644,0)</f>
        <v>1.0574011620308699</v>
      </c>
      <c r="U1644" s="54">
        <f>IF(T1644&gt;=100%,S1644*2%,0)</f>
        <v>186.91404000000003</v>
      </c>
      <c r="V1644" s="54">
        <f>S1644*1%</f>
        <v>93.457020000000014</v>
      </c>
      <c r="W1644" s="55">
        <f>U1644+V1644</f>
        <v>280.37106000000006</v>
      </c>
      <c r="X1644" s="17"/>
      <c r="Y1644" s="9" t="s">
        <v>12391</v>
      </c>
    </row>
    <row r="1645" spans="1:25" x14ac:dyDescent="0.2">
      <c r="A1645" s="4" t="s">
        <v>18</v>
      </c>
      <c r="B1645" s="12" t="s">
        <v>860</v>
      </c>
      <c r="C1645" s="5" t="s">
        <v>861</v>
      </c>
      <c r="D1645" s="9" t="s">
        <v>862</v>
      </c>
      <c r="E1645" s="9" t="s">
        <v>863</v>
      </c>
      <c r="F1645" s="9" t="s">
        <v>864</v>
      </c>
      <c r="G1645" s="8">
        <v>10023819</v>
      </c>
      <c r="H1645" s="12" t="s">
        <v>865</v>
      </c>
      <c r="I1645" s="9" t="s">
        <v>925</v>
      </c>
      <c r="J1645" s="12" t="s">
        <v>926</v>
      </c>
      <c r="K1645" s="8" t="s">
        <v>927</v>
      </c>
      <c r="L1645" s="16" t="s">
        <v>928</v>
      </c>
      <c r="M1645" s="17" t="s">
        <v>929</v>
      </c>
      <c r="N1645" s="9" t="s">
        <v>974</v>
      </c>
      <c r="O1645" s="9" t="s">
        <v>975</v>
      </c>
      <c r="P1645" s="9" t="s">
        <v>32</v>
      </c>
      <c r="Q1645" s="10">
        <v>30000</v>
      </c>
      <c r="R1645" s="11">
        <v>31719.793799999999</v>
      </c>
      <c r="S1645" s="52">
        <f>R1645</f>
        <v>31719.793799999999</v>
      </c>
      <c r="T1645" s="53">
        <f>IFERROR(S1645/Q1645,0)</f>
        <v>1.0573264600000001</v>
      </c>
      <c r="U1645" s="54">
        <f>IF(T1645&gt;=100%,S1645*2%,0)</f>
        <v>634.39587600000004</v>
      </c>
      <c r="V1645" s="54">
        <f>S1645*1%</f>
        <v>317.19793800000002</v>
      </c>
      <c r="W1645" s="55">
        <f>U1645+V1645</f>
        <v>951.59381400000007</v>
      </c>
      <c r="X1645" s="17"/>
      <c r="Y1645" s="9" t="s">
        <v>12393</v>
      </c>
    </row>
    <row r="1646" spans="1:25" x14ac:dyDescent="0.2">
      <c r="A1646" s="4" t="s">
        <v>18</v>
      </c>
      <c r="B1646" s="12" t="s">
        <v>1048</v>
      </c>
      <c r="C1646" s="5" t="s">
        <v>861</v>
      </c>
      <c r="D1646" s="9" t="s">
        <v>862</v>
      </c>
      <c r="E1646" s="9" t="s">
        <v>1049</v>
      </c>
      <c r="F1646" s="9" t="s">
        <v>1050</v>
      </c>
      <c r="G1646" s="8">
        <v>10022825</v>
      </c>
      <c r="H1646" s="12" t="s">
        <v>1058</v>
      </c>
      <c r="I1646" s="9" t="s">
        <v>1135</v>
      </c>
      <c r="J1646" s="12" t="s">
        <v>1136</v>
      </c>
      <c r="K1646" s="8" t="s">
        <v>1095</v>
      </c>
      <c r="L1646" s="16" t="s">
        <v>1096</v>
      </c>
      <c r="M1646" s="17" t="s">
        <v>1097</v>
      </c>
      <c r="N1646" s="9" t="s">
        <v>1298</v>
      </c>
      <c r="O1646" s="9" t="s">
        <v>1299</v>
      </c>
      <c r="P1646" s="9" t="s">
        <v>32</v>
      </c>
      <c r="Q1646" s="10">
        <v>30000</v>
      </c>
      <c r="R1646" s="11">
        <v>31704.405199999997</v>
      </c>
      <c r="S1646" s="52">
        <f>R1646</f>
        <v>31704.405199999997</v>
      </c>
      <c r="T1646" s="53">
        <f>IFERROR(S1646/Q1646,0)</f>
        <v>1.0568135066666666</v>
      </c>
      <c r="U1646" s="54">
        <f>IF(T1646&gt;=100%,S1646*2%,0)</f>
        <v>634.08810399999993</v>
      </c>
      <c r="V1646" s="54">
        <f>S1646*1%</f>
        <v>317.04405199999997</v>
      </c>
      <c r="W1646" s="55">
        <f>U1646+V1646</f>
        <v>951.1321559999999</v>
      </c>
      <c r="X1646" s="17"/>
      <c r="Y1646" s="9" t="s">
        <v>12393</v>
      </c>
    </row>
    <row r="1647" spans="1:25" x14ac:dyDescent="0.2">
      <c r="A1647" s="9" t="s">
        <v>8060</v>
      </c>
      <c r="B1647" s="9" t="s">
        <v>8965</v>
      </c>
      <c r="C1647" s="18" t="s">
        <v>9306</v>
      </c>
      <c r="D1647" s="9" t="s">
        <v>9307</v>
      </c>
      <c r="E1647" s="9" t="s">
        <v>9352</v>
      </c>
      <c r="F1647" s="9" t="s">
        <v>9353</v>
      </c>
      <c r="G1647" s="9">
        <v>10027556</v>
      </c>
      <c r="H1647" s="9" t="s">
        <v>9354</v>
      </c>
      <c r="I1647" s="9" t="s">
        <v>9377</v>
      </c>
      <c r="J1647" s="9" t="s">
        <v>9378</v>
      </c>
      <c r="K1647" s="18" t="s">
        <v>9357</v>
      </c>
      <c r="L1647" s="18" t="s">
        <v>9358</v>
      </c>
      <c r="M1647" s="18">
        <v>8237345056</v>
      </c>
      <c r="N1647" s="9" t="s">
        <v>9385</v>
      </c>
      <c r="O1647" s="9" t="s">
        <v>9386</v>
      </c>
      <c r="P1647" s="9" t="s">
        <v>32</v>
      </c>
      <c r="Q1647" s="11">
        <v>10000</v>
      </c>
      <c r="R1647" s="11">
        <v>10567.780000000002</v>
      </c>
      <c r="S1647" s="52">
        <f>R1647</f>
        <v>10567.780000000002</v>
      </c>
      <c r="T1647" s="53">
        <f>IFERROR(S1647/Q1647,0)</f>
        <v>1.0567780000000002</v>
      </c>
      <c r="U1647" s="54">
        <f>IF(T1647&gt;=100%,S1647*2%,0)</f>
        <v>211.35560000000007</v>
      </c>
      <c r="V1647" s="54">
        <f>S1647*1%</f>
        <v>105.67780000000003</v>
      </c>
      <c r="W1647" s="55">
        <f>U1647+V1647</f>
        <v>317.03340000000009</v>
      </c>
      <c r="X1647" s="17"/>
      <c r="Y1647" s="9" t="s">
        <v>12391</v>
      </c>
    </row>
    <row r="1648" spans="1:25" x14ac:dyDescent="0.2">
      <c r="A1648" s="4" t="s">
        <v>18</v>
      </c>
      <c r="B1648" s="12" t="s">
        <v>3141</v>
      </c>
      <c r="C1648" s="5" t="s">
        <v>2973</v>
      </c>
      <c r="D1648" s="9" t="s">
        <v>2974</v>
      </c>
      <c r="E1648" s="9" t="s">
        <v>3142</v>
      </c>
      <c r="F1648" s="9" t="s">
        <v>3143</v>
      </c>
      <c r="G1648" s="8">
        <v>10027954</v>
      </c>
      <c r="H1648" s="12" t="s">
        <v>3144</v>
      </c>
      <c r="I1648" s="9" t="s">
        <v>3145</v>
      </c>
      <c r="J1648" s="12" t="s">
        <v>3146</v>
      </c>
      <c r="K1648" s="17" t="s">
        <v>3147</v>
      </c>
      <c r="L1648" s="17" t="s">
        <v>3812</v>
      </c>
      <c r="M1648" s="17">
        <v>9958476992</v>
      </c>
      <c r="N1648" s="9" t="s">
        <v>3847</v>
      </c>
      <c r="O1648" s="9" t="s">
        <v>3848</v>
      </c>
      <c r="P1648" s="9" t="s">
        <v>32</v>
      </c>
      <c r="Q1648" s="10">
        <v>8000</v>
      </c>
      <c r="R1648" s="11">
        <v>8453.8918000000012</v>
      </c>
      <c r="S1648" s="52">
        <f>R1648</f>
        <v>8453.8918000000012</v>
      </c>
      <c r="T1648" s="53">
        <f>IFERROR(S1648/Q1648,0)</f>
        <v>1.0567364750000001</v>
      </c>
      <c r="U1648" s="54">
        <f>IF(T1648&gt;=100%,S1648*2%,0)</f>
        <v>169.07783600000002</v>
      </c>
      <c r="V1648" s="54">
        <f>S1648*1%</f>
        <v>84.53891800000001</v>
      </c>
      <c r="W1648" s="55">
        <f>U1648+V1648</f>
        <v>253.61675400000001</v>
      </c>
      <c r="X1648" s="17"/>
      <c r="Y1648" s="9" t="s">
        <v>12393</v>
      </c>
    </row>
    <row r="1649" spans="1:25" x14ac:dyDescent="0.2">
      <c r="A1649" s="9" t="s">
        <v>6280</v>
      </c>
      <c r="B1649" s="9" t="s">
        <v>7205</v>
      </c>
      <c r="C1649" s="18" t="s">
        <v>6854</v>
      </c>
      <c r="D1649" s="9" t="s">
        <v>6855</v>
      </c>
      <c r="E1649" s="9" t="s">
        <v>7147</v>
      </c>
      <c r="F1649" s="9" t="s">
        <v>7148</v>
      </c>
      <c r="G1649" s="9">
        <v>10031743</v>
      </c>
      <c r="H1649" s="9" t="s">
        <v>7149</v>
      </c>
      <c r="I1649" s="9" t="s">
        <v>7206</v>
      </c>
      <c r="J1649" s="9" t="s">
        <v>7207</v>
      </c>
      <c r="K1649" s="18" t="s">
        <v>7152</v>
      </c>
      <c r="L1649" s="18" t="s">
        <v>7153</v>
      </c>
      <c r="M1649" s="18" t="s">
        <v>7154</v>
      </c>
      <c r="N1649" s="9" t="s">
        <v>7208</v>
      </c>
      <c r="O1649" s="9" t="s">
        <v>7209</v>
      </c>
      <c r="P1649" s="9" t="s">
        <v>32</v>
      </c>
      <c r="Q1649" s="61">
        <v>9520</v>
      </c>
      <c r="R1649" s="11">
        <v>10060.019200000001</v>
      </c>
      <c r="S1649" s="52">
        <f>R1649</f>
        <v>10060.019200000001</v>
      </c>
      <c r="T1649" s="53">
        <f>IFERROR(S1649/Q1649,0)</f>
        <v>1.056724705882353</v>
      </c>
      <c r="U1649" s="54">
        <f>IF(T1649&gt;=100%,S1649*2%,0)</f>
        <v>201.20038400000001</v>
      </c>
      <c r="V1649" s="54">
        <f>S1649*1%</f>
        <v>100.60019200000001</v>
      </c>
      <c r="W1649" s="55">
        <f>U1649+V1649</f>
        <v>301.80057600000004</v>
      </c>
      <c r="X1649" s="17"/>
      <c r="Y1649" s="9" t="s">
        <v>12391</v>
      </c>
    </row>
    <row r="1650" spans="1:25" x14ac:dyDescent="0.2">
      <c r="A1650" s="4" t="s">
        <v>18</v>
      </c>
      <c r="B1650" s="12" t="s">
        <v>3141</v>
      </c>
      <c r="C1650" s="5" t="s">
        <v>2973</v>
      </c>
      <c r="D1650" s="9" t="s">
        <v>2974</v>
      </c>
      <c r="E1650" s="9" t="s">
        <v>3142</v>
      </c>
      <c r="F1650" s="9" t="s">
        <v>3143</v>
      </c>
      <c r="G1650" s="8">
        <v>10027954</v>
      </c>
      <c r="H1650" s="12" t="s">
        <v>3144</v>
      </c>
      <c r="I1650" s="9" t="s">
        <v>3145</v>
      </c>
      <c r="J1650" s="12" t="s">
        <v>3146</v>
      </c>
      <c r="K1650" s="17" t="s">
        <v>3147</v>
      </c>
      <c r="L1650" s="17" t="s">
        <v>3148</v>
      </c>
      <c r="M1650" s="17">
        <v>9958476992</v>
      </c>
      <c r="N1650" s="9" t="s">
        <v>3178</v>
      </c>
      <c r="O1650" s="9" t="s">
        <v>3179</v>
      </c>
      <c r="P1650" s="9" t="s">
        <v>32</v>
      </c>
      <c r="Q1650" s="10">
        <v>8000</v>
      </c>
      <c r="R1650" s="11">
        <v>8453</v>
      </c>
      <c r="S1650" s="52">
        <f>R1650</f>
        <v>8453</v>
      </c>
      <c r="T1650" s="53">
        <f>IFERROR(S1650/Q1650,0)</f>
        <v>1.0566249999999999</v>
      </c>
      <c r="U1650" s="54">
        <f>IF(T1650&gt;=100%,S1650*2%,0)</f>
        <v>169.06</v>
      </c>
      <c r="V1650" s="54">
        <f>S1650*1%</f>
        <v>84.53</v>
      </c>
      <c r="W1650" s="55">
        <f>U1650+V1650</f>
        <v>253.59</v>
      </c>
      <c r="X1650" s="17"/>
      <c r="Y1650" s="9" t="s">
        <v>12393</v>
      </c>
    </row>
    <row r="1651" spans="1:25" x14ac:dyDescent="0.2">
      <c r="A1651" s="4" t="s">
        <v>18</v>
      </c>
      <c r="B1651" s="12" t="s">
        <v>3520</v>
      </c>
      <c r="C1651" s="5" t="s">
        <v>2973</v>
      </c>
      <c r="D1651" s="9" t="s">
        <v>2974</v>
      </c>
      <c r="E1651" s="9" t="s">
        <v>3521</v>
      </c>
      <c r="F1651" s="9" t="s">
        <v>3522</v>
      </c>
      <c r="G1651" s="8">
        <v>10029856</v>
      </c>
      <c r="H1651" s="12" t="s">
        <v>3523</v>
      </c>
      <c r="I1651" s="9" t="s">
        <v>3524</v>
      </c>
      <c r="J1651" s="12" t="s">
        <v>3525</v>
      </c>
      <c r="K1651" s="17" t="s">
        <v>3526</v>
      </c>
      <c r="L1651" s="17" t="s">
        <v>3527</v>
      </c>
      <c r="M1651" s="17">
        <v>7050974355</v>
      </c>
      <c r="N1651" s="9" t="s">
        <v>3528</v>
      </c>
      <c r="O1651" s="9" t="s">
        <v>3529</v>
      </c>
      <c r="P1651" s="9" t="s">
        <v>32</v>
      </c>
      <c r="Q1651" s="10">
        <v>8000</v>
      </c>
      <c r="R1651" s="11">
        <v>8453</v>
      </c>
      <c r="S1651" s="52">
        <f>R1651</f>
        <v>8453</v>
      </c>
      <c r="T1651" s="53">
        <f>IFERROR(S1651/Q1651,0)</f>
        <v>1.0566249999999999</v>
      </c>
      <c r="U1651" s="54">
        <f>IF(T1651&gt;=100%,S1651*2%,0)</f>
        <v>169.06</v>
      </c>
      <c r="V1651" s="54">
        <f>S1651*1%</f>
        <v>84.53</v>
      </c>
      <c r="W1651" s="55">
        <f>U1651+V1651</f>
        <v>253.59</v>
      </c>
      <c r="X1651" s="17"/>
      <c r="Y1651" s="9" t="s">
        <v>12391</v>
      </c>
    </row>
    <row r="1652" spans="1:25" x14ac:dyDescent="0.2">
      <c r="A1652" s="4" t="s">
        <v>18</v>
      </c>
      <c r="B1652" s="12" t="s">
        <v>3141</v>
      </c>
      <c r="C1652" s="5" t="s">
        <v>2973</v>
      </c>
      <c r="D1652" s="9" t="s">
        <v>2974</v>
      </c>
      <c r="E1652" s="9" t="s">
        <v>3142</v>
      </c>
      <c r="F1652" s="9" t="s">
        <v>3143</v>
      </c>
      <c r="G1652" s="8">
        <v>10027954</v>
      </c>
      <c r="H1652" s="12" t="s">
        <v>3144</v>
      </c>
      <c r="I1652" s="9" t="s">
        <v>3285</v>
      </c>
      <c r="J1652" s="12" t="s">
        <v>3286</v>
      </c>
      <c r="K1652" s="17" t="s">
        <v>3147</v>
      </c>
      <c r="L1652" s="17" t="s">
        <v>3287</v>
      </c>
      <c r="M1652" s="17">
        <v>9958476992</v>
      </c>
      <c r="N1652" s="9" t="s">
        <v>3290</v>
      </c>
      <c r="O1652" s="9" t="s">
        <v>3291</v>
      </c>
      <c r="P1652" s="9" t="s">
        <v>32</v>
      </c>
      <c r="Q1652" s="10">
        <v>8000</v>
      </c>
      <c r="R1652" s="11">
        <v>8453</v>
      </c>
      <c r="S1652" s="52">
        <f>R1652</f>
        <v>8453</v>
      </c>
      <c r="T1652" s="53">
        <f>IFERROR(S1652/Q1652,0)</f>
        <v>1.0566249999999999</v>
      </c>
      <c r="U1652" s="54">
        <f>IF(T1652&gt;=100%,S1652*2%,0)</f>
        <v>169.06</v>
      </c>
      <c r="V1652" s="54">
        <f>S1652*1%</f>
        <v>84.53</v>
      </c>
      <c r="W1652" s="55">
        <f>U1652+V1652</f>
        <v>253.59</v>
      </c>
      <c r="X1652" s="17"/>
      <c r="Y1652" s="9" t="s">
        <v>12391</v>
      </c>
    </row>
    <row r="1653" spans="1:25" x14ac:dyDescent="0.2">
      <c r="A1653" s="4" t="s">
        <v>18</v>
      </c>
      <c r="B1653" s="9"/>
      <c r="C1653" s="5" t="s">
        <v>4707</v>
      </c>
      <c r="D1653" s="9" t="s">
        <v>4708</v>
      </c>
      <c r="E1653" s="9" t="s">
        <v>4790</v>
      </c>
      <c r="F1653" s="9" t="s">
        <v>4791</v>
      </c>
      <c r="G1653" s="12">
        <v>10027859</v>
      </c>
      <c r="H1653" s="12" t="s">
        <v>4792</v>
      </c>
      <c r="I1653" s="12" t="s">
        <v>4902</v>
      </c>
      <c r="J1653" s="12" t="s">
        <v>4903</v>
      </c>
      <c r="K1653" s="12" t="s">
        <v>4852</v>
      </c>
      <c r="L1653" s="12" t="s">
        <v>4853</v>
      </c>
      <c r="M1653" s="17">
        <v>9861790623</v>
      </c>
      <c r="N1653" s="12" t="s">
        <v>4904</v>
      </c>
      <c r="O1653" s="12" t="s">
        <v>4905</v>
      </c>
      <c r="P1653" s="9" t="s">
        <v>32</v>
      </c>
      <c r="Q1653" s="10">
        <v>10000</v>
      </c>
      <c r="R1653" s="11">
        <v>10564</v>
      </c>
      <c r="S1653" s="52">
        <f>R1653</f>
        <v>10564</v>
      </c>
      <c r="T1653" s="53">
        <f>IFERROR(S1653/Q1653,0)</f>
        <v>1.0564</v>
      </c>
      <c r="U1653" s="54">
        <f>IF(T1653&gt;=100%,S1653*2%,0)</f>
        <v>211.28</v>
      </c>
      <c r="V1653" s="54">
        <f>S1653*1%</f>
        <v>105.64</v>
      </c>
      <c r="W1653" s="55">
        <f>U1653+V1653</f>
        <v>316.92</v>
      </c>
      <c r="X1653" s="17"/>
      <c r="Y1653" s="9" t="s">
        <v>12393</v>
      </c>
    </row>
    <row r="1654" spans="1:25" x14ac:dyDescent="0.2">
      <c r="A1654" s="4" t="s">
        <v>18</v>
      </c>
      <c r="B1654" s="12" t="s">
        <v>2972</v>
      </c>
      <c r="C1654" s="5" t="s">
        <v>2973</v>
      </c>
      <c r="D1654" s="9" t="s">
        <v>2974</v>
      </c>
      <c r="E1654" s="9" t="s">
        <v>2975</v>
      </c>
      <c r="F1654" s="9" t="s">
        <v>2976</v>
      </c>
      <c r="G1654" s="8">
        <v>10026391</v>
      </c>
      <c r="H1654" s="12" t="s">
        <v>2977</v>
      </c>
      <c r="I1654" s="9" t="s">
        <v>3080</v>
      </c>
      <c r="J1654" s="12" t="s">
        <v>3081</v>
      </c>
      <c r="K1654" s="17" t="s">
        <v>3031</v>
      </c>
      <c r="L1654" s="17" t="s">
        <v>3032</v>
      </c>
      <c r="M1654" s="17">
        <v>7979803899</v>
      </c>
      <c r="N1654" s="9" t="s">
        <v>4039</v>
      </c>
      <c r="O1654" s="9" t="s">
        <v>4040</v>
      </c>
      <c r="P1654" s="9" t="s">
        <v>32</v>
      </c>
      <c r="Q1654" s="10">
        <v>8000</v>
      </c>
      <c r="R1654" s="11">
        <v>8451</v>
      </c>
      <c r="S1654" s="52">
        <f>R1654</f>
        <v>8451</v>
      </c>
      <c r="T1654" s="53">
        <f>IFERROR(S1654/Q1654,0)</f>
        <v>1.0563750000000001</v>
      </c>
      <c r="U1654" s="54">
        <f>IF(T1654&gt;=100%,S1654*2%,0)</f>
        <v>169.02</v>
      </c>
      <c r="V1654" s="54">
        <f>S1654*1%</f>
        <v>84.51</v>
      </c>
      <c r="W1654" s="55">
        <f>U1654+V1654</f>
        <v>253.53000000000003</v>
      </c>
      <c r="X1654" s="17"/>
      <c r="Y1654" s="9" t="s">
        <v>12393</v>
      </c>
    </row>
    <row r="1655" spans="1:25" x14ac:dyDescent="0.2">
      <c r="A1655" s="9" t="s">
        <v>5442</v>
      </c>
      <c r="B1655" s="9" t="s">
        <v>5850</v>
      </c>
      <c r="C1655" s="18" t="s">
        <v>5566</v>
      </c>
      <c r="D1655" s="9" t="s">
        <v>5567</v>
      </c>
      <c r="E1655" s="9" t="s">
        <v>5851</v>
      </c>
      <c r="F1655" s="9" t="s">
        <v>5852</v>
      </c>
      <c r="G1655" s="9">
        <v>10034457</v>
      </c>
      <c r="H1655" s="9" t="s">
        <v>5853</v>
      </c>
      <c r="I1655" s="9" t="s">
        <v>5864</v>
      </c>
      <c r="J1655" s="9" t="s">
        <v>5865</v>
      </c>
      <c r="K1655" s="18" t="s">
        <v>5856</v>
      </c>
      <c r="L1655" s="18" t="s">
        <v>5857</v>
      </c>
      <c r="M1655" s="18">
        <v>8300188851</v>
      </c>
      <c r="N1655" s="9" t="s">
        <v>5866</v>
      </c>
      <c r="O1655" s="9" t="s">
        <v>5867</v>
      </c>
      <c r="P1655" s="9" t="s">
        <v>32</v>
      </c>
      <c r="Q1655" s="11">
        <v>8993.3333333333339</v>
      </c>
      <c r="R1655" s="11">
        <v>9500</v>
      </c>
      <c r="S1655" s="52">
        <f>R1655</f>
        <v>9500</v>
      </c>
      <c r="T1655" s="53">
        <f>IFERROR(S1655/Q1655,0)</f>
        <v>1.056338028169014</v>
      </c>
      <c r="U1655" s="54">
        <f>IF(T1655&gt;=100%,S1655*2%,0)</f>
        <v>190</v>
      </c>
      <c r="V1655" s="54">
        <f>S1655*1%</f>
        <v>95</v>
      </c>
      <c r="W1655" s="55">
        <f>U1655+V1655</f>
        <v>285</v>
      </c>
      <c r="X1655" s="17"/>
      <c r="Y1655" s="9" t="s">
        <v>12391</v>
      </c>
    </row>
    <row r="1656" spans="1:25" x14ac:dyDescent="0.2">
      <c r="A1656" s="4" t="s">
        <v>18</v>
      </c>
      <c r="B1656" s="9"/>
      <c r="C1656" s="5" t="s">
        <v>4707</v>
      </c>
      <c r="D1656" s="9" t="s">
        <v>4708</v>
      </c>
      <c r="E1656" s="9" t="s">
        <v>5269</v>
      </c>
      <c r="F1656" s="9" t="s">
        <v>5270</v>
      </c>
      <c r="G1656" s="18">
        <v>10029344</v>
      </c>
      <c r="H1656" s="12" t="s">
        <v>5354</v>
      </c>
      <c r="I1656" s="12" t="s">
        <v>5398</v>
      </c>
      <c r="J1656" s="12" t="s">
        <v>5399</v>
      </c>
      <c r="K1656" s="17" t="s">
        <v>5357</v>
      </c>
      <c r="L1656" s="9" t="s">
        <v>5358</v>
      </c>
      <c r="M1656" s="9">
        <v>8763812712</v>
      </c>
      <c r="N1656" s="12" t="s">
        <v>5430</v>
      </c>
      <c r="O1656" s="18" t="s">
        <v>5431</v>
      </c>
      <c r="P1656" s="17" t="s">
        <v>32</v>
      </c>
      <c r="Q1656" s="10">
        <v>11395.302</v>
      </c>
      <c r="R1656" s="11">
        <v>12034</v>
      </c>
      <c r="S1656" s="52">
        <f>R1656</f>
        <v>12034</v>
      </c>
      <c r="T1656" s="53">
        <f>IFERROR(S1656/Q1656,0)</f>
        <v>1.0560492385370743</v>
      </c>
      <c r="U1656" s="54">
        <f>IF(T1656&gt;=100%,S1656*2%,0)</f>
        <v>240.68</v>
      </c>
      <c r="V1656" s="54">
        <f>S1656*1%</f>
        <v>120.34</v>
      </c>
      <c r="W1656" s="55">
        <f>U1656+V1656</f>
        <v>361.02</v>
      </c>
      <c r="X1656" s="17"/>
      <c r="Y1656" s="9" t="s">
        <v>12393</v>
      </c>
    </row>
    <row r="1657" spans="1:25" x14ac:dyDescent="0.2">
      <c r="A1657" s="4" t="s">
        <v>18</v>
      </c>
      <c r="B1657" s="12" t="s">
        <v>2972</v>
      </c>
      <c r="C1657" s="5" t="s">
        <v>2973</v>
      </c>
      <c r="D1657" s="9" t="s">
        <v>2974</v>
      </c>
      <c r="E1657" s="9" t="s">
        <v>2975</v>
      </c>
      <c r="F1657" s="9" t="s">
        <v>2976</v>
      </c>
      <c r="G1657" s="8">
        <v>10034966</v>
      </c>
      <c r="H1657" s="12" t="s">
        <v>1442</v>
      </c>
      <c r="I1657" s="9" t="s">
        <v>3135</v>
      </c>
      <c r="J1657" s="12" t="s">
        <v>3136</v>
      </c>
      <c r="K1657" s="17" t="s">
        <v>2996</v>
      </c>
      <c r="L1657" s="17" t="s">
        <v>2997</v>
      </c>
      <c r="M1657" s="17">
        <v>9199739761</v>
      </c>
      <c r="N1657" s="9" t="s">
        <v>3137</v>
      </c>
      <c r="O1657" s="9" t="s">
        <v>3138</v>
      </c>
      <c r="P1657" s="9" t="s">
        <v>32</v>
      </c>
      <c r="Q1657" s="10">
        <v>8000</v>
      </c>
      <c r="R1657" s="11">
        <v>8448</v>
      </c>
      <c r="S1657" s="52">
        <f>R1657</f>
        <v>8448</v>
      </c>
      <c r="T1657" s="53">
        <f>IFERROR(S1657/Q1657,0)</f>
        <v>1.056</v>
      </c>
      <c r="U1657" s="54">
        <f>IF(T1657&gt;=100%,S1657*2%,0)</f>
        <v>168.96</v>
      </c>
      <c r="V1657" s="54">
        <f>S1657*1%</f>
        <v>84.48</v>
      </c>
      <c r="W1657" s="55">
        <f>U1657+V1657</f>
        <v>253.44</v>
      </c>
      <c r="X1657" s="17"/>
      <c r="Y1657" s="9" t="s">
        <v>12391</v>
      </c>
    </row>
    <row r="1658" spans="1:25" x14ac:dyDescent="0.2">
      <c r="A1658" s="9" t="s">
        <v>8060</v>
      </c>
      <c r="B1658" s="9" t="s">
        <v>8168</v>
      </c>
      <c r="C1658" s="18" t="s">
        <v>8062</v>
      </c>
      <c r="D1658" s="9" t="s">
        <v>8063</v>
      </c>
      <c r="E1658" s="9" t="s">
        <v>8169</v>
      </c>
      <c r="F1658" s="9" t="s">
        <v>8170</v>
      </c>
      <c r="G1658" s="9">
        <v>10029704</v>
      </c>
      <c r="H1658" s="9" t="s">
        <v>8171</v>
      </c>
      <c r="I1658" s="9" t="s">
        <v>8209</v>
      </c>
      <c r="J1658" s="9" t="s">
        <v>8210</v>
      </c>
      <c r="K1658" s="18" t="s">
        <v>8174</v>
      </c>
      <c r="L1658" s="18" t="s">
        <v>8175</v>
      </c>
      <c r="M1658" s="18">
        <v>9893140607</v>
      </c>
      <c r="N1658" s="9" t="s">
        <v>8213</v>
      </c>
      <c r="O1658" s="9" t="s">
        <v>8214</v>
      </c>
      <c r="P1658" s="9" t="s">
        <v>32</v>
      </c>
      <c r="Q1658" s="11">
        <v>9782.3000000000011</v>
      </c>
      <c r="R1658" s="25">
        <v>10330</v>
      </c>
      <c r="S1658" s="52">
        <f>R1658</f>
        <v>10330</v>
      </c>
      <c r="T1658" s="53">
        <f>IFERROR(S1658/Q1658,0)</f>
        <v>1.0559888778712572</v>
      </c>
      <c r="U1658" s="54">
        <f>IF(T1658&gt;=100%,S1658*2%,0)</f>
        <v>206.6</v>
      </c>
      <c r="V1658" s="54">
        <f>S1658*1%</f>
        <v>103.3</v>
      </c>
      <c r="W1658" s="55">
        <f>U1658+V1658</f>
        <v>309.89999999999998</v>
      </c>
      <c r="X1658" s="17"/>
      <c r="Y1658" s="9" t="s">
        <v>12391</v>
      </c>
    </row>
    <row r="1659" spans="1:25" x14ac:dyDescent="0.2">
      <c r="A1659" s="9" t="s">
        <v>8060</v>
      </c>
      <c r="B1659" s="9" t="s">
        <v>8692</v>
      </c>
      <c r="C1659" s="18" t="s">
        <v>8570</v>
      </c>
      <c r="D1659" s="9" t="s">
        <v>8571</v>
      </c>
      <c r="E1659" s="9" t="s">
        <v>8693</v>
      </c>
      <c r="F1659" s="9" t="s">
        <v>8694</v>
      </c>
      <c r="G1659" s="9">
        <v>10025787</v>
      </c>
      <c r="H1659" s="9" t="s">
        <v>8695</v>
      </c>
      <c r="I1659" s="9" t="s">
        <v>8710</v>
      </c>
      <c r="J1659" s="9" t="s">
        <v>8711</v>
      </c>
      <c r="K1659" s="18" t="s">
        <v>8698</v>
      </c>
      <c r="L1659" s="18" t="s">
        <v>8699</v>
      </c>
      <c r="M1659" s="18">
        <v>8390838453</v>
      </c>
      <c r="N1659" s="9" t="s">
        <v>8715</v>
      </c>
      <c r="O1659" s="9" t="s">
        <v>8716</v>
      </c>
      <c r="P1659" s="9" t="s">
        <v>32</v>
      </c>
      <c r="Q1659" s="11">
        <v>7000</v>
      </c>
      <c r="R1659" s="11">
        <v>7390.0642666666699</v>
      </c>
      <c r="S1659" s="52">
        <f>R1659</f>
        <v>7390.0642666666699</v>
      </c>
      <c r="T1659" s="53">
        <f>IFERROR(S1659/Q1659,0)</f>
        <v>1.0557234666666671</v>
      </c>
      <c r="U1659" s="54">
        <f>IF(T1659&gt;=100%,S1659*2%,0)</f>
        <v>147.8012853333334</v>
      </c>
      <c r="V1659" s="54">
        <f>S1659*1%</f>
        <v>73.900642666666698</v>
      </c>
      <c r="W1659" s="55">
        <f>U1659+V1659</f>
        <v>221.70192800000009</v>
      </c>
      <c r="X1659" s="17"/>
      <c r="Y1659" s="9" t="s">
        <v>12391</v>
      </c>
    </row>
    <row r="1660" spans="1:25" x14ac:dyDescent="0.2">
      <c r="A1660" s="4" t="s">
        <v>18</v>
      </c>
      <c r="B1660" s="12" t="s">
        <v>3421</v>
      </c>
      <c r="C1660" s="5" t="s">
        <v>2973</v>
      </c>
      <c r="D1660" s="9" t="s">
        <v>2974</v>
      </c>
      <c r="E1660" s="9" t="s">
        <v>3422</v>
      </c>
      <c r="F1660" s="9" t="s">
        <v>3423</v>
      </c>
      <c r="G1660" s="8">
        <v>10034718</v>
      </c>
      <c r="H1660" s="12" t="s">
        <v>3424</v>
      </c>
      <c r="I1660" s="9" t="s">
        <v>3425</v>
      </c>
      <c r="J1660" s="12" t="s">
        <v>3426</v>
      </c>
      <c r="K1660" s="17" t="s">
        <v>3427</v>
      </c>
      <c r="L1660" s="17" t="s">
        <v>3428</v>
      </c>
      <c r="M1660" s="17">
        <v>7004809242</v>
      </c>
      <c r="N1660" s="9" t="s">
        <v>3441</v>
      </c>
      <c r="O1660" s="9" t="s">
        <v>3442</v>
      </c>
      <c r="P1660" s="9" t="s">
        <v>32</v>
      </c>
      <c r="Q1660" s="10">
        <v>8000</v>
      </c>
      <c r="R1660" s="11">
        <v>8444.8240000000005</v>
      </c>
      <c r="S1660" s="52">
        <f>R1660</f>
        <v>8444.8240000000005</v>
      </c>
      <c r="T1660" s="53">
        <f>IFERROR(S1660/Q1660,0)</f>
        <v>1.0556030000000001</v>
      </c>
      <c r="U1660" s="54">
        <f>IF(T1660&gt;=100%,S1660*2%,0)</f>
        <v>168.89648000000003</v>
      </c>
      <c r="V1660" s="54">
        <f>S1660*1%</f>
        <v>84.448240000000013</v>
      </c>
      <c r="W1660" s="55">
        <f>U1660+V1660</f>
        <v>253.34472000000005</v>
      </c>
      <c r="X1660" s="17"/>
      <c r="Y1660" s="9" t="s">
        <v>12393</v>
      </c>
    </row>
    <row r="1661" spans="1:25" x14ac:dyDescent="0.2">
      <c r="A1661" s="4" t="s">
        <v>18</v>
      </c>
      <c r="B1661" s="12" t="s">
        <v>3658</v>
      </c>
      <c r="C1661" s="5" t="s">
        <v>2973</v>
      </c>
      <c r="D1661" s="9" t="s">
        <v>2974</v>
      </c>
      <c r="E1661" s="9" t="s">
        <v>3645</v>
      </c>
      <c r="F1661" s="9" t="s">
        <v>3646</v>
      </c>
      <c r="G1661" s="8">
        <v>10034033</v>
      </c>
      <c r="H1661" s="12" t="s">
        <v>3647</v>
      </c>
      <c r="I1661" s="9" t="s">
        <v>3674</v>
      </c>
      <c r="J1661" s="12" t="s">
        <v>3675</v>
      </c>
      <c r="K1661" s="17" t="s">
        <v>3650</v>
      </c>
      <c r="L1661" s="17" t="s">
        <v>3651</v>
      </c>
      <c r="M1661" s="17">
        <v>6200590307</v>
      </c>
      <c r="N1661" s="9" t="s">
        <v>3680</v>
      </c>
      <c r="O1661" s="9" t="s">
        <v>2121</v>
      </c>
      <c r="P1661" s="9" t="s">
        <v>32</v>
      </c>
      <c r="Q1661" s="10">
        <v>8000</v>
      </c>
      <c r="R1661" s="11">
        <v>8444.8240000000005</v>
      </c>
      <c r="S1661" s="52">
        <f>R1661</f>
        <v>8444.8240000000005</v>
      </c>
      <c r="T1661" s="53">
        <f>IFERROR(S1661/Q1661,0)</f>
        <v>1.0556030000000001</v>
      </c>
      <c r="U1661" s="54">
        <f>IF(T1661&gt;=100%,S1661*2%,0)</f>
        <v>168.89648000000003</v>
      </c>
      <c r="V1661" s="54">
        <f>S1661*1%</f>
        <v>84.448240000000013</v>
      </c>
      <c r="W1661" s="55">
        <f>U1661+V1661</f>
        <v>253.34472000000005</v>
      </c>
      <c r="X1661" s="17"/>
      <c r="Y1661" s="9" t="s">
        <v>12391</v>
      </c>
    </row>
    <row r="1662" spans="1:25" x14ac:dyDescent="0.2">
      <c r="A1662" s="4" t="s">
        <v>18</v>
      </c>
      <c r="B1662" s="12" t="s">
        <v>860</v>
      </c>
      <c r="C1662" s="5" t="s">
        <v>861</v>
      </c>
      <c r="D1662" s="9" t="s">
        <v>862</v>
      </c>
      <c r="E1662" s="9" t="s">
        <v>863</v>
      </c>
      <c r="F1662" s="9" t="s">
        <v>864</v>
      </c>
      <c r="G1662" s="8">
        <v>10023819</v>
      </c>
      <c r="H1662" s="12" t="s">
        <v>865</v>
      </c>
      <c r="I1662" s="9" t="s">
        <v>883</v>
      </c>
      <c r="J1662" s="12" t="s">
        <v>884</v>
      </c>
      <c r="K1662" s="8" t="s">
        <v>868</v>
      </c>
      <c r="L1662" s="16" t="s">
        <v>869</v>
      </c>
      <c r="M1662" s="17" t="s">
        <v>870</v>
      </c>
      <c r="N1662" s="9" t="s">
        <v>901</v>
      </c>
      <c r="O1662" s="9" t="s">
        <v>902</v>
      </c>
      <c r="P1662" s="9" t="s">
        <v>32</v>
      </c>
      <c r="Q1662" s="10">
        <v>15000</v>
      </c>
      <c r="R1662" s="11">
        <v>15833.9362</v>
      </c>
      <c r="S1662" s="52">
        <f>R1662</f>
        <v>15833.9362</v>
      </c>
      <c r="T1662" s="53">
        <f>IFERROR(S1662/Q1662,0)</f>
        <v>1.0555957466666668</v>
      </c>
      <c r="U1662" s="54">
        <f>IF(T1662&gt;=100%,S1662*2%,0)</f>
        <v>316.67872399999999</v>
      </c>
      <c r="V1662" s="54">
        <f>S1662*1%</f>
        <v>158.33936199999999</v>
      </c>
      <c r="W1662" s="55">
        <f>U1662+V1662</f>
        <v>475.01808599999998</v>
      </c>
      <c r="X1662" s="17"/>
      <c r="Y1662" s="9" t="s">
        <v>12391</v>
      </c>
    </row>
    <row r="1663" spans="1:25" x14ac:dyDescent="0.2">
      <c r="A1663" s="4" t="s">
        <v>18</v>
      </c>
      <c r="B1663" s="12" t="s">
        <v>1048</v>
      </c>
      <c r="C1663" s="5" t="s">
        <v>861</v>
      </c>
      <c r="D1663" s="9" t="s">
        <v>862</v>
      </c>
      <c r="E1663" s="9" t="s">
        <v>1049</v>
      </c>
      <c r="F1663" s="9" t="s">
        <v>1050</v>
      </c>
      <c r="G1663" s="8">
        <v>10034496</v>
      </c>
      <c r="H1663" s="12" t="s">
        <v>1051</v>
      </c>
      <c r="I1663" s="9" t="s">
        <v>1111</v>
      </c>
      <c r="J1663" s="12" t="s">
        <v>1112</v>
      </c>
      <c r="K1663" s="8" t="s">
        <v>1054</v>
      </c>
      <c r="L1663" s="16" t="s">
        <v>1055</v>
      </c>
      <c r="M1663" s="17">
        <v>9593193215</v>
      </c>
      <c r="N1663" s="9" t="s">
        <v>1174</v>
      </c>
      <c r="O1663" s="9" t="s">
        <v>1175</v>
      </c>
      <c r="P1663" s="9" t="s">
        <v>32</v>
      </c>
      <c r="Q1663" s="10">
        <v>20000</v>
      </c>
      <c r="R1663" s="11">
        <v>21107.433199999999</v>
      </c>
      <c r="S1663" s="52">
        <f>R1663</f>
        <v>21107.433199999999</v>
      </c>
      <c r="T1663" s="53">
        <f>IFERROR(S1663/Q1663,0)</f>
        <v>1.05537166</v>
      </c>
      <c r="U1663" s="54">
        <f>IF(T1663&gt;=100%,S1663*2%,0)</f>
        <v>422.148664</v>
      </c>
      <c r="V1663" s="54">
        <f>S1663*1%</f>
        <v>211.074332</v>
      </c>
      <c r="W1663" s="55">
        <f>U1663+V1663</f>
        <v>633.22299599999997</v>
      </c>
      <c r="X1663" s="17"/>
      <c r="Y1663" s="9" t="s">
        <v>12391</v>
      </c>
    </row>
    <row r="1664" spans="1:25" x14ac:dyDescent="0.2">
      <c r="A1664" s="4" t="s">
        <v>18</v>
      </c>
      <c r="B1664" s="4" t="s">
        <v>557</v>
      </c>
      <c r="C1664" s="5" t="s">
        <v>20</v>
      </c>
      <c r="D1664" s="5" t="s">
        <v>21</v>
      </c>
      <c r="E1664" s="5" t="s">
        <v>558</v>
      </c>
      <c r="F1664" s="5" t="s">
        <v>559</v>
      </c>
      <c r="G1664" s="6">
        <v>10024490</v>
      </c>
      <c r="H1664" s="4" t="s">
        <v>560</v>
      </c>
      <c r="I1664" s="4" t="s">
        <v>568</v>
      </c>
      <c r="J1664" s="4" t="s">
        <v>569</v>
      </c>
      <c r="K1664" s="6" t="s">
        <v>563</v>
      </c>
      <c r="L1664" s="6" t="s">
        <v>564</v>
      </c>
      <c r="M1664" s="7" t="s">
        <v>565</v>
      </c>
      <c r="N1664" s="4" t="s">
        <v>586</v>
      </c>
      <c r="O1664" s="6" t="s">
        <v>587</v>
      </c>
      <c r="P1664" s="9" t="s">
        <v>32</v>
      </c>
      <c r="Q1664" s="9">
        <v>10000</v>
      </c>
      <c r="R1664" s="11">
        <v>10551.349199999999</v>
      </c>
      <c r="S1664" s="52">
        <f>R1664</f>
        <v>10551.349199999999</v>
      </c>
      <c r="T1664" s="53">
        <f>IFERROR(S1664/Q1664,0)</f>
        <v>1.05513492</v>
      </c>
      <c r="U1664" s="54">
        <f>IF(T1664&gt;=100%,S1664*2%,0)</f>
        <v>211.02698399999997</v>
      </c>
      <c r="V1664" s="54">
        <f>S1664*1%</f>
        <v>105.51349199999999</v>
      </c>
      <c r="W1664" s="55">
        <f>U1664+V1664</f>
        <v>316.54047599999996</v>
      </c>
      <c r="X1664" s="17"/>
      <c r="Y1664" s="9" t="s">
        <v>12393</v>
      </c>
    </row>
    <row r="1665" spans="1:25" x14ac:dyDescent="0.2">
      <c r="A1665" s="4" t="s">
        <v>18</v>
      </c>
      <c r="B1665" s="12" t="s">
        <v>3658</v>
      </c>
      <c r="C1665" s="5" t="s">
        <v>2973</v>
      </c>
      <c r="D1665" s="9" t="s">
        <v>2974</v>
      </c>
      <c r="E1665" s="9" t="s">
        <v>3645</v>
      </c>
      <c r="F1665" s="9" t="s">
        <v>3646</v>
      </c>
      <c r="G1665" s="8">
        <v>10034033</v>
      </c>
      <c r="H1665" s="12" t="s">
        <v>3647</v>
      </c>
      <c r="I1665" s="9" t="s">
        <v>3659</v>
      </c>
      <c r="J1665" s="12" t="s">
        <v>3660</v>
      </c>
      <c r="K1665" s="17" t="s">
        <v>3650</v>
      </c>
      <c r="L1665" s="17" t="s">
        <v>3651</v>
      </c>
      <c r="M1665" s="17">
        <v>6200590307</v>
      </c>
      <c r="N1665" s="9" t="s">
        <v>3661</v>
      </c>
      <c r="O1665" s="9" t="s">
        <v>3662</v>
      </c>
      <c r="P1665" s="9" t="s">
        <v>32</v>
      </c>
      <c r="Q1665" s="10">
        <v>8000</v>
      </c>
      <c r="R1665" s="11">
        <v>8441</v>
      </c>
      <c r="S1665" s="52">
        <f>R1665</f>
        <v>8441</v>
      </c>
      <c r="T1665" s="53">
        <f>IFERROR(S1665/Q1665,0)</f>
        <v>1.0551250000000001</v>
      </c>
      <c r="U1665" s="54">
        <f>IF(T1665&gt;=100%,S1665*2%,0)</f>
        <v>168.82</v>
      </c>
      <c r="V1665" s="54">
        <f>S1665*1%</f>
        <v>84.41</v>
      </c>
      <c r="W1665" s="55">
        <f>U1665+V1665</f>
        <v>253.23</v>
      </c>
      <c r="X1665" s="17"/>
      <c r="Y1665" s="9" t="s">
        <v>12391</v>
      </c>
    </row>
    <row r="1666" spans="1:25" x14ac:dyDescent="0.2">
      <c r="A1666" s="4" t="s">
        <v>18</v>
      </c>
      <c r="B1666" s="4" t="s">
        <v>87</v>
      </c>
      <c r="C1666" s="5" t="s">
        <v>20</v>
      </c>
      <c r="D1666" s="5" t="s">
        <v>21</v>
      </c>
      <c r="E1666" s="5" t="s">
        <v>22</v>
      </c>
      <c r="F1666" s="5" t="s">
        <v>23</v>
      </c>
      <c r="G1666" s="6">
        <v>10022591</v>
      </c>
      <c r="H1666" s="4" t="s">
        <v>88</v>
      </c>
      <c r="I1666" s="4" t="s">
        <v>130</v>
      </c>
      <c r="J1666" s="4" t="s">
        <v>131</v>
      </c>
      <c r="K1666" s="6" t="s">
        <v>91</v>
      </c>
      <c r="L1666" s="6" t="s">
        <v>92</v>
      </c>
      <c r="M1666" s="7" t="s">
        <v>93</v>
      </c>
      <c r="N1666" s="5" t="s">
        <v>212</v>
      </c>
      <c r="O1666" s="5" t="s">
        <v>213</v>
      </c>
      <c r="P1666" s="9" t="s">
        <v>32</v>
      </c>
      <c r="Q1666" s="9">
        <v>10000</v>
      </c>
      <c r="R1666" s="11">
        <v>10549.637200000001</v>
      </c>
      <c r="S1666" s="52">
        <f>R1666</f>
        <v>10549.637200000001</v>
      </c>
      <c r="T1666" s="53">
        <f>IFERROR(S1666/Q1666,0)</f>
        <v>1.0549637200000002</v>
      </c>
      <c r="U1666" s="54">
        <f>IF(T1666&gt;=100%,S1666*2%,0)</f>
        <v>210.99274400000002</v>
      </c>
      <c r="V1666" s="54">
        <f>S1666*1%</f>
        <v>105.49637200000001</v>
      </c>
      <c r="W1666" s="55">
        <f>U1666+V1666</f>
        <v>316.48911600000002</v>
      </c>
      <c r="X1666" s="17"/>
      <c r="Y1666" s="9" t="s">
        <v>12393</v>
      </c>
    </row>
    <row r="1667" spans="1:25" x14ac:dyDescent="0.2">
      <c r="A1667" s="4" t="s">
        <v>18</v>
      </c>
      <c r="B1667" s="12" t="s">
        <v>860</v>
      </c>
      <c r="C1667" s="5" t="s">
        <v>861</v>
      </c>
      <c r="D1667" s="9" t="s">
        <v>862</v>
      </c>
      <c r="E1667" s="9" t="s">
        <v>863</v>
      </c>
      <c r="F1667" s="9" t="s">
        <v>864</v>
      </c>
      <c r="G1667" s="8">
        <v>10023819</v>
      </c>
      <c r="H1667" s="12" t="s">
        <v>865</v>
      </c>
      <c r="I1667" s="9" t="s">
        <v>925</v>
      </c>
      <c r="J1667" s="12" t="s">
        <v>926</v>
      </c>
      <c r="K1667" s="8" t="s">
        <v>927</v>
      </c>
      <c r="L1667" s="16" t="s">
        <v>928</v>
      </c>
      <c r="M1667" s="17" t="s">
        <v>929</v>
      </c>
      <c r="N1667" s="9" t="s">
        <v>956</v>
      </c>
      <c r="O1667" s="9" t="s">
        <v>957</v>
      </c>
      <c r="P1667" s="9" t="s">
        <v>32</v>
      </c>
      <c r="Q1667" s="10">
        <v>8000</v>
      </c>
      <c r="R1667" s="11">
        <v>8439.3248000000003</v>
      </c>
      <c r="S1667" s="52">
        <f>R1667</f>
        <v>8439.3248000000003</v>
      </c>
      <c r="T1667" s="53">
        <f>IFERROR(S1667/Q1667,0)</f>
        <v>1.0549156</v>
      </c>
      <c r="U1667" s="54">
        <f>IF(T1667&gt;=100%,S1667*2%,0)</f>
        <v>168.786496</v>
      </c>
      <c r="V1667" s="54">
        <f>S1667*1%</f>
        <v>84.393248</v>
      </c>
      <c r="W1667" s="55">
        <f>U1667+V1667</f>
        <v>253.179744</v>
      </c>
      <c r="X1667" s="17"/>
      <c r="Y1667" s="9" t="s">
        <v>12391</v>
      </c>
    </row>
    <row r="1668" spans="1:25" x14ac:dyDescent="0.2">
      <c r="A1668" s="9" t="s">
        <v>6280</v>
      </c>
      <c r="B1668" s="9" t="s">
        <v>6992</v>
      </c>
      <c r="C1668" s="18" t="s">
        <v>6854</v>
      </c>
      <c r="D1668" s="9" t="s">
        <v>6855</v>
      </c>
      <c r="E1668" s="9" t="s">
        <v>6856</v>
      </c>
      <c r="F1668" s="9" t="s">
        <v>6857</v>
      </c>
      <c r="G1668" s="9">
        <v>10032465</v>
      </c>
      <c r="H1668" s="9" t="s">
        <v>6881</v>
      </c>
      <c r="I1668" s="9" t="s">
        <v>6993</v>
      </c>
      <c r="J1668" s="9" t="s">
        <v>6994</v>
      </c>
      <c r="K1668" s="18" t="s">
        <v>6995</v>
      </c>
      <c r="L1668" s="18" t="s">
        <v>6996</v>
      </c>
      <c r="M1668" s="18" t="s">
        <v>6886</v>
      </c>
      <c r="N1668" s="9" t="s">
        <v>7001</v>
      </c>
      <c r="O1668" s="9" t="s">
        <v>7002</v>
      </c>
      <c r="P1668" s="9" t="s">
        <v>32</v>
      </c>
      <c r="Q1668" s="61">
        <v>15300</v>
      </c>
      <c r="R1668" s="11">
        <v>16138.793400000002</v>
      </c>
      <c r="S1668" s="52">
        <f>R1668</f>
        <v>16138.793400000002</v>
      </c>
      <c r="T1668" s="53">
        <f>IFERROR(S1668/Q1668,0)</f>
        <v>1.0548230980392159</v>
      </c>
      <c r="U1668" s="54">
        <f>IF(T1668&gt;=100%,S1668*2%,0)</f>
        <v>322.77586800000006</v>
      </c>
      <c r="V1668" s="54">
        <f>S1668*1%</f>
        <v>161.38793400000003</v>
      </c>
      <c r="W1668" s="55">
        <f>U1668+V1668</f>
        <v>484.16380200000009</v>
      </c>
      <c r="X1668" s="17"/>
      <c r="Y1668" s="9" t="s">
        <v>12391</v>
      </c>
    </row>
    <row r="1669" spans="1:25" x14ac:dyDescent="0.2">
      <c r="A1669" s="4" t="s">
        <v>18</v>
      </c>
      <c r="B1669" s="9"/>
      <c r="C1669" s="5" t="s">
        <v>4707</v>
      </c>
      <c r="D1669" s="17" t="s">
        <v>4708</v>
      </c>
      <c r="E1669" s="17" t="s">
        <v>4709</v>
      </c>
      <c r="F1669" s="17" t="s">
        <v>4710</v>
      </c>
      <c r="G1669" s="17">
        <v>10034246</v>
      </c>
      <c r="H1669" s="17" t="s">
        <v>4753</v>
      </c>
      <c r="I1669" s="17" t="s">
        <v>4782</v>
      </c>
      <c r="J1669" s="17" t="s">
        <v>4783</v>
      </c>
      <c r="K1669" s="17" t="s">
        <v>4756</v>
      </c>
      <c r="L1669" s="17" t="s">
        <v>4757</v>
      </c>
      <c r="M1669" s="17" t="s">
        <v>4758</v>
      </c>
      <c r="N1669" s="17" t="s">
        <v>4786</v>
      </c>
      <c r="O1669" s="17" t="s">
        <v>4787</v>
      </c>
      <c r="P1669" s="17" t="s">
        <v>32</v>
      </c>
      <c r="Q1669" s="17">
        <v>8000</v>
      </c>
      <c r="R1669" s="11">
        <v>8438</v>
      </c>
      <c r="S1669" s="52">
        <f>R1669</f>
        <v>8438</v>
      </c>
      <c r="T1669" s="53">
        <f>IFERROR(S1669/Q1669,0)</f>
        <v>1.0547500000000001</v>
      </c>
      <c r="U1669" s="54">
        <f>IF(T1669&gt;=100%,S1669*2%,0)</f>
        <v>168.76</v>
      </c>
      <c r="V1669" s="54">
        <f>S1669*1%</f>
        <v>84.38</v>
      </c>
      <c r="W1669" s="55">
        <f>U1669+V1669</f>
        <v>253.14</v>
      </c>
      <c r="X1669" s="17"/>
      <c r="Y1669" s="9" t="s">
        <v>12393</v>
      </c>
    </row>
    <row r="1670" spans="1:25" x14ac:dyDescent="0.2">
      <c r="A1670" s="9" t="s">
        <v>6280</v>
      </c>
      <c r="B1670" s="9" t="s">
        <v>7591</v>
      </c>
      <c r="C1670" s="18" t="s">
        <v>6854</v>
      </c>
      <c r="D1670" s="9" t="s">
        <v>6855</v>
      </c>
      <c r="E1670" s="9" t="s">
        <v>7413</v>
      </c>
      <c r="F1670" s="9" t="s">
        <v>7414</v>
      </c>
      <c r="G1670" s="9">
        <v>10025897</v>
      </c>
      <c r="H1670" s="9" t="s">
        <v>7525</v>
      </c>
      <c r="I1670" s="9" t="s">
        <v>7592</v>
      </c>
      <c r="J1670" s="9" t="s">
        <v>7586</v>
      </c>
      <c r="K1670" s="18" t="s">
        <v>7581</v>
      </c>
      <c r="L1670" s="18" t="s">
        <v>7582</v>
      </c>
      <c r="M1670" s="18" t="s">
        <v>7583</v>
      </c>
      <c r="N1670" s="9" t="s">
        <v>7595</v>
      </c>
      <c r="O1670" s="9" t="s">
        <v>7596</v>
      </c>
      <c r="P1670" s="9" t="s">
        <v>32</v>
      </c>
      <c r="Q1670" s="61">
        <v>9180</v>
      </c>
      <c r="R1670" s="11">
        <v>9682.3956000000017</v>
      </c>
      <c r="S1670" s="52">
        <f>R1670</f>
        <v>9682.3956000000017</v>
      </c>
      <c r="T1670" s="53">
        <f>IFERROR(S1670/Q1670,0)</f>
        <v>1.0547271895424839</v>
      </c>
      <c r="U1670" s="54">
        <f>IF(T1670&gt;=100%,S1670*2%,0)</f>
        <v>193.64791200000005</v>
      </c>
      <c r="V1670" s="54">
        <f>S1670*1%</f>
        <v>96.823956000000024</v>
      </c>
      <c r="W1670" s="55">
        <f>U1670+V1670</f>
        <v>290.47186800000009</v>
      </c>
      <c r="X1670" s="17"/>
      <c r="Y1670" s="9" t="s">
        <v>12391</v>
      </c>
    </row>
    <row r="1671" spans="1:25" x14ac:dyDescent="0.2">
      <c r="A1671" s="4" t="s">
        <v>18</v>
      </c>
      <c r="B1671" s="9"/>
      <c r="C1671" s="5" t="s">
        <v>4707</v>
      </c>
      <c r="D1671" s="17" t="s">
        <v>4708</v>
      </c>
      <c r="E1671" s="9" t="s">
        <v>5090</v>
      </c>
      <c r="F1671" s="17" t="s">
        <v>5091</v>
      </c>
      <c r="G1671" s="9">
        <v>10027424</v>
      </c>
      <c r="H1671" s="9" t="s">
        <v>5092</v>
      </c>
      <c r="I1671" s="17" t="s">
        <v>5101</v>
      </c>
      <c r="J1671" s="17" t="s">
        <v>5102</v>
      </c>
      <c r="K1671" s="17" t="s">
        <v>5095</v>
      </c>
      <c r="L1671" s="17" t="s">
        <v>5096</v>
      </c>
      <c r="M1671" s="17">
        <v>9040304080</v>
      </c>
      <c r="N1671" s="17" t="s">
        <v>5104</v>
      </c>
      <c r="O1671" s="17" t="s">
        <v>5105</v>
      </c>
      <c r="P1671" s="17" t="s">
        <v>32</v>
      </c>
      <c r="Q1671" s="11">
        <v>15000</v>
      </c>
      <c r="R1671" s="11">
        <v>15820.3544</v>
      </c>
      <c r="S1671" s="52">
        <f>R1671</f>
        <v>15820.3544</v>
      </c>
      <c r="T1671" s="53">
        <f>IFERROR(S1671/Q1671,0)</f>
        <v>1.0546902933333333</v>
      </c>
      <c r="U1671" s="54">
        <f>IF(T1671&gt;=100%,S1671*2%,0)</f>
        <v>316.40708799999999</v>
      </c>
      <c r="V1671" s="54">
        <f>S1671*1%</f>
        <v>158.20354399999999</v>
      </c>
      <c r="W1671" s="55">
        <f>U1671+V1671</f>
        <v>474.61063200000001</v>
      </c>
      <c r="X1671" s="17"/>
      <c r="Y1671" s="9" t="s">
        <v>12391</v>
      </c>
    </row>
    <row r="1672" spans="1:25" x14ac:dyDescent="0.2">
      <c r="A1672" s="9" t="s">
        <v>6280</v>
      </c>
      <c r="B1672" s="9" t="s">
        <v>6992</v>
      </c>
      <c r="C1672" s="18" t="s">
        <v>6854</v>
      </c>
      <c r="D1672" s="9" t="s">
        <v>6855</v>
      </c>
      <c r="E1672" s="9" t="s">
        <v>6856</v>
      </c>
      <c r="F1672" s="9" t="s">
        <v>6857</v>
      </c>
      <c r="G1672" s="9">
        <v>10032465</v>
      </c>
      <c r="H1672" s="9" t="s">
        <v>6881</v>
      </c>
      <c r="I1672" s="9" t="s">
        <v>6993</v>
      </c>
      <c r="J1672" s="9" t="s">
        <v>6994</v>
      </c>
      <c r="K1672" s="18" t="s">
        <v>6995</v>
      </c>
      <c r="L1672" s="18" t="s">
        <v>6996</v>
      </c>
      <c r="M1672" s="18" t="s">
        <v>6886</v>
      </c>
      <c r="N1672" s="9" t="s">
        <v>7020</v>
      </c>
      <c r="O1672" s="9" t="s">
        <v>7021</v>
      </c>
      <c r="P1672" s="9" t="s">
        <v>32</v>
      </c>
      <c r="Q1672" s="61">
        <v>10200</v>
      </c>
      <c r="R1672" s="11">
        <v>10756.1602</v>
      </c>
      <c r="S1672" s="52">
        <f>R1672</f>
        <v>10756.1602</v>
      </c>
      <c r="T1672" s="53">
        <f>IFERROR(S1672/Q1672,0)</f>
        <v>1.0545255098039217</v>
      </c>
      <c r="U1672" s="54">
        <f>IF(T1672&gt;=100%,S1672*2%,0)</f>
        <v>215.12320400000002</v>
      </c>
      <c r="V1672" s="54">
        <f>S1672*1%</f>
        <v>107.56160200000001</v>
      </c>
      <c r="W1672" s="55">
        <f>U1672+V1672</f>
        <v>322.68480600000004</v>
      </c>
      <c r="X1672" s="17"/>
      <c r="Y1672" s="9" t="s">
        <v>12393</v>
      </c>
    </row>
    <row r="1673" spans="1:25" x14ac:dyDescent="0.2">
      <c r="A1673" s="9" t="s">
        <v>6280</v>
      </c>
      <c r="B1673" s="9" t="s">
        <v>6509</v>
      </c>
      <c r="C1673" s="18" t="s">
        <v>6282</v>
      </c>
      <c r="D1673" s="9" t="s">
        <v>6283</v>
      </c>
      <c r="E1673" s="9" t="s">
        <v>6409</v>
      </c>
      <c r="F1673" s="9" t="s">
        <v>6410</v>
      </c>
      <c r="G1673" s="9">
        <v>10022071</v>
      </c>
      <c r="H1673" s="9" t="s">
        <v>6474</v>
      </c>
      <c r="I1673" s="9" t="s">
        <v>6510</v>
      </c>
      <c r="J1673" s="9" t="s">
        <v>6511</v>
      </c>
      <c r="K1673" s="18" t="s">
        <v>6477</v>
      </c>
      <c r="L1673" s="18" t="s">
        <v>6478</v>
      </c>
      <c r="M1673" s="18" t="s">
        <v>6479</v>
      </c>
      <c r="N1673" s="9" t="s">
        <v>6542</v>
      </c>
      <c r="O1673" s="9" t="s">
        <v>6543</v>
      </c>
      <c r="P1673" s="9" t="s">
        <v>32</v>
      </c>
      <c r="Q1673" s="62">
        <v>16871.228220000001</v>
      </c>
      <c r="R1673" s="11">
        <v>17788.000599999999</v>
      </c>
      <c r="S1673" s="52">
        <f>R1673</f>
        <v>17788.000599999999</v>
      </c>
      <c r="T1673" s="53">
        <f>IFERROR(S1673/Q1673,0)</f>
        <v>1.0543393977039093</v>
      </c>
      <c r="U1673" s="54">
        <f>IF(T1673&gt;=100%,S1673*2%,0)</f>
        <v>355.76001200000002</v>
      </c>
      <c r="V1673" s="54">
        <f>S1673*1%</f>
        <v>177.88000600000001</v>
      </c>
      <c r="W1673" s="55">
        <f>U1673+V1673</f>
        <v>533.64001800000005</v>
      </c>
      <c r="X1673" s="17"/>
      <c r="Y1673" s="9" t="s">
        <v>12391</v>
      </c>
    </row>
    <row r="1674" spans="1:25" x14ac:dyDescent="0.2">
      <c r="A1674" s="4" t="s">
        <v>18</v>
      </c>
      <c r="B1674" s="4" t="s">
        <v>87</v>
      </c>
      <c r="C1674" s="5" t="s">
        <v>20</v>
      </c>
      <c r="D1674" s="5" t="s">
        <v>21</v>
      </c>
      <c r="E1674" s="5" t="s">
        <v>22</v>
      </c>
      <c r="F1674" s="5" t="s">
        <v>23</v>
      </c>
      <c r="G1674" s="6">
        <v>10022591</v>
      </c>
      <c r="H1674" s="4" t="s">
        <v>88</v>
      </c>
      <c r="I1674" s="4" t="s">
        <v>89</v>
      </c>
      <c r="J1674" s="4" t="s">
        <v>90</v>
      </c>
      <c r="K1674" s="6" t="s">
        <v>91</v>
      </c>
      <c r="L1674" s="6" t="s">
        <v>92</v>
      </c>
      <c r="M1674" s="7" t="s">
        <v>93</v>
      </c>
      <c r="N1674" s="4" t="s">
        <v>104</v>
      </c>
      <c r="O1674" s="6" t="s">
        <v>105</v>
      </c>
      <c r="P1674" s="9" t="s">
        <v>32</v>
      </c>
      <c r="Q1674" s="9">
        <v>35000</v>
      </c>
      <c r="R1674" s="11">
        <v>36901.2258</v>
      </c>
      <c r="S1674" s="52">
        <f>R1674</f>
        <v>36901.2258</v>
      </c>
      <c r="T1674" s="53">
        <f>IFERROR(S1674/Q1674,0)</f>
        <v>1.0543207371428571</v>
      </c>
      <c r="U1674" s="54">
        <f>IF(T1674&gt;=100%,S1674*2%,0)</f>
        <v>738.02451600000006</v>
      </c>
      <c r="V1674" s="54">
        <f>S1674*1%</f>
        <v>369.01225800000003</v>
      </c>
      <c r="W1674" s="55">
        <f>U1674+V1674</f>
        <v>1107.0367740000002</v>
      </c>
      <c r="X1674" s="17"/>
      <c r="Y1674" s="9" t="s">
        <v>12391</v>
      </c>
    </row>
    <row r="1675" spans="1:25" x14ac:dyDescent="0.2">
      <c r="A1675" s="4" t="s">
        <v>18</v>
      </c>
      <c r="B1675" s="4" t="s">
        <v>243</v>
      </c>
      <c r="C1675" s="5" t="s">
        <v>20</v>
      </c>
      <c r="D1675" s="5" t="s">
        <v>21</v>
      </c>
      <c r="E1675" s="5" t="s">
        <v>244</v>
      </c>
      <c r="F1675" s="5" t="s">
        <v>245</v>
      </c>
      <c r="G1675" s="6">
        <v>10022295</v>
      </c>
      <c r="H1675" s="4" t="s">
        <v>246</v>
      </c>
      <c r="I1675" s="4" t="s">
        <v>294</v>
      </c>
      <c r="J1675" s="4" t="s">
        <v>295</v>
      </c>
      <c r="K1675" s="6" t="s">
        <v>249</v>
      </c>
      <c r="L1675" s="6" t="s">
        <v>250</v>
      </c>
      <c r="M1675" s="7">
        <v>7001610227</v>
      </c>
      <c r="N1675" s="4" t="s">
        <v>296</v>
      </c>
      <c r="O1675" s="6" t="s">
        <v>297</v>
      </c>
      <c r="P1675" s="9" t="s">
        <v>32</v>
      </c>
      <c r="Q1675" s="11">
        <v>12633.1576</v>
      </c>
      <c r="R1675" s="11">
        <v>13318.268200000002</v>
      </c>
      <c r="S1675" s="52">
        <f>R1675</f>
        <v>13318.268200000002</v>
      </c>
      <c r="T1675" s="53">
        <f>IFERROR(S1675/Q1675,0)</f>
        <v>1.0542311448722845</v>
      </c>
      <c r="U1675" s="54">
        <f>IF(T1675&gt;=100%,S1675*2%,0)</f>
        <v>266.36536400000006</v>
      </c>
      <c r="V1675" s="54">
        <f>S1675*1%</f>
        <v>133.18268200000003</v>
      </c>
      <c r="W1675" s="55">
        <f>U1675+V1675</f>
        <v>399.54804600000011</v>
      </c>
      <c r="X1675" s="17"/>
      <c r="Y1675" s="9" t="s">
        <v>12391</v>
      </c>
    </row>
    <row r="1676" spans="1:25" x14ac:dyDescent="0.2">
      <c r="A1676" s="9" t="s">
        <v>6280</v>
      </c>
      <c r="B1676" s="9" t="s">
        <v>6374</v>
      </c>
      <c r="C1676" s="18" t="s">
        <v>6282</v>
      </c>
      <c r="D1676" s="9" t="s">
        <v>6283</v>
      </c>
      <c r="E1676" s="9" t="s">
        <v>6284</v>
      </c>
      <c r="F1676" s="9" t="s">
        <v>6285</v>
      </c>
      <c r="G1676" s="9">
        <v>10022173</v>
      </c>
      <c r="H1676" s="9" t="s">
        <v>6286</v>
      </c>
      <c r="I1676" s="9" t="s">
        <v>6375</v>
      </c>
      <c r="J1676" s="9" t="s">
        <v>6376</v>
      </c>
      <c r="K1676" s="18" t="s">
        <v>6349</v>
      </c>
      <c r="L1676" s="18" t="s">
        <v>6350</v>
      </c>
      <c r="M1676" s="18" t="s">
        <v>6351</v>
      </c>
      <c r="N1676" s="9" t="s">
        <v>6377</v>
      </c>
      <c r="O1676" s="9" t="s">
        <v>6378</v>
      </c>
      <c r="P1676" s="9" t="s">
        <v>32</v>
      </c>
      <c r="Q1676" s="62">
        <v>5900</v>
      </c>
      <c r="R1676" s="11">
        <v>6219.8398000000007</v>
      </c>
      <c r="S1676" s="52">
        <f>R1676</f>
        <v>6219.8398000000007</v>
      </c>
      <c r="T1676" s="53">
        <f>IFERROR(S1676/Q1676,0)</f>
        <v>1.0542101355932205</v>
      </c>
      <c r="U1676" s="54">
        <f>IF(T1676&gt;=100%,S1676*2%,0)</f>
        <v>124.39679600000001</v>
      </c>
      <c r="V1676" s="54">
        <f>S1676*1%</f>
        <v>62.198398000000005</v>
      </c>
      <c r="W1676" s="55">
        <f>U1676+V1676</f>
        <v>186.59519400000002</v>
      </c>
      <c r="X1676" s="17"/>
      <c r="Y1676" s="9" t="s">
        <v>12391</v>
      </c>
    </row>
    <row r="1677" spans="1:25" x14ac:dyDescent="0.2">
      <c r="A1677" s="4" t="s">
        <v>18</v>
      </c>
      <c r="B1677" s="9"/>
      <c r="C1677" s="5" t="s">
        <v>4707</v>
      </c>
      <c r="D1677" s="17" t="s">
        <v>4708</v>
      </c>
      <c r="E1677" s="9" t="s">
        <v>5090</v>
      </c>
      <c r="F1677" s="17" t="s">
        <v>5091</v>
      </c>
      <c r="G1677" s="9">
        <v>10027424</v>
      </c>
      <c r="H1677" s="9" t="s">
        <v>5092</v>
      </c>
      <c r="I1677" s="17" t="s">
        <v>5122</v>
      </c>
      <c r="J1677" s="17" t="s">
        <v>5123</v>
      </c>
      <c r="K1677" s="17" t="s">
        <v>5095</v>
      </c>
      <c r="L1677" s="17" t="s">
        <v>5096</v>
      </c>
      <c r="M1677" s="17">
        <v>9040304080</v>
      </c>
      <c r="N1677" s="17" t="s">
        <v>5175</v>
      </c>
      <c r="O1677" s="17" t="s">
        <v>5176</v>
      </c>
      <c r="P1677" s="17" t="s">
        <v>32</v>
      </c>
      <c r="Q1677" s="11">
        <v>10000</v>
      </c>
      <c r="R1677" s="11">
        <v>10542</v>
      </c>
      <c r="S1677" s="52">
        <f>R1677</f>
        <v>10542</v>
      </c>
      <c r="T1677" s="53">
        <f>IFERROR(S1677/Q1677,0)</f>
        <v>1.0542</v>
      </c>
      <c r="U1677" s="54">
        <f>IF(T1677&gt;=100%,S1677*2%,0)</f>
        <v>210.84</v>
      </c>
      <c r="V1677" s="54">
        <f>S1677*1%</f>
        <v>105.42</v>
      </c>
      <c r="W1677" s="55">
        <f>U1677+V1677</f>
        <v>316.26</v>
      </c>
      <c r="X1677" s="17"/>
      <c r="Y1677" s="9" t="s">
        <v>12391</v>
      </c>
    </row>
    <row r="1678" spans="1:25" x14ac:dyDescent="0.2">
      <c r="A1678" s="9" t="s">
        <v>8060</v>
      </c>
      <c r="B1678" s="9" t="s">
        <v>8061</v>
      </c>
      <c r="C1678" s="18" t="s">
        <v>8062</v>
      </c>
      <c r="D1678" s="9" t="s">
        <v>8063</v>
      </c>
      <c r="E1678" s="9" t="s">
        <v>8064</v>
      </c>
      <c r="F1678" s="9" t="s">
        <v>8065</v>
      </c>
      <c r="G1678" s="9">
        <v>10027752</v>
      </c>
      <c r="H1678" s="9" t="s">
        <v>8066</v>
      </c>
      <c r="I1678" s="9" t="s">
        <v>8151</v>
      </c>
      <c r="J1678" s="9" t="s">
        <v>8152</v>
      </c>
      <c r="K1678" s="18" t="s">
        <v>8069</v>
      </c>
      <c r="L1678" s="18" t="s">
        <v>8070</v>
      </c>
      <c r="M1678" s="18">
        <v>9977686099</v>
      </c>
      <c r="N1678" s="9" t="s">
        <v>8165</v>
      </c>
      <c r="O1678" s="9" t="s">
        <v>8166</v>
      </c>
      <c r="P1678" s="9" t="s">
        <v>32</v>
      </c>
      <c r="Q1678" s="11">
        <v>7713.2000000000007</v>
      </c>
      <c r="R1678" s="25">
        <v>8131</v>
      </c>
      <c r="S1678" s="52">
        <f>R1678</f>
        <v>8131</v>
      </c>
      <c r="T1678" s="53">
        <f>IFERROR(S1678/Q1678,0)</f>
        <v>1.0541668827464605</v>
      </c>
      <c r="U1678" s="54">
        <f>IF(T1678&gt;=100%,S1678*2%,0)</f>
        <v>162.62</v>
      </c>
      <c r="V1678" s="54">
        <f>S1678*1%</f>
        <v>81.31</v>
      </c>
      <c r="W1678" s="55">
        <f>U1678+V1678</f>
        <v>243.93</v>
      </c>
      <c r="X1678" s="17"/>
      <c r="Y1678" s="9" t="s">
        <v>12391</v>
      </c>
    </row>
    <row r="1679" spans="1:25" x14ac:dyDescent="0.2">
      <c r="A1679" s="4" t="s">
        <v>18</v>
      </c>
      <c r="B1679" s="12" t="s">
        <v>3232</v>
      </c>
      <c r="C1679" s="5" t="s">
        <v>2973</v>
      </c>
      <c r="D1679" s="9" t="s">
        <v>2974</v>
      </c>
      <c r="E1679" s="9" t="s">
        <v>3142</v>
      </c>
      <c r="F1679" s="9" t="s">
        <v>3143</v>
      </c>
      <c r="G1679" s="8">
        <v>10034410</v>
      </c>
      <c r="H1679" s="12" t="s">
        <v>3233</v>
      </c>
      <c r="I1679" s="9" t="s">
        <v>3234</v>
      </c>
      <c r="J1679" s="12" t="s">
        <v>3235</v>
      </c>
      <c r="K1679" s="17" t="s">
        <v>3236</v>
      </c>
      <c r="L1679" s="17" t="s">
        <v>3237</v>
      </c>
      <c r="M1679" s="17">
        <v>9628987517</v>
      </c>
      <c r="N1679" s="9" t="s">
        <v>3245</v>
      </c>
      <c r="O1679" s="9" t="s">
        <v>3246</v>
      </c>
      <c r="P1679" s="9" t="s">
        <v>32</v>
      </c>
      <c r="Q1679" s="10">
        <v>8000</v>
      </c>
      <c r="R1679" s="11">
        <v>8432</v>
      </c>
      <c r="S1679" s="52">
        <f>R1679</f>
        <v>8432</v>
      </c>
      <c r="T1679" s="53">
        <f>IFERROR(S1679/Q1679,0)</f>
        <v>1.054</v>
      </c>
      <c r="U1679" s="54">
        <f>IF(T1679&gt;=100%,S1679*2%,0)</f>
        <v>168.64000000000001</v>
      </c>
      <c r="V1679" s="54">
        <f>S1679*1%</f>
        <v>84.320000000000007</v>
      </c>
      <c r="W1679" s="55">
        <f>U1679+V1679</f>
        <v>252.96000000000004</v>
      </c>
      <c r="X1679" s="17"/>
      <c r="Y1679" s="9" t="s">
        <v>12393</v>
      </c>
    </row>
    <row r="1680" spans="1:25" x14ac:dyDescent="0.2">
      <c r="A1680" s="4" t="s">
        <v>18</v>
      </c>
      <c r="B1680" s="12" t="s">
        <v>3421</v>
      </c>
      <c r="C1680" s="5" t="s">
        <v>2973</v>
      </c>
      <c r="D1680" s="9" t="s">
        <v>2974</v>
      </c>
      <c r="E1680" s="9" t="s">
        <v>3422</v>
      </c>
      <c r="F1680" s="9" t="s">
        <v>3423</v>
      </c>
      <c r="G1680" s="8">
        <v>10034718</v>
      </c>
      <c r="H1680" s="12" t="s">
        <v>3424</v>
      </c>
      <c r="I1680" s="9" t="s">
        <v>3481</v>
      </c>
      <c r="J1680" s="12" t="s">
        <v>3482</v>
      </c>
      <c r="K1680" s="17" t="s">
        <v>3427</v>
      </c>
      <c r="L1680" s="17" t="s">
        <v>3428</v>
      </c>
      <c r="M1680" s="17">
        <v>7004809242</v>
      </c>
      <c r="N1680" s="9" t="s">
        <v>3487</v>
      </c>
      <c r="O1680" s="9" t="s">
        <v>3488</v>
      </c>
      <c r="P1680" s="9" t="s">
        <v>32</v>
      </c>
      <c r="Q1680" s="10">
        <v>8000</v>
      </c>
      <c r="R1680" s="11">
        <v>8432</v>
      </c>
      <c r="S1680" s="52">
        <f>R1680</f>
        <v>8432</v>
      </c>
      <c r="T1680" s="53">
        <f>IFERROR(S1680/Q1680,0)</f>
        <v>1.054</v>
      </c>
      <c r="U1680" s="54">
        <f>IF(T1680&gt;=100%,S1680*2%,0)</f>
        <v>168.64000000000001</v>
      </c>
      <c r="V1680" s="54">
        <f>S1680*1%</f>
        <v>84.320000000000007</v>
      </c>
      <c r="W1680" s="55">
        <f>U1680+V1680</f>
        <v>252.96000000000004</v>
      </c>
      <c r="X1680" s="17"/>
      <c r="Y1680" s="9" t="s">
        <v>12393</v>
      </c>
    </row>
    <row r="1681" spans="1:25" x14ac:dyDescent="0.2">
      <c r="A1681" s="4" t="s">
        <v>18</v>
      </c>
      <c r="B1681" s="12" t="s">
        <v>2972</v>
      </c>
      <c r="C1681" s="5" t="s">
        <v>2973</v>
      </c>
      <c r="D1681" s="9" t="s">
        <v>2974</v>
      </c>
      <c r="E1681" s="9" t="s">
        <v>2975</v>
      </c>
      <c r="F1681" s="9" t="s">
        <v>2976</v>
      </c>
      <c r="G1681" s="8">
        <v>10026391</v>
      </c>
      <c r="H1681" s="12" t="s">
        <v>2977</v>
      </c>
      <c r="I1681" s="9" t="s">
        <v>3058</v>
      </c>
      <c r="J1681" s="12" t="s">
        <v>3059</v>
      </c>
      <c r="K1681" s="17" t="s">
        <v>3011</v>
      </c>
      <c r="L1681" s="17" t="s">
        <v>3012</v>
      </c>
      <c r="M1681" s="17">
        <v>9125957274</v>
      </c>
      <c r="N1681" s="9" t="s">
        <v>3060</v>
      </c>
      <c r="O1681" s="9" t="s">
        <v>896</v>
      </c>
      <c r="P1681" s="9" t="s">
        <v>32</v>
      </c>
      <c r="Q1681" s="10">
        <v>8000</v>
      </c>
      <c r="R1681" s="11">
        <v>8432</v>
      </c>
      <c r="S1681" s="52">
        <f>R1681</f>
        <v>8432</v>
      </c>
      <c r="T1681" s="53">
        <f>IFERROR(S1681/Q1681,0)</f>
        <v>1.054</v>
      </c>
      <c r="U1681" s="54">
        <f>IF(T1681&gt;=100%,S1681*2%,0)</f>
        <v>168.64000000000001</v>
      </c>
      <c r="V1681" s="54">
        <f>S1681*1%</f>
        <v>84.320000000000007</v>
      </c>
      <c r="W1681" s="55">
        <f>U1681+V1681</f>
        <v>252.96000000000004</v>
      </c>
      <c r="X1681" s="17"/>
      <c r="Y1681" s="9" t="s">
        <v>12393</v>
      </c>
    </row>
    <row r="1682" spans="1:25" x14ac:dyDescent="0.2">
      <c r="A1682" s="4" t="s">
        <v>18</v>
      </c>
      <c r="B1682" s="12" t="s">
        <v>3301</v>
      </c>
      <c r="C1682" s="5" t="s">
        <v>2973</v>
      </c>
      <c r="D1682" s="9" t="s">
        <v>2974</v>
      </c>
      <c r="E1682" s="9" t="s">
        <v>3302</v>
      </c>
      <c r="F1682" s="9" t="s">
        <v>3303</v>
      </c>
      <c r="G1682" s="8">
        <v>10023215</v>
      </c>
      <c r="H1682" s="12" t="s">
        <v>3304</v>
      </c>
      <c r="I1682" s="9" t="s">
        <v>3408</v>
      </c>
      <c r="J1682" s="12" t="s">
        <v>3403</v>
      </c>
      <c r="K1682" s="17" t="s">
        <v>3368</v>
      </c>
      <c r="L1682" s="12" t="s">
        <v>3369</v>
      </c>
      <c r="M1682" s="17">
        <v>9771410701</v>
      </c>
      <c r="N1682" s="9" t="s">
        <v>3413</v>
      </c>
      <c r="O1682" s="9" t="s">
        <v>3414</v>
      </c>
      <c r="P1682" s="9" t="s">
        <v>32</v>
      </c>
      <c r="Q1682" s="10">
        <v>8000</v>
      </c>
      <c r="R1682" s="11">
        <v>8430</v>
      </c>
      <c r="S1682" s="52">
        <f>R1682</f>
        <v>8430</v>
      </c>
      <c r="T1682" s="53">
        <f>IFERROR(S1682/Q1682,0)</f>
        <v>1.05375</v>
      </c>
      <c r="U1682" s="54">
        <f>IF(T1682&gt;=100%,S1682*2%,0)</f>
        <v>168.6</v>
      </c>
      <c r="V1682" s="54">
        <f>S1682*1%</f>
        <v>84.3</v>
      </c>
      <c r="W1682" s="55">
        <f>U1682+V1682</f>
        <v>252.89999999999998</v>
      </c>
      <c r="X1682" s="17"/>
      <c r="Y1682" s="9" t="s">
        <v>12391</v>
      </c>
    </row>
    <row r="1683" spans="1:25" x14ac:dyDescent="0.2">
      <c r="A1683" s="4" t="s">
        <v>18</v>
      </c>
      <c r="B1683" s="12" t="s">
        <v>3644</v>
      </c>
      <c r="C1683" s="5" t="s">
        <v>2973</v>
      </c>
      <c r="D1683" s="9" t="s">
        <v>2974</v>
      </c>
      <c r="E1683" s="9" t="s">
        <v>3645</v>
      </c>
      <c r="F1683" s="9" t="s">
        <v>3646</v>
      </c>
      <c r="G1683" s="8">
        <v>10034033</v>
      </c>
      <c r="H1683" s="12" t="s">
        <v>3647</v>
      </c>
      <c r="I1683" s="9" t="s">
        <v>3648</v>
      </c>
      <c r="J1683" s="12" t="s">
        <v>3649</v>
      </c>
      <c r="K1683" s="17" t="s">
        <v>3650</v>
      </c>
      <c r="L1683" s="17" t="s">
        <v>3651</v>
      </c>
      <c r="M1683" s="17">
        <v>6200590307</v>
      </c>
      <c r="N1683" s="9" t="s">
        <v>3654</v>
      </c>
      <c r="O1683" s="9" t="s">
        <v>3655</v>
      </c>
      <c r="P1683" s="9" t="s">
        <v>32</v>
      </c>
      <c r="Q1683" s="10">
        <v>8000</v>
      </c>
      <c r="R1683" s="11">
        <v>8430</v>
      </c>
      <c r="S1683" s="52">
        <f>R1683</f>
        <v>8430</v>
      </c>
      <c r="T1683" s="53">
        <f>IFERROR(S1683/Q1683,0)</f>
        <v>1.05375</v>
      </c>
      <c r="U1683" s="54">
        <f>IF(T1683&gt;=100%,S1683*2%,0)</f>
        <v>168.6</v>
      </c>
      <c r="V1683" s="54">
        <f>S1683*1%</f>
        <v>84.3</v>
      </c>
      <c r="W1683" s="55">
        <f>U1683+V1683</f>
        <v>252.89999999999998</v>
      </c>
      <c r="X1683" s="17"/>
      <c r="Y1683" s="9" t="s">
        <v>12391</v>
      </c>
    </row>
    <row r="1684" spans="1:25" x14ac:dyDescent="0.2">
      <c r="A1684" s="9" t="s">
        <v>6280</v>
      </c>
      <c r="B1684" s="9" t="s">
        <v>6672</v>
      </c>
      <c r="C1684" s="18" t="s">
        <v>6282</v>
      </c>
      <c r="D1684" s="9" t="s">
        <v>6283</v>
      </c>
      <c r="E1684" s="9" t="s">
        <v>6673</v>
      </c>
      <c r="F1684" s="9" t="s">
        <v>6674</v>
      </c>
      <c r="G1684" s="9">
        <v>10034085</v>
      </c>
      <c r="H1684" s="9" t="s">
        <v>6675</v>
      </c>
      <c r="I1684" s="9" t="s">
        <v>6676</v>
      </c>
      <c r="J1684" s="9" t="s">
        <v>6677</v>
      </c>
      <c r="K1684" s="18" t="s">
        <v>6678</v>
      </c>
      <c r="L1684" s="18" t="s">
        <v>6679</v>
      </c>
      <c r="M1684" s="18" t="s">
        <v>6680</v>
      </c>
      <c r="N1684" s="9" t="s">
        <v>6683</v>
      </c>
      <c r="O1684" s="9" t="s">
        <v>6684</v>
      </c>
      <c r="P1684" s="9" t="s">
        <v>32</v>
      </c>
      <c r="Q1684" s="62">
        <v>9163.2533999999996</v>
      </c>
      <c r="R1684" s="11">
        <v>9655.103000000001</v>
      </c>
      <c r="S1684" s="52">
        <f>R1684</f>
        <v>9655.103000000001</v>
      </c>
      <c r="T1684" s="53">
        <f>IFERROR(S1684/Q1684,0)</f>
        <v>1.0536763067143817</v>
      </c>
      <c r="U1684" s="54">
        <f>IF(T1684&gt;=100%,S1684*2%,0)</f>
        <v>193.10206000000002</v>
      </c>
      <c r="V1684" s="54">
        <f>S1684*1%</f>
        <v>96.551030000000011</v>
      </c>
      <c r="W1684" s="55">
        <f>U1684+V1684</f>
        <v>289.65309000000002</v>
      </c>
      <c r="X1684" s="17"/>
      <c r="Y1684" s="9" t="s">
        <v>12391</v>
      </c>
    </row>
    <row r="1685" spans="1:25" x14ac:dyDescent="0.2">
      <c r="A1685" s="4" t="s">
        <v>18</v>
      </c>
      <c r="B1685" s="12" t="s">
        <v>2070</v>
      </c>
      <c r="C1685" s="5" t="s">
        <v>2071</v>
      </c>
      <c r="D1685" s="9" t="s">
        <v>2072</v>
      </c>
      <c r="E1685" s="9" t="s">
        <v>2073</v>
      </c>
      <c r="F1685" s="9" t="s">
        <v>2074</v>
      </c>
      <c r="G1685" s="8">
        <v>10025476</v>
      </c>
      <c r="H1685" s="12" t="s">
        <v>2075</v>
      </c>
      <c r="I1685" s="9" t="s">
        <v>2092</v>
      </c>
      <c r="J1685" s="12" t="s">
        <v>2093</v>
      </c>
      <c r="K1685" s="8" t="s">
        <v>2078</v>
      </c>
      <c r="L1685" s="16" t="s">
        <v>2079</v>
      </c>
      <c r="M1685" s="17">
        <v>9864953887</v>
      </c>
      <c r="N1685" s="9" t="s">
        <v>2094</v>
      </c>
      <c r="O1685" s="9" t="s">
        <v>2095</v>
      </c>
      <c r="P1685" s="9" t="s">
        <v>32</v>
      </c>
      <c r="Q1685" s="10">
        <v>6000</v>
      </c>
      <c r="R1685" s="11">
        <v>6321.4877999999999</v>
      </c>
      <c r="S1685" s="52">
        <f>R1685</f>
        <v>6321.4877999999999</v>
      </c>
      <c r="T1685" s="53">
        <f>IFERROR(S1685/Q1685,0)</f>
        <v>1.0535813000000001</v>
      </c>
      <c r="U1685" s="54">
        <f>IF(T1685&gt;=100%,S1685*2%,0)</f>
        <v>126.429756</v>
      </c>
      <c r="V1685" s="54">
        <f>S1685*1%</f>
        <v>63.214877999999999</v>
      </c>
      <c r="W1685" s="55">
        <f>U1685+V1685</f>
        <v>189.644634</v>
      </c>
      <c r="X1685" s="17"/>
      <c r="Y1685" s="9" t="s">
        <v>12391</v>
      </c>
    </row>
    <row r="1686" spans="1:25" x14ac:dyDescent="0.2">
      <c r="A1686" s="4" t="s">
        <v>18</v>
      </c>
      <c r="B1686" s="12" t="s">
        <v>3301</v>
      </c>
      <c r="C1686" s="5" t="s">
        <v>2973</v>
      </c>
      <c r="D1686" s="9" t="s">
        <v>2974</v>
      </c>
      <c r="E1686" s="9" t="s">
        <v>3302</v>
      </c>
      <c r="F1686" s="9" t="s">
        <v>3303</v>
      </c>
      <c r="G1686" s="8">
        <v>10023215</v>
      </c>
      <c r="H1686" s="12" t="s">
        <v>3304</v>
      </c>
      <c r="I1686" s="9" t="s">
        <v>3366</v>
      </c>
      <c r="J1686" s="12" t="s">
        <v>3367</v>
      </c>
      <c r="K1686" s="17" t="s">
        <v>3368</v>
      </c>
      <c r="L1686" s="12" t="s">
        <v>3369</v>
      </c>
      <c r="M1686" s="17">
        <v>9771410701</v>
      </c>
      <c r="N1686" s="9" t="s">
        <v>3378</v>
      </c>
      <c r="O1686" s="9" t="s">
        <v>3379</v>
      </c>
      <c r="P1686" s="9" t="s">
        <v>32</v>
      </c>
      <c r="Q1686" s="10">
        <v>8000</v>
      </c>
      <c r="R1686" s="11">
        <v>8428</v>
      </c>
      <c r="S1686" s="52">
        <f>R1686</f>
        <v>8428</v>
      </c>
      <c r="T1686" s="53">
        <f>IFERROR(S1686/Q1686,0)</f>
        <v>1.0535000000000001</v>
      </c>
      <c r="U1686" s="54">
        <f>IF(T1686&gt;=100%,S1686*2%,0)</f>
        <v>168.56</v>
      </c>
      <c r="V1686" s="54">
        <f>S1686*1%</f>
        <v>84.28</v>
      </c>
      <c r="W1686" s="55">
        <f>U1686+V1686</f>
        <v>252.84</v>
      </c>
      <c r="X1686" s="17"/>
      <c r="Y1686" s="9" t="s">
        <v>12391</v>
      </c>
    </row>
    <row r="1687" spans="1:25" x14ac:dyDescent="0.2">
      <c r="A1687" s="4" t="s">
        <v>18</v>
      </c>
      <c r="B1687" s="12" t="s">
        <v>3586</v>
      </c>
      <c r="C1687" s="5" t="s">
        <v>2973</v>
      </c>
      <c r="D1687" s="9" t="s">
        <v>2974</v>
      </c>
      <c r="E1687" s="9" t="s">
        <v>3587</v>
      </c>
      <c r="F1687" s="9" t="s">
        <v>3588</v>
      </c>
      <c r="G1687" s="8">
        <v>10034386</v>
      </c>
      <c r="H1687" s="12" t="s">
        <v>3589</v>
      </c>
      <c r="I1687" s="9" t="s">
        <v>3612</v>
      </c>
      <c r="J1687" s="12" t="s">
        <v>3613</v>
      </c>
      <c r="K1687" s="17" t="s">
        <v>3592</v>
      </c>
      <c r="L1687" s="17" t="s">
        <v>3593</v>
      </c>
      <c r="M1687" s="17">
        <v>7903315184</v>
      </c>
      <c r="N1687" s="9" t="s">
        <v>3616</v>
      </c>
      <c r="O1687" s="9" t="s">
        <v>3617</v>
      </c>
      <c r="P1687" s="9" t="s">
        <v>32</v>
      </c>
      <c r="Q1687" s="10">
        <v>8000</v>
      </c>
      <c r="R1687" s="11">
        <v>8428</v>
      </c>
      <c r="S1687" s="52">
        <f>R1687</f>
        <v>8428</v>
      </c>
      <c r="T1687" s="53">
        <f>IFERROR(S1687/Q1687,0)</f>
        <v>1.0535000000000001</v>
      </c>
      <c r="U1687" s="54">
        <f>IF(T1687&gt;=100%,S1687*2%,0)</f>
        <v>168.56</v>
      </c>
      <c r="V1687" s="54">
        <f>S1687*1%</f>
        <v>84.28</v>
      </c>
      <c r="W1687" s="55">
        <f>U1687+V1687</f>
        <v>252.84</v>
      </c>
      <c r="X1687" s="17"/>
      <c r="Y1687" s="9" t="s">
        <v>12393</v>
      </c>
    </row>
    <row r="1688" spans="1:25" x14ac:dyDescent="0.2">
      <c r="A1688" s="4" t="s">
        <v>18</v>
      </c>
      <c r="B1688" s="4" t="s">
        <v>243</v>
      </c>
      <c r="C1688" s="5" t="s">
        <v>20</v>
      </c>
      <c r="D1688" s="5" t="s">
        <v>21</v>
      </c>
      <c r="E1688" s="5" t="s">
        <v>244</v>
      </c>
      <c r="F1688" s="5" t="s">
        <v>245</v>
      </c>
      <c r="G1688" s="4">
        <v>10022295</v>
      </c>
      <c r="H1688" s="4" t="s">
        <v>246</v>
      </c>
      <c r="I1688" s="4" t="s">
        <v>304</v>
      </c>
      <c r="J1688" s="4" t="s">
        <v>305</v>
      </c>
      <c r="K1688" s="4" t="s">
        <v>255</v>
      </c>
      <c r="L1688" s="4" t="s">
        <v>256</v>
      </c>
      <c r="M1688" s="7" t="s">
        <v>257</v>
      </c>
      <c r="N1688" s="4" t="s">
        <v>380</v>
      </c>
      <c r="O1688" s="4" t="s">
        <v>381</v>
      </c>
      <c r="P1688" s="9" t="s">
        <v>32</v>
      </c>
      <c r="Q1688" s="11">
        <v>6526.5246999999999</v>
      </c>
      <c r="R1688" s="11">
        <v>6874.8276000000005</v>
      </c>
      <c r="S1688" s="52">
        <f>R1688</f>
        <v>6874.8276000000005</v>
      </c>
      <c r="T1688" s="53">
        <f>IFERROR(S1688/Q1688,0)</f>
        <v>1.053367284429338</v>
      </c>
      <c r="U1688" s="54">
        <f>IF(T1688&gt;=100%,S1688*2%,0)</f>
        <v>137.49655200000001</v>
      </c>
      <c r="V1688" s="54">
        <f>S1688*1%</f>
        <v>68.748276000000004</v>
      </c>
      <c r="W1688" s="55">
        <f>U1688+V1688</f>
        <v>206.24482800000001</v>
      </c>
      <c r="X1688" s="17"/>
      <c r="Y1688" s="9" t="s">
        <v>12391</v>
      </c>
    </row>
    <row r="1689" spans="1:25" x14ac:dyDescent="0.2">
      <c r="A1689" s="4" t="s">
        <v>18</v>
      </c>
      <c r="B1689" s="12" t="s">
        <v>3421</v>
      </c>
      <c r="C1689" s="5" t="s">
        <v>2973</v>
      </c>
      <c r="D1689" s="9" t="s">
        <v>2974</v>
      </c>
      <c r="E1689" s="9" t="s">
        <v>3422</v>
      </c>
      <c r="F1689" s="9" t="s">
        <v>3423</v>
      </c>
      <c r="G1689" s="8">
        <v>10034718</v>
      </c>
      <c r="H1689" s="12" t="s">
        <v>3424</v>
      </c>
      <c r="I1689" s="9" t="s">
        <v>3425</v>
      </c>
      <c r="J1689" s="12" t="s">
        <v>3426</v>
      </c>
      <c r="K1689" s="17" t="s">
        <v>3427</v>
      </c>
      <c r="L1689" s="17" t="s">
        <v>3428</v>
      </c>
      <c r="M1689" s="17">
        <v>7004809242</v>
      </c>
      <c r="N1689" s="9" t="s">
        <v>3435</v>
      </c>
      <c r="O1689" s="9" t="s">
        <v>3436</v>
      </c>
      <c r="P1689" s="9" t="s">
        <v>32</v>
      </c>
      <c r="Q1689" s="10">
        <v>8000</v>
      </c>
      <c r="R1689" s="11">
        <v>8426.6041999999998</v>
      </c>
      <c r="S1689" s="52">
        <f>R1689</f>
        <v>8426.6041999999998</v>
      </c>
      <c r="T1689" s="53">
        <f>IFERROR(S1689/Q1689,0)</f>
        <v>1.053325525</v>
      </c>
      <c r="U1689" s="54">
        <f>IF(T1689&gt;=100%,S1689*2%,0)</f>
        <v>168.532084</v>
      </c>
      <c r="V1689" s="54">
        <f>S1689*1%</f>
        <v>84.266041999999999</v>
      </c>
      <c r="W1689" s="55">
        <f>U1689+V1689</f>
        <v>252.798126</v>
      </c>
      <c r="X1689" s="17"/>
      <c r="Y1689" s="9" t="s">
        <v>12393</v>
      </c>
    </row>
    <row r="1690" spans="1:25" x14ac:dyDescent="0.2">
      <c r="A1690" s="4" t="s">
        <v>18</v>
      </c>
      <c r="B1690" s="12" t="s">
        <v>3658</v>
      </c>
      <c r="C1690" s="5" t="s">
        <v>2973</v>
      </c>
      <c r="D1690" s="9" t="s">
        <v>2974</v>
      </c>
      <c r="E1690" s="9" t="s">
        <v>3645</v>
      </c>
      <c r="F1690" s="9" t="s">
        <v>3646</v>
      </c>
      <c r="G1690" s="8">
        <v>10034033</v>
      </c>
      <c r="H1690" s="12" t="s">
        <v>3647</v>
      </c>
      <c r="I1690" s="9" t="s">
        <v>3667</v>
      </c>
      <c r="J1690" s="12" t="s">
        <v>3668</v>
      </c>
      <c r="K1690" s="17" t="s">
        <v>3650</v>
      </c>
      <c r="L1690" s="17" t="s">
        <v>3651</v>
      </c>
      <c r="M1690" s="17">
        <v>6200590307</v>
      </c>
      <c r="N1690" s="9" t="s">
        <v>3672</v>
      </c>
      <c r="O1690" s="9" t="s">
        <v>3673</v>
      </c>
      <c r="P1690" s="9" t="s">
        <v>32</v>
      </c>
      <c r="Q1690" s="10">
        <v>8000</v>
      </c>
      <c r="R1690" s="11">
        <v>8426.6041999999998</v>
      </c>
      <c r="S1690" s="52">
        <f>R1690</f>
        <v>8426.6041999999998</v>
      </c>
      <c r="T1690" s="53">
        <f>IFERROR(S1690/Q1690,0)</f>
        <v>1.053325525</v>
      </c>
      <c r="U1690" s="54">
        <f>IF(T1690&gt;=100%,S1690*2%,0)</f>
        <v>168.532084</v>
      </c>
      <c r="V1690" s="54">
        <f>S1690*1%</f>
        <v>84.266041999999999</v>
      </c>
      <c r="W1690" s="55">
        <f>U1690+V1690</f>
        <v>252.798126</v>
      </c>
      <c r="X1690" s="17"/>
      <c r="Y1690" s="9" t="s">
        <v>12391</v>
      </c>
    </row>
    <row r="1691" spans="1:25" x14ac:dyDescent="0.2">
      <c r="A1691" s="4" t="s">
        <v>18</v>
      </c>
      <c r="B1691" s="12" t="s">
        <v>3141</v>
      </c>
      <c r="C1691" s="5" t="s">
        <v>2973</v>
      </c>
      <c r="D1691" s="9" t="s">
        <v>2974</v>
      </c>
      <c r="E1691" s="9" t="s">
        <v>3142</v>
      </c>
      <c r="F1691" s="9" t="s">
        <v>3143</v>
      </c>
      <c r="G1691" s="8">
        <v>10027954</v>
      </c>
      <c r="H1691" s="12" t="s">
        <v>3144</v>
      </c>
      <c r="I1691" s="9" t="s">
        <v>3823</v>
      </c>
      <c r="J1691" s="12" t="s">
        <v>3824</v>
      </c>
      <c r="K1691" s="17" t="s">
        <v>3147</v>
      </c>
      <c r="L1691" s="17" t="s">
        <v>3812</v>
      </c>
      <c r="M1691" s="17">
        <v>9958476992</v>
      </c>
      <c r="N1691" s="9" t="s">
        <v>3833</v>
      </c>
      <c r="O1691" s="9" t="s">
        <v>3834</v>
      </c>
      <c r="P1691" s="9" t="s">
        <v>32</v>
      </c>
      <c r="Q1691" s="10">
        <v>8000</v>
      </c>
      <c r="R1691" s="11">
        <v>8426.5570000000007</v>
      </c>
      <c r="S1691" s="52">
        <f>R1691</f>
        <v>8426.5570000000007</v>
      </c>
      <c r="T1691" s="53">
        <f>IFERROR(S1691/Q1691,0)</f>
        <v>1.0533196250000001</v>
      </c>
      <c r="U1691" s="54">
        <f>IF(T1691&gt;=100%,S1691*2%,0)</f>
        <v>168.53114000000002</v>
      </c>
      <c r="V1691" s="54">
        <f>S1691*1%</f>
        <v>84.265570000000011</v>
      </c>
      <c r="W1691" s="55">
        <f>U1691+V1691</f>
        <v>252.79671000000002</v>
      </c>
      <c r="X1691" s="17"/>
      <c r="Y1691" s="9" t="s">
        <v>12393</v>
      </c>
    </row>
    <row r="1692" spans="1:25" x14ac:dyDescent="0.2">
      <c r="A1692" s="9" t="s">
        <v>5442</v>
      </c>
      <c r="B1692" s="9" t="s">
        <v>5850</v>
      </c>
      <c r="C1692" s="18" t="s">
        <v>5566</v>
      </c>
      <c r="D1692" s="9" t="s">
        <v>5567</v>
      </c>
      <c r="E1692" s="9" t="s">
        <v>5851</v>
      </c>
      <c r="F1692" s="9" t="s">
        <v>5852</v>
      </c>
      <c r="G1692" s="9">
        <v>10034457</v>
      </c>
      <c r="H1692" s="9" t="s">
        <v>5853</v>
      </c>
      <c r="I1692" s="9" t="s">
        <v>5901</v>
      </c>
      <c r="J1692" s="9" t="s">
        <v>5902</v>
      </c>
      <c r="K1692" s="18" t="s">
        <v>5856</v>
      </c>
      <c r="L1692" s="18" t="s">
        <v>5857</v>
      </c>
      <c r="M1692" s="18">
        <v>9004844152</v>
      </c>
      <c r="N1692" s="9" t="s">
        <v>5931</v>
      </c>
      <c r="O1692" s="9" t="s">
        <v>5932</v>
      </c>
      <c r="P1692" s="9" t="s">
        <v>32</v>
      </c>
      <c r="Q1692" s="11">
        <v>24201.333333333332</v>
      </c>
      <c r="R1692" s="11">
        <v>25488</v>
      </c>
      <c r="S1692" s="52">
        <f>R1692</f>
        <v>25488</v>
      </c>
      <c r="T1692" s="53">
        <f>IFERROR(S1692/Q1692,0)</f>
        <v>1.0531651148697041</v>
      </c>
      <c r="U1692" s="54">
        <f>IF(T1692&gt;=100%,S1692*2%,0)</f>
        <v>509.76</v>
      </c>
      <c r="V1692" s="54">
        <f>S1692*1%</f>
        <v>254.88</v>
      </c>
      <c r="W1692" s="55">
        <f>U1692+V1692</f>
        <v>764.64</v>
      </c>
      <c r="X1692" s="17"/>
      <c r="Y1692" s="9" t="s">
        <v>12391</v>
      </c>
    </row>
    <row r="1693" spans="1:25" x14ac:dyDescent="0.2">
      <c r="A1693" s="9" t="s">
        <v>8060</v>
      </c>
      <c r="B1693" s="9" t="s">
        <v>8432</v>
      </c>
      <c r="C1693" s="18" t="s">
        <v>8062</v>
      </c>
      <c r="D1693" s="9" t="s">
        <v>8063</v>
      </c>
      <c r="E1693" s="9" t="s">
        <v>8433</v>
      </c>
      <c r="F1693" s="9" t="s">
        <v>8063</v>
      </c>
      <c r="G1693" s="9">
        <v>10029471</v>
      </c>
      <c r="H1693" s="9" t="s">
        <v>8434</v>
      </c>
      <c r="I1693" s="9" t="s">
        <v>8456</v>
      </c>
      <c r="J1693" s="9" t="s">
        <v>8457</v>
      </c>
      <c r="K1693" s="18" t="s">
        <v>8436</v>
      </c>
      <c r="L1693" s="18" t="s">
        <v>8437</v>
      </c>
      <c r="M1693" s="18">
        <v>9920457463</v>
      </c>
      <c r="N1693" s="9" t="s">
        <v>8521</v>
      </c>
      <c r="O1693" s="9" t="s">
        <v>8522</v>
      </c>
      <c r="P1693" s="9" t="s">
        <v>32</v>
      </c>
      <c r="Q1693" s="11">
        <v>13500</v>
      </c>
      <c r="R1693" s="25">
        <v>14213</v>
      </c>
      <c r="S1693" s="52">
        <f>R1693</f>
        <v>14213</v>
      </c>
      <c r="T1693" s="53">
        <f>IFERROR(S1693/Q1693,0)</f>
        <v>1.0528148148148149</v>
      </c>
      <c r="U1693" s="54">
        <f>IF(T1693&gt;=100%,S1693*2%,0)</f>
        <v>284.26</v>
      </c>
      <c r="V1693" s="54">
        <f>S1693*1%</f>
        <v>142.13</v>
      </c>
      <c r="W1693" s="55">
        <f>U1693+V1693</f>
        <v>426.39</v>
      </c>
      <c r="X1693" s="17"/>
      <c r="Y1693" s="9" t="s">
        <v>12391</v>
      </c>
    </row>
    <row r="1694" spans="1:25" x14ac:dyDescent="0.2">
      <c r="A1694" s="4" t="s">
        <v>18</v>
      </c>
      <c r="B1694" s="9"/>
      <c r="C1694" s="5" t="s">
        <v>4707</v>
      </c>
      <c r="D1694" s="17" t="s">
        <v>4708</v>
      </c>
      <c r="E1694" s="9" t="s">
        <v>5090</v>
      </c>
      <c r="F1694" s="17" t="s">
        <v>5091</v>
      </c>
      <c r="G1694" s="9">
        <v>10027424</v>
      </c>
      <c r="H1694" s="9" t="s">
        <v>5092</v>
      </c>
      <c r="I1694" s="17" t="s">
        <v>5122</v>
      </c>
      <c r="J1694" s="17" t="s">
        <v>5123</v>
      </c>
      <c r="K1694" s="17" t="s">
        <v>5095</v>
      </c>
      <c r="L1694" s="17" t="s">
        <v>5096</v>
      </c>
      <c r="M1694" s="17">
        <v>9040304080</v>
      </c>
      <c r="N1694" s="17" t="s">
        <v>5171</v>
      </c>
      <c r="O1694" s="17" t="s">
        <v>5172</v>
      </c>
      <c r="P1694" s="17" t="s">
        <v>32</v>
      </c>
      <c r="Q1694" s="11">
        <v>15000</v>
      </c>
      <c r="R1694" s="11">
        <v>15792.127399999999</v>
      </c>
      <c r="S1694" s="52">
        <f>R1694</f>
        <v>15792.127399999999</v>
      </c>
      <c r="T1694" s="53">
        <f>IFERROR(S1694/Q1694,0)</f>
        <v>1.0528084933333333</v>
      </c>
      <c r="U1694" s="54">
        <f>IF(T1694&gt;=100%,S1694*2%,0)</f>
        <v>315.84254800000002</v>
      </c>
      <c r="V1694" s="54">
        <f>S1694*1%</f>
        <v>157.92127400000001</v>
      </c>
      <c r="W1694" s="55">
        <f>U1694+V1694</f>
        <v>473.763822</v>
      </c>
      <c r="X1694" s="17"/>
      <c r="Y1694" s="9" t="s">
        <v>12391</v>
      </c>
    </row>
    <row r="1695" spans="1:25" x14ac:dyDescent="0.2">
      <c r="A1695" s="9" t="s">
        <v>8060</v>
      </c>
      <c r="B1695" s="9" t="s">
        <v>8168</v>
      </c>
      <c r="C1695" s="18" t="s">
        <v>8062</v>
      </c>
      <c r="D1695" s="9" t="s">
        <v>8063</v>
      </c>
      <c r="E1695" s="9" t="s">
        <v>8169</v>
      </c>
      <c r="F1695" s="9" t="s">
        <v>8170</v>
      </c>
      <c r="G1695" s="9">
        <v>10026702</v>
      </c>
      <c r="H1695" s="9" t="s">
        <v>8219</v>
      </c>
      <c r="I1695" s="9" t="s">
        <v>8269</v>
      </c>
      <c r="J1695" s="9" t="s">
        <v>8270</v>
      </c>
      <c r="K1695" s="18" t="s">
        <v>8222</v>
      </c>
      <c r="L1695" s="18" t="s">
        <v>8223</v>
      </c>
      <c r="M1695" s="18">
        <v>6263675288</v>
      </c>
      <c r="N1695" s="9" t="s">
        <v>8271</v>
      </c>
      <c r="O1695" s="9" t="s">
        <v>8272</v>
      </c>
      <c r="P1695" s="9" t="s">
        <v>32</v>
      </c>
      <c r="Q1695" s="11">
        <v>7924.4000000000005</v>
      </c>
      <c r="R1695" s="25">
        <v>8340</v>
      </c>
      <c r="S1695" s="52">
        <f>R1695</f>
        <v>8340</v>
      </c>
      <c r="T1695" s="53">
        <f>IFERROR(S1695/Q1695,0)</f>
        <v>1.0524456110241784</v>
      </c>
      <c r="U1695" s="54">
        <f>IF(T1695&gt;=100%,S1695*2%,0)</f>
        <v>166.8</v>
      </c>
      <c r="V1695" s="54">
        <f>S1695*1%</f>
        <v>83.4</v>
      </c>
      <c r="W1695" s="55">
        <f>U1695+V1695</f>
        <v>250.20000000000002</v>
      </c>
      <c r="X1695" s="17"/>
      <c r="Y1695" s="9" t="s">
        <v>12393</v>
      </c>
    </row>
    <row r="1696" spans="1:25" x14ac:dyDescent="0.2">
      <c r="A1696" s="9" t="s">
        <v>8060</v>
      </c>
      <c r="B1696" s="9" t="s">
        <v>8168</v>
      </c>
      <c r="C1696" s="18" t="s">
        <v>8062</v>
      </c>
      <c r="D1696" s="9" t="s">
        <v>8063</v>
      </c>
      <c r="E1696" s="9" t="s">
        <v>8169</v>
      </c>
      <c r="F1696" s="9" t="s">
        <v>8170</v>
      </c>
      <c r="G1696" s="9">
        <v>10029704</v>
      </c>
      <c r="H1696" s="9" t="s">
        <v>8171</v>
      </c>
      <c r="I1696" s="9" t="s">
        <v>8172</v>
      </c>
      <c r="J1696" s="9" t="s">
        <v>8173</v>
      </c>
      <c r="K1696" s="18" t="s">
        <v>8174</v>
      </c>
      <c r="L1696" s="18" t="s">
        <v>8175</v>
      </c>
      <c r="M1696" s="18">
        <v>9893140607</v>
      </c>
      <c r="N1696" s="9" t="s">
        <v>8176</v>
      </c>
      <c r="O1696" s="9" t="s">
        <v>8177</v>
      </c>
      <c r="P1696" s="9" t="s">
        <v>32</v>
      </c>
      <c r="Q1696" s="11">
        <v>7412.9000000000005</v>
      </c>
      <c r="R1696" s="25">
        <v>7800</v>
      </c>
      <c r="S1696" s="52">
        <f>R1696</f>
        <v>7800</v>
      </c>
      <c r="T1696" s="53">
        <f>IFERROR(S1696/Q1696,0)</f>
        <v>1.0522197790338463</v>
      </c>
      <c r="U1696" s="54">
        <f>IF(T1696&gt;=100%,S1696*2%,0)</f>
        <v>156</v>
      </c>
      <c r="V1696" s="54">
        <f>S1696*1%</f>
        <v>78</v>
      </c>
      <c r="W1696" s="55">
        <f>U1696+V1696</f>
        <v>234</v>
      </c>
      <c r="X1696" s="17"/>
      <c r="Y1696" s="9" t="s">
        <v>12391</v>
      </c>
    </row>
    <row r="1697" spans="1:25" x14ac:dyDescent="0.2">
      <c r="A1697" s="9" t="s">
        <v>8060</v>
      </c>
      <c r="B1697" s="9" t="s">
        <v>8168</v>
      </c>
      <c r="C1697" s="18" t="s">
        <v>8062</v>
      </c>
      <c r="D1697" s="9" t="s">
        <v>8063</v>
      </c>
      <c r="E1697" s="9" t="s">
        <v>8169</v>
      </c>
      <c r="F1697" s="9" t="s">
        <v>8170</v>
      </c>
      <c r="G1697" s="9">
        <v>10029704</v>
      </c>
      <c r="H1697" s="9" t="s">
        <v>8171</v>
      </c>
      <c r="I1697" s="9" t="s">
        <v>8196</v>
      </c>
      <c r="J1697" s="9" t="s">
        <v>8197</v>
      </c>
      <c r="K1697" s="18" t="s">
        <v>8198</v>
      </c>
      <c r="L1697" s="18" t="s">
        <v>8199</v>
      </c>
      <c r="M1697" s="18">
        <v>8889599080</v>
      </c>
      <c r="N1697" s="9" t="s">
        <v>8203</v>
      </c>
      <c r="O1697" s="9" t="s">
        <v>7760</v>
      </c>
      <c r="P1697" s="9" t="s">
        <v>32</v>
      </c>
      <c r="Q1697" s="11">
        <v>7412.9000000000005</v>
      </c>
      <c r="R1697" s="25">
        <v>7800</v>
      </c>
      <c r="S1697" s="52">
        <f>R1697</f>
        <v>7800</v>
      </c>
      <c r="T1697" s="53">
        <f>IFERROR(S1697/Q1697,0)</f>
        <v>1.0522197790338463</v>
      </c>
      <c r="U1697" s="54">
        <f>IF(T1697&gt;=100%,S1697*2%,0)</f>
        <v>156</v>
      </c>
      <c r="V1697" s="54">
        <f>S1697*1%</f>
        <v>78</v>
      </c>
      <c r="W1697" s="55">
        <f>U1697+V1697</f>
        <v>234</v>
      </c>
      <c r="X1697" s="17"/>
      <c r="Y1697" s="9" t="s">
        <v>12391</v>
      </c>
    </row>
    <row r="1698" spans="1:25" x14ac:dyDescent="0.2">
      <c r="A1698" s="4" t="s">
        <v>18</v>
      </c>
      <c r="B1698" s="12" t="s">
        <v>860</v>
      </c>
      <c r="C1698" s="5" t="s">
        <v>861</v>
      </c>
      <c r="D1698" s="9" t="s">
        <v>862</v>
      </c>
      <c r="E1698" s="9" t="s">
        <v>863</v>
      </c>
      <c r="F1698" s="9" t="s">
        <v>864</v>
      </c>
      <c r="G1698" s="8">
        <v>10023819</v>
      </c>
      <c r="H1698" s="12" t="s">
        <v>865</v>
      </c>
      <c r="I1698" s="9" t="s">
        <v>925</v>
      </c>
      <c r="J1698" s="12" t="s">
        <v>926</v>
      </c>
      <c r="K1698" s="8" t="s">
        <v>927</v>
      </c>
      <c r="L1698" s="16" t="s">
        <v>928</v>
      </c>
      <c r="M1698" s="17" t="s">
        <v>929</v>
      </c>
      <c r="N1698" s="9" t="s">
        <v>942</v>
      </c>
      <c r="O1698" s="9" t="s">
        <v>943</v>
      </c>
      <c r="P1698" s="9" t="s">
        <v>32</v>
      </c>
      <c r="Q1698" s="10">
        <v>8000</v>
      </c>
      <c r="R1698" s="11">
        <v>8417.4896000000008</v>
      </c>
      <c r="S1698" s="52">
        <f>R1698</f>
        <v>8417.4896000000008</v>
      </c>
      <c r="T1698" s="53">
        <f>IFERROR(S1698/Q1698,0)</f>
        <v>1.0521862000000002</v>
      </c>
      <c r="U1698" s="54">
        <f>IF(T1698&gt;=100%,S1698*2%,0)</f>
        <v>168.34979200000001</v>
      </c>
      <c r="V1698" s="54">
        <f>S1698*1%</f>
        <v>84.174896000000004</v>
      </c>
      <c r="W1698" s="55">
        <f>U1698+V1698</f>
        <v>252.52468800000003</v>
      </c>
      <c r="X1698" s="17"/>
      <c r="Y1698" s="9" t="s">
        <v>12391</v>
      </c>
    </row>
    <row r="1699" spans="1:25" x14ac:dyDescent="0.2">
      <c r="A1699" s="4" t="s">
        <v>18</v>
      </c>
      <c r="B1699" s="12" t="s">
        <v>860</v>
      </c>
      <c r="C1699" s="5" t="s">
        <v>861</v>
      </c>
      <c r="D1699" s="9" t="s">
        <v>862</v>
      </c>
      <c r="E1699" s="9" t="s">
        <v>863</v>
      </c>
      <c r="F1699" s="9" t="s">
        <v>864</v>
      </c>
      <c r="G1699" s="8">
        <v>10023819</v>
      </c>
      <c r="H1699" s="12" t="s">
        <v>865</v>
      </c>
      <c r="I1699" s="9" t="s">
        <v>925</v>
      </c>
      <c r="J1699" s="12" t="s">
        <v>926</v>
      </c>
      <c r="K1699" s="8" t="s">
        <v>927</v>
      </c>
      <c r="L1699" s="16" t="s">
        <v>928</v>
      </c>
      <c r="M1699" s="17" t="s">
        <v>929</v>
      </c>
      <c r="N1699" s="9" t="s">
        <v>968</v>
      </c>
      <c r="O1699" s="9" t="s">
        <v>969</v>
      </c>
      <c r="P1699" s="9" t="s">
        <v>32</v>
      </c>
      <c r="Q1699" s="10">
        <v>8000</v>
      </c>
      <c r="R1699" s="11">
        <v>8417.476999999999</v>
      </c>
      <c r="S1699" s="52">
        <f>R1699</f>
        <v>8417.476999999999</v>
      </c>
      <c r="T1699" s="53">
        <f>IFERROR(S1699/Q1699,0)</f>
        <v>1.0521846249999998</v>
      </c>
      <c r="U1699" s="54">
        <f>IF(T1699&gt;=100%,S1699*2%,0)</f>
        <v>168.34953999999999</v>
      </c>
      <c r="V1699" s="54">
        <f>S1699*1%</f>
        <v>84.174769999999995</v>
      </c>
      <c r="W1699" s="55">
        <f>U1699+V1699</f>
        <v>252.52430999999999</v>
      </c>
      <c r="X1699" s="17"/>
      <c r="Y1699" s="9" t="s">
        <v>12391</v>
      </c>
    </row>
    <row r="1700" spans="1:25" x14ac:dyDescent="0.2">
      <c r="A1700" s="4" t="s">
        <v>18</v>
      </c>
      <c r="B1700" s="9"/>
      <c r="C1700" s="5" t="s">
        <v>4707</v>
      </c>
      <c r="D1700" s="17" t="s">
        <v>4708</v>
      </c>
      <c r="E1700" s="9" t="s">
        <v>5090</v>
      </c>
      <c r="F1700" s="17" t="s">
        <v>5091</v>
      </c>
      <c r="G1700" s="9">
        <v>10025236</v>
      </c>
      <c r="H1700" s="9" t="s">
        <v>5181</v>
      </c>
      <c r="I1700" s="17" t="s">
        <v>5247</v>
      </c>
      <c r="J1700" s="17" t="s">
        <v>5248</v>
      </c>
      <c r="K1700" s="17" t="s">
        <v>5184</v>
      </c>
      <c r="L1700" s="17" t="s">
        <v>5185</v>
      </c>
      <c r="M1700" s="17">
        <v>8249658958</v>
      </c>
      <c r="N1700" s="17" t="s">
        <v>5251</v>
      </c>
      <c r="O1700" s="17" t="s">
        <v>5252</v>
      </c>
      <c r="P1700" s="17" t="s">
        <v>32</v>
      </c>
      <c r="Q1700" s="11">
        <v>7000</v>
      </c>
      <c r="R1700" s="11">
        <v>7364</v>
      </c>
      <c r="S1700" s="52">
        <f>R1700</f>
        <v>7364</v>
      </c>
      <c r="T1700" s="53">
        <f>IFERROR(S1700/Q1700,0)</f>
        <v>1.052</v>
      </c>
      <c r="U1700" s="54">
        <f>IF(T1700&gt;=100%,S1700*2%,0)</f>
        <v>147.28</v>
      </c>
      <c r="V1700" s="54">
        <f>S1700*1%</f>
        <v>73.64</v>
      </c>
      <c r="W1700" s="55">
        <f>U1700+V1700</f>
        <v>220.92000000000002</v>
      </c>
      <c r="X1700" s="17"/>
      <c r="Y1700" s="9" t="s">
        <v>12391</v>
      </c>
    </row>
    <row r="1701" spans="1:25" x14ac:dyDescent="0.2">
      <c r="A1701" s="9" t="s">
        <v>6280</v>
      </c>
      <c r="B1701" s="9" t="s">
        <v>7746</v>
      </c>
      <c r="C1701" s="18" t="s">
        <v>7712</v>
      </c>
      <c r="D1701" s="9" t="s">
        <v>7713</v>
      </c>
      <c r="E1701" s="9" t="s">
        <v>7714</v>
      </c>
      <c r="F1701" s="9" t="s">
        <v>7715</v>
      </c>
      <c r="G1701" s="9">
        <v>10034564</v>
      </c>
      <c r="H1701" s="9" t="s">
        <v>7716</v>
      </c>
      <c r="I1701" s="9" t="s">
        <v>7747</v>
      </c>
      <c r="J1701" s="9" t="s">
        <v>7748</v>
      </c>
      <c r="K1701" s="18" t="s">
        <v>7719</v>
      </c>
      <c r="L1701" s="18" t="s">
        <v>7720</v>
      </c>
      <c r="M1701" s="18" t="s">
        <v>7721</v>
      </c>
      <c r="N1701" s="9" t="s">
        <v>7759</v>
      </c>
      <c r="O1701" s="9" t="s">
        <v>7760</v>
      </c>
      <c r="P1701" s="9" t="s">
        <v>32</v>
      </c>
      <c r="Q1701" s="61">
        <v>10000</v>
      </c>
      <c r="R1701" s="11">
        <v>10519.151400000001</v>
      </c>
      <c r="S1701" s="52">
        <f>R1701</f>
        <v>10519.151400000001</v>
      </c>
      <c r="T1701" s="53">
        <f>IFERROR(S1701/Q1701,0)</f>
        <v>1.05191514</v>
      </c>
      <c r="U1701" s="54">
        <f>IF(T1701&gt;=100%,S1701*2%,0)</f>
        <v>210.38302800000002</v>
      </c>
      <c r="V1701" s="54">
        <f>S1701*1%</f>
        <v>105.19151400000001</v>
      </c>
      <c r="W1701" s="55">
        <f>U1701+V1701</f>
        <v>315.57454200000006</v>
      </c>
      <c r="X1701" s="17"/>
      <c r="Y1701" s="9" t="s">
        <v>12391</v>
      </c>
    </row>
    <row r="1702" spans="1:25" x14ac:dyDescent="0.2">
      <c r="A1702" s="9" t="s">
        <v>5442</v>
      </c>
      <c r="B1702" s="9" t="s">
        <v>5582</v>
      </c>
      <c r="C1702" s="18" t="s">
        <v>5566</v>
      </c>
      <c r="D1702" s="9" t="s">
        <v>5567</v>
      </c>
      <c r="E1702" s="9" t="s">
        <v>5568</v>
      </c>
      <c r="F1702" s="9" t="s">
        <v>5569</v>
      </c>
      <c r="G1702" s="9">
        <v>10034798</v>
      </c>
      <c r="H1702" s="9" t="s">
        <v>5583</v>
      </c>
      <c r="I1702" s="9" t="s">
        <v>5594</v>
      </c>
      <c r="J1702" s="9" t="s">
        <v>5595</v>
      </c>
      <c r="K1702" s="18" t="s">
        <v>5586</v>
      </c>
      <c r="L1702" s="18" t="s">
        <v>5587</v>
      </c>
      <c r="M1702" s="18">
        <v>4295224277</v>
      </c>
      <c r="N1702" s="9" t="s">
        <v>5614</v>
      </c>
      <c r="O1702" s="9" t="s">
        <v>5615</v>
      </c>
      <c r="P1702" s="9" t="s">
        <v>32</v>
      </c>
      <c r="Q1702" s="11">
        <v>9739.1</v>
      </c>
      <c r="R1702" s="11">
        <v>10243</v>
      </c>
      <c r="S1702" s="52">
        <f>R1702</f>
        <v>10243</v>
      </c>
      <c r="T1702" s="53">
        <f>IFERROR(S1702/Q1702,0)</f>
        <v>1.0517398938300253</v>
      </c>
      <c r="U1702" s="54">
        <f>IF(T1702&gt;=100%,S1702*2%,0)</f>
        <v>204.86</v>
      </c>
      <c r="V1702" s="54">
        <f>S1702*1%</f>
        <v>102.43</v>
      </c>
      <c r="W1702" s="55">
        <f>U1702+V1702</f>
        <v>307.29000000000002</v>
      </c>
      <c r="X1702" s="17"/>
      <c r="Y1702" s="9" t="s">
        <v>12391</v>
      </c>
    </row>
    <row r="1703" spans="1:25" x14ac:dyDescent="0.2">
      <c r="A1703" s="4" t="s">
        <v>18</v>
      </c>
      <c r="B1703" s="12" t="s">
        <v>1598</v>
      </c>
      <c r="C1703" s="5" t="s">
        <v>861</v>
      </c>
      <c r="D1703" s="9" t="s">
        <v>862</v>
      </c>
      <c r="E1703" s="9" t="s">
        <v>1771</v>
      </c>
      <c r="F1703" s="9" t="s">
        <v>1772</v>
      </c>
      <c r="G1703" s="8">
        <v>10028639</v>
      </c>
      <c r="H1703" s="12" t="s">
        <v>1773</v>
      </c>
      <c r="I1703" s="9" t="s">
        <v>1785</v>
      </c>
      <c r="J1703" s="12" t="s">
        <v>1786</v>
      </c>
      <c r="K1703" s="8" t="s">
        <v>1776</v>
      </c>
      <c r="L1703" s="16" t="s">
        <v>1777</v>
      </c>
      <c r="M1703" s="17" t="s">
        <v>1778</v>
      </c>
      <c r="N1703" s="9" t="s">
        <v>1831</v>
      </c>
      <c r="O1703" s="9" t="s">
        <v>1832</v>
      </c>
      <c r="P1703" s="9" t="s">
        <v>32</v>
      </c>
      <c r="Q1703" s="10">
        <v>35000</v>
      </c>
      <c r="R1703" s="11">
        <v>36800</v>
      </c>
      <c r="S1703" s="52">
        <f>R1703</f>
        <v>36800</v>
      </c>
      <c r="T1703" s="53">
        <f>IFERROR(S1703/Q1703,0)</f>
        <v>1.0514285714285714</v>
      </c>
      <c r="U1703" s="54">
        <f>IF(T1703&gt;=100%,S1703*2%,0)</f>
        <v>736</v>
      </c>
      <c r="V1703" s="54">
        <f>S1703*1%</f>
        <v>368</v>
      </c>
      <c r="W1703" s="55">
        <f>U1703+V1703</f>
        <v>1104</v>
      </c>
      <c r="X1703" s="17"/>
      <c r="Y1703" s="9" t="s">
        <v>12391</v>
      </c>
    </row>
    <row r="1704" spans="1:25" x14ac:dyDescent="0.2">
      <c r="A1704" s="4" t="s">
        <v>18</v>
      </c>
      <c r="B1704" s="12" t="s">
        <v>1048</v>
      </c>
      <c r="C1704" s="5" t="s">
        <v>861</v>
      </c>
      <c r="D1704" s="9" t="s">
        <v>862</v>
      </c>
      <c r="E1704" s="9" t="s">
        <v>1049</v>
      </c>
      <c r="F1704" s="9" t="s">
        <v>1050</v>
      </c>
      <c r="G1704" s="8">
        <v>10034496</v>
      </c>
      <c r="H1704" s="12" t="s">
        <v>1051</v>
      </c>
      <c r="I1704" s="9" t="s">
        <v>1069</v>
      </c>
      <c r="J1704" s="12" t="s">
        <v>1070</v>
      </c>
      <c r="K1704" s="8" t="s">
        <v>1071</v>
      </c>
      <c r="L1704" s="16" t="s">
        <v>1072</v>
      </c>
      <c r="M1704" s="17">
        <v>9434454330</v>
      </c>
      <c r="N1704" s="9" t="s">
        <v>1210</v>
      </c>
      <c r="O1704" s="9" t="s">
        <v>1211</v>
      </c>
      <c r="P1704" s="9" t="s">
        <v>32</v>
      </c>
      <c r="Q1704" s="10">
        <v>20000</v>
      </c>
      <c r="R1704" s="11">
        <v>21025.557000000004</v>
      </c>
      <c r="S1704" s="52">
        <f>R1704</f>
        <v>21025.557000000004</v>
      </c>
      <c r="T1704" s="53">
        <f>IFERROR(S1704/Q1704,0)</f>
        <v>1.0512778500000002</v>
      </c>
      <c r="U1704" s="54">
        <f>IF(T1704&gt;=100%,S1704*2%,0)</f>
        <v>420.51114000000007</v>
      </c>
      <c r="V1704" s="54">
        <f>S1704*1%</f>
        <v>210.25557000000003</v>
      </c>
      <c r="W1704" s="55">
        <f>U1704+V1704</f>
        <v>630.7667100000001</v>
      </c>
      <c r="X1704" s="17"/>
      <c r="Y1704" s="9" t="s">
        <v>12391</v>
      </c>
    </row>
    <row r="1705" spans="1:25" x14ac:dyDescent="0.2">
      <c r="A1705" s="9" t="s">
        <v>6280</v>
      </c>
      <c r="B1705" s="9" t="s">
        <v>6660</v>
      </c>
      <c r="C1705" s="18" t="s">
        <v>6282</v>
      </c>
      <c r="D1705" s="9" t="s">
        <v>6283</v>
      </c>
      <c r="E1705" s="9" t="s">
        <v>6547</v>
      </c>
      <c r="F1705" s="9" t="s">
        <v>6548</v>
      </c>
      <c r="G1705" s="9">
        <v>10024707</v>
      </c>
      <c r="H1705" s="9" t="s">
        <v>6549</v>
      </c>
      <c r="I1705" s="9" t="s">
        <v>6661</v>
      </c>
      <c r="J1705" s="9" t="s">
        <v>6662</v>
      </c>
      <c r="K1705" s="18" t="s">
        <v>6615</v>
      </c>
      <c r="L1705" s="18" t="s">
        <v>6616</v>
      </c>
      <c r="M1705" s="18" t="s">
        <v>6617</v>
      </c>
      <c r="N1705" s="9" t="s">
        <v>6665</v>
      </c>
      <c r="O1705" s="9" t="s">
        <v>6666</v>
      </c>
      <c r="P1705" s="9" t="s">
        <v>32</v>
      </c>
      <c r="Q1705" s="62">
        <v>9125.0287800000006</v>
      </c>
      <c r="R1705" s="11">
        <v>9591.4161999999997</v>
      </c>
      <c r="S1705" s="52">
        <f>R1705</f>
        <v>9591.4161999999997</v>
      </c>
      <c r="T1705" s="53">
        <f>IFERROR(S1705/Q1705,0)</f>
        <v>1.0511107889349582</v>
      </c>
      <c r="U1705" s="54">
        <f>IF(T1705&gt;=100%,S1705*2%,0)</f>
        <v>191.82832400000001</v>
      </c>
      <c r="V1705" s="54">
        <f>S1705*1%</f>
        <v>95.914162000000005</v>
      </c>
      <c r="W1705" s="55">
        <f>U1705+V1705</f>
        <v>287.74248599999999</v>
      </c>
      <c r="X1705" s="17"/>
      <c r="Y1705" s="9" t="s">
        <v>12391</v>
      </c>
    </row>
    <row r="1706" spans="1:25" x14ac:dyDescent="0.2">
      <c r="A1706" s="4" t="s">
        <v>18</v>
      </c>
      <c r="B1706" s="12" t="s">
        <v>860</v>
      </c>
      <c r="C1706" s="5" t="s">
        <v>861</v>
      </c>
      <c r="D1706" s="9" t="s">
        <v>862</v>
      </c>
      <c r="E1706" s="9" t="s">
        <v>863</v>
      </c>
      <c r="F1706" s="9" t="s">
        <v>864</v>
      </c>
      <c r="G1706" s="8">
        <v>10023819</v>
      </c>
      <c r="H1706" s="12" t="s">
        <v>865</v>
      </c>
      <c r="I1706" s="9" t="s">
        <v>925</v>
      </c>
      <c r="J1706" s="12" t="s">
        <v>926</v>
      </c>
      <c r="K1706" s="8" t="s">
        <v>927</v>
      </c>
      <c r="L1706" s="16" t="s">
        <v>928</v>
      </c>
      <c r="M1706" s="17" t="s">
        <v>929</v>
      </c>
      <c r="N1706" s="9" t="s">
        <v>970</v>
      </c>
      <c r="O1706" s="9" t="s">
        <v>971</v>
      </c>
      <c r="P1706" s="9" t="s">
        <v>32</v>
      </c>
      <c r="Q1706" s="10">
        <v>8000</v>
      </c>
      <c r="R1706" s="11">
        <v>8408.4030000000002</v>
      </c>
      <c r="S1706" s="52">
        <f>R1706</f>
        <v>8408.4030000000002</v>
      </c>
      <c r="T1706" s="53">
        <f>IFERROR(S1706/Q1706,0)</f>
        <v>1.051050375</v>
      </c>
      <c r="U1706" s="54">
        <f>IF(T1706&gt;=100%,S1706*2%,0)</f>
        <v>168.16806</v>
      </c>
      <c r="V1706" s="54">
        <f>S1706*1%</f>
        <v>84.084029999999998</v>
      </c>
      <c r="W1706" s="55">
        <f>U1706+V1706</f>
        <v>252.25209000000001</v>
      </c>
      <c r="X1706" s="17"/>
      <c r="Y1706" s="9" t="s">
        <v>12391</v>
      </c>
    </row>
    <row r="1707" spans="1:25" x14ac:dyDescent="0.2">
      <c r="A1707" s="4" t="s">
        <v>18</v>
      </c>
      <c r="B1707" s="12" t="s">
        <v>860</v>
      </c>
      <c r="C1707" s="5" t="s">
        <v>861</v>
      </c>
      <c r="D1707" s="9" t="s">
        <v>862</v>
      </c>
      <c r="E1707" s="9" t="s">
        <v>863</v>
      </c>
      <c r="F1707" s="9" t="s">
        <v>864</v>
      </c>
      <c r="G1707" s="8">
        <v>10023819</v>
      </c>
      <c r="H1707" s="12" t="s">
        <v>865</v>
      </c>
      <c r="I1707" s="9" t="s">
        <v>932</v>
      </c>
      <c r="J1707" s="12" t="s">
        <v>933</v>
      </c>
      <c r="K1707" s="8" t="s">
        <v>927</v>
      </c>
      <c r="L1707" s="16" t="s">
        <v>928</v>
      </c>
      <c r="M1707" s="17" t="s">
        <v>929</v>
      </c>
      <c r="N1707" s="9" t="s">
        <v>952</v>
      </c>
      <c r="O1707" s="9" t="s">
        <v>953</v>
      </c>
      <c r="P1707" s="9" t="s">
        <v>32</v>
      </c>
      <c r="Q1707" s="10">
        <v>8000</v>
      </c>
      <c r="R1707" s="11">
        <v>8408.3976000000002</v>
      </c>
      <c r="S1707" s="52">
        <f>R1707</f>
        <v>8408.3976000000002</v>
      </c>
      <c r="T1707" s="53">
        <f>IFERROR(S1707/Q1707,0)</f>
        <v>1.0510497000000001</v>
      </c>
      <c r="U1707" s="54">
        <f>IF(T1707&gt;=100%,S1707*2%,0)</f>
        <v>168.16795200000001</v>
      </c>
      <c r="V1707" s="54">
        <f>S1707*1%</f>
        <v>84.083976000000007</v>
      </c>
      <c r="W1707" s="55">
        <f>U1707+V1707</f>
        <v>252.25192800000002</v>
      </c>
      <c r="X1707" s="17"/>
      <c r="Y1707" s="9" t="s">
        <v>12391</v>
      </c>
    </row>
    <row r="1708" spans="1:25" x14ac:dyDescent="0.2">
      <c r="A1708" s="9" t="s">
        <v>5442</v>
      </c>
      <c r="B1708" s="9" t="s">
        <v>5681</v>
      </c>
      <c r="C1708" s="18" t="s">
        <v>5682</v>
      </c>
      <c r="D1708" s="9" t="s">
        <v>5683</v>
      </c>
      <c r="E1708" s="9" t="s">
        <v>5684</v>
      </c>
      <c r="F1708" s="9" t="s">
        <v>5685</v>
      </c>
      <c r="G1708" s="9">
        <v>10026037</v>
      </c>
      <c r="H1708" s="9" t="s">
        <v>5686</v>
      </c>
      <c r="I1708" s="9" t="s">
        <v>5704</v>
      </c>
      <c r="J1708" s="9" t="s">
        <v>5705</v>
      </c>
      <c r="K1708" s="18" t="s">
        <v>5695</v>
      </c>
      <c r="L1708" s="18" t="s">
        <v>5696</v>
      </c>
      <c r="M1708" s="18">
        <v>9876906743</v>
      </c>
      <c r="N1708" s="9" t="s">
        <v>5832</v>
      </c>
      <c r="O1708" s="9" t="s">
        <v>5833</v>
      </c>
      <c r="P1708" s="9" t="s">
        <v>32</v>
      </c>
      <c r="Q1708" s="11">
        <v>12243.206111111111</v>
      </c>
      <c r="R1708" s="11">
        <v>12867</v>
      </c>
      <c r="S1708" s="52">
        <f>R1708</f>
        <v>12867</v>
      </c>
      <c r="T1708" s="53">
        <f>IFERROR(S1708/Q1708,0)</f>
        <v>1.0509502072600718</v>
      </c>
      <c r="U1708" s="54">
        <f>IF(T1708&gt;=100%,S1708*2%,0)</f>
        <v>257.34000000000003</v>
      </c>
      <c r="V1708" s="54">
        <f>S1708*1%</f>
        <v>128.67000000000002</v>
      </c>
      <c r="W1708" s="55">
        <f>U1708+V1708</f>
        <v>386.01000000000005</v>
      </c>
      <c r="X1708" s="17"/>
      <c r="Y1708" s="9" t="s">
        <v>12391</v>
      </c>
    </row>
    <row r="1709" spans="1:25" x14ac:dyDescent="0.2">
      <c r="A1709" s="4" t="s">
        <v>18</v>
      </c>
      <c r="B1709" s="4" t="s">
        <v>243</v>
      </c>
      <c r="C1709" s="5" t="s">
        <v>20</v>
      </c>
      <c r="D1709" s="5" t="s">
        <v>21</v>
      </c>
      <c r="E1709" s="5" t="s">
        <v>244</v>
      </c>
      <c r="F1709" s="5" t="s">
        <v>245</v>
      </c>
      <c r="G1709" s="4">
        <v>10022295</v>
      </c>
      <c r="H1709" s="4" t="s">
        <v>246</v>
      </c>
      <c r="I1709" s="4" t="s">
        <v>322</v>
      </c>
      <c r="J1709" s="4" t="s">
        <v>323</v>
      </c>
      <c r="K1709" s="4" t="s">
        <v>249</v>
      </c>
      <c r="L1709" s="4" t="s">
        <v>250</v>
      </c>
      <c r="M1709" s="7">
        <v>7001610227</v>
      </c>
      <c r="N1709" s="4" t="s">
        <v>392</v>
      </c>
      <c r="O1709" s="4" t="s">
        <v>393</v>
      </c>
      <c r="P1709" s="9" t="s">
        <v>32</v>
      </c>
      <c r="Q1709" s="11">
        <v>10351.940200000001</v>
      </c>
      <c r="R1709" s="11">
        <v>10878.426000000001</v>
      </c>
      <c r="S1709" s="52">
        <f>R1709</f>
        <v>10878.426000000001</v>
      </c>
      <c r="T1709" s="53">
        <f>IFERROR(S1709/Q1709,0)</f>
        <v>1.0508586593264904</v>
      </c>
      <c r="U1709" s="54">
        <f>IF(T1709&gt;=100%,S1709*2%,0)</f>
        <v>217.56852000000003</v>
      </c>
      <c r="V1709" s="54">
        <f>S1709*1%</f>
        <v>108.78426000000002</v>
      </c>
      <c r="W1709" s="55">
        <f>U1709+V1709</f>
        <v>326.35278000000005</v>
      </c>
      <c r="X1709" s="17"/>
      <c r="Y1709" s="9" t="s">
        <v>12391</v>
      </c>
    </row>
    <row r="1710" spans="1:25" x14ac:dyDescent="0.2">
      <c r="A1710" s="9" t="s">
        <v>8060</v>
      </c>
      <c r="B1710" s="9" t="s">
        <v>8061</v>
      </c>
      <c r="C1710" s="18" t="s">
        <v>8062</v>
      </c>
      <c r="D1710" s="9" t="s">
        <v>8063</v>
      </c>
      <c r="E1710" s="9" t="s">
        <v>8064</v>
      </c>
      <c r="F1710" s="9" t="s">
        <v>8065</v>
      </c>
      <c r="G1710" s="9">
        <v>10027752</v>
      </c>
      <c r="H1710" s="9" t="s">
        <v>8066</v>
      </c>
      <c r="I1710" s="9" t="s">
        <v>8067</v>
      </c>
      <c r="J1710" s="9" t="s">
        <v>8068</v>
      </c>
      <c r="K1710" s="18" t="s">
        <v>8069</v>
      </c>
      <c r="L1710" s="18" t="s">
        <v>8070</v>
      </c>
      <c r="M1710" s="18">
        <v>9977686099</v>
      </c>
      <c r="N1710" s="9" t="s">
        <v>8071</v>
      </c>
      <c r="O1710" s="9" t="s">
        <v>6847</v>
      </c>
      <c r="P1710" s="9" t="s">
        <v>32</v>
      </c>
      <c r="Q1710" s="11">
        <v>7735</v>
      </c>
      <c r="R1710" s="25">
        <v>8127</v>
      </c>
      <c r="S1710" s="52">
        <f>R1710</f>
        <v>8127</v>
      </c>
      <c r="T1710" s="53">
        <f>IFERROR(S1710/Q1710,0)</f>
        <v>1.0506787330316743</v>
      </c>
      <c r="U1710" s="54">
        <f>IF(T1710&gt;=100%,S1710*2%,0)</f>
        <v>162.54</v>
      </c>
      <c r="V1710" s="54">
        <f>S1710*1%</f>
        <v>81.27</v>
      </c>
      <c r="W1710" s="55">
        <f>U1710+V1710</f>
        <v>243.81</v>
      </c>
      <c r="X1710" s="17"/>
      <c r="Y1710" s="9" t="s">
        <v>12393</v>
      </c>
    </row>
    <row r="1711" spans="1:25" x14ac:dyDescent="0.2">
      <c r="A1711" s="9" t="s">
        <v>6280</v>
      </c>
      <c r="B1711" s="9" t="s">
        <v>7770</v>
      </c>
      <c r="C1711" s="18" t="s">
        <v>7712</v>
      </c>
      <c r="D1711" s="9" t="s">
        <v>7713</v>
      </c>
      <c r="E1711" s="9" t="s">
        <v>7714</v>
      </c>
      <c r="F1711" s="9" t="s">
        <v>7715</v>
      </c>
      <c r="G1711" s="9">
        <v>10034564</v>
      </c>
      <c r="H1711" s="9" t="s">
        <v>7716</v>
      </c>
      <c r="I1711" s="9" t="s">
        <v>7771</v>
      </c>
      <c r="J1711" s="9" t="s">
        <v>7772</v>
      </c>
      <c r="K1711" s="18" t="s">
        <v>7773</v>
      </c>
      <c r="L1711" s="18" t="s">
        <v>7774</v>
      </c>
      <c r="M1711" s="18" t="s">
        <v>7775</v>
      </c>
      <c r="N1711" s="9" t="s">
        <v>7778</v>
      </c>
      <c r="O1711" s="9" t="s">
        <v>7779</v>
      </c>
      <c r="P1711" s="9" t="s">
        <v>32</v>
      </c>
      <c r="Q1711" s="61">
        <v>18000</v>
      </c>
      <c r="R1711" s="11">
        <v>18903.3498</v>
      </c>
      <c r="S1711" s="52">
        <f>R1711</f>
        <v>18903.3498</v>
      </c>
      <c r="T1711" s="53">
        <f>IFERROR(S1711/Q1711,0)</f>
        <v>1.0501860999999999</v>
      </c>
      <c r="U1711" s="54">
        <f>IF(T1711&gt;=100%,S1711*2%,0)</f>
        <v>378.06699600000002</v>
      </c>
      <c r="V1711" s="54">
        <f>S1711*1%</f>
        <v>189.03349800000001</v>
      </c>
      <c r="W1711" s="55">
        <f>U1711+V1711</f>
        <v>567.10049400000003</v>
      </c>
      <c r="X1711" s="17"/>
      <c r="Y1711" s="9" t="s">
        <v>12391</v>
      </c>
    </row>
    <row r="1712" spans="1:25" x14ac:dyDescent="0.2">
      <c r="A1712" s="4" t="s">
        <v>18</v>
      </c>
      <c r="B1712" s="12" t="s">
        <v>3301</v>
      </c>
      <c r="C1712" s="5" t="s">
        <v>2973</v>
      </c>
      <c r="D1712" s="9" t="s">
        <v>2974</v>
      </c>
      <c r="E1712" s="9" t="s">
        <v>3302</v>
      </c>
      <c r="F1712" s="9" t="s">
        <v>3303</v>
      </c>
      <c r="G1712" s="8">
        <v>10023215</v>
      </c>
      <c r="H1712" s="12" t="s">
        <v>3304</v>
      </c>
      <c r="I1712" s="9" t="s">
        <v>3408</v>
      </c>
      <c r="J1712" s="12" t="s">
        <v>3403</v>
      </c>
      <c r="K1712" s="17" t="s">
        <v>3368</v>
      </c>
      <c r="L1712" s="12" t="s">
        <v>3369</v>
      </c>
      <c r="M1712" s="17">
        <v>9771410701</v>
      </c>
      <c r="N1712" s="9" t="s">
        <v>3411</v>
      </c>
      <c r="O1712" s="9" t="s">
        <v>3412</v>
      </c>
      <c r="P1712" s="9" t="s">
        <v>32</v>
      </c>
      <c r="Q1712" s="10">
        <v>8000</v>
      </c>
      <c r="R1712" s="11">
        <v>8401</v>
      </c>
      <c r="S1712" s="52">
        <f>R1712</f>
        <v>8401</v>
      </c>
      <c r="T1712" s="53">
        <f>IFERROR(S1712/Q1712,0)</f>
        <v>1.050125</v>
      </c>
      <c r="U1712" s="54">
        <f>IF(T1712&gt;=100%,S1712*2%,0)</f>
        <v>168.02</v>
      </c>
      <c r="V1712" s="54">
        <f>S1712*1%</f>
        <v>84.01</v>
      </c>
      <c r="W1712" s="55">
        <f>U1712+V1712</f>
        <v>252.03000000000003</v>
      </c>
      <c r="X1712" s="17"/>
      <c r="Y1712" s="9" t="s">
        <v>12391</v>
      </c>
    </row>
    <row r="1713" spans="1:25" x14ac:dyDescent="0.2">
      <c r="A1713" s="4" t="s">
        <v>18</v>
      </c>
      <c r="B1713" s="12" t="s">
        <v>3644</v>
      </c>
      <c r="C1713" s="5" t="s">
        <v>2973</v>
      </c>
      <c r="D1713" s="9" t="s">
        <v>2974</v>
      </c>
      <c r="E1713" s="9" t="s">
        <v>3645</v>
      </c>
      <c r="F1713" s="9" t="s">
        <v>3646</v>
      </c>
      <c r="G1713" s="8">
        <v>10034033</v>
      </c>
      <c r="H1713" s="12" t="s">
        <v>3647</v>
      </c>
      <c r="I1713" s="9" t="s">
        <v>3648</v>
      </c>
      <c r="J1713" s="12" t="s">
        <v>3649</v>
      </c>
      <c r="K1713" s="17" t="s">
        <v>3650</v>
      </c>
      <c r="L1713" s="17" t="s">
        <v>3651</v>
      </c>
      <c r="M1713" s="17">
        <v>6200590307</v>
      </c>
      <c r="N1713" s="9" t="s">
        <v>3652</v>
      </c>
      <c r="O1713" s="9" t="s">
        <v>3653</v>
      </c>
      <c r="P1713" s="9" t="s">
        <v>32</v>
      </c>
      <c r="Q1713" s="10">
        <v>8000</v>
      </c>
      <c r="R1713" s="11">
        <v>8401</v>
      </c>
      <c r="S1713" s="52">
        <f>R1713</f>
        <v>8401</v>
      </c>
      <c r="T1713" s="53">
        <f>IFERROR(S1713/Q1713,0)</f>
        <v>1.050125</v>
      </c>
      <c r="U1713" s="54">
        <f>IF(T1713&gt;=100%,S1713*2%,0)</f>
        <v>168.02</v>
      </c>
      <c r="V1713" s="54">
        <f>S1713*1%</f>
        <v>84.01</v>
      </c>
      <c r="W1713" s="55">
        <f>U1713+V1713</f>
        <v>252.03000000000003</v>
      </c>
      <c r="X1713" s="17"/>
      <c r="Y1713" s="9" t="s">
        <v>12391</v>
      </c>
    </row>
    <row r="1714" spans="1:25" x14ac:dyDescent="0.2">
      <c r="A1714" s="4" t="s">
        <v>18</v>
      </c>
      <c r="B1714" s="12" t="s">
        <v>1772</v>
      </c>
      <c r="C1714" s="5" t="s">
        <v>861</v>
      </c>
      <c r="D1714" s="9" t="s">
        <v>862</v>
      </c>
      <c r="E1714" s="9" t="s">
        <v>1771</v>
      </c>
      <c r="F1714" s="9" t="s">
        <v>1772</v>
      </c>
      <c r="G1714" s="8">
        <v>10034985</v>
      </c>
      <c r="H1714" s="12" t="s">
        <v>1677</v>
      </c>
      <c r="I1714" s="9" t="s">
        <v>1936</v>
      </c>
      <c r="J1714" s="12" t="s">
        <v>1937</v>
      </c>
      <c r="K1714" s="8" t="s">
        <v>1849</v>
      </c>
      <c r="L1714" s="16" t="s">
        <v>1901</v>
      </c>
      <c r="M1714" s="17" t="s">
        <v>1850</v>
      </c>
      <c r="N1714" s="9" t="s">
        <v>1980</v>
      </c>
      <c r="O1714" s="9" t="s">
        <v>1981</v>
      </c>
      <c r="P1714" s="9" t="s">
        <v>32</v>
      </c>
      <c r="Q1714" s="10">
        <v>40000</v>
      </c>
      <c r="R1714" s="11">
        <v>42000</v>
      </c>
      <c r="S1714" s="52">
        <f>R1714</f>
        <v>42000</v>
      </c>
      <c r="T1714" s="53">
        <f>IFERROR(S1714/Q1714,0)</f>
        <v>1.05</v>
      </c>
      <c r="U1714" s="54">
        <f>IF(T1714&gt;=100%,S1714*2%,0)</f>
        <v>840</v>
      </c>
      <c r="V1714" s="54">
        <f>S1714*1%</f>
        <v>420</v>
      </c>
      <c r="W1714" s="55">
        <f>U1714+V1714</f>
        <v>1260</v>
      </c>
      <c r="X1714" s="17"/>
      <c r="Y1714" s="9" t="s">
        <v>12393</v>
      </c>
    </row>
    <row r="1715" spans="1:25" x14ac:dyDescent="0.2">
      <c r="A1715" s="4" t="s">
        <v>18</v>
      </c>
      <c r="B1715" s="12" t="s">
        <v>1598</v>
      </c>
      <c r="C1715" s="5" t="s">
        <v>861</v>
      </c>
      <c r="D1715" s="9" t="s">
        <v>862</v>
      </c>
      <c r="E1715" s="9" t="s">
        <v>1599</v>
      </c>
      <c r="F1715" s="9" t="s">
        <v>1600</v>
      </c>
      <c r="G1715" s="8">
        <v>10026628</v>
      </c>
      <c r="H1715" s="12" t="s">
        <v>1601</v>
      </c>
      <c r="I1715" s="9" t="s">
        <v>1617</v>
      </c>
      <c r="J1715" s="12" t="s">
        <v>1618</v>
      </c>
      <c r="K1715" s="8" t="s">
        <v>1604</v>
      </c>
      <c r="L1715" s="16" t="s">
        <v>1605</v>
      </c>
      <c r="M1715" s="17" t="s">
        <v>1606</v>
      </c>
      <c r="N1715" s="9" t="s">
        <v>1637</v>
      </c>
      <c r="O1715" s="9" t="s">
        <v>1638</v>
      </c>
      <c r="P1715" s="9" t="s">
        <v>32</v>
      </c>
      <c r="Q1715" s="10">
        <v>37838.902500000004</v>
      </c>
      <c r="R1715" s="11">
        <v>39730.847625000002</v>
      </c>
      <c r="S1715" s="52">
        <f>R1715</f>
        <v>39730.847625000002</v>
      </c>
      <c r="T1715" s="53">
        <f>IFERROR(S1715/Q1715,0)</f>
        <v>1.05</v>
      </c>
      <c r="U1715" s="54">
        <f>IF(T1715&gt;=100%,S1715*2%,0)</f>
        <v>794.61695250000002</v>
      </c>
      <c r="V1715" s="54">
        <f>S1715*1%</f>
        <v>397.30847625000001</v>
      </c>
      <c r="W1715" s="55">
        <f>U1715+V1715</f>
        <v>1191.92542875</v>
      </c>
      <c r="X1715" s="17"/>
      <c r="Y1715" s="9" t="s">
        <v>12391</v>
      </c>
    </row>
    <row r="1716" spans="1:25" x14ac:dyDescent="0.2">
      <c r="A1716" s="4" t="s">
        <v>18</v>
      </c>
      <c r="B1716" s="12" t="s">
        <v>1598</v>
      </c>
      <c r="C1716" s="5" t="s">
        <v>861</v>
      </c>
      <c r="D1716" s="9" t="s">
        <v>862</v>
      </c>
      <c r="E1716" s="9" t="s">
        <v>1771</v>
      </c>
      <c r="F1716" s="9" t="s">
        <v>1772</v>
      </c>
      <c r="G1716" s="8">
        <v>10028639</v>
      </c>
      <c r="H1716" s="12" t="s">
        <v>1773</v>
      </c>
      <c r="I1716" s="9" t="s">
        <v>1781</v>
      </c>
      <c r="J1716" s="12" t="s">
        <v>1782</v>
      </c>
      <c r="K1716" s="8" t="s">
        <v>1776</v>
      </c>
      <c r="L1716" s="16" t="s">
        <v>1777</v>
      </c>
      <c r="M1716" s="17" t="s">
        <v>1778</v>
      </c>
      <c r="N1716" s="9" t="s">
        <v>1783</v>
      </c>
      <c r="O1716" s="9" t="s">
        <v>1784</v>
      </c>
      <c r="P1716" s="9" t="s">
        <v>32</v>
      </c>
      <c r="Q1716" s="10">
        <v>30000</v>
      </c>
      <c r="R1716" s="11">
        <v>31500</v>
      </c>
      <c r="S1716" s="52">
        <f>R1716</f>
        <v>31500</v>
      </c>
      <c r="T1716" s="53">
        <f>IFERROR(S1716/Q1716,0)</f>
        <v>1.05</v>
      </c>
      <c r="U1716" s="54">
        <f>IF(T1716&gt;=100%,S1716*2%,0)</f>
        <v>630</v>
      </c>
      <c r="V1716" s="54">
        <f>S1716*1%</f>
        <v>315</v>
      </c>
      <c r="W1716" s="55">
        <f>U1716+V1716</f>
        <v>945</v>
      </c>
      <c r="X1716" s="17"/>
      <c r="Y1716" s="9" t="s">
        <v>12391</v>
      </c>
    </row>
    <row r="1717" spans="1:25" x14ac:dyDescent="0.2">
      <c r="A1717" s="4" t="s">
        <v>18</v>
      </c>
      <c r="B1717" s="12" t="s">
        <v>1598</v>
      </c>
      <c r="C1717" s="5" t="s">
        <v>861</v>
      </c>
      <c r="D1717" s="9" t="s">
        <v>862</v>
      </c>
      <c r="E1717" s="9" t="s">
        <v>1599</v>
      </c>
      <c r="F1717" s="9" t="s">
        <v>1600</v>
      </c>
      <c r="G1717" s="8">
        <v>10026646</v>
      </c>
      <c r="H1717" s="12" t="s">
        <v>1601</v>
      </c>
      <c r="I1717" s="9" t="s">
        <v>1690</v>
      </c>
      <c r="J1717" s="12" t="s">
        <v>1691</v>
      </c>
      <c r="K1717" s="8" t="s">
        <v>1641</v>
      </c>
      <c r="L1717" s="16" t="s">
        <v>1642</v>
      </c>
      <c r="M1717" s="17" t="s">
        <v>1643</v>
      </c>
      <c r="N1717" s="9" t="s">
        <v>1692</v>
      </c>
      <c r="O1717" s="9" t="s">
        <v>1693</v>
      </c>
      <c r="P1717" s="9" t="s">
        <v>32</v>
      </c>
      <c r="Q1717" s="10">
        <v>23873.535</v>
      </c>
      <c r="R1717" s="11">
        <v>25067.211749999999</v>
      </c>
      <c r="S1717" s="52">
        <f>R1717</f>
        <v>25067.211749999999</v>
      </c>
      <c r="T1717" s="53">
        <f>IFERROR(S1717/Q1717,0)</f>
        <v>1.05</v>
      </c>
      <c r="U1717" s="54">
        <f>IF(T1717&gt;=100%,S1717*2%,0)</f>
        <v>501.34423499999997</v>
      </c>
      <c r="V1717" s="54">
        <f>S1717*1%</f>
        <v>250.67211749999998</v>
      </c>
      <c r="W1717" s="55">
        <f>U1717+V1717</f>
        <v>752.01635249999993</v>
      </c>
      <c r="X1717" s="17"/>
      <c r="Y1717" s="9" t="s">
        <v>12391</v>
      </c>
    </row>
    <row r="1718" spans="1:25" x14ac:dyDescent="0.2">
      <c r="A1718" s="4" t="s">
        <v>18</v>
      </c>
      <c r="B1718" s="12" t="s">
        <v>1772</v>
      </c>
      <c r="C1718" s="5" t="s">
        <v>861</v>
      </c>
      <c r="D1718" s="9" t="s">
        <v>862</v>
      </c>
      <c r="E1718" s="9" t="s">
        <v>1771</v>
      </c>
      <c r="F1718" s="9" t="s">
        <v>1772</v>
      </c>
      <c r="G1718" s="8">
        <v>10007380</v>
      </c>
      <c r="H1718" s="12" t="s">
        <v>1677</v>
      </c>
      <c r="I1718" s="9" t="s">
        <v>1908</v>
      </c>
      <c r="J1718" s="12" t="s">
        <v>1909</v>
      </c>
      <c r="K1718" s="8" t="s">
        <v>1849</v>
      </c>
      <c r="L1718" s="16" t="s">
        <v>1901</v>
      </c>
      <c r="M1718" s="17" t="s">
        <v>1850</v>
      </c>
      <c r="N1718" s="9" t="s">
        <v>1910</v>
      </c>
      <c r="O1718" s="9" t="s">
        <v>1911</v>
      </c>
      <c r="P1718" s="9" t="s">
        <v>32</v>
      </c>
      <c r="Q1718" s="10">
        <v>20000</v>
      </c>
      <c r="R1718" s="11">
        <v>21000</v>
      </c>
      <c r="S1718" s="52">
        <f>R1718</f>
        <v>21000</v>
      </c>
      <c r="T1718" s="53">
        <f>IFERROR(S1718/Q1718,0)</f>
        <v>1.05</v>
      </c>
      <c r="U1718" s="54">
        <f>IF(T1718&gt;=100%,S1718*2%,0)</f>
        <v>420</v>
      </c>
      <c r="V1718" s="54">
        <f>S1718*1%</f>
        <v>210</v>
      </c>
      <c r="W1718" s="55">
        <f>U1718+V1718</f>
        <v>630</v>
      </c>
      <c r="X1718" s="17"/>
      <c r="Y1718" s="9" t="s">
        <v>12391</v>
      </c>
    </row>
    <row r="1719" spans="1:25" x14ac:dyDescent="0.2">
      <c r="A1719" s="4" t="s">
        <v>18</v>
      </c>
      <c r="B1719" s="12" t="s">
        <v>1598</v>
      </c>
      <c r="C1719" s="5" t="s">
        <v>861</v>
      </c>
      <c r="D1719" s="9" t="s">
        <v>862</v>
      </c>
      <c r="E1719" s="9" t="s">
        <v>1599</v>
      </c>
      <c r="F1719" s="9" t="s">
        <v>1600</v>
      </c>
      <c r="G1719" s="8">
        <v>10026647</v>
      </c>
      <c r="H1719" s="12" t="s">
        <v>1601</v>
      </c>
      <c r="I1719" s="9" t="s">
        <v>1694</v>
      </c>
      <c r="J1719" s="12" t="s">
        <v>1695</v>
      </c>
      <c r="K1719" s="8" t="s">
        <v>1641</v>
      </c>
      <c r="L1719" s="16" t="s">
        <v>1642</v>
      </c>
      <c r="M1719" s="17" t="s">
        <v>1643</v>
      </c>
      <c r="N1719" s="9" t="s">
        <v>1696</v>
      </c>
      <c r="O1719" s="9" t="s">
        <v>1697</v>
      </c>
      <c r="P1719" s="9" t="s">
        <v>32</v>
      </c>
      <c r="Q1719" s="10">
        <v>18241.965</v>
      </c>
      <c r="R1719" s="11">
        <v>19154.063249999999</v>
      </c>
      <c r="S1719" s="52">
        <f>R1719</f>
        <v>19154.063249999999</v>
      </c>
      <c r="T1719" s="53">
        <f>IFERROR(S1719/Q1719,0)</f>
        <v>1.05</v>
      </c>
      <c r="U1719" s="54">
        <f>IF(T1719&gt;=100%,S1719*2%,0)</f>
        <v>383.08126499999997</v>
      </c>
      <c r="V1719" s="54">
        <f>S1719*1%</f>
        <v>191.54063249999999</v>
      </c>
      <c r="W1719" s="55">
        <f>U1719+V1719</f>
        <v>574.62189749999993</v>
      </c>
      <c r="X1719" s="17"/>
      <c r="Y1719" s="9" t="s">
        <v>12391</v>
      </c>
    </row>
    <row r="1720" spans="1:25" x14ac:dyDescent="0.2">
      <c r="A1720" s="4" t="s">
        <v>18</v>
      </c>
      <c r="B1720" s="12" t="s">
        <v>1598</v>
      </c>
      <c r="C1720" s="5" t="s">
        <v>861</v>
      </c>
      <c r="D1720" s="9" t="s">
        <v>862</v>
      </c>
      <c r="E1720" s="9" t="s">
        <v>1599</v>
      </c>
      <c r="F1720" s="9" t="s">
        <v>1600</v>
      </c>
      <c r="G1720" s="8">
        <v>10026622</v>
      </c>
      <c r="H1720" s="12" t="s">
        <v>1601</v>
      </c>
      <c r="I1720" s="9" t="s">
        <v>1609</v>
      </c>
      <c r="J1720" s="12" t="s">
        <v>1610</v>
      </c>
      <c r="K1720" s="8" t="s">
        <v>1604</v>
      </c>
      <c r="L1720" s="16" t="s">
        <v>1605</v>
      </c>
      <c r="M1720" s="17" t="s">
        <v>1606</v>
      </c>
      <c r="N1720" s="9" t="s">
        <v>1621</v>
      </c>
      <c r="O1720" s="9" t="s">
        <v>1622</v>
      </c>
      <c r="P1720" s="9" t="s">
        <v>32</v>
      </c>
      <c r="Q1720" s="10">
        <v>17259.637500000001</v>
      </c>
      <c r="R1720" s="11">
        <v>18122.619375000002</v>
      </c>
      <c r="S1720" s="52">
        <f>R1720</f>
        <v>18122.619375000002</v>
      </c>
      <c r="T1720" s="53">
        <f>IFERROR(S1720/Q1720,0)</f>
        <v>1.05</v>
      </c>
      <c r="U1720" s="54">
        <f>IF(T1720&gt;=100%,S1720*2%,0)</f>
        <v>362.45238750000004</v>
      </c>
      <c r="V1720" s="54">
        <f>S1720*1%</f>
        <v>181.22619375000002</v>
      </c>
      <c r="W1720" s="55">
        <f>U1720+V1720</f>
        <v>543.67858125000009</v>
      </c>
      <c r="X1720" s="17"/>
      <c r="Y1720" s="9" t="s">
        <v>12391</v>
      </c>
    </row>
    <row r="1721" spans="1:25" x14ac:dyDescent="0.2">
      <c r="A1721" s="4" t="s">
        <v>18</v>
      </c>
      <c r="B1721" s="12" t="s">
        <v>1598</v>
      </c>
      <c r="C1721" s="5" t="s">
        <v>861</v>
      </c>
      <c r="D1721" s="9" t="s">
        <v>862</v>
      </c>
      <c r="E1721" s="9" t="s">
        <v>1599</v>
      </c>
      <c r="F1721" s="9" t="s">
        <v>1600</v>
      </c>
      <c r="G1721" s="8">
        <v>10026632</v>
      </c>
      <c r="H1721" s="12" t="s">
        <v>1601</v>
      </c>
      <c r="I1721" s="9" t="s">
        <v>1613</v>
      </c>
      <c r="J1721" s="12" t="s">
        <v>1614</v>
      </c>
      <c r="K1721" s="8" t="s">
        <v>1604</v>
      </c>
      <c r="L1721" s="16" t="s">
        <v>1605</v>
      </c>
      <c r="M1721" s="17" t="s">
        <v>1606</v>
      </c>
      <c r="N1721" s="9" t="s">
        <v>1650</v>
      </c>
      <c r="O1721" s="9" t="s">
        <v>1651</v>
      </c>
      <c r="P1721" s="9" t="s">
        <v>32</v>
      </c>
      <c r="Q1721" s="10">
        <v>14830.83</v>
      </c>
      <c r="R1721" s="11">
        <v>15572.371499999999</v>
      </c>
      <c r="S1721" s="52">
        <f>R1721</f>
        <v>15572.371499999999</v>
      </c>
      <c r="T1721" s="53">
        <f>IFERROR(S1721/Q1721,0)</f>
        <v>1.05</v>
      </c>
      <c r="U1721" s="54">
        <f>IF(T1721&gt;=100%,S1721*2%,0)</f>
        <v>311.44743</v>
      </c>
      <c r="V1721" s="54">
        <f>S1721*1%</f>
        <v>155.723715</v>
      </c>
      <c r="W1721" s="55">
        <f>U1721+V1721</f>
        <v>467.17114500000002</v>
      </c>
      <c r="X1721" s="17"/>
      <c r="Y1721" s="9" t="s">
        <v>12391</v>
      </c>
    </row>
    <row r="1722" spans="1:25" x14ac:dyDescent="0.2">
      <c r="A1722" s="4" t="s">
        <v>18</v>
      </c>
      <c r="B1722" s="12" t="s">
        <v>1598</v>
      </c>
      <c r="C1722" s="5" t="s">
        <v>861</v>
      </c>
      <c r="D1722" s="9" t="s">
        <v>862</v>
      </c>
      <c r="E1722" s="9" t="s">
        <v>1599</v>
      </c>
      <c r="F1722" s="9" t="s">
        <v>1600</v>
      </c>
      <c r="G1722" s="8">
        <v>10026672</v>
      </c>
      <c r="H1722" s="12" t="s">
        <v>1601</v>
      </c>
      <c r="I1722" s="9" t="s">
        <v>1690</v>
      </c>
      <c r="J1722" s="12" t="s">
        <v>1691</v>
      </c>
      <c r="K1722" s="8" t="s">
        <v>1641</v>
      </c>
      <c r="L1722" s="16" t="s">
        <v>1642</v>
      </c>
      <c r="M1722" s="17" t="s">
        <v>1643</v>
      </c>
      <c r="N1722" s="9" t="s">
        <v>1755</v>
      </c>
      <c r="O1722" s="9" t="s">
        <v>1756</v>
      </c>
      <c r="P1722" s="9" t="s">
        <v>32</v>
      </c>
      <c r="Q1722" s="10">
        <v>12849.637500000001</v>
      </c>
      <c r="R1722" s="11">
        <v>13492.119375</v>
      </c>
      <c r="S1722" s="52">
        <f>R1722</f>
        <v>13492.119375</v>
      </c>
      <c r="T1722" s="53">
        <f>IFERROR(S1722/Q1722,0)</f>
        <v>1.05</v>
      </c>
      <c r="U1722" s="54">
        <f>IF(T1722&gt;=100%,S1722*2%,0)</f>
        <v>269.84238750000003</v>
      </c>
      <c r="V1722" s="54">
        <f>S1722*1%</f>
        <v>134.92119375000001</v>
      </c>
      <c r="W1722" s="55">
        <f>U1722+V1722</f>
        <v>404.76358125000002</v>
      </c>
      <c r="X1722" s="17"/>
      <c r="Y1722" s="9" t="s">
        <v>12391</v>
      </c>
    </row>
    <row r="1723" spans="1:25" x14ac:dyDescent="0.2">
      <c r="A1723" s="4" t="s">
        <v>18</v>
      </c>
      <c r="B1723" s="12" t="s">
        <v>1598</v>
      </c>
      <c r="C1723" s="5" t="s">
        <v>861</v>
      </c>
      <c r="D1723" s="9" t="s">
        <v>862</v>
      </c>
      <c r="E1723" s="9" t="s">
        <v>1599</v>
      </c>
      <c r="F1723" s="9" t="s">
        <v>1600</v>
      </c>
      <c r="G1723" s="8">
        <v>10026631</v>
      </c>
      <c r="H1723" s="12" t="s">
        <v>1601</v>
      </c>
      <c r="I1723" s="9" t="s">
        <v>1633</v>
      </c>
      <c r="J1723" s="12" t="s">
        <v>1634</v>
      </c>
      <c r="K1723" s="8" t="s">
        <v>1604</v>
      </c>
      <c r="L1723" s="16" t="s">
        <v>1605</v>
      </c>
      <c r="M1723" s="17" t="s">
        <v>1606</v>
      </c>
      <c r="N1723" s="9" t="s">
        <v>1648</v>
      </c>
      <c r="O1723" s="9" t="s">
        <v>1649</v>
      </c>
      <c r="P1723" s="9" t="s">
        <v>32</v>
      </c>
      <c r="Q1723" s="10">
        <v>12726.157499999999</v>
      </c>
      <c r="R1723" s="11">
        <v>13362.465375</v>
      </c>
      <c r="S1723" s="52">
        <f>R1723</f>
        <v>13362.465375</v>
      </c>
      <c r="T1723" s="53">
        <f>IFERROR(S1723/Q1723,0)</f>
        <v>1.05</v>
      </c>
      <c r="U1723" s="54">
        <f>IF(T1723&gt;=100%,S1723*2%,0)</f>
        <v>267.24930749999999</v>
      </c>
      <c r="V1723" s="54">
        <f>S1723*1%</f>
        <v>133.62465374999999</v>
      </c>
      <c r="W1723" s="55">
        <f>U1723+V1723</f>
        <v>400.87396124999998</v>
      </c>
      <c r="X1723" s="17"/>
      <c r="Y1723" s="9" t="s">
        <v>12391</v>
      </c>
    </row>
    <row r="1724" spans="1:25" x14ac:dyDescent="0.2">
      <c r="A1724" s="4" t="s">
        <v>18</v>
      </c>
      <c r="B1724" s="12" t="s">
        <v>3141</v>
      </c>
      <c r="C1724" s="5" t="s">
        <v>2973</v>
      </c>
      <c r="D1724" s="9" t="s">
        <v>2974</v>
      </c>
      <c r="E1724" s="9" t="s">
        <v>3142</v>
      </c>
      <c r="F1724" s="9" t="s">
        <v>3143</v>
      </c>
      <c r="G1724" s="8">
        <v>10027954</v>
      </c>
      <c r="H1724" s="12" t="s">
        <v>3144</v>
      </c>
      <c r="I1724" s="9" t="s">
        <v>3145</v>
      </c>
      <c r="J1724" s="12" t="s">
        <v>3146</v>
      </c>
      <c r="K1724" s="17" t="s">
        <v>3147</v>
      </c>
      <c r="L1724" s="17" t="s">
        <v>3148</v>
      </c>
      <c r="M1724" s="17">
        <v>9958476992</v>
      </c>
      <c r="N1724" s="9" t="s">
        <v>3176</v>
      </c>
      <c r="O1724" s="9" t="s">
        <v>3177</v>
      </c>
      <c r="P1724" s="9" t="s">
        <v>32</v>
      </c>
      <c r="Q1724" s="10">
        <v>8000</v>
      </c>
      <c r="R1724" s="11">
        <v>8400</v>
      </c>
      <c r="S1724" s="52">
        <f>R1724</f>
        <v>8400</v>
      </c>
      <c r="T1724" s="53">
        <f>IFERROR(S1724/Q1724,0)</f>
        <v>1.05</v>
      </c>
      <c r="U1724" s="54">
        <f>IF(T1724&gt;=100%,S1724*2%,0)</f>
        <v>168</v>
      </c>
      <c r="V1724" s="54">
        <f>S1724*1%</f>
        <v>84</v>
      </c>
      <c r="W1724" s="55">
        <f>U1724+V1724</f>
        <v>252</v>
      </c>
      <c r="X1724" s="17"/>
      <c r="Y1724" s="9" t="s">
        <v>12393</v>
      </c>
    </row>
    <row r="1725" spans="1:25" x14ac:dyDescent="0.2">
      <c r="A1725" s="4" t="s">
        <v>18</v>
      </c>
      <c r="B1725" s="12" t="s">
        <v>3141</v>
      </c>
      <c r="C1725" s="5" t="s">
        <v>2973</v>
      </c>
      <c r="D1725" s="9" t="s">
        <v>2974</v>
      </c>
      <c r="E1725" s="9" t="s">
        <v>3142</v>
      </c>
      <c r="F1725" s="9" t="s">
        <v>3143</v>
      </c>
      <c r="G1725" s="8">
        <v>10027954</v>
      </c>
      <c r="H1725" s="12" t="s">
        <v>3144</v>
      </c>
      <c r="I1725" s="9" t="s">
        <v>3145</v>
      </c>
      <c r="J1725" s="12" t="s">
        <v>3146</v>
      </c>
      <c r="K1725" s="17" t="s">
        <v>3147</v>
      </c>
      <c r="L1725" s="17" t="s">
        <v>3148</v>
      </c>
      <c r="M1725" s="17">
        <v>9958476992</v>
      </c>
      <c r="N1725" s="9" t="s">
        <v>3162</v>
      </c>
      <c r="O1725" s="9" t="s">
        <v>3163</v>
      </c>
      <c r="P1725" s="9" t="s">
        <v>32</v>
      </c>
      <c r="Q1725" s="10">
        <v>8000</v>
      </c>
      <c r="R1725" s="11">
        <v>8400</v>
      </c>
      <c r="S1725" s="52">
        <f>R1725</f>
        <v>8400</v>
      </c>
      <c r="T1725" s="53">
        <f>IFERROR(S1725/Q1725,0)</f>
        <v>1.05</v>
      </c>
      <c r="U1725" s="54">
        <f>IF(T1725&gt;=100%,S1725*2%,0)</f>
        <v>168</v>
      </c>
      <c r="V1725" s="54">
        <f>S1725*1%</f>
        <v>84</v>
      </c>
      <c r="W1725" s="55">
        <f>U1725+V1725</f>
        <v>252</v>
      </c>
      <c r="X1725" s="17"/>
      <c r="Y1725" s="9" t="s">
        <v>12391</v>
      </c>
    </row>
    <row r="1726" spans="1:25" x14ac:dyDescent="0.2">
      <c r="A1726" s="4" t="s">
        <v>18</v>
      </c>
      <c r="B1726" s="9"/>
      <c r="C1726" s="5" t="s">
        <v>4707</v>
      </c>
      <c r="D1726" s="9" t="s">
        <v>4708</v>
      </c>
      <c r="E1726" s="9" t="s">
        <v>4790</v>
      </c>
      <c r="F1726" s="9" t="s">
        <v>4791</v>
      </c>
      <c r="G1726" s="18">
        <v>10027859</v>
      </c>
      <c r="H1726" s="12" t="s">
        <v>4792</v>
      </c>
      <c r="I1726" s="12" t="s">
        <v>4793</v>
      </c>
      <c r="J1726" s="12" t="s">
        <v>4794</v>
      </c>
      <c r="K1726" s="18" t="s">
        <v>4795</v>
      </c>
      <c r="L1726" s="18" t="s">
        <v>4796</v>
      </c>
      <c r="M1726" s="17">
        <v>8658244474</v>
      </c>
      <c r="N1726" s="12" t="s">
        <v>4963</v>
      </c>
      <c r="O1726" s="18" t="s">
        <v>4964</v>
      </c>
      <c r="P1726" s="9" t="s">
        <v>32</v>
      </c>
      <c r="Q1726" s="10">
        <v>8000</v>
      </c>
      <c r="R1726" s="11">
        <v>8400</v>
      </c>
      <c r="S1726" s="52">
        <f>R1726</f>
        <v>8400</v>
      </c>
      <c r="T1726" s="53">
        <f>IFERROR(S1726/Q1726,0)</f>
        <v>1.05</v>
      </c>
      <c r="U1726" s="54">
        <f>IF(T1726&gt;=100%,S1726*2%,0)</f>
        <v>168</v>
      </c>
      <c r="V1726" s="54">
        <f>S1726*1%</f>
        <v>84</v>
      </c>
      <c r="W1726" s="55">
        <f>U1726+V1726</f>
        <v>252</v>
      </c>
      <c r="X1726" s="17"/>
      <c r="Y1726" s="9" t="s">
        <v>12391</v>
      </c>
    </row>
    <row r="1727" spans="1:25" x14ac:dyDescent="0.2">
      <c r="A1727" s="4" t="s">
        <v>18</v>
      </c>
      <c r="B1727" s="12" t="s">
        <v>1598</v>
      </c>
      <c r="C1727" s="5" t="s">
        <v>861</v>
      </c>
      <c r="D1727" s="9" t="s">
        <v>862</v>
      </c>
      <c r="E1727" s="9" t="s">
        <v>1599</v>
      </c>
      <c r="F1727" s="9" t="s">
        <v>1600</v>
      </c>
      <c r="G1727" s="8">
        <v>10026627</v>
      </c>
      <c r="H1727" s="12" t="s">
        <v>1601</v>
      </c>
      <c r="I1727" s="9" t="s">
        <v>1633</v>
      </c>
      <c r="J1727" s="12" t="s">
        <v>1634</v>
      </c>
      <c r="K1727" s="8" t="s">
        <v>1604</v>
      </c>
      <c r="L1727" s="16" t="s">
        <v>1605</v>
      </c>
      <c r="M1727" s="17" t="s">
        <v>1606</v>
      </c>
      <c r="N1727" s="9" t="s">
        <v>1635</v>
      </c>
      <c r="O1727" s="9" t="s">
        <v>1636</v>
      </c>
      <c r="P1727" s="9" t="s">
        <v>32</v>
      </c>
      <c r="Q1727" s="10">
        <v>17258.535</v>
      </c>
      <c r="R1727" s="11">
        <v>18121.461749999999</v>
      </c>
      <c r="S1727" s="52">
        <f>R1727</f>
        <v>18121.461749999999</v>
      </c>
      <c r="T1727" s="53">
        <f>IFERROR(S1727/Q1727,0)</f>
        <v>1.0499999999999998</v>
      </c>
      <c r="U1727" s="54">
        <f>IF(T1727&gt;=100%,S1727*2%,0)</f>
        <v>362.42923500000001</v>
      </c>
      <c r="V1727" s="54">
        <f>S1727*1%</f>
        <v>181.2146175</v>
      </c>
      <c r="W1727" s="55">
        <f>U1727+V1727</f>
        <v>543.64385249999998</v>
      </c>
      <c r="X1727" s="17"/>
      <c r="Y1727" s="9" t="s">
        <v>12391</v>
      </c>
    </row>
    <row r="1728" spans="1:25" x14ac:dyDescent="0.2">
      <c r="A1728" s="4" t="s">
        <v>18</v>
      </c>
      <c r="B1728" s="12" t="s">
        <v>1598</v>
      </c>
      <c r="C1728" s="5" t="s">
        <v>861</v>
      </c>
      <c r="D1728" s="9" t="s">
        <v>862</v>
      </c>
      <c r="E1728" s="9" t="s">
        <v>1599</v>
      </c>
      <c r="F1728" s="9" t="s">
        <v>1600</v>
      </c>
      <c r="G1728" s="8">
        <v>10026644</v>
      </c>
      <c r="H1728" s="12" t="s">
        <v>1601</v>
      </c>
      <c r="I1728" s="9" t="s">
        <v>1654</v>
      </c>
      <c r="J1728" s="12" t="s">
        <v>1655</v>
      </c>
      <c r="K1728" s="8" t="s">
        <v>1641</v>
      </c>
      <c r="L1728" s="16" t="s">
        <v>1642</v>
      </c>
      <c r="M1728" s="17" t="s">
        <v>1643</v>
      </c>
      <c r="N1728" s="9" t="s">
        <v>1686</v>
      </c>
      <c r="O1728" s="9" t="s">
        <v>1687</v>
      </c>
      <c r="P1728" s="9" t="s">
        <v>32</v>
      </c>
      <c r="Q1728" s="10">
        <v>12997.372500000001</v>
      </c>
      <c r="R1728" s="11">
        <v>13647.241125</v>
      </c>
      <c r="S1728" s="52">
        <f>R1728</f>
        <v>13647.241125</v>
      </c>
      <c r="T1728" s="53">
        <f>IFERROR(S1728/Q1728,0)</f>
        <v>1.0499999999999998</v>
      </c>
      <c r="U1728" s="54">
        <f>IF(T1728&gt;=100%,S1728*2%,0)</f>
        <v>272.94482249999999</v>
      </c>
      <c r="V1728" s="54">
        <f>S1728*1%</f>
        <v>136.47241124999999</v>
      </c>
      <c r="W1728" s="55">
        <f>U1728+V1728</f>
        <v>409.41723374999998</v>
      </c>
      <c r="X1728" s="17"/>
      <c r="Y1728" s="9" t="s">
        <v>12391</v>
      </c>
    </row>
    <row r="1729" spans="1:25" x14ac:dyDescent="0.2">
      <c r="A1729" s="9" t="s">
        <v>8060</v>
      </c>
      <c r="B1729" s="9" t="s">
        <v>8965</v>
      </c>
      <c r="C1729" s="18" t="s">
        <v>9306</v>
      </c>
      <c r="D1729" s="9" t="s">
        <v>9307</v>
      </c>
      <c r="E1729" s="9" t="s">
        <v>9308</v>
      </c>
      <c r="F1729" s="9" t="s">
        <v>9309</v>
      </c>
      <c r="G1729" s="9">
        <v>10034970</v>
      </c>
      <c r="H1729" s="9" t="s">
        <v>9310</v>
      </c>
      <c r="I1729" s="9" t="s">
        <v>9318</v>
      </c>
      <c r="J1729" s="9" t="s">
        <v>9319</v>
      </c>
      <c r="K1729" s="18" t="s">
        <v>9313</v>
      </c>
      <c r="L1729" s="18" t="s">
        <v>9314</v>
      </c>
      <c r="M1729" s="18">
        <v>9867181036</v>
      </c>
      <c r="N1729" s="9" t="s">
        <v>9322</v>
      </c>
      <c r="O1729" s="9" t="s">
        <v>9323</v>
      </c>
      <c r="P1729" s="9" t="s">
        <v>32</v>
      </c>
      <c r="Q1729" s="11">
        <v>13000</v>
      </c>
      <c r="R1729" s="11">
        <v>13648.317399999994</v>
      </c>
      <c r="S1729" s="52">
        <f>R1729</f>
        <v>13648.317399999994</v>
      </c>
      <c r="T1729" s="53">
        <f>IFERROR(S1729/Q1729,0)</f>
        <v>1.0498705692307688</v>
      </c>
      <c r="U1729" s="54">
        <f>IF(T1729&gt;=100%,S1729*2%,0)</f>
        <v>272.96634799999987</v>
      </c>
      <c r="V1729" s="54">
        <f>S1729*1%</f>
        <v>136.48317399999993</v>
      </c>
      <c r="W1729" s="55">
        <f>U1729+V1729</f>
        <v>409.44952199999977</v>
      </c>
      <c r="X1729" s="17"/>
      <c r="Y1729" s="9" t="s">
        <v>12391</v>
      </c>
    </row>
    <row r="1730" spans="1:25" x14ac:dyDescent="0.2">
      <c r="A1730" s="9" t="s">
        <v>8060</v>
      </c>
      <c r="B1730" s="9" t="s">
        <v>8692</v>
      </c>
      <c r="C1730" s="18" t="s">
        <v>8570</v>
      </c>
      <c r="D1730" s="9" t="s">
        <v>8571</v>
      </c>
      <c r="E1730" s="9" t="s">
        <v>8693</v>
      </c>
      <c r="F1730" s="9" t="s">
        <v>8694</v>
      </c>
      <c r="G1730" s="9">
        <v>10030046</v>
      </c>
      <c r="H1730" s="9" t="s">
        <v>8731</v>
      </c>
      <c r="I1730" s="9" t="s">
        <v>8758</v>
      </c>
      <c r="J1730" s="9" t="s">
        <v>8759</v>
      </c>
      <c r="K1730" s="18" t="s">
        <v>8734</v>
      </c>
      <c r="L1730" s="18" t="s">
        <v>8735</v>
      </c>
      <c r="M1730" s="18">
        <v>8600354512</v>
      </c>
      <c r="N1730" s="9" t="s">
        <v>8760</v>
      </c>
      <c r="O1730" s="9" t="s">
        <v>8761</v>
      </c>
      <c r="P1730" s="9" t="s">
        <v>32</v>
      </c>
      <c r="Q1730" s="11">
        <v>7200</v>
      </c>
      <c r="R1730" s="11">
        <v>7558.4478666666701</v>
      </c>
      <c r="S1730" s="52">
        <f>R1730</f>
        <v>7558.4478666666701</v>
      </c>
      <c r="T1730" s="53">
        <f>IFERROR(S1730/Q1730,0)</f>
        <v>1.0497844259259264</v>
      </c>
      <c r="U1730" s="54">
        <f>IF(T1730&gt;=100%,S1730*2%,0)</f>
        <v>151.1689573333334</v>
      </c>
      <c r="V1730" s="54">
        <f>S1730*1%</f>
        <v>75.584478666666698</v>
      </c>
      <c r="W1730" s="55">
        <f>U1730+V1730</f>
        <v>226.75343600000008</v>
      </c>
      <c r="X1730" s="17"/>
      <c r="Y1730" s="9" t="s">
        <v>12393</v>
      </c>
    </row>
    <row r="1731" spans="1:25" x14ac:dyDescent="0.2">
      <c r="A1731" s="4" t="s">
        <v>18</v>
      </c>
      <c r="B1731" s="12" t="s">
        <v>3141</v>
      </c>
      <c r="C1731" s="5" t="s">
        <v>2973</v>
      </c>
      <c r="D1731" s="9" t="s">
        <v>2974</v>
      </c>
      <c r="E1731" s="9" t="s">
        <v>3142</v>
      </c>
      <c r="F1731" s="9" t="s">
        <v>3143</v>
      </c>
      <c r="G1731" s="8">
        <v>10027954</v>
      </c>
      <c r="H1731" s="12" t="s">
        <v>3144</v>
      </c>
      <c r="I1731" s="9" t="s">
        <v>3817</v>
      </c>
      <c r="J1731" s="12" t="s">
        <v>3818</v>
      </c>
      <c r="K1731" s="17" t="s">
        <v>3147</v>
      </c>
      <c r="L1731" s="17" t="s">
        <v>3812</v>
      </c>
      <c r="M1731" s="17">
        <v>9958476992</v>
      </c>
      <c r="N1731" s="9" t="s">
        <v>3819</v>
      </c>
      <c r="O1731" s="9" t="s">
        <v>3820</v>
      </c>
      <c r="P1731" s="9" t="s">
        <v>32</v>
      </c>
      <c r="Q1731" s="10">
        <v>8000</v>
      </c>
      <c r="R1731" s="11">
        <v>8394.7678000000014</v>
      </c>
      <c r="S1731" s="52">
        <f>R1731</f>
        <v>8394.7678000000014</v>
      </c>
      <c r="T1731" s="53">
        <f>IFERROR(S1731/Q1731,0)</f>
        <v>1.0493459750000003</v>
      </c>
      <c r="U1731" s="54">
        <f>IF(T1731&gt;=100%,S1731*2%,0)</f>
        <v>167.89535600000002</v>
      </c>
      <c r="V1731" s="54">
        <f>S1731*1%</f>
        <v>83.94767800000001</v>
      </c>
      <c r="W1731" s="55">
        <f>U1731+V1731</f>
        <v>251.84303400000005</v>
      </c>
      <c r="X1731" s="17"/>
      <c r="Y1731" s="9" t="s">
        <v>12391</v>
      </c>
    </row>
    <row r="1732" spans="1:25" x14ac:dyDescent="0.2">
      <c r="A1732" s="4" t="s">
        <v>18</v>
      </c>
      <c r="B1732" s="12" t="s">
        <v>3141</v>
      </c>
      <c r="C1732" s="5" t="s">
        <v>2973</v>
      </c>
      <c r="D1732" s="9" t="s">
        <v>2974</v>
      </c>
      <c r="E1732" s="9" t="s">
        <v>3142</v>
      </c>
      <c r="F1732" s="9" t="s">
        <v>3143</v>
      </c>
      <c r="G1732" s="8">
        <v>10027954</v>
      </c>
      <c r="H1732" s="12" t="s">
        <v>3144</v>
      </c>
      <c r="I1732" s="9" t="s">
        <v>3145</v>
      </c>
      <c r="J1732" s="12" t="s">
        <v>3146</v>
      </c>
      <c r="K1732" s="17" t="s">
        <v>3147</v>
      </c>
      <c r="L1732" s="17" t="s">
        <v>3812</v>
      </c>
      <c r="M1732" s="17">
        <v>9958476992</v>
      </c>
      <c r="N1732" s="9" t="s">
        <v>3845</v>
      </c>
      <c r="O1732" s="9" t="s">
        <v>3846</v>
      </c>
      <c r="P1732" s="9" t="s">
        <v>32</v>
      </c>
      <c r="Q1732" s="10">
        <v>8000</v>
      </c>
      <c r="R1732" s="11">
        <v>8394.5436000000009</v>
      </c>
      <c r="S1732" s="52">
        <f>R1732</f>
        <v>8394.5436000000009</v>
      </c>
      <c r="T1732" s="53">
        <f>IFERROR(S1732/Q1732,0)</f>
        <v>1.0493179500000001</v>
      </c>
      <c r="U1732" s="54">
        <f>IF(T1732&gt;=100%,S1732*2%,0)</f>
        <v>167.89087200000003</v>
      </c>
      <c r="V1732" s="54">
        <f>S1732*1%</f>
        <v>83.945436000000015</v>
      </c>
      <c r="W1732" s="55">
        <f>U1732+V1732</f>
        <v>251.83630800000003</v>
      </c>
      <c r="X1732" s="17"/>
      <c r="Y1732" s="9" t="s">
        <v>12391</v>
      </c>
    </row>
    <row r="1733" spans="1:25" x14ac:dyDescent="0.2">
      <c r="A1733" s="4" t="s">
        <v>18</v>
      </c>
      <c r="B1733" s="12" t="s">
        <v>3421</v>
      </c>
      <c r="C1733" s="5" t="s">
        <v>2973</v>
      </c>
      <c r="D1733" s="9" t="s">
        <v>2974</v>
      </c>
      <c r="E1733" s="9" t="s">
        <v>3422</v>
      </c>
      <c r="F1733" s="9" t="s">
        <v>3423</v>
      </c>
      <c r="G1733" s="8">
        <v>10034718</v>
      </c>
      <c r="H1733" s="12" t="s">
        <v>3424</v>
      </c>
      <c r="I1733" s="9" t="s">
        <v>3425</v>
      </c>
      <c r="J1733" s="12" t="s">
        <v>3426</v>
      </c>
      <c r="K1733" s="12" t="s">
        <v>3427</v>
      </c>
      <c r="L1733" s="12" t="s">
        <v>3428</v>
      </c>
      <c r="M1733" s="17">
        <v>7004809242</v>
      </c>
      <c r="N1733" s="9" t="s">
        <v>3975</v>
      </c>
      <c r="O1733" s="9" t="s">
        <v>3976</v>
      </c>
      <c r="P1733" s="9" t="s">
        <v>32</v>
      </c>
      <c r="Q1733" s="10">
        <v>8000</v>
      </c>
      <c r="R1733" s="11">
        <v>8394</v>
      </c>
      <c r="S1733" s="52">
        <f>R1733</f>
        <v>8394</v>
      </c>
      <c r="T1733" s="53">
        <f>IFERROR(S1733/Q1733,0)</f>
        <v>1.04925</v>
      </c>
      <c r="U1733" s="54">
        <f>IF(T1733&gt;=100%,S1733*2%,0)</f>
        <v>167.88</v>
      </c>
      <c r="V1733" s="54">
        <f>S1733*1%</f>
        <v>83.94</v>
      </c>
      <c r="W1733" s="55">
        <f>U1733+V1733</f>
        <v>251.82</v>
      </c>
      <c r="X1733" s="17"/>
      <c r="Y1733" s="9" t="s">
        <v>12393</v>
      </c>
    </row>
    <row r="1734" spans="1:25" x14ac:dyDescent="0.2">
      <c r="A1734" s="4" t="s">
        <v>18</v>
      </c>
      <c r="B1734" s="12" t="s">
        <v>860</v>
      </c>
      <c r="C1734" s="5" t="s">
        <v>861</v>
      </c>
      <c r="D1734" s="9" t="s">
        <v>862</v>
      </c>
      <c r="E1734" s="9" t="s">
        <v>863</v>
      </c>
      <c r="F1734" s="9" t="s">
        <v>864</v>
      </c>
      <c r="G1734" s="8">
        <v>10023819</v>
      </c>
      <c r="H1734" s="12" t="s">
        <v>865</v>
      </c>
      <c r="I1734" s="9" t="s">
        <v>925</v>
      </c>
      <c r="J1734" s="12" t="s">
        <v>926</v>
      </c>
      <c r="K1734" s="8" t="s">
        <v>927</v>
      </c>
      <c r="L1734" s="16" t="s">
        <v>928</v>
      </c>
      <c r="M1734" s="17" t="s">
        <v>929</v>
      </c>
      <c r="N1734" s="9" t="s">
        <v>984</v>
      </c>
      <c r="O1734" s="9" t="s">
        <v>985</v>
      </c>
      <c r="P1734" s="9" t="s">
        <v>32</v>
      </c>
      <c r="Q1734" s="10">
        <v>8000</v>
      </c>
      <c r="R1734" s="11">
        <v>8393.8297999999995</v>
      </c>
      <c r="S1734" s="52">
        <f>R1734</f>
        <v>8393.8297999999995</v>
      </c>
      <c r="T1734" s="53">
        <f>IFERROR(S1734/Q1734,0)</f>
        <v>1.0492287249999999</v>
      </c>
      <c r="U1734" s="54">
        <f>IF(T1734&gt;=100%,S1734*2%,0)</f>
        <v>167.87659600000001</v>
      </c>
      <c r="V1734" s="54">
        <f>S1734*1%</f>
        <v>83.938298000000003</v>
      </c>
      <c r="W1734" s="55">
        <f>U1734+V1734</f>
        <v>251.81489400000001</v>
      </c>
      <c r="X1734" s="17"/>
      <c r="Y1734" s="9" t="s">
        <v>12391</v>
      </c>
    </row>
    <row r="1735" spans="1:25" x14ac:dyDescent="0.2">
      <c r="A1735" s="4" t="s">
        <v>18</v>
      </c>
      <c r="B1735" s="12" t="s">
        <v>3141</v>
      </c>
      <c r="C1735" s="5" t="s">
        <v>2973</v>
      </c>
      <c r="D1735" s="9" t="s">
        <v>2974</v>
      </c>
      <c r="E1735" s="9" t="s">
        <v>3142</v>
      </c>
      <c r="F1735" s="9" t="s">
        <v>3143</v>
      </c>
      <c r="G1735" s="8">
        <v>10029574</v>
      </c>
      <c r="H1735" s="12" t="s">
        <v>3189</v>
      </c>
      <c r="I1735" s="9" t="s">
        <v>3206</v>
      </c>
      <c r="J1735" s="12" t="s">
        <v>3207</v>
      </c>
      <c r="K1735" s="17" t="s">
        <v>3192</v>
      </c>
      <c r="L1735" s="17" t="s">
        <v>3193</v>
      </c>
      <c r="M1735" s="17">
        <v>8709623385</v>
      </c>
      <c r="N1735" s="9" t="s">
        <v>3871</v>
      </c>
      <c r="O1735" s="9" t="s">
        <v>3872</v>
      </c>
      <c r="P1735" s="9" t="s">
        <v>32</v>
      </c>
      <c r="Q1735" s="10">
        <v>8000</v>
      </c>
      <c r="R1735" s="11">
        <v>8393</v>
      </c>
      <c r="S1735" s="52">
        <f>R1735</f>
        <v>8393</v>
      </c>
      <c r="T1735" s="53">
        <f>IFERROR(S1735/Q1735,0)</f>
        <v>1.0491250000000001</v>
      </c>
      <c r="U1735" s="54">
        <f>IF(T1735&gt;=100%,S1735*2%,0)</f>
        <v>167.86</v>
      </c>
      <c r="V1735" s="54">
        <f>S1735*1%</f>
        <v>83.93</v>
      </c>
      <c r="W1735" s="55">
        <f>U1735+V1735</f>
        <v>251.79000000000002</v>
      </c>
      <c r="X1735" s="17"/>
      <c r="Y1735" s="9" t="s">
        <v>12391</v>
      </c>
    </row>
    <row r="1736" spans="1:25" x14ac:dyDescent="0.2">
      <c r="A1736" s="4" t="s">
        <v>18</v>
      </c>
      <c r="B1736" s="12" t="s">
        <v>2972</v>
      </c>
      <c r="C1736" s="5" t="s">
        <v>2973</v>
      </c>
      <c r="D1736" s="9" t="s">
        <v>2974</v>
      </c>
      <c r="E1736" s="9" t="s">
        <v>2975</v>
      </c>
      <c r="F1736" s="9" t="s">
        <v>2976</v>
      </c>
      <c r="G1736" s="8">
        <v>10026391</v>
      </c>
      <c r="H1736" s="12" t="s">
        <v>2977</v>
      </c>
      <c r="I1736" s="9" t="s">
        <v>3102</v>
      </c>
      <c r="J1736" s="12" t="s">
        <v>3103</v>
      </c>
      <c r="K1736" s="12" t="s">
        <v>2980</v>
      </c>
      <c r="L1736" s="12" t="s">
        <v>2981</v>
      </c>
      <c r="M1736" s="17">
        <v>8969833593</v>
      </c>
      <c r="N1736" s="9" t="s">
        <v>3790</v>
      </c>
      <c r="O1736" s="9" t="s">
        <v>999</v>
      </c>
      <c r="P1736" s="9" t="s">
        <v>32</v>
      </c>
      <c r="Q1736" s="10">
        <v>8000</v>
      </c>
      <c r="R1736" s="11">
        <v>8392</v>
      </c>
      <c r="S1736" s="52">
        <f>R1736</f>
        <v>8392</v>
      </c>
      <c r="T1736" s="53">
        <f>IFERROR(S1736/Q1736,0)</f>
        <v>1.0489999999999999</v>
      </c>
      <c r="U1736" s="54">
        <f>IF(T1736&gt;=100%,S1736*2%,0)</f>
        <v>167.84</v>
      </c>
      <c r="V1736" s="54">
        <f>S1736*1%</f>
        <v>83.92</v>
      </c>
      <c r="W1736" s="55">
        <f>U1736+V1736</f>
        <v>251.76</v>
      </c>
      <c r="X1736" s="17"/>
      <c r="Y1736" s="9" t="s">
        <v>12391</v>
      </c>
    </row>
    <row r="1737" spans="1:25" x14ac:dyDescent="0.2">
      <c r="A1737" s="4" t="s">
        <v>18</v>
      </c>
      <c r="B1737" s="12" t="s">
        <v>3421</v>
      </c>
      <c r="C1737" s="5" t="s">
        <v>2973</v>
      </c>
      <c r="D1737" s="9" t="s">
        <v>2974</v>
      </c>
      <c r="E1737" s="9" t="s">
        <v>3422</v>
      </c>
      <c r="F1737" s="9" t="s">
        <v>3423</v>
      </c>
      <c r="G1737" s="8">
        <v>10034718</v>
      </c>
      <c r="H1737" s="12" t="s">
        <v>3424</v>
      </c>
      <c r="I1737" s="9" t="s">
        <v>3425</v>
      </c>
      <c r="J1737" s="12" t="s">
        <v>3426</v>
      </c>
      <c r="K1737" s="12" t="s">
        <v>3427</v>
      </c>
      <c r="L1737" s="12" t="s">
        <v>3428</v>
      </c>
      <c r="M1737" s="17">
        <v>7004809242</v>
      </c>
      <c r="N1737" s="9" t="s">
        <v>3959</v>
      </c>
      <c r="O1737" s="9" t="s">
        <v>3960</v>
      </c>
      <c r="P1737" s="9" t="s">
        <v>32</v>
      </c>
      <c r="Q1737" s="10">
        <v>8000</v>
      </c>
      <c r="R1737" s="11">
        <v>8392</v>
      </c>
      <c r="S1737" s="52">
        <f>R1737</f>
        <v>8392</v>
      </c>
      <c r="T1737" s="53">
        <f>IFERROR(S1737/Q1737,0)</f>
        <v>1.0489999999999999</v>
      </c>
      <c r="U1737" s="54">
        <f>IF(T1737&gt;=100%,S1737*2%,0)</f>
        <v>167.84</v>
      </c>
      <c r="V1737" s="54">
        <f>S1737*1%</f>
        <v>83.92</v>
      </c>
      <c r="W1737" s="55">
        <f>U1737+V1737</f>
        <v>251.76</v>
      </c>
      <c r="X1737" s="17"/>
      <c r="Y1737" s="9" t="s">
        <v>12393</v>
      </c>
    </row>
    <row r="1738" spans="1:25" x14ac:dyDescent="0.2">
      <c r="A1738" s="4" t="s">
        <v>18</v>
      </c>
      <c r="B1738" s="12" t="s">
        <v>4186</v>
      </c>
      <c r="C1738" s="5" t="s">
        <v>2973</v>
      </c>
      <c r="D1738" s="9" t="s">
        <v>2974</v>
      </c>
      <c r="E1738" s="9" t="s">
        <v>4187</v>
      </c>
      <c r="F1738" s="9" t="s">
        <v>4188</v>
      </c>
      <c r="G1738" s="8">
        <v>10026083</v>
      </c>
      <c r="H1738" s="12" t="s">
        <v>4189</v>
      </c>
      <c r="I1738" s="9" t="s">
        <v>4212</v>
      </c>
      <c r="J1738" s="12" t="s">
        <v>4213</v>
      </c>
      <c r="K1738" s="17" t="s">
        <v>4192</v>
      </c>
      <c r="L1738" s="17" t="s">
        <v>4193</v>
      </c>
      <c r="M1738" s="17">
        <v>9386886330</v>
      </c>
      <c r="N1738" s="9" t="s">
        <v>4216</v>
      </c>
      <c r="O1738" s="9" t="s">
        <v>4217</v>
      </c>
      <c r="P1738" s="9" t="s">
        <v>32</v>
      </c>
      <c r="Q1738" s="10">
        <v>8000</v>
      </c>
      <c r="R1738" s="11">
        <v>8392</v>
      </c>
      <c r="S1738" s="52">
        <f>R1738</f>
        <v>8392</v>
      </c>
      <c r="T1738" s="53">
        <f>IFERROR(S1738/Q1738,0)</f>
        <v>1.0489999999999999</v>
      </c>
      <c r="U1738" s="54">
        <f>IF(T1738&gt;=100%,S1738*2%,0)</f>
        <v>167.84</v>
      </c>
      <c r="V1738" s="54">
        <f>S1738*1%</f>
        <v>83.92</v>
      </c>
      <c r="W1738" s="55">
        <f>U1738+V1738</f>
        <v>251.76</v>
      </c>
      <c r="X1738" s="17"/>
      <c r="Y1738" s="9" t="s">
        <v>12393</v>
      </c>
    </row>
    <row r="1739" spans="1:25" x14ac:dyDescent="0.2">
      <c r="A1739" s="4" t="s">
        <v>18</v>
      </c>
      <c r="B1739" s="12" t="s">
        <v>4186</v>
      </c>
      <c r="C1739" s="5" t="s">
        <v>2973</v>
      </c>
      <c r="D1739" s="9" t="s">
        <v>2974</v>
      </c>
      <c r="E1739" s="9" t="s">
        <v>4187</v>
      </c>
      <c r="F1739" s="9" t="s">
        <v>4188</v>
      </c>
      <c r="G1739" s="8">
        <v>10026083</v>
      </c>
      <c r="H1739" s="12" t="s">
        <v>4189</v>
      </c>
      <c r="I1739" s="9" t="s">
        <v>4204</v>
      </c>
      <c r="J1739" s="12" t="s">
        <v>4205</v>
      </c>
      <c r="K1739" s="17" t="s">
        <v>4192</v>
      </c>
      <c r="L1739" s="17" t="s">
        <v>4193</v>
      </c>
      <c r="M1739" s="17">
        <v>9386886330</v>
      </c>
      <c r="N1739" s="9" t="s">
        <v>4206</v>
      </c>
      <c r="O1739" s="9" t="s">
        <v>4207</v>
      </c>
      <c r="P1739" s="9" t="s">
        <v>32</v>
      </c>
      <c r="Q1739" s="10">
        <v>8000</v>
      </c>
      <c r="R1739" s="11">
        <v>8392</v>
      </c>
      <c r="S1739" s="52">
        <f>R1739</f>
        <v>8392</v>
      </c>
      <c r="T1739" s="53">
        <f>IFERROR(S1739/Q1739,0)</f>
        <v>1.0489999999999999</v>
      </c>
      <c r="U1739" s="54">
        <f>IF(T1739&gt;=100%,S1739*2%,0)</f>
        <v>167.84</v>
      </c>
      <c r="V1739" s="54">
        <f>S1739*1%</f>
        <v>83.92</v>
      </c>
      <c r="W1739" s="55">
        <f>U1739+V1739</f>
        <v>251.76</v>
      </c>
      <c r="X1739" s="17"/>
      <c r="Y1739" s="9" t="s">
        <v>12391</v>
      </c>
    </row>
    <row r="1740" spans="1:25" x14ac:dyDescent="0.2">
      <c r="A1740" s="4" t="s">
        <v>18</v>
      </c>
      <c r="B1740" s="12" t="s">
        <v>2972</v>
      </c>
      <c r="C1740" s="5" t="s">
        <v>2973</v>
      </c>
      <c r="D1740" s="9" t="s">
        <v>2974</v>
      </c>
      <c r="E1740" s="9" t="s">
        <v>2975</v>
      </c>
      <c r="F1740" s="9" t="s">
        <v>2976</v>
      </c>
      <c r="G1740" s="8">
        <v>10026391</v>
      </c>
      <c r="H1740" s="12" t="s">
        <v>2977</v>
      </c>
      <c r="I1740" s="9" t="s">
        <v>3002</v>
      </c>
      <c r="J1740" s="12" t="s">
        <v>3003</v>
      </c>
      <c r="K1740" s="17" t="s">
        <v>3011</v>
      </c>
      <c r="L1740" s="17" t="s">
        <v>3012</v>
      </c>
      <c r="M1740" s="17">
        <v>9125957274</v>
      </c>
      <c r="N1740" s="9" t="s">
        <v>4079</v>
      </c>
      <c r="O1740" s="9" t="s">
        <v>4080</v>
      </c>
      <c r="P1740" s="9" t="s">
        <v>32</v>
      </c>
      <c r="Q1740" s="10">
        <v>8000</v>
      </c>
      <c r="R1740" s="11">
        <v>8392</v>
      </c>
      <c r="S1740" s="52">
        <f>R1740</f>
        <v>8392</v>
      </c>
      <c r="T1740" s="53">
        <f>IFERROR(S1740/Q1740,0)</f>
        <v>1.0489999999999999</v>
      </c>
      <c r="U1740" s="54">
        <f>IF(T1740&gt;=100%,S1740*2%,0)</f>
        <v>167.84</v>
      </c>
      <c r="V1740" s="54">
        <f>S1740*1%</f>
        <v>83.92</v>
      </c>
      <c r="W1740" s="55">
        <f>U1740+V1740</f>
        <v>251.76</v>
      </c>
      <c r="X1740" s="17"/>
      <c r="Y1740" s="9" t="s">
        <v>12393</v>
      </c>
    </row>
    <row r="1741" spans="1:25" x14ac:dyDescent="0.2">
      <c r="A1741" s="4" t="s">
        <v>18</v>
      </c>
      <c r="B1741" s="12" t="s">
        <v>2477</v>
      </c>
      <c r="C1741" s="5" t="s">
        <v>2071</v>
      </c>
      <c r="D1741" s="9" t="s">
        <v>2072</v>
      </c>
      <c r="E1741" s="9" t="s">
        <v>2478</v>
      </c>
      <c r="F1741" s="9" t="s">
        <v>2479</v>
      </c>
      <c r="G1741" s="8">
        <v>10022554</v>
      </c>
      <c r="H1741" s="12" t="s">
        <v>2480</v>
      </c>
      <c r="I1741" s="9" t="s">
        <v>2628</v>
      </c>
      <c r="J1741" s="12" t="s">
        <v>2629</v>
      </c>
      <c r="K1741" s="8" t="s">
        <v>2483</v>
      </c>
      <c r="L1741" s="16" t="s">
        <v>2484</v>
      </c>
      <c r="M1741" s="17">
        <v>9862970788</v>
      </c>
      <c r="N1741" s="9" t="s">
        <v>2630</v>
      </c>
      <c r="O1741" s="9" t="s">
        <v>2631</v>
      </c>
      <c r="P1741" s="9" t="s">
        <v>32</v>
      </c>
      <c r="Q1741" s="10">
        <v>5000</v>
      </c>
      <c r="R1741" s="11">
        <v>5245</v>
      </c>
      <c r="S1741" s="52">
        <f>R1741</f>
        <v>5245</v>
      </c>
      <c r="T1741" s="53">
        <f>IFERROR(S1741/Q1741,0)</f>
        <v>1.0489999999999999</v>
      </c>
      <c r="U1741" s="54">
        <f>IF(T1741&gt;=100%,S1741*2%,0)</f>
        <v>104.9</v>
      </c>
      <c r="V1741" s="54">
        <f>S1741*1%</f>
        <v>52.45</v>
      </c>
      <c r="W1741" s="55">
        <f>U1741+V1741</f>
        <v>157.35000000000002</v>
      </c>
      <c r="X1741" s="17"/>
      <c r="Y1741" s="9" t="s">
        <v>12393</v>
      </c>
    </row>
    <row r="1742" spans="1:25" x14ac:dyDescent="0.2">
      <c r="A1742" s="26" t="s">
        <v>9603</v>
      </c>
      <c r="B1742" s="26" t="s">
        <v>10204</v>
      </c>
      <c r="C1742" s="30" t="s">
        <v>12359</v>
      </c>
      <c r="D1742" s="30"/>
      <c r="E1742" s="44" t="s">
        <v>12363</v>
      </c>
      <c r="F1742" s="44"/>
      <c r="G1742" s="26">
        <v>10030130</v>
      </c>
      <c r="H1742" s="26" t="s">
        <v>10205</v>
      </c>
      <c r="I1742" s="26" t="s">
        <v>10206</v>
      </c>
      <c r="J1742" s="26" t="s">
        <v>10207</v>
      </c>
      <c r="K1742" s="26" t="s">
        <v>10208</v>
      </c>
      <c r="L1742" s="26" t="s">
        <v>10209</v>
      </c>
      <c r="M1742" s="26">
        <v>7006241230</v>
      </c>
      <c r="N1742" s="26" t="s">
        <v>10218</v>
      </c>
      <c r="O1742" s="26" t="s">
        <v>10219</v>
      </c>
      <c r="P1742" s="26" t="s">
        <v>32</v>
      </c>
      <c r="Q1742" s="27">
        <v>7000</v>
      </c>
      <c r="R1742" s="27">
        <v>7342.9999999999618</v>
      </c>
      <c r="S1742" s="52">
        <f>R1742</f>
        <v>7342.9999999999618</v>
      </c>
      <c r="T1742" s="53">
        <f>IFERROR(S1742/Q1742,0)</f>
        <v>1.0489999999999946</v>
      </c>
      <c r="U1742" s="54">
        <f>IF(T1742&gt;=100%,S1742*2%,0)</f>
        <v>146.85999999999925</v>
      </c>
      <c r="V1742" s="54">
        <f>S1742*1%</f>
        <v>73.429999999999623</v>
      </c>
      <c r="W1742" s="55">
        <f>U1742+V1742</f>
        <v>220.28999999999888</v>
      </c>
      <c r="X1742" s="17"/>
      <c r="Y1742" s="9" t="s">
        <v>12391</v>
      </c>
    </row>
    <row r="1743" spans="1:25" x14ac:dyDescent="0.2">
      <c r="A1743" s="9" t="s">
        <v>5442</v>
      </c>
      <c r="B1743" s="9" t="s">
        <v>6187</v>
      </c>
      <c r="C1743" s="18" t="s">
        <v>5682</v>
      </c>
      <c r="D1743" s="9" t="s">
        <v>5683</v>
      </c>
      <c r="E1743" s="9" t="s">
        <v>6188</v>
      </c>
      <c r="F1743" s="9" t="s">
        <v>6189</v>
      </c>
      <c r="G1743" s="9">
        <v>10026038</v>
      </c>
      <c r="H1743" s="9" t="s">
        <v>6190</v>
      </c>
      <c r="I1743" s="9" t="s">
        <v>6204</v>
      </c>
      <c r="J1743" s="9" t="s">
        <v>6205</v>
      </c>
      <c r="K1743" s="18" t="s">
        <v>6193</v>
      </c>
      <c r="L1743" s="18" t="s">
        <v>6194</v>
      </c>
      <c r="M1743" s="18">
        <v>9443195288</v>
      </c>
      <c r="N1743" s="9" t="s">
        <v>6246</v>
      </c>
      <c r="O1743" s="9" t="s">
        <v>6247</v>
      </c>
      <c r="P1743" s="9" t="s">
        <v>32</v>
      </c>
      <c r="Q1743" s="11">
        <v>10083.951111111111</v>
      </c>
      <c r="R1743" s="11">
        <v>10578</v>
      </c>
      <c r="S1743" s="52">
        <f>R1743</f>
        <v>10578</v>
      </c>
      <c r="T1743" s="53">
        <f>IFERROR(S1743/Q1743,0)</f>
        <v>1.0489935823215679</v>
      </c>
      <c r="U1743" s="54">
        <f>IF(T1743&gt;=100%,S1743*2%,0)</f>
        <v>211.56</v>
      </c>
      <c r="V1743" s="54">
        <f>S1743*1%</f>
        <v>105.78</v>
      </c>
      <c r="W1743" s="55">
        <f>U1743+V1743</f>
        <v>317.34000000000003</v>
      </c>
      <c r="X1743" s="17"/>
      <c r="Y1743" s="9" t="s">
        <v>12391</v>
      </c>
    </row>
    <row r="1744" spans="1:25" x14ac:dyDescent="0.2">
      <c r="A1744" s="9" t="s">
        <v>5442</v>
      </c>
      <c r="B1744" s="9" t="s">
        <v>6187</v>
      </c>
      <c r="C1744" s="18" t="s">
        <v>5682</v>
      </c>
      <c r="D1744" s="9" t="s">
        <v>5683</v>
      </c>
      <c r="E1744" s="9" t="s">
        <v>6188</v>
      </c>
      <c r="F1744" s="9" t="s">
        <v>6189</v>
      </c>
      <c r="G1744" s="9">
        <v>10026038</v>
      </c>
      <c r="H1744" s="9" t="s">
        <v>6190</v>
      </c>
      <c r="I1744" s="9" t="s">
        <v>6226</v>
      </c>
      <c r="J1744" s="9" t="s">
        <v>6227</v>
      </c>
      <c r="K1744" s="18" t="s">
        <v>6200</v>
      </c>
      <c r="L1744" s="18" t="s">
        <v>6201</v>
      </c>
      <c r="M1744" s="18">
        <v>9842413390</v>
      </c>
      <c r="N1744" s="9" t="s">
        <v>6263</v>
      </c>
      <c r="O1744" s="9" t="s">
        <v>6264</v>
      </c>
      <c r="P1744" s="9" t="s">
        <v>32</v>
      </c>
      <c r="Q1744" s="11">
        <v>14968.457777777778</v>
      </c>
      <c r="R1744" s="11">
        <v>15700</v>
      </c>
      <c r="S1744" s="52">
        <f>R1744</f>
        <v>15700</v>
      </c>
      <c r="T1744" s="53">
        <f>IFERROR(S1744/Q1744,0)</f>
        <v>1.0488722507744432</v>
      </c>
      <c r="U1744" s="54">
        <f>IF(T1744&gt;=100%,S1744*2%,0)</f>
        <v>314</v>
      </c>
      <c r="V1744" s="54">
        <f>S1744*1%</f>
        <v>157</v>
      </c>
      <c r="W1744" s="55">
        <f>U1744+V1744</f>
        <v>471</v>
      </c>
      <c r="X1744" s="17"/>
      <c r="Y1744" s="9" t="s">
        <v>12393</v>
      </c>
    </row>
    <row r="1745" spans="1:25" x14ac:dyDescent="0.2">
      <c r="A1745" s="4" t="s">
        <v>18</v>
      </c>
      <c r="B1745" s="12" t="s">
        <v>2070</v>
      </c>
      <c r="C1745" s="5" t="s">
        <v>2071</v>
      </c>
      <c r="D1745" s="9" t="s">
        <v>2072</v>
      </c>
      <c r="E1745" s="9" t="s">
        <v>2073</v>
      </c>
      <c r="F1745" s="9" t="s">
        <v>2074</v>
      </c>
      <c r="G1745" s="8">
        <v>10025476</v>
      </c>
      <c r="H1745" s="12" t="s">
        <v>2075</v>
      </c>
      <c r="I1745" s="9" t="s">
        <v>2112</v>
      </c>
      <c r="J1745" s="12" t="s">
        <v>2113</v>
      </c>
      <c r="K1745" s="8" t="s">
        <v>2078</v>
      </c>
      <c r="L1745" s="16" t="s">
        <v>2079</v>
      </c>
      <c r="M1745" s="17">
        <v>9864953887</v>
      </c>
      <c r="N1745" s="9" t="s">
        <v>2172</v>
      </c>
      <c r="O1745" s="9" t="s">
        <v>2173</v>
      </c>
      <c r="P1745" s="9" t="s">
        <v>32</v>
      </c>
      <c r="Q1745" s="10">
        <v>5000</v>
      </c>
      <c r="R1745" s="11">
        <v>5242</v>
      </c>
      <c r="S1745" s="52">
        <f>R1745</f>
        <v>5242</v>
      </c>
      <c r="T1745" s="53">
        <f>IFERROR(S1745/Q1745,0)</f>
        <v>1.0484</v>
      </c>
      <c r="U1745" s="54">
        <f>IF(T1745&gt;=100%,S1745*2%,0)</f>
        <v>104.84</v>
      </c>
      <c r="V1745" s="54">
        <f>S1745*1%</f>
        <v>52.42</v>
      </c>
      <c r="W1745" s="55">
        <f>U1745+V1745</f>
        <v>157.26</v>
      </c>
      <c r="X1745" s="17"/>
      <c r="Y1745" s="9" t="s">
        <v>12393</v>
      </c>
    </row>
    <row r="1746" spans="1:25" x14ac:dyDescent="0.2">
      <c r="A1746" s="9" t="s">
        <v>6280</v>
      </c>
      <c r="B1746" s="9" t="s">
        <v>7578</v>
      </c>
      <c r="C1746" s="18" t="s">
        <v>6854</v>
      </c>
      <c r="D1746" s="9" t="s">
        <v>6855</v>
      </c>
      <c r="E1746" s="9" t="s">
        <v>7413</v>
      </c>
      <c r="F1746" s="9" t="s">
        <v>7414</v>
      </c>
      <c r="G1746" s="9">
        <v>10025897</v>
      </c>
      <c r="H1746" s="9" t="s">
        <v>7525</v>
      </c>
      <c r="I1746" s="9" t="s">
        <v>7579</v>
      </c>
      <c r="J1746" s="9" t="s">
        <v>7580</v>
      </c>
      <c r="K1746" s="18" t="s">
        <v>7581</v>
      </c>
      <c r="L1746" s="18" t="s">
        <v>7582</v>
      </c>
      <c r="M1746" s="18" t="s">
        <v>7583</v>
      </c>
      <c r="N1746" s="9" t="s">
        <v>7589</v>
      </c>
      <c r="O1746" s="9" t="s">
        <v>7590</v>
      </c>
      <c r="P1746" s="9" t="s">
        <v>32</v>
      </c>
      <c r="Q1746" s="61">
        <v>14280</v>
      </c>
      <c r="R1746" s="11">
        <v>14969.528200000001</v>
      </c>
      <c r="S1746" s="52">
        <f>R1746</f>
        <v>14969.528200000001</v>
      </c>
      <c r="T1746" s="53">
        <f>IFERROR(S1746/Q1746,0)</f>
        <v>1.0482862885154063</v>
      </c>
      <c r="U1746" s="54">
        <f>IF(T1746&gt;=100%,S1746*2%,0)</f>
        <v>299.39056400000004</v>
      </c>
      <c r="V1746" s="54">
        <f>S1746*1%</f>
        <v>149.69528200000002</v>
      </c>
      <c r="W1746" s="55">
        <f>U1746+V1746</f>
        <v>449.08584600000006</v>
      </c>
      <c r="X1746" s="17"/>
      <c r="Y1746" s="9" t="s">
        <v>12391</v>
      </c>
    </row>
    <row r="1747" spans="1:25" x14ac:dyDescent="0.2">
      <c r="A1747" s="9" t="s">
        <v>6280</v>
      </c>
      <c r="B1747" s="9" t="s">
        <v>6360</v>
      </c>
      <c r="C1747" s="18" t="s">
        <v>6282</v>
      </c>
      <c r="D1747" s="9" t="s">
        <v>6283</v>
      </c>
      <c r="E1747" s="9" t="s">
        <v>6284</v>
      </c>
      <c r="F1747" s="9" t="s">
        <v>6285</v>
      </c>
      <c r="G1747" s="9">
        <v>10022173</v>
      </c>
      <c r="H1747" s="9" t="s">
        <v>6286</v>
      </c>
      <c r="I1747" s="9" t="s">
        <v>6361</v>
      </c>
      <c r="J1747" s="9" t="s">
        <v>6362</v>
      </c>
      <c r="K1747" s="18" t="s">
        <v>6349</v>
      </c>
      <c r="L1747" s="18" t="s">
        <v>6350</v>
      </c>
      <c r="M1747" s="18" t="s">
        <v>6351</v>
      </c>
      <c r="N1747" s="9" t="s">
        <v>6363</v>
      </c>
      <c r="O1747" s="9" t="s">
        <v>6364</v>
      </c>
      <c r="P1747" s="9" t="s">
        <v>32</v>
      </c>
      <c r="Q1747" s="62">
        <v>5500</v>
      </c>
      <c r="R1747" s="11">
        <v>5764.8554000000013</v>
      </c>
      <c r="S1747" s="52">
        <f>R1747</f>
        <v>5764.8554000000013</v>
      </c>
      <c r="T1747" s="53">
        <f>IFERROR(S1747/Q1747,0)</f>
        <v>1.0481555272727274</v>
      </c>
      <c r="U1747" s="54">
        <f>IF(T1747&gt;=100%,S1747*2%,0)</f>
        <v>115.29710800000002</v>
      </c>
      <c r="V1747" s="54">
        <f>S1747*1%</f>
        <v>57.648554000000011</v>
      </c>
      <c r="W1747" s="55">
        <f>U1747+V1747</f>
        <v>172.94566200000003</v>
      </c>
      <c r="X1747" s="17"/>
      <c r="Y1747" s="9" t="s">
        <v>12391</v>
      </c>
    </row>
    <row r="1748" spans="1:25" x14ac:dyDescent="0.2">
      <c r="A1748" s="4" t="s">
        <v>18</v>
      </c>
      <c r="B1748" s="12" t="s">
        <v>2477</v>
      </c>
      <c r="C1748" s="5" t="s">
        <v>2071</v>
      </c>
      <c r="D1748" s="9" t="s">
        <v>2072</v>
      </c>
      <c r="E1748" s="9" t="s">
        <v>2478</v>
      </c>
      <c r="F1748" s="9" t="s">
        <v>2479</v>
      </c>
      <c r="G1748" s="8">
        <v>10022554</v>
      </c>
      <c r="H1748" s="12" t="s">
        <v>2480</v>
      </c>
      <c r="I1748" s="9" t="s">
        <v>2514</v>
      </c>
      <c r="J1748" s="12" t="s">
        <v>2515</v>
      </c>
      <c r="K1748" s="8" t="s">
        <v>2483</v>
      </c>
      <c r="L1748" s="16" t="s">
        <v>2484</v>
      </c>
      <c r="M1748" s="17">
        <v>9862970788</v>
      </c>
      <c r="N1748" s="9" t="s">
        <v>2519</v>
      </c>
      <c r="O1748" s="9" t="s">
        <v>2520</v>
      </c>
      <c r="P1748" s="9" t="s">
        <v>32</v>
      </c>
      <c r="Q1748" s="10">
        <v>5000</v>
      </c>
      <c r="R1748" s="11">
        <v>5240</v>
      </c>
      <c r="S1748" s="52">
        <f>R1748</f>
        <v>5240</v>
      </c>
      <c r="T1748" s="53">
        <f>IFERROR(S1748/Q1748,0)</f>
        <v>1.048</v>
      </c>
      <c r="U1748" s="54">
        <f>IF(T1748&gt;=100%,S1748*2%,0)</f>
        <v>104.8</v>
      </c>
      <c r="V1748" s="54">
        <f>S1748*1%</f>
        <v>52.4</v>
      </c>
      <c r="W1748" s="55">
        <f>U1748+V1748</f>
        <v>157.19999999999999</v>
      </c>
      <c r="X1748" s="17"/>
      <c r="Y1748" s="9" t="s">
        <v>12393</v>
      </c>
    </row>
    <row r="1749" spans="1:25" x14ac:dyDescent="0.2">
      <c r="A1749" s="4" t="s">
        <v>18</v>
      </c>
      <c r="B1749" s="12" t="s">
        <v>2477</v>
      </c>
      <c r="C1749" s="5" t="s">
        <v>2071</v>
      </c>
      <c r="D1749" s="9" t="s">
        <v>2072</v>
      </c>
      <c r="E1749" s="9" t="s">
        <v>2478</v>
      </c>
      <c r="F1749" s="9" t="s">
        <v>2479</v>
      </c>
      <c r="G1749" s="8">
        <v>10022554</v>
      </c>
      <c r="H1749" s="12" t="s">
        <v>2480</v>
      </c>
      <c r="I1749" s="9" t="s">
        <v>2521</v>
      </c>
      <c r="J1749" s="12" t="s">
        <v>2522</v>
      </c>
      <c r="K1749" s="8" t="s">
        <v>2483</v>
      </c>
      <c r="L1749" s="16" t="s">
        <v>2484</v>
      </c>
      <c r="M1749" s="17">
        <v>9862970788</v>
      </c>
      <c r="N1749" s="9" t="s">
        <v>2525</v>
      </c>
      <c r="O1749" s="9" t="s">
        <v>2526</v>
      </c>
      <c r="P1749" s="9" t="s">
        <v>32</v>
      </c>
      <c r="Q1749" s="10">
        <v>5000</v>
      </c>
      <c r="R1749" s="11">
        <v>5240</v>
      </c>
      <c r="S1749" s="52">
        <f>R1749</f>
        <v>5240</v>
      </c>
      <c r="T1749" s="53">
        <f>IFERROR(S1749/Q1749,0)</f>
        <v>1.048</v>
      </c>
      <c r="U1749" s="54">
        <f>IF(T1749&gt;=100%,S1749*2%,0)</f>
        <v>104.8</v>
      </c>
      <c r="V1749" s="54">
        <f>S1749*1%</f>
        <v>52.4</v>
      </c>
      <c r="W1749" s="55">
        <f>U1749+V1749</f>
        <v>157.19999999999999</v>
      </c>
      <c r="X1749" s="17"/>
      <c r="Y1749" s="9" t="s">
        <v>12393</v>
      </c>
    </row>
    <row r="1750" spans="1:25" x14ac:dyDescent="0.2">
      <c r="A1750" s="4" t="s">
        <v>18</v>
      </c>
      <c r="B1750" s="12" t="s">
        <v>2477</v>
      </c>
      <c r="C1750" s="5" t="s">
        <v>2071</v>
      </c>
      <c r="D1750" s="9" t="s">
        <v>2072</v>
      </c>
      <c r="E1750" s="9" t="s">
        <v>2478</v>
      </c>
      <c r="F1750" s="9" t="s">
        <v>2479</v>
      </c>
      <c r="G1750" s="8">
        <v>10022554</v>
      </c>
      <c r="H1750" s="12" t="s">
        <v>2480</v>
      </c>
      <c r="I1750" s="9" t="s">
        <v>2521</v>
      </c>
      <c r="J1750" s="12" t="s">
        <v>2522</v>
      </c>
      <c r="K1750" s="8" t="s">
        <v>2483</v>
      </c>
      <c r="L1750" s="16" t="s">
        <v>2484</v>
      </c>
      <c r="M1750" s="17">
        <v>9862970788</v>
      </c>
      <c r="N1750" s="9" t="s">
        <v>2527</v>
      </c>
      <c r="O1750" s="9" t="s">
        <v>2528</v>
      </c>
      <c r="P1750" s="9" t="s">
        <v>32</v>
      </c>
      <c r="Q1750" s="10">
        <v>5000</v>
      </c>
      <c r="R1750" s="11">
        <v>5240</v>
      </c>
      <c r="S1750" s="52">
        <f>R1750</f>
        <v>5240</v>
      </c>
      <c r="T1750" s="53">
        <f>IFERROR(S1750/Q1750,0)</f>
        <v>1.048</v>
      </c>
      <c r="U1750" s="54">
        <f>IF(T1750&gt;=100%,S1750*2%,0)</f>
        <v>104.8</v>
      </c>
      <c r="V1750" s="54">
        <f>S1750*1%</f>
        <v>52.4</v>
      </c>
      <c r="W1750" s="55">
        <f>U1750+V1750</f>
        <v>157.19999999999999</v>
      </c>
      <c r="X1750" s="17"/>
      <c r="Y1750" s="9" t="s">
        <v>12393</v>
      </c>
    </row>
    <row r="1751" spans="1:25" x14ac:dyDescent="0.2">
      <c r="A1751" s="4" t="s">
        <v>18</v>
      </c>
      <c r="B1751" s="12" t="s">
        <v>2477</v>
      </c>
      <c r="C1751" s="5" t="s">
        <v>2071</v>
      </c>
      <c r="D1751" s="9" t="s">
        <v>2072</v>
      </c>
      <c r="E1751" s="9" t="s">
        <v>2478</v>
      </c>
      <c r="F1751" s="9" t="s">
        <v>2479</v>
      </c>
      <c r="G1751" s="8">
        <v>10022554</v>
      </c>
      <c r="H1751" s="12" t="s">
        <v>2480</v>
      </c>
      <c r="I1751" s="9" t="s">
        <v>2521</v>
      </c>
      <c r="J1751" s="12" t="s">
        <v>2522</v>
      </c>
      <c r="K1751" s="8" t="s">
        <v>2483</v>
      </c>
      <c r="L1751" s="16" t="s">
        <v>2484</v>
      </c>
      <c r="M1751" s="17">
        <v>9862970788</v>
      </c>
      <c r="N1751" s="9" t="s">
        <v>2530</v>
      </c>
      <c r="O1751" s="9" t="s">
        <v>2531</v>
      </c>
      <c r="P1751" s="9" t="s">
        <v>32</v>
      </c>
      <c r="Q1751" s="10">
        <v>5000</v>
      </c>
      <c r="R1751" s="11">
        <v>5240</v>
      </c>
      <c r="S1751" s="52">
        <f>R1751</f>
        <v>5240</v>
      </c>
      <c r="T1751" s="53">
        <f>IFERROR(S1751/Q1751,0)</f>
        <v>1.048</v>
      </c>
      <c r="U1751" s="54">
        <f>IF(T1751&gt;=100%,S1751*2%,0)</f>
        <v>104.8</v>
      </c>
      <c r="V1751" s="54">
        <f>S1751*1%</f>
        <v>52.4</v>
      </c>
      <c r="W1751" s="55">
        <f>U1751+V1751</f>
        <v>157.19999999999999</v>
      </c>
      <c r="X1751" s="17"/>
      <c r="Y1751" s="9" t="s">
        <v>12391</v>
      </c>
    </row>
    <row r="1752" spans="1:25" x14ac:dyDescent="0.2">
      <c r="A1752" s="32" t="s">
        <v>9603</v>
      </c>
      <c r="B1752" s="32" t="s">
        <v>10499</v>
      </c>
      <c r="C1752" s="32" t="s">
        <v>12365</v>
      </c>
      <c r="D1752" s="32"/>
      <c r="E1752" s="9" t="s">
        <v>12367</v>
      </c>
      <c r="F1752" s="9"/>
      <c r="G1752" s="32">
        <v>10031053</v>
      </c>
      <c r="H1752" s="32" t="s">
        <v>10500</v>
      </c>
      <c r="I1752" s="34" t="s">
        <v>10501</v>
      </c>
      <c r="J1752" s="32" t="s">
        <v>10502</v>
      </c>
      <c r="K1752" s="32" t="s">
        <v>10503</v>
      </c>
      <c r="L1752" s="32" t="s">
        <v>10504</v>
      </c>
      <c r="M1752" s="32">
        <v>6396818616</v>
      </c>
      <c r="N1752" s="32" t="s">
        <v>10505</v>
      </c>
      <c r="O1752" s="32" t="s">
        <v>10506</v>
      </c>
      <c r="P1752" s="32" t="s">
        <v>32</v>
      </c>
      <c r="Q1752" s="9">
        <v>22000</v>
      </c>
      <c r="R1752" s="27">
        <v>23055.999999999894</v>
      </c>
      <c r="S1752" s="52">
        <f>R1752</f>
        <v>23055.999999999894</v>
      </c>
      <c r="T1752" s="53">
        <f>IFERROR(S1752/Q1752,0)</f>
        <v>1.0479999999999952</v>
      </c>
      <c r="U1752" s="54">
        <f>IF(T1752&gt;=100%,S1752*2%,0)</f>
        <v>461.1199999999979</v>
      </c>
      <c r="V1752" s="54">
        <f>S1752*1%</f>
        <v>230.55999999999895</v>
      </c>
      <c r="W1752" s="55">
        <f>U1752+V1752</f>
        <v>691.67999999999688</v>
      </c>
      <c r="X1752" s="17"/>
      <c r="Y1752" s="9" t="s">
        <v>12391</v>
      </c>
    </row>
    <row r="1753" spans="1:25" x14ac:dyDescent="0.2">
      <c r="A1753" s="26" t="s">
        <v>9603</v>
      </c>
      <c r="B1753" s="26" t="s">
        <v>10204</v>
      </c>
      <c r="C1753" s="30" t="s">
        <v>12359</v>
      </c>
      <c r="D1753" s="30"/>
      <c r="E1753" s="44" t="s">
        <v>12363</v>
      </c>
      <c r="F1753" s="44"/>
      <c r="G1753" s="26">
        <v>10030130</v>
      </c>
      <c r="H1753" s="26" t="s">
        <v>10205</v>
      </c>
      <c r="I1753" s="26" t="s">
        <v>10206</v>
      </c>
      <c r="J1753" s="26" t="s">
        <v>10207</v>
      </c>
      <c r="K1753" s="26" t="s">
        <v>10208</v>
      </c>
      <c r="L1753" s="26" t="s">
        <v>10209</v>
      </c>
      <c r="M1753" s="26">
        <v>7006241230</v>
      </c>
      <c r="N1753" s="26" t="s">
        <v>10216</v>
      </c>
      <c r="O1753" s="26" t="s">
        <v>10217</v>
      </c>
      <c r="P1753" s="26" t="s">
        <v>32</v>
      </c>
      <c r="Q1753" s="27">
        <v>7000</v>
      </c>
      <c r="R1753" s="27">
        <v>7335.9999999999627</v>
      </c>
      <c r="S1753" s="52">
        <f>R1753</f>
        <v>7335.9999999999627</v>
      </c>
      <c r="T1753" s="53">
        <f>IFERROR(S1753/Q1753,0)</f>
        <v>1.0479999999999947</v>
      </c>
      <c r="U1753" s="54">
        <f>IF(T1753&gt;=100%,S1753*2%,0)</f>
        <v>146.71999999999926</v>
      </c>
      <c r="V1753" s="54">
        <f>S1753*1%</f>
        <v>73.35999999999963</v>
      </c>
      <c r="W1753" s="55">
        <f>U1753+V1753</f>
        <v>220.0799999999989</v>
      </c>
      <c r="X1753" s="17"/>
      <c r="Y1753" s="9" t="s">
        <v>12391</v>
      </c>
    </row>
    <row r="1754" spans="1:25" x14ac:dyDescent="0.2">
      <c r="A1754" s="4" t="s">
        <v>18</v>
      </c>
      <c r="B1754" s="9"/>
      <c r="C1754" s="5" t="s">
        <v>4707</v>
      </c>
      <c r="D1754" s="17" t="s">
        <v>4708</v>
      </c>
      <c r="E1754" s="9" t="s">
        <v>5090</v>
      </c>
      <c r="F1754" s="17" t="s">
        <v>5091</v>
      </c>
      <c r="G1754" s="9">
        <v>10025236</v>
      </c>
      <c r="H1754" s="9" t="s">
        <v>5181</v>
      </c>
      <c r="I1754" s="17" t="s">
        <v>5217</v>
      </c>
      <c r="J1754" s="17" t="s">
        <v>5218</v>
      </c>
      <c r="K1754" s="17" t="s">
        <v>5184</v>
      </c>
      <c r="L1754" s="17" t="s">
        <v>5185</v>
      </c>
      <c r="M1754" s="17">
        <v>8249658958</v>
      </c>
      <c r="N1754" s="17" t="s">
        <v>5219</v>
      </c>
      <c r="O1754" s="17" t="s">
        <v>5220</v>
      </c>
      <c r="P1754" s="17" t="s">
        <v>32</v>
      </c>
      <c r="Q1754" s="11">
        <v>10000</v>
      </c>
      <c r="R1754" s="11">
        <v>10478.630200000003</v>
      </c>
      <c r="S1754" s="52">
        <f>R1754</f>
        <v>10478.630200000003</v>
      </c>
      <c r="T1754" s="53">
        <f>IFERROR(S1754/Q1754,0)</f>
        <v>1.0478630200000003</v>
      </c>
      <c r="U1754" s="54">
        <f>IF(T1754&gt;=100%,S1754*2%,0)</f>
        <v>209.57260400000007</v>
      </c>
      <c r="V1754" s="54">
        <f>S1754*1%</f>
        <v>104.78630200000003</v>
      </c>
      <c r="W1754" s="55">
        <f>U1754+V1754</f>
        <v>314.3589060000001</v>
      </c>
      <c r="X1754" s="17"/>
      <c r="Y1754" s="9" t="s">
        <v>12391</v>
      </c>
    </row>
    <row r="1755" spans="1:25" x14ac:dyDescent="0.2">
      <c r="A1755" s="4" t="s">
        <v>18</v>
      </c>
      <c r="B1755" s="9"/>
      <c r="C1755" s="5" t="s">
        <v>4707</v>
      </c>
      <c r="D1755" s="17" t="s">
        <v>4708</v>
      </c>
      <c r="E1755" s="9" t="s">
        <v>5090</v>
      </c>
      <c r="F1755" s="17" t="s">
        <v>5091</v>
      </c>
      <c r="G1755" s="9">
        <v>10025236</v>
      </c>
      <c r="H1755" s="9" t="s">
        <v>5181</v>
      </c>
      <c r="I1755" s="17" t="s">
        <v>5239</v>
      </c>
      <c r="J1755" s="17" t="s">
        <v>5240</v>
      </c>
      <c r="K1755" s="17" t="s">
        <v>5184</v>
      </c>
      <c r="L1755" s="17" t="s">
        <v>5185</v>
      </c>
      <c r="M1755" s="17">
        <v>8249658958</v>
      </c>
      <c r="N1755" s="17" t="s">
        <v>5243</v>
      </c>
      <c r="O1755" s="17" t="s">
        <v>5244</v>
      </c>
      <c r="P1755" s="17" t="s">
        <v>32</v>
      </c>
      <c r="Q1755" s="11">
        <v>7000</v>
      </c>
      <c r="R1755" s="11">
        <v>7335</v>
      </c>
      <c r="S1755" s="52">
        <f>R1755</f>
        <v>7335</v>
      </c>
      <c r="T1755" s="53">
        <f>IFERROR(S1755/Q1755,0)</f>
        <v>1.0478571428571428</v>
      </c>
      <c r="U1755" s="54">
        <f>IF(T1755&gt;=100%,S1755*2%,0)</f>
        <v>146.70000000000002</v>
      </c>
      <c r="V1755" s="54">
        <f>S1755*1%</f>
        <v>73.350000000000009</v>
      </c>
      <c r="W1755" s="55">
        <f>U1755+V1755</f>
        <v>220.05</v>
      </c>
      <c r="X1755" s="17"/>
      <c r="Y1755" s="9" t="s">
        <v>12393</v>
      </c>
    </row>
    <row r="1756" spans="1:25" x14ac:dyDescent="0.2">
      <c r="A1756" s="4" t="s">
        <v>18</v>
      </c>
      <c r="B1756" s="12" t="s">
        <v>4186</v>
      </c>
      <c r="C1756" s="5" t="s">
        <v>2973</v>
      </c>
      <c r="D1756" s="9" t="s">
        <v>2974</v>
      </c>
      <c r="E1756" s="9" t="s">
        <v>4187</v>
      </c>
      <c r="F1756" s="9" t="s">
        <v>4188</v>
      </c>
      <c r="G1756" s="8">
        <v>10026083</v>
      </c>
      <c r="H1756" s="12" t="s">
        <v>4189</v>
      </c>
      <c r="I1756" s="9" t="s">
        <v>4190</v>
      </c>
      <c r="J1756" s="12" t="s">
        <v>4191</v>
      </c>
      <c r="K1756" s="17" t="s">
        <v>4192</v>
      </c>
      <c r="L1756" s="17" t="s">
        <v>4193</v>
      </c>
      <c r="M1756" s="17">
        <v>9386886330</v>
      </c>
      <c r="N1756" s="9" t="s">
        <v>4194</v>
      </c>
      <c r="O1756" s="9" t="s">
        <v>4195</v>
      </c>
      <c r="P1756" s="9" t="s">
        <v>32</v>
      </c>
      <c r="Q1756" s="10">
        <v>8000</v>
      </c>
      <c r="R1756" s="11">
        <v>8382</v>
      </c>
      <c r="S1756" s="52">
        <f>R1756</f>
        <v>8382</v>
      </c>
      <c r="T1756" s="53">
        <f>IFERROR(S1756/Q1756,0)</f>
        <v>1.04775</v>
      </c>
      <c r="U1756" s="54">
        <f>IF(T1756&gt;=100%,S1756*2%,0)</f>
        <v>167.64000000000001</v>
      </c>
      <c r="V1756" s="54">
        <f>S1756*1%</f>
        <v>83.820000000000007</v>
      </c>
      <c r="W1756" s="55">
        <f>U1756+V1756</f>
        <v>251.46000000000004</v>
      </c>
      <c r="X1756" s="17"/>
      <c r="Y1756" s="9" t="s">
        <v>12391</v>
      </c>
    </row>
    <row r="1757" spans="1:25" x14ac:dyDescent="0.2">
      <c r="A1757" s="4" t="s">
        <v>18</v>
      </c>
      <c r="B1757" s="12" t="s">
        <v>3141</v>
      </c>
      <c r="C1757" s="5" t="s">
        <v>2973</v>
      </c>
      <c r="D1757" s="9" t="s">
        <v>2974</v>
      </c>
      <c r="E1757" s="9" t="s">
        <v>3142</v>
      </c>
      <c r="F1757" s="9" t="s">
        <v>3143</v>
      </c>
      <c r="G1757" s="8">
        <v>10027954</v>
      </c>
      <c r="H1757" s="12" t="s">
        <v>3144</v>
      </c>
      <c r="I1757" s="9" t="s">
        <v>3810</v>
      </c>
      <c r="J1757" s="12" t="s">
        <v>3811</v>
      </c>
      <c r="K1757" s="17" t="s">
        <v>3147</v>
      </c>
      <c r="L1757" s="17" t="s">
        <v>3812</v>
      </c>
      <c r="M1757" s="17">
        <v>9958476992</v>
      </c>
      <c r="N1757" s="9" t="s">
        <v>3813</v>
      </c>
      <c r="O1757" s="9" t="s">
        <v>3814</v>
      </c>
      <c r="P1757" s="9" t="s">
        <v>32</v>
      </c>
      <c r="Q1757" s="10">
        <v>8000</v>
      </c>
      <c r="R1757" s="11">
        <v>8381.0858000000007</v>
      </c>
      <c r="S1757" s="52">
        <f>R1757</f>
        <v>8381.0858000000007</v>
      </c>
      <c r="T1757" s="53">
        <f>IFERROR(S1757/Q1757,0)</f>
        <v>1.0476357250000001</v>
      </c>
      <c r="U1757" s="54">
        <f>IF(T1757&gt;=100%,S1757*2%,0)</f>
        <v>167.62171600000002</v>
      </c>
      <c r="V1757" s="54">
        <f>S1757*1%</f>
        <v>83.81085800000001</v>
      </c>
      <c r="W1757" s="55">
        <f>U1757+V1757</f>
        <v>251.43257400000005</v>
      </c>
      <c r="X1757" s="17"/>
      <c r="Y1757" s="9" t="s">
        <v>12393</v>
      </c>
    </row>
    <row r="1758" spans="1:25" x14ac:dyDescent="0.2">
      <c r="A1758" s="4" t="s">
        <v>18</v>
      </c>
      <c r="B1758" s="4" t="s">
        <v>398</v>
      </c>
      <c r="C1758" s="5" t="s">
        <v>20</v>
      </c>
      <c r="D1758" s="5" t="s">
        <v>21</v>
      </c>
      <c r="E1758" s="5" t="s">
        <v>399</v>
      </c>
      <c r="F1758" s="5" t="s">
        <v>400</v>
      </c>
      <c r="G1758" s="14">
        <v>10022118</v>
      </c>
      <c r="H1758" s="4" t="s">
        <v>401</v>
      </c>
      <c r="I1758" s="6" t="s">
        <v>463</v>
      </c>
      <c r="J1758" s="6" t="s">
        <v>464</v>
      </c>
      <c r="K1758" s="6" t="s">
        <v>404</v>
      </c>
      <c r="L1758" s="5" t="s">
        <v>405</v>
      </c>
      <c r="M1758" s="7" t="s">
        <v>406</v>
      </c>
      <c r="N1758" s="5" t="s">
        <v>538</v>
      </c>
      <c r="O1758" s="5" t="s">
        <v>539</v>
      </c>
      <c r="P1758" s="9" t="s">
        <v>32</v>
      </c>
      <c r="Q1758" s="9">
        <v>8000</v>
      </c>
      <c r="R1758" s="11">
        <v>8381.0741999999991</v>
      </c>
      <c r="S1758" s="52">
        <f>R1758</f>
        <v>8381.0741999999991</v>
      </c>
      <c r="T1758" s="53">
        <f>IFERROR(S1758/Q1758,0)</f>
        <v>1.0476342749999998</v>
      </c>
      <c r="U1758" s="54">
        <f>IF(T1758&gt;=100%,S1758*2%,0)</f>
        <v>167.62148399999998</v>
      </c>
      <c r="V1758" s="54">
        <f>S1758*1%</f>
        <v>83.810741999999991</v>
      </c>
      <c r="W1758" s="55">
        <f>U1758+V1758</f>
        <v>251.43222599999996</v>
      </c>
      <c r="X1758" s="17"/>
      <c r="Y1758" s="9" t="s">
        <v>12393</v>
      </c>
    </row>
    <row r="1759" spans="1:25" x14ac:dyDescent="0.2">
      <c r="A1759" s="4" t="s">
        <v>18</v>
      </c>
      <c r="B1759" s="12" t="s">
        <v>3141</v>
      </c>
      <c r="C1759" s="5" t="s">
        <v>2973</v>
      </c>
      <c r="D1759" s="9" t="s">
        <v>2974</v>
      </c>
      <c r="E1759" s="9" t="s">
        <v>3142</v>
      </c>
      <c r="F1759" s="9" t="s">
        <v>3143</v>
      </c>
      <c r="G1759" s="8">
        <v>10027954</v>
      </c>
      <c r="H1759" s="12" t="s">
        <v>3144</v>
      </c>
      <c r="I1759" s="9" t="s">
        <v>3837</v>
      </c>
      <c r="J1759" s="12" t="s">
        <v>3838</v>
      </c>
      <c r="K1759" s="17" t="s">
        <v>3147</v>
      </c>
      <c r="L1759" s="17" t="s">
        <v>3812</v>
      </c>
      <c r="M1759" s="17">
        <v>9958476992</v>
      </c>
      <c r="N1759" s="9" t="s">
        <v>3839</v>
      </c>
      <c r="O1759" s="9" t="s">
        <v>3840</v>
      </c>
      <c r="P1759" s="9" t="s">
        <v>32</v>
      </c>
      <c r="Q1759" s="10">
        <v>8000</v>
      </c>
      <c r="R1759" s="11">
        <v>8380.6669999999995</v>
      </c>
      <c r="S1759" s="52">
        <f>R1759</f>
        <v>8380.6669999999995</v>
      </c>
      <c r="T1759" s="53">
        <f>IFERROR(S1759/Q1759,0)</f>
        <v>1.0475833749999999</v>
      </c>
      <c r="U1759" s="54">
        <f>IF(T1759&gt;=100%,S1759*2%,0)</f>
        <v>167.61333999999999</v>
      </c>
      <c r="V1759" s="54">
        <f>S1759*1%</f>
        <v>83.806669999999997</v>
      </c>
      <c r="W1759" s="55">
        <f>U1759+V1759</f>
        <v>251.42000999999999</v>
      </c>
      <c r="X1759" s="17"/>
      <c r="Y1759" s="9" t="s">
        <v>12393</v>
      </c>
    </row>
    <row r="1760" spans="1:25" x14ac:dyDescent="0.2">
      <c r="A1760" s="26" t="s">
        <v>9603</v>
      </c>
      <c r="B1760" s="26" t="s">
        <v>10204</v>
      </c>
      <c r="C1760" s="30" t="s">
        <v>12359</v>
      </c>
      <c r="D1760" s="30"/>
      <c r="E1760" s="44" t="s">
        <v>12363</v>
      </c>
      <c r="F1760" s="44"/>
      <c r="G1760" s="26">
        <v>10030130</v>
      </c>
      <c r="H1760" s="26" t="s">
        <v>10205</v>
      </c>
      <c r="I1760" s="26" t="s">
        <v>10206</v>
      </c>
      <c r="J1760" s="26" t="s">
        <v>10207</v>
      </c>
      <c r="K1760" s="26" t="s">
        <v>10208</v>
      </c>
      <c r="L1760" s="26" t="s">
        <v>10209</v>
      </c>
      <c r="M1760" s="26">
        <v>7006241230</v>
      </c>
      <c r="N1760" s="26" t="s">
        <v>10214</v>
      </c>
      <c r="O1760" s="26" t="s">
        <v>10215</v>
      </c>
      <c r="P1760" s="26" t="s">
        <v>32</v>
      </c>
      <c r="Q1760" s="27">
        <v>7000</v>
      </c>
      <c r="R1760" s="27">
        <v>7328.9999999999636</v>
      </c>
      <c r="S1760" s="52">
        <f>R1760</f>
        <v>7328.9999999999636</v>
      </c>
      <c r="T1760" s="53">
        <f>IFERROR(S1760/Q1760,0)</f>
        <v>1.0469999999999948</v>
      </c>
      <c r="U1760" s="54">
        <f>IF(T1760&gt;=100%,S1760*2%,0)</f>
        <v>146.57999999999927</v>
      </c>
      <c r="V1760" s="54">
        <f>S1760*1%</f>
        <v>73.289999999999637</v>
      </c>
      <c r="W1760" s="55">
        <f>U1760+V1760</f>
        <v>219.86999999999892</v>
      </c>
      <c r="X1760" s="17"/>
      <c r="Y1760" s="9" t="s">
        <v>12391</v>
      </c>
    </row>
    <row r="1761" spans="1:25" x14ac:dyDescent="0.2">
      <c r="A1761" s="4" t="s">
        <v>18</v>
      </c>
      <c r="B1761" s="12" t="s">
        <v>3301</v>
      </c>
      <c r="C1761" s="5" t="s">
        <v>2973</v>
      </c>
      <c r="D1761" s="9" t="s">
        <v>2974</v>
      </c>
      <c r="E1761" s="9" t="s">
        <v>3302</v>
      </c>
      <c r="F1761" s="9" t="s">
        <v>3303</v>
      </c>
      <c r="G1761" s="8">
        <v>10023215</v>
      </c>
      <c r="H1761" s="12" t="s">
        <v>3304</v>
      </c>
      <c r="I1761" s="9" t="s">
        <v>3408</v>
      </c>
      <c r="J1761" s="12" t="s">
        <v>3403</v>
      </c>
      <c r="K1761" s="17" t="s">
        <v>3368</v>
      </c>
      <c r="L1761" s="12" t="s">
        <v>3369</v>
      </c>
      <c r="M1761" s="17">
        <v>9771410701</v>
      </c>
      <c r="N1761" s="9" t="s">
        <v>3915</v>
      </c>
      <c r="O1761" s="9" t="s">
        <v>3916</v>
      </c>
      <c r="P1761" s="9" t="s">
        <v>32</v>
      </c>
      <c r="Q1761" s="10">
        <v>8000</v>
      </c>
      <c r="R1761" s="11">
        <v>8375</v>
      </c>
      <c r="S1761" s="52">
        <f>R1761</f>
        <v>8375</v>
      </c>
      <c r="T1761" s="53">
        <f>IFERROR(S1761/Q1761,0)</f>
        <v>1.046875</v>
      </c>
      <c r="U1761" s="54">
        <f>IF(T1761&gt;=100%,S1761*2%,0)</f>
        <v>167.5</v>
      </c>
      <c r="V1761" s="54">
        <f>S1761*1%</f>
        <v>83.75</v>
      </c>
      <c r="W1761" s="55">
        <f>U1761+V1761</f>
        <v>251.25</v>
      </c>
      <c r="X1761" s="17"/>
      <c r="Y1761" s="9" t="s">
        <v>12391</v>
      </c>
    </row>
    <row r="1762" spans="1:25" x14ac:dyDescent="0.2">
      <c r="A1762" s="9" t="s">
        <v>6280</v>
      </c>
      <c r="B1762" s="9" t="s">
        <v>7238</v>
      </c>
      <c r="C1762" s="18" t="s">
        <v>6854</v>
      </c>
      <c r="D1762" s="9" t="s">
        <v>6855</v>
      </c>
      <c r="E1762" s="9" t="s">
        <v>7147</v>
      </c>
      <c r="F1762" s="9" t="s">
        <v>7148</v>
      </c>
      <c r="G1762" s="9">
        <v>10031743</v>
      </c>
      <c r="H1762" s="9" t="s">
        <v>7149</v>
      </c>
      <c r="I1762" s="9" t="s">
        <v>7239</v>
      </c>
      <c r="J1762" s="9" t="s">
        <v>7240</v>
      </c>
      <c r="K1762" s="18" t="s">
        <v>7213</v>
      </c>
      <c r="L1762" s="18" t="s">
        <v>7214</v>
      </c>
      <c r="M1762" s="18" t="s">
        <v>7215</v>
      </c>
      <c r="N1762" s="9" t="s">
        <v>7241</v>
      </c>
      <c r="O1762" s="9" t="s">
        <v>7242</v>
      </c>
      <c r="P1762" s="9" t="s">
        <v>32</v>
      </c>
      <c r="Q1762" s="61">
        <v>7480</v>
      </c>
      <c r="R1762" s="11">
        <v>7830.5626000000002</v>
      </c>
      <c r="S1762" s="52">
        <f>R1762</f>
        <v>7830.5626000000002</v>
      </c>
      <c r="T1762" s="53">
        <f>IFERROR(S1762/Q1762,0)</f>
        <v>1.0468666577540107</v>
      </c>
      <c r="U1762" s="54">
        <f>IF(T1762&gt;=100%,S1762*2%,0)</f>
        <v>156.61125200000001</v>
      </c>
      <c r="V1762" s="54">
        <f>S1762*1%</f>
        <v>78.305626000000004</v>
      </c>
      <c r="W1762" s="55">
        <f>U1762+V1762</f>
        <v>234.916878</v>
      </c>
      <c r="X1762" s="17"/>
      <c r="Y1762" s="9" t="s">
        <v>12393</v>
      </c>
    </row>
    <row r="1763" spans="1:25" x14ac:dyDescent="0.2">
      <c r="A1763" s="9" t="s">
        <v>8973</v>
      </c>
      <c r="B1763" s="9" t="s">
        <v>8965</v>
      </c>
      <c r="C1763" s="18" t="s">
        <v>8974</v>
      </c>
      <c r="D1763" s="9" t="s">
        <v>8975</v>
      </c>
      <c r="E1763" s="9" t="s">
        <v>8976</v>
      </c>
      <c r="F1763" s="9" t="s">
        <v>8977</v>
      </c>
      <c r="G1763" s="9">
        <v>10028423</v>
      </c>
      <c r="H1763" s="9" t="s">
        <v>9018</v>
      </c>
      <c r="I1763" s="9" t="s">
        <v>9019</v>
      </c>
      <c r="J1763" s="9" t="s">
        <v>9020</v>
      </c>
      <c r="K1763" s="18" t="s">
        <v>9021</v>
      </c>
      <c r="L1763" s="18" t="s">
        <v>9022</v>
      </c>
      <c r="M1763" s="18">
        <v>9737533559</v>
      </c>
      <c r="N1763" s="9" t="s">
        <v>9031</v>
      </c>
      <c r="O1763" s="9" t="s">
        <v>9032</v>
      </c>
      <c r="P1763" s="9" t="s">
        <v>32</v>
      </c>
      <c r="Q1763" s="11">
        <v>9744.9000000000015</v>
      </c>
      <c r="R1763" s="11">
        <v>10200</v>
      </c>
      <c r="S1763" s="52">
        <f>R1763</f>
        <v>10200</v>
      </c>
      <c r="T1763" s="53">
        <f>IFERROR(S1763/Q1763,0)</f>
        <v>1.0467013514761565</v>
      </c>
      <c r="U1763" s="54">
        <f>IF(T1763&gt;=100%,S1763*2%,0)</f>
        <v>204</v>
      </c>
      <c r="V1763" s="54">
        <f>S1763*1%</f>
        <v>102</v>
      </c>
      <c r="W1763" s="55">
        <f>U1763+V1763</f>
        <v>306</v>
      </c>
      <c r="X1763" s="17"/>
      <c r="Y1763" s="9" t="s">
        <v>12391</v>
      </c>
    </row>
    <row r="1764" spans="1:25" x14ac:dyDescent="0.2">
      <c r="A1764" s="9" t="s">
        <v>8060</v>
      </c>
      <c r="B1764" s="9" t="s">
        <v>8168</v>
      </c>
      <c r="C1764" s="18" t="s">
        <v>8062</v>
      </c>
      <c r="D1764" s="9" t="s">
        <v>8063</v>
      </c>
      <c r="E1764" s="9" t="s">
        <v>8169</v>
      </c>
      <c r="F1764" s="9" t="s">
        <v>8170</v>
      </c>
      <c r="G1764" s="9">
        <v>10029704</v>
      </c>
      <c r="H1764" s="9" t="s">
        <v>8171</v>
      </c>
      <c r="I1764" s="9" t="s">
        <v>8281</v>
      </c>
      <c r="J1764" s="9" t="s">
        <v>8282</v>
      </c>
      <c r="K1764" s="18" t="s">
        <v>8198</v>
      </c>
      <c r="L1764" s="18" t="s">
        <v>8199</v>
      </c>
      <c r="M1764" s="18">
        <v>8889599080</v>
      </c>
      <c r="N1764" s="9" t="s">
        <v>8283</v>
      </c>
      <c r="O1764" s="9" t="s">
        <v>8284</v>
      </c>
      <c r="P1764" s="9" t="s">
        <v>32</v>
      </c>
      <c r="Q1764" s="11">
        <v>7968.4000000000005</v>
      </c>
      <c r="R1764" s="25">
        <v>8340</v>
      </c>
      <c r="S1764" s="52">
        <f>R1764</f>
        <v>8340</v>
      </c>
      <c r="T1764" s="53">
        <f>IFERROR(S1764/Q1764,0)</f>
        <v>1.0466342051101851</v>
      </c>
      <c r="U1764" s="54">
        <f>IF(T1764&gt;=100%,S1764*2%,0)</f>
        <v>166.8</v>
      </c>
      <c r="V1764" s="54">
        <f>S1764*1%</f>
        <v>83.4</v>
      </c>
      <c r="W1764" s="55">
        <f>U1764+V1764</f>
        <v>250.20000000000002</v>
      </c>
      <c r="X1764" s="17"/>
      <c r="Y1764" s="9" t="s">
        <v>12391</v>
      </c>
    </row>
    <row r="1765" spans="1:25" x14ac:dyDescent="0.2">
      <c r="A1765" s="4" t="s">
        <v>18</v>
      </c>
      <c r="B1765" s="9" t="s">
        <v>649</v>
      </c>
      <c r="C1765" s="5" t="s">
        <v>20</v>
      </c>
      <c r="D1765" s="5" t="s">
        <v>21</v>
      </c>
      <c r="E1765" s="9" t="s">
        <v>650</v>
      </c>
      <c r="F1765" s="9" t="s">
        <v>651</v>
      </c>
      <c r="G1765" s="8">
        <v>10035276</v>
      </c>
      <c r="H1765" s="12" t="s">
        <v>652</v>
      </c>
      <c r="I1765" s="12" t="s">
        <v>660</v>
      </c>
      <c r="J1765" s="12" t="s">
        <v>661</v>
      </c>
      <c r="K1765" s="8" t="s">
        <v>655</v>
      </c>
      <c r="L1765" s="16" t="s">
        <v>656</v>
      </c>
      <c r="M1765" s="17" t="s">
        <v>657</v>
      </c>
      <c r="N1765" s="9" t="s">
        <v>677</v>
      </c>
      <c r="O1765" s="9" t="s">
        <v>678</v>
      </c>
      <c r="P1765" s="9" t="s">
        <v>32</v>
      </c>
      <c r="Q1765" s="9">
        <v>15000</v>
      </c>
      <c r="R1765" s="11">
        <v>15698.3138</v>
      </c>
      <c r="S1765" s="52">
        <f>R1765</f>
        <v>15698.3138</v>
      </c>
      <c r="T1765" s="53">
        <f>IFERROR(S1765/Q1765,0)</f>
        <v>1.0465542533333334</v>
      </c>
      <c r="U1765" s="54">
        <f>IF(T1765&gt;=100%,S1765*2%,0)</f>
        <v>313.96627599999999</v>
      </c>
      <c r="V1765" s="54">
        <f>S1765*1%</f>
        <v>156.983138</v>
      </c>
      <c r="W1765" s="55">
        <f>U1765+V1765</f>
        <v>470.94941399999999</v>
      </c>
      <c r="X1765" s="17"/>
      <c r="Y1765" s="9" t="s">
        <v>12391</v>
      </c>
    </row>
    <row r="1766" spans="1:25" x14ac:dyDescent="0.2">
      <c r="A1766" s="9" t="s">
        <v>6280</v>
      </c>
      <c r="B1766" s="9" t="s">
        <v>6365</v>
      </c>
      <c r="C1766" s="18" t="s">
        <v>6282</v>
      </c>
      <c r="D1766" s="9" t="s">
        <v>6283</v>
      </c>
      <c r="E1766" s="9" t="s">
        <v>6284</v>
      </c>
      <c r="F1766" s="9" t="s">
        <v>6285</v>
      </c>
      <c r="G1766" s="9">
        <v>10022173</v>
      </c>
      <c r="H1766" s="9" t="s">
        <v>6286</v>
      </c>
      <c r="I1766" s="9" t="s">
        <v>6366</v>
      </c>
      <c r="J1766" s="9" t="s">
        <v>6367</v>
      </c>
      <c r="K1766" s="18" t="s">
        <v>6349</v>
      </c>
      <c r="L1766" s="18" t="s">
        <v>6350</v>
      </c>
      <c r="M1766" s="18" t="s">
        <v>6351</v>
      </c>
      <c r="N1766" s="9" t="s">
        <v>6372</v>
      </c>
      <c r="O1766" s="9" t="s">
        <v>6373</v>
      </c>
      <c r="P1766" s="9" t="s">
        <v>32</v>
      </c>
      <c r="Q1766" s="62">
        <v>6100</v>
      </c>
      <c r="R1766" s="11">
        <v>6383.6592000000001</v>
      </c>
      <c r="S1766" s="52">
        <f>R1766</f>
        <v>6383.6592000000001</v>
      </c>
      <c r="T1766" s="53">
        <f>IFERROR(S1766/Q1766,0)</f>
        <v>1.0465015081967213</v>
      </c>
      <c r="U1766" s="54">
        <f>IF(T1766&gt;=100%,S1766*2%,0)</f>
        <v>127.67318400000001</v>
      </c>
      <c r="V1766" s="54">
        <f>S1766*1%</f>
        <v>63.836592000000003</v>
      </c>
      <c r="W1766" s="55">
        <f>U1766+V1766</f>
        <v>191.50977600000002</v>
      </c>
      <c r="X1766" s="17"/>
      <c r="Y1766" s="9" t="s">
        <v>12391</v>
      </c>
    </row>
    <row r="1767" spans="1:25" x14ac:dyDescent="0.2">
      <c r="A1767" s="4" t="s">
        <v>18</v>
      </c>
      <c r="B1767" s="12" t="s">
        <v>2972</v>
      </c>
      <c r="C1767" s="5" t="s">
        <v>2973</v>
      </c>
      <c r="D1767" s="9" t="s">
        <v>2974</v>
      </c>
      <c r="E1767" s="9" t="s">
        <v>2975</v>
      </c>
      <c r="F1767" s="9" t="s">
        <v>2976</v>
      </c>
      <c r="G1767" s="8">
        <v>10026391</v>
      </c>
      <c r="H1767" s="12" t="s">
        <v>2977</v>
      </c>
      <c r="I1767" s="9" t="s">
        <v>3058</v>
      </c>
      <c r="J1767" s="12" t="s">
        <v>3059</v>
      </c>
      <c r="K1767" s="12" t="s">
        <v>3011</v>
      </c>
      <c r="L1767" s="12" t="s">
        <v>3012</v>
      </c>
      <c r="M1767" s="17">
        <v>9125957274</v>
      </c>
      <c r="N1767" s="9" t="s">
        <v>3780</v>
      </c>
      <c r="O1767" s="9" t="s">
        <v>3781</v>
      </c>
      <c r="P1767" s="9" t="s">
        <v>32</v>
      </c>
      <c r="Q1767" s="10">
        <v>8000</v>
      </c>
      <c r="R1767" s="11">
        <v>8372</v>
      </c>
      <c r="S1767" s="52">
        <f>R1767</f>
        <v>8372</v>
      </c>
      <c r="T1767" s="53">
        <f>IFERROR(S1767/Q1767,0)</f>
        <v>1.0465</v>
      </c>
      <c r="U1767" s="54">
        <f>IF(T1767&gt;=100%,S1767*2%,0)</f>
        <v>167.44</v>
      </c>
      <c r="V1767" s="54">
        <f>S1767*1%</f>
        <v>83.72</v>
      </c>
      <c r="W1767" s="55">
        <f>U1767+V1767</f>
        <v>251.16</v>
      </c>
      <c r="X1767" s="17"/>
      <c r="Y1767" s="9" t="s">
        <v>12391</v>
      </c>
    </row>
    <row r="1768" spans="1:25" x14ac:dyDescent="0.2">
      <c r="A1768" s="4" t="s">
        <v>18</v>
      </c>
      <c r="B1768" s="9"/>
      <c r="C1768" s="5" t="s">
        <v>4707</v>
      </c>
      <c r="D1768" s="17" t="s">
        <v>4708</v>
      </c>
      <c r="E1768" s="9" t="s">
        <v>5090</v>
      </c>
      <c r="F1768" s="17" t="s">
        <v>5091</v>
      </c>
      <c r="G1768" s="9">
        <v>10027424</v>
      </c>
      <c r="H1768" s="9" t="s">
        <v>5092</v>
      </c>
      <c r="I1768" s="17" t="s">
        <v>5093</v>
      </c>
      <c r="J1768" s="17" t="s">
        <v>5094</v>
      </c>
      <c r="K1768" s="17" t="s">
        <v>5095</v>
      </c>
      <c r="L1768" s="17" t="s">
        <v>5096</v>
      </c>
      <c r="M1768" s="17">
        <v>9040304080</v>
      </c>
      <c r="N1768" s="17" t="s">
        <v>5144</v>
      </c>
      <c r="O1768" s="17" t="s">
        <v>2831</v>
      </c>
      <c r="P1768" s="17" t="s">
        <v>32</v>
      </c>
      <c r="Q1768" s="11">
        <v>10000</v>
      </c>
      <c r="R1768" s="11">
        <v>10464.995199999999</v>
      </c>
      <c r="S1768" s="52">
        <f>R1768</f>
        <v>10464.995199999999</v>
      </c>
      <c r="T1768" s="53">
        <f>IFERROR(S1768/Q1768,0)</f>
        <v>1.04649952</v>
      </c>
      <c r="U1768" s="54">
        <f>IF(T1768&gt;=100%,S1768*2%,0)</f>
        <v>209.299904</v>
      </c>
      <c r="V1768" s="54">
        <f>S1768*1%</f>
        <v>104.649952</v>
      </c>
      <c r="W1768" s="55">
        <f>U1768+V1768</f>
        <v>313.94985600000001</v>
      </c>
      <c r="X1768" s="17"/>
      <c r="Y1768" s="9" t="s">
        <v>12391</v>
      </c>
    </row>
    <row r="1769" spans="1:25" x14ac:dyDescent="0.2">
      <c r="A1769" s="4" t="s">
        <v>18</v>
      </c>
      <c r="B1769" s="12" t="s">
        <v>3421</v>
      </c>
      <c r="C1769" s="5" t="s">
        <v>2973</v>
      </c>
      <c r="D1769" s="9" t="s">
        <v>2974</v>
      </c>
      <c r="E1769" s="9" t="s">
        <v>3422</v>
      </c>
      <c r="F1769" s="9" t="s">
        <v>3423</v>
      </c>
      <c r="G1769" s="8">
        <v>10034718</v>
      </c>
      <c r="H1769" s="12" t="s">
        <v>3424</v>
      </c>
      <c r="I1769" s="9" t="s">
        <v>3425</v>
      </c>
      <c r="J1769" s="12" t="s">
        <v>3426</v>
      </c>
      <c r="K1769" s="12" t="s">
        <v>3427</v>
      </c>
      <c r="L1769" s="12" t="s">
        <v>3428</v>
      </c>
      <c r="M1769" s="17">
        <v>7004809242</v>
      </c>
      <c r="N1769" s="9" t="s">
        <v>3955</v>
      </c>
      <c r="O1769" s="9" t="s">
        <v>3956</v>
      </c>
      <c r="P1769" s="9" t="s">
        <v>32</v>
      </c>
      <c r="Q1769" s="10">
        <v>8000</v>
      </c>
      <c r="R1769" s="11">
        <v>8371</v>
      </c>
      <c r="S1769" s="52">
        <f>R1769</f>
        <v>8371</v>
      </c>
      <c r="T1769" s="53">
        <f>IFERROR(S1769/Q1769,0)</f>
        <v>1.0463750000000001</v>
      </c>
      <c r="U1769" s="54">
        <f>IF(T1769&gt;=100%,S1769*2%,0)</f>
        <v>167.42000000000002</v>
      </c>
      <c r="V1769" s="54">
        <f>S1769*1%</f>
        <v>83.710000000000008</v>
      </c>
      <c r="W1769" s="55">
        <f>U1769+V1769</f>
        <v>251.13000000000002</v>
      </c>
      <c r="X1769" s="17"/>
      <c r="Y1769" s="9" t="s">
        <v>12393</v>
      </c>
    </row>
    <row r="1770" spans="1:25" x14ac:dyDescent="0.2">
      <c r="A1770" s="9" t="s">
        <v>8060</v>
      </c>
      <c r="B1770" s="9" t="s">
        <v>8692</v>
      </c>
      <c r="C1770" s="18" t="s">
        <v>8570</v>
      </c>
      <c r="D1770" s="9" t="s">
        <v>8571</v>
      </c>
      <c r="E1770" s="9" t="s">
        <v>8693</v>
      </c>
      <c r="F1770" s="9" t="s">
        <v>8694</v>
      </c>
      <c r="G1770" s="9">
        <v>10030046</v>
      </c>
      <c r="H1770" s="9" t="s">
        <v>8731</v>
      </c>
      <c r="I1770" s="9" t="s">
        <v>8752</v>
      </c>
      <c r="J1770" s="9" t="s">
        <v>8753</v>
      </c>
      <c r="K1770" s="18" t="s">
        <v>8734</v>
      </c>
      <c r="L1770" s="18" t="s">
        <v>8735</v>
      </c>
      <c r="M1770" s="18">
        <v>8600354512</v>
      </c>
      <c r="N1770" s="9" t="s">
        <v>8756</v>
      </c>
      <c r="O1770" s="9" t="s">
        <v>8757</v>
      </c>
      <c r="P1770" s="9" t="s">
        <v>32</v>
      </c>
      <c r="Q1770" s="11">
        <v>7000</v>
      </c>
      <c r="R1770" s="11">
        <v>7323.8150000000005</v>
      </c>
      <c r="S1770" s="52">
        <f>R1770</f>
        <v>7323.8150000000005</v>
      </c>
      <c r="T1770" s="53">
        <f>IFERROR(S1770/Q1770,0)</f>
        <v>1.0462592857142858</v>
      </c>
      <c r="U1770" s="54">
        <f>IF(T1770&gt;=100%,S1770*2%,0)</f>
        <v>146.47630000000001</v>
      </c>
      <c r="V1770" s="54">
        <f>S1770*1%</f>
        <v>73.238150000000005</v>
      </c>
      <c r="W1770" s="55">
        <f>U1770+V1770</f>
        <v>219.71445</v>
      </c>
      <c r="X1770" s="17"/>
      <c r="Y1770" s="9" t="s">
        <v>12393</v>
      </c>
    </row>
    <row r="1771" spans="1:25" x14ac:dyDescent="0.2">
      <c r="A1771" s="26" t="s">
        <v>9603</v>
      </c>
      <c r="B1771" s="26" t="s">
        <v>10204</v>
      </c>
      <c r="C1771" s="30" t="s">
        <v>12359</v>
      </c>
      <c r="D1771" s="30"/>
      <c r="E1771" s="44" t="s">
        <v>12363</v>
      </c>
      <c r="F1771" s="44"/>
      <c r="G1771" s="26">
        <v>10030130</v>
      </c>
      <c r="H1771" s="26" t="s">
        <v>10205</v>
      </c>
      <c r="I1771" s="26" t="s">
        <v>10206</v>
      </c>
      <c r="J1771" s="26" t="s">
        <v>10207</v>
      </c>
      <c r="K1771" s="26" t="s">
        <v>10208</v>
      </c>
      <c r="L1771" s="26" t="s">
        <v>10209</v>
      </c>
      <c r="M1771" s="26">
        <v>7006241230</v>
      </c>
      <c r="N1771" s="26" t="s">
        <v>10212</v>
      </c>
      <c r="O1771" s="26" t="s">
        <v>10213</v>
      </c>
      <c r="P1771" s="26" t="s">
        <v>32</v>
      </c>
      <c r="Q1771" s="27">
        <v>7000</v>
      </c>
      <c r="R1771" s="27">
        <v>7321.9999999999645</v>
      </c>
      <c r="S1771" s="52">
        <f>R1771</f>
        <v>7321.9999999999645</v>
      </c>
      <c r="T1771" s="53">
        <f>IFERROR(S1771/Q1771,0)</f>
        <v>1.0459999999999949</v>
      </c>
      <c r="U1771" s="54">
        <f>IF(T1771&gt;=100%,S1771*2%,0)</f>
        <v>146.43999999999929</v>
      </c>
      <c r="V1771" s="54">
        <f>S1771*1%</f>
        <v>73.219999999999644</v>
      </c>
      <c r="W1771" s="55">
        <f>U1771+V1771</f>
        <v>219.65999999999894</v>
      </c>
      <c r="X1771" s="17"/>
      <c r="Y1771" s="9" t="s">
        <v>12391</v>
      </c>
    </row>
    <row r="1772" spans="1:25" x14ac:dyDescent="0.2">
      <c r="A1772" s="4" t="s">
        <v>18</v>
      </c>
      <c r="B1772" s="9"/>
      <c r="C1772" s="5" t="s">
        <v>4707</v>
      </c>
      <c r="D1772" s="17" t="s">
        <v>4708</v>
      </c>
      <c r="E1772" s="9" t="s">
        <v>5090</v>
      </c>
      <c r="F1772" s="17" t="s">
        <v>5091</v>
      </c>
      <c r="G1772" s="9">
        <v>10027424</v>
      </c>
      <c r="H1772" s="9" t="s">
        <v>5092</v>
      </c>
      <c r="I1772" s="17" t="s">
        <v>5136</v>
      </c>
      <c r="J1772" s="17" t="s">
        <v>5137</v>
      </c>
      <c r="K1772" s="17" t="s">
        <v>5095</v>
      </c>
      <c r="L1772" s="17" t="s">
        <v>5096</v>
      </c>
      <c r="M1772" s="17">
        <v>9040304080</v>
      </c>
      <c r="N1772" s="17" t="s">
        <v>5138</v>
      </c>
      <c r="O1772" s="17" t="s">
        <v>5139</v>
      </c>
      <c r="P1772" s="17" t="s">
        <v>32</v>
      </c>
      <c r="Q1772" s="11">
        <v>15000</v>
      </c>
      <c r="R1772" s="11">
        <v>15687.954</v>
      </c>
      <c r="S1772" s="52">
        <f>R1772</f>
        <v>15687.954</v>
      </c>
      <c r="T1772" s="53">
        <f>IFERROR(S1772/Q1772,0)</f>
        <v>1.0458635999999999</v>
      </c>
      <c r="U1772" s="54">
        <f>IF(T1772&gt;=100%,S1772*2%,0)</f>
        <v>313.75907999999998</v>
      </c>
      <c r="V1772" s="54">
        <f>S1772*1%</f>
        <v>156.87953999999999</v>
      </c>
      <c r="W1772" s="55">
        <f>U1772+V1772</f>
        <v>470.63861999999995</v>
      </c>
      <c r="X1772" s="17"/>
      <c r="Y1772" s="9" t="s">
        <v>12391</v>
      </c>
    </row>
    <row r="1773" spans="1:25" x14ac:dyDescent="0.2">
      <c r="A1773" s="9" t="s">
        <v>6280</v>
      </c>
      <c r="B1773" s="9" t="s">
        <v>6546</v>
      </c>
      <c r="C1773" s="18" t="s">
        <v>6282</v>
      </c>
      <c r="D1773" s="9" t="s">
        <v>6283</v>
      </c>
      <c r="E1773" s="9" t="s">
        <v>6547</v>
      </c>
      <c r="F1773" s="9" t="s">
        <v>6548</v>
      </c>
      <c r="G1773" s="9">
        <v>10024707</v>
      </c>
      <c r="H1773" s="9" t="s">
        <v>6549</v>
      </c>
      <c r="I1773" s="9" t="s">
        <v>6550</v>
      </c>
      <c r="J1773" s="9" t="s">
        <v>6551</v>
      </c>
      <c r="K1773" s="18" t="s">
        <v>6552</v>
      </c>
      <c r="L1773" s="18" t="s">
        <v>6553</v>
      </c>
      <c r="M1773" s="18" t="s">
        <v>6554</v>
      </c>
      <c r="N1773" s="9" t="s">
        <v>6579</v>
      </c>
      <c r="O1773" s="9" t="s">
        <v>6580</v>
      </c>
      <c r="P1773" s="9" t="s">
        <v>32</v>
      </c>
      <c r="Q1773" s="62">
        <v>10281.17244</v>
      </c>
      <c r="R1773" s="11">
        <v>10751.6674</v>
      </c>
      <c r="S1773" s="52">
        <f>R1773</f>
        <v>10751.6674</v>
      </c>
      <c r="T1773" s="53">
        <f>IFERROR(S1773/Q1773,0)</f>
        <v>1.0457627729469345</v>
      </c>
      <c r="U1773" s="54">
        <f>IF(T1773&gt;=100%,S1773*2%,0)</f>
        <v>215.03334800000002</v>
      </c>
      <c r="V1773" s="54">
        <f>S1773*1%</f>
        <v>107.51667400000001</v>
      </c>
      <c r="W1773" s="55">
        <f>U1773+V1773</f>
        <v>322.55002200000001</v>
      </c>
      <c r="X1773" s="17"/>
      <c r="Y1773" s="9" t="s">
        <v>12391</v>
      </c>
    </row>
    <row r="1774" spans="1:25" x14ac:dyDescent="0.2">
      <c r="A1774" s="4" t="s">
        <v>18</v>
      </c>
      <c r="B1774" s="12" t="s">
        <v>1598</v>
      </c>
      <c r="C1774" s="5" t="s">
        <v>861</v>
      </c>
      <c r="D1774" s="9" t="s">
        <v>862</v>
      </c>
      <c r="E1774" s="9" t="s">
        <v>1599</v>
      </c>
      <c r="F1774" s="9" t="s">
        <v>1600</v>
      </c>
      <c r="G1774" s="8">
        <v>10026665</v>
      </c>
      <c r="H1774" s="12" t="s">
        <v>1601</v>
      </c>
      <c r="I1774" s="9" t="s">
        <v>1690</v>
      </c>
      <c r="J1774" s="12" t="s">
        <v>1691</v>
      </c>
      <c r="K1774" s="8" t="s">
        <v>1641</v>
      </c>
      <c r="L1774" s="16" t="s">
        <v>1642</v>
      </c>
      <c r="M1774" s="17" t="s">
        <v>1643</v>
      </c>
      <c r="N1774" s="9" t="s">
        <v>1741</v>
      </c>
      <c r="O1774" s="9" t="s">
        <v>1742</v>
      </c>
      <c r="P1774" s="9" t="s">
        <v>32</v>
      </c>
      <c r="Q1774" s="10">
        <v>16035.862499999999</v>
      </c>
      <c r="R1774" s="11">
        <v>16767</v>
      </c>
      <c r="S1774" s="52">
        <f>R1774</f>
        <v>16767</v>
      </c>
      <c r="T1774" s="53">
        <f>IFERROR(S1774/Q1774,0)</f>
        <v>1.0455938992991491</v>
      </c>
      <c r="U1774" s="54">
        <f>IF(T1774&gt;=100%,S1774*2%,0)</f>
        <v>335.34000000000003</v>
      </c>
      <c r="V1774" s="54">
        <f>S1774*1%</f>
        <v>167.67000000000002</v>
      </c>
      <c r="W1774" s="55">
        <f>U1774+V1774</f>
        <v>503.01000000000005</v>
      </c>
      <c r="X1774" s="17"/>
      <c r="Y1774" s="9" t="s">
        <v>12391</v>
      </c>
    </row>
    <row r="1775" spans="1:25" x14ac:dyDescent="0.2">
      <c r="A1775" s="4" t="s">
        <v>18</v>
      </c>
      <c r="B1775" s="12" t="s">
        <v>3232</v>
      </c>
      <c r="C1775" s="5" t="s">
        <v>2973</v>
      </c>
      <c r="D1775" s="9" t="s">
        <v>2974</v>
      </c>
      <c r="E1775" s="9" t="s">
        <v>3142</v>
      </c>
      <c r="F1775" s="9" t="s">
        <v>3143</v>
      </c>
      <c r="G1775" s="8">
        <v>10034410</v>
      </c>
      <c r="H1775" s="12" t="s">
        <v>3233</v>
      </c>
      <c r="I1775" s="9" t="s">
        <v>3261</v>
      </c>
      <c r="J1775" s="12" t="s">
        <v>3262</v>
      </c>
      <c r="K1775" s="17" t="s">
        <v>3236</v>
      </c>
      <c r="L1775" s="17" t="s">
        <v>3237</v>
      </c>
      <c r="M1775" s="17">
        <v>9628987517</v>
      </c>
      <c r="N1775" s="9" t="s">
        <v>3294</v>
      </c>
      <c r="O1775" s="9" t="s">
        <v>1416</v>
      </c>
      <c r="P1775" s="9" t="s">
        <v>32</v>
      </c>
      <c r="Q1775" s="10">
        <v>8000</v>
      </c>
      <c r="R1775" s="11">
        <v>8364</v>
      </c>
      <c r="S1775" s="52">
        <f>R1775</f>
        <v>8364</v>
      </c>
      <c r="T1775" s="53">
        <f>IFERROR(S1775/Q1775,0)</f>
        <v>1.0455000000000001</v>
      </c>
      <c r="U1775" s="54">
        <f>IF(T1775&gt;=100%,S1775*2%,0)</f>
        <v>167.28</v>
      </c>
      <c r="V1775" s="54">
        <f>S1775*1%</f>
        <v>83.64</v>
      </c>
      <c r="W1775" s="55">
        <f>U1775+V1775</f>
        <v>250.92000000000002</v>
      </c>
      <c r="X1775" s="17"/>
      <c r="Y1775" s="9" t="s">
        <v>12393</v>
      </c>
    </row>
    <row r="1776" spans="1:25" x14ac:dyDescent="0.2">
      <c r="A1776" s="4" t="s">
        <v>18</v>
      </c>
      <c r="B1776" s="12" t="s">
        <v>3232</v>
      </c>
      <c r="C1776" s="5" t="s">
        <v>2973</v>
      </c>
      <c r="D1776" s="9" t="s">
        <v>2974</v>
      </c>
      <c r="E1776" s="9" t="s">
        <v>3142</v>
      </c>
      <c r="F1776" s="9" t="s">
        <v>3143</v>
      </c>
      <c r="G1776" s="8">
        <v>10034410</v>
      </c>
      <c r="H1776" s="12" t="s">
        <v>3233</v>
      </c>
      <c r="I1776" s="9" t="s">
        <v>3889</v>
      </c>
      <c r="J1776" s="12" t="s">
        <v>3890</v>
      </c>
      <c r="K1776" s="17" t="s">
        <v>3236</v>
      </c>
      <c r="L1776" s="17" t="s">
        <v>3237</v>
      </c>
      <c r="M1776" s="17">
        <v>9628987517</v>
      </c>
      <c r="N1776" s="9" t="s">
        <v>3891</v>
      </c>
      <c r="O1776" s="9" t="s">
        <v>3892</v>
      </c>
      <c r="P1776" s="9" t="s">
        <v>32</v>
      </c>
      <c r="Q1776" s="10">
        <v>8000</v>
      </c>
      <c r="R1776" s="11">
        <v>8364</v>
      </c>
      <c r="S1776" s="52">
        <f>R1776</f>
        <v>8364</v>
      </c>
      <c r="T1776" s="53">
        <f>IFERROR(S1776/Q1776,0)</f>
        <v>1.0455000000000001</v>
      </c>
      <c r="U1776" s="54">
        <f>IF(T1776&gt;=100%,S1776*2%,0)</f>
        <v>167.28</v>
      </c>
      <c r="V1776" s="54">
        <f>S1776*1%</f>
        <v>83.64</v>
      </c>
      <c r="W1776" s="55">
        <f>U1776+V1776</f>
        <v>250.92000000000002</v>
      </c>
      <c r="X1776" s="17"/>
      <c r="Y1776" s="9" t="s">
        <v>12393</v>
      </c>
    </row>
    <row r="1777" spans="1:25" x14ac:dyDescent="0.2">
      <c r="A1777" s="4" t="s">
        <v>18</v>
      </c>
      <c r="B1777" s="12" t="s">
        <v>3520</v>
      </c>
      <c r="C1777" s="5" t="s">
        <v>2973</v>
      </c>
      <c r="D1777" s="9" t="s">
        <v>2974</v>
      </c>
      <c r="E1777" s="9" t="s">
        <v>3521</v>
      </c>
      <c r="F1777" s="9" t="s">
        <v>3522</v>
      </c>
      <c r="G1777" s="8">
        <v>10029856</v>
      </c>
      <c r="H1777" s="12" t="s">
        <v>3523</v>
      </c>
      <c r="I1777" s="9" t="s">
        <v>3530</v>
      </c>
      <c r="J1777" s="12" t="s">
        <v>3531</v>
      </c>
      <c r="K1777" s="17" t="s">
        <v>3526</v>
      </c>
      <c r="L1777" s="17" t="s">
        <v>3527</v>
      </c>
      <c r="M1777" s="17">
        <v>7050974355</v>
      </c>
      <c r="N1777" s="9" t="s">
        <v>3534</v>
      </c>
      <c r="O1777" s="9" t="s">
        <v>3535</v>
      </c>
      <c r="P1777" s="9" t="s">
        <v>32</v>
      </c>
      <c r="Q1777" s="10">
        <v>8000</v>
      </c>
      <c r="R1777" s="11">
        <v>8364</v>
      </c>
      <c r="S1777" s="52">
        <f>R1777</f>
        <v>8364</v>
      </c>
      <c r="T1777" s="53">
        <f>IFERROR(S1777/Q1777,0)</f>
        <v>1.0455000000000001</v>
      </c>
      <c r="U1777" s="54">
        <f>IF(T1777&gt;=100%,S1777*2%,0)</f>
        <v>167.28</v>
      </c>
      <c r="V1777" s="54">
        <f>S1777*1%</f>
        <v>83.64</v>
      </c>
      <c r="W1777" s="55">
        <f>U1777+V1777</f>
        <v>250.92000000000002</v>
      </c>
      <c r="X1777" s="17"/>
      <c r="Y1777" s="9" t="s">
        <v>12393</v>
      </c>
    </row>
    <row r="1778" spans="1:25" x14ac:dyDescent="0.2">
      <c r="A1778" s="4" t="s">
        <v>18</v>
      </c>
      <c r="B1778" s="12" t="s">
        <v>3141</v>
      </c>
      <c r="C1778" s="5" t="s">
        <v>2973</v>
      </c>
      <c r="D1778" s="9" t="s">
        <v>2974</v>
      </c>
      <c r="E1778" s="9" t="s">
        <v>3142</v>
      </c>
      <c r="F1778" s="9" t="s">
        <v>3143</v>
      </c>
      <c r="G1778" s="8">
        <v>10027954</v>
      </c>
      <c r="H1778" s="12" t="s">
        <v>3144</v>
      </c>
      <c r="I1778" s="9" t="s">
        <v>3145</v>
      </c>
      <c r="J1778" s="12" t="s">
        <v>3146</v>
      </c>
      <c r="K1778" s="17" t="s">
        <v>3147</v>
      </c>
      <c r="L1778" s="17" t="s">
        <v>3812</v>
      </c>
      <c r="M1778" s="17">
        <v>9958476992</v>
      </c>
      <c r="N1778" s="9" t="s">
        <v>3849</v>
      </c>
      <c r="O1778" s="9" t="s">
        <v>3850</v>
      </c>
      <c r="P1778" s="9" t="s">
        <v>32</v>
      </c>
      <c r="Q1778" s="10">
        <v>8000</v>
      </c>
      <c r="R1778" s="11">
        <v>8362.6718000000001</v>
      </c>
      <c r="S1778" s="52">
        <f>R1778</f>
        <v>8362.6718000000001</v>
      </c>
      <c r="T1778" s="53">
        <f>IFERROR(S1778/Q1778,0)</f>
        <v>1.0453339749999999</v>
      </c>
      <c r="U1778" s="54">
        <f>IF(T1778&gt;=100%,S1778*2%,0)</f>
        <v>167.25343599999999</v>
      </c>
      <c r="V1778" s="54">
        <f>S1778*1%</f>
        <v>83.626717999999997</v>
      </c>
      <c r="W1778" s="55">
        <f>U1778+V1778</f>
        <v>250.880154</v>
      </c>
      <c r="X1778" s="17"/>
      <c r="Y1778" s="9" t="s">
        <v>12393</v>
      </c>
    </row>
    <row r="1779" spans="1:25" x14ac:dyDescent="0.2">
      <c r="A1779" s="9" t="s">
        <v>6280</v>
      </c>
      <c r="B1779" s="9" t="s">
        <v>7711</v>
      </c>
      <c r="C1779" s="18" t="s">
        <v>7712</v>
      </c>
      <c r="D1779" s="9" t="s">
        <v>7713</v>
      </c>
      <c r="E1779" s="9" t="s">
        <v>7714</v>
      </c>
      <c r="F1779" s="9" t="s">
        <v>7715</v>
      </c>
      <c r="G1779" s="9">
        <v>10034564</v>
      </c>
      <c r="H1779" s="9" t="s">
        <v>7716</v>
      </c>
      <c r="I1779" s="9" t="s">
        <v>7717</v>
      </c>
      <c r="J1779" s="9" t="s">
        <v>7718</v>
      </c>
      <c r="K1779" s="18" t="s">
        <v>7719</v>
      </c>
      <c r="L1779" s="18" t="s">
        <v>7720</v>
      </c>
      <c r="M1779" s="18" t="s">
        <v>7721</v>
      </c>
      <c r="N1779" s="9" t="s">
        <v>7722</v>
      </c>
      <c r="O1779" s="9" t="s">
        <v>4777</v>
      </c>
      <c r="P1779" s="9" t="s">
        <v>32</v>
      </c>
      <c r="Q1779" s="61">
        <v>10000</v>
      </c>
      <c r="R1779" s="11">
        <v>10453.1068</v>
      </c>
      <c r="S1779" s="52">
        <f>R1779</f>
        <v>10453.1068</v>
      </c>
      <c r="T1779" s="53">
        <f>IFERROR(S1779/Q1779,0)</f>
        <v>1.04531068</v>
      </c>
      <c r="U1779" s="54">
        <f>IF(T1779&gt;=100%,S1779*2%,0)</f>
        <v>209.06213600000001</v>
      </c>
      <c r="V1779" s="54">
        <f>S1779*1%</f>
        <v>104.531068</v>
      </c>
      <c r="W1779" s="55">
        <f>U1779+V1779</f>
        <v>313.59320400000001</v>
      </c>
      <c r="X1779" s="17"/>
      <c r="Y1779" s="9" t="s">
        <v>12391</v>
      </c>
    </row>
    <row r="1780" spans="1:25" x14ac:dyDescent="0.2">
      <c r="A1780" s="4" t="s">
        <v>18</v>
      </c>
      <c r="B1780" s="9"/>
      <c r="C1780" s="5" t="s">
        <v>4707</v>
      </c>
      <c r="D1780" s="9" t="s">
        <v>4708</v>
      </c>
      <c r="E1780" s="9" t="s">
        <v>4790</v>
      </c>
      <c r="F1780" s="9" t="s">
        <v>4791</v>
      </c>
      <c r="G1780" s="12">
        <v>10027211</v>
      </c>
      <c r="H1780" s="12" t="s">
        <v>4907</v>
      </c>
      <c r="I1780" s="12" t="s">
        <v>4921</v>
      </c>
      <c r="J1780" s="12" t="s">
        <v>4922</v>
      </c>
      <c r="K1780" s="17" t="s">
        <v>4910</v>
      </c>
      <c r="L1780" s="12" t="s">
        <v>4911</v>
      </c>
      <c r="M1780" s="17" t="s">
        <v>4912</v>
      </c>
      <c r="N1780" s="12" t="s">
        <v>4931</v>
      </c>
      <c r="O1780" s="12" t="s">
        <v>4932</v>
      </c>
      <c r="P1780" s="9" t="s">
        <v>32</v>
      </c>
      <c r="Q1780" s="10">
        <v>10000</v>
      </c>
      <c r="R1780" s="11">
        <v>10453</v>
      </c>
      <c r="S1780" s="52">
        <f>R1780</f>
        <v>10453</v>
      </c>
      <c r="T1780" s="53">
        <f>IFERROR(S1780/Q1780,0)</f>
        <v>1.0452999999999999</v>
      </c>
      <c r="U1780" s="54">
        <f>IF(T1780&gt;=100%,S1780*2%,0)</f>
        <v>209.06</v>
      </c>
      <c r="V1780" s="54">
        <f>S1780*1%</f>
        <v>104.53</v>
      </c>
      <c r="W1780" s="55">
        <f>U1780+V1780</f>
        <v>313.59000000000003</v>
      </c>
      <c r="X1780" s="17"/>
      <c r="Y1780" s="9" t="s">
        <v>12392</v>
      </c>
    </row>
    <row r="1781" spans="1:25" x14ac:dyDescent="0.2">
      <c r="A1781" s="4" t="s">
        <v>18</v>
      </c>
      <c r="B1781" s="12" t="s">
        <v>3301</v>
      </c>
      <c r="C1781" s="5" t="s">
        <v>2973</v>
      </c>
      <c r="D1781" s="9" t="s">
        <v>2974</v>
      </c>
      <c r="E1781" s="9" t="s">
        <v>3302</v>
      </c>
      <c r="F1781" s="9" t="s">
        <v>3303</v>
      </c>
      <c r="G1781" s="8">
        <v>10023215</v>
      </c>
      <c r="H1781" s="12" t="s">
        <v>3304</v>
      </c>
      <c r="I1781" s="9" t="s">
        <v>3400</v>
      </c>
      <c r="J1781" s="12" t="s">
        <v>3401</v>
      </c>
      <c r="K1781" s="17" t="s">
        <v>3368</v>
      </c>
      <c r="L1781" s="12" t="s">
        <v>3369</v>
      </c>
      <c r="M1781" s="17">
        <v>9771410701</v>
      </c>
      <c r="N1781" s="9" t="s">
        <v>3402</v>
      </c>
      <c r="O1781" s="9" t="s">
        <v>3403</v>
      </c>
      <c r="P1781" s="9" t="s">
        <v>32</v>
      </c>
      <c r="Q1781" s="10">
        <v>8000</v>
      </c>
      <c r="R1781" s="11">
        <v>8362</v>
      </c>
      <c r="S1781" s="52">
        <f>R1781</f>
        <v>8362</v>
      </c>
      <c r="T1781" s="53">
        <f>IFERROR(S1781/Q1781,0)</f>
        <v>1.04525</v>
      </c>
      <c r="U1781" s="54">
        <f>IF(T1781&gt;=100%,S1781*2%,0)</f>
        <v>167.24</v>
      </c>
      <c r="V1781" s="54">
        <f>S1781*1%</f>
        <v>83.62</v>
      </c>
      <c r="W1781" s="55">
        <f>U1781+V1781</f>
        <v>250.86</v>
      </c>
      <c r="X1781" s="17"/>
      <c r="Y1781" s="9" t="s">
        <v>12391</v>
      </c>
    </row>
    <row r="1782" spans="1:25" x14ac:dyDescent="0.2">
      <c r="A1782" s="4" t="s">
        <v>18</v>
      </c>
      <c r="B1782" s="12" t="s">
        <v>3702</v>
      </c>
      <c r="C1782" s="5" t="s">
        <v>2973</v>
      </c>
      <c r="D1782" s="9" t="s">
        <v>2974</v>
      </c>
      <c r="E1782" s="9" t="s">
        <v>3645</v>
      </c>
      <c r="F1782" s="9" t="s">
        <v>3646</v>
      </c>
      <c r="G1782" s="8">
        <v>10026613</v>
      </c>
      <c r="H1782" s="12" t="s">
        <v>3703</v>
      </c>
      <c r="I1782" s="9" t="s">
        <v>3750</v>
      </c>
      <c r="J1782" s="12" t="s">
        <v>3751</v>
      </c>
      <c r="K1782" s="17" t="s">
        <v>3706</v>
      </c>
      <c r="L1782" s="17" t="s">
        <v>3707</v>
      </c>
      <c r="M1782" s="17">
        <v>8986883307</v>
      </c>
      <c r="N1782" s="9" t="s">
        <v>3759</v>
      </c>
      <c r="O1782" s="9" t="s">
        <v>3664</v>
      </c>
      <c r="P1782" s="9" t="s">
        <v>32</v>
      </c>
      <c r="Q1782" s="10">
        <v>8000</v>
      </c>
      <c r="R1782" s="11">
        <v>8362</v>
      </c>
      <c r="S1782" s="52">
        <f>R1782</f>
        <v>8362</v>
      </c>
      <c r="T1782" s="53">
        <f>IFERROR(S1782/Q1782,0)</f>
        <v>1.04525</v>
      </c>
      <c r="U1782" s="54">
        <f>IF(T1782&gt;=100%,S1782*2%,0)</f>
        <v>167.24</v>
      </c>
      <c r="V1782" s="54">
        <f>S1782*1%</f>
        <v>83.62</v>
      </c>
      <c r="W1782" s="55">
        <f>U1782+V1782</f>
        <v>250.86</v>
      </c>
      <c r="X1782" s="17"/>
      <c r="Y1782" s="9" t="s">
        <v>12391</v>
      </c>
    </row>
    <row r="1783" spans="1:25" x14ac:dyDescent="0.2">
      <c r="A1783" s="4" t="s">
        <v>18</v>
      </c>
      <c r="B1783" s="12" t="s">
        <v>3702</v>
      </c>
      <c r="C1783" s="5" t="s">
        <v>2973</v>
      </c>
      <c r="D1783" s="9" t="s">
        <v>2974</v>
      </c>
      <c r="E1783" s="9" t="s">
        <v>3645</v>
      </c>
      <c r="F1783" s="9" t="s">
        <v>3646</v>
      </c>
      <c r="G1783" s="8">
        <v>10026613</v>
      </c>
      <c r="H1783" s="12" t="s">
        <v>3703</v>
      </c>
      <c r="I1783" s="9" t="s">
        <v>3738</v>
      </c>
      <c r="J1783" s="12" t="s">
        <v>3739</v>
      </c>
      <c r="K1783" s="17" t="s">
        <v>3706</v>
      </c>
      <c r="L1783" s="17" t="s">
        <v>3707</v>
      </c>
      <c r="M1783" s="17">
        <v>8986883307</v>
      </c>
      <c r="N1783" s="9" t="s">
        <v>3740</v>
      </c>
      <c r="O1783" s="9" t="s">
        <v>3741</v>
      </c>
      <c r="P1783" s="9" t="s">
        <v>32</v>
      </c>
      <c r="Q1783" s="10">
        <v>8000</v>
      </c>
      <c r="R1783" s="11">
        <v>8362</v>
      </c>
      <c r="S1783" s="52">
        <f>R1783</f>
        <v>8362</v>
      </c>
      <c r="T1783" s="53">
        <f>IFERROR(S1783/Q1783,0)</f>
        <v>1.04525</v>
      </c>
      <c r="U1783" s="54">
        <f>IF(T1783&gt;=100%,S1783*2%,0)</f>
        <v>167.24</v>
      </c>
      <c r="V1783" s="54">
        <f>S1783*1%</f>
        <v>83.62</v>
      </c>
      <c r="W1783" s="55">
        <f>U1783+V1783</f>
        <v>250.86</v>
      </c>
      <c r="X1783" s="17"/>
      <c r="Y1783" s="9" t="s">
        <v>12391</v>
      </c>
    </row>
    <row r="1784" spans="1:25" x14ac:dyDescent="0.2">
      <c r="A1784" s="4" t="s">
        <v>18</v>
      </c>
      <c r="B1784" s="12" t="s">
        <v>3586</v>
      </c>
      <c r="C1784" s="5" t="s">
        <v>2973</v>
      </c>
      <c r="D1784" s="9" t="s">
        <v>2974</v>
      </c>
      <c r="E1784" s="9" t="s">
        <v>3587</v>
      </c>
      <c r="F1784" s="9" t="s">
        <v>3588</v>
      </c>
      <c r="G1784" s="8">
        <v>10034386</v>
      </c>
      <c r="H1784" s="12" t="s">
        <v>3589</v>
      </c>
      <c r="I1784" s="9" t="s">
        <v>3630</v>
      </c>
      <c r="J1784" s="12" t="s">
        <v>3631</v>
      </c>
      <c r="K1784" s="17" t="s">
        <v>3592</v>
      </c>
      <c r="L1784" s="17" t="s">
        <v>3593</v>
      </c>
      <c r="M1784" s="17">
        <v>7903315184</v>
      </c>
      <c r="N1784" s="9" t="s">
        <v>3638</v>
      </c>
      <c r="O1784" s="9" t="s">
        <v>3639</v>
      </c>
      <c r="P1784" s="9" t="s">
        <v>32</v>
      </c>
      <c r="Q1784" s="10">
        <v>8000</v>
      </c>
      <c r="R1784" s="11">
        <v>8362</v>
      </c>
      <c r="S1784" s="52">
        <f>R1784</f>
        <v>8362</v>
      </c>
      <c r="T1784" s="53">
        <f>IFERROR(S1784/Q1784,0)</f>
        <v>1.04525</v>
      </c>
      <c r="U1784" s="54">
        <f>IF(T1784&gt;=100%,S1784*2%,0)</f>
        <v>167.24</v>
      </c>
      <c r="V1784" s="54">
        <f>S1784*1%</f>
        <v>83.62</v>
      </c>
      <c r="W1784" s="55">
        <f>U1784+V1784</f>
        <v>250.86</v>
      </c>
      <c r="X1784" s="17"/>
      <c r="Y1784" s="9" t="s">
        <v>12391</v>
      </c>
    </row>
    <row r="1785" spans="1:25" x14ac:dyDescent="0.2">
      <c r="A1785" s="4" t="s">
        <v>18</v>
      </c>
      <c r="B1785" s="12" t="s">
        <v>3301</v>
      </c>
      <c r="C1785" s="5" t="s">
        <v>2973</v>
      </c>
      <c r="D1785" s="9" t="s">
        <v>2974</v>
      </c>
      <c r="E1785" s="9" t="s">
        <v>3302</v>
      </c>
      <c r="F1785" s="9" t="s">
        <v>3303</v>
      </c>
      <c r="G1785" s="8">
        <v>10023215</v>
      </c>
      <c r="H1785" s="12" t="s">
        <v>3304</v>
      </c>
      <c r="I1785" s="9" t="s">
        <v>3926</v>
      </c>
      <c r="J1785" s="12" t="s">
        <v>3927</v>
      </c>
      <c r="K1785" s="17" t="s">
        <v>3368</v>
      </c>
      <c r="L1785" s="12" t="s">
        <v>3369</v>
      </c>
      <c r="M1785" s="17">
        <v>9771410701</v>
      </c>
      <c r="N1785" s="9" t="s">
        <v>3934</v>
      </c>
      <c r="O1785" s="9" t="s">
        <v>3935</v>
      </c>
      <c r="P1785" s="9" t="s">
        <v>32</v>
      </c>
      <c r="Q1785" s="10">
        <v>8000</v>
      </c>
      <c r="R1785" s="11">
        <v>8362</v>
      </c>
      <c r="S1785" s="52">
        <f>R1785</f>
        <v>8362</v>
      </c>
      <c r="T1785" s="53">
        <f>IFERROR(S1785/Q1785,0)</f>
        <v>1.04525</v>
      </c>
      <c r="U1785" s="54">
        <f>IF(T1785&gt;=100%,S1785*2%,0)</f>
        <v>167.24</v>
      </c>
      <c r="V1785" s="54">
        <f>S1785*1%</f>
        <v>83.62</v>
      </c>
      <c r="W1785" s="55">
        <f>U1785+V1785</f>
        <v>250.86</v>
      </c>
      <c r="X1785" s="17"/>
      <c r="Y1785" s="9" t="s">
        <v>12391</v>
      </c>
    </row>
    <row r="1786" spans="1:25" x14ac:dyDescent="0.2">
      <c r="A1786" s="4" t="s">
        <v>18</v>
      </c>
      <c r="B1786" s="12" t="s">
        <v>3421</v>
      </c>
      <c r="C1786" s="5" t="s">
        <v>2973</v>
      </c>
      <c r="D1786" s="9" t="s">
        <v>2974</v>
      </c>
      <c r="E1786" s="9" t="s">
        <v>3422</v>
      </c>
      <c r="F1786" s="9" t="s">
        <v>3423</v>
      </c>
      <c r="G1786" s="8">
        <v>10034718</v>
      </c>
      <c r="H1786" s="12" t="s">
        <v>3424</v>
      </c>
      <c r="I1786" s="9" t="s">
        <v>3425</v>
      </c>
      <c r="J1786" s="12" t="s">
        <v>3426</v>
      </c>
      <c r="K1786" s="12" t="s">
        <v>3427</v>
      </c>
      <c r="L1786" s="12" t="s">
        <v>3428</v>
      </c>
      <c r="M1786" s="17">
        <v>7004809242</v>
      </c>
      <c r="N1786" s="9" t="s">
        <v>3983</v>
      </c>
      <c r="O1786" s="9" t="s">
        <v>3984</v>
      </c>
      <c r="P1786" s="9" t="s">
        <v>32</v>
      </c>
      <c r="Q1786" s="10">
        <v>8000</v>
      </c>
      <c r="R1786" s="11">
        <v>8362</v>
      </c>
      <c r="S1786" s="52">
        <f>R1786</f>
        <v>8362</v>
      </c>
      <c r="T1786" s="53">
        <f>IFERROR(S1786/Q1786,0)</f>
        <v>1.04525</v>
      </c>
      <c r="U1786" s="54">
        <f>IF(T1786&gt;=100%,S1786*2%,0)</f>
        <v>167.24</v>
      </c>
      <c r="V1786" s="54">
        <f>S1786*1%</f>
        <v>83.62</v>
      </c>
      <c r="W1786" s="55">
        <f>U1786+V1786</f>
        <v>250.86</v>
      </c>
      <c r="X1786" s="17"/>
      <c r="Y1786" s="9" t="s">
        <v>12393</v>
      </c>
    </row>
    <row r="1787" spans="1:25" x14ac:dyDescent="0.2">
      <c r="A1787" s="4" t="s">
        <v>18</v>
      </c>
      <c r="B1787" s="12" t="s">
        <v>3421</v>
      </c>
      <c r="C1787" s="5" t="s">
        <v>2973</v>
      </c>
      <c r="D1787" s="9" t="s">
        <v>2974</v>
      </c>
      <c r="E1787" s="9" t="s">
        <v>3422</v>
      </c>
      <c r="F1787" s="9" t="s">
        <v>3423</v>
      </c>
      <c r="G1787" s="8">
        <v>10034718</v>
      </c>
      <c r="H1787" s="12" t="s">
        <v>3424</v>
      </c>
      <c r="I1787" s="9" t="s">
        <v>3425</v>
      </c>
      <c r="J1787" s="12" t="s">
        <v>3426</v>
      </c>
      <c r="K1787" s="12" t="s">
        <v>3427</v>
      </c>
      <c r="L1787" s="12" t="s">
        <v>3428</v>
      </c>
      <c r="M1787" s="17">
        <v>7004809242</v>
      </c>
      <c r="N1787" s="9" t="s">
        <v>3971</v>
      </c>
      <c r="O1787" s="9" t="s">
        <v>3972</v>
      </c>
      <c r="P1787" s="9" t="s">
        <v>32</v>
      </c>
      <c r="Q1787" s="10">
        <v>8000</v>
      </c>
      <c r="R1787" s="11">
        <v>8362</v>
      </c>
      <c r="S1787" s="52">
        <f>R1787</f>
        <v>8362</v>
      </c>
      <c r="T1787" s="53">
        <f>IFERROR(S1787/Q1787,0)</f>
        <v>1.04525</v>
      </c>
      <c r="U1787" s="54">
        <f>IF(T1787&gt;=100%,S1787*2%,0)</f>
        <v>167.24</v>
      </c>
      <c r="V1787" s="54">
        <f>S1787*1%</f>
        <v>83.62</v>
      </c>
      <c r="W1787" s="55">
        <f>U1787+V1787</f>
        <v>250.86</v>
      </c>
      <c r="X1787" s="17"/>
      <c r="Y1787" s="9" t="s">
        <v>12393</v>
      </c>
    </row>
    <row r="1788" spans="1:25" x14ac:dyDescent="0.2">
      <c r="A1788" s="4" t="s">
        <v>18</v>
      </c>
      <c r="B1788" s="12" t="s">
        <v>3301</v>
      </c>
      <c r="C1788" s="5" t="s">
        <v>2973</v>
      </c>
      <c r="D1788" s="9" t="s">
        <v>2974</v>
      </c>
      <c r="E1788" s="9" t="s">
        <v>3302</v>
      </c>
      <c r="F1788" s="9" t="s">
        <v>3303</v>
      </c>
      <c r="G1788" s="8">
        <v>10023215</v>
      </c>
      <c r="H1788" s="12" t="s">
        <v>3304</v>
      </c>
      <c r="I1788" s="9" t="s">
        <v>3394</v>
      </c>
      <c r="J1788" s="12" t="s">
        <v>3395</v>
      </c>
      <c r="K1788" s="17" t="s">
        <v>3368</v>
      </c>
      <c r="L1788" s="12" t="s">
        <v>3369</v>
      </c>
      <c r="M1788" s="17">
        <v>9771410701</v>
      </c>
      <c r="N1788" s="9" t="s">
        <v>3908</v>
      </c>
      <c r="O1788" s="9" t="s">
        <v>3909</v>
      </c>
      <c r="P1788" s="9" t="s">
        <v>32</v>
      </c>
      <c r="Q1788" s="10">
        <v>8000</v>
      </c>
      <c r="R1788" s="11">
        <v>8362</v>
      </c>
      <c r="S1788" s="52">
        <f>R1788</f>
        <v>8362</v>
      </c>
      <c r="T1788" s="53">
        <f>IFERROR(S1788/Q1788,0)</f>
        <v>1.04525</v>
      </c>
      <c r="U1788" s="54">
        <f>IF(T1788&gt;=100%,S1788*2%,0)</f>
        <v>167.24</v>
      </c>
      <c r="V1788" s="54">
        <f>S1788*1%</f>
        <v>83.62</v>
      </c>
      <c r="W1788" s="55">
        <f>U1788+V1788</f>
        <v>250.86</v>
      </c>
      <c r="X1788" s="17"/>
      <c r="Y1788" s="9" t="s">
        <v>12391</v>
      </c>
    </row>
    <row r="1789" spans="1:25" x14ac:dyDescent="0.2">
      <c r="A1789" s="4" t="s">
        <v>18</v>
      </c>
      <c r="B1789" s="12" t="s">
        <v>2972</v>
      </c>
      <c r="C1789" s="5" t="s">
        <v>2973</v>
      </c>
      <c r="D1789" s="9" t="s">
        <v>2974</v>
      </c>
      <c r="E1789" s="9" t="s">
        <v>2975</v>
      </c>
      <c r="F1789" s="9" t="s">
        <v>2976</v>
      </c>
      <c r="G1789" s="8">
        <v>10026391</v>
      </c>
      <c r="H1789" s="12" t="s">
        <v>2977</v>
      </c>
      <c r="I1789" s="9" t="s">
        <v>3061</v>
      </c>
      <c r="J1789" s="12" t="s">
        <v>3062</v>
      </c>
      <c r="K1789" s="17" t="s">
        <v>3031</v>
      </c>
      <c r="L1789" s="17" t="s">
        <v>3032</v>
      </c>
      <c r="M1789" s="17">
        <v>7979803899</v>
      </c>
      <c r="N1789" s="9" t="s">
        <v>4053</v>
      </c>
      <c r="O1789" s="9" t="s">
        <v>4054</v>
      </c>
      <c r="P1789" s="9" t="s">
        <v>32</v>
      </c>
      <c r="Q1789" s="10">
        <v>8000</v>
      </c>
      <c r="R1789" s="11">
        <v>8362</v>
      </c>
      <c r="S1789" s="52">
        <f>R1789</f>
        <v>8362</v>
      </c>
      <c r="T1789" s="53">
        <f>IFERROR(S1789/Q1789,0)</f>
        <v>1.04525</v>
      </c>
      <c r="U1789" s="54">
        <f>IF(T1789&gt;=100%,S1789*2%,0)</f>
        <v>167.24</v>
      </c>
      <c r="V1789" s="54">
        <f>S1789*1%</f>
        <v>83.62</v>
      </c>
      <c r="W1789" s="55">
        <f>U1789+V1789</f>
        <v>250.86</v>
      </c>
      <c r="X1789" s="17"/>
      <c r="Y1789" s="9" t="s">
        <v>12393</v>
      </c>
    </row>
    <row r="1790" spans="1:25" x14ac:dyDescent="0.2">
      <c r="A1790" s="9" t="s">
        <v>9603</v>
      </c>
      <c r="B1790" s="18" t="s">
        <v>10732</v>
      </c>
      <c r="C1790" s="9" t="s">
        <v>12370</v>
      </c>
      <c r="D1790" s="9"/>
      <c r="E1790" s="9" t="s">
        <v>12369</v>
      </c>
      <c r="F1790" s="9"/>
      <c r="G1790" s="18">
        <v>10022294</v>
      </c>
      <c r="H1790" s="18" t="s">
        <v>10733</v>
      </c>
      <c r="I1790" s="18" t="s">
        <v>10821</v>
      </c>
      <c r="J1790" s="18" t="s">
        <v>10822</v>
      </c>
      <c r="K1790" s="9" t="s">
        <v>10747</v>
      </c>
      <c r="L1790" s="18" t="s">
        <v>10748</v>
      </c>
      <c r="M1790" s="18">
        <v>9648529874</v>
      </c>
      <c r="N1790" s="18" t="s">
        <v>10841</v>
      </c>
      <c r="O1790" s="18" t="s">
        <v>10842</v>
      </c>
      <c r="P1790" s="18" t="s">
        <v>32</v>
      </c>
      <c r="Q1790" s="11">
        <v>9044.7390000000014</v>
      </c>
      <c r="R1790" s="27">
        <v>9453</v>
      </c>
      <c r="S1790" s="52">
        <f>R1790</f>
        <v>9453</v>
      </c>
      <c r="T1790" s="53">
        <f>IFERROR(S1790/Q1790,0)</f>
        <v>1.0451379525711022</v>
      </c>
      <c r="U1790" s="54">
        <f>IF(T1790&gt;=100%,S1790*2%,0)</f>
        <v>189.06</v>
      </c>
      <c r="V1790" s="54">
        <f>S1790*1%</f>
        <v>94.53</v>
      </c>
      <c r="W1790" s="55">
        <f>U1790+V1790</f>
        <v>283.59000000000003</v>
      </c>
      <c r="X1790" s="17"/>
      <c r="Y1790" s="9" t="s">
        <v>12393</v>
      </c>
    </row>
    <row r="1791" spans="1:25" x14ac:dyDescent="0.2">
      <c r="A1791" s="4" t="s">
        <v>18</v>
      </c>
      <c r="B1791" s="12" t="s">
        <v>1048</v>
      </c>
      <c r="C1791" s="5" t="s">
        <v>861</v>
      </c>
      <c r="D1791" s="9" t="s">
        <v>862</v>
      </c>
      <c r="E1791" s="9" t="s">
        <v>1049</v>
      </c>
      <c r="F1791" s="9" t="s">
        <v>1050</v>
      </c>
      <c r="G1791" s="8">
        <v>10022825</v>
      </c>
      <c r="H1791" s="12" t="s">
        <v>1058</v>
      </c>
      <c r="I1791" s="9" t="s">
        <v>1263</v>
      </c>
      <c r="J1791" s="12" t="s">
        <v>1264</v>
      </c>
      <c r="K1791" s="8" t="s">
        <v>1054</v>
      </c>
      <c r="L1791" s="16" t="s">
        <v>1055</v>
      </c>
      <c r="M1791" s="17">
        <v>9593193215</v>
      </c>
      <c r="N1791" s="9" t="s">
        <v>1271</v>
      </c>
      <c r="O1791" s="9" t="s">
        <v>1272</v>
      </c>
      <c r="P1791" s="9" t="s">
        <v>32</v>
      </c>
      <c r="Q1791" s="10">
        <v>25000</v>
      </c>
      <c r="R1791" s="11">
        <v>26126.137400000003</v>
      </c>
      <c r="S1791" s="52">
        <f>R1791</f>
        <v>26126.137400000003</v>
      </c>
      <c r="T1791" s="53">
        <f>IFERROR(S1791/Q1791,0)</f>
        <v>1.0450454960000002</v>
      </c>
      <c r="U1791" s="54">
        <f>IF(T1791&gt;=100%,S1791*2%,0)</f>
        <v>522.52274800000009</v>
      </c>
      <c r="V1791" s="54">
        <f>S1791*1%</f>
        <v>261.26137400000005</v>
      </c>
      <c r="W1791" s="55">
        <f>U1791+V1791</f>
        <v>783.78412200000014</v>
      </c>
      <c r="X1791" s="17"/>
      <c r="Y1791" s="9" t="s">
        <v>12391</v>
      </c>
    </row>
    <row r="1792" spans="1:25" x14ac:dyDescent="0.2">
      <c r="A1792" s="32" t="s">
        <v>9603</v>
      </c>
      <c r="B1792" s="32" t="s">
        <v>10439</v>
      </c>
      <c r="C1792" s="32" t="s">
        <v>12365</v>
      </c>
      <c r="D1792" s="32"/>
      <c r="E1792" s="9" t="s">
        <v>12367</v>
      </c>
      <c r="F1792" s="9"/>
      <c r="G1792" s="32">
        <v>10023183</v>
      </c>
      <c r="H1792" s="32" t="s">
        <v>10440</v>
      </c>
      <c r="I1792" s="32" t="s">
        <v>10491</v>
      </c>
      <c r="J1792" s="32" t="s">
        <v>10492</v>
      </c>
      <c r="K1792" s="32" t="s">
        <v>10443</v>
      </c>
      <c r="L1792" s="32" t="s">
        <v>10444</v>
      </c>
      <c r="M1792" s="32">
        <v>9012650010</v>
      </c>
      <c r="N1792" s="32" t="s">
        <v>10493</v>
      </c>
      <c r="O1792" s="32" t="s">
        <v>10494</v>
      </c>
      <c r="P1792" s="32" t="s">
        <v>32</v>
      </c>
      <c r="Q1792" s="9">
        <v>25000</v>
      </c>
      <c r="R1792" s="27">
        <v>26124.999999999887</v>
      </c>
      <c r="S1792" s="52">
        <f>R1792</f>
        <v>26124.999999999887</v>
      </c>
      <c r="T1792" s="53">
        <f>IFERROR(S1792/Q1792,0)</f>
        <v>1.0449999999999955</v>
      </c>
      <c r="U1792" s="54">
        <f>IF(T1792&gt;=100%,S1792*2%,0)</f>
        <v>522.49999999999773</v>
      </c>
      <c r="V1792" s="54">
        <f>S1792*1%</f>
        <v>261.24999999999886</v>
      </c>
      <c r="W1792" s="55">
        <f>U1792+V1792</f>
        <v>783.74999999999659</v>
      </c>
      <c r="X1792" s="17"/>
      <c r="Y1792" s="9" t="s">
        <v>12391</v>
      </c>
    </row>
    <row r="1793" spans="1:25" x14ac:dyDescent="0.2">
      <c r="A1793" s="26" t="s">
        <v>9603</v>
      </c>
      <c r="B1793" s="26" t="s">
        <v>10204</v>
      </c>
      <c r="C1793" s="30" t="s">
        <v>12359</v>
      </c>
      <c r="D1793" s="30"/>
      <c r="E1793" s="44" t="s">
        <v>12363</v>
      </c>
      <c r="F1793" s="44"/>
      <c r="G1793" s="26">
        <v>10030130</v>
      </c>
      <c r="H1793" s="26" t="s">
        <v>10205</v>
      </c>
      <c r="I1793" s="26" t="s">
        <v>10206</v>
      </c>
      <c r="J1793" s="26" t="s">
        <v>10207</v>
      </c>
      <c r="K1793" s="26" t="s">
        <v>10208</v>
      </c>
      <c r="L1793" s="26" t="s">
        <v>10209</v>
      </c>
      <c r="M1793" s="26">
        <v>7006241230</v>
      </c>
      <c r="N1793" s="26" t="s">
        <v>10210</v>
      </c>
      <c r="O1793" s="26" t="s">
        <v>10211</v>
      </c>
      <c r="P1793" s="26" t="s">
        <v>32</v>
      </c>
      <c r="Q1793" s="27">
        <v>7000</v>
      </c>
      <c r="R1793" s="27">
        <v>7314.9999999999654</v>
      </c>
      <c r="S1793" s="52">
        <f>R1793</f>
        <v>7314.9999999999654</v>
      </c>
      <c r="T1793" s="53">
        <f>IFERROR(S1793/Q1793,0)</f>
        <v>1.044999999999995</v>
      </c>
      <c r="U1793" s="54">
        <f>IF(T1793&gt;=100%,S1793*2%,0)</f>
        <v>146.2999999999993</v>
      </c>
      <c r="V1793" s="54">
        <f>S1793*1%</f>
        <v>73.14999999999965</v>
      </c>
      <c r="W1793" s="55">
        <f>U1793+V1793</f>
        <v>219.44999999999897</v>
      </c>
      <c r="X1793" s="17"/>
      <c r="Y1793" s="9" t="s">
        <v>12391</v>
      </c>
    </row>
    <row r="1794" spans="1:25" x14ac:dyDescent="0.2">
      <c r="A1794" s="9" t="s">
        <v>8060</v>
      </c>
      <c r="B1794" s="9" t="s">
        <v>8432</v>
      </c>
      <c r="C1794" s="18" t="s">
        <v>8062</v>
      </c>
      <c r="D1794" s="9" t="s">
        <v>8063</v>
      </c>
      <c r="E1794" s="9" t="s">
        <v>8433</v>
      </c>
      <c r="F1794" s="9" t="s">
        <v>8063</v>
      </c>
      <c r="G1794" s="9">
        <v>10029471</v>
      </c>
      <c r="H1794" s="9" t="s">
        <v>8434</v>
      </c>
      <c r="I1794" s="9" t="s">
        <v>8446</v>
      </c>
      <c r="J1794" s="9" t="s">
        <v>8447</v>
      </c>
      <c r="K1794" s="18" t="s">
        <v>8448</v>
      </c>
      <c r="L1794" s="18" t="s">
        <v>8449</v>
      </c>
      <c r="M1794" s="18">
        <v>9702881453</v>
      </c>
      <c r="N1794" s="9" t="s">
        <v>8539</v>
      </c>
      <c r="O1794" s="9" t="s">
        <v>8540</v>
      </c>
      <c r="P1794" s="9" t="s">
        <v>32</v>
      </c>
      <c r="Q1794" s="11">
        <v>10300</v>
      </c>
      <c r="R1794" s="25">
        <v>10763</v>
      </c>
      <c r="S1794" s="52">
        <f>R1794</f>
        <v>10763</v>
      </c>
      <c r="T1794" s="53">
        <f>IFERROR(S1794/Q1794,0)</f>
        <v>1.0449514563106796</v>
      </c>
      <c r="U1794" s="54">
        <f>IF(T1794&gt;=100%,S1794*2%,0)</f>
        <v>215.26</v>
      </c>
      <c r="V1794" s="54">
        <f>S1794*1%</f>
        <v>107.63</v>
      </c>
      <c r="W1794" s="55">
        <f>U1794+V1794</f>
        <v>322.89</v>
      </c>
      <c r="X1794" s="17"/>
      <c r="Y1794" s="9" t="s">
        <v>12391</v>
      </c>
    </row>
    <row r="1795" spans="1:25" x14ac:dyDescent="0.2">
      <c r="A1795" s="4" t="s">
        <v>18</v>
      </c>
      <c r="B1795" s="9"/>
      <c r="C1795" s="5" t="s">
        <v>4707</v>
      </c>
      <c r="D1795" s="9" t="s">
        <v>4708</v>
      </c>
      <c r="E1795" s="9" t="s">
        <v>4790</v>
      </c>
      <c r="F1795" s="9" t="s">
        <v>4791</v>
      </c>
      <c r="G1795" s="12">
        <v>10027211</v>
      </c>
      <c r="H1795" s="12" t="s">
        <v>4907</v>
      </c>
      <c r="I1795" s="12" t="s">
        <v>4939</v>
      </c>
      <c r="J1795" s="12" t="s">
        <v>4940</v>
      </c>
      <c r="K1795" s="17" t="s">
        <v>4910</v>
      </c>
      <c r="L1795" s="12" t="s">
        <v>4911</v>
      </c>
      <c r="M1795" s="17" t="s">
        <v>4912</v>
      </c>
      <c r="N1795" s="12" t="s">
        <v>4941</v>
      </c>
      <c r="O1795" s="12" t="s">
        <v>4942</v>
      </c>
      <c r="P1795" s="9" t="s">
        <v>32</v>
      </c>
      <c r="Q1795" s="10">
        <v>15000</v>
      </c>
      <c r="R1795" s="11">
        <v>15673</v>
      </c>
      <c r="S1795" s="52">
        <f>R1795</f>
        <v>15673</v>
      </c>
      <c r="T1795" s="53">
        <f>IFERROR(S1795/Q1795,0)</f>
        <v>1.0448666666666666</v>
      </c>
      <c r="U1795" s="54">
        <f>IF(T1795&gt;=100%,S1795*2%,0)</f>
        <v>313.45999999999998</v>
      </c>
      <c r="V1795" s="54">
        <f>S1795*1%</f>
        <v>156.72999999999999</v>
      </c>
      <c r="W1795" s="55">
        <f>U1795+V1795</f>
        <v>470.18999999999994</v>
      </c>
      <c r="X1795" s="17"/>
      <c r="Y1795" s="9" t="s">
        <v>12391</v>
      </c>
    </row>
    <row r="1796" spans="1:25" x14ac:dyDescent="0.2">
      <c r="A1796" s="4" t="s">
        <v>18</v>
      </c>
      <c r="B1796" s="9"/>
      <c r="C1796" s="5" t="s">
        <v>4707</v>
      </c>
      <c r="D1796" s="17" t="s">
        <v>4708</v>
      </c>
      <c r="E1796" s="9" t="s">
        <v>5090</v>
      </c>
      <c r="F1796" s="17" t="s">
        <v>5091</v>
      </c>
      <c r="G1796" s="9">
        <v>10025236</v>
      </c>
      <c r="H1796" s="9" t="s">
        <v>5181</v>
      </c>
      <c r="I1796" s="17" t="s">
        <v>5247</v>
      </c>
      <c r="J1796" s="17" t="s">
        <v>5248</v>
      </c>
      <c r="K1796" s="17" t="s">
        <v>5184</v>
      </c>
      <c r="L1796" s="17" t="s">
        <v>5185</v>
      </c>
      <c r="M1796" s="17">
        <v>8249658958</v>
      </c>
      <c r="N1796" s="17" t="s">
        <v>5253</v>
      </c>
      <c r="O1796" s="17" t="s">
        <v>5254</v>
      </c>
      <c r="P1796" s="17" t="s">
        <v>32</v>
      </c>
      <c r="Q1796" s="11">
        <v>7000</v>
      </c>
      <c r="R1796" s="11">
        <v>7313</v>
      </c>
      <c r="S1796" s="52">
        <f>R1796</f>
        <v>7313</v>
      </c>
      <c r="T1796" s="53">
        <f>IFERROR(S1796/Q1796,0)</f>
        <v>1.0447142857142857</v>
      </c>
      <c r="U1796" s="54">
        <f>IF(T1796&gt;=100%,S1796*2%,0)</f>
        <v>146.26</v>
      </c>
      <c r="V1796" s="54">
        <f>S1796*1%</f>
        <v>73.13</v>
      </c>
      <c r="W1796" s="55">
        <f>U1796+V1796</f>
        <v>219.39</v>
      </c>
      <c r="X1796" s="17"/>
      <c r="Y1796" s="9" t="s">
        <v>12391</v>
      </c>
    </row>
    <row r="1797" spans="1:25" x14ac:dyDescent="0.2">
      <c r="A1797" s="4" t="s">
        <v>18</v>
      </c>
      <c r="B1797" s="12" t="s">
        <v>3702</v>
      </c>
      <c r="C1797" s="5" t="s">
        <v>2973</v>
      </c>
      <c r="D1797" s="9" t="s">
        <v>2974</v>
      </c>
      <c r="E1797" s="9" t="s">
        <v>3645</v>
      </c>
      <c r="F1797" s="9" t="s">
        <v>3646</v>
      </c>
      <c r="G1797" s="8">
        <v>10026613</v>
      </c>
      <c r="H1797" s="12" t="s">
        <v>3703</v>
      </c>
      <c r="I1797" s="9" t="s">
        <v>3712</v>
      </c>
      <c r="J1797" s="12" t="s">
        <v>3713</v>
      </c>
      <c r="K1797" s="17" t="s">
        <v>3706</v>
      </c>
      <c r="L1797" s="17" t="s">
        <v>3707</v>
      </c>
      <c r="M1797" s="17">
        <v>8986883307</v>
      </c>
      <c r="N1797" s="9" t="s">
        <v>4145</v>
      </c>
      <c r="O1797" s="9" t="s">
        <v>4146</v>
      </c>
      <c r="P1797" s="9" t="s">
        <v>32</v>
      </c>
      <c r="Q1797" s="10">
        <v>10000</v>
      </c>
      <c r="R1797" s="11">
        <v>10446.8694</v>
      </c>
      <c r="S1797" s="52">
        <f>R1797</f>
        <v>10446.8694</v>
      </c>
      <c r="T1797" s="53">
        <f>IFERROR(S1797/Q1797,0)</f>
        <v>1.0446869400000001</v>
      </c>
      <c r="U1797" s="54">
        <f>IF(T1797&gt;=100%,S1797*2%,0)</f>
        <v>208.937388</v>
      </c>
      <c r="V1797" s="54">
        <f>S1797*1%</f>
        <v>104.468694</v>
      </c>
      <c r="W1797" s="55">
        <f>U1797+V1797</f>
        <v>313.40608199999997</v>
      </c>
      <c r="X1797" s="17"/>
      <c r="Y1797" s="9" t="s">
        <v>12391</v>
      </c>
    </row>
    <row r="1798" spans="1:25" x14ac:dyDescent="0.2">
      <c r="A1798" s="9" t="s">
        <v>5442</v>
      </c>
      <c r="B1798" s="9" t="s">
        <v>6018</v>
      </c>
      <c r="C1798" s="18" t="s">
        <v>5682</v>
      </c>
      <c r="D1798" s="9" t="s">
        <v>5683</v>
      </c>
      <c r="E1798" s="9" t="s">
        <v>6019</v>
      </c>
      <c r="F1798" s="9" t="s">
        <v>6020</v>
      </c>
      <c r="G1798" s="9">
        <v>10033596</v>
      </c>
      <c r="H1798" s="9" t="s">
        <v>6021</v>
      </c>
      <c r="I1798" s="9" t="s">
        <v>6070</v>
      </c>
      <c r="J1798" s="9" t="s">
        <v>6071</v>
      </c>
      <c r="K1798" s="18" t="s">
        <v>6024</v>
      </c>
      <c r="L1798" s="18" t="s">
        <v>6025</v>
      </c>
      <c r="M1798" s="18">
        <v>9487202122</v>
      </c>
      <c r="N1798" s="9" t="s">
        <v>6072</v>
      </c>
      <c r="O1798" s="9" t="s">
        <v>6073</v>
      </c>
      <c r="P1798" s="9" t="s">
        <v>32</v>
      </c>
      <c r="Q1798" s="11">
        <v>8703.8000000000011</v>
      </c>
      <c r="R1798" s="11">
        <v>9091</v>
      </c>
      <c r="S1798" s="52">
        <f>R1798</f>
        <v>9091</v>
      </c>
      <c r="T1798" s="53">
        <f>IFERROR(S1798/Q1798,0)</f>
        <v>1.0444863163216065</v>
      </c>
      <c r="U1798" s="54">
        <f>IF(T1798&gt;=100%,S1798*2%,0)</f>
        <v>181.82</v>
      </c>
      <c r="V1798" s="54">
        <f>S1798*1%</f>
        <v>90.91</v>
      </c>
      <c r="W1798" s="55">
        <f>U1798+V1798</f>
        <v>272.73</v>
      </c>
      <c r="X1798" s="17"/>
      <c r="Y1798" s="9" t="s">
        <v>12393</v>
      </c>
    </row>
    <row r="1799" spans="1:25" x14ac:dyDescent="0.2">
      <c r="A1799" s="4" t="s">
        <v>18</v>
      </c>
      <c r="B1799" s="12" t="s">
        <v>1998</v>
      </c>
      <c r="C1799" s="5" t="s">
        <v>861</v>
      </c>
      <c r="D1799" s="9" t="s">
        <v>862</v>
      </c>
      <c r="E1799" s="9" t="s">
        <v>1771</v>
      </c>
      <c r="F1799" s="9" t="s">
        <v>1772</v>
      </c>
      <c r="G1799" s="8">
        <v>10023818</v>
      </c>
      <c r="H1799" s="12" t="s">
        <v>1999</v>
      </c>
      <c r="I1799" s="9" t="s">
        <v>2064</v>
      </c>
      <c r="J1799" s="12" t="s">
        <v>2065</v>
      </c>
      <c r="K1799" s="8" t="s">
        <v>2046</v>
      </c>
      <c r="L1799" s="16" t="s">
        <v>2047</v>
      </c>
      <c r="M1799" s="17">
        <v>6296535166</v>
      </c>
      <c r="N1799" s="9" t="s">
        <v>2066</v>
      </c>
      <c r="O1799" s="9" t="s">
        <v>2067</v>
      </c>
      <c r="P1799" s="9" t="s">
        <v>32</v>
      </c>
      <c r="Q1799" s="10">
        <v>9000</v>
      </c>
      <c r="R1799" s="11">
        <v>9400</v>
      </c>
      <c r="S1799" s="52">
        <f>R1799</f>
        <v>9400</v>
      </c>
      <c r="T1799" s="53">
        <f>IFERROR(S1799/Q1799,0)</f>
        <v>1.0444444444444445</v>
      </c>
      <c r="U1799" s="54">
        <f>IF(T1799&gt;=100%,S1799*2%,0)</f>
        <v>188</v>
      </c>
      <c r="V1799" s="54">
        <f>S1799*1%</f>
        <v>94</v>
      </c>
      <c r="W1799" s="55">
        <f>U1799+V1799</f>
        <v>282</v>
      </c>
      <c r="X1799" s="17"/>
      <c r="Y1799" s="9" t="s">
        <v>12392</v>
      </c>
    </row>
    <row r="1800" spans="1:25" x14ac:dyDescent="0.2">
      <c r="A1800" s="9" t="s">
        <v>6280</v>
      </c>
      <c r="B1800" s="9" t="s">
        <v>6824</v>
      </c>
      <c r="C1800" s="18" t="s">
        <v>6282</v>
      </c>
      <c r="D1800" s="9" t="s">
        <v>6283</v>
      </c>
      <c r="E1800" s="9" t="s">
        <v>6673</v>
      </c>
      <c r="F1800" s="9" t="s">
        <v>6674</v>
      </c>
      <c r="G1800" s="9">
        <v>10034085</v>
      </c>
      <c r="H1800" s="9" t="s">
        <v>6675</v>
      </c>
      <c r="I1800" s="9" t="s">
        <v>6825</v>
      </c>
      <c r="J1800" s="9" t="s">
        <v>6826</v>
      </c>
      <c r="K1800" s="18" t="s">
        <v>6703</v>
      </c>
      <c r="L1800" s="18" t="s">
        <v>6704</v>
      </c>
      <c r="M1800" s="18" t="s">
        <v>6705</v>
      </c>
      <c r="N1800" s="9" t="s">
        <v>6827</v>
      </c>
      <c r="O1800" s="9" t="s">
        <v>6828</v>
      </c>
      <c r="P1800" s="9" t="s">
        <v>32</v>
      </c>
      <c r="Q1800" s="62">
        <v>8503.9672200000005</v>
      </c>
      <c r="R1800" s="11">
        <v>8881.5966000000008</v>
      </c>
      <c r="S1800" s="52">
        <f>R1800</f>
        <v>8881.5966000000008</v>
      </c>
      <c r="T1800" s="53">
        <f>IFERROR(S1800/Q1800,0)</f>
        <v>1.0444062600702264</v>
      </c>
      <c r="U1800" s="54">
        <f>IF(T1800&gt;=100%,S1800*2%,0)</f>
        <v>177.63193200000001</v>
      </c>
      <c r="V1800" s="54">
        <f>S1800*1%</f>
        <v>88.815966000000003</v>
      </c>
      <c r="W1800" s="55">
        <f>U1800+V1800</f>
        <v>266.44789800000001</v>
      </c>
      <c r="X1800" s="17"/>
      <c r="Y1800" s="9" t="s">
        <v>12391</v>
      </c>
    </row>
    <row r="1801" spans="1:25" x14ac:dyDescent="0.2">
      <c r="A1801" s="4" t="s">
        <v>18</v>
      </c>
      <c r="B1801" s="12" t="s">
        <v>3421</v>
      </c>
      <c r="C1801" s="5" t="s">
        <v>2973</v>
      </c>
      <c r="D1801" s="9" t="s">
        <v>2974</v>
      </c>
      <c r="E1801" s="9" t="s">
        <v>3422</v>
      </c>
      <c r="F1801" s="9" t="s">
        <v>3423</v>
      </c>
      <c r="G1801" s="8">
        <v>10034718</v>
      </c>
      <c r="H1801" s="12" t="s">
        <v>3424</v>
      </c>
      <c r="I1801" s="9" t="s">
        <v>3425</v>
      </c>
      <c r="J1801" s="12" t="s">
        <v>3426</v>
      </c>
      <c r="K1801" s="12" t="s">
        <v>3427</v>
      </c>
      <c r="L1801" s="12" t="s">
        <v>3428</v>
      </c>
      <c r="M1801" s="17">
        <v>7004809242</v>
      </c>
      <c r="N1801" s="9" t="s">
        <v>3947</v>
      </c>
      <c r="O1801" s="9" t="s">
        <v>3948</v>
      </c>
      <c r="P1801" s="9" t="s">
        <v>32</v>
      </c>
      <c r="Q1801" s="10">
        <v>8000</v>
      </c>
      <c r="R1801" s="11">
        <v>8354</v>
      </c>
      <c r="S1801" s="52">
        <f>R1801</f>
        <v>8354</v>
      </c>
      <c r="T1801" s="53">
        <f>IFERROR(S1801/Q1801,0)</f>
        <v>1.0442499999999999</v>
      </c>
      <c r="U1801" s="54">
        <f>IF(T1801&gt;=100%,S1801*2%,0)</f>
        <v>167.08</v>
      </c>
      <c r="V1801" s="54">
        <f>S1801*1%</f>
        <v>83.54</v>
      </c>
      <c r="W1801" s="55">
        <f>U1801+V1801</f>
        <v>250.62</v>
      </c>
      <c r="X1801" s="17"/>
      <c r="Y1801" s="9" t="s">
        <v>12393</v>
      </c>
    </row>
    <row r="1802" spans="1:25" x14ac:dyDescent="0.2">
      <c r="A1802" s="9" t="s">
        <v>8060</v>
      </c>
      <c r="B1802" s="9" t="s">
        <v>8569</v>
      </c>
      <c r="C1802" s="18" t="s">
        <v>8570</v>
      </c>
      <c r="D1802" s="9" t="s">
        <v>8571</v>
      </c>
      <c r="E1802" s="9" t="s">
        <v>8572</v>
      </c>
      <c r="F1802" s="9" t="s">
        <v>8573</v>
      </c>
      <c r="G1802" s="9">
        <v>10034957</v>
      </c>
      <c r="H1802" s="9" t="s">
        <v>8574</v>
      </c>
      <c r="I1802" s="9" t="s">
        <v>8597</v>
      </c>
      <c r="J1802" s="9" t="s">
        <v>8598</v>
      </c>
      <c r="K1802" s="18" t="s">
        <v>8585</v>
      </c>
      <c r="L1802" s="18" t="s">
        <v>8586</v>
      </c>
      <c r="M1802" s="18">
        <v>9049621214</v>
      </c>
      <c r="N1802" s="9" t="s">
        <v>8599</v>
      </c>
      <c r="O1802" s="9" t="s">
        <v>8600</v>
      </c>
      <c r="P1802" s="9" t="s">
        <v>32</v>
      </c>
      <c r="Q1802" s="11">
        <v>7500</v>
      </c>
      <c r="R1802" s="11">
        <v>7831.2608</v>
      </c>
      <c r="S1802" s="52">
        <f>R1802</f>
        <v>7831.2608</v>
      </c>
      <c r="T1802" s="53">
        <f>IFERROR(S1802/Q1802,0)</f>
        <v>1.0441681066666666</v>
      </c>
      <c r="U1802" s="54">
        <f>IF(T1802&gt;=100%,S1802*2%,0)</f>
        <v>156.62521599999999</v>
      </c>
      <c r="V1802" s="54">
        <f>S1802*1%</f>
        <v>78.312607999999997</v>
      </c>
      <c r="W1802" s="55">
        <f>U1802+V1802</f>
        <v>234.93782399999998</v>
      </c>
      <c r="X1802" s="17"/>
      <c r="Y1802" s="9" t="s">
        <v>12391</v>
      </c>
    </row>
    <row r="1803" spans="1:25" x14ac:dyDescent="0.2">
      <c r="A1803" s="4" t="s">
        <v>18</v>
      </c>
      <c r="B1803" s="12" t="s">
        <v>3421</v>
      </c>
      <c r="C1803" s="5" t="s">
        <v>2973</v>
      </c>
      <c r="D1803" s="9" t="s">
        <v>2974</v>
      </c>
      <c r="E1803" s="9" t="s">
        <v>3422</v>
      </c>
      <c r="F1803" s="9" t="s">
        <v>3423</v>
      </c>
      <c r="G1803" s="8">
        <v>10034718</v>
      </c>
      <c r="H1803" s="12" t="s">
        <v>3424</v>
      </c>
      <c r="I1803" s="9" t="s">
        <v>3493</v>
      </c>
      <c r="J1803" s="12" t="s">
        <v>3494</v>
      </c>
      <c r="K1803" s="17" t="s">
        <v>3427</v>
      </c>
      <c r="L1803" s="17" t="s">
        <v>3428</v>
      </c>
      <c r="M1803" s="17">
        <v>7004809242</v>
      </c>
      <c r="N1803" s="9" t="s">
        <v>3518</v>
      </c>
      <c r="O1803" s="9" t="s">
        <v>3519</v>
      </c>
      <c r="P1803" s="9" t="s">
        <v>32</v>
      </c>
      <c r="Q1803" s="10">
        <v>8000</v>
      </c>
      <c r="R1803" s="11">
        <v>8352</v>
      </c>
      <c r="S1803" s="52">
        <f>R1803</f>
        <v>8352</v>
      </c>
      <c r="T1803" s="53">
        <f>IFERROR(S1803/Q1803,0)</f>
        <v>1.044</v>
      </c>
      <c r="U1803" s="54">
        <f>IF(T1803&gt;=100%,S1803*2%,0)</f>
        <v>167.04</v>
      </c>
      <c r="V1803" s="54">
        <f>S1803*1%</f>
        <v>83.52</v>
      </c>
      <c r="W1803" s="55">
        <f>U1803+V1803</f>
        <v>250.56</v>
      </c>
      <c r="X1803" s="17"/>
      <c r="Y1803" s="9" t="s">
        <v>12393</v>
      </c>
    </row>
    <row r="1804" spans="1:25" x14ac:dyDescent="0.2">
      <c r="A1804" s="4" t="s">
        <v>18</v>
      </c>
      <c r="B1804" s="12" t="s">
        <v>2972</v>
      </c>
      <c r="C1804" s="5" t="s">
        <v>2973</v>
      </c>
      <c r="D1804" s="9" t="s">
        <v>2974</v>
      </c>
      <c r="E1804" s="9" t="s">
        <v>2975</v>
      </c>
      <c r="F1804" s="9" t="s">
        <v>2976</v>
      </c>
      <c r="G1804" s="8">
        <v>10026391</v>
      </c>
      <c r="H1804" s="12" t="s">
        <v>2977</v>
      </c>
      <c r="I1804" s="9" t="s">
        <v>3099</v>
      </c>
      <c r="J1804" s="12" t="s">
        <v>3100</v>
      </c>
      <c r="K1804" s="17" t="s">
        <v>2980</v>
      </c>
      <c r="L1804" s="17" t="s">
        <v>2981</v>
      </c>
      <c r="M1804" s="17">
        <v>8969833593</v>
      </c>
      <c r="N1804" s="9" t="s">
        <v>4087</v>
      </c>
      <c r="O1804" s="9" t="s">
        <v>4088</v>
      </c>
      <c r="P1804" s="9" t="s">
        <v>32</v>
      </c>
      <c r="Q1804" s="10">
        <v>8000</v>
      </c>
      <c r="R1804" s="11">
        <v>8352</v>
      </c>
      <c r="S1804" s="52">
        <f>R1804</f>
        <v>8352</v>
      </c>
      <c r="T1804" s="53">
        <f>IFERROR(S1804/Q1804,0)</f>
        <v>1.044</v>
      </c>
      <c r="U1804" s="54">
        <f>IF(T1804&gt;=100%,S1804*2%,0)</f>
        <v>167.04</v>
      </c>
      <c r="V1804" s="54">
        <f>S1804*1%</f>
        <v>83.52</v>
      </c>
      <c r="W1804" s="55">
        <f>U1804+V1804</f>
        <v>250.56</v>
      </c>
      <c r="X1804" s="17"/>
      <c r="Y1804" s="9" t="s">
        <v>12393</v>
      </c>
    </row>
    <row r="1805" spans="1:25" x14ac:dyDescent="0.2">
      <c r="A1805" s="4" t="s">
        <v>18</v>
      </c>
      <c r="B1805" s="12" t="s">
        <v>3141</v>
      </c>
      <c r="C1805" s="5" t="s">
        <v>2973</v>
      </c>
      <c r="D1805" s="9" t="s">
        <v>2974</v>
      </c>
      <c r="E1805" s="9" t="s">
        <v>3142</v>
      </c>
      <c r="F1805" s="9" t="s">
        <v>3143</v>
      </c>
      <c r="G1805" s="8">
        <v>10027954</v>
      </c>
      <c r="H1805" s="12" t="s">
        <v>3144</v>
      </c>
      <c r="I1805" s="9" t="s">
        <v>3285</v>
      </c>
      <c r="J1805" s="12" t="s">
        <v>3286</v>
      </c>
      <c r="K1805" s="17" t="s">
        <v>3147</v>
      </c>
      <c r="L1805" s="17" t="s">
        <v>3287</v>
      </c>
      <c r="M1805" s="17">
        <v>9958476992</v>
      </c>
      <c r="N1805" s="9" t="s">
        <v>3288</v>
      </c>
      <c r="O1805" s="9" t="s">
        <v>3289</v>
      </c>
      <c r="P1805" s="9" t="s">
        <v>32</v>
      </c>
      <c r="Q1805" s="10">
        <v>8000</v>
      </c>
      <c r="R1805" s="11">
        <v>8352</v>
      </c>
      <c r="S1805" s="52">
        <f>R1805</f>
        <v>8352</v>
      </c>
      <c r="T1805" s="53">
        <f>IFERROR(S1805/Q1805,0)</f>
        <v>1.044</v>
      </c>
      <c r="U1805" s="54">
        <f>IF(T1805&gt;=100%,S1805*2%,0)</f>
        <v>167.04</v>
      </c>
      <c r="V1805" s="54">
        <f>S1805*1%</f>
        <v>83.52</v>
      </c>
      <c r="W1805" s="55">
        <f>U1805+V1805</f>
        <v>250.56</v>
      </c>
      <c r="X1805" s="17"/>
      <c r="Y1805" s="9" t="s">
        <v>12393</v>
      </c>
    </row>
    <row r="1806" spans="1:25" x14ac:dyDescent="0.2">
      <c r="A1806" s="4" t="s">
        <v>18</v>
      </c>
      <c r="B1806" s="12" t="s">
        <v>4186</v>
      </c>
      <c r="C1806" s="5" t="s">
        <v>2973</v>
      </c>
      <c r="D1806" s="9" t="s">
        <v>2974</v>
      </c>
      <c r="E1806" s="9" t="s">
        <v>4187</v>
      </c>
      <c r="F1806" s="9" t="s">
        <v>4188</v>
      </c>
      <c r="G1806" s="8">
        <v>10026083</v>
      </c>
      <c r="H1806" s="12" t="s">
        <v>4189</v>
      </c>
      <c r="I1806" s="9" t="s">
        <v>4198</v>
      </c>
      <c r="J1806" s="12" t="s">
        <v>4199</v>
      </c>
      <c r="K1806" s="17" t="s">
        <v>4192</v>
      </c>
      <c r="L1806" s="17" t="s">
        <v>4193</v>
      </c>
      <c r="M1806" s="17">
        <v>9386886330</v>
      </c>
      <c r="N1806" s="9" t="s">
        <v>4202</v>
      </c>
      <c r="O1806" s="9" t="s">
        <v>4203</v>
      </c>
      <c r="P1806" s="9" t="s">
        <v>32</v>
      </c>
      <c r="Q1806" s="10">
        <v>8000</v>
      </c>
      <c r="R1806" s="11">
        <v>8352</v>
      </c>
      <c r="S1806" s="52">
        <f>R1806</f>
        <v>8352</v>
      </c>
      <c r="T1806" s="53">
        <f>IFERROR(S1806/Q1806,0)</f>
        <v>1.044</v>
      </c>
      <c r="U1806" s="54">
        <f>IF(T1806&gt;=100%,S1806*2%,0)</f>
        <v>167.04</v>
      </c>
      <c r="V1806" s="54">
        <f>S1806*1%</f>
        <v>83.52</v>
      </c>
      <c r="W1806" s="55">
        <f>U1806+V1806</f>
        <v>250.56</v>
      </c>
      <c r="X1806" s="17"/>
      <c r="Y1806" s="9" t="s">
        <v>12391</v>
      </c>
    </row>
    <row r="1807" spans="1:25" x14ac:dyDescent="0.2">
      <c r="A1807" s="32" t="s">
        <v>9603</v>
      </c>
      <c r="B1807" s="32" t="s">
        <v>10439</v>
      </c>
      <c r="C1807" s="32" t="s">
        <v>12365</v>
      </c>
      <c r="D1807" s="32"/>
      <c r="E1807" s="9" t="s">
        <v>12367</v>
      </c>
      <c r="F1807" s="9"/>
      <c r="G1807" s="32">
        <v>10023183</v>
      </c>
      <c r="H1807" s="32" t="s">
        <v>10440</v>
      </c>
      <c r="I1807" s="32" t="s">
        <v>10485</v>
      </c>
      <c r="J1807" s="32" t="s">
        <v>10486</v>
      </c>
      <c r="K1807" s="32" t="s">
        <v>10443</v>
      </c>
      <c r="L1807" s="32" t="s">
        <v>10444</v>
      </c>
      <c r="M1807" s="32">
        <v>9012650010</v>
      </c>
      <c r="N1807" s="32" t="s">
        <v>10489</v>
      </c>
      <c r="O1807" s="32" t="s">
        <v>10490</v>
      </c>
      <c r="P1807" s="32" t="s">
        <v>32</v>
      </c>
      <c r="Q1807" s="9">
        <v>35000</v>
      </c>
      <c r="R1807" s="27">
        <v>36539.999999999847</v>
      </c>
      <c r="S1807" s="52">
        <f>R1807</f>
        <v>36539.999999999847</v>
      </c>
      <c r="T1807" s="53">
        <f>IFERROR(S1807/Q1807,0)</f>
        <v>1.0439999999999956</v>
      </c>
      <c r="U1807" s="54">
        <f>IF(T1807&gt;=100%,S1807*2%,0)</f>
        <v>730.799999999997</v>
      </c>
      <c r="V1807" s="54">
        <f>S1807*1%</f>
        <v>365.3999999999985</v>
      </c>
      <c r="W1807" s="55">
        <f>U1807+V1807</f>
        <v>1096.1999999999955</v>
      </c>
      <c r="X1807" s="17"/>
      <c r="Y1807" s="9" t="s">
        <v>12392</v>
      </c>
    </row>
    <row r="1808" spans="1:25" x14ac:dyDescent="0.2">
      <c r="A1808" s="9" t="s">
        <v>6280</v>
      </c>
      <c r="B1808" s="9" t="s">
        <v>7738</v>
      </c>
      <c r="C1808" s="18" t="s">
        <v>7712</v>
      </c>
      <c r="D1808" s="9" t="s">
        <v>7713</v>
      </c>
      <c r="E1808" s="9" t="s">
        <v>7714</v>
      </c>
      <c r="F1808" s="9" t="s">
        <v>7715</v>
      </c>
      <c r="G1808" s="9">
        <v>10034564</v>
      </c>
      <c r="H1808" s="9" t="s">
        <v>7716</v>
      </c>
      <c r="I1808" s="9" t="s">
        <v>7739</v>
      </c>
      <c r="J1808" s="9" t="s">
        <v>7740</v>
      </c>
      <c r="K1808" s="18" t="s">
        <v>7719</v>
      </c>
      <c r="L1808" s="18" t="s">
        <v>7720</v>
      </c>
      <c r="M1808" s="18" t="s">
        <v>7721</v>
      </c>
      <c r="N1808" s="9" t="s">
        <v>7745</v>
      </c>
      <c r="O1808" s="9" t="s">
        <v>6041</v>
      </c>
      <c r="P1808" s="9" t="s">
        <v>32</v>
      </c>
      <c r="Q1808" s="61">
        <v>10300</v>
      </c>
      <c r="R1808" s="11">
        <v>10751.658600000001</v>
      </c>
      <c r="S1808" s="52">
        <f>R1808</f>
        <v>10751.658600000001</v>
      </c>
      <c r="T1808" s="53">
        <f>IFERROR(S1808/Q1808,0)</f>
        <v>1.0438503495145632</v>
      </c>
      <c r="U1808" s="54">
        <f>IF(T1808&gt;=100%,S1808*2%,0)</f>
        <v>215.03317200000001</v>
      </c>
      <c r="V1808" s="54">
        <f>S1808*1%</f>
        <v>107.516586</v>
      </c>
      <c r="W1808" s="55">
        <f>U1808+V1808</f>
        <v>322.549758</v>
      </c>
      <c r="X1808" s="17"/>
      <c r="Y1808" s="9" t="s">
        <v>12391</v>
      </c>
    </row>
    <row r="1809" spans="1:25" x14ac:dyDescent="0.2">
      <c r="A1809" s="9" t="s">
        <v>8060</v>
      </c>
      <c r="B1809" s="9" t="s">
        <v>9561</v>
      </c>
      <c r="C1809" s="18" t="s">
        <v>9306</v>
      </c>
      <c r="D1809" s="9" t="s">
        <v>9307</v>
      </c>
      <c r="E1809" s="9" t="s">
        <v>9436</v>
      </c>
      <c r="F1809" s="9" t="s">
        <v>9437</v>
      </c>
      <c r="G1809" s="9">
        <v>10027883</v>
      </c>
      <c r="H1809" s="9" t="s">
        <v>9438</v>
      </c>
      <c r="I1809" s="9" t="s">
        <v>9591</v>
      </c>
      <c r="J1809" s="9" t="s">
        <v>9592</v>
      </c>
      <c r="K1809" s="18" t="s">
        <v>9465</v>
      </c>
      <c r="L1809" s="18" t="s">
        <v>9466</v>
      </c>
      <c r="M1809" s="18">
        <v>9850474532</v>
      </c>
      <c r="N1809" s="9" t="s">
        <v>9595</v>
      </c>
      <c r="O1809" s="9" t="s">
        <v>9596</v>
      </c>
      <c r="P1809" s="9" t="s">
        <v>32</v>
      </c>
      <c r="Q1809" s="11">
        <v>10000</v>
      </c>
      <c r="R1809" s="11">
        <v>10438.01</v>
      </c>
      <c r="S1809" s="52">
        <f>R1809</f>
        <v>10438.01</v>
      </c>
      <c r="T1809" s="53">
        <f>IFERROR(S1809/Q1809,0)</f>
        <v>1.043801</v>
      </c>
      <c r="U1809" s="54">
        <f>IF(T1809&gt;=100%,S1809*2%,0)</f>
        <v>208.7602</v>
      </c>
      <c r="V1809" s="54">
        <f>S1809*1%</f>
        <v>104.3801</v>
      </c>
      <c r="W1809" s="55">
        <f>U1809+V1809</f>
        <v>313.14030000000002</v>
      </c>
      <c r="X1809" s="17"/>
      <c r="Y1809" s="9" t="s">
        <v>12391</v>
      </c>
    </row>
    <row r="1810" spans="1:25" x14ac:dyDescent="0.2">
      <c r="A1810" s="9" t="s">
        <v>8060</v>
      </c>
      <c r="B1810" s="9" t="s">
        <v>8965</v>
      </c>
      <c r="C1810" s="18" t="s">
        <v>8974</v>
      </c>
      <c r="D1810" s="9" t="s">
        <v>8975</v>
      </c>
      <c r="E1810" s="9" t="s">
        <v>9240</v>
      </c>
      <c r="F1810" s="9" t="s">
        <v>9241</v>
      </c>
      <c r="G1810" s="9">
        <v>10030971</v>
      </c>
      <c r="H1810" s="9" t="s">
        <v>9242</v>
      </c>
      <c r="I1810" s="9" t="s">
        <v>9284</v>
      </c>
      <c r="J1810" s="9" t="s">
        <v>9285</v>
      </c>
      <c r="K1810" s="18" t="s">
        <v>9245</v>
      </c>
      <c r="L1810" s="18" t="s">
        <v>9246</v>
      </c>
      <c r="M1810" s="18">
        <v>8780501570</v>
      </c>
      <c r="N1810" s="9" t="s">
        <v>9290</v>
      </c>
      <c r="O1810" s="9" t="s">
        <v>9291</v>
      </c>
      <c r="P1810" s="9" t="s">
        <v>32</v>
      </c>
      <c r="Q1810" s="11">
        <v>7500</v>
      </c>
      <c r="R1810" s="11">
        <v>7828</v>
      </c>
      <c r="S1810" s="52">
        <f>R1810</f>
        <v>7828</v>
      </c>
      <c r="T1810" s="53">
        <f>IFERROR(S1810/Q1810,0)</f>
        <v>1.0437333333333334</v>
      </c>
      <c r="U1810" s="54">
        <f>IF(T1810&gt;=100%,S1810*2%,0)</f>
        <v>156.56</v>
      </c>
      <c r="V1810" s="54">
        <f>S1810*1%</f>
        <v>78.28</v>
      </c>
      <c r="W1810" s="55">
        <f>U1810+V1810</f>
        <v>234.84</v>
      </c>
      <c r="X1810" s="17"/>
      <c r="Y1810" s="9" t="s">
        <v>12391</v>
      </c>
    </row>
    <row r="1811" spans="1:25" x14ac:dyDescent="0.2">
      <c r="A1811" s="4" t="s">
        <v>18</v>
      </c>
      <c r="B1811" s="12" t="s">
        <v>1048</v>
      </c>
      <c r="C1811" s="5" t="s">
        <v>861</v>
      </c>
      <c r="D1811" s="9" t="s">
        <v>862</v>
      </c>
      <c r="E1811" s="9" t="s">
        <v>1049</v>
      </c>
      <c r="F1811" s="9" t="s">
        <v>1050</v>
      </c>
      <c r="G1811" s="8">
        <v>10022825</v>
      </c>
      <c r="H1811" s="12" t="s">
        <v>1051</v>
      </c>
      <c r="I1811" s="9" t="s">
        <v>1325</v>
      </c>
      <c r="J1811" s="12" t="s">
        <v>1326</v>
      </c>
      <c r="K1811" s="8" t="s">
        <v>1071</v>
      </c>
      <c r="L1811" s="16" t="s">
        <v>1072</v>
      </c>
      <c r="M1811" s="17">
        <v>9434454330</v>
      </c>
      <c r="N1811" s="9" t="s">
        <v>1327</v>
      </c>
      <c r="O1811" s="9" t="s">
        <v>1328</v>
      </c>
      <c r="P1811" s="9" t="s">
        <v>32</v>
      </c>
      <c r="Q1811" s="10">
        <v>15000</v>
      </c>
      <c r="R1811" s="11">
        <v>15655.650000000001</v>
      </c>
      <c r="S1811" s="52">
        <f>R1811</f>
        <v>15655.650000000001</v>
      </c>
      <c r="T1811" s="53">
        <f>IFERROR(S1811/Q1811,0)</f>
        <v>1.0437100000000001</v>
      </c>
      <c r="U1811" s="54">
        <f>IF(T1811&gt;=100%,S1811*2%,0)</f>
        <v>313.11300000000006</v>
      </c>
      <c r="V1811" s="54">
        <f>S1811*1%</f>
        <v>156.55650000000003</v>
      </c>
      <c r="W1811" s="55">
        <f>U1811+V1811</f>
        <v>469.66950000000008</v>
      </c>
      <c r="X1811" s="17"/>
      <c r="Y1811" s="9" t="s">
        <v>12391</v>
      </c>
    </row>
    <row r="1812" spans="1:25" x14ac:dyDescent="0.2">
      <c r="A1812" s="4" t="s">
        <v>18</v>
      </c>
      <c r="B1812" s="12" t="s">
        <v>4290</v>
      </c>
      <c r="C1812" s="5" t="s">
        <v>4291</v>
      </c>
      <c r="D1812" s="5" t="s">
        <v>4292</v>
      </c>
      <c r="E1812" s="9" t="s">
        <v>4293</v>
      </c>
      <c r="F1812" s="9" t="s">
        <v>4294</v>
      </c>
      <c r="G1812" s="8">
        <v>10031076</v>
      </c>
      <c r="H1812" s="12" t="s">
        <v>4295</v>
      </c>
      <c r="I1812" s="9" t="s">
        <v>4395</v>
      </c>
      <c r="J1812" s="12" t="s">
        <v>4396</v>
      </c>
      <c r="K1812" s="8" t="s">
        <v>4342</v>
      </c>
      <c r="L1812" s="16" t="s">
        <v>4343</v>
      </c>
      <c r="M1812" s="17" t="s">
        <v>4344</v>
      </c>
      <c r="N1812" s="9" t="s">
        <v>4397</v>
      </c>
      <c r="O1812" s="9" t="s">
        <v>4398</v>
      </c>
      <c r="P1812" s="9" t="s">
        <v>32</v>
      </c>
      <c r="Q1812" s="11">
        <v>18158.984434500002</v>
      </c>
      <c r="R1812" s="11">
        <v>18952</v>
      </c>
      <c r="S1812" s="52">
        <f>R1812</f>
        <v>18952</v>
      </c>
      <c r="T1812" s="53">
        <f>IFERROR(S1812/Q1812,0)</f>
        <v>1.0436707002178689</v>
      </c>
      <c r="U1812" s="54">
        <f>IF(T1812&gt;=100%,S1812*2%,0)</f>
        <v>379.04</v>
      </c>
      <c r="V1812" s="54">
        <f>S1812*1%</f>
        <v>189.52</v>
      </c>
      <c r="W1812" s="55">
        <f>U1812+V1812</f>
        <v>568.56000000000006</v>
      </c>
      <c r="X1812" s="17"/>
      <c r="Y1812" s="9" t="s">
        <v>12391</v>
      </c>
    </row>
    <row r="1813" spans="1:25" x14ac:dyDescent="0.2">
      <c r="A1813" s="4" t="s">
        <v>18</v>
      </c>
      <c r="B1813" s="9"/>
      <c r="C1813" s="5" t="s">
        <v>4707</v>
      </c>
      <c r="D1813" s="9" t="s">
        <v>4708</v>
      </c>
      <c r="E1813" s="9" t="s">
        <v>4790</v>
      </c>
      <c r="F1813" s="9" t="s">
        <v>4791</v>
      </c>
      <c r="G1813" s="12">
        <v>10027859</v>
      </c>
      <c r="H1813" s="12" t="s">
        <v>4792</v>
      </c>
      <c r="I1813" s="12" t="s">
        <v>4880</v>
      </c>
      <c r="J1813" s="12" t="s">
        <v>4881</v>
      </c>
      <c r="K1813" s="12" t="s">
        <v>4852</v>
      </c>
      <c r="L1813" s="12" t="s">
        <v>4853</v>
      </c>
      <c r="M1813" s="17">
        <v>9861790623</v>
      </c>
      <c r="N1813" s="12" t="s">
        <v>4886</v>
      </c>
      <c r="O1813" s="12" t="s">
        <v>4887</v>
      </c>
      <c r="P1813" s="9" t="s">
        <v>32</v>
      </c>
      <c r="Q1813" s="10">
        <v>15000</v>
      </c>
      <c r="R1813" s="11">
        <v>15654</v>
      </c>
      <c r="S1813" s="52">
        <f>R1813</f>
        <v>15654</v>
      </c>
      <c r="T1813" s="53">
        <f>IFERROR(S1813/Q1813,0)</f>
        <v>1.0436000000000001</v>
      </c>
      <c r="U1813" s="54">
        <f>IF(T1813&gt;=100%,S1813*2%,0)</f>
        <v>313.08</v>
      </c>
      <c r="V1813" s="54">
        <f>S1813*1%</f>
        <v>156.54</v>
      </c>
      <c r="W1813" s="55">
        <f>U1813+V1813</f>
        <v>469.62</v>
      </c>
      <c r="X1813" s="17"/>
      <c r="Y1813" s="9" t="s">
        <v>12392</v>
      </c>
    </row>
    <row r="1814" spans="1:25" x14ac:dyDescent="0.2">
      <c r="A1814" s="4" t="s">
        <v>18</v>
      </c>
      <c r="B1814" s="9"/>
      <c r="C1814" s="5" t="s">
        <v>4707</v>
      </c>
      <c r="D1814" s="9" t="s">
        <v>4708</v>
      </c>
      <c r="E1814" s="9" t="s">
        <v>4790</v>
      </c>
      <c r="F1814" s="9" t="s">
        <v>4791</v>
      </c>
      <c r="G1814" s="12">
        <v>10027211</v>
      </c>
      <c r="H1814" s="12" t="s">
        <v>4907</v>
      </c>
      <c r="I1814" s="12" t="s">
        <v>4949</v>
      </c>
      <c r="J1814" s="12" t="s">
        <v>4950</v>
      </c>
      <c r="K1814" s="17" t="s">
        <v>4910</v>
      </c>
      <c r="L1814" s="12" t="s">
        <v>4911</v>
      </c>
      <c r="M1814" s="17" t="s">
        <v>4912</v>
      </c>
      <c r="N1814" s="12" t="s">
        <v>4951</v>
      </c>
      <c r="O1814" s="12" t="s">
        <v>4952</v>
      </c>
      <c r="P1814" s="9" t="s">
        <v>32</v>
      </c>
      <c r="Q1814" s="10">
        <v>15000</v>
      </c>
      <c r="R1814" s="11">
        <v>15654</v>
      </c>
      <c r="S1814" s="52">
        <f>R1814</f>
        <v>15654</v>
      </c>
      <c r="T1814" s="53">
        <f>IFERROR(S1814/Q1814,0)</f>
        <v>1.0436000000000001</v>
      </c>
      <c r="U1814" s="54">
        <f>IF(T1814&gt;=100%,S1814*2%,0)</f>
        <v>313.08</v>
      </c>
      <c r="V1814" s="54">
        <f>S1814*1%</f>
        <v>156.54</v>
      </c>
      <c r="W1814" s="55">
        <f>U1814+V1814</f>
        <v>469.62</v>
      </c>
      <c r="X1814" s="17"/>
      <c r="Y1814" s="9" t="s">
        <v>12393</v>
      </c>
    </row>
    <row r="1815" spans="1:25" x14ac:dyDescent="0.2">
      <c r="A1815" s="9" t="s">
        <v>8060</v>
      </c>
      <c r="B1815" s="9" t="s">
        <v>8965</v>
      </c>
      <c r="C1815" s="18" t="s">
        <v>8974</v>
      </c>
      <c r="D1815" s="9" t="s">
        <v>8975</v>
      </c>
      <c r="E1815" s="9" t="s">
        <v>9240</v>
      </c>
      <c r="F1815" s="9" t="s">
        <v>9241</v>
      </c>
      <c r="G1815" s="9">
        <v>10030971</v>
      </c>
      <c r="H1815" s="9" t="s">
        <v>9242</v>
      </c>
      <c r="I1815" s="9" t="s">
        <v>9274</v>
      </c>
      <c r="J1815" s="9" t="s">
        <v>9275</v>
      </c>
      <c r="K1815" s="18" t="s">
        <v>9245</v>
      </c>
      <c r="L1815" s="18" t="s">
        <v>9246</v>
      </c>
      <c r="M1815" s="18">
        <v>8780501570</v>
      </c>
      <c r="N1815" s="9" t="s">
        <v>9276</v>
      </c>
      <c r="O1815" s="9" t="s">
        <v>9277</v>
      </c>
      <c r="P1815" s="9" t="s">
        <v>32</v>
      </c>
      <c r="Q1815" s="11">
        <v>7500</v>
      </c>
      <c r="R1815" s="11">
        <v>7826</v>
      </c>
      <c r="S1815" s="52">
        <f>R1815</f>
        <v>7826</v>
      </c>
      <c r="T1815" s="53">
        <f>IFERROR(S1815/Q1815,0)</f>
        <v>1.0434666666666668</v>
      </c>
      <c r="U1815" s="54">
        <f>IF(T1815&gt;=100%,S1815*2%,0)</f>
        <v>156.52000000000001</v>
      </c>
      <c r="V1815" s="54">
        <f>S1815*1%</f>
        <v>78.260000000000005</v>
      </c>
      <c r="W1815" s="55">
        <f>U1815+V1815</f>
        <v>234.78000000000003</v>
      </c>
      <c r="X1815" s="17"/>
      <c r="Y1815" s="9" t="s">
        <v>12391</v>
      </c>
    </row>
    <row r="1816" spans="1:25" x14ac:dyDescent="0.2">
      <c r="A1816" s="4" t="s">
        <v>18</v>
      </c>
      <c r="B1816" s="12" t="s">
        <v>3421</v>
      </c>
      <c r="C1816" s="5" t="s">
        <v>2973</v>
      </c>
      <c r="D1816" s="9" t="s">
        <v>2974</v>
      </c>
      <c r="E1816" s="9" t="s">
        <v>3422</v>
      </c>
      <c r="F1816" s="9" t="s">
        <v>3423</v>
      </c>
      <c r="G1816" s="8">
        <v>10034718</v>
      </c>
      <c r="H1816" s="12" t="s">
        <v>3424</v>
      </c>
      <c r="I1816" s="9" t="s">
        <v>3481</v>
      </c>
      <c r="J1816" s="12" t="s">
        <v>3482</v>
      </c>
      <c r="K1816" s="17" t="s">
        <v>3427</v>
      </c>
      <c r="L1816" s="17" t="s">
        <v>3428</v>
      </c>
      <c r="M1816" s="17">
        <v>7004809242</v>
      </c>
      <c r="N1816" s="9" t="s">
        <v>3489</v>
      </c>
      <c r="O1816" s="9" t="s">
        <v>3490</v>
      </c>
      <c r="P1816" s="9" t="s">
        <v>32</v>
      </c>
      <c r="Q1816" s="10">
        <v>8000</v>
      </c>
      <c r="R1816" s="11">
        <v>8346</v>
      </c>
      <c r="S1816" s="52">
        <f>R1816</f>
        <v>8346</v>
      </c>
      <c r="T1816" s="53">
        <f>IFERROR(S1816/Q1816,0)</f>
        <v>1.04325</v>
      </c>
      <c r="U1816" s="54">
        <f>IF(T1816&gt;=100%,S1816*2%,0)</f>
        <v>166.92000000000002</v>
      </c>
      <c r="V1816" s="54">
        <f>S1816*1%</f>
        <v>83.460000000000008</v>
      </c>
      <c r="W1816" s="55">
        <f>U1816+V1816</f>
        <v>250.38000000000002</v>
      </c>
      <c r="X1816" s="17"/>
      <c r="Y1816" s="9" t="s">
        <v>12393</v>
      </c>
    </row>
    <row r="1817" spans="1:25" x14ac:dyDescent="0.2">
      <c r="A1817" s="4" t="s">
        <v>18</v>
      </c>
      <c r="B1817" s="12" t="s">
        <v>2972</v>
      </c>
      <c r="C1817" s="5" t="s">
        <v>2973</v>
      </c>
      <c r="D1817" s="9" t="s">
        <v>2974</v>
      </c>
      <c r="E1817" s="9" t="s">
        <v>2975</v>
      </c>
      <c r="F1817" s="9" t="s">
        <v>2976</v>
      </c>
      <c r="G1817" s="8">
        <v>10026391</v>
      </c>
      <c r="H1817" s="12" t="s">
        <v>2977</v>
      </c>
      <c r="I1817" s="9" t="s">
        <v>3061</v>
      </c>
      <c r="J1817" s="12" t="s">
        <v>3062</v>
      </c>
      <c r="K1817" s="17" t="s">
        <v>3031</v>
      </c>
      <c r="L1817" s="17" t="s">
        <v>3032</v>
      </c>
      <c r="M1817" s="17">
        <v>7979803899</v>
      </c>
      <c r="N1817" s="9" t="s">
        <v>3063</v>
      </c>
      <c r="O1817" s="9" t="s">
        <v>3041</v>
      </c>
      <c r="P1817" s="9" t="s">
        <v>32</v>
      </c>
      <c r="Q1817" s="10">
        <v>8000</v>
      </c>
      <c r="R1817" s="11">
        <v>8346</v>
      </c>
      <c r="S1817" s="52">
        <f>R1817</f>
        <v>8346</v>
      </c>
      <c r="T1817" s="53">
        <f>IFERROR(S1817/Q1817,0)</f>
        <v>1.04325</v>
      </c>
      <c r="U1817" s="54">
        <f>IF(T1817&gt;=100%,S1817*2%,0)</f>
        <v>166.92000000000002</v>
      </c>
      <c r="V1817" s="54">
        <f>S1817*1%</f>
        <v>83.460000000000008</v>
      </c>
      <c r="W1817" s="55">
        <f>U1817+V1817</f>
        <v>250.38000000000002</v>
      </c>
      <c r="X1817" s="17"/>
      <c r="Y1817" s="9" t="s">
        <v>12393</v>
      </c>
    </row>
    <row r="1818" spans="1:25" x14ac:dyDescent="0.2">
      <c r="A1818" s="4" t="s">
        <v>18</v>
      </c>
      <c r="B1818" s="12" t="s">
        <v>2972</v>
      </c>
      <c r="C1818" s="5" t="s">
        <v>2973</v>
      </c>
      <c r="D1818" s="9" t="s">
        <v>2974</v>
      </c>
      <c r="E1818" s="9" t="s">
        <v>2975</v>
      </c>
      <c r="F1818" s="9" t="s">
        <v>2976</v>
      </c>
      <c r="G1818" s="8">
        <v>10026391</v>
      </c>
      <c r="H1818" s="12" t="s">
        <v>2977</v>
      </c>
      <c r="I1818" s="9" t="s">
        <v>3002</v>
      </c>
      <c r="J1818" s="12" t="s">
        <v>3003</v>
      </c>
      <c r="K1818" s="17" t="s">
        <v>2980</v>
      </c>
      <c r="L1818" s="17" t="s">
        <v>2981</v>
      </c>
      <c r="M1818" s="17">
        <v>8969833593</v>
      </c>
      <c r="N1818" s="9" t="s">
        <v>3009</v>
      </c>
      <c r="O1818" s="9" t="s">
        <v>3010</v>
      </c>
      <c r="P1818" s="9" t="s">
        <v>32</v>
      </c>
      <c r="Q1818" s="10">
        <v>8000</v>
      </c>
      <c r="R1818" s="11">
        <v>8346</v>
      </c>
      <c r="S1818" s="52">
        <f>R1818</f>
        <v>8346</v>
      </c>
      <c r="T1818" s="53">
        <f>IFERROR(S1818/Q1818,0)</f>
        <v>1.04325</v>
      </c>
      <c r="U1818" s="54">
        <f>IF(T1818&gt;=100%,S1818*2%,0)</f>
        <v>166.92000000000002</v>
      </c>
      <c r="V1818" s="54">
        <f>S1818*1%</f>
        <v>83.460000000000008</v>
      </c>
      <c r="W1818" s="55">
        <f>U1818+V1818</f>
        <v>250.38000000000002</v>
      </c>
      <c r="X1818" s="17"/>
      <c r="Y1818" s="9" t="s">
        <v>12393</v>
      </c>
    </row>
    <row r="1819" spans="1:25" x14ac:dyDescent="0.2">
      <c r="A1819" s="4" t="s">
        <v>18</v>
      </c>
      <c r="B1819" s="12" t="s">
        <v>3232</v>
      </c>
      <c r="C1819" s="5" t="s">
        <v>2973</v>
      </c>
      <c r="D1819" s="9" t="s">
        <v>2974</v>
      </c>
      <c r="E1819" s="9" t="s">
        <v>3142</v>
      </c>
      <c r="F1819" s="9" t="s">
        <v>3143</v>
      </c>
      <c r="G1819" s="8">
        <v>10034410</v>
      </c>
      <c r="H1819" s="12" t="s">
        <v>3233</v>
      </c>
      <c r="I1819" s="9" t="s">
        <v>3247</v>
      </c>
      <c r="J1819" s="12" t="s">
        <v>3248</v>
      </c>
      <c r="K1819" s="17" t="s">
        <v>3236</v>
      </c>
      <c r="L1819" s="17" t="s">
        <v>3237</v>
      </c>
      <c r="M1819" s="17">
        <v>9628987517</v>
      </c>
      <c r="N1819" s="9" t="s">
        <v>3249</v>
      </c>
      <c r="O1819" s="9" t="s">
        <v>3250</v>
      </c>
      <c r="P1819" s="9" t="s">
        <v>32</v>
      </c>
      <c r="Q1819" s="10">
        <v>8000</v>
      </c>
      <c r="R1819" s="11">
        <v>8346</v>
      </c>
      <c r="S1819" s="52">
        <f>R1819</f>
        <v>8346</v>
      </c>
      <c r="T1819" s="53">
        <f>IFERROR(S1819/Q1819,0)</f>
        <v>1.04325</v>
      </c>
      <c r="U1819" s="54">
        <f>IF(T1819&gt;=100%,S1819*2%,0)</f>
        <v>166.92000000000002</v>
      </c>
      <c r="V1819" s="54">
        <f>S1819*1%</f>
        <v>83.460000000000008</v>
      </c>
      <c r="W1819" s="55">
        <f>U1819+V1819</f>
        <v>250.38000000000002</v>
      </c>
      <c r="X1819" s="17"/>
      <c r="Y1819" s="9" t="s">
        <v>12392</v>
      </c>
    </row>
    <row r="1820" spans="1:25" x14ac:dyDescent="0.2">
      <c r="A1820" s="4" t="s">
        <v>18</v>
      </c>
      <c r="B1820" s="4" t="s">
        <v>243</v>
      </c>
      <c r="C1820" s="5" t="s">
        <v>20</v>
      </c>
      <c r="D1820" s="5" t="s">
        <v>21</v>
      </c>
      <c r="E1820" s="5" t="s">
        <v>244</v>
      </c>
      <c r="F1820" s="5" t="s">
        <v>245</v>
      </c>
      <c r="G1820" s="6">
        <v>10022295</v>
      </c>
      <c r="H1820" s="4" t="s">
        <v>246</v>
      </c>
      <c r="I1820" s="4" t="s">
        <v>346</v>
      </c>
      <c r="J1820" s="4" t="s">
        <v>347</v>
      </c>
      <c r="K1820" s="6" t="s">
        <v>255</v>
      </c>
      <c r="L1820" s="6" t="s">
        <v>256</v>
      </c>
      <c r="M1820" s="7" t="s">
        <v>257</v>
      </c>
      <c r="N1820" s="4" t="s">
        <v>350</v>
      </c>
      <c r="O1820" s="6" t="s">
        <v>351</v>
      </c>
      <c r="P1820" s="9" t="s">
        <v>32</v>
      </c>
      <c r="Q1820" s="11">
        <v>12905.180400000001</v>
      </c>
      <c r="R1820" s="11">
        <v>13462.827600000001</v>
      </c>
      <c r="S1820" s="52">
        <f>R1820</f>
        <v>13462.827600000001</v>
      </c>
      <c r="T1820" s="53">
        <f>IFERROR(S1820/Q1820,0)</f>
        <v>1.0432111123374919</v>
      </c>
      <c r="U1820" s="54">
        <f>IF(T1820&gt;=100%,S1820*2%,0)</f>
        <v>269.256552</v>
      </c>
      <c r="V1820" s="54">
        <f>S1820*1%</f>
        <v>134.628276</v>
      </c>
      <c r="W1820" s="55">
        <f>U1820+V1820</f>
        <v>403.88482799999997</v>
      </c>
      <c r="X1820" s="17"/>
      <c r="Y1820" s="9" t="s">
        <v>12391</v>
      </c>
    </row>
    <row r="1821" spans="1:25" x14ac:dyDescent="0.2">
      <c r="A1821" s="4" t="s">
        <v>18</v>
      </c>
      <c r="B1821" s="9"/>
      <c r="C1821" s="5" t="s">
        <v>4707</v>
      </c>
      <c r="D1821" s="9" t="s">
        <v>4708</v>
      </c>
      <c r="E1821" s="9" t="s">
        <v>4790</v>
      </c>
      <c r="F1821" s="9" t="s">
        <v>4791</v>
      </c>
      <c r="G1821" s="12">
        <v>10027859</v>
      </c>
      <c r="H1821" s="12" t="s">
        <v>4792</v>
      </c>
      <c r="I1821" s="12" t="s">
        <v>4880</v>
      </c>
      <c r="J1821" s="12" t="s">
        <v>4881</v>
      </c>
      <c r="K1821" s="12" t="s">
        <v>4852</v>
      </c>
      <c r="L1821" s="12" t="s">
        <v>4853</v>
      </c>
      <c r="M1821" s="17">
        <v>9861790623</v>
      </c>
      <c r="N1821" s="12" t="s">
        <v>4892</v>
      </c>
      <c r="O1821" s="12" t="s">
        <v>4893</v>
      </c>
      <c r="P1821" s="9" t="s">
        <v>32</v>
      </c>
      <c r="Q1821" s="10">
        <v>10000</v>
      </c>
      <c r="R1821" s="11">
        <v>10432</v>
      </c>
      <c r="S1821" s="52">
        <f>R1821</f>
        <v>10432</v>
      </c>
      <c r="T1821" s="53">
        <f>IFERROR(S1821/Q1821,0)</f>
        <v>1.0431999999999999</v>
      </c>
      <c r="U1821" s="54">
        <f>IF(T1821&gt;=100%,S1821*2%,0)</f>
        <v>208.64000000000001</v>
      </c>
      <c r="V1821" s="54">
        <f>S1821*1%</f>
        <v>104.32000000000001</v>
      </c>
      <c r="W1821" s="55">
        <f>U1821+V1821</f>
        <v>312.96000000000004</v>
      </c>
      <c r="X1821" s="17"/>
      <c r="Y1821" s="9" t="s">
        <v>12391</v>
      </c>
    </row>
    <row r="1822" spans="1:25" x14ac:dyDescent="0.2">
      <c r="A1822" s="4" t="s">
        <v>18</v>
      </c>
      <c r="B1822" s="12" t="s">
        <v>3301</v>
      </c>
      <c r="C1822" s="5" t="s">
        <v>2973</v>
      </c>
      <c r="D1822" s="9" t="s">
        <v>2974</v>
      </c>
      <c r="E1822" s="9" t="s">
        <v>3302</v>
      </c>
      <c r="F1822" s="9" t="s">
        <v>3303</v>
      </c>
      <c r="G1822" s="8">
        <v>10023215</v>
      </c>
      <c r="H1822" s="12" t="s">
        <v>3304</v>
      </c>
      <c r="I1822" s="9" t="s">
        <v>3390</v>
      </c>
      <c r="J1822" s="12" t="s">
        <v>3391</v>
      </c>
      <c r="K1822" s="17" t="s">
        <v>3368</v>
      </c>
      <c r="L1822" s="12" t="s">
        <v>3369</v>
      </c>
      <c r="M1822" s="17">
        <v>9771410701</v>
      </c>
      <c r="N1822" s="9" t="s">
        <v>3923</v>
      </c>
      <c r="O1822" s="9" t="s">
        <v>3105</v>
      </c>
      <c r="P1822" s="9" t="s">
        <v>32</v>
      </c>
      <c r="Q1822" s="10">
        <v>8000</v>
      </c>
      <c r="R1822" s="11">
        <v>8345</v>
      </c>
      <c r="S1822" s="52">
        <f>R1822</f>
        <v>8345</v>
      </c>
      <c r="T1822" s="53">
        <f>IFERROR(S1822/Q1822,0)</f>
        <v>1.0431250000000001</v>
      </c>
      <c r="U1822" s="54">
        <f>IF(T1822&gt;=100%,S1822*2%,0)</f>
        <v>166.9</v>
      </c>
      <c r="V1822" s="54">
        <f>S1822*1%</f>
        <v>83.45</v>
      </c>
      <c r="W1822" s="55">
        <f>U1822+V1822</f>
        <v>250.35000000000002</v>
      </c>
      <c r="X1822" s="17"/>
      <c r="Y1822" s="9" t="s">
        <v>12393</v>
      </c>
    </row>
    <row r="1823" spans="1:25" x14ac:dyDescent="0.2">
      <c r="A1823" s="9" t="s">
        <v>9603</v>
      </c>
      <c r="B1823" s="9" t="s">
        <v>11224</v>
      </c>
      <c r="C1823" s="9" t="s">
        <v>12370</v>
      </c>
      <c r="D1823" s="9"/>
      <c r="E1823" s="9" t="s">
        <v>12372</v>
      </c>
      <c r="F1823" s="9"/>
      <c r="G1823" s="9">
        <v>10027214</v>
      </c>
      <c r="H1823" s="9" t="s">
        <v>11225</v>
      </c>
      <c r="I1823" s="18" t="s">
        <v>11324</v>
      </c>
      <c r="J1823" s="18" t="s">
        <v>11325</v>
      </c>
      <c r="K1823" s="9" t="s">
        <v>11228</v>
      </c>
      <c r="L1823" s="18" t="s">
        <v>11229</v>
      </c>
      <c r="M1823" s="18">
        <v>8756704552</v>
      </c>
      <c r="N1823" s="18" t="s">
        <v>11326</v>
      </c>
      <c r="O1823" s="18" t="s">
        <v>11327</v>
      </c>
      <c r="P1823" s="9" t="s">
        <v>32</v>
      </c>
      <c r="Q1823" s="11">
        <v>20000</v>
      </c>
      <c r="R1823" s="27">
        <v>20859.999999999927</v>
      </c>
      <c r="S1823" s="52">
        <f>R1823</f>
        <v>20859.999999999927</v>
      </c>
      <c r="T1823" s="53">
        <f>IFERROR(S1823/Q1823,0)</f>
        <v>1.0429999999999964</v>
      </c>
      <c r="U1823" s="54">
        <f>IF(T1823&gt;=100%,S1823*2%,0)</f>
        <v>417.19999999999857</v>
      </c>
      <c r="V1823" s="54">
        <f>S1823*1%</f>
        <v>208.59999999999928</v>
      </c>
      <c r="W1823" s="55">
        <f>U1823+V1823</f>
        <v>625.79999999999791</v>
      </c>
      <c r="X1823" s="17"/>
      <c r="Y1823" s="9" t="s">
        <v>12391</v>
      </c>
    </row>
    <row r="1824" spans="1:25" x14ac:dyDescent="0.2">
      <c r="A1824" s="32" t="s">
        <v>9603</v>
      </c>
      <c r="B1824" s="32" t="s">
        <v>10439</v>
      </c>
      <c r="C1824" s="32" t="s">
        <v>12365</v>
      </c>
      <c r="D1824" s="32"/>
      <c r="E1824" s="9" t="s">
        <v>12367</v>
      </c>
      <c r="F1824" s="9"/>
      <c r="G1824" s="32">
        <v>10023183</v>
      </c>
      <c r="H1824" s="32" t="s">
        <v>10440</v>
      </c>
      <c r="I1824" s="32" t="s">
        <v>10485</v>
      </c>
      <c r="J1824" s="32" t="s">
        <v>10486</v>
      </c>
      <c r="K1824" s="32" t="s">
        <v>10443</v>
      </c>
      <c r="L1824" s="32" t="s">
        <v>10444</v>
      </c>
      <c r="M1824" s="32">
        <v>9012650010</v>
      </c>
      <c r="N1824" s="32" t="s">
        <v>10487</v>
      </c>
      <c r="O1824" s="32" t="s">
        <v>10488</v>
      </c>
      <c r="P1824" s="32" t="s">
        <v>32</v>
      </c>
      <c r="Q1824" s="9">
        <v>30000</v>
      </c>
      <c r="R1824" s="27">
        <v>31289.999999999873</v>
      </c>
      <c r="S1824" s="52">
        <f>R1824</f>
        <v>31289.999999999873</v>
      </c>
      <c r="T1824" s="53">
        <f>IFERROR(S1824/Q1824,0)</f>
        <v>1.0429999999999957</v>
      </c>
      <c r="U1824" s="54">
        <f>IF(T1824&gt;=100%,S1824*2%,0)</f>
        <v>625.79999999999745</v>
      </c>
      <c r="V1824" s="54">
        <f>S1824*1%</f>
        <v>312.89999999999873</v>
      </c>
      <c r="W1824" s="55">
        <f>U1824+V1824</f>
        <v>938.69999999999618</v>
      </c>
      <c r="X1824" s="17"/>
      <c r="Y1824" s="9" t="s">
        <v>12391</v>
      </c>
    </row>
    <row r="1825" spans="1:25" x14ac:dyDescent="0.2">
      <c r="A1825" s="26" t="s">
        <v>9603</v>
      </c>
      <c r="B1825" s="26" t="s">
        <v>10189</v>
      </c>
      <c r="C1825" s="30" t="s">
        <v>12359</v>
      </c>
      <c r="D1825" s="30"/>
      <c r="E1825" s="44" t="s">
        <v>12363</v>
      </c>
      <c r="F1825" s="44"/>
      <c r="G1825" s="26">
        <v>10004649</v>
      </c>
      <c r="H1825" s="26" t="s">
        <v>10086</v>
      </c>
      <c r="I1825" s="26" t="s">
        <v>10190</v>
      </c>
      <c r="J1825" s="26" t="s">
        <v>10191</v>
      </c>
      <c r="K1825" s="26" t="s">
        <v>10154</v>
      </c>
      <c r="L1825" s="26" t="s">
        <v>10155</v>
      </c>
      <c r="M1825" s="26">
        <v>7006330712</v>
      </c>
      <c r="N1825" s="26" t="s">
        <v>10200</v>
      </c>
      <c r="O1825" s="26" t="s">
        <v>10201</v>
      </c>
      <c r="P1825" s="26" t="s">
        <v>32</v>
      </c>
      <c r="Q1825" s="27">
        <v>7000</v>
      </c>
      <c r="R1825" s="27">
        <v>7300.9999999999673</v>
      </c>
      <c r="S1825" s="52">
        <f>R1825</f>
        <v>7300.9999999999673</v>
      </c>
      <c r="T1825" s="53">
        <f>IFERROR(S1825/Q1825,0)</f>
        <v>1.0429999999999953</v>
      </c>
      <c r="U1825" s="54">
        <f>IF(T1825&gt;=100%,S1825*2%,0)</f>
        <v>146.01999999999936</v>
      </c>
      <c r="V1825" s="54">
        <f>S1825*1%</f>
        <v>73.009999999999678</v>
      </c>
      <c r="W1825" s="55">
        <f>U1825+V1825</f>
        <v>219.02999999999903</v>
      </c>
      <c r="X1825" s="17"/>
      <c r="Y1825" s="9" t="s">
        <v>12391</v>
      </c>
    </row>
    <row r="1826" spans="1:25" x14ac:dyDescent="0.2">
      <c r="A1826" s="4" t="s">
        <v>18</v>
      </c>
      <c r="B1826" s="12" t="s">
        <v>2070</v>
      </c>
      <c r="C1826" s="5" t="s">
        <v>2071</v>
      </c>
      <c r="D1826" s="9" t="s">
        <v>2072</v>
      </c>
      <c r="E1826" s="9" t="s">
        <v>2073</v>
      </c>
      <c r="F1826" s="9" t="s">
        <v>2074</v>
      </c>
      <c r="G1826" s="8">
        <v>10025476</v>
      </c>
      <c r="H1826" s="12" t="s">
        <v>2075</v>
      </c>
      <c r="I1826" s="9" t="s">
        <v>2076</v>
      </c>
      <c r="J1826" s="12" t="s">
        <v>2077</v>
      </c>
      <c r="K1826" s="8" t="s">
        <v>2078</v>
      </c>
      <c r="L1826" s="16" t="s">
        <v>2079</v>
      </c>
      <c r="M1826" s="17">
        <v>9864953887</v>
      </c>
      <c r="N1826" s="9" t="s">
        <v>2080</v>
      </c>
      <c r="O1826" s="9" t="s">
        <v>2081</v>
      </c>
      <c r="P1826" s="9" t="s">
        <v>32</v>
      </c>
      <c r="Q1826" s="10">
        <v>9200</v>
      </c>
      <c r="R1826" s="11">
        <v>9594.9348000000009</v>
      </c>
      <c r="S1826" s="52">
        <f>R1826</f>
        <v>9594.9348000000009</v>
      </c>
      <c r="T1826" s="53">
        <f>IFERROR(S1826/Q1826,0)</f>
        <v>1.042927695652174</v>
      </c>
      <c r="U1826" s="54">
        <f>IF(T1826&gt;=100%,S1826*2%,0)</f>
        <v>191.89869600000003</v>
      </c>
      <c r="V1826" s="54">
        <f>S1826*1%</f>
        <v>95.949348000000015</v>
      </c>
      <c r="W1826" s="55">
        <f>U1826+V1826</f>
        <v>287.84804400000007</v>
      </c>
      <c r="X1826" s="17"/>
      <c r="Y1826" s="9" t="s">
        <v>12391</v>
      </c>
    </row>
    <row r="1827" spans="1:25" x14ac:dyDescent="0.2">
      <c r="A1827" s="4" t="s">
        <v>18</v>
      </c>
      <c r="B1827" s="9"/>
      <c r="C1827" s="5" t="s">
        <v>4707</v>
      </c>
      <c r="D1827" s="9" t="s">
        <v>4708</v>
      </c>
      <c r="E1827" s="9" t="s">
        <v>4790</v>
      </c>
      <c r="F1827" s="9" t="s">
        <v>4791</v>
      </c>
      <c r="G1827" s="12">
        <v>10027859</v>
      </c>
      <c r="H1827" s="12" t="s">
        <v>4792</v>
      </c>
      <c r="I1827" s="12" t="s">
        <v>4880</v>
      </c>
      <c r="J1827" s="12" t="s">
        <v>4881</v>
      </c>
      <c r="K1827" s="12" t="s">
        <v>4852</v>
      </c>
      <c r="L1827" s="12" t="s">
        <v>4853</v>
      </c>
      <c r="M1827" s="17">
        <v>9861790623</v>
      </c>
      <c r="N1827" s="12" t="s">
        <v>4884</v>
      </c>
      <c r="O1827" s="12" t="s">
        <v>4885</v>
      </c>
      <c r="P1827" s="9" t="s">
        <v>32</v>
      </c>
      <c r="Q1827" s="10">
        <v>15000</v>
      </c>
      <c r="R1827" s="11">
        <v>15643</v>
      </c>
      <c r="S1827" s="52">
        <f>R1827</f>
        <v>15643</v>
      </c>
      <c r="T1827" s="53">
        <f>IFERROR(S1827/Q1827,0)</f>
        <v>1.0428666666666666</v>
      </c>
      <c r="U1827" s="54">
        <f>IF(T1827&gt;=100%,S1827*2%,0)</f>
        <v>312.86</v>
      </c>
      <c r="V1827" s="54">
        <f>S1827*1%</f>
        <v>156.43</v>
      </c>
      <c r="W1827" s="55">
        <f>U1827+V1827</f>
        <v>469.29</v>
      </c>
      <c r="X1827" s="17"/>
      <c r="Y1827" s="9" t="s">
        <v>12391</v>
      </c>
    </row>
    <row r="1828" spans="1:25" x14ac:dyDescent="0.2">
      <c r="A1828" s="4" t="s">
        <v>18</v>
      </c>
      <c r="B1828" s="9"/>
      <c r="C1828" s="5" t="s">
        <v>4707</v>
      </c>
      <c r="D1828" s="9" t="s">
        <v>4708</v>
      </c>
      <c r="E1828" s="9" t="s">
        <v>4790</v>
      </c>
      <c r="F1828" s="9" t="s">
        <v>4791</v>
      </c>
      <c r="G1828" s="12">
        <v>10027211</v>
      </c>
      <c r="H1828" s="12" t="s">
        <v>4907</v>
      </c>
      <c r="I1828" s="12" t="s">
        <v>4921</v>
      </c>
      <c r="J1828" s="12" t="s">
        <v>4922</v>
      </c>
      <c r="K1828" s="17" t="s">
        <v>4910</v>
      </c>
      <c r="L1828" s="12" t="s">
        <v>4911</v>
      </c>
      <c r="M1828" s="17" t="s">
        <v>4912</v>
      </c>
      <c r="N1828" s="12" t="s">
        <v>4929</v>
      </c>
      <c r="O1828" s="12" t="s">
        <v>4930</v>
      </c>
      <c r="P1828" s="9" t="s">
        <v>32</v>
      </c>
      <c r="Q1828" s="10">
        <v>15000</v>
      </c>
      <c r="R1828" s="11">
        <v>15643</v>
      </c>
      <c r="S1828" s="52">
        <f>R1828</f>
        <v>15643</v>
      </c>
      <c r="T1828" s="53">
        <f>IFERROR(S1828/Q1828,0)</f>
        <v>1.0428666666666666</v>
      </c>
      <c r="U1828" s="54">
        <f>IF(T1828&gt;=100%,S1828*2%,0)</f>
        <v>312.86</v>
      </c>
      <c r="V1828" s="54">
        <f>S1828*1%</f>
        <v>156.43</v>
      </c>
      <c r="W1828" s="55">
        <f>U1828+V1828</f>
        <v>469.29</v>
      </c>
      <c r="X1828" s="17"/>
      <c r="Y1828" s="9" t="s">
        <v>12391</v>
      </c>
    </row>
    <row r="1829" spans="1:25" x14ac:dyDescent="0.2">
      <c r="A1829" s="4" t="s">
        <v>18</v>
      </c>
      <c r="B1829" s="9"/>
      <c r="C1829" s="5" t="s">
        <v>4707</v>
      </c>
      <c r="D1829" s="9" t="s">
        <v>4708</v>
      </c>
      <c r="E1829" s="9" t="s">
        <v>4790</v>
      </c>
      <c r="F1829" s="9" t="s">
        <v>4791</v>
      </c>
      <c r="G1829" s="12">
        <v>10027859</v>
      </c>
      <c r="H1829" s="12" t="s">
        <v>4792</v>
      </c>
      <c r="I1829" s="12" t="s">
        <v>4856</v>
      </c>
      <c r="J1829" s="12" t="s">
        <v>4857</v>
      </c>
      <c r="K1829" s="12" t="s">
        <v>4852</v>
      </c>
      <c r="L1829" s="12" t="s">
        <v>4853</v>
      </c>
      <c r="M1829" s="17">
        <v>9861790623</v>
      </c>
      <c r="N1829" s="12" t="s">
        <v>4868</v>
      </c>
      <c r="O1829" s="12" t="s">
        <v>4869</v>
      </c>
      <c r="P1829" s="9" t="s">
        <v>32</v>
      </c>
      <c r="Q1829" s="10">
        <v>15000</v>
      </c>
      <c r="R1829" s="11">
        <v>15643</v>
      </c>
      <c r="S1829" s="52">
        <f>R1829</f>
        <v>15643</v>
      </c>
      <c r="T1829" s="53">
        <f>IFERROR(S1829/Q1829,0)</f>
        <v>1.0428666666666666</v>
      </c>
      <c r="U1829" s="54">
        <f>IF(T1829&gt;=100%,S1829*2%,0)</f>
        <v>312.86</v>
      </c>
      <c r="V1829" s="54">
        <f>S1829*1%</f>
        <v>156.43</v>
      </c>
      <c r="W1829" s="55">
        <f>U1829+V1829</f>
        <v>469.29</v>
      </c>
      <c r="X1829" s="17"/>
      <c r="Y1829" s="9" t="s">
        <v>12393</v>
      </c>
    </row>
    <row r="1830" spans="1:25" x14ac:dyDescent="0.2">
      <c r="A1830" s="4" t="s">
        <v>18</v>
      </c>
      <c r="B1830" s="12" t="s">
        <v>2477</v>
      </c>
      <c r="C1830" s="5" t="s">
        <v>2071</v>
      </c>
      <c r="D1830" s="9" t="s">
        <v>2072</v>
      </c>
      <c r="E1830" s="9" t="s">
        <v>2478</v>
      </c>
      <c r="F1830" s="9" t="s">
        <v>2479</v>
      </c>
      <c r="G1830" s="8">
        <v>10022554</v>
      </c>
      <c r="H1830" s="12" t="s">
        <v>2480</v>
      </c>
      <c r="I1830" s="9" t="s">
        <v>2514</v>
      </c>
      <c r="J1830" s="12" t="s">
        <v>2515</v>
      </c>
      <c r="K1830" s="8" t="s">
        <v>2483</v>
      </c>
      <c r="L1830" s="16" t="s">
        <v>2484</v>
      </c>
      <c r="M1830" s="17">
        <v>9862970788</v>
      </c>
      <c r="N1830" s="9" t="s">
        <v>2516</v>
      </c>
      <c r="O1830" s="9" t="s">
        <v>2185</v>
      </c>
      <c r="P1830" s="9" t="s">
        <v>32</v>
      </c>
      <c r="Q1830" s="10">
        <v>5000</v>
      </c>
      <c r="R1830" s="11">
        <v>5214.3020000000006</v>
      </c>
      <c r="S1830" s="52">
        <f>R1830</f>
        <v>5214.3020000000006</v>
      </c>
      <c r="T1830" s="53">
        <f>IFERROR(S1830/Q1830,0)</f>
        <v>1.0428604000000001</v>
      </c>
      <c r="U1830" s="54">
        <f>IF(T1830&gt;=100%,S1830*2%,0)</f>
        <v>104.28604000000001</v>
      </c>
      <c r="V1830" s="54">
        <f>S1830*1%</f>
        <v>52.143020000000007</v>
      </c>
      <c r="W1830" s="55">
        <f>U1830+V1830</f>
        <v>156.42906000000002</v>
      </c>
      <c r="X1830" s="17"/>
      <c r="Y1830" s="9" t="s">
        <v>12391</v>
      </c>
    </row>
    <row r="1831" spans="1:25" x14ac:dyDescent="0.2">
      <c r="A1831" s="4" t="s">
        <v>18</v>
      </c>
      <c r="B1831" s="12" t="s">
        <v>1772</v>
      </c>
      <c r="C1831" s="5" t="s">
        <v>861</v>
      </c>
      <c r="D1831" s="9" t="s">
        <v>862</v>
      </c>
      <c r="E1831" s="9" t="s">
        <v>1771</v>
      </c>
      <c r="F1831" s="9" t="s">
        <v>1772</v>
      </c>
      <c r="G1831" s="8">
        <v>10028639</v>
      </c>
      <c r="H1831" s="12" t="s">
        <v>1773</v>
      </c>
      <c r="I1831" s="9" t="s">
        <v>1868</v>
      </c>
      <c r="J1831" s="12" t="s">
        <v>1869</v>
      </c>
      <c r="K1831" s="8" t="s">
        <v>1776</v>
      </c>
      <c r="L1831" s="16" t="s">
        <v>1777</v>
      </c>
      <c r="M1831" s="17" t="s">
        <v>1778</v>
      </c>
      <c r="N1831" s="9" t="s">
        <v>1870</v>
      </c>
      <c r="O1831" s="9" t="s">
        <v>1871</v>
      </c>
      <c r="P1831" s="9" t="s">
        <v>32</v>
      </c>
      <c r="Q1831" s="10">
        <v>70000</v>
      </c>
      <c r="R1831" s="11">
        <v>73000</v>
      </c>
      <c r="S1831" s="52">
        <f>R1831</f>
        <v>73000</v>
      </c>
      <c r="T1831" s="53">
        <f>IFERROR(S1831/Q1831,0)</f>
        <v>1.0428571428571429</v>
      </c>
      <c r="U1831" s="54">
        <f>IF(T1831&gt;=100%,S1831*2%,0)</f>
        <v>1460</v>
      </c>
      <c r="V1831" s="54">
        <f>S1831*1%</f>
        <v>730</v>
      </c>
      <c r="W1831" s="55">
        <f>U1831+V1831</f>
        <v>2190</v>
      </c>
      <c r="X1831" s="17"/>
      <c r="Y1831" s="9" t="s">
        <v>12391</v>
      </c>
    </row>
    <row r="1832" spans="1:25" x14ac:dyDescent="0.2">
      <c r="A1832" s="4" t="s">
        <v>18</v>
      </c>
      <c r="B1832" s="12" t="s">
        <v>1048</v>
      </c>
      <c r="C1832" s="5" t="s">
        <v>861</v>
      </c>
      <c r="D1832" s="9" t="s">
        <v>862</v>
      </c>
      <c r="E1832" s="9" t="s">
        <v>1049</v>
      </c>
      <c r="F1832" s="9" t="s">
        <v>1050</v>
      </c>
      <c r="G1832" s="8">
        <v>10034496</v>
      </c>
      <c r="H1832" s="12" t="s">
        <v>1051</v>
      </c>
      <c r="I1832" s="9" t="s">
        <v>1166</v>
      </c>
      <c r="J1832" s="12" t="s">
        <v>1167</v>
      </c>
      <c r="K1832" s="8" t="s">
        <v>1054</v>
      </c>
      <c r="L1832" s="16" t="s">
        <v>1055</v>
      </c>
      <c r="M1832" s="17">
        <v>9593193215</v>
      </c>
      <c r="N1832" s="9" t="s">
        <v>1228</v>
      </c>
      <c r="O1832" s="9" t="s">
        <v>1229</v>
      </c>
      <c r="P1832" s="9" t="s">
        <v>32</v>
      </c>
      <c r="Q1832" s="10">
        <v>20000</v>
      </c>
      <c r="R1832" s="11">
        <v>20855.411199999999</v>
      </c>
      <c r="S1832" s="52">
        <f>R1832</f>
        <v>20855.411199999999</v>
      </c>
      <c r="T1832" s="53">
        <f>IFERROR(S1832/Q1832,0)</f>
        <v>1.0427705599999999</v>
      </c>
      <c r="U1832" s="54">
        <f>IF(T1832&gt;=100%,S1832*2%,0)</f>
        <v>417.10822400000001</v>
      </c>
      <c r="V1832" s="54">
        <f>S1832*1%</f>
        <v>208.554112</v>
      </c>
      <c r="W1832" s="55">
        <f>U1832+V1832</f>
        <v>625.66233599999998</v>
      </c>
      <c r="X1832" s="17"/>
      <c r="Y1832" s="9" t="s">
        <v>12391</v>
      </c>
    </row>
    <row r="1833" spans="1:25" x14ac:dyDescent="0.2">
      <c r="A1833" s="4" t="s">
        <v>18</v>
      </c>
      <c r="B1833" s="12" t="s">
        <v>2972</v>
      </c>
      <c r="C1833" s="5" t="s">
        <v>2973</v>
      </c>
      <c r="D1833" s="9" t="s">
        <v>2974</v>
      </c>
      <c r="E1833" s="9" t="s">
        <v>2975</v>
      </c>
      <c r="F1833" s="9" t="s">
        <v>2976</v>
      </c>
      <c r="G1833" s="8">
        <v>10026391</v>
      </c>
      <c r="H1833" s="12" t="s">
        <v>2977</v>
      </c>
      <c r="I1833" s="9" t="s">
        <v>3102</v>
      </c>
      <c r="J1833" s="12" t="s">
        <v>3103</v>
      </c>
      <c r="K1833" s="17" t="s">
        <v>2980</v>
      </c>
      <c r="L1833" s="17" t="s">
        <v>2981</v>
      </c>
      <c r="M1833" s="17">
        <v>8969833593</v>
      </c>
      <c r="N1833" s="9" t="s">
        <v>3104</v>
      </c>
      <c r="O1833" s="9" t="s">
        <v>3105</v>
      </c>
      <c r="P1833" s="9" t="s">
        <v>32</v>
      </c>
      <c r="Q1833" s="10">
        <v>8000</v>
      </c>
      <c r="R1833" s="11">
        <v>8342</v>
      </c>
      <c r="S1833" s="52">
        <f>R1833</f>
        <v>8342</v>
      </c>
      <c r="T1833" s="53">
        <f>IFERROR(S1833/Q1833,0)</f>
        <v>1.0427500000000001</v>
      </c>
      <c r="U1833" s="54">
        <f>IF(T1833&gt;=100%,S1833*2%,0)</f>
        <v>166.84</v>
      </c>
      <c r="V1833" s="54">
        <f>S1833*1%</f>
        <v>83.42</v>
      </c>
      <c r="W1833" s="55">
        <f>U1833+V1833</f>
        <v>250.26</v>
      </c>
      <c r="X1833" s="17"/>
      <c r="Y1833" s="9" t="s">
        <v>12393</v>
      </c>
    </row>
    <row r="1834" spans="1:25" x14ac:dyDescent="0.2">
      <c r="A1834" s="4" t="s">
        <v>18</v>
      </c>
      <c r="B1834" s="12" t="s">
        <v>3301</v>
      </c>
      <c r="C1834" s="5" t="s">
        <v>2973</v>
      </c>
      <c r="D1834" s="9" t="s">
        <v>2974</v>
      </c>
      <c r="E1834" s="9" t="s">
        <v>3302</v>
      </c>
      <c r="F1834" s="9" t="s">
        <v>3303</v>
      </c>
      <c r="G1834" s="8">
        <v>10023215</v>
      </c>
      <c r="H1834" s="12" t="s">
        <v>3304</v>
      </c>
      <c r="I1834" s="9" t="s">
        <v>3390</v>
      </c>
      <c r="J1834" s="12" t="s">
        <v>3391</v>
      </c>
      <c r="K1834" s="17" t="s">
        <v>3368</v>
      </c>
      <c r="L1834" s="12" t="s">
        <v>3369</v>
      </c>
      <c r="M1834" s="17">
        <v>9771410701</v>
      </c>
      <c r="N1834" s="9" t="s">
        <v>3919</v>
      </c>
      <c r="O1834" s="9" t="s">
        <v>3920</v>
      </c>
      <c r="P1834" s="9" t="s">
        <v>32</v>
      </c>
      <c r="Q1834" s="10">
        <v>8000</v>
      </c>
      <c r="R1834" s="11">
        <v>8342</v>
      </c>
      <c r="S1834" s="52">
        <f>R1834</f>
        <v>8342</v>
      </c>
      <c r="T1834" s="53">
        <f>IFERROR(S1834/Q1834,0)</f>
        <v>1.0427500000000001</v>
      </c>
      <c r="U1834" s="54">
        <f>IF(T1834&gt;=100%,S1834*2%,0)</f>
        <v>166.84</v>
      </c>
      <c r="V1834" s="54">
        <f>S1834*1%</f>
        <v>83.42</v>
      </c>
      <c r="W1834" s="55">
        <f>U1834+V1834</f>
        <v>250.26</v>
      </c>
      <c r="X1834" s="17"/>
      <c r="Y1834" s="9" t="s">
        <v>12393</v>
      </c>
    </row>
    <row r="1835" spans="1:25" x14ac:dyDescent="0.2">
      <c r="A1835" s="4" t="s">
        <v>18</v>
      </c>
      <c r="B1835" s="12" t="s">
        <v>2972</v>
      </c>
      <c r="C1835" s="5" t="s">
        <v>2973</v>
      </c>
      <c r="D1835" s="9" t="s">
        <v>2974</v>
      </c>
      <c r="E1835" s="9" t="s">
        <v>2975</v>
      </c>
      <c r="F1835" s="9" t="s">
        <v>2976</v>
      </c>
      <c r="G1835" s="8">
        <v>10026391</v>
      </c>
      <c r="H1835" s="12" t="s">
        <v>2977</v>
      </c>
      <c r="I1835" s="9" t="s">
        <v>3786</v>
      </c>
      <c r="J1835" s="12" t="s">
        <v>3787</v>
      </c>
      <c r="K1835" s="17" t="s">
        <v>3011</v>
      </c>
      <c r="L1835" s="17" t="s">
        <v>3012</v>
      </c>
      <c r="M1835" s="17">
        <v>9125957274</v>
      </c>
      <c r="N1835" s="9" t="s">
        <v>4065</v>
      </c>
      <c r="O1835" s="9" t="s">
        <v>4066</v>
      </c>
      <c r="P1835" s="9" t="s">
        <v>32</v>
      </c>
      <c r="Q1835" s="10">
        <v>8000</v>
      </c>
      <c r="R1835" s="11">
        <v>8342</v>
      </c>
      <c r="S1835" s="52">
        <f>R1835</f>
        <v>8342</v>
      </c>
      <c r="T1835" s="53">
        <f>IFERROR(S1835/Q1835,0)</f>
        <v>1.0427500000000001</v>
      </c>
      <c r="U1835" s="54">
        <f>IF(T1835&gt;=100%,S1835*2%,0)</f>
        <v>166.84</v>
      </c>
      <c r="V1835" s="54">
        <f>S1835*1%</f>
        <v>83.42</v>
      </c>
      <c r="W1835" s="55">
        <f>U1835+V1835</f>
        <v>250.26</v>
      </c>
      <c r="X1835" s="17"/>
      <c r="Y1835" s="9" t="s">
        <v>12393</v>
      </c>
    </row>
    <row r="1836" spans="1:25" x14ac:dyDescent="0.2">
      <c r="A1836" s="4" t="s">
        <v>18</v>
      </c>
      <c r="B1836" s="12" t="s">
        <v>3141</v>
      </c>
      <c r="C1836" s="5" t="s">
        <v>2973</v>
      </c>
      <c r="D1836" s="9" t="s">
        <v>2974</v>
      </c>
      <c r="E1836" s="9" t="s">
        <v>3142</v>
      </c>
      <c r="F1836" s="9" t="s">
        <v>3143</v>
      </c>
      <c r="G1836" s="8">
        <v>10029574</v>
      </c>
      <c r="H1836" s="12" t="s">
        <v>3189</v>
      </c>
      <c r="I1836" s="9" t="s">
        <v>3216</v>
      </c>
      <c r="J1836" s="12" t="s">
        <v>3217</v>
      </c>
      <c r="K1836" s="17" t="s">
        <v>3192</v>
      </c>
      <c r="L1836" s="17" t="s">
        <v>3193</v>
      </c>
      <c r="M1836" s="17">
        <v>8709623385</v>
      </c>
      <c r="N1836" s="9" t="s">
        <v>3222</v>
      </c>
      <c r="O1836" s="9" t="s">
        <v>3223</v>
      </c>
      <c r="P1836" s="9" t="s">
        <v>32</v>
      </c>
      <c r="Q1836" s="10">
        <v>8000</v>
      </c>
      <c r="R1836" s="11">
        <v>8342</v>
      </c>
      <c r="S1836" s="52">
        <f>R1836</f>
        <v>8342</v>
      </c>
      <c r="T1836" s="53">
        <f>IFERROR(S1836/Q1836,0)</f>
        <v>1.0427500000000001</v>
      </c>
      <c r="U1836" s="54">
        <f>IF(T1836&gt;=100%,S1836*2%,0)</f>
        <v>166.84</v>
      </c>
      <c r="V1836" s="54">
        <f>S1836*1%</f>
        <v>83.42</v>
      </c>
      <c r="W1836" s="55">
        <f>U1836+V1836</f>
        <v>250.26</v>
      </c>
      <c r="X1836" s="17"/>
      <c r="Y1836" s="9" t="s">
        <v>12393</v>
      </c>
    </row>
    <row r="1837" spans="1:25" x14ac:dyDescent="0.2">
      <c r="A1837" s="9" t="s">
        <v>8060</v>
      </c>
      <c r="B1837" s="9" t="s">
        <v>8965</v>
      </c>
      <c r="C1837" s="18" t="s">
        <v>8974</v>
      </c>
      <c r="D1837" s="9" t="s">
        <v>8975</v>
      </c>
      <c r="E1837" s="9" t="s">
        <v>9127</v>
      </c>
      <c r="F1837" s="9" t="s">
        <v>9128</v>
      </c>
      <c r="G1837" s="9">
        <v>10032425</v>
      </c>
      <c r="H1837" s="9" t="s">
        <v>9129</v>
      </c>
      <c r="I1837" s="9" t="s">
        <v>9188</v>
      </c>
      <c r="J1837" s="9" t="s">
        <v>9189</v>
      </c>
      <c r="K1837" s="18" t="s">
        <v>9132</v>
      </c>
      <c r="L1837" s="18" t="s">
        <v>9133</v>
      </c>
      <c r="M1837" s="18">
        <v>978984389</v>
      </c>
      <c r="N1837" s="9" t="s">
        <v>9192</v>
      </c>
      <c r="O1837" s="9" t="s">
        <v>9193</v>
      </c>
      <c r="P1837" s="9" t="s">
        <v>32</v>
      </c>
      <c r="Q1837" s="11">
        <v>10433.5</v>
      </c>
      <c r="R1837" s="11">
        <v>10877</v>
      </c>
      <c r="S1837" s="52">
        <f>R1837</f>
        <v>10877</v>
      </c>
      <c r="T1837" s="53">
        <f>IFERROR(S1837/Q1837,0)</f>
        <v>1.042507308189965</v>
      </c>
      <c r="U1837" s="54">
        <f>IF(T1837&gt;=100%,S1837*2%,0)</f>
        <v>217.54</v>
      </c>
      <c r="V1837" s="54">
        <f>S1837*1%</f>
        <v>108.77</v>
      </c>
      <c r="W1837" s="55">
        <f>U1837+V1837</f>
        <v>326.31</v>
      </c>
      <c r="X1837" s="17"/>
      <c r="Y1837" s="9" t="s">
        <v>12391</v>
      </c>
    </row>
    <row r="1838" spans="1:25" x14ac:dyDescent="0.2">
      <c r="A1838" s="4" t="s">
        <v>18</v>
      </c>
      <c r="B1838" s="12" t="s">
        <v>3421</v>
      </c>
      <c r="C1838" s="5" t="s">
        <v>2973</v>
      </c>
      <c r="D1838" s="9" t="s">
        <v>2974</v>
      </c>
      <c r="E1838" s="9" t="s">
        <v>3422</v>
      </c>
      <c r="F1838" s="9" t="s">
        <v>3423</v>
      </c>
      <c r="G1838" s="8">
        <v>10034718</v>
      </c>
      <c r="H1838" s="12" t="s">
        <v>3424</v>
      </c>
      <c r="I1838" s="9" t="s">
        <v>3425</v>
      </c>
      <c r="J1838" s="12" t="s">
        <v>3426</v>
      </c>
      <c r="K1838" s="12" t="s">
        <v>3427</v>
      </c>
      <c r="L1838" s="12" t="s">
        <v>3428</v>
      </c>
      <c r="M1838" s="17">
        <v>7004809242</v>
      </c>
      <c r="N1838" s="9" t="s">
        <v>3965</v>
      </c>
      <c r="O1838" s="9" t="s">
        <v>3966</v>
      </c>
      <c r="P1838" s="9" t="s">
        <v>32</v>
      </c>
      <c r="Q1838" s="10">
        <v>8000</v>
      </c>
      <c r="R1838" s="11">
        <v>8340</v>
      </c>
      <c r="S1838" s="52">
        <f>R1838</f>
        <v>8340</v>
      </c>
      <c r="T1838" s="53">
        <f>IFERROR(S1838/Q1838,0)</f>
        <v>1.0425</v>
      </c>
      <c r="U1838" s="54">
        <f>IF(T1838&gt;=100%,S1838*2%,0)</f>
        <v>166.8</v>
      </c>
      <c r="V1838" s="54">
        <f>S1838*1%</f>
        <v>83.4</v>
      </c>
      <c r="W1838" s="55">
        <f>U1838+V1838</f>
        <v>250.20000000000002</v>
      </c>
      <c r="X1838" s="17"/>
      <c r="Y1838" s="9" t="s">
        <v>12393</v>
      </c>
    </row>
    <row r="1839" spans="1:25" x14ac:dyDescent="0.2">
      <c r="A1839" s="4" t="s">
        <v>18</v>
      </c>
      <c r="B1839" s="12" t="s">
        <v>860</v>
      </c>
      <c r="C1839" s="5" t="s">
        <v>861</v>
      </c>
      <c r="D1839" s="9" t="s">
        <v>862</v>
      </c>
      <c r="E1839" s="9" t="s">
        <v>863</v>
      </c>
      <c r="F1839" s="9" t="s">
        <v>864</v>
      </c>
      <c r="G1839" s="8">
        <v>10023819</v>
      </c>
      <c r="H1839" s="12" t="s">
        <v>865</v>
      </c>
      <c r="I1839" s="9" t="s">
        <v>925</v>
      </c>
      <c r="J1839" s="12" t="s">
        <v>926</v>
      </c>
      <c r="K1839" s="8" t="s">
        <v>927</v>
      </c>
      <c r="L1839" s="16" t="s">
        <v>928</v>
      </c>
      <c r="M1839" s="17" t="s">
        <v>929</v>
      </c>
      <c r="N1839" s="9" t="s">
        <v>972</v>
      </c>
      <c r="O1839" s="9" t="s">
        <v>973</v>
      </c>
      <c r="P1839" s="9" t="s">
        <v>32</v>
      </c>
      <c r="Q1839" s="10">
        <v>8000</v>
      </c>
      <c r="R1839" s="11">
        <v>8339.2372000000014</v>
      </c>
      <c r="S1839" s="52">
        <f>R1839</f>
        <v>8339.2372000000014</v>
      </c>
      <c r="T1839" s="53">
        <f>IFERROR(S1839/Q1839,0)</f>
        <v>1.0424046500000002</v>
      </c>
      <c r="U1839" s="54">
        <f>IF(T1839&gt;=100%,S1839*2%,0)</f>
        <v>166.78474400000002</v>
      </c>
      <c r="V1839" s="54">
        <f>S1839*1%</f>
        <v>83.392372000000009</v>
      </c>
      <c r="W1839" s="55">
        <f>U1839+V1839</f>
        <v>250.17711600000001</v>
      </c>
      <c r="X1839" s="17"/>
      <c r="Y1839" s="9" t="s">
        <v>12391</v>
      </c>
    </row>
    <row r="1840" spans="1:25" x14ac:dyDescent="0.2">
      <c r="A1840" s="4" t="s">
        <v>18</v>
      </c>
      <c r="B1840" s="4" t="s">
        <v>243</v>
      </c>
      <c r="C1840" s="5" t="s">
        <v>20</v>
      </c>
      <c r="D1840" s="5" t="s">
        <v>21</v>
      </c>
      <c r="E1840" s="5" t="s">
        <v>244</v>
      </c>
      <c r="F1840" s="5" t="s">
        <v>245</v>
      </c>
      <c r="G1840" s="6">
        <v>10022295</v>
      </c>
      <c r="H1840" s="4" t="s">
        <v>246</v>
      </c>
      <c r="I1840" s="4" t="s">
        <v>260</v>
      </c>
      <c r="J1840" s="4" t="s">
        <v>261</v>
      </c>
      <c r="K1840" s="6" t="s">
        <v>249</v>
      </c>
      <c r="L1840" s="6" t="s">
        <v>250</v>
      </c>
      <c r="M1840" s="7">
        <v>7001610227</v>
      </c>
      <c r="N1840" s="4" t="s">
        <v>262</v>
      </c>
      <c r="O1840" s="6" t="s">
        <v>263</v>
      </c>
      <c r="P1840" s="9" t="s">
        <v>32</v>
      </c>
      <c r="Q1840" s="11">
        <v>10484.902600000001</v>
      </c>
      <c r="R1840" s="11">
        <v>10926.606199999998</v>
      </c>
      <c r="S1840" s="52">
        <f>R1840</f>
        <v>10926.606199999998</v>
      </c>
      <c r="T1840" s="53">
        <f>IFERROR(S1840/Q1840,0)</f>
        <v>1.0421275825681011</v>
      </c>
      <c r="U1840" s="54">
        <f>IF(T1840&gt;=100%,S1840*2%,0)</f>
        <v>218.53212399999998</v>
      </c>
      <c r="V1840" s="54">
        <f>S1840*1%</f>
        <v>109.26606199999999</v>
      </c>
      <c r="W1840" s="55">
        <f>U1840+V1840</f>
        <v>327.79818599999999</v>
      </c>
      <c r="X1840" s="17"/>
      <c r="Y1840" s="9" t="s">
        <v>12391</v>
      </c>
    </row>
    <row r="1841" spans="1:25" x14ac:dyDescent="0.2">
      <c r="A1841" s="9" t="s">
        <v>9603</v>
      </c>
      <c r="B1841" s="9" t="s">
        <v>11224</v>
      </c>
      <c r="C1841" s="9" t="s">
        <v>12370</v>
      </c>
      <c r="D1841" s="9"/>
      <c r="E1841" s="9" t="s">
        <v>12372</v>
      </c>
      <c r="F1841" s="9"/>
      <c r="G1841" s="9">
        <v>10027214</v>
      </c>
      <c r="H1841" s="9" t="s">
        <v>11225</v>
      </c>
      <c r="I1841" s="18" t="s">
        <v>11315</v>
      </c>
      <c r="J1841" s="18" t="s">
        <v>11316</v>
      </c>
      <c r="K1841" s="9" t="s">
        <v>11228</v>
      </c>
      <c r="L1841" s="18" t="s">
        <v>11229</v>
      </c>
      <c r="M1841" s="18">
        <v>8756704552</v>
      </c>
      <c r="N1841" s="18" t="s">
        <v>11322</v>
      </c>
      <c r="O1841" s="18" t="s">
        <v>11323</v>
      </c>
      <c r="P1841" s="9" t="s">
        <v>32</v>
      </c>
      <c r="Q1841" s="11">
        <v>10000</v>
      </c>
      <c r="R1841" s="27">
        <v>10419.999999999965</v>
      </c>
      <c r="S1841" s="52">
        <f>R1841</f>
        <v>10419.999999999965</v>
      </c>
      <c r="T1841" s="53">
        <f>IFERROR(S1841/Q1841,0)</f>
        <v>1.0419999999999965</v>
      </c>
      <c r="U1841" s="54">
        <f>IF(T1841&gt;=100%,S1841*2%,0)</f>
        <v>208.39999999999932</v>
      </c>
      <c r="V1841" s="54">
        <f>S1841*1%</f>
        <v>104.19999999999966</v>
      </c>
      <c r="W1841" s="55">
        <f>U1841+V1841</f>
        <v>312.599999999999</v>
      </c>
      <c r="X1841" s="17"/>
      <c r="Y1841" s="9" t="s">
        <v>12391</v>
      </c>
    </row>
    <row r="1842" spans="1:25" x14ac:dyDescent="0.2">
      <c r="A1842" s="32" t="s">
        <v>9603</v>
      </c>
      <c r="B1842" s="32" t="s">
        <v>10439</v>
      </c>
      <c r="C1842" s="32" t="s">
        <v>12365</v>
      </c>
      <c r="D1842" s="32"/>
      <c r="E1842" s="9" t="s">
        <v>12367</v>
      </c>
      <c r="F1842" s="9"/>
      <c r="G1842" s="32">
        <v>10023183</v>
      </c>
      <c r="H1842" s="32" t="s">
        <v>10440</v>
      </c>
      <c r="I1842" s="32" t="s">
        <v>10479</v>
      </c>
      <c r="J1842" s="32" t="s">
        <v>10480</v>
      </c>
      <c r="K1842" s="32" t="s">
        <v>10443</v>
      </c>
      <c r="L1842" s="32" t="s">
        <v>10444</v>
      </c>
      <c r="M1842" s="32">
        <v>9012650010</v>
      </c>
      <c r="N1842" s="32" t="s">
        <v>10483</v>
      </c>
      <c r="O1842" s="32" t="s">
        <v>10484</v>
      </c>
      <c r="P1842" s="32" t="s">
        <v>32</v>
      </c>
      <c r="Q1842" s="9">
        <v>25000</v>
      </c>
      <c r="R1842" s="27">
        <v>26049.999999999894</v>
      </c>
      <c r="S1842" s="52">
        <f>R1842</f>
        <v>26049.999999999894</v>
      </c>
      <c r="T1842" s="53">
        <f>IFERROR(S1842/Q1842,0)</f>
        <v>1.0419999999999958</v>
      </c>
      <c r="U1842" s="54">
        <f>IF(T1842&gt;=100%,S1842*2%,0)</f>
        <v>520.99999999999795</v>
      </c>
      <c r="V1842" s="54">
        <f>S1842*1%</f>
        <v>260.49999999999898</v>
      </c>
      <c r="W1842" s="55">
        <f>U1842+V1842</f>
        <v>781.49999999999693</v>
      </c>
      <c r="X1842" s="17"/>
      <c r="Y1842" s="9" t="s">
        <v>12391</v>
      </c>
    </row>
    <row r="1843" spans="1:25" x14ac:dyDescent="0.2">
      <c r="A1843" s="32" t="s">
        <v>9603</v>
      </c>
      <c r="B1843" s="32" t="s">
        <v>10596</v>
      </c>
      <c r="C1843" s="32" t="s">
        <v>12365</v>
      </c>
      <c r="D1843" s="32"/>
      <c r="E1843" s="9" t="s">
        <v>12368</v>
      </c>
      <c r="F1843" s="9"/>
      <c r="G1843" s="32">
        <v>10023838</v>
      </c>
      <c r="H1843" s="32" t="s">
        <v>10597</v>
      </c>
      <c r="I1843" s="32" t="s">
        <v>10619</v>
      </c>
      <c r="J1843" s="32" t="s">
        <v>10620</v>
      </c>
      <c r="K1843" s="32" t="s">
        <v>10600</v>
      </c>
      <c r="L1843" s="32" t="s">
        <v>10601</v>
      </c>
      <c r="M1843" s="32">
        <v>9219486100</v>
      </c>
      <c r="N1843" s="9" t="s">
        <v>10701</v>
      </c>
      <c r="O1843" s="17" t="s">
        <v>10702</v>
      </c>
      <c r="P1843" s="32" t="s">
        <v>32</v>
      </c>
      <c r="Q1843" s="9">
        <v>9000</v>
      </c>
      <c r="R1843" s="27">
        <v>9377.9999999999582</v>
      </c>
      <c r="S1843" s="52">
        <f>R1843</f>
        <v>9377.9999999999582</v>
      </c>
      <c r="T1843" s="53">
        <f>IFERROR(S1843/Q1843,0)</f>
        <v>1.0419999999999954</v>
      </c>
      <c r="U1843" s="54">
        <f>IF(T1843&gt;=100%,S1843*2%,0)</f>
        <v>187.55999999999918</v>
      </c>
      <c r="V1843" s="54">
        <f>S1843*1%</f>
        <v>93.779999999999589</v>
      </c>
      <c r="W1843" s="55">
        <f>U1843+V1843</f>
        <v>281.33999999999878</v>
      </c>
      <c r="X1843" s="17"/>
      <c r="Y1843" s="9" t="s">
        <v>12393</v>
      </c>
    </row>
    <row r="1844" spans="1:25" x14ac:dyDescent="0.2">
      <c r="A1844" s="26" t="s">
        <v>9603</v>
      </c>
      <c r="B1844" s="26" t="s">
        <v>10189</v>
      </c>
      <c r="C1844" s="30" t="s">
        <v>12359</v>
      </c>
      <c r="D1844" s="30"/>
      <c r="E1844" s="44" t="s">
        <v>12363</v>
      </c>
      <c r="F1844" s="44"/>
      <c r="G1844" s="26">
        <v>10004649</v>
      </c>
      <c r="H1844" s="26" t="s">
        <v>10086</v>
      </c>
      <c r="I1844" s="26" t="s">
        <v>10190</v>
      </c>
      <c r="J1844" s="26" t="s">
        <v>10191</v>
      </c>
      <c r="K1844" s="26" t="s">
        <v>10154</v>
      </c>
      <c r="L1844" s="26" t="s">
        <v>10155</v>
      </c>
      <c r="M1844" s="26">
        <v>7006330712</v>
      </c>
      <c r="N1844" s="26" t="s">
        <v>10198</v>
      </c>
      <c r="O1844" s="26" t="s">
        <v>10199</v>
      </c>
      <c r="P1844" s="26" t="s">
        <v>32</v>
      </c>
      <c r="Q1844" s="27">
        <v>7000</v>
      </c>
      <c r="R1844" s="27">
        <v>7293.9999999999673</v>
      </c>
      <c r="S1844" s="52">
        <f>R1844</f>
        <v>7293.9999999999673</v>
      </c>
      <c r="T1844" s="53">
        <f>IFERROR(S1844/Q1844,0)</f>
        <v>1.0419999999999954</v>
      </c>
      <c r="U1844" s="54">
        <f>IF(T1844&gt;=100%,S1844*2%,0)</f>
        <v>145.87999999999934</v>
      </c>
      <c r="V1844" s="54">
        <f>S1844*1%</f>
        <v>72.939999999999671</v>
      </c>
      <c r="W1844" s="55">
        <f>U1844+V1844</f>
        <v>218.81999999999903</v>
      </c>
      <c r="X1844" s="17"/>
      <c r="Y1844" s="9" t="s">
        <v>12391</v>
      </c>
    </row>
    <row r="1845" spans="1:25" x14ac:dyDescent="0.2">
      <c r="A1845" s="9" t="s">
        <v>6280</v>
      </c>
      <c r="B1845" s="9" t="s">
        <v>6394</v>
      </c>
      <c r="C1845" s="18" t="s">
        <v>6282</v>
      </c>
      <c r="D1845" s="9" t="s">
        <v>6283</v>
      </c>
      <c r="E1845" s="9" t="s">
        <v>6284</v>
      </c>
      <c r="F1845" s="9" t="s">
        <v>6285</v>
      </c>
      <c r="G1845" s="9">
        <v>10022173</v>
      </c>
      <c r="H1845" s="9" t="s">
        <v>6286</v>
      </c>
      <c r="I1845" s="9" t="s">
        <v>6395</v>
      </c>
      <c r="J1845" s="9" t="s">
        <v>6396</v>
      </c>
      <c r="K1845" s="18" t="s">
        <v>6349</v>
      </c>
      <c r="L1845" s="18" t="s">
        <v>6350</v>
      </c>
      <c r="M1845" s="18" t="s">
        <v>6351</v>
      </c>
      <c r="N1845" s="9" t="s">
        <v>6401</v>
      </c>
      <c r="O1845" s="9" t="s">
        <v>6402</v>
      </c>
      <c r="P1845" s="9" t="s">
        <v>32</v>
      </c>
      <c r="Q1845" s="62">
        <v>5000</v>
      </c>
      <c r="R1845" s="11">
        <v>5209.7362000000003</v>
      </c>
      <c r="S1845" s="52">
        <f>R1845</f>
        <v>5209.7362000000003</v>
      </c>
      <c r="T1845" s="53">
        <f>IFERROR(S1845/Q1845,0)</f>
        <v>1.0419472400000001</v>
      </c>
      <c r="U1845" s="54">
        <f>IF(T1845&gt;=100%,S1845*2%,0)</f>
        <v>104.19472400000001</v>
      </c>
      <c r="V1845" s="54">
        <f>S1845*1%</f>
        <v>52.097362000000004</v>
      </c>
      <c r="W1845" s="55">
        <f>U1845+V1845</f>
        <v>156.29208600000001</v>
      </c>
      <c r="X1845" s="17"/>
      <c r="Y1845" s="9" t="s">
        <v>12391</v>
      </c>
    </row>
    <row r="1846" spans="1:25" x14ac:dyDescent="0.2">
      <c r="A1846" s="4" t="s">
        <v>18</v>
      </c>
      <c r="B1846" s="12" t="s">
        <v>2972</v>
      </c>
      <c r="C1846" s="5" t="s">
        <v>2973</v>
      </c>
      <c r="D1846" s="9" t="s">
        <v>2974</v>
      </c>
      <c r="E1846" s="9" t="s">
        <v>2975</v>
      </c>
      <c r="F1846" s="9" t="s">
        <v>2976</v>
      </c>
      <c r="G1846" s="8">
        <v>10034966</v>
      </c>
      <c r="H1846" s="12" t="s">
        <v>1442</v>
      </c>
      <c r="I1846" s="9" t="s">
        <v>4006</v>
      </c>
      <c r="J1846" s="12" t="s">
        <v>4007</v>
      </c>
      <c r="K1846" s="17" t="s">
        <v>2996</v>
      </c>
      <c r="L1846" s="17" t="s">
        <v>2997</v>
      </c>
      <c r="M1846" s="17">
        <v>9199739761</v>
      </c>
      <c r="N1846" s="9" t="s">
        <v>4008</v>
      </c>
      <c r="O1846" s="9" t="s">
        <v>4009</v>
      </c>
      <c r="P1846" s="9" t="s">
        <v>32</v>
      </c>
      <c r="Q1846" s="10">
        <v>8000</v>
      </c>
      <c r="R1846" s="11">
        <v>8335.2300000000014</v>
      </c>
      <c r="S1846" s="52">
        <f>R1846</f>
        <v>8335.2300000000014</v>
      </c>
      <c r="T1846" s="53">
        <f>IFERROR(S1846/Q1846,0)</f>
        <v>1.0419037500000001</v>
      </c>
      <c r="U1846" s="54">
        <f>IF(T1846&gt;=100%,S1846*2%,0)</f>
        <v>166.70460000000003</v>
      </c>
      <c r="V1846" s="54">
        <f>S1846*1%</f>
        <v>83.352300000000014</v>
      </c>
      <c r="W1846" s="55">
        <f>U1846+V1846</f>
        <v>250.05690000000004</v>
      </c>
      <c r="X1846" s="17"/>
      <c r="Y1846" s="9" t="s">
        <v>12391</v>
      </c>
    </row>
    <row r="1847" spans="1:25" x14ac:dyDescent="0.2">
      <c r="A1847" s="9" t="s">
        <v>6280</v>
      </c>
      <c r="B1847" s="9" t="s">
        <v>6374</v>
      </c>
      <c r="C1847" s="18" t="s">
        <v>6282</v>
      </c>
      <c r="D1847" s="9" t="s">
        <v>6283</v>
      </c>
      <c r="E1847" s="9" t="s">
        <v>6284</v>
      </c>
      <c r="F1847" s="9" t="s">
        <v>6285</v>
      </c>
      <c r="G1847" s="9">
        <v>10022173</v>
      </c>
      <c r="H1847" s="9" t="s">
        <v>6286</v>
      </c>
      <c r="I1847" s="9" t="s">
        <v>6375</v>
      </c>
      <c r="J1847" s="9" t="s">
        <v>6376</v>
      </c>
      <c r="K1847" s="18" t="s">
        <v>6349</v>
      </c>
      <c r="L1847" s="18" t="s">
        <v>6350</v>
      </c>
      <c r="M1847" s="18" t="s">
        <v>6351</v>
      </c>
      <c r="N1847" s="9" t="s">
        <v>6379</v>
      </c>
      <c r="O1847" s="9" t="s">
        <v>6380</v>
      </c>
      <c r="P1847" s="9" t="s">
        <v>32</v>
      </c>
      <c r="Q1847" s="62">
        <v>5900</v>
      </c>
      <c r="R1847" s="11">
        <v>6147.0455999999995</v>
      </c>
      <c r="S1847" s="52">
        <f>R1847</f>
        <v>6147.0455999999995</v>
      </c>
      <c r="T1847" s="53">
        <f>IFERROR(S1847/Q1847,0)</f>
        <v>1.0418721355932203</v>
      </c>
      <c r="U1847" s="54">
        <f>IF(T1847&gt;=100%,S1847*2%,0)</f>
        <v>122.940912</v>
      </c>
      <c r="V1847" s="54">
        <f>S1847*1%</f>
        <v>61.470455999999999</v>
      </c>
      <c r="W1847" s="55">
        <f>U1847+V1847</f>
        <v>184.41136799999998</v>
      </c>
      <c r="X1847" s="17"/>
      <c r="Y1847" s="9" t="s">
        <v>12391</v>
      </c>
    </row>
    <row r="1848" spans="1:25" x14ac:dyDescent="0.2">
      <c r="A1848" s="9" t="s">
        <v>8060</v>
      </c>
      <c r="B1848" s="9" t="s">
        <v>8168</v>
      </c>
      <c r="C1848" s="18" t="s">
        <v>8062</v>
      </c>
      <c r="D1848" s="9" t="s">
        <v>8063</v>
      </c>
      <c r="E1848" s="9" t="s">
        <v>8169</v>
      </c>
      <c r="F1848" s="9" t="s">
        <v>8170</v>
      </c>
      <c r="G1848" s="9">
        <v>10029704</v>
      </c>
      <c r="H1848" s="9" t="s">
        <v>8171</v>
      </c>
      <c r="I1848" s="9" t="s">
        <v>8178</v>
      </c>
      <c r="J1848" s="9" t="s">
        <v>8179</v>
      </c>
      <c r="K1848" s="18" t="s">
        <v>8174</v>
      </c>
      <c r="L1848" s="18" t="s">
        <v>8175</v>
      </c>
      <c r="M1848" s="18">
        <v>9893140607</v>
      </c>
      <c r="N1848" s="9" t="s">
        <v>8186</v>
      </c>
      <c r="O1848" s="9" t="s">
        <v>8187</v>
      </c>
      <c r="P1848" s="9" t="s">
        <v>32</v>
      </c>
      <c r="Q1848" s="11">
        <v>9915.4000000000015</v>
      </c>
      <c r="R1848" s="25">
        <v>10330</v>
      </c>
      <c r="S1848" s="52">
        <f>R1848</f>
        <v>10330</v>
      </c>
      <c r="T1848" s="53">
        <f>IFERROR(S1848/Q1848,0)</f>
        <v>1.0418137442765798</v>
      </c>
      <c r="U1848" s="54">
        <f>IF(T1848&gt;=100%,S1848*2%,0)</f>
        <v>206.6</v>
      </c>
      <c r="V1848" s="54">
        <f>S1848*1%</f>
        <v>103.3</v>
      </c>
      <c r="W1848" s="55">
        <f>U1848+V1848</f>
        <v>309.89999999999998</v>
      </c>
      <c r="X1848" s="17"/>
      <c r="Y1848" s="9" t="s">
        <v>12391</v>
      </c>
    </row>
    <row r="1849" spans="1:25" x14ac:dyDescent="0.2">
      <c r="A1849" s="9" t="s">
        <v>6280</v>
      </c>
      <c r="B1849" s="9" t="s">
        <v>6405</v>
      </c>
      <c r="C1849" s="18" t="s">
        <v>6282</v>
      </c>
      <c r="D1849" s="9" t="s">
        <v>6283</v>
      </c>
      <c r="E1849" s="9" t="s">
        <v>6284</v>
      </c>
      <c r="F1849" s="9" t="s">
        <v>6285</v>
      </c>
      <c r="G1849" s="9">
        <v>10022173</v>
      </c>
      <c r="H1849" s="9" t="s">
        <v>6286</v>
      </c>
      <c r="I1849" s="9" t="s">
        <v>6395</v>
      </c>
      <c r="J1849" s="9" t="s">
        <v>6396</v>
      </c>
      <c r="K1849" s="18" t="s">
        <v>6349</v>
      </c>
      <c r="L1849" s="18" t="s">
        <v>6350</v>
      </c>
      <c r="M1849" s="18" t="s">
        <v>6351</v>
      </c>
      <c r="N1849" s="9" t="s">
        <v>6406</v>
      </c>
      <c r="O1849" s="9" t="s">
        <v>6407</v>
      </c>
      <c r="P1849" s="9" t="s">
        <v>32</v>
      </c>
      <c r="Q1849" s="62">
        <v>5700</v>
      </c>
      <c r="R1849" s="11">
        <v>5937.7380000000003</v>
      </c>
      <c r="S1849" s="52">
        <f>R1849</f>
        <v>5937.7380000000003</v>
      </c>
      <c r="T1849" s="53">
        <f>IFERROR(S1849/Q1849,0)</f>
        <v>1.0417084210526317</v>
      </c>
      <c r="U1849" s="54">
        <f>IF(T1849&gt;=100%,S1849*2%,0)</f>
        <v>118.75476</v>
      </c>
      <c r="V1849" s="54">
        <f>S1849*1%</f>
        <v>59.377380000000002</v>
      </c>
      <c r="W1849" s="55">
        <f>U1849+V1849</f>
        <v>178.13213999999999</v>
      </c>
      <c r="X1849" s="17"/>
      <c r="Y1849" s="9" t="s">
        <v>12391</v>
      </c>
    </row>
    <row r="1850" spans="1:25" x14ac:dyDescent="0.2">
      <c r="A1850" s="4" t="s">
        <v>18</v>
      </c>
      <c r="B1850" s="4" t="s">
        <v>243</v>
      </c>
      <c r="C1850" s="5" t="s">
        <v>20</v>
      </c>
      <c r="D1850" s="5" t="s">
        <v>21</v>
      </c>
      <c r="E1850" s="5" t="s">
        <v>244</v>
      </c>
      <c r="F1850" s="5" t="s">
        <v>245</v>
      </c>
      <c r="G1850" s="6">
        <v>10022295</v>
      </c>
      <c r="H1850" s="4" t="s">
        <v>246</v>
      </c>
      <c r="I1850" s="4" t="s">
        <v>332</v>
      </c>
      <c r="J1850" s="4" t="s">
        <v>333</v>
      </c>
      <c r="K1850" s="6" t="s">
        <v>249</v>
      </c>
      <c r="L1850" s="6" t="s">
        <v>250</v>
      </c>
      <c r="M1850" s="7">
        <v>7001610227</v>
      </c>
      <c r="N1850" s="4" t="s">
        <v>336</v>
      </c>
      <c r="O1850" s="6" t="s">
        <v>337</v>
      </c>
      <c r="P1850" s="9" t="s">
        <v>32</v>
      </c>
      <c r="Q1850" s="11">
        <v>11077.8897</v>
      </c>
      <c r="R1850" s="11">
        <v>11538.777600000001</v>
      </c>
      <c r="S1850" s="52">
        <f>R1850</f>
        <v>11538.777600000001</v>
      </c>
      <c r="T1850" s="53">
        <f>IFERROR(S1850/Q1850,0)</f>
        <v>1.0416043048343406</v>
      </c>
      <c r="U1850" s="54">
        <f>IF(T1850&gt;=100%,S1850*2%,0)</f>
        <v>230.77555200000003</v>
      </c>
      <c r="V1850" s="54">
        <f>S1850*1%</f>
        <v>115.38777600000002</v>
      </c>
      <c r="W1850" s="55">
        <f>U1850+V1850</f>
        <v>346.16332800000004</v>
      </c>
      <c r="X1850" s="17"/>
      <c r="Y1850" s="9" t="s">
        <v>12391</v>
      </c>
    </row>
    <row r="1851" spans="1:25" x14ac:dyDescent="0.2">
      <c r="A1851" s="9" t="s">
        <v>8060</v>
      </c>
      <c r="B1851" s="9" t="s">
        <v>8168</v>
      </c>
      <c r="C1851" s="18" t="s">
        <v>8062</v>
      </c>
      <c r="D1851" s="9" t="s">
        <v>8063</v>
      </c>
      <c r="E1851" s="9" t="s">
        <v>8169</v>
      </c>
      <c r="F1851" s="9" t="s">
        <v>8170</v>
      </c>
      <c r="G1851" s="9">
        <v>10029704</v>
      </c>
      <c r="H1851" s="9" t="s">
        <v>8171</v>
      </c>
      <c r="I1851" s="9" t="s">
        <v>8281</v>
      </c>
      <c r="J1851" s="9" t="s">
        <v>8282</v>
      </c>
      <c r="K1851" s="18" t="s">
        <v>8198</v>
      </c>
      <c r="L1851" s="18" t="s">
        <v>8199</v>
      </c>
      <c r="M1851" s="18">
        <v>8889599080</v>
      </c>
      <c r="N1851" s="9" t="s">
        <v>8287</v>
      </c>
      <c r="O1851" s="9" t="s">
        <v>8288</v>
      </c>
      <c r="P1851" s="9" t="s">
        <v>32</v>
      </c>
      <c r="Q1851" s="11">
        <v>7553.7000000000007</v>
      </c>
      <c r="R1851" s="25">
        <v>7867</v>
      </c>
      <c r="S1851" s="52">
        <f>R1851</f>
        <v>7867</v>
      </c>
      <c r="T1851" s="53">
        <f>IFERROR(S1851/Q1851,0)</f>
        <v>1.0414763625772798</v>
      </c>
      <c r="U1851" s="54">
        <f>IF(T1851&gt;=100%,S1851*2%,0)</f>
        <v>157.34</v>
      </c>
      <c r="V1851" s="54">
        <f>S1851*1%</f>
        <v>78.67</v>
      </c>
      <c r="W1851" s="55">
        <f>U1851+V1851</f>
        <v>236.01</v>
      </c>
      <c r="X1851" s="17"/>
      <c r="Y1851" s="9" t="s">
        <v>12393</v>
      </c>
    </row>
    <row r="1852" spans="1:25" x14ac:dyDescent="0.2">
      <c r="A1852" s="4" t="s">
        <v>18</v>
      </c>
      <c r="B1852" s="12" t="s">
        <v>1048</v>
      </c>
      <c r="C1852" s="5" t="s">
        <v>861</v>
      </c>
      <c r="D1852" s="9" t="s">
        <v>862</v>
      </c>
      <c r="E1852" s="9" t="s">
        <v>1049</v>
      </c>
      <c r="F1852" s="9" t="s">
        <v>1050</v>
      </c>
      <c r="G1852" s="8">
        <v>10022825</v>
      </c>
      <c r="H1852" s="12" t="s">
        <v>1058</v>
      </c>
      <c r="I1852" s="9" t="s">
        <v>1180</v>
      </c>
      <c r="J1852" s="12" t="s">
        <v>1181</v>
      </c>
      <c r="K1852" s="8" t="s">
        <v>1159</v>
      </c>
      <c r="L1852" s="16" t="s">
        <v>1160</v>
      </c>
      <c r="M1852" s="17" t="s">
        <v>1161</v>
      </c>
      <c r="N1852" s="9" t="s">
        <v>1182</v>
      </c>
      <c r="O1852" s="9" t="s">
        <v>1183</v>
      </c>
      <c r="P1852" s="9" t="s">
        <v>32</v>
      </c>
      <c r="Q1852" s="10">
        <v>16267.776</v>
      </c>
      <c r="R1852" s="11">
        <v>16935.1122</v>
      </c>
      <c r="S1852" s="52">
        <f>R1852</f>
        <v>16935.1122</v>
      </c>
      <c r="T1852" s="53">
        <f>IFERROR(S1852/Q1852,0)</f>
        <v>1.0410219688296667</v>
      </c>
      <c r="U1852" s="54">
        <f>IF(T1852&gt;=100%,S1852*2%,0)</f>
        <v>338.70224400000001</v>
      </c>
      <c r="V1852" s="54">
        <f>S1852*1%</f>
        <v>169.351122</v>
      </c>
      <c r="W1852" s="55">
        <f>U1852+V1852</f>
        <v>508.05336599999998</v>
      </c>
      <c r="X1852" s="17"/>
      <c r="Y1852" s="9" t="s">
        <v>12391</v>
      </c>
    </row>
    <row r="1853" spans="1:25" x14ac:dyDescent="0.2">
      <c r="A1853" s="4" t="s">
        <v>18</v>
      </c>
      <c r="B1853" s="4" t="s">
        <v>398</v>
      </c>
      <c r="C1853" s="5" t="s">
        <v>20</v>
      </c>
      <c r="D1853" s="5" t="s">
        <v>21</v>
      </c>
      <c r="E1853" s="5" t="s">
        <v>399</v>
      </c>
      <c r="F1853" s="5" t="s">
        <v>400</v>
      </c>
      <c r="G1853" s="14">
        <v>10022118</v>
      </c>
      <c r="H1853" s="4" t="s">
        <v>401</v>
      </c>
      <c r="I1853" s="6" t="s">
        <v>411</v>
      </c>
      <c r="J1853" s="6" t="s">
        <v>412</v>
      </c>
      <c r="K1853" s="6" t="s">
        <v>404</v>
      </c>
      <c r="L1853" s="14" t="s">
        <v>405</v>
      </c>
      <c r="M1853" s="7" t="s">
        <v>406</v>
      </c>
      <c r="N1853" s="4" t="s">
        <v>423</v>
      </c>
      <c r="O1853" s="6" t="s">
        <v>424</v>
      </c>
      <c r="P1853" s="9" t="s">
        <v>32</v>
      </c>
      <c r="Q1853" s="9">
        <v>30000</v>
      </c>
      <c r="R1853" s="11">
        <v>31230.577400000002</v>
      </c>
      <c r="S1853" s="52">
        <f>R1853</f>
        <v>31230.577400000002</v>
      </c>
      <c r="T1853" s="53">
        <f>IFERROR(S1853/Q1853,0)</f>
        <v>1.0410192466666668</v>
      </c>
      <c r="U1853" s="54">
        <f>IF(T1853&gt;=100%,S1853*2%,0)</f>
        <v>624.61154800000008</v>
      </c>
      <c r="V1853" s="54">
        <f>S1853*1%</f>
        <v>312.30577400000004</v>
      </c>
      <c r="W1853" s="55">
        <f>U1853+V1853</f>
        <v>936.91732200000013</v>
      </c>
      <c r="X1853" s="17"/>
      <c r="Y1853" s="9" t="s">
        <v>12391</v>
      </c>
    </row>
    <row r="1854" spans="1:25" x14ac:dyDescent="0.2">
      <c r="A1854" s="9" t="s">
        <v>9603</v>
      </c>
      <c r="B1854" s="9" t="s">
        <v>11224</v>
      </c>
      <c r="C1854" s="9" t="s">
        <v>12370</v>
      </c>
      <c r="D1854" s="9"/>
      <c r="E1854" s="9" t="s">
        <v>12372</v>
      </c>
      <c r="F1854" s="9"/>
      <c r="G1854" s="9">
        <v>10027214</v>
      </c>
      <c r="H1854" s="9" t="s">
        <v>11225</v>
      </c>
      <c r="I1854" s="18" t="s">
        <v>11315</v>
      </c>
      <c r="J1854" s="18" t="s">
        <v>11316</v>
      </c>
      <c r="K1854" s="9" t="s">
        <v>11228</v>
      </c>
      <c r="L1854" s="18" t="s">
        <v>11229</v>
      </c>
      <c r="M1854" s="18">
        <v>8756704552</v>
      </c>
      <c r="N1854" s="18" t="s">
        <v>11320</v>
      </c>
      <c r="O1854" s="18" t="s">
        <v>11321</v>
      </c>
      <c r="P1854" s="9" t="s">
        <v>32</v>
      </c>
      <c r="Q1854" s="11">
        <v>10000</v>
      </c>
      <c r="R1854" s="27">
        <v>10409.999999999965</v>
      </c>
      <c r="S1854" s="52">
        <f>R1854</f>
        <v>10409.999999999965</v>
      </c>
      <c r="T1854" s="53">
        <f>IFERROR(S1854/Q1854,0)</f>
        <v>1.0409999999999966</v>
      </c>
      <c r="U1854" s="54">
        <f>IF(T1854&gt;=100%,S1854*2%,0)</f>
        <v>208.19999999999931</v>
      </c>
      <c r="V1854" s="54">
        <f>S1854*1%</f>
        <v>104.09999999999965</v>
      </c>
      <c r="W1854" s="55">
        <f>U1854+V1854</f>
        <v>312.29999999999893</v>
      </c>
      <c r="X1854" s="17"/>
      <c r="Y1854" s="9" t="s">
        <v>12391</v>
      </c>
    </row>
    <row r="1855" spans="1:25" x14ac:dyDescent="0.2">
      <c r="A1855" s="32" t="s">
        <v>9603</v>
      </c>
      <c r="B1855" s="32" t="s">
        <v>10596</v>
      </c>
      <c r="C1855" s="32" t="s">
        <v>12365</v>
      </c>
      <c r="D1855" s="32"/>
      <c r="E1855" s="9" t="s">
        <v>12368</v>
      </c>
      <c r="F1855" s="9"/>
      <c r="G1855" s="32">
        <v>10023838</v>
      </c>
      <c r="H1855" s="32" t="s">
        <v>10597</v>
      </c>
      <c r="I1855" s="32" t="s">
        <v>10642</v>
      </c>
      <c r="J1855" s="32" t="s">
        <v>10643</v>
      </c>
      <c r="K1855" s="32" t="s">
        <v>10644</v>
      </c>
      <c r="L1855" s="32" t="s">
        <v>10645</v>
      </c>
      <c r="M1855" s="32">
        <v>9990901615</v>
      </c>
      <c r="N1855" s="9" t="s">
        <v>10699</v>
      </c>
      <c r="O1855" s="9" t="s">
        <v>10700</v>
      </c>
      <c r="P1855" s="32" t="s">
        <v>32</v>
      </c>
      <c r="Q1855" s="9">
        <v>10000</v>
      </c>
      <c r="R1855" s="27">
        <v>10409.999999999955</v>
      </c>
      <c r="S1855" s="52">
        <f>R1855</f>
        <v>10409.999999999955</v>
      </c>
      <c r="T1855" s="53">
        <f>IFERROR(S1855/Q1855,0)</f>
        <v>1.0409999999999955</v>
      </c>
      <c r="U1855" s="54">
        <f>IF(T1855&gt;=100%,S1855*2%,0)</f>
        <v>208.19999999999911</v>
      </c>
      <c r="V1855" s="54">
        <f>S1855*1%</f>
        <v>104.09999999999955</v>
      </c>
      <c r="W1855" s="55">
        <f>U1855+V1855</f>
        <v>312.29999999999865</v>
      </c>
      <c r="X1855" s="17"/>
      <c r="Y1855" s="9" t="s">
        <v>12393</v>
      </c>
    </row>
    <row r="1856" spans="1:25" x14ac:dyDescent="0.2">
      <c r="A1856" s="26" t="s">
        <v>9603</v>
      </c>
      <c r="B1856" s="26" t="s">
        <v>10189</v>
      </c>
      <c r="C1856" s="30" t="s">
        <v>12359</v>
      </c>
      <c r="D1856" s="30"/>
      <c r="E1856" s="44" t="s">
        <v>12363</v>
      </c>
      <c r="F1856" s="44"/>
      <c r="G1856" s="26">
        <v>10004649</v>
      </c>
      <c r="H1856" s="26" t="s">
        <v>10086</v>
      </c>
      <c r="I1856" s="26" t="s">
        <v>10190</v>
      </c>
      <c r="J1856" s="26" t="s">
        <v>10191</v>
      </c>
      <c r="K1856" s="26" t="s">
        <v>10154</v>
      </c>
      <c r="L1856" s="26" t="s">
        <v>10155</v>
      </c>
      <c r="M1856" s="26">
        <v>7006330712</v>
      </c>
      <c r="N1856" s="26" t="s">
        <v>10196</v>
      </c>
      <c r="O1856" s="26" t="s">
        <v>10197</v>
      </c>
      <c r="P1856" s="26" t="s">
        <v>32</v>
      </c>
      <c r="Q1856" s="27">
        <v>7000</v>
      </c>
      <c r="R1856" s="27">
        <v>7286.9999999999682</v>
      </c>
      <c r="S1856" s="52">
        <f>R1856</f>
        <v>7286.9999999999682</v>
      </c>
      <c r="T1856" s="53">
        <f>IFERROR(S1856/Q1856,0)</f>
        <v>1.0409999999999955</v>
      </c>
      <c r="U1856" s="54">
        <f>IF(T1856&gt;=100%,S1856*2%,0)</f>
        <v>145.73999999999936</v>
      </c>
      <c r="V1856" s="54">
        <f>S1856*1%</f>
        <v>72.869999999999678</v>
      </c>
      <c r="W1856" s="55">
        <f>U1856+V1856</f>
        <v>218.60999999999905</v>
      </c>
      <c r="X1856" s="17"/>
      <c r="Y1856" s="9" t="s">
        <v>12391</v>
      </c>
    </row>
    <row r="1857" spans="1:25" x14ac:dyDescent="0.2">
      <c r="A1857" s="9" t="s">
        <v>9603</v>
      </c>
      <c r="B1857" s="18" t="s">
        <v>10732</v>
      </c>
      <c r="C1857" s="9" t="s">
        <v>12370</v>
      </c>
      <c r="D1857" s="9"/>
      <c r="E1857" s="9" t="s">
        <v>12369</v>
      </c>
      <c r="F1857" s="9"/>
      <c r="G1857" s="18">
        <v>10022294</v>
      </c>
      <c r="H1857" s="18" t="s">
        <v>10733</v>
      </c>
      <c r="I1857" s="18" t="s">
        <v>10843</v>
      </c>
      <c r="J1857" s="18" t="s">
        <v>10844</v>
      </c>
      <c r="K1857" s="9" t="s">
        <v>10747</v>
      </c>
      <c r="L1857" s="18" t="s">
        <v>10748</v>
      </c>
      <c r="M1857" s="18">
        <v>9648529874</v>
      </c>
      <c r="N1857" s="18" t="s">
        <v>10978</v>
      </c>
      <c r="O1857" s="18" t="s">
        <v>10979</v>
      </c>
      <c r="P1857" s="18" t="s">
        <v>32</v>
      </c>
      <c r="Q1857" s="11">
        <v>9084.6</v>
      </c>
      <c r="R1857" s="27">
        <v>9455</v>
      </c>
      <c r="S1857" s="52">
        <f>R1857</f>
        <v>9455</v>
      </c>
      <c r="T1857" s="53">
        <f>IFERROR(S1857/Q1857,0)</f>
        <v>1.0407722959734056</v>
      </c>
      <c r="U1857" s="54">
        <f>IF(T1857&gt;=100%,S1857*2%,0)</f>
        <v>189.1</v>
      </c>
      <c r="V1857" s="54">
        <f>S1857*1%</f>
        <v>94.55</v>
      </c>
      <c r="W1857" s="55">
        <f>U1857+V1857</f>
        <v>283.64999999999998</v>
      </c>
      <c r="X1857" s="17"/>
      <c r="Y1857" s="9" t="s">
        <v>12391</v>
      </c>
    </row>
    <row r="1858" spans="1:25" x14ac:dyDescent="0.2">
      <c r="A1858" s="9" t="s">
        <v>6280</v>
      </c>
      <c r="B1858" s="9" t="s">
        <v>7780</v>
      </c>
      <c r="C1858" s="18" t="s">
        <v>7712</v>
      </c>
      <c r="D1858" s="9" t="s">
        <v>7713</v>
      </c>
      <c r="E1858" s="9" t="s">
        <v>7714</v>
      </c>
      <c r="F1858" s="9" t="s">
        <v>7715</v>
      </c>
      <c r="G1858" s="9">
        <v>10034564</v>
      </c>
      <c r="H1858" s="9" t="s">
        <v>7716</v>
      </c>
      <c r="I1858" s="9" t="s">
        <v>7781</v>
      </c>
      <c r="J1858" s="9" t="s">
        <v>7782</v>
      </c>
      <c r="K1858" s="18" t="s">
        <v>7773</v>
      </c>
      <c r="L1858" s="18" t="s">
        <v>7774</v>
      </c>
      <c r="M1858" s="18" t="s">
        <v>7775</v>
      </c>
      <c r="N1858" s="9" t="s">
        <v>7783</v>
      </c>
      <c r="O1858" s="9" t="s">
        <v>7784</v>
      </c>
      <c r="P1858" s="9" t="s">
        <v>32</v>
      </c>
      <c r="Q1858" s="61">
        <v>10300</v>
      </c>
      <c r="R1858" s="11">
        <v>10719.77</v>
      </c>
      <c r="S1858" s="52">
        <f>R1858</f>
        <v>10719.77</v>
      </c>
      <c r="T1858" s="53">
        <f>IFERROR(S1858/Q1858,0)</f>
        <v>1.0407543689320389</v>
      </c>
      <c r="U1858" s="54">
        <f>IF(T1858&gt;=100%,S1858*2%,0)</f>
        <v>214.39540000000002</v>
      </c>
      <c r="V1858" s="54">
        <f>S1858*1%</f>
        <v>107.19770000000001</v>
      </c>
      <c r="W1858" s="55">
        <f>U1858+V1858</f>
        <v>321.59310000000005</v>
      </c>
      <c r="X1858" s="17"/>
      <c r="Y1858" s="9" t="s">
        <v>12391</v>
      </c>
    </row>
    <row r="1859" spans="1:25" x14ac:dyDescent="0.2">
      <c r="A1859" s="4" t="s">
        <v>18</v>
      </c>
      <c r="B1859" s="4" t="s">
        <v>243</v>
      </c>
      <c r="C1859" s="5" t="s">
        <v>20</v>
      </c>
      <c r="D1859" s="5" t="s">
        <v>21</v>
      </c>
      <c r="E1859" s="5" t="s">
        <v>244</v>
      </c>
      <c r="F1859" s="5" t="s">
        <v>245</v>
      </c>
      <c r="G1859" s="6">
        <v>10022295</v>
      </c>
      <c r="H1859" s="4" t="s">
        <v>246</v>
      </c>
      <c r="I1859" s="4" t="s">
        <v>308</v>
      </c>
      <c r="J1859" s="4" t="s">
        <v>309</v>
      </c>
      <c r="K1859" s="6" t="s">
        <v>249</v>
      </c>
      <c r="L1859" s="6" t="s">
        <v>250</v>
      </c>
      <c r="M1859" s="7">
        <v>7001610227</v>
      </c>
      <c r="N1859" s="4" t="s">
        <v>344</v>
      </c>
      <c r="O1859" s="6" t="s">
        <v>345</v>
      </c>
      <c r="P1859" s="9" t="s">
        <v>32</v>
      </c>
      <c r="Q1859" s="11">
        <v>40554.292999999998</v>
      </c>
      <c r="R1859" s="11">
        <v>42206.780400000003</v>
      </c>
      <c r="S1859" s="52">
        <f>R1859</f>
        <v>42206.780400000003</v>
      </c>
      <c r="T1859" s="53">
        <f>IFERROR(S1859/Q1859,0)</f>
        <v>1.040747533189643</v>
      </c>
      <c r="U1859" s="54">
        <f>IF(T1859&gt;=100%,S1859*2%,0)</f>
        <v>844.13560800000005</v>
      </c>
      <c r="V1859" s="54">
        <f>S1859*1%</f>
        <v>422.06780400000002</v>
      </c>
      <c r="W1859" s="55">
        <f>U1859+V1859</f>
        <v>1266.2034120000001</v>
      </c>
      <c r="X1859" s="17"/>
      <c r="Y1859" s="9" t="s">
        <v>12391</v>
      </c>
    </row>
    <row r="1860" spans="1:25" x14ac:dyDescent="0.2">
      <c r="A1860" s="4" t="s">
        <v>18</v>
      </c>
      <c r="B1860" s="12" t="s">
        <v>3301</v>
      </c>
      <c r="C1860" s="5" t="s">
        <v>2973</v>
      </c>
      <c r="D1860" s="9" t="s">
        <v>2974</v>
      </c>
      <c r="E1860" s="9" t="s">
        <v>3302</v>
      </c>
      <c r="F1860" s="9" t="s">
        <v>3303</v>
      </c>
      <c r="G1860" s="8">
        <v>10023215</v>
      </c>
      <c r="H1860" s="12" t="s">
        <v>3304</v>
      </c>
      <c r="I1860" s="9" t="s">
        <v>3319</v>
      </c>
      <c r="J1860" s="12" t="s">
        <v>3320</v>
      </c>
      <c r="K1860" s="17" t="s">
        <v>3307</v>
      </c>
      <c r="L1860" s="17" t="s">
        <v>3308</v>
      </c>
      <c r="M1860" s="17">
        <v>9835255614</v>
      </c>
      <c r="N1860" s="9" t="s">
        <v>3354</v>
      </c>
      <c r="O1860" s="9" t="s">
        <v>3355</v>
      </c>
      <c r="P1860" s="9" t="s">
        <v>32</v>
      </c>
      <c r="Q1860" s="10">
        <v>8000</v>
      </c>
      <c r="R1860" s="11">
        <v>8325</v>
      </c>
      <c r="S1860" s="52">
        <f>R1860</f>
        <v>8325</v>
      </c>
      <c r="T1860" s="53">
        <f>IFERROR(S1860/Q1860,0)</f>
        <v>1.0406249999999999</v>
      </c>
      <c r="U1860" s="54">
        <f>IF(T1860&gt;=100%,S1860*2%,0)</f>
        <v>166.5</v>
      </c>
      <c r="V1860" s="54">
        <f>S1860*1%</f>
        <v>83.25</v>
      </c>
      <c r="W1860" s="55">
        <f>U1860+V1860</f>
        <v>249.75</v>
      </c>
      <c r="X1860" s="17"/>
      <c r="Y1860" s="9" t="s">
        <v>12393</v>
      </c>
    </row>
    <row r="1861" spans="1:25" x14ac:dyDescent="0.2">
      <c r="A1861" s="4" t="s">
        <v>18</v>
      </c>
      <c r="B1861" s="12" t="s">
        <v>3586</v>
      </c>
      <c r="C1861" s="5" t="s">
        <v>2973</v>
      </c>
      <c r="D1861" s="9" t="s">
        <v>2974</v>
      </c>
      <c r="E1861" s="9" t="s">
        <v>3587</v>
      </c>
      <c r="F1861" s="9" t="s">
        <v>3588</v>
      </c>
      <c r="G1861" s="8">
        <v>10034386</v>
      </c>
      <c r="H1861" s="12" t="s">
        <v>3589</v>
      </c>
      <c r="I1861" s="9" t="s">
        <v>3590</v>
      </c>
      <c r="J1861" s="12" t="s">
        <v>3591</v>
      </c>
      <c r="K1861" s="17" t="s">
        <v>3592</v>
      </c>
      <c r="L1861" s="17" t="s">
        <v>3593</v>
      </c>
      <c r="M1861" s="17">
        <v>7903315184</v>
      </c>
      <c r="N1861" s="9" t="s">
        <v>3596</v>
      </c>
      <c r="O1861" s="9" t="s">
        <v>3597</v>
      </c>
      <c r="P1861" s="9" t="s">
        <v>32</v>
      </c>
      <c r="Q1861" s="10">
        <v>8000</v>
      </c>
      <c r="R1861" s="11">
        <v>8325</v>
      </c>
      <c r="S1861" s="52">
        <f>R1861</f>
        <v>8325</v>
      </c>
      <c r="T1861" s="53">
        <f>IFERROR(S1861/Q1861,0)</f>
        <v>1.0406249999999999</v>
      </c>
      <c r="U1861" s="54">
        <f>IF(T1861&gt;=100%,S1861*2%,0)</f>
        <v>166.5</v>
      </c>
      <c r="V1861" s="54">
        <f>S1861*1%</f>
        <v>83.25</v>
      </c>
      <c r="W1861" s="55">
        <f>U1861+V1861</f>
        <v>249.75</v>
      </c>
      <c r="X1861" s="17"/>
      <c r="Y1861" s="9" t="s">
        <v>12391</v>
      </c>
    </row>
    <row r="1862" spans="1:25" x14ac:dyDescent="0.2">
      <c r="A1862" s="9" t="s">
        <v>6280</v>
      </c>
      <c r="B1862" s="9" t="s">
        <v>6952</v>
      </c>
      <c r="C1862" s="18" t="s">
        <v>6854</v>
      </c>
      <c r="D1862" s="9" t="s">
        <v>6855</v>
      </c>
      <c r="E1862" s="9" t="s">
        <v>6856</v>
      </c>
      <c r="F1862" s="9" t="s">
        <v>6857</v>
      </c>
      <c r="G1862" s="9">
        <v>10029259</v>
      </c>
      <c r="H1862" s="9" t="s">
        <v>6953</v>
      </c>
      <c r="I1862" s="9" t="s">
        <v>6954</v>
      </c>
      <c r="J1862" s="9" t="s">
        <v>6955</v>
      </c>
      <c r="K1862" s="18" t="s">
        <v>6956</v>
      </c>
      <c r="L1862" s="18" t="s">
        <v>6957</v>
      </c>
      <c r="M1862" s="18" t="s">
        <v>6958</v>
      </c>
      <c r="N1862" s="9" t="s">
        <v>6959</v>
      </c>
      <c r="O1862" s="9" t="s">
        <v>6960</v>
      </c>
      <c r="P1862" s="9" t="s">
        <v>32</v>
      </c>
      <c r="Q1862" s="61">
        <v>9164.7000000000007</v>
      </c>
      <c r="R1862" s="11">
        <v>9536.8014000000003</v>
      </c>
      <c r="S1862" s="52">
        <f>R1862</f>
        <v>9536.8014000000003</v>
      </c>
      <c r="T1862" s="53">
        <f>IFERROR(S1862/Q1862,0)</f>
        <v>1.0406015908867721</v>
      </c>
      <c r="U1862" s="54">
        <f>IF(T1862&gt;=100%,S1862*2%,0)</f>
        <v>190.736028</v>
      </c>
      <c r="V1862" s="54">
        <f>S1862*1%</f>
        <v>95.368014000000002</v>
      </c>
      <c r="W1862" s="55">
        <f>U1862+V1862</f>
        <v>286.10404199999999</v>
      </c>
      <c r="X1862" s="17"/>
      <c r="Y1862" s="9" t="s">
        <v>12393</v>
      </c>
    </row>
    <row r="1863" spans="1:25" x14ac:dyDescent="0.2">
      <c r="A1863" s="4" t="s">
        <v>18</v>
      </c>
      <c r="B1863" s="12" t="s">
        <v>3702</v>
      </c>
      <c r="C1863" s="5" t="s">
        <v>2973</v>
      </c>
      <c r="D1863" s="9" t="s">
        <v>2974</v>
      </c>
      <c r="E1863" s="9" t="s">
        <v>3645</v>
      </c>
      <c r="F1863" s="9" t="s">
        <v>3646</v>
      </c>
      <c r="G1863" s="8">
        <v>10026613</v>
      </c>
      <c r="H1863" s="12" t="s">
        <v>3703</v>
      </c>
      <c r="I1863" s="9" t="s">
        <v>3726</v>
      </c>
      <c r="J1863" s="12" t="s">
        <v>3727</v>
      </c>
      <c r="K1863" s="12" t="s">
        <v>3706</v>
      </c>
      <c r="L1863" s="12" t="s">
        <v>3707</v>
      </c>
      <c r="M1863" s="17">
        <v>8986883307</v>
      </c>
      <c r="N1863" s="9" t="s">
        <v>3772</v>
      </c>
      <c r="O1863" s="9" t="s">
        <v>3773</v>
      </c>
      <c r="P1863" s="9" t="s">
        <v>32</v>
      </c>
      <c r="Q1863" s="10">
        <v>8000</v>
      </c>
      <c r="R1863" s="11">
        <v>8324</v>
      </c>
      <c r="S1863" s="52">
        <f>R1863</f>
        <v>8324</v>
      </c>
      <c r="T1863" s="53">
        <f>IFERROR(S1863/Q1863,0)</f>
        <v>1.0405</v>
      </c>
      <c r="U1863" s="54">
        <f>IF(T1863&gt;=100%,S1863*2%,0)</f>
        <v>166.48</v>
      </c>
      <c r="V1863" s="54">
        <f>S1863*1%</f>
        <v>83.24</v>
      </c>
      <c r="W1863" s="55">
        <f>U1863+V1863</f>
        <v>249.71999999999997</v>
      </c>
      <c r="X1863" s="17"/>
      <c r="Y1863" s="9" t="s">
        <v>12393</v>
      </c>
    </row>
    <row r="1864" spans="1:25" x14ac:dyDescent="0.2">
      <c r="A1864" s="4" t="s">
        <v>18</v>
      </c>
      <c r="B1864" s="9"/>
      <c r="C1864" s="5" t="s">
        <v>4707</v>
      </c>
      <c r="D1864" s="9" t="s">
        <v>4708</v>
      </c>
      <c r="E1864" s="9" t="s">
        <v>4790</v>
      </c>
      <c r="F1864" s="9" t="s">
        <v>4791</v>
      </c>
      <c r="G1864" s="12">
        <v>10027859</v>
      </c>
      <c r="H1864" s="12" t="s">
        <v>4792</v>
      </c>
      <c r="I1864" s="12" t="s">
        <v>4809</v>
      </c>
      <c r="J1864" s="12" t="s">
        <v>4810</v>
      </c>
      <c r="K1864" s="12" t="s">
        <v>4795</v>
      </c>
      <c r="L1864" s="12" t="s">
        <v>4796</v>
      </c>
      <c r="M1864" s="17">
        <v>8658244474</v>
      </c>
      <c r="N1864" s="12" t="s">
        <v>4813</v>
      </c>
      <c r="O1864" s="12" t="s">
        <v>4814</v>
      </c>
      <c r="P1864" s="9" t="s">
        <v>32</v>
      </c>
      <c r="Q1864" s="10">
        <v>30000</v>
      </c>
      <c r="R1864" s="11">
        <v>31212</v>
      </c>
      <c r="S1864" s="52">
        <f>R1864</f>
        <v>31212</v>
      </c>
      <c r="T1864" s="53">
        <f>IFERROR(S1864/Q1864,0)</f>
        <v>1.0404</v>
      </c>
      <c r="U1864" s="54">
        <f>IF(T1864&gt;=100%,S1864*2%,0)</f>
        <v>624.24</v>
      </c>
      <c r="V1864" s="54">
        <f>S1864*1%</f>
        <v>312.12</v>
      </c>
      <c r="W1864" s="55">
        <f>U1864+V1864</f>
        <v>936.36</v>
      </c>
      <c r="X1864" s="17"/>
      <c r="Y1864" s="9" t="s">
        <v>12391</v>
      </c>
    </row>
    <row r="1865" spans="1:25" x14ac:dyDescent="0.2">
      <c r="A1865" s="9" t="s">
        <v>5442</v>
      </c>
      <c r="B1865" s="9" t="s">
        <v>5681</v>
      </c>
      <c r="C1865" s="18" t="s">
        <v>5682</v>
      </c>
      <c r="D1865" s="9" t="s">
        <v>5683</v>
      </c>
      <c r="E1865" s="9" t="s">
        <v>5684</v>
      </c>
      <c r="F1865" s="9" t="s">
        <v>5685</v>
      </c>
      <c r="G1865" s="9">
        <v>10026037</v>
      </c>
      <c r="H1865" s="9" t="s">
        <v>5686</v>
      </c>
      <c r="I1865" s="9" t="s">
        <v>5812</v>
      </c>
      <c r="J1865" s="9" t="s">
        <v>5813</v>
      </c>
      <c r="K1865" s="18" t="s">
        <v>5695</v>
      </c>
      <c r="L1865" s="18" t="s">
        <v>5696</v>
      </c>
      <c r="M1865" s="18">
        <v>9876907196</v>
      </c>
      <c r="N1865" s="9" t="s">
        <v>5826</v>
      </c>
      <c r="O1865" s="9" t="s">
        <v>5827</v>
      </c>
      <c r="P1865" s="9" t="s">
        <v>32</v>
      </c>
      <c r="Q1865" s="11">
        <v>11654.183333333336</v>
      </c>
      <c r="R1865" s="11">
        <v>12125</v>
      </c>
      <c r="S1865" s="52">
        <f>R1865</f>
        <v>12125</v>
      </c>
      <c r="T1865" s="53">
        <f>IFERROR(S1865/Q1865,0)</f>
        <v>1.0403989411527474</v>
      </c>
      <c r="U1865" s="54">
        <f>IF(T1865&gt;=100%,S1865*2%,0)</f>
        <v>242.5</v>
      </c>
      <c r="V1865" s="54">
        <f>S1865*1%</f>
        <v>121.25</v>
      </c>
      <c r="W1865" s="55">
        <f>U1865+V1865</f>
        <v>363.75</v>
      </c>
      <c r="X1865" s="17"/>
      <c r="Y1865" s="9" t="s">
        <v>12391</v>
      </c>
    </row>
    <row r="1866" spans="1:25" x14ac:dyDescent="0.2">
      <c r="A1866" s="4" t="s">
        <v>18</v>
      </c>
      <c r="B1866" s="4" t="s">
        <v>243</v>
      </c>
      <c r="C1866" s="5" t="s">
        <v>20</v>
      </c>
      <c r="D1866" s="5" t="s">
        <v>21</v>
      </c>
      <c r="E1866" s="5" t="s">
        <v>244</v>
      </c>
      <c r="F1866" s="5" t="s">
        <v>245</v>
      </c>
      <c r="G1866" s="4">
        <v>10022295</v>
      </c>
      <c r="H1866" s="4" t="s">
        <v>246</v>
      </c>
      <c r="I1866" s="4" t="s">
        <v>386</v>
      </c>
      <c r="J1866" s="4" t="s">
        <v>387</v>
      </c>
      <c r="K1866" s="4" t="s">
        <v>249</v>
      </c>
      <c r="L1866" s="4" t="s">
        <v>250</v>
      </c>
      <c r="M1866" s="7">
        <v>7001610227</v>
      </c>
      <c r="N1866" s="4" t="s">
        <v>388</v>
      </c>
      <c r="O1866" s="4" t="s">
        <v>389</v>
      </c>
      <c r="P1866" s="9" t="s">
        <v>32</v>
      </c>
      <c r="Q1866" s="11">
        <v>10304.790300000001</v>
      </c>
      <c r="R1866" s="11">
        <v>10719.603800000001</v>
      </c>
      <c r="S1866" s="52">
        <f>R1866</f>
        <v>10719.603800000001</v>
      </c>
      <c r="T1866" s="53">
        <f>IFERROR(S1866/Q1866,0)</f>
        <v>1.0402544339014836</v>
      </c>
      <c r="U1866" s="54">
        <f>IF(T1866&gt;=100%,S1866*2%,0)</f>
        <v>214.39207600000003</v>
      </c>
      <c r="V1866" s="54">
        <f>S1866*1%</f>
        <v>107.19603800000002</v>
      </c>
      <c r="W1866" s="55">
        <f>U1866+V1866</f>
        <v>321.58811400000002</v>
      </c>
      <c r="X1866" s="17"/>
      <c r="Y1866" s="9" t="s">
        <v>12391</v>
      </c>
    </row>
    <row r="1867" spans="1:25" x14ac:dyDescent="0.2">
      <c r="A1867" s="9" t="s">
        <v>6280</v>
      </c>
      <c r="B1867" s="9" t="s">
        <v>8002</v>
      </c>
      <c r="C1867" s="18" t="s">
        <v>7712</v>
      </c>
      <c r="D1867" s="9" t="s">
        <v>7713</v>
      </c>
      <c r="E1867" s="9" t="s">
        <v>7937</v>
      </c>
      <c r="F1867" s="9" t="s">
        <v>7938</v>
      </c>
      <c r="G1867" s="9">
        <v>10032797</v>
      </c>
      <c r="H1867" s="9" t="s">
        <v>7979</v>
      </c>
      <c r="I1867" s="9" t="s">
        <v>8003</v>
      </c>
      <c r="J1867" s="9" t="s">
        <v>8004</v>
      </c>
      <c r="K1867" s="18" t="s">
        <v>7982</v>
      </c>
      <c r="L1867" s="18" t="s">
        <v>7983</v>
      </c>
      <c r="M1867" s="18" t="s">
        <v>7984</v>
      </c>
      <c r="N1867" s="9" t="s">
        <v>8005</v>
      </c>
      <c r="O1867" s="9" t="s">
        <v>8006</v>
      </c>
      <c r="P1867" s="9" t="s">
        <v>32</v>
      </c>
      <c r="Q1867" s="61">
        <v>12300</v>
      </c>
      <c r="R1867" s="11">
        <v>12794.592599999998</v>
      </c>
      <c r="S1867" s="52">
        <f>R1867</f>
        <v>12794.592599999998</v>
      </c>
      <c r="T1867" s="53">
        <f>IFERROR(S1867/Q1867,0)</f>
        <v>1.0402107804878047</v>
      </c>
      <c r="U1867" s="54">
        <f>IF(T1867&gt;=100%,S1867*2%,0)</f>
        <v>255.89185199999997</v>
      </c>
      <c r="V1867" s="54">
        <f>S1867*1%</f>
        <v>127.94592599999999</v>
      </c>
      <c r="W1867" s="55">
        <f>U1867+V1867</f>
        <v>383.83777799999996</v>
      </c>
      <c r="X1867" s="17"/>
      <c r="Y1867" s="9" t="s">
        <v>12391</v>
      </c>
    </row>
    <row r="1868" spans="1:25" x14ac:dyDescent="0.2">
      <c r="A1868" s="4" t="s">
        <v>18</v>
      </c>
      <c r="B1868" s="9"/>
      <c r="C1868" s="5" t="s">
        <v>4707</v>
      </c>
      <c r="D1868" s="17" t="s">
        <v>4708</v>
      </c>
      <c r="E1868" s="9" t="s">
        <v>5090</v>
      </c>
      <c r="F1868" s="17" t="s">
        <v>5091</v>
      </c>
      <c r="G1868" s="9">
        <v>10025236</v>
      </c>
      <c r="H1868" s="9" t="s">
        <v>5181</v>
      </c>
      <c r="I1868" s="17" t="s">
        <v>5217</v>
      </c>
      <c r="J1868" s="17" t="s">
        <v>5218</v>
      </c>
      <c r="K1868" s="17" t="s">
        <v>5184</v>
      </c>
      <c r="L1868" s="17" t="s">
        <v>5185</v>
      </c>
      <c r="M1868" s="17">
        <v>8249658958</v>
      </c>
      <c r="N1868" s="17" t="s">
        <v>5221</v>
      </c>
      <c r="O1868" s="17" t="s">
        <v>5222</v>
      </c>
      <c r="P1868" s="17" t="s">
        <v>32</v>
      </c>
      <c r="Q1868" s="11">
        <v>10000</v>
      </c>
      <c r="R1868" s="11">
        <v>10401.9656</v>
      </c>
      <c r="S1868" s="52">
        <f>R1868</f>
        <v>10401.9656</v>
      </c>
      <c r="T1868" s="53">
        <f>IFERROR(S1868/Q1868,0)</f>
        <v>1.04019656</v>
      </c>
      <c r="U1868" s="54">
        <f>IF(T1868&gt;=100%,S1868*2%,0)</f>
        <v>208.039312</v>
      </c>
      <c r="V1868" s="54">
        <f>S1868*1%</f>
        <v>104.019656</v>
      </c>
      <c r="W1868" s="55">
        <f>U1868+V1868</f>
        <v>312.05896799999999</v>
      </c>
      <c r="X1868" s="17"/>
      <c r="Y1868" s="9" t="s">
        <v>12391</v>
      </c>
    </row>
    <row r="1869" spans="1:25" x14ac:dyDescent="0.2">
      <c r="A1869" s="4" t="s">
        <v>18</v>
      </c>
      <c r="B1869" s="12" t="s">
        <v>1598</v>
      </c>
      <c r="C1869" s="5" t="s">
        <v>861</v>
      </c>
      <c r="D1869" s="9" t="s">
        <v>862</v>
      </c>
      <c r="E1869" s="9" t="s">
        <v>1771</v>
      </c>
      <c r="F1869" s="9" t="s">
        <v>1772</v>
      </c>
      <c r="G1869" s="8">
        <v>10028639</v>
      </c>
      <c r="H1869" s="12" t="s">
        <v>1773</v>
      </c>
      <c r="I1869" s="9" t="s">
        <v>1785</v>
      </c>
      <c r="J1869" s="12" t="s">
        <v>1786</v>
      </c>
      <c r="K1869" s="8" t="s">
        <v>1776</v>
      </c>
      <c r="L1869" s="16" t="s">
        <v>1777</v>
      </c>
      <c r="M1869" s="17" t="s">
        <v>1778</v>
      </c>
      <c r="N1869" s="9" t="s">
        <v>1795</v>
      </c>
      <c r="O1869" s="9" t="s">
        <v>1796</v>
      </c>
      <c r="P1869" s="9" t="s">
        <v>32</v>
      </c>
      <c r="Q1869" s="10">
        <v>25000</v>
      </c>
      <c r="R1869" s="11">
        <v>26000</v>
      </c>
      <c r="S1869" s="52">
        <f>R1869</f>
        <v>26000</v>
      </c>
      <c r="T1869" s="53">
        <f>IFERROR(S1869/Q1869,0)</f>
        <v>1.04</v>
      </c>
      <c r="U1869" s="54">
        <f>IF(T1869&gt;=100%,S1869*2%,0)</f>
        <v>520</v>
      </c>
      <c r="V1869" s="54">
        <f>S1869*1%</f>
        <v>260</v>
      </c>
      <c r="W1869" s="55">
        <f>U1869+V1869</f>
        <v>780</v>
      </c>
      <c r="X1869" s="17"/>
      <c r="Y1869" s="9" t="s">
        <v>12391</v>
      </c>
    </row>
    <row r="1870" spans="1:25" x14ac:dyDescent="0.2">
      <c r="A1870" s="4" t="s">
        <v>18</v>
      </c>
      <c r="B1870" s="12" t="s">
        <v>4290</v>
      </c>
      <c r="C1870" s="5" t="s">
        <v>4291</v>
      </c>
      <c r="D1870" s="5" t="s">
        <v>4292</v>
      </c>
      <c r="E1870" s="9" t="s">
        <v>4293</v>
      </c>
      <c r="F1870" s="9" t="s">
        <v>4294</v>
      </c>
      <c r="G1870" s="8">
        <v>10031076</v>
      </c>
      <c r="H1870" s="12" t="s">
        <v>4295</v>
      </c>
      <c r="I1870" s="9" t="s">
        <v>4361</v>
      </c>
      <c r="J1870" s="12" t="s">
        <v>4362</v>
      </c>
      <c r="K1870" s="8" t="s">
        <v>4342</v>
      </c>
      <c r="L1870" s="16" t="s">
        <v>4343</v>
      </c>
      <c r="M1870" s="17" t="s">
        <v>4344</v>
      </c>
      <c r="N1870" s="9" t="s">
        <v>4435</v>
      </c>
      <c r="O1870" s="9" t="s">
        <v>4436</v>
      </c>
      <c r="P1870" s="9" t="s">
        <v>32</v>
      </c>
      <c r="Q1870" s="11">
        <v>22596.814449999998</v>
      </c>
      <c r="R1870" s="11">
        <v>23500.687028</v>
      </c>
      <c r="S1870" s="52">
        <f>R1870</f>
        <v>23500.687028</v>
      </c>
      <c r="T1870" s="53">
        <f>IFERROR(S1870/Q1870,0)</f>
        <v>1.04</v>
      </c>
      <c r="U1870" s="54">
        <f>IF(T1870&gt;=100%,S1870*2%,0)</f>
        <v>470.01374056000003</v>
      </c>
      <c r="V1870" s="54">
        <f>S1870*1%</f>
        <v>235.00687028000002</v>
      </c>
      <c r="W1870" s="55">
        <f>U1870+V1870</f>
        <v>705.02061084000002</v>
      </c>
      <c r="X1870" s="17"/>
      <c r="Y1870" s="9" t="s">
        <v>12391</v>
      </c>
    </row>
    <row r="1871" spans="1:25" x14ac:dyDescent="0.2">
      <c r="A1871" s="4" t="s">
        <v>18</v>
      </c>
      <c r="B1871" s="12" t="s">
        <v>1998</v>
      </c>
      <c r="C1871" s="5" t="s">
        <v>861</v>
      </c>
      <c r="D1871" s="9" t="s">
        <v>862</v>
      </c>
      <c r="E1871" s="9" t="s">
        <v>1771</v>
      </c>
      <c r="F1871" s="9" t="s">
        <v>1772</v>
      </c>
      <c r="G1871" s="8">
        <v>10023818</v>
      </c>
      <c r="H1871" s="12" t="s">
        <v>1999</v>
      </c>
      <c r="I1871" s="9" t="s">
        <v>2028</v>
      </c>
      <c r="J1871" s="12" t="s">
        <v>2029</v>
      </c>
      <c r="K1871" s="8" t="s">
        <v>2002</v>
      </c>
      <c r="L1871" s="16" t="s">
        <v>2003</v>
      </c>
      <c r="M1871" s="17">
        <v>9851289339</v>
      </c>
      <c r="N1871" s="9" t="s">
        <v>2042</v>
      </c>
      <c r="O1871" s="9" t="s">
        <v>2043</v>
      </c>
      <c r="P1871" s="9" t="s">
        <v>32</v>
      </c>
      <c r="Q1871" s="10">
        <v>15000</v>
      </c>
      <c r="R1871" s="11">
        <v>15600</v>
      </c>
      <c r="S1871" s="52">
        <f>R1871</f>
        <v>15600</v>
      </c>
      <c r="T1871" s="53">
        <f>IFERROR(S1871/Q1871,0)</f>
        <v>1.04</v>
      </c>
      <c r="U1871" s="54">
        <f>IF(T1871&gt;=100%,S1871*2%,0)</f>
        <v>312</v>
      </c>
      <c r="V1871" s="54">
        <f>S1871*1%</f>
        <v>156</v>
      </c>
      <c r="W1871" s="55">
        <f>U1871+V1871</f>
        <v>468</v>
      </c>
      <c r="X1871" s="17"/>
      <c r="Y1871" s="9" t="s">
        <v>12391</v>
      </c>
    </row>
    <row r="1872" spans="1:25" x14ac:dyDescent="0.2">
      <c r="A1872" s="9" t="s">
        <v>5442</v>
      </c>
      <c r="B1872" s="9" t="s">
        <v>6117</v>
      </c>
      <c r="C1872" s="18" t="s">
        <v>5682</v>
      </c>
      <c r="D1872" s="9" t="s">
        <v>5683</v>
      </c>
      <c r="E1872" s="9" t="s">
        <v>6118</v>
      </c>
      <c r="F1872" s="9" t="s">
        <v>6119</v>
      </c>
      <c r="G1872" s="9">
        <v>10029399</v>
      </c>
      <c r="H1872" s="9" t="s">
        <v>6120</v>
      </c>
      <c r="I1872" s="9" t="s">
        <v>6131</v>
      </c>
      <c r="J1872" s="9" t="s">
        <v>6132</v>
      </c>
      <c r="K1872" s="18" t="s">
        <v>6123</v>
      </c>
      <c r="L1872" s="18" t="s">
        <v>6124</v>
      </c>
      <c r="M1872" s="18">
        <v>8667301725</v>
      </c>
      <c r="N1872" s="9" t="s">
        <v>6176</v>
      </c>
      <c r="O1872" s="9" t="s">
        <v>6177</v>
      </c>
      <c r="P1872" s="9" t="s">
        <v>32</v>
      </c>
      <c r="Q1872" s="11">
        <v>13534.85</v>
      </c>
      <c r="R1872" s="11">
        <v>14076.244000000001</v>
      </c>
      <c r="S1872" s="52">
        <f>R1872</f>
        <v>14076.244000000001</v>
      </c>
      <c r="T1872" s="53">
        <f>IFERROR(S1872/Q1872,0)</f>
        <v>1.04</v>
      </c>
      <c r="U1872" s="54">
        <f>IF(T1872&gt;=100%,S1872*2%,0)</f>
        <v>281.52488</v>
      </c>
      <c r="V1872" s="54">
        <f>S1872*1%</f>
        <v>140.76244</v>
      </c>
      <c r="W1872" s="55">
        <f>U1872+V1872</f>
        <v>422.28732000000002</v>
      </c>
      <c r="X1872" s="17"/>
      <c r="Y1872" s="9" t="s">
        <v>12391</v>
      </c>
    </row>
    <row r="1873" spans="1:25" x14ac:dyDescent="0.2">
      <c r="A1873" s="9" t="s">
        <v>5442</v>
      </c>
      <c r="B1873" s="9" t="s">
        <v>6117</v>
      </c>
      <c r="C1873" s="18" t="s">
        <v>5682</v>
      </c>
      <c r="D1873" s="9" t="s">
        <v>5683</v>
      </c>
      <c r="E1873" s="9" t="s">
        <v>6118</v>
      </c>
      <c r="F1873" s="9" t="s">
        <v>6119</v>
      </c>
      <c r="G1873" s="9">
        <v>10029399</v>
      </c>
      <c r="H1873" s="9" t="s">
        <v>6120</v>
      </c>
      <c r="I1873" s="9" t="s">
        <v>6121</v>
      </c>
      <c r="J1873" s="9" t="s">
        <v>6122</v>
      </c>
      <c r="K1873" s="18" t="s">
        <v>6123</v>
      </c>
      <c r="L1873" s="18" t="s">
        <v>6124</v>
      </c>
      <c r="M1873" s="18">
        <v>9489275742</v>
      </c>
      <c r="N1873" s="9" t="s">
        <v>6149</v>
      </c>
      <c r="O1873" s="9" t="s">
        <v>6075</v>
      </c>
      <c r="P1873" s="9" t="s">
        <v>32</v>
      </c>
      <c r="Q1873" s="11">
        <v>8737.0499999999993</v>
      </c>
      <c r="R1873" s="11">
        <v>9086.5319999999992</v>
      </c>
      <c r="S1873" s="52">
        <f>R1873</f>
        <v>9086.5319999999992</v>
      </c>
      <c r="T1873" s="53">
        <f>IFERROR(S1873/Q1873,0)</f>
        <v>1.04</v>
      </c>
      <c r="U1873" s="54">
        <f>IF(T1873&gt;=100%,S1873*2%,0)</f>
        <v>181.73063999999999</v>
      </c>
      <c r="V1873" s="54">
        <f>S1873*1%</f>
        <v>90.865319999999997</v>
      </c>
      <c r="W1873" s="55">
        <f>U1873+V1873</f>
        <v>272.59595999999999</v>
      </c>
      <c r="X1873" s="17"/>
      <c r="Y1873" s="9" t="s">
        <v>12391</v>
      </c>
    </row>
    <row r="1874" spans="1:25" x14ac:dyDescent="0.2">
      <c r="A1874" s="9" t="s">
        <v>9603</v>
      </c>
      <c r="B1874" s="9" t="s">
        <v>11224</v>
      </c>
      <c r="C1874" s="9" t="s">
        <v>12370</v>
      </c>
      <c r="D1874" s="9"/>
      <c r="E1874" s="9" t="s">
        <v>12372</v>
      </c>
      <c r="F1874" s="9"/>
      <c r="G1874" s="9">
        <v>10027214</v>
      </c>
      <c r="H1874" s="9" t="s">
        <v>11225</v>
      </c>
      <c r="I1874" s="18" t="s">
        <v>11315</v>
      </c>
      <c r="J1874" s="18" t="s">
        <v>11316</v>
      </c>
      <c r="K1874" s="9" t="s">
        <v>11228</v>
      </c>
      <c r="L1874" s="18" t="s">
        <v>11229</v>
      </c>
      <c r="M1874" s="18">
        <v>8756704552</v>
      </c>
      <c r="N1874" s="18" t="s">
        <v>11318</v>
      </c>
      <c r="O1874" s="18" t="s">
        <v>11319</v>
      </c>
      <c r="P1874" s="9" t="s">
        <v>32</v>
      </c>
      <c r="Q1874" s="11">
        <v>20000</v>
      </c>
      <c r="R1874" s="27">
        <v>20799.999999999935</v>
      </c>
      <c r="S1874" s="52">
        <f>R1874</f>
        <v>20799.999999999935</v>
      </c>
      <c r="T1874" s="53">
        <f>IFERROR(S1874/Q1874,0)</f>
        <v>1.0399999999999967</v>
      </c>
      <c r="U1874" s="54">
        <f>IF(T1874&gt;=100%,S1874*2%,0)</f>
        <v>415.99999999999869</v>
      </c>
      <c r="V1874" s="54">
        <f>S1874*1%</f>
        <v>207.99999999999935</v>
      </c>
      <c r="W1874" s="55">
        <f>U1874+V1874</f>
        <v>623.99999999999807</v>
      </c>
      <c r="X1874" s="17"/>
      <c r="Y1874" s="9" t="s">
        <v>12391</v>
      </c>
    </row>
    <row r="1875" spans="1:25" x14ac:dyDescent="0.2">
      <c r="A1875" s="32" t="s">
        <v>9603</v>
      </c>
      <c r="B1875" s="32" t="s">
        <v>10596</v>
      </c>
      <c r="C1875" s="32" t="s">
        <v>12365</v>
      </c>
      <c r="D1875" s="32"/>
      <c r="E1875" s="9" t="s">
        <v>12368</v>
      </c>
      <c r="F1875" s="9"/>
      <c r="G1875" s="32">
        <v>10023838</v>
      </c>
      <c r="H1875" s="32" t="s">
        <v>10597</v>
      </c>
      <c r="I1875" s="32" t="s">
        <v>10650</v>
      </c>
      <c r="J1875" s="32" t="s">
        <v>10651</v>
      </c>
      <c r="K1875" s="32" t="s">
        <v>10644</v>
      </c>
      <c r="L1875" s="32" t="s">
        <v>10645</v>
      </c>
      <c r="M1875" s="32">
        <v>9990901615</v>
      </c>
      <c r="N1875" s="9" t="s">
        <v>10697</v>
      </c>
      <c r="O1875" s="9" t="s">
        <v>10698</v>
      </c>
      <c r="P1875" s="32" t="s">
        <v>32</v>
      </c>
      <c r="Q1875" s="9">
        <v>10000</v>
      </c>
      <c r="R1875" s="27">
        <v>10399.999999999956</v>
      </c>
      <c r="S1875" s="52">
        <f>R1875</f>
        <v>10399.999999999956</v>
      </c>
      <c r="T1875" s="53">
        <f>IFERROR(S1875/Q1875,0)</f>
        <v>1.0399999999999956</v>
      </c>
      <c r="U1875" s="54">
        <f>IF(T1875&gt;=100%,S1875*2%,0)</f>
        <v>207.99999999999912</v>
      </c>
      <c r="V1875" s="54">
        <f>S1875*1%</f>
        <v>103.99999999999956</v>
      </c>
      <c r="W1875" s="55">
        <f>U1875+V1875</f>
        <v>311.99999999999869</v>
      </c>
      <c r="X1875" s="17"/>
      <c r="Y1875" s="9" t="s">
        <v>12393</v>
      </c>
    </row>
    <row r="1876" spans="1:25" x14ac:dyDescent="0.2">
      <c r="A1876" s="4" t="s">
        <v>18</v>
      </c>
      <c r="B1876" s="12" t="s">
        <v>3520</v>
      </c>
      <c r="C1876" s="5" t="s">
        <v>2973</v>
      </c>
      <c r="D1876" s="9" t="s">
        <v>2974</v>
      </c>
      <c r="E1876" s="9" t="s">
        <v>3521</v>
      </c>
      <c r="F1876" s="9" t="s">
        <v>3522</v>
      </c>
      <c r="G1876" s="8">
        <v>10029856</v>
      </c>
      <c r="H1876" s="12" t="s">
        <v>3523</v>
      </c>
      <c r="I1876" s="9" t="s">
        <v>3566</v>
      </c>
      <c r="J1876" s="12" t="s">
        <v>3567</v>
      </c>
      <c r="K1876" s="17" t="s">
        <v>3526</v>
      </c>
      <c r="L1876" s="17" t="s">
        <v>3527</v>
      </c>
      <c r="M1876" s="17">
        <v>7050974355</v>
      </c>
      <c r="N1876" s="9" t="s">
        <v>3568</v>
      </c>
      <c r="O1876" s="9" t="s">
        <v>3569</v>
      </c>
      <c r="P1876" s="9" t="s">
        <v>32</v>
      </c>
      <c r="Q1876" s="10">
        <v>8000</v>
      </c>
      <c r="R1876" s="11">
        <v>8318</v>
      </c>
      <c r="S1876" s="52">
        <f>R1876</f>
        <v>8318</v>
      </c>
      <c r="T1876" s="53">
        <f>IFERROR(S1876/Q1876,0)</f>
        <v>1.03975</v>
      </c>
      <c r="U1876" s="54">
        <f>IF(T1876&gt;=100%,S1876*2%,0)</f>
        <v>166.36</v>
      </c>
      <c r="V1876" s="54">
        <f>S1876*1%</f>
        <v>83.18</v>
      </c>
      <c r="W1876" s="55">
        <f>U1876+V1876</f>
        <v>249.54000000000002</v>
      </c>
      <c r="X1876" s="17"/>
      <c r="Y1876" s="9" t="s">
        <v>12391</v>
      </c>
    </row>
    <row r="1877" spans="1:25" x14ac:dyDescent="0.2">
      <c r="A1877" s="4" t="s">
        <v>18</v>
      </c>
      <c r="B1877" s="12" t="s">
        <v>3301</v>
      </c>
      <c r="C1877" s="5" t="s">
        <v>2973</v>
      </c>
      <c r="D1877" s="9" t="s">
        <v>2974</v>
      </c>
      <c r="E1877" s="9" t="s">
        <v>3302</v>
      </c>
      <c r="F1877" s="9" t="s">
        <v>3303</v>
      </c>
      <c r="G1877" s="8">
        <v>10023215</v>
      </c>
      <c r="H1877" s="12" t="s">
        <v>3304</v>
      </c>
      <c r="I1877" s="9" t="s">
        <v>3331</v>
      </c>
      <c r="J1877" s="12" t="s">
        <v>3332</v>
      </c>
      <c r="K1877" s="17" t="s">
        <v>3307</v>
      </c>
      <c r="L1877" s="17" t="s">
        <v>3308</v>
      </c>
      <c r="M1877" s="17">
        <v>9835255614</v>
      </c>
      <c r="N1877" s="9" t="s">
        <v>3335</v>
      </c>
      <c r="O1877" s="9" t="s">
        <v>3336</v>
      </c>
      <c r="P1877" s="9" t="s">
        <v>32</v>
      </c>
      <c r="Q1877" s="10">
        <v>8000</v>
      </c>
      <c r="R1877" s="11">
        <v>8318</v>
      </c>
      <c r="S1877" s="52">
        <f>R1877</f>
        <v>8318</v>
      </c>
      <c r="T1877" s="53">
        <f>IFERROR(S1877/Q1877,0)</f>
        <v>1.03975</v>
      </c>
      <c r="U1877" s="54">
        <f>IF(T1877&gt;=100%,S1877*2%,0)</f>
        <v>166.36</v>
      </c>
      <c r="V1877" s="54">
        <f>S1877*1%</f>
        <v>83.18</v>
      </c>
      <c r="W1877" s="55">
        <f>U1877+V1877</f>
        <v>249.54000000000002</v>
      </c>
      <c r="X1877" s="17"/>
      <c r="Y1877" s="9" t="s">
        <v>12391</v>
      </c>
    </row>
    <row r="1878" spans="1:25" x14ac:dyDescent="0.2">
      <c r="A1878" s="4" t="s">
        <v>18</v>
      </c>
      <c r="B1878" s="12" t="s">
        <v>3658</v>
      </c>
      <c r="C1878" s="5" t="s">
        <v>2973</v>
      </c>
      <c r="D1878" s="9" t="s">
        <v>2974</v>
      </c>
      <c r="E1878" s="9" t="s">
        <v>3645</v>
      </c>
      <c r="F1878" s="9" t="s">
        <v>3646</v>
      </c>
      <c r="G1878" s="8">
        <v>10034033</v>
      </c>
      <c r="H1878" s="12" t="s">
        <v>3647</v>
      </c>
      <c r="I1878" s="9" t="s">
        <v>3695</v>
      </c>
      <c r="J1878" s="12" t="s">
        <v>3696</v>
      </c>
      <c r="K1878" s="17" t="s">
        <v>3650</v>
      </c>
      <c r="L1878" s="17" t="s">
        <v>3651</v>
      </c>
      <c r="M1878" s="17">
        <v>6200590307</v>
      </c>
      <c r="N1878" s="9" t="s">
        <v>3697</v>
      </c>
      <c r="O1878" s="9" t="s">
        <v>3698</v>
      </c>
      <c r="P1878" s="9" t="s">
        <v>32</v>
      </c>
      <c r="Q1878" s="10">
        <v>8000</v>
      </c>
      <c r="R1878" s="11">
        <v>8317.4069999999992</v>
      </c>
      <c r="S1878" s="52">
        <f>R1878</f>
        <v>8317.4069999999992</v>
      </c>
      <c r="T1878" s="53">
        <f>IFERROR(S1878/Q1878,0)</f>
        <v>1.0396758749999999</v>
      </c>
      <c r="U1878" s="54">
        <f>IF(T1878&gt;=100%,S1878*2%,0)</f>
        <v>166.34814</v>
      </c>
      <c r="V1878" s="54">
        <f>S1878*1%</f>
        <v>83.17407</v>
      </c>
      <c r="W1878" s="55">
        <f>U1878+V1878</f>
        <v>249.52221</v>
      </c>
      <c r="X1878" s="17"/>
      <c r="Y1878" s="9" t="s">
        <v>12391</v>
      </c>
    </row>
    <row r="1879" spans="1:25" x14ac:dyDescent="0.2">
      <c r="A1879" s="4" t="s">
        <v>18</v>
      </c>
      <c r="B1879" s="12" t="s">
        <v>3421</v>
      </c>
      <c r="C1879" s="5" t="s">
        <v>2973</v>
      </c>
      <c r="D1879" s="9" t="s">
        <v>2974</v>
      </c>
      <c r="E1879" s="9" t="s">
        <v>3422</v>
      </c>
      <c r="F1879" s="9" t="s">
        <v>3423</v>
      </c>
      <c r="G1879" s="8">
        <v>10034718</v>
      </c>
      <c r="H1879" s="12" t="s">
        <v>3424</v>
      </c>
      <c r="I1879" s="9" t="s">
        <v>3455</v>
      </c>
      <c r="J1879" s="12" t="s">
        <v>3456</v>
      </c>
      <c r="K1879" s="17" t="s">
        <v>3427</v>
      </c>
      <c r="L1879" s="17" t="s">
        <v>3428</v>
      </c>
      <c r="M1879" s="17">
        <v>7004809242</v>
      </c>
      <c r="N1879" s="9" t="s">
        <v>3457</v>
      </c>
      <c r="O1879" s="9" t="s">
        <v>3458</v>
      </c>
      <c r="P1879" s="9" t="s">
        <v>32</v>
      </c>
      <c r="Q1879" s="10">
        <v>8000</v>
      </c>
      <c r="R1879" s="11">
        <v>8317.4069999999992</v>
      </c>
      <c r="S1879" s="52">
        <f>R1879</f>
        <v>8317.4069999999992</v>
      </c>
      <c r="T1879" s="53">
        <f>IFERROR(S1879/Q1879,0)</f>
        <v>1.0396758749999999</v>
      </c>
      <c r="U1879" s="54">
        <f>IF(T1879&gt;=100%,S1879*2%,0)</f>
        <v>166.34814</v>
      </c>
      <c r="V1879" s="54">
        <f>S1879*1%</f>
        <v>83.17407</v>
      </c>
      <c r="W1879" s="55">
        <f>U1879+V1879</f>
        <v>249.52221</v>
      </c>
      <c r="X1879" s="17"/>
      <c r="Y1879" s="9" t="s">
        <v>12391</v>
      </c>
    </row>
    <row r="1880" spans="1:25" x14ac:dyDescent="0.2">
      <c r="A1880" s="4" t="s">
        <v>18</v>
      </c>
      <c r="B1880" s="12" t="s">
        <v>2972</v>
      </c>
      <c r="C1880" s="5" t="s">
        <v>2973</v>
      </c>
      <c r="D1880" s="9" t="s">
        <v>2974</v>
      </c>
      <c r="E1880" s="9" t="s">
        <v>2975</v>
      </c>
      <c r="F1880" s="9" t="s">
        <v>2976</v>
      </c>
      <c r="G1880" s="8">
        <v>10026391</v>
      </c>
      <c r="H1880" s="12" t="s">
        <v>2977</v>
      </c>
      <c r="I1880" s="9" t="s">
        <v>2986</v>
      </c>
      <c r="J1880" s="12" t="s">
        <v>2987</v>
      </c>
      <c r="K1880" s="17" t="s">
        <v>2980</v>
      </c>
      <c r="L1880" s="17" t="s">
        <v>2981</v>
      </c>
      <c r="M1880" s="17">
        <v>8969833593</v>
      </c>
      <c r="N1880" s="9" t="s">
        <v>4081</v>
      </c>
      <c r="O1880" s="9" t="s">
        <v>4082</v>
      </c>
      <c r="P1880" s="9" t="s">
        <v>32</v>
      </c>
      <c r="Q1880" s="10">
        <v>8000</v>
      </c>
      <c r="R1880" s="11">
        <v>8314</v>
      </c>
      <c r="S1880" s="52">
        <f>R1880</f>
        <v>8314</v>
      </c>
      <c r="T1880" s="53">
        <f>IFERROR(S1880/Q1880,0)</f>
        <v>1.03925</v>
      </c>
      <c r="U1880" s="54">
        <f>IF(T1880&gt;=100%,S1880*2%,0)</f>
        <v>166.28</v>
      </c>
      <c r="V1880" s="54">
        <f>S1880*1%</f>
        <v>83.14</v>
      </c>
      <c r="W1880" s="55">
        <f>U1880+V1880</f>
        <v>249.42000000000002</v>
      </c>
      <c r="X1880" s="17"/>
      <c r="Y1880" s="9" t="s">
        <v>12393</v>
      </c>
    </row>
    <row r="1881" spans="1:25" x14ac:dyDescent="0.2">
      <c r="A1881" s="9" t="s">
        <v>8060</v>
      </c>
      <c r="B1881" s="9" t="s">
        <v>8061</v>
      </c>
      <c r="C1881" s="18" t="s">
        <v>8062</v>
      </c>
      <c r="D1881" s="9" t="s">
        <v>8063</v>
      </c>
      <c r="E1881" s="9" t="s">
        <v>8064</v>
      </c>
      <c r="F1881" s="9" t="s">
        <v>8065</v>
      </c>
      <c r="G1881" s="9">
        <v>10027752</v>
      </c>
      <c r="H1881" s="9" t="s">
        <v>8066</v>
      </c>
      <c r="I1881" s="9" t="s">
        <v>8090</v>
      </c>
      <c r="J1881" s="9" t="s">
        <v>8091</v>
      </c>
      <c r="K1881" s="18" t="s">
        <v>8069</v>
      </c>
      <c r="L1881" s="18" t="s">
        <v>8070</v>
      </c>
      <c r="M1881" s="18">
        <v>9977686099</v>
      </c>
      <c r="N1881" s="9" t="s">
        <v>8096</v>
      </c>
      <c r="O1881" s="9" t="s">
        <v>8097</v>
      </c>
      <c r="P1881" s="9" t="s">
        <v>32</v>
      </c>
      <c r="Q1881" s="11">
        <v>7700.0000000000009</v>
      </c>
      <c r="R1881" s="25">
        <v>8001</v>
      </c>
      <c r="S1881" s="52">
        <f>R1881</f>
        <v>8001</v>
      </c>
      <c r="T1881" s="53">
        <f>IFERROR(S1881/Q1881,0)</f>
        <v>1.0390909090909091</v>
      </c>
      <c r="U1881" s="54">
        <f>IF(T1881&gt;=100%,S1881*2%,0)</f>
        <v>160.02000000000001</v>
      </c>
      <c r="V1881" s="54">
        <f>S1881*1%</f>
        <v>80.010000000000005</v>
      </c>
      <c r="W1881" s="55">
        <f>U1881+V1881</f>
        <v>240.03000000000003</v>
      </c>
      <c r="X1881" s="17"/>
      <c r="Y1881" s="9" t="s">
        <v>12393</v>
      </c>
    </row>
    <row r="1882" spans="1:25" x14ac:dyDescent="0.2">
      <c r="A1882" s="9" t="s">
        <v>9603</v>
      </c>
      <c r="B1882" s="18" t="s">
        <v>11008</v>
      </c>
      <c r="C1882" s="9" t="s">
        <v>12370</v>
      </c>
      <c r="D1882" s="9"/>
      <c r="E1882" s="9" t="s">
        <v>12371</v>
      </c>
      <c r="F1882" s="9"/>
      <c r="G1882" s="18">
        <v>10033452</v>
      </c>
      <c r="H1882" s="38" t="s">
        <v>11034</v>
      </c>
      <c r="I1882" s="33" t="s">
        <v>11140</v>
      </c>
      <c r="J1882" s="33" t="s">
        <v>1422</v>
      </c>
      <c r="K1882" s="9" t="s">
        <v>11037</v>
      </c>
      <c r="L1882" s="18" t="s">
        <v>11038</v>
      </c>
      <c r="M1882" s="18">
        <v>7068231892</v>
      </c>
      <c r="N1882" s="18" t="s">
        <v>11143</v>
      </c>
      <c r="O1882" s="18" t="s">
        <v>11144</v>
      </c>
      <c r="P1882" s="18" t="s">
        <v>32</v>
      </c>
      <c r="Q1882" s="11">
        <v>7000</v>
      </c>
      <c r="R1882" s="27">
        <v>7273.2799999999706</v>
      </c>
      <c r="S1882" s="52">
        <f>R1882</f>
        <v>7273.2799999999706</v>
      </c>
      <c r="T1882" s="53">
        <f>IFERROR(S1882/Q1882,0)</f>
        <v>1.0390399999999957</v>
      </c>
      <c r="U1882" s="54">
        <f>IF(T1882&gt;=100%,S1882*2%,0)</f>
        <v>145.46559999999943</v>
      </c>
      <c r="V1882" s="54">
        <f>S1882*1%</f>
        <v>72.732799999999713</v>
      </c>
      <c r="W1882" s="55">
        <f>U1882+V1882</f>
        <v>218.19839999999914</v>
      </c>
      <c r="X1882" s="17"/>
      <c r="Y1882" s="9" t="s">
        <v>12391</v>
      </c>
    </row>
    <row r="1883" spans="1:25" x14ac:dyDescent="0.2">
      <c r="A1883" s="32" t="s">
        <v>9603</v>
      </c>
      <c r="B1883" s="32" t="s">
        <v>10261</v>
      </c>
      <c r="C1883" s="32" t="s">
        <v>12365</v>
      </c>
      <c r="D1883" s="32"/>
      <c r="E1883" s="9" t="s">
        <v>12364</v>
      </c>
      <c r="F1883" s="9"/>
      <c r="G1883" s="32">
        <v>10031520</v>
      </c>
      <c r="H1883" s="32" t="s">
        <v>10262</v>
      </c>
      <c r="I1883" s="32" t="s">
        <v>10301</v>
      </c>
      <c r="J1883" s="32" t="s">
        <v>10302</v>
      </c>
      <c r="K1883" s="32" t="s">
        <v>10265</v>
      </c>
      <c r="L1883" s="32" t="s">
        <v>10266</v>
      </c>
      <c r="M1883" s="32">
        <v>8979763245</v>
      </c>
      <c r="N1883" s="32" t="s">
        <v>10303</v>
      </c>
      <c r="O1883" s="32" t="s">
        <v>10304</v>
      </c>
      <c r="P1883" s="32" t="s">
        <v>32</v>
      </c>
      <c r="Q1883" s="9">
        <v>10000</v>
      </c>
      <c r="R1883" s="27">
        <v>10389.999999999967</v>
      </c>
      <c r="S1883" s="52">
        <f>R1883</f>
        <v>10389.999999999967</v>
      </c>
      <c r="T1883" s="53">
        <f>IFERROR(S1883/Q1883,0)</f>
        <v>1.0389999999999968</v>
      </c>
      <c r="U1883" s="54">
        <f>IF(T1883&gt;=100%,S1883*2%,0)</f>
        <v>207.79999999999936</v>
      </c>
      <c r="V1883" s="54">
        <f>S1883*1%</f>
        <v>103.89999999999968</v>
      </c>
      <c r="W1883" s="55">
        <f>U1883+V1883</f>
        <v>311.69999999999902</v>
      </c>
      <c r="X1883" s="17"/>
      <c r="Y1883" s="9" t="s">
        <v>12391</v>
      </c>
    </row>
    <row r="1884" spans="1:25" x14ac:dyDescent="0.2">
      <c r="A1884" s="26" t="s">
        <v>9603</v>
      </c>
      <c r="B1884" s="26" t="s">
        <v>9604</v>
      </c>
      <c r="C1884" s="30" t="s">
        <v>12359</v>
      </c>
      <c r="D1884" s="30"/>
      <c r="E1884" s="45" t="s">
        <v>12360</v>
      </c>
      <c r="F1884" s="45"/>
      <c r="G1884" s="26">
        <v>10025972</v>
      </c>
      <c r="H1884" s="26" t="s">
        <v>9667</v>
      </c>
      <c r="I1884" s="26" t="s">
        <v>9668</v>
      </c>
      <c r="J1884" s="26" t="s">
        <v>9669</v>
      </c>
      <c r="K1884" s="26" t="s">
        <v>9670</v>
      </c>
      <c r="L1884" s="26" t="s">
        <v>9671</v>
      </c>
      <c r="M1884" s="26">
        <v>9781409396</v>
      </c>
      <c r="N1884" s="26" t="s">
        <v>9717</v>
      </c>
      <c r="O1884" s="26" t="s">
        <v>9718</v>
      </c>
      <c r="P1884" s="26" t="s">
        <v>32</v>
      </c>
      <c r="Q1884" s="27">
        <v>7000</v>
      </c>
      <c r="R1884" s="27">
        <v>7272.9999999999727</v>
      </c>
      <c r="S1884" s="52">
        <f>R1884</f>
        <v>7272.9999999999727</v>
      </c>
      <c r="T1884" s="53">
        <f>IFERROR(S1884/Q1884,0)</f>
        <v>1.0389999999999961</v>
      </c>
      <c r="U1884" s="54">
        <f>IF(T1884&gt;=100%,S1884*2%,0)</f>
        <v>145.45999999999947</v>
      </c>
      <c r="V1884" s="54">
        <f>S1884*1%</f>
        <v>72.729999999999734</v>
      </c>
      <c r="W1884" s="55">
        <f>U1884+V1884</f>
        <v>218.1899999999992</v>
      </c>
      <c r="X1884" s="17"/>
      <c r="Y1884" s="9" t="s">
        <v>12391</v>
      </c>
    </row>
    <row r="1885" spans="1:25" x14ac:dyDescent="0.2">
      <c r="A1885" s="9" t="s">
        <v>9603</v>
      </c>
      <c r="B1885" s="9" t="s">
        <v>11224</v>
      </c>
      <c r="C1885" s="9" t="s">
        <v>12370</v>
      </c>
      <c r="D1885" s="9"/>
      <c r="E1885" s="9" t="s">
        <v>12372</v>
      </c>
      <c r="F1885" s="9"/>
      <c r="G1885" s="9">
        <v>10027214</v>
      </c>
      <c r="H1885" s="9" t="s">
        <v>11225</v>
      </c>
      <c r="I1885" s="9" t="s">
        <v>11236</v>
      </c>
      <c r="J1885" s="9" t="s">
        <v>11237</v>
      </c>
      <c r="K1885" s="9" t="s">
        <v>11238</v>
      </c>
      <c r="L1885" s="18" t="s">
        <v>11239</v>
      </c>
      <c r="M1885" s="18">
        <v>9670914217</v>
      </c>
      <c r="N1885" s="9" t="s">
        <v>11244</v>
      </c>
      <c r="O1885" s="9" t="s">
        <v>11245</v>
      </c>
      <c r="P1885" s="9" t="s">
        <v>32</v>
      </c>
      <c r="Q1885" s="11">
        <v>35588.769999999997</v>
      </c>
      <c r="R1885" s="27">
        <v>36976.732029999846</v>
      </c>
      <c r="S1885" s="52">
        <f>R1885</f>
        <v>36976.732029999846</v>
      </c>
      <c r="T1885" s="53">
        <f>IFERROR(S1885/Q1885,0)</f>
        <v>1.0389999999999957</v>
      </c>
      <c r="U1885" s="54">
        <f>IF(T1885&gt;=100%,S1885*2%,0)</f>
        <v>739.53464059999692</v>
      </c>
      <c r="V1885" s="54">
        <f>S1885*1%</f>
        <v>369.76732029999846</v>
      </c>
      <c r="W1885" s="55">
        <f>U1885+V1885</f>
        <v>1109.3019608999953</v>
      </c>
      <c r="X1885" s="17"/>
      <c r="Y1885" s="9" t="s">
        <v>12391</v>
      </c>
    </row>
    <row r="1886" spans="1:25" x14ac:dyDescent="0.2">
      <c r="A1886" s="26" t="s">
        <v>9603</v>
      </c>
      <c r="B1886" s="26" t="s">
        <v>9832</v>
      </c>
      <c r="C1886" s="30" t="s">
        <v>12359</v>
      </c>
      <c r="D1886" s="30"/>
      <c r="E1886" s="45" t="s">
        <v>12360</v>
      </c>
      <c r="F1886" s="45"/>
      <c r="G1886" s="26">
        <v>10026891</v>
      </c>
      <c r="H1886" s="26" t="s">
        <v>9725</v>
      </c>
      <c r="I1886" s="26" t="s">
        <v>9828</v>
      </c>
      <c r="J1886" s="26" t="s">
        <v>9829</v>
      </c>
      <c r="K1886" s="26" t="s">
        <v>9786</v>
      </c>
      <c r="L1886" s="26" t="s">
        <v>9787</v>
      </c>
      <c r="M1886" s="26">
        <v>7009770373</v>
      </c>
      <c r="N1886" s="26" t="s">
        <v>9833</v>
      </c>
      <c r="O1886" s="26" t="s">
        <v>9834</v>
      </c>
      <c r="P1886" s="26" t="s">
        <v>32</v>
      </c>
      <c r="Q1886" s="27">
        <v>18000</v>
      </c>
      <c r="R1886" s="27">
        <v>18701.999999999924</v>
      </c>
      <c r="S1886" s="52">
        <f>R1886</f>
        <v>18701.999999999924</v>
      </c>
      <c r="T1886" s="53">
        <f>IFERROR(S1886/Q1886,0)</f>
        <v>1.0389999999999957</v>
      </c>
      <c r="U1886" s="54">
        <f>IF(T1886&gt;=100%,S1886*2%,0)</f>
        <v>374.03999999999849</v>
      </c>
      <c r="V1886" s="54">
        <f>S1886*1%</f>
        <v>187.01999999999924</v>
      </c>
      <c r="W1886" s="55">
        <f>U1886+V1886</f>
        <v>561.05999999999767</v>
      </c>
      <c r="X1886" s="17"/>
      <c r="Y1886" s="9" t="s">
        <v>12391</v>
      </c>
    </row>
    <row r="1887" spans="1:25" x14ac:dyDescent="0.2">
      <c r="A1887" s="32" t="s">
        <v>9603</v>
      </c>
      <c r="B1887" s="32" t="s">
        <v>10596</v>
      </c>
      <c r="C1887" s="32" t="s">
        <v>12365</v>
      </c>
      <c r="D1887" s="32"/>
      <c r="E1887" s="9" t="s">
        <v>12368</v>
      </c>
      <c r="F1887" s="9"/>
      <c r="G1887" s="32">
        <v>10023838</v>
      </c>
      <c r="H1887" s="32" t="s">
        <v>10597</v>
      </c>
      <c r="I1887" s="32" t="s">
        <v>10650</v>
      </c>
      <c r="J1887" s="32" t="s">
        <v>10651</v>
      </c>
      <c r="K1887" s="32" t="s">
        <v>10644</v>
      </c>
      <c r="L1887" s="32" t="s">
        <v>10645</v>
      </c>
      <c r="M1887" s="32">
        <v>9990901615</v>
      </c>
      <c r="N1887" s="9" t="s">
        <v>10695</v>
      </c>
      <c r="O1887" s="9" t="s">
        <v>10696</v>
      </c>
      <c r="P1887" s="32" t="s">
        <v>32</v>
      </c>
      <c r="Q1887" s="9">
        <v>10000</v>
      </c>
      <c r="R1887" s="27">
        <v>10389.999999999956</v>
      </c>
      <c r="S1887" s="52">
        <f>R1887</f>
        <v>10389.999999999956</v>
      </c>
      <c r="T1887" s="53">
        <f>IFERROR(S1887/Q1887,0)</f>
        <v>1.0389999999999957</v>
      </c>
      <c r="U1887" s="54">
        <f>IF(T1887&gt;=100%,S1887*2%,0)</f>
        <v>207.79999999999913</v>
      </c>
      <c r="V1887" s="54">
        <f>S1887*1%</f>
        <v>103.89999999999957</v>
      </c>
      <c r="W1887" s="55">
        <f>U1887+V1887</f>
        <v>311.69999999999868</v>
      </c>
      <c r="X1887" s="17"/>
      <c r="Y1887" s="9" t="s">
        <v>12393</v>
      </c>
    </row>
    <row r="1888" spans="1:25" x14ac:dyDescent="0.2">
      <c r="A1888" s="26" t="s">
        <v>9603</v>
      </c>
      <c r="B1888" s="26" t="s">
        <v>9621</v>
      </c>
      <c r="C1888" s="30" t="s">
        <v>12359</v>
      </c>
      <c r="D1888" s="30"/>
      <c r="E1888" s="44" t="s">
        <v>12362</v>
      </c>
      <c r="F1888" s="44"/>
      <c r="G1888" s="26">
        <v>10030869</v>
      </c>
      <c r="H1888" s="26" t="s">
        <v>9970</v>
      </c>
      <c r="I1888" s="26" t="s">
        <v>10066</v>
      </c>
      <c r="J1888" s="26" t="s">
        <v>10067</v>
      </c>
      <c r="K1888" s="26" t="s">
        <v>9983</v>
      </c>
      <c r="L1888" s="26" t="s">
        <v>9984</v>
      </c>
      <c r="M1888" s="26">
        <v>9625856826</v>
      </c>
      <c r="N1888" s="26" t="s">
        <v>10072</v>
      </c>
      <c r="O1888" s="26" t="s">
        <v>10073</v>
      </c>
      <c r="P1888" s="26" t="s">
        <v>32</v>
      </c>
      <c r="Q1888" s="27">
        <v>8000</v>
      </c>
      <c r="R1888" s="27">
        <v>8311.9999999999654</v>
      </c>
      <c r="S1888" s="52">
        <f>R1888</f>
        <v>8311.9999999999654</v>
      </c>
      <c r="T1888" s="53">
        <f>IFERROR(S1888/Q1888,0)</f>
        <v>1.0389999999999957</v>
      </c>
      <c r="U1888" s="54">
        <f>IF(T1888&gt;=100%,S1888*2%,0)</f>
        <v>166.2399999999993</v>
      </c>
      <c r="V1888" s="54">
        <f>S1888*1%</f>
        <v>83.119999999999649</v>
      </c>
      <c r="W1888" s="55">
        <f>U1888+V1888</f>
        <v>249.35999999999893</v>
      </c>
      <c r="X1888" s="17"/>
      <c r="Y1888" s="9" t="s">
        <v>12391</v>
      </c>
    </row>
    <row r="1889" spans="1:25" x14ac:dyDescent="0.2">
      <c r="A1889" s="9" t="s">
        <v>8060</v>
      </c>
      <c r="B1889" s="9" t="s">
        <v>8061</v>
      </c>
      <c r="C1889" s="18" t="s">
        <v>8062</v>
      </c>
      <c r="D1889" s="9" t="s">
        <v>8063</v>
      </c>
      <c r="E1889" s="9" t="s">
        <v>8064</v>
      </c>
      <c r="F1889" s="9" t="s">
        <v>8065</v>
      </c>
      <c r="G1889" s="9">
        <v>10027752</v>
      </c>
      <c r="H1889" s="9" t="s">
        <v>8066</v>
      </c>
      <c r="I1889" s="9" t="s">
        <v>8119</v>
      </c>
      <c r="J1889" s="9" t="s">
        <v>8120</v>
      </c>
      <c r="K1889" s="18" t="s">
        <v>8086</v>
      </c>
      <c r="L1889" s="18" t="s">
        <v>8087</v>
      </c>
      <c r="M1889" s="18">
        <v>9993467189</v>
      </c>
      <c r="N1889" s="9" t="s">
        <v>8121</v>
      </c>
      <c r="O1889" s="9" t="s">
        <v>8122</v>
      </c>
      <c r="P1889" s="9" t="s">
        <v>32</v>
      </c>
      <c r="Q1889" s="11">
        <v>7700.0000000000009</v>
      </c>
      <c r="R1889" s="25">
        <v>8000</v>
      </c>
      <c r="S1889" s="52">
        <f>R1889</f>
        <v>8000</v>
      </c>
      <c r="T1889" s="53">
        <f>IFERROR(S1889/Q1889,0)</f>
        <v>1.0389610389610389</v>
      </c>
      <c r="U1889" s="54">
        <f>IF(T1889&gt;=100%,S1889*2%,0)</f>
        <v>160</v>
      </c>
      <c r="V1889" s="54">
        <f>S1889*1%</f>
        <v>80</v>
      </c>
      <c r="W1889" s="55">
        <f>U1889+V1889</f>
        <v>240</v>
      </c>
      <c r="X1889" s="17"/>
      <c r="Y1889" s="9" t="s">
        <v>12393</v>
      </c>
    </row>
    <row r="1890" spans="1:25" x14ac:dyDescent="0.2">
      <c r="A1890" s="4" t="s">
        <v>18</v>
      </c>
      <c r="B1890" s="12" t="s">
        <v>1598</v>
      </c>
      <c r="C1890" s="5" t="s">
        <v>861</v>
      </c>
      <c r="D1890" s="9" t="s">
        <v>862</v>
      </c>
      <c r="E1890" s="9" t="s">
        <v>1599</v>
      </c>
      <c r="F1890" s="9" t="s">
        <v>1600</v>
      </c>
      <c r="G1890" s="8">
        <v>10026636</v>
      </c>
      <c r="H1890" s="12" t="s">
        <v>1601</v>
      </c>
      <c r="I1890" s="9" t="s">
        <v>1613</v>
      </c>
      <c r="J1890" s="12" t="s">
        <v>1614</v>
      </c>
      <c r="K1890" s="8" t="s">
        <v>1604</v>
      </c>
      <c r="L1890" s="16" t="s">
        <v>1605</v>
      </c>
      <c r="M1890" s="17" t="s">
        <v>1606</v>
      </c>
      <c r="N1890" s="9" t="s">
        <v>1662</v>
      </c>
      <c r="O1890" s="9" t="s">
        <v>1663</v>
      </c>
      <c r="P1890" s="9" t="s">
        <v>32</v>
      </c>
      <c r="Q1890" s="10">
        <v>11772.494999999999</v>
      </c>
      <c r="R1890" s="11">
        <v>12231</v>
      </c>
      <c r="S1890" s="52">
        <f>R1890</f>
        <v>12231</v>
      </c>
      <c r="T1890" s="53">
        <f>IFERROR(S1890/Q1890,0)</f>
        <v>1.0389471390728984</v>
      </c>
      <c r="U1890" s="54">
        <f>IF(T1890&gt;=100%,S1890*2%,0)</f>
        <v>244.62</v>
      </c>
      <c r="V1890" s="54">
        <f>S1890*1%</f>
        <v>122.31</v>
      </c>
      <c r="W1890" s="55">
        <f>U1890+V1890</f>
        <v>366.93</v>
      </c>
      <c r="X1890" s="17"/>
      <c r="Y1890" s="9" t="s">
        <v>12393</v>
      </c>
    </row>
    <row r="1891" spans="1:25" x14ac:dyDescent="0.2">
      <c r="A1891" s="9" t="s">
        <v>8060</v>
      </c>
      <c r="B1891" s="9" t="s">
        <v>8061</v>
      </c>
      <c r="C1891" s="18" t="s">
        <v>8062</v>
      </c>
      <c r="D1891" s="9" t="s">
        <v>8063</v>
      </c>
      <c r="E1891" s="9" t="s">
        <v>8064</v>
      </c>
      <c r="F1891" s="9" t="s">
        <v>8065</v>
      </c>
      <c r="G1891" s="9">
        <v>10027752</v>
      </c>
      <c r="H1891" s="9" t="s">
        <v>8066</v>
      </c>
      <c r="I1891" s="9" t="s">
        <v>8090</v>
      </c>
      <c r="J1891" s="9" t="s">
        <v>8091</v>
      </c>
      <c r="K1891" s="18" t="s">
        <v>8069</v>
      </c>
      <c r="L1891" s="18" t="s">
        <v>8070</v>
      </c>
      <c r="M1891" s="18">
        <v>9977686099</v>
      </c>
      <c r="N1891" s="9" t="s">
        <v>8094</v>
      </c>
      <c r="O1891" s="9" t="s">
        <v>8095</v>
      </c>
      <c r="P1891" s="9" t="s">
        <v>32</v>
      </c>
      <c r="Q1891" s="11">
        <v>7810.0000000000009</v>
      </c>
      <c r="R1891" s="25">
        <v>8114</v>
      </c>
      <c r="S1891" s="52">
        <f>R1891</f>
        <v>8114</v>
      </c>
      <c r="T1891" s="53">
        <f>IFERROR(S1891/Q1891,0)</f>
        <v>1.0389244558258641</v>
      </c>
      <c r="U1891" s="54">
        <f>IF(T1891&gt;=100%,S1891*2%,0)</f>
        <v>162.28</v>
      </c>
      <c r="V1891" s="54">
        <f>S1891*1%</f>
        <v>81.14</v>
      </c>
      <c r="W1891" s="55">
        <f>U1891+V1891</f>
        <v>243.42000000000002</v>
      </c>
      <c r="X1891" s="17"/>
      <c r="Y1891" s="9" t="s">
        <v>12393</v>
      </c>
    </row>
    <row r="1892" spans="1:25" x14ac:dyDescent="0.2">
      <c r="A1892" s="9" t="s">
        <v>9603</v>
      </c>
      <c r="B1892" s="18" t="s">
        <v>10732</v>
      </c>
      <c r="C1892" s="9" t="s">
        <v>12370</v>
      </c>
      <c r="D1892" s="9"/>
      <c r="E1892" s="9" t="s">
        <v>12369</v>
      </c>
      <c r="F1892" s="9"/>
      <c r="G1892" s="18">
        <v>10022294</v>
      </c>
      <c r="H1892" s="18" t="s">
        <v>10733</v>
      </c>
      <c r="I1892" s="18" t="s">
        <v>10965</v>
      </c>
      <c r="J1892" s="18" t="s">
        <v>10320</v>
      </c>
      <c r="K1892" s="9" t="s">
        <v>10747</v>
      </c>
      <c r="L1892" s="18" t="s">
        <v>10748</v>
      </c>
      <c r="M1892" s="18">
        <v>9648529874</v>
      </c>
      <c r="N1892" s="18" t="s">
        <v>10966</v>
      </c>
      <c r="O1892" s="18" t="s">
        <v>10967</v>
      </c>
      <c r="P1892" s="18" t="s">
        <v>32</v>
      </c>
      <c r="Q1892" s="11">
        <v>9099.4320000000007</v>
      </c>
      <c r="R1892" s="27">
        <v>9452</v>
      </c>
      <c r="S1892" s="52">
        <f>R1892</f>
        <v>9452</v>
      </c>
      <c r="T1892" s="53">
        <f>IFERROR(S1892/Q1892,0)</f>
        <v>1.0387461547050409</v>
      </c>
      <c r="U1892" s="54">
        <f>IF(T1892&gt;=100%,S1892*2%,0)</f>
        <v>189.04</v>
      </c>
      <c r="V1892" s="54">
        <f>S1892*1%</f>
        <v>94.52</v>
      </c>
      <c r="W1892" s="55">
        <f>U1892+V1892</f>
        <v>283.56</v>
      </c>
      <c r="X1892" s="17"/>
      <c r="Y1892" s="9" t="s">
        <v>12391</v>
      </c>
    </row>
    <row r="1893" spans="1:25" x14ac:dyDescent="0.2">
      <c r="A1893" s="4" t="s">
        <v>18</v>
      </c>
      <c r="B1893" s="12" t="s">
        <v>1598</v>
      </c>
      <c r="C1893" s="5" t="s">
        <v>861</v>
      </c>
      <c r="D1893" s="9" t="s">
        <v>862</v>
      </c>
      <c r="E1893" s="9" t="s">
        <v>1599</v>
      </c>
      <c r="F1893" s="9" t="s">
        <v>1600</v>
      </c>
      <c r="G1893" s="8">
        <v>10026619</v>
      </c>
      <c r="H1893" s="12" t="s">
        <v>1601</v>
      </c>
      <c r="I1893" s="9" t="s">
        <v>1609</v>
      </c>
      <c r="J1893" s="12" t="s">
        <v>1610</v>
      </c>
      <c r="K1893" s="8" t="s">
        <v>1604</v>
      </c>
      <c r="L1893" s="16" t="s">
        <v>1605</v>
      </c>
      <c r="M1893" s="17" t="s">
        <v>1606</v>
      </c>
      <c r="N1893" s="9" t="s">
        <v>1611</v>
      </c>
      <c r="O1893" s="9" t="s">
        <v>1612</v>
      </c>
      <c r="P1893" s="9" t="s">
        <v>32</v>
      </c>
      <c r="Q1893" s="10">
        <v>35392.35</v>
      </c>
      <c r="R1893" s="11">
        <v>36761</v>
      </c>
      <c r="S1893" s="52">
        <f>R1893</f>
        <v>36761</v>
      </c>
      <c r="T1893" s="53">
        <f>IFERROR(S1893/Q1893,0)</f>
        <v>1.0386707862009728</v>
      </c>
      <c r="U1893" s="54">
        <f>IF(T1893&gt;=100%,S1893*2%,0)</f>
        <v>735.22</v>
      </c>
      <c r="V1893" s="54">
        <f>S1893*1%</f>
        <v>367.61</v>
      </c>
      <c r="W1893" s="55">
        <f>U1893+V1893</f>
        <v>1102.83</v>
      </c>
      <c r="X1893" s="17"/>
      <c r="Y1893" s="9" t="s">
        <v>12391</v>
      </c>
    </row>
    <row r="1894" spans="1:25" x14ac:dyDescent="0.2">
      <c r="A1894" s="9" t="s">
        <v>8060</v>
      </c>
      <c r="B1894" s="9" t="s">
        <v>8432</v>
      </c>
      <c r="C1894" s="18" t="s">
        <v>8062</v>
      </c>
      <c r="D1894" s="9" t="s">
        <v>8063</v>
      </c>
      <c r="E1894" s="9" t="s">
        <v>8433</v>
      </c>
      <c r="F1894" s="9" t="s">
        <v>8063</v>
      </c>
      <c r="G1894" s="9">
        <v>10029471</v>
      </c>
      <c r="H1894" s="9" t="s">
        <v>8434</v>
      </c>
      <c r="I1894" s="9" t="s">
        <v>8426</v>
      </c>
      <c r="J1894" s="9" t="s">
        <v>8435</v>
      </c>
      <c r="K1894" s="18" t="s">
        <v>8436</v>
      </c>
      <c r="L1894" s="18" t="s">
        <v>8437</v>
      </c>
      <c r="M1894" s="18">
        <v>9920457463</v>
      </c>
      <c r="N1894" s="9" t="s">
        <v>8559</v>
      </c>
      <c r="O1894" s="9" t="s">
        <v>8560</v>
      </c>
      <c r="P1894" s="9" t="s">
        <v>32</v>
      </c>
      <c r="Q1894" s="11">
        <v>12500</v>
      </c>
      <c r="R1894" s="25">
        <v>12983</v>
      </c>
      <c r="S1894" s="52">
        <f>R1894</f>
        <v>12983</v>
      </c>
      <c r="T1894" s="53">
        <f>IFERROR(S1894/Q1894,0)</f>
        <v>1.03864</v>
      </c>
      <c r="U1894" s="54">
        <f>IF(T1894&gt;=100%,S1894*2%,0)</f>
        <v>259.66000000000003</v>
      </c>
      <c r="V1894" s="54">
        <f>S1894*1%</f>
        <v>129.83000000000001</v>
      </c>
      <c r="W1894" s="55">
        <f>U1894+V1894</f>
        <v>389.49</v>
      </c>
      <c r="X1894" s="17"/>
      <c r="Y1894" s="9" t="s">
        <v>12391</v>
      </c>
    </row>
    <row r="1895" spans="1:25" x14ac:dyDescent="0.2">
      <c r="A1895" s="9" t="s">
        <v>6280</v>
      </c>
      <c r="B1895" s="9" t="s">
        <v>7746</v>
      </c>
      <c r="C1895" s="18" t="s">
        <v>7712</v>
      </c>
      <c r="D1895" s="9" t="s">
        <v>7713</v>
      </c>
      <c r="E1895" s="9" t="s">
        <v>7714</v>
      </c>
      <c r="F1895" s="9" t="s">
        <v>7715</v>
      </c>
      <c r="G1895" s="9">
        <v>10034564</v>
      </c>
      <c r="H1895" s="9" t="s">
        <v>7716</v>
      </c>
      <c r="I1895" s="9" t="s">
        <v>7747</v>
      </c>
      <c r="J1895" s="9" t="s">
        <v>7748</v>
      </c>
      <c r="K1895" s="18" t="s">
        <v>7719</v>
      </c>
      <c r="L1895" s="18" t="s">
        <v>7720</v>
      </c>
      <c r="M1895" s="18" t="s">
        <v>7721</v>
      </c>
      <c r="N1895" s="9" t="s">
        <v>7755</v>
      </c>
      <c r="O1895" s="9" t="s">
        <v>7756</v>
      </c>
      <c r="P1895" s="9" t="s">
        <v>32</v>
      </c>
      <c r="Q1895" s="61">
        <v>20000</v>
      </c>
      <c r="R1895" s="11">
        <v>20770.755399999998</v>
      </c>
      <c r="S1895" s="52">
        <f>R1895</f>
        <v>20770.755399999998</v>
      </c>
      <c r="T1895" s="53">
        <f>IFERROR(S1895/Q1895,0)</f>
        <v>1.0385377699999998</v>
      </c>
      <c r="U1895" s="54">
        <f>IF(T1895&gt;=100%,S1895*2%,0)</f>
        <v>415.41510799999998</v>
      </c>
      <c r="V1895" s="54">
        <f>S1895*1%</f>
        <v>207.70755399999999</v>
      </c>
      <c r="W1895" s="55">
        <f>U1895+V1895</f>
        <v>623.12266199999999</v>
      </c>
      <c r="X1895" s="17"/>
      <c r="Y1895" s="9" t="s">
        <v>12391</v>
      </c>
    </row>
    <row r="1896" spans="1:25" x14ac:dyDescent="0.2">
      <c r="A1896" s="9" t="s">
        <v>6280</v>
      </c>
      <c r="B1896" s="9" t="s">
        <v>7591</v>
      </c>
      <c r="C1896" s="18" t="s">
        <v>6854</v>
      </c>
      <c r="D1896" s="9" t="s">
        <v>6855</v>
      </c>
      <c r="E1896" s="9" t="s">
        <v>7413</v>
      </c>
      <c r="F1896" s="9" t="s">
        <v>7414</v>
      </c>
      <c r="G1896" s="9">
        <v>10025897</v>
      </c>
      <c r="H1896" s="9" t="s">
        <v>7525</v>
      </c>
      <c r="I1896" s="9" t="s">
        <v>7592</v>
      </c>
      <c r="J1896" s="9" t="s">
        <v>7586</v>
      </c>
      <c r="K1896" s="18" t="s">
        <v>7581</v>
      </c>
      <c r="L1896" s="18" t="s">
        <v>7582</v>
      </c>
      <c r="M1896" s="18" t="s">
        <v>7583</v>
      </c>
      <c r="N1896" s="9" t="s">
        <v>7603</v>
      </c>
      <c r="O1896" s="9" t="s">
        <v>7604</v>
      </c>
      <c r="P1896" s="9" t="s">
        <v>32</v>
      </c>
      <c r="Q1896" s="61">
        <v>16320</v>
      </c>
      <c r="R1896" s="11">
        <v>16948.764999999999</v>
      </c>
      <c r="S1896" s="52">
        <f>R1896</f>
        <v>16948.764999999999</v>
      </c>
      <c r="T1896" s="53">
        <f>IFERROR(S1896/Q1896,0)</f>
        <v>1.0385272671568626</v>
      </c>
      <c r="U1896" s="54">
        <f>IF(T1896&gt;=100%,S1896*2%,0)</f>
        <v>338.9753</v>
      </c>
      <c r="V1896" s="54">
        <f>S1896*1%</f>
        <v>169.48765</v>
      </c>
      <c r="W1896" s="55">
        <f>U1896+V1896</f>
        <v>508.46294999999998</v>
      </c>
      <c r="X1896" s="17"/>
      <c r="Y1896" s="9" t="s">
        <v>12391</v>
      </c>
    </row>
    <row r="1897" spans="1:25" x14ac:dyDescent="0.2">
      <c r="A1897" s="9" t="s">
        <v>8060</v>
      </c>
      <c r="B1897" s="9" t="s">
        <v>8965</v>
      </c>
      <c r="C1897" s="18" t="s">
        <v>9306</v>
      </c>
      <c r="D1897" s="9" t="s">
        <v>9307</v>
      </c>
      <c r="E1897" s="9" t="s">
        <v>9436</v>
      </c>
      <c r="F1897" s="9" t="s">
        <v>9437</v>
      </c>
      <c r="G1897" s="9">
        <v>10027883</v>
      </c>
      <c r="H1897" s="9" t="s">
        <v>9438</v>
      </c>
      <c r="I1897" s="9" t="s">
        <v>9463</v>
      </c>
      <c r="J1897" s="9" t="s">
        <v>9464</v>
      </c>
      <c r="K1897" s="18" t="s">
        <v>9465</v>
      </c>
      <c r="L1897" s="18" t="s">
        <v>9466</v>
      </c>
      <c r="M1897" s="18">
        <v>9850474532</v>
      </c>
      <c r="N1897" s="9" t="s">
        <v>9471</v>
      </c>
      <c r="O1897" s="9" t="s">
        <v>9472</v>
      </c>
      <c r="P1897" s="9" t="s">
        <v>32</v>
      </c>
      <c r="Q1897" s="11">
        <v>10000</v>
      </c>
      <c r="R1897" s="11">
        <v>10384.049999999999</v>
      </c>
      <c r="S1897" s="52">
        <f>R1897</f>
        <v>10384.049999999999</v>
      </c>
      <c r="T1897" s="53">
        <f>IFERROR(S1897/Q1897,0)</f>
        <v>1.038405</v>
      </c>
      <c r="U1897" s="54">
        <f>IF(T1897&gt;=100%,S1897*2%,0)</f>
        <v>207.68099999999998</v>
      </c>
      <c r="V1897" s="54">
        <f>S1897*1%</f>
        <v>103.84049999999999</v>
      </c>
      <c r="W1897" s="55">
        <f>U1897+V1897</f>
        <v>311.52149999999995</v>
      </c>
      <c r="X1897" s="17"/>
      <c r="Y1897" s="9" t="s">
        <v>12391</v>
      </c>
    </row>
    <row r="1898" spans="1:25" x14ac:dyDescent="0.2">
      <c r="A1898" s="9" t="s">
        <v>5442</v>
      </c>
      <c r="B1898" s="9" t="s">
        <v>6187</v>
      </c>
      <c r="C1898" s="18" t="s">
        <v>5682</v>
      </c>
      <c r="D1898" s="9" t="s">
        <v>5683</v>
      </c>
      <c r="E1898" s="9" t="s">
        <v>6188</v>
      </c>
      <c r="F1898" s="9" t="s">
        <v>6189</v>
      </c>
      <c r="G1898" s="9">
        <v>10026038</v>
      </c>
      <c r="H1898" s="9" t="s">
        <v>6190</v>
      </c>
      <c r="I1898" s="9" t="s">
        <v>6212</v>
      </c>
      <c r="J1898" s="9" t="s">
        <v>6213</v>
      </c>
      <c r="K1898" s="18" t="s">
        <v>6200</v>
      </c>
      <c r="L1898" s="18" t="s">
        <v>6201</v>
      </c>
      <c r="M1898" s="18">
        <v>7694319731</v>
      </c>
      <c r="N1898" s="9" t="s">
        <v>6271</v>
      </c>
      <c r="O1898" s="9" t="s">
        <v>5232</v>
      </c>
      <c r="P1898" s="9" t="s">
        <v>32</v>
      </c>
      <c r="Q1898" s="11">
        <v>19621.960555555554</v>
      </c>
      <c r="R1898" s="11">
        <v>20375</v>
      </c>
      <c r="S1898" s="52">
        <f>R1898</f>
        <v>20375</v>
      </c>
      <c r="T1898" s="53">
        <f>IFERROR(S1898/Q1898,0)</f>
        <v>1.0383773804005145</v>
      </c>
      <c r="U1898" s="54">
        <f>IF(T1898&gt;=100%,S1898*2%,0)</f>
        <v>407.5</v>
      </c>
      <c r="V1898" s="54">
        <f>S1898*1%</f>
        <v>203.75</v>
      </c>
      <c r="W1898" s="55">
        <f>U1898+V1898</f>
        <v>611.25</v>
      </c>
      <c r="X1898" s="17"/>
      <c r="Y1898" s="9" t="s">
        <v>12393</v>
      </c>
    </row>
    <row r="1899" spans="1:25" x14ac:dyDescent="0.2">
      <c r="A1899" s="4" t="s">
        <v>18</v>
      </c>
      <c r="B1899" s="9"/>
      <c r="C1899" s="5" t="s">
        <v>4707</v>
      </c>
      <c r="D1899" s="9" t="s">
        <v>4708</v>
      </c>
      <c r="E1899" s="9" t="s">
        <v>4790</v>
      </c>
      <c r="F1899" s="9" t="s">
        <v>4791</v>
      </c>
      <c r="G1899" s="12">
        <v>10027859</v>
      </c>
      <c r="H1899" s="12" t="s">
        <v>4792</v>
      </c>
      <c r="I1899" s="12" t="s">
        <v>4850</v>
      </c>
      <c r="J1899" s="12" t="s">
        <v>4851</v>
      </c>
      <c r="K1899" s="12" t="s">
        <v>4852</v>
      </c>
      <c r="L1899" s="12" t="s">
        <v>4853</v>
      </c>
      <c r="M1899" s="17">
        <v>9861790623</v>
      </c>
      <c r="N1899" s="12" t="s">
        <v>4864</v>
      </c>
      <c r="O1899" s="12" t="s">
        <v>4865</v>
      </c>
      <c r="P1899" s="9" t="s">
        <v>32</v>
      </c>
      <c r="Q1899" s="10">
        <v>20000</v>
      </c>
      <c r="R1899" s="11">
        <v>20765</v>
      </c>
      <c r="S1899" s="52">
        <f>R1899</f>
        <v>20765</v>
      </c>
      <c r="T1899" s="53">
        <f>IFERROR(S1899/Q1899,0)</f>
        <v>1.0382499999999999</v>
      </c>
      <c r="U1899" s="54">
        <f>IF(T1899&gt;=100%,S1899*2%,0)</f>
        <v>415.3</v>
      </c>
      <c r="V1899" s="54">
        <f>S1899*1%</f>
        <v>207.65</v>
      </c>
      <c r="W1899" s="55">
        <f>U1899+V1899</f>
        <v>622.95000000000005</v>
      </c>
      <c r="X1899" s="17"/>
      <c r="Y1899" s="9" t="s">
        <v>12391</v>
      </c>
    </row>
    <row r="1900" spans="1:25" x14ac:dyDescent="0.2">
      <c r="A1900" s="4" t="s">
        <v>18</v>
      </c>
      <c r="B1900" s="12" t="s">
        <v>3141</v>
      </c>
      <c r="C1900" s="5" t="s">
        <v>2973</v>
      </c>
      <c r="D1900" s="9" t="s">
        <v>2974</v>
      </c>
      <c r="E1900" s="9" t="s">
        <v>3142</v>
      </c>
      <c r="F1900" s="9" t="s">
        <v>3143</v>
      </c>
      <c r="G1900" s="8">
        <v>10029574</v>
      </c>
      <c r="H1900" s="12" t="s">
        <v>3189</v>
      </c>
      <c r="I1900" s="9" t="s">
        <v>3873</v>
      </c>
      <c r="J1900" s="12" t="s">
        <v>3874</v>
      </c>
      <c r="K1900" s="17" t="s">
        <v>3192</v>
      </c>
      <c r="L1900" s="17" t="s">
        <v>3193</v>
      </c>
      <c r="M1900" s="17">
        <v>8709623385</v>
      </c>
      <c r="N1900" s="9" t="s">
        <v>3877</v>
      </c>
      <c r="O1900" s="9" t="s">
        <v>3878</v>
      </c>
      <c r="P1900" s="9" t="s">
        <v>32</v>
      </c>
      <c r="Q1900" s="10">
        <v>8000</v>
      </c>
      <c r="R1900" s="11">
        <v>8306</v>
      </c>
      <c r="S1900" s="52">
        <f>R1900</f>
        <v>8306</v>
      </c>
      <c r="T1900" s="53">
        <f>IFERROR(S1900/Q1900,0)</f>
        <v>1.0382499999999999</v>
      </c>
      <c r="U1900" s="54">
        <f>IF(T1900&gt;=100%,S1900*2%,0)</f>
        <v>166.12</v>
      </c>
      <c r="V1900" s="54">
        <f>S1900*1%</f>
        <v>83.06</v>
      </c>
      <c r="W1900" s="55">
        <f>U1900+V1900</f>
        <v>249.18</v>
      </c>
      <c r="X1900" s="17"/>
      <c r="Y1900" s="9" t="s">
        <v>12393</v>
      </c>
    </row>
    <row r="1901" spans="1:25" x14ac:dyDescent="0.2">
      <c r="A1901" s="4" t="s">
        <v>18</v>
      </c>
      <c r="B1901" s="9"/>
      <c r="C1901" s="5" t="s">
        <v>4707</v>
      </c>
      <c r="D1901" s="9" t="s">
        <v>4708</v>
      </c>
      <c r="E1901" s="9" t="s">
        <v>4790</v>
      </c>
      <c r="F1901" s="9" t="s">
        <v>4791</v>
      </c>
      <c r="G1901" s="12">
        <v>10027859</v>
      </c>
      <c r="H1901" s="12" t="s">
        <v>4792</v>
      </c>
      <c r="I1901" s="12" t="s">
        <v>4870</v>
      </c>
      <c r="J1901" s="12" t="s">
        <v>4871</v>
      </c>
      <c r="K1901" s="12" t="s">
        <v>4852</v>
      </c>
      <c r="L1901" s="12" t="s">
        <v>4853</v>
      </c>
      <c r="M1901" s="17">
        <v>9861790623</v>
      </c>
      <c r="N1901" s="12" t="s">
        <v>4874</v>
      </c>
      <c r="O1901" s="12" t="s">
        <v>4875</v>
      </c>
      <c r="P1901" s="9" t="s">
        <v>32</v>
      </c>
      <c r="Q1901" s="10">
        <v>17000</v>
      </c>
      <c r="R1901" s="11">
        <v>17650</v>
      </c>
      <c r="S1901" s="52">
        <f>R1901</f>
        <v>17650</v>
      </c>
      <c r="T1901" s="53">
        <f>IFERROR(S1901/Q1901,0)</f>
        <v>1.0382352941176471</v>
      </c>
      <c r="U1901" s="54">
        <f>IF(T1901&gt;=100%,S1901*2%,0)</f>
        <v>353</v>
      </c>
      <c r="V1901" s="54">
        <f>S1901*1%</f>
        <v>176.5</v>
      </c>
      <c r="W1901" s="55">
        <f>U1901+V1901</f>
        <v>529.5</v>
      </c>
      <c r="X1901" s="17"/>
      <c r="Y1901" s="9" t="s">
        <v>12391</v>
      </c>
    </row>
    <row r="1902" spans="1:25" x14ac:dyDescent="0.2">
      <c r="A1902" s="4" t="s">
        <v>18</v>
      </c>
      <c r="B1902" s="12" t="s">
        <v>1048</v>
      </c>
      <c r="C1902" s="5" t="s">
        <v>861</v>
      </c>
      <c r="D1902" s="9" t="s">
        <v>862</v>
      </c>
      <c r="E1902" s="9" t="s">
        <v>1049</v>
      </c>
      <c r="F1902" s="9" t="s">
        <v>1050</v>
      </c>
      <c r="G1902" s="8">
        <v>10022825</v>
      </c>
      <c r="H1902" s="12" t="s">
        <v>1058</v>
      </c>
      <c r="I1902" s="9" t="s">
        <v>1135</v>
      </c>
      <c r="J1902" s="12" t="s">
        <v>1136</v>
      </c>
      <c r="K1902" s="8" t="s">
        <v>1095</v>
      </c>
      <c r="L1902" s="16" t="s">
        <v>1096</v>
      </c>
      <c r="M1902" s="17" t="s">
        <v>1097</v>
      </c>
      <c r="N1902" s="9" t="s">
        <v>1220</v>
      </c>
      <c r="O1902" s="9" t="s">
        <v>1221</v>
      </c>
      <c r="P1902" s="9" t="s">
        <v>32</v>
      </c>
      <c r="Q1902" s="10">
        <v>40000</v>
      </c>
      <c r="R1902" s="11">
        <v>41525.946400000001</v>
      </c>
      <c r="S1902" s="52">
        <f>R1902</f>
        <v>41525.946400000001</v>
      </c>
      <c r="T1902" s="53">
        <f>IFERROR(S1902/Q1902,0)</f>
        <v>1.0381486600000001</v>
      </c>
      <c r="U1902" s="54">
        <f>IF(T1902&gt;=100%,S1902*2%,0)</f>
        <v>830.51892800000007</v>
      </c>
      <c r="V1902" s="54">
        <f>S1902*1%</f>
        <v>415.25946400000004</v>
      </c>
      <c r="W1902" s="55">
        <f>U1902+V1902</f>
        <v>1245.7783920000002</v>
      </c>
      <c r="X1902" s="17"/>
      <c r="Y1902" s="9" t="s">
        <v>12391</v>
      </c>
    </row>
    <row r="1903" spans="1:25" x14ac:dyDescent="0.2">
      <c r="A1903" s="4" t="s">
        <v>18</v>
      </c>
      <c r="B1903" s="12" t="s">
        <v>860</v>
      </c>
      <c r="C1903" s="5" t="s">
        <v>861</v>
      </c>
      <c r="D1903" s="9" t="s">
        <v>862</v>
      </c>
      <c r="E1903" s="9" t="s">
        <v>863</v>
      </c>
      <c r="F1903" s="9" t="s">
        <v>864</v>
      </c>
      <c r="G1903" s="8">
        <v>10023819</v>
      </c>
      <c r="H1903" s="12" t="s">
        <v>865</v>
      </c>
      <c r="I1903" s="9" t="s">
        <v>925</v>
      </c>
      <c r="J1903" s="12" t="s">
        <v>926</v>
      </c>
      <c r="K1903" s="8" t="s">
        <v>927</v>
      </c>
      <c r="L1903" s="16" t="s">
        <v>928</v>
      </c>
      <c r="M1903" s="17" t="s">
        <v>929</v>
      </c>
      <c r="N1903" s="9" t="s">
        <v>976</v>
      </c>
      <c r="O1903" s="9" t="s">
        <v>977</v>
      </c>
      <c r="P1903" s="9" t="s">
        <v>32</v>
      </c>
      <c r="Q1903" s="10">
        <v>12000</v>
      </c>
      <c r="R1903" s="11">
        <v>12456.976999999999</v>
      </c>
      <c r="S1903" s="52">
        <f>R1903</f>
        <v>12456.976999999999</v>
      </c>
      <c r="T1903" s="53">
        <f>IFERROR(S1903/Q1903,0)</f>
        <v>1.0380814166666665</v>
      </c>
      <c r="U1903" s="54">
        <f>IF(T1903&gt;=100%,S1903*2%,0)</f>
        <v>249.13953999999998</v>
      </c>
      <c r="V1903" s="54">
        <f>S1903*1%</f>
        <v>124.56976999999999</v>
      </c>
      <c r="W1903" s="55">
        <f>U1903+V1903</f>
        <v>373.70930999999996</v>
      </c>
      <c r="X1903" s="17"/>
      <c r="Y1903" s="9" t="s">
        <v>12393</v>
      </c>
    </row>
    <row r="1904" spans="1:25" x14ac:dyDescent="0.2">
      <c r="A1904" s="9" t="s">
        <v>9603</v>
      </c>
      <c r="B1904" s="18" t="s">
        <v>11008</v>
      </c>
      <c r="C1904" s="9" t="s">
        <v>12370</v>
      </c>
      <c r="D1904" s="9"/>
      <c r="E1904" s="9" t="s">
        <v>12371</v>
      </c>
      <c r="F1904" s="9"/>
      <c r="G1904" s="18">
        <v>10033452</v>
      </c>
      <c r="H1904" s="38" t="s">
        <v>11034</v>
      </c>
      <c r="I1904" s="33" t="s">
        <v>11140</v>
      </c>
      <c r="J1904" s="33" t="s">
        <v>1422</v>
      </c>
      <c r="K1904" s="9" t="s">
        <v>11037</v>
      </c>
      <c r="L1904" s="18" t="s">
        <v>11038</v>
      </c>
      <c r="M1904" s="18">
        <v>7068231892</v>
      </c>
      <c r="N1904" s="18" t="s">
        <v>11141</v>
      </c>
      <c r="O1904" s="18" t="s">
        <v>11142</v>
      </c>
      <c r="P1904" s="18" t="s">
        <v>32</v>
      </c>
      <c r="Q1904" s="11">
        <v>7000</v>
      </c>
      <c r="R1904" s="27">
        <v>7266.2799999999706</v>
      </c>
      <c r="S1904" s="52">
        <f>R1904</f>
        <v>7266.2799999999706</v>
      </c>
      <c r="T1904" s="53">
        <f>IFERROR(S1904/Q1904,0)</f>
        <v>1.0380399999999959</v>
      </c>
      <c r="U1904" s="54">
        <f>IF(T1904&gt;=100%,S1904*2%,0)</f>
        <v>145.32559999999941</v>
      </c>
      <c r="V1904" s="54">
        <f>S1904*1%</f>
        <v>72.662799999999706</v>
      </c>
      <c r="W1904" s="55">
        <f>U1904+V1904</f>
        <v>217.9883999999991</v>
      </c>
      <c r="X1904" s="17"/>
      <c r="Y1904" s="9" t="s">
        <v>12391</v>
      </c>
    </row>
    <row r="1905" spans="1:25" x14ac:dyDescent="0.2">
      <c r="A1905" s="32" t="s">
        <v>9603</v>
      </c>
      <c r="B1905" s="32" t="s">
        <v>10261</v>
      </c>
      <c r="C1905" s="32" t="s">
        <v>12365</v>
      </c>
      <c r="D1905" s="32"/>
      <c r="E1905" s="9" t="s">
        <v>12364</v>
      </c>
      <c r="F1905" s="9"/>
      <c r="G1905" s="32">
        <v>10031520</v>
      </c>
      <c r="H1905" s="32" t="s">
        <v>10262</v>
      </c>
      <c r="I1905" s="32" t="s">
        <v>10296</v>
      </c>
      <c r="J1905" s="32" t="s">
        <v>10297</v>
      </c>
      <c r="K1905" s="32" t="s">
        <v>10265</v>
      </c>
      <c r="L1905" s="32" t="s">
        <v>10266</v>
      </c>
      <c r="M1905" s="32">
        <v>8979763245</v>
      </c>
      <c r="N1905" s="32" t="s">
        <v>10300</v>
      </c>
      <c r="O1905" s="32" t="s">
        <v>3912</v>
      </c>
      <c r="P1905" s="32" t="s">
        <v>32</v>
      </c>
      <c r="Q1905" s="9">
        <v>18000</v>
      </c>
      <c r="R1905" s="27">
        <v>18683.999999999945</v>
      </c>
      <c r="S1905" s="52">
        <f>R1905</f>
        <v>18683.999999999945</v>
      </c>
      <c r="T1905" s="53">
        <f>IFERROR(S1905/Q1905,0)</f>
        <v>1.0379999999999969</v>
      </c>
      <c r="U1905" s="54">
        <f>IF(T1905&gt;=100%,S1905*2%,0)</f>
        <v>373.67999999999893</v>
      </c>
      <c r="V1905" s="54">
        <f>S1905*1%</f>
        <v>186.83999999999946</v>
      </c>
      <c r="W1905" s="55">
        <f>U1905+V1905</f>
        <v>560.51999999999839</v>
      </c>
      <c r="X1905" s="17"/>
      <c r="Y1905" s="9" t="s">
        <v>12391</v>
      </c>
    </row>
    <row r="1906" spans="1:25" x14ac:dyDescent="0.2">
      <c r="A1906" s="9" t="s">
        <v>9603</v>
      </c>
      <c r="B1906" s="9" t="s">
        <v>11224</v>
      </c>
      <c r="C1906" s="9" t="s">
        <v>12370</v>
      </c>
      <c r="D1906" s="9"/>
      <c r="E1906" s="9" t="s">
        <v>12372</v>
      </c>
      <c r="F1906" s="9"/>
      <c r="G1906" s="9">
        <v>10027214</v>
      </c>
      <c r="H1906" s="9" t="s">
        <v>11225</v>
      </c>
      <c r="I1906" s="9" t="s">
        <v>11246</v>
      </c>
      <c r="J1906" s="9" t="s">
        <v>11247</v>
      </c>
      <c r="K1906" s="9" t="s">
        <v>11228</v>
      </c>
      <c r="L1906" s="18" t="s">
        <v>11229</v>
      </c>
      <c r="M1906" s="18">
        <v>8756704552</v>
      </c>
      <c r="N1906" s="18" t="s">
        <v>11313</v>
      </c>
      <c r="O1906" s="18" t="s">
        <v>11314</v>
      </c>
      <c r="P1906" s="9" t="s">
        <v>32</v>
      </c>
      <c r="Q1906" s="11">
        <v>15000</v>
      </c>
      <c r="R1906" s="27">
        <v>15569.999999999955</v>
      </c>
      <c r="S1906" s="52">
        <f>R1906</f>
        <v>15569.999999999955</v>
      </c>
      <c r="T1906" s="53">
        <f>IFERROR(S1906/Q1906,0)</f>
        <v>1.0379999999999969</v>
      </c>
      <c r="U1906" s="54">
        <f>IF(T1906&gt;=100%,S1906*2%,0)</f>
        <v>311.39999999999912</v>
      </c>
      <c r="V1906" s="54">
        <f>S1906*1%</f>
        <v>155.69999999999956</v>
      </c>
      <c r="W1906" s="55">
        <f>U1906+V1906</f>
        <v>467.09999999999866</v>
      </c>
      <c r="X1906" s="17"/>
      <c r="Y1906" s="9" t="s">
        <v>12391</v>
      </c>
    </row>
    <row r="1907" spans="1:25" x14ac:dyDescent="0.2">
      <c r="A1907" s="32" t="s">
        <v>9603</v>
      </c>
      <c r="B1907" s="32" t="s">
        <v>10439</v>
      </c>
      <c r="C1907" s="32" t="s">
        <v>12365</v>
      </c>
      <c r="D1907" s="32"/>
      <c r="E1907" s="9" t="s">
        <v>12367</v>
      </c>
      <c r="F1907" s="9"/>
      <c r="G1907" s="32">
        <v>10031053</v>
      </c>
      <c r="H1907" s="32" t="s">
        <v>10500</v>
      </c>
      <c r="I1907" s="34" t="s">
        <v>10570</v>
      </c>
      <c r="J1907" s="32" t="s">
        <v>10571</v>
      </c>
      <c r="K1907" s="32" t="s">
        <v>10550</v>
      </c>
      <c r="L1907" s="32" t="s">
        <v>10551</v>
      </c>
      <c r="M1907" s="32">
        <v>9634147560</v>
      </c>
      <c r="N1907" s="32" t="s">
        <v>10588</v>
      </c>
      <c r="O1907" s="32" t="s">
        <v>10589</v>
      </c>
      <c r="P1907" s="32" t="s">
        <v>32</v>
      </c>
      <c r="Q1907" s="9">
        <v>10000</v>
      </c>
      <c r="R1907" s="27">
        <v>10379.999999999965</v>
      </c>
      <c r="S1907" s="52">
        <f>R1907</f>
        <v>10379.999999999965</v>
      </c>
      <c r="T1907" s="53">
        <f>IFERROR(S1907/Q1907,0)</f>
        <v>1.0379999999999965</v>
      </c>
      <c r="U1907" s="54">
        <f>IF(T1907&gt;=100%,S1907*2%,0)</f>
        <v>207.59999999999931</v>
      </c>
      <c r="V1907" s="54">
        <f>S1907*1%</f>
        <v>103.79999999999966</v>
      </c>
      <c r="W1907" s="55">
        <f>U1907+V1907</f>
        <v>311.39999999999895</v>
      </c>
      <c r="X1907" s="17"/>
      <c r="Y1907" s="9" t="s">
        <v>12391</v>
      </c>
    </row>
    <row r="1908" spans="1:25" x14ac:dyDescent="0.2">
      <c r="A1908" s="26" t="s">
        <v>9603</v>
      </c>
      <c r="B1908" s="26" t="s">
        <v>9705</v>
      </c>
      <c r="C1908" s="30" t="s">
        <v>12359</v>
      </c>
      <c r="D1908" s="30"/>
      <c r="E1908" s="45" t="s">
        <v>12360</v>
      </c>
      <c r="F1908" s="45"/>
      <c r="G1908" s="26">
        <v>10025972</v>
      </c>
      <c r="H1908" s="26" t="s">
        <v>9667</v>
      </c>
      <c r="I1908" s="26" t="s">
        <v>9713</v>
      </c>
      <c r="J1908" s="26" t="s">
        <v>9714</v>
      </c>
      <c r="K1908" s="26" t="s">
        <v>9670</v>
      </c>
      <c r="L1908" s="26" t="s">
        <v>9671</v>
      </c>
      <c r="M1908" s="26">
        <v>9781409396</v>
      </c>
      <c r="N1908" s="26" t="s">
        <v>9715</v>
      </c>
      <c r="O1908" s="26" t="s">
        <v>9716</v>
      </c>
      <c r="P1908" s="26" t="s">
        <v>32</v>
      </c>
      <c r="Q1908" s="27">
        <v>7000</v>
      </c>
      <c r="R1908" s="27">
        <v>7265.9999999999736</v>
      </c>
      <c r="S1908" s="52">
        <f>R1908</f>
        <v>7265.9999999999736</v>
      </c>
      <c r="T1908" s="53">
        <f>IFERROR(S1908/Q1908,0)</f>
        <v>1.0379999999999963</v>
      </c>
      <c r="U1908" s="54">
        <f>IF(T1908&gt;=100%,S1908*2%,0)</f>
        <v>145.31999999999948</v>
      </c>
      <c r="V1908" s="54">
        <f>S1908*1%</f>
        <v>72.659999999999741</v>
      </c>
      <c r="W1908" s="55">
        <f>U1908+V1908</f>
        <v>217.97999999999922</v>
      </c>
      <c r="X1908" s="17"/>
      <c r="Y1908" s="9" t="s">
        <v>12391</v>
      </c>
    </row>
    <row r="1909" spans="1:25" x14ac:dyDescent="0.2">
      <c r="A1909" s="32" t="s">
        <v>9603</v>
      </c>
      <c r="B1909" s="32" t="s">
        <v>10596</v>
      </c>
      <c r="C1909" s="32" t="s">
        <v>12365</v>
      </c>
      <c r="D1909" s="32"/>
      <c r="E1909" s="9" t="s">
        <v>12368</v>
      </c>
      <c r="F1909" s="9"/>
      <c r="G1909" s="32">
        <v>10023838</v>
      </c>
      <c r="H1909" s="32" t="s">
        <v>10597</v>
      </c>
      <c r="I1909" s="32" t="s">
        <v>10654</v>
      </c>
      <c r="J1909" s="32" t="s">
        <v>10655</v>
      </c>
      <c r="K1909" s="32" t="s">
        <v>10644</v>
      </c>
      <c r="L1909" s="32" t="s">
        <v>10645</v>
      </c>
      <c r="M1909" s="32">
        <v>9990901615</v>
      </c>
      <c r="N1909" s="9" t="s">
        <v>10693</v>
      </c>
      <c r="O1909" s="9" t="s">
        <v>10694</v>
      </c>
      <c r="P1909" s="32" t="s">
        <v>32</v>
      </c>
      <c r="Q1909" s="9">
        <v>10000</v>
      </c>
      <c r="R1909" s="27">
        <v>10379.999999999958</v>
      </c>
      <c r="S1909" s="52">
        <f>R1909</f>
        <v>10379.999999999958</v>
      </c>
      <c r="T1909" s="53">
        <f>IFERROR(S1909/Q1909,0)</f>
        <v>1.0379999999999958</v>
      </c>
      <c r="U1909" s="54">
        <f>IF(T1909&gt;=100%,S1909*2%,0)</f>
        <v>207.59999999999917</v>
      </c>
      <c r="V1909" s="54">
        <f>S1909*1%</f>
        <v>103.79999999999959</v>
      </c>
      <c r="W1909" s="55">
        <f>U1909+V1909</f>
        <v>311.39999999999873</v>
      </c>
      <c r="X1909" s="17"/>
      <c r="Y1909" s="9" t="s">
        <v>12391</v>
      </c>
    </row>
    <row r="1910" spans="1:25" x14ac:dyDescent="0.2">
      <c r="A1910" s="9" t="s">
        <v>9603</v>
      </c>
      <c r="B1910" s="18" t="s">
        <v>10732</v>
      </c>
      <c r="C1910" s="9" t="s">
        <v>12370</v>
      </c>
      <c r="D1910" s="9"/>
      <c r="E1910" s="9" t="s">
        <v>12369</v>
      </c>
      <c r="F1910" s="9"/>
      <c r="G1910" s="18">
        <v>10022294</v>
      </c>
      <c r="H1910" s="18" t="s">
        <v>10733</v>
      </c>
      <c r="I1910" s="18" t="s">
        <v>10799</v>
      </c>
      <c r="J1910" s="18" t="s">
        <v>10800</v>
      </c>
      <c r="K1910" s="9" t="s">
        <v>10736</v>
      </c>
      <c r="L1910" s="18" t="s">
        <v>10737</v>
      </c>
      <c r="M1910" s="18">
        <v>8574864154</v>
      </c>
      <c r="N1910" s="18" t="s">
        <v>10815</v>
      </c>
      <c r="O1910" s="18" t="s">
        <v>10816</v>
      </c>
      <c r="P1910" s="18" t="s">
        <v>32</v>
      </c>
      <c r="Q1910" s="11">
        <v>8738.8290000000015</v>
      </c>
      <c r="R1910" s="27">
        <v>9070.9045019999649</v>
      </c>
      <c r="S1910" s="52">
        <f>R1910</f>
        <v>9070.9045019999649</v>
      </c>
      <c r="T1910" s="53">
        <f>IFERROR(S1910/Q1910,0)</f>
        <v>1.0379999999999958</v>
      </c>
      <c r="U1910" s="54">
        <f>IF(T1910&gt;=100%,S1910*2%,0)</f>
        <v>181.4180900399993</v>
      </c>
      <c r="V1910" s="54">
        <f>S1910*1%</f>
        <v>90.70904501999965</v>
      </c>
      <c r="W1910" s="55">
        <f>U1910+V1910</f>
        <v>272.12713505999898</v>
      </c>
      <c r="X1910" s="17"/>
      <c r="Y1910" s="9" t="s">
        <v>12391</v>
      </c>
    </row>
    <row r="1911" spans="1:25" x14ac:dyDescent="0.2">
      <c r="A1911" s="4" t="s">
        <v>18</v>
      </c>
      <c r="B1911" s="9"/>
      <c r="C1911" s="5" t="s">
        <v>4707</v>
      </c>
      <c r="D1911" s="17" t="s">
        <v>4708</v>
      </c>
      <c r="E1911" s="9" t="s">
        <v>5090</v>
      </c>
      <c r="F1911" s="17" t="s">
        <v>5091</v>
      </c>
      <c r="G1911" s="9">
        <v>10025236</v>
      </c>
      <c r="H1911" s="9" t="s">
        <v>5181</v>
      </c>
      <c r="I1911" s="17" t="s">
        <v>5188</v>
      </c>
      <c r="J1911" s="17" t="s">
        <v>5189</v>
      </c>
      <c r="K1911" s="17" t="s">
        <v>5184</v>
      </c>
      <c r="L1911" s="17" t="s">
        <v>5185</v>
      </c>
      <c r="M1911" s="17">
        <v>8249658958</v>
      </c>
      <c r="N1911" s="17" t="s">
        <v>5192</v>
      </c>
      <c r="O1911" s="17" t="s">
        <v>5193</v>
      </c>
      <c r="P1911" s="17" t="s">
        <v>32</v>
      </c>
      <c r="Q1911" s="11">
        <v>15000</v>
      </c>
      <c r="R1911" s="11">
        <v>15567.186</v>
      </c>
      <c r="S1911" s="52">
        <f>R1911</f>
        <v>15567.186</v>
      </c>
      <c r="T1911" s="53">
        <f>IFERROR(S1911/Q1911,0)</f>
        <v>1.0378124</v>
      </c>
      <c r="U1911" s="54">
        <f>IF(T1911&gt;=100%,S1911*2%,0)</f>
        <v>311.34372000000002</v>
      </c>
      <c r="V1911" s="54">
        <f>S1911*1%</f>
        <v>155.67186000000001</v>
      </c>
      <c r="W1911" s="55">
        <f>U1911+V1911</f>
        <v>467.01558</v>
      </c>
      <c r="X1911" s="17"/>
      <c r="Y1911" s="9" t="s">
        <v>12391</v>
      </c>
    </row>
    <row r="1912" spans="1:25" x14ac:dyDescent="0.2">
      <c r="A1912" s="4" t="s">
        <v>18</v>
      </c>
      <c r="B1912" s="9" t="s">
        <v>649</v>
      </c>
      <c r="C1912" s="5" t="s">
        <v>20</v>
      </c>
      <c r="D1912" s="5" t="s">
        <v>21</v>
      </c>
      <c r="E1912" s="9" t="s">
        <v>650</v>
      </c>
      <c r="F1912" s="9" t="s">
        <v>651</v>
      </c>
      <c r="G1912" s="8">
        <v>10035276</v>
      </c>
      <c r="H1912" s="12" t="s">
        <v>652</v>
      </c>
      <c r="I1912" s="12" t="s">
        <v>663</v>
      </c>
      <c r="J1912" s="12" t="s">
        <v>664</v>
      </c>
      <c r="K1912" s="8" t="s">
        <v>655</v>
      </c>
      <c r="L1912" s="16" t="s">
        <v>656</v>
      </c>
      <c r="M1912" s="17" t="s">
        <v>657</v>
      </c>
      <c r="N1912" s="12" t="s">
        <v>673</v>
      </c>
      <c r="O1912" s="8" t="s">
        <v>674</v>
      </c>
      <c r="P1912" s="9" t="s">
        <v>32</v>
      </c>
      <c r="Q1912" s="10">
        <v>20000</v>
      </c>
      <c r="R1912" s="11">
        <v>20756.2186</v>
      </c>
      <c r="S1912" s="52">
        <f>R1912</f>
        <v>20756.2186</v>
      </c>
      <c r="T1912" s="53">
        <f>IFERROR(S1912/Q1912,0)</f>
        <v>1.03781093</v>
      </c>
      <c r="U1912" s="54">
        <f>IF(T1912&gt;=100%,S1912*2%,0)</f>
        <v>415.12437199999999</v>
      </c>
      <c r="V1912" s="54">
        <f>S1912*1%</f>
        <v>207.562186</v>
      </c>
      <c r="W1912" s="55">
        <f>U1912+V1912</f>
        <v>622.68655799999999</v>
      </c>
      <c r="X1912" s="17"/>
      <c r="Y1912" s="9" t="s">
        <v>12391</v>
      </c>
    </row>
    <row r="1913" spans="1:25" x14ac:dyDescent="0.2">
      <c r="A1913" s="9" t="s">
        <v>5442</v>
      </c>
      <c r="B1913" s="9" t="s">
        <v>5850</v>
      </c>
      <c r="C1913" s="18" t="s">
        <v>5566</v>
      </c>
      <c r="D1913" s="9" t="s">
        <v>5567</v>
      </c>
      <c r="E1913" s="9" t="s">
        <v>5851</v>
      </c>
      <c r="F1913" s="9" t="s">
        <v>5852</v>
      </c>
      <c r="G1913" s="9">
        <v>10034457</v>
      </c>
      <c r="H1913" s="9" t="s">
        <v>5853</v>
      </c>
      <c r="I1913" s="9" t="s">
        <v>5882</v>
      </c>
      <c r="J1913" s="9" t="s">
        <v>5883</v>
      </c>
      <c r="K1913" s="18" t="s">
        <v>5874</v>
      </c>
      <c r="L1913" s="18" t="s">
        <v>5875</v>
      </c>
      <c r="M1913" s="18">
        <v>9963305038</v>
      </c>
      <c r="N1913" s="9" t="s">
        <v>5923</v>
      </c>
      <c r="O1913" s="9" t="s">
        <v>5924</v>
      </c>
      <c r="P1913" s="9" t="s">
        <v>32</v>
      </c>
      <c r="Q1913" s="11">
        <v>18746.666666666668</v>
      </c>
      <c r="R1913" s="11">
        <v>19455</v>
      </c>
      <c r="S1913" s="52">
        <f>R1913</f>
        <v>19455</v>
      </c>
      <c r="T1913" s="53">
        <f>IFERROR(S1913/Q1913,0)</f>
        <v>1.0377844950213371</v>
      </c>
      <c r="U1913" s="54">
        <f>IF(T1913&gt;=100%,S1913*2%,0)</f>
        <v>389.1</v>
      </c>
      <c r="V1913" s="54">
        <f>S1913*1%</f>
        <v>194.55</v>
      </c>
      <c r="W1913" s="55">
        <f>U1913+V1913</f>
        <v>583.65000000000009</v>
      </c>
      <c r="X1913" s="17"/>
      <c r="Y1913" s="9" t="s">
        <v>12391</v>
      </c>
    </row>
    <row r="1914" spans="1:25" x14ac:dyDescent="0.2">
      <c r="A1914" s="4" t="s">
        <v>18</v>
      </c>
      <c r="B1914" s="12" t="s">
        <v>3421</v>
      </c>
      <c r="C1914" s="5" t="s">
        <v>2973</v>
      </c>
      <c r="D1914" s="9" t="s">
        <v>2974</v>
      </c>
      <c r="E1914" s="9" t="s">
        <v>3422</v>
      </c>
      <c r="F1914" s="9" t="s">
        <v>3423</v>
      </c>
      <c r="G1914" s="8">
        <v>10034718</v>
      </c>
      <c r="H1914" s="12" t="s">
        <v>3424</v>
      </c>
      <c r="I1914" s="9" t="s">
        <v>3425</v>
      </c>
      <c r="J1914" s="12" t="s">
        <v>3426</v>
      </c>
      <c r="K1914" s="17" t="s">
        <v>3427</v>
      </c>
      <c r="L1914" s="17" t="s">
        <v>3428</v>
      </c>
      <c r="M1914" s="17">
        <v>7004809242</v>
      </c>
      <c r="N1914" s="9" t="s">
        <v>3447</v>
      </c>
      <c r="O1914" s="9" t="s">
        <v>3448</v>
      </c>
      <c r="P1914" s="9" t="s">
        <v>32</v>
      </c>
      <c r="Q1914" s="10">
        <v>8000</v>
      </c>
      <c r="R1914" s="11">
        <v>8302</v>
      </c>
      <c r="S1914" s="52">
        <f>R1914</f>
        <v>8302</v>
      </c>
      <c r="T1914" s="53">
        <f>IFERROR(S1914/Q1914,0)</f>
        <v>1.03775</v>
      </c>
      <c r="U1914" s="54">
        <f>IF(T1914&gt;=100%,S1914*2%,0)</f>
        <v>166.04</v>
      </c>
      <c r="V1914" s="54">
        <f>S1914*1%</f>
        <v>83.02</v>
      </c>
      <c r="W1914" s="55">
        <f>U1914+V1914</f>
        <v>249.06</v>
      </c>
      <c r="X1914" s="17"/>
      <c r="Y1914" s="9" t="s">
        <v>12393</v>
      </c>
    </row>
    <row r="1915" spans="1:25" x14ac:dyDescent="0.2">
      <c r="A1915" s="4" t="s">
        <v>18</v>
      </c>
      <c r="B1915" s="12" t="s">
        <v>3658</v>
      </c>
      <c r="C1915" s="5" t="s">
        <v>2973</v>
      </c>
      <c r="D1915" s="9" t="s">
        <v>2974</v>
      </c>
      <c r="E1915" s="9" t="s">
        <v>3645</v>
      </c>
      <c r="F1915" s="9" t="s">
        <v>3646</v>
      </c>
      <c r="G1915" s="8">
        <v>10034033</v>
      </c>
      <c r="H1915" s="12" t="s">
        <v>3647</v>
      </c>
      <c r="I1915" s="9" t="s">
        <v>3687</v>
      </c>
      <c r="J1915" s="12" t="s">
        <v>3688</v>
      </c>
      <c r="K1915" s="17" t="s">
        <v>3650</v>
      </c>
      <c r="L1915" s="17" t="s">
        <v>3651</v>
      </c>
      <c r="M1915" s="17">
        <v>6200590307</v>
      </c>
      <c r="N1915" s="9" t="s">
        <v>3689</v>
      </c>
      <c r="O1915" s="9" t="s">
        <v>3690</v>
      </c>
      <c r="P1915" s="9" t="s">
        <v>32</v>
      </c>
      <c r="Q1915" s="10">
        <v>8000</v>
      </c>
      <c r="R1915" s="11">
        <v>8302</v>
      </c>
      <c r="S1915" s="52">
        <f>R1915</f>
        <v>8302</v>
      </c>
      <c r="T1915" s="53">
        <f>IFERROR(S1915/Q1915,0)</f>
        <v>1.03775</v>
      </c>
      <c r="U1915" s="54">
        <f>IF(T1915&gt;=100%,S1915*2%,0)</f>
        <v>166.04</v>
      </c>
      <c r="V1915" s="54">
        <f>S1915*1%</f>
        <v>83.02</v>
      </c>
      <c r="W1915" s="55">
        <f>U1915+V1915</f>
        <v>249.06</v>
      </c>
      <c r="X1915" s="17"/>
      <c r="Y1915" s="9" t="s">
        <v>12391</v>
      </c>
    </row>
    <row r="1916" spans="1:25" x14ac:dyDescent="0.2">
      <c r="A1916" s="4" t="s">
        <v>18</v>
      </c>
      <c r="B1916" s="12" t="s">
        <v>3702</v>
      </c>
      <c r="C1916" s="5" t="s">
        <v>2973</v>
      </c>
      <c r="D1916" s="9" t="s">
        <v>2974</v>
      </c>
      <c r="E1916" s="9" t="s">
        <v>3645</v>
      </c>
      <c r="F1916" s="9" t="s">
        <v>3646</v>
      </c>
      <c r="G1916" s="8">
        <v>10026613</v>
      </c>
      <c r="H1916" s="12" t="s">
        <v>3703</v>
      </c>
      <c r="I1916" s="9" t="s">
        <v>3726</v>
      </c>
      <c r="J1916" s="12" t="s">
        <v>3727</v>
      </c>
      <c r="K1916" s="17" t="s">
        <v>3706</v>
      </c>
      <c r="L1916" s="17" t="s">
        <v>3707</v>
      </c>
      <c r="M1916" s="17">
        <v>8986883307</v>
      </c>
      <c r="N1916" s="9" t="s">
        <v>3734</v>
      </c>
      <c r="O1916" s="9" t="s">
        <v>3735</v>
      </c>
      <c r="P1916" s="9" t="s">
        <v>32</v>
      </c>
      <c r="Q1916" s="10">
        <v>8000</v>
      </c>
      <c r="R1916" s="11">
        <v>8302</v>
      </c>
      <c r="S1916" s="52">
        <f>R1916</f>
        <v>8302</v>
      </c>
      <c r="T1916" s="53">
        <f>IFERROR(S1916/Q1916,0)</f>
        <v>1.03775</v>
      </c>
      <c r="U1916" s="54">
        <f>IF(T1916&gt;=100%,S1916*2%,0)</f>
        <v>166.04</v>
      </c>
      <c r="V1916" s="54">
        <f>S1916*1%</f>
        <v>83.02</v>
      </c>
      <c r="W1916" s="55">
        <f>U1916+V1916</f>
        <v>249.06</v>
      </c>
      <c r="X1916" s="17"/>
      <c r="Y1916" s="9" t="s">
        <v>12391</v>
      </c>
    </row>
    <row r="1917" spans="1:25" x14ac:dyDescent="0.2">
      <c r="A1917" s="9" t="s">
        <v>6280</v>
      </c>
      <c r="B1917" s="9" t="s">
        <v>6516</v>
      </c>
      <c r="C1917" s="18" t="s">
        <v>6282</v>
      </c>
      <c r="D1917" s="9" t="s">
        <v>6283</v>
      </c>
      <c r="E1917" s="9" t="s">
        <v>6409</v>
      </c>
      <c r="F1917" s="9" t="s">
        <v>6410</v>
      </c>
      <c r="G1917" s="9">
        <v>10022071</v>
      </c>
      <c r="H1917" s="9" t="s">
        <v>6474</v>
      </c>
      <c r="I1917" s="9" t="s">
        <v>6517</v>
      </c>
      <c r="J1917" s="9" t="s">
        <v>6518</v>
      </c>
      <c r="K1917" s="18" t="s">
        <v>6477</v>
      </c>
      <c r="L1917" s="18" t="s">
        <v>6478</v>
      </c>
      <c r="M1917" s="18" t="s">
        <v>6479</v>
      </c>
      <c r="N1917" s="9" t="s">
        <v>6519</v>
      </c>
      <c r="O1917" s="9" t="s">
        <v>6520</v>
      </c>
      <c r="P1917" s="9" t="s">
        <v>32</v>
      </c>
      <c r="Q1917" s="62">
        <v>5116.7046000000009</v>
      </c>
      <c r="R1917" s="11">
        <v>5309.8356000000003</v>
      </c>
      <c r="S1917" s="52">
        <f>R1917</f>
        <v>5309.8356000000003</v>
      </c>
      <c r="T1917" s="53">
        <f>IFERROR(S1917/Q1917,0)</f>
        <v>1.0377451924818955</v>
      </c>
      <c r="U1917" s="54">
        <f>IF(T1917&gt;=100%,S1917*2%,0)</f>
        <v>106.19671200000001</v>
      </c>
      <c r="V1917" s="54">
        <f>S1917*1%</f>
        <v>53.098356000000003</v>
      </c>
      <c r="W1917" s="55">
        <f>U1917+V1917</f>
        <v>159.29506800000001</v>
      </c>
      <c r="X1917" s="17"/>
      <c r="Y1917" s="9" t="s">
        <v>12392</v>
      </c>
    </row>
    <row r="1918" spans="1:25" x14ac:dyDescent="0.2">
      <c r="A1918" s="9" t="s">
        <v>8060</v>
      </c>
      <c r="B1918" s="9" t="s">
        <v>8965</v>
      </c>
      <c r="C1918" s="18" t="s">
        <v>8974</v>
      </c>
      <c r="D1918" s="9" t="s">
        <v>8975</v>
      </c>
      <c r="E1918" s="9" t="s">
        <v>9127</v>
      </c>
      <c r="F1918" s="9" t="s">
        <v>9128</v>
      </c>
      <c r="G1918" s="9">
        <v>10032425</v>
      </c>
      <c r="H1918" s="9" t="s">
        <v>9129</v>
      </c>
      <c r="I1918" s="9" t="s">
        <v>9152</v>
      </c>
      <c r="J1918" s="9" t="s">
        <v>9153</v>
      </c>
      <c r="K1918" s="18" t="s">
        <v>9142</v>
      </c>
      <c r="L1918" s="18" t="s">
        <v>9143</v>
      </c>
      <c r="M1918" s="18">
        <v>9898677767</v>
      </c>
      <c r="N1918" s="9" t="s">
        <v>9154</v>
      </c>
      <c r="O1918" s="9" t="s">
        <v>9155</v>
      </c>
      <c r="P1918" s="9" t="s">
        <v>32</v>
      </c>
      <c r="Q1918" s="11">
        <v>9137.7000000000007</v>
      </c>
      <c r="R1918" s="11">
        <v>9482</v>
      </c>
      <c r="S1918" s="52">
        <f>R1918</f>
        <v>9482</v>
      </c>
      <c r="T1918" s="53">
        <f>IFERROR(S1918/Q1918,0)</f>
        <v>1.0376790658480799</v>
      </c>
      <c r="U1918" s="54">
        <f>IF(T1918&gt;=100%,S1918*2%,0)</f>
        <v>189.64000000000001</v>
      </c>
      <c r="V1918" s="54">
        <f>S1918*1%</f>
        <v>94.820000000000007</v>
      </c>
      <c r="W1918" s="55">
        <f>U1918+V1918</f>
        <v>284.46000000000004</v>
      </c>
      <c r="X1918" s="17"/>
      <c r="Y1918" s="9" t="s">
        <v>12391</v>
      </c>
    </row>
    <row r="1919" spans="1:25" x14ac:dyDescent="0.2">
      <c r="A1919" s="9" t="s">
        <v>5442</v>
      </c>
      <c r="B1919" s="9" t="s">
        <v>5505</v>
      </c>
      <c r="C1919" s="18" t="s">
        <v>5444</v>
      </c>
      <c r="D1919" s="9" t="s">
        <v>5445</v>
      </c>
      <c r="E1919" s="9" t="s">
        <v>5506</v>
      </c>
      <c r="F1919" s="9" t="s">
        <v>5507</v>
      </c>
      <c r="G1919" s="9">
        <v>10031855</v>
      </c>
      <c r="H1919" s="9" t="s">
        <v>5508</v>
      </c>
      <c r="I1919" s="9" t="s">
        <v>5530</v>
      </c>
      <c r="J1919" s="9" t="s">
        <v>5531</v>
      </c>
      <c r="K1919" s="18" t="s">
        <v>5509</v>
      </c>
      <c r="L1919" s="18" t="s">
        <v>5527</v>
      </c>
      <c r="M1919" s="18">
        <v>9003860362</v>
      </c>
      <c r="N1919" s="9" t="s">
        <v>5532</v>
      </c>
      <c r="O1919" s="9" t="s">
        <v>5533</v>
      </c>
      <c r="P1919" s="9" t="s">
        <v>32</v>
      </c>
      <c r="Q1919" s="11">
        <v>8795</v>
      </c>
      <c r="R1919" s="11">
        <v>9125</v>
      </c>
      <c r="S1919" s="52">
        <f>R1919</f>
        <v>9125</v>
      </c>
      <c r="T1919" s="53">
        <f>IFERROR(S1919/Q1919,0)</f>
        <v>1.0375213189312109</v>
      </c>
      <c r="U1919" s="54">
        <f>IF(T1919&gt;=100%,S1919*2%,0)</f>
        <v>182.5</v>
      </c>
      <c r="V1919" s="54">
        <f>S1919*1%</f>
        <v>91.25</v>
      </c>
      <c r="W1919" s="55">
        <f>U1919+V1919</f>
        <v>273.75</v>
      </c>
      <c r="X1919" s="17"/>
      <c r="Y1919" s="9" t="s">
        <v>12391</v>
      </c>
    </row>
    <row r="1920" spans="1:25" x14ac:dyDescent="0.2">
      <c r="A1920" s="4" t="s">
        <v>18</v>
      </c>
      <c r="B1920" s="9"/>
      <c r="C1920" s="5" t="s">
        <v>4707</v>
      </c>
      <c r="D1920" s="17" t="s">
        <v>4708</v>
      </c>
      <c r="E1920" s="9" t="s">
        <v>5090</v>
      </c>
      <c r="F1920" s="17" t="s">
        <v>5091</v>
      </c>
      <c r="G1920" s="9">
        <v>10027424</v>
      </c>
      <c r="H1920" s="9" t="s">
        <v>5092</v>
      </c>
      <c r="I1920" s="17" t="s">
        <v>5114</v>
      </c>
      <c r="J1920" s="17" t="s">
        <v>5115</v>
      </c>
      <c r="K1920" s="17" t="s">
        <v>5095</v>
      </c>
      <c r="L1920" s="17" t="s">
        <v>5096</v>
      </c>
      <c r="M1920" s="17">
        <v>9040304080</v>
      </c>
      <c r="N1920" s="17" t="s">
        <v>5116</v>
      </c>
      <c r="O1920" s="17" t="s">
        <v>5117</v>
      </c>
      <c r="P1920" s="17" t="s">
        <v>32</v>
      </c>
      <c r="Q1920" s="11">
        <v>40000</v>
      </c>
      <c r="R1920" s="11">
        <v>41500.610399999998</v>
      </c>
      <c r="S1920" s="52">
        <f>R1920</f>
        <v>41500.610399999998</v>
      </c>
      <c r="T1920" s="53">
        <f>IFERROR(S1920/Q1920,0)</f>
        <v>1.0375152599999999</v>
      </c>
      <c r="U1920" s="54">
        <f>IF(T1920&gt;=100%,S1920*2%,0)</f>
        <v>830.01220799999999</v>
      </c>
      <c r="V1920" s="54">
        <f>S1920*1%</f>
        <v>415.00610399999999</v>
      </c>
      <c r="W1920" s="55">
        <f>U1920+V1920</f>
        <v>1245.0183119999999</v>
      </c>
      <c r="X1920" s="17"/>
      <c r="Y1920" s="9" t="s">
        <v>12391</v>
      </c>
    </row>
    <row r="1921" spans="1:25" x14ac:dyDescent="0.2">
      <c r="A1921" s="9" t="s">
        <v>5442</v>
      </c>
      <c r="B1921" s="9" t="s">
        <v>6018</v>
      </c>
      <c r="C1921" s="18" t="s">
        <v>5682</v>
      </c>
      <c r="D1921" s="9" t="s">
        <v>5683</v>
      </c>
      <c r="E1921" s="9" t="s">
        <v>6019</v>
      </c>
      <c r="F1921" s="9" t="s">
        <v>6020</v>
      </c>
      <c r="G1921" s="9">
        <v>10033596</v>
      </c>
      <c r="H1921" s="9" t="s">
        <v>6021</v>
      </c>
      <c r="I1921" s="9" t="s">
        <v>6079</v>
      </c>
      <c r="J1921" s="9" t="s">
        <v>6080</v>
      </c>
      <c r="K1921" s="18" t="s">
        <v>6038</v>
      </c>
      <c r="L1921" s="18" t="s">
        <v>6039</v>
      </c>
      <c r="M1921" s="18">
        <v>9499020969</v>
      </c>
      <c r="N1921" s="9" t="s">
        <v>6081</v>
      </c>
      <c r="O1921" s="9" t="s">
        <v>6082</v>
      </c>
      <c r="P1921" s="9" t="s">
        <v>32</v>
      </c>
      <c r="Q1921" s="11">
        <v>8935.85</v>
      </c>
      <c r="R1921" s="11">
        <v>9271</v>
      </c>
      <c r="S1921" s="52">
        <f>R1921</f>
        <v>9271</v>
      </c>
      <c r="T1921" s="53">
        <f>IFERROR(S1921/Q1921,0)</f>
        <v>1.0375062249254408</v>
      </c>
      <c r="U1921" s="54">
        <f>IF(T1921&gt;=100%,S1921*2%,0)</f>
        <v>185.42000000000002</v>
      </c>
      <c r="V1921" s="54">
        <f>S1921*1%</f>
        <v>92.710000000000008</v>
      </c>
      <c r="W1921" s="55">
        <f>U1921+V1921</f>
        <v>278.13</v>
      </c>
      <c r="X1921" s="17"/>
      <c r="Y1921" s="9" t="s">
        <v>12391</v>
      </c>
    </row>
    <row r="1922" spans="1:25" x14ac:dyDescent="0.2">
      <c r="A1922" s="9" t="s">
        <v>9603</v>
      </c>
      <c r="B1922" s="18" t="s">
        <v>11008</v>
      </c>
      <c r="C1922" s="9" t="s">
        <v>12370</v>
      </c>
      <c r="D1922" s="9"/>
      <c r="E1922" s="9" t="s">
        <v>12371</v>
      </c>
      <c r="F1922" s="9"/>
      <c r="G1922" s="18">
        <v>10031130</v>
      </c>
      <c r="H1922" s="38" t="s">
        <v>11009</v>
      </c>
      <c r="I1922" s="33" t="s">
        <v>11029</v>
      </c>
      <c r="J1922" s="33" t="s">
        <v>11030</v>
      </c>
      <c r="K1922" s="9" t="s">
        <v>11025</v>
      </c>
      <c r="L1922" s="18" t="s">
        <v>11026</v>
      </c>
      <c r="M1922" s="18">
        <v>8809656752</v>
      </c>
      <c r="N1922" s="18" t="s">
        <v>11031</v>
      </c>
      <c r="O1922" s="18" t="s">
        <v>10543</v>
      </c>
      <c r="P1922" s="18" t="s">
        <v>32</v>
      </c>
      <c r="Q1922" s="11">
        <v>11132.06423</v>
      </c>
      <c r="R1922" s="27">
        <v>11549.516638624955</v>
      </c>
      <c r="S1922" s="52">
        <f>R1922</f>
        <v>11549.516638624955</v>
      </c>
      <c r="T1922" s="53">
        <f>IFERROR(S1922/Q1922,0)</f>
        <v>1.0374999999999959</v>
      </c>
      <c r="U1922" s="54">
        <f>IF(T1922&gt;=100%,S1922*2%,0)</f>
        <v>230.9903327724991</v>
      </c>
      <c r="V1922" s="54">
        <f>S1922*1%</f>
        <v>115.49516638624955</v>
      </c>
      <c r="W1922" s="55">
        <f>U1922+V1922</f>
        <v>346.48549915874867</v>
      </c>
      <c r="X1922" s="17"/>
      <c r="Y1922" s="9" t="s">
        <v>12391</v>
      </c>
    </row>
    <row r="1923" spans="1:25" x14ac:dyDescent="0.2">
      <c r="A1923" s="4" t="s">
        <v>18</v>
      </c>
      <c r="B1923" s="12" t="s">
        <v>1048</v>
      </c>
      <c r="C1923" s="5" t="s">
        <v>861</v>
      </c>
      <c r="D1923" s="9" t="s">
        <v>862</v>
      </c>
      <c r="E1923" s="9" t="s">
        <v>1049</v>
      </c>
      <c r="F1923" s="9" t="s">
        <v>1050</v>
      </c>
      <c r="G1923" s="8">
        <v>10034496</v>
      </c>
      <c r="H1923" s="12" t="s">
        <v>1051</v>
      </c>
      <c r="I1923" s="9" t="s">
        <v>1102</v>
      </c>
      <c r="J1923" s="12" t="s">
        <v>1103</v>
      </c>
      <c r="K1923" s="8" t="s">
        <v>1054</v>
      </c>
      <c r="L1923" s="16" t="s">
        <v>1055</v>
      </c>
      <c r="M1923" s="17">
        <v>9593193215</v>
      </c>
      <c r="N1923" s="9" t="s">
        <v>1139</v>
      </c>
      <c r="O1923" s="9" t="s">
        <v>1140</v>
      </c>
      <c r="P1923" s="9" t="s">
        <v>32</v>
      </c>
      <c r="Q1923" s="10">
        <v>8400</v>
      </c>
      <c r="R1923" s="11">
        <v>8713.2324000000008</v>
      </c>
      <c r="S1923" s="52">
        <f>R1923</f>
        <v>8713.2324000000008</v>
      </c>
      <c r="T1923" s="53">
        <f>IFERROR(S1923/Q1923,0)</f>
        <v>1.0372895714285715</v>
      </c>
      <c r="U1923" s="54">
        <f>IF(T1923&gt;=100%,S1923*2%,0)</f>
        <v>174.26464800000002</v>
      </c>
      <c r="V1923" s="54">
        <f>S1923*1%</f>
        <v>87.132324000000011</v>
      </c>
      <c r="W1923" s="55">
        <f>U1923+V1923</f>
        <v>261.39697200000001</v>
      </c>
      <c r="X1923" s="17"/>
      <c r="Y1923" s="9" t="s">
        <v>12391</v>
      </c>
    </row>
    <row r="1924" spans="1:25" x14ac:dyDescent="0.2">
      <c r="A1924" s="4" t="s">
        <v>18</v>
      </c>
      <c r="B1924" s="12" t="s">
        <v>4290</v>
      </c>
      <c r="C1924" s="5" t="s">
        <v>4291</v>
      </c>
      <c r="D1924" s="5" t="s">
        <v>4292</v>
      </c>
      <c r="E1924" s="9" t="s">
        <v>4293</v>
      </c>
      <c r="F1924" s="9" t="s">
        <v>4294</v>
      </c>
      <c r="G1924" s="8">
        <v>10031076</v>
      </c>
      <c r="H1924" s="12" t="s">
        <v>4295</v>
      </c>
      <c r="I1924" s="9" t="s">
        <v>4375</v>
      </c>
      <c r="J1924" s="12" t="s">
        <v>4376</v>
      </c>
      <c r="K1924" s="8" t="s">
        <v>4342</v>
      </c>
      <c r="L1924" s="16" t="s">
        <v>4343</v>
      </c>
      <c r="M1924" s="17" t="s">
        <v>4344</v>
      </c>
      <c r="N1924" s="9" t="s">
        <v>4377</v>
      </c>
      <c r="O1924" s="9" t="s">
        <v>4378</v>
      </c>
      <c r="P1924" s="9" t="s">
        <v>32</v>
      </c>
      <c r="Q1924" s="11">
        <v>15232.408642500004</v>
      </c>
      <c r="R1924" s="11">
        <v>15800</v>
      </c>
      <c r="S1924" s="52">
        <f>R1924</f>
        <v>15800</v>
      </c>
      <c r="T1924" s="53">
        <f>IFERROR(S1924/Q1924,0)</f>
        <v>1.0372620884077621</v>
      </c>
      <c r="U1924" s="54">
        <f>IF(T1924&gt;=100%,S1924*2%,0)</f>
        <v>316</v>
      </c>
      <c r="V1924" s="54">
        <f>S1924*1%</f>
        <v>158</v>
      </c>
      <c r="W1924" s="55">
        <f>U1924+V1924</f>
        <v>474</v>
      </c>
      <c r="X1924" s="17"/>
      <c r="Y1924" s="9" t="s">
        <v>12391</v>
      </c>
    </row>
    <row r="1925" spans="1:25" x14ac:dyDescent="0.2">
      <c r="A1925" s="9" t="s">
        <v>9603</v>
      </c>
      <c r="B1925" s="18" t="s">
        <v>11008</v>
      </c>
      <c r="C1925" s="9" t="s">
        <v>12370</v>
      </c>
      <c r="D1925" s="9"/>
      <c r="E1925" s="9" t="s">
        <v>12371</v>
      </c>
      <c r="F1925" s="9"/>
      <c r="G1925" s="18">
        <v>10033452</v>
      </c>
      <c r="H1925" s="38" t="s">
        <v>11034</v>
      </c>
      <c r="I1925" s="33" t="s">
        <v>11136</v>
      </c>
      <c r="J1925" s="33" t="s">
        <v>11137</v>
      </c>
      <c r="K1925" s="9" t="s">
        <v>11037</v>
      </c>
      <c r="L1925" s="18" t="s">
        <v>11038</v>
      </c>
      <c r="M1925" s="18">
        <v>7068231892</v>
      </c>
      <c r="N1925" s="18" t="s">
        <v>11138</v>
      </c>
      <c r="O1925" s="18" t="s">
        <v>11139</v>
      </c>
      <c r="P1925" s="18" t="s">
        <v>32</v>
      </c>
      <c r="Q1925" s="11">
        <v>7000</v>
      </c>
      <c r="R1925" s="27">
        <v>7259.2799999999716</v>
      </c>
      <c r="S1925" s="52">
        <f>R1925</f>
        <v>7259.2799999999716</v>
      </c>
      <c r="T1925" s="53">
        <f>IFERROR(S1925/Q1925,0)</f>
        <v>1.037039999999996</v>
      </c>
      <c r="U1925" s="54">
        <f>IF(T1925&gt;=100%,S1925*2%,0)</f>
        <v>145.18559999999943</v>
      </c>
      <c r="V1925" s="54">
        <f>S1925*1%</f>
        <v>72.592799999999713</v>
      </c>
      <c r="W1925" s="55">
        <f>U1925+V1925</f>
        <v>217.77839999999912</v>
      </c>
      <c r="X1925" s="17"/>
      <c r="Y1925" s="9" t="s">
        <v>12391</v>
      </c>
    </row>
    <row r="1926" spans="1:25" x14ac:dyDescent="0.2">
      <c r="A1926" s="9" t="s">
        <v>9603</v>
      </c>
      <c r="B1926" s="9" t="s">
        <v>11224</v>
      </c>
      <c r="C1926" s="9" t="s">
        <v>12370</v>
      </c>
      <c r="D1926" s="9"/>
      <c r="E1926" s="9" t="s">
        <v>12372</v>
      </c>
      <c r="F1926" s="9"/>
      <c r="G1926" s="9">
        <v>10027214</v>
      </c>
      <c r="H1926" s="9" t="s">
        <v>11225</v>
      </c>
      <c r="I1926" s="9" t="s">
        <v>11246</v>
      </c>
      <c r="J1926" s="9" t="s">
        <v>11247</v>
      </c>
      <c r="K1926" s="9" t="s">
        <v>11228</v>
      </c>
      <c r="L1926" s="18" t="s">
        <v>11229</v>
      </c>
      <c r="M1926" s="18">
        <v>8756704552</v>
      </c>
      <c r="N1926" s="18" t="s">
        <v>11312</v>
      </c>
      <c r="O1926" s="18" t="s">
        <v>10494</v>
      </c>
      <c r="P1926" s="9" t="s">
        <v>32</v>
      </c>
      <c r="Q1926" s="11">
        <v>15000</v>
      </c>
      <c r="R1926" s="27">
        <v>15554.999999999956</v>
      </c>
      <c r="S1926" s="52">
        <f>R1926</f>
        <v>15554.999999999956</v>
      </c>
      <c r="T1926" s="53">
        <f>IFERROR(S1926/Q1926,0)</f>
        <v>1.036999999999997</v>
      </c>
      <c r="U1926" s="54">
        <f>IF(T1926&gt;=100%,S1926*2%,0)</f>
        <v>311.09999999999911</v>
      </c>
      <c r="V1926" s="54">
        <f>S1926*1%</f>
        <v>155.54999999999956</v>
      </c>
      <c r="W1926" s="55">
        <f>U1926+V1926</f>
        <v>466.64999999999867</v>
      </c>
      <c r="X1926" s="17"/>
      <c r="Y1926" s="9" t="s">
        <v>12391</v>
      </c>
    </row>
    <row r="1927" spans="1:25" x14ac:dyDescent="0.2">
      <c r="A1927" s="32" t="s">
        <v>9603</v>
      </c>
      <c r="B1927" s="32" t="s">
        <v>10439</v>
      </c>
      <c r="C1927" s="32" t="s">
        <v>12365</v>
      </c>
      <c r="D1927" s="32"/>
      <c r="E1927" s="9" t="s">
        <v>12367</v>
      </c>
      <c r="F1927" s="9"/>
      <c r="G1927" s="32">
        <v>10031053</v>
      </c>
      <c r="H1927" s="32" t="s">
        <v>10500</v>
      </c>
      <c r="I1927" s="34" t="s">
        <v>10570</v>
      </c>
      <c r="J1927" s="32" t="s">
        <v>10571</v>
      </c>
      <c r="K1927" s="32" t="s">
        <v>10550</v>
      </c>
      <c r="L1927" s="32" t="s">
        <v>10551</v>
      </c>
      <c r="M1927" s="32">
        <v>9634147560</v>
      </c>
      <c r="N1927" s="32" t="s">
        <v>10586</v>
      </c>
      <c r="O1927" s="32" t="s">
        <v>10587</v>
      </c>
      <c r="P1927" s="32" t="s">
        <v>32</v>
      </c>
      <c r="Q1927" s="9">
        <v>10000</v>
      </c>
      <c r="R1927" s="27">
        <v>10369.999999999965</v>
      </c>
      <c r="S1927" s="52">
        <f>R1927</f>
        <v>10369.999999999965</v>
      </c>
      <c r="T1927" s="53">
        <f>IFERROR(S1927/Q1927,0)</f>
        <v>1.0369999999999966</v>
      </c>
      <c r="U1927" s="54">
        <f>IF(T1927&gt;=100%,S1927*2%,0)</f>
        <v>207.39999999999932</v>
      </c>
      <c r="V1927" s="54">
        <f>S1927*1%</f>
        <v>103.69999999999966</v>
      </c>
      <c r="W1927" s="55">
        <f>U1927+V1927</f>
        <v>311.099999999999</v>
      </c>
      <c r="X1927" s="17"/>
      <c r="Y1927" s="9" t="s">
        <v>12391</v>
      </c>
    </row>
    <row r="1928" spans="1:25" x14ac:dyDescent="0.2">
      <c r="A1928" s="32" t="s">
        <v>9603</v>
      </c>
      <c r="B1928" s="32" t="s">
        <v>10439</v>
      </c>
      <c r="C1928" s="32" t="s">
        <v>12365</v>
      </c>
      <c r="D1928" s="32"/>
      <c r="E1928" s="9" t="s">
        <v>12367</v>
      </c>
      <c r="F1928" s="9"/>
      <c r="G1928" s="32">
        <v>10023183</v>
      </c>
      <c r="H1928" s="32" t="s">
        <v>10440</v>
      </c>
      <c r="I1928" s="32" t="s">
        <v>10463</v>
      </c>
      <c r="J1928" s="32" t="s">
        <v>10464</v>
      </c>
      <c r="K1928" s="32" t="s">
        <v>10443</v>
      </c>
      <c r="L1928" s="32" t="s">
        <v>10444</v>
      </c>
      <c r="M1928" s="32">
        <v>9012650010</v>
      </c>
      <c r="N1928" s="32" t="s">
        <v>10469</v>
      </c>
      <c r="O1928" s="32" t="s">
        <v>10470</v>
      </c>
      <c r="P1928" s="32" t="s">
        <v>32</v>
      </c>
      <c r="Q1928" s="9">
        <v>40000</v>
      </c>
      <c r="R1928" s="27">
        <v>41479.999999999854</v>
      </c>
      <c r="S1928" s="52">
        <f>R1928</f>
        <v>41479.999999999854</v>
      </c>
      <c r="T1928" s="53">
        <f>IFERROR(S1928/Q1928,0)</f>
        <v>1.0369999999999964</v>
      </c>
      <c r="U1928" s="54">
        <f>IF(T1928&gt;=100%,S1928*2%,0)</f>
        <v>829.59999999999707</v>
      </c>
      <c r="V1928" s="54">
        <f>S1928*1%</f>
        <v>414.79999999999853</v>
      </c>
      <c r="W1928" s="55">
        <f>U1928+V1928</f>
        <v>1244.3999999999955</v>
      </c>
      <c r="X1928" s="17"/>
      <c r="Y1928" s="9" t="s">
        <v>12391</v>
      </c>
    </row>
    <row r="1929" spans="1:25" x14ac:dyDescent="0.2">
      <c r="A1929" s="9" t="s">
        <v>9603</v>
      </c>
      <c r="B1929" s="9" t="s">
        <v>11224</v>
      </c>
      <c r="C1929" s="9" t="s">
        <v>12370</v>
      </c>
      <c r="D1929" s="9"/>
      <c r="E1929" s="9" t="s">
        <v>12372</v>
      </c>
      <c r="F1929" s="9"/>
      <c r="G1929" s="9">
        <v>10027214</v>
      </c>
      <c r="H1929" s="9" t="s">
        <v>11225</v>
      </c>
      <c r="I1929" s="9" t="s">
        <v>11236</v>
      </c>
      <c r="J1929" s="9" t="s">
        <v>11237</v>
      </c>
      <c r="K1929" s="9" t="s">
        <v>11238</v>
      </c>
      <c r="L1929" s="18" t="s">
        <v>11239</v>
      </c>
      <c r="M1929" s="18">
        <v>9670914217</v>
      </c>
      <c r="N1929" s="9" t="s">
        <v>11240</v>
      </c>
      <c r="O1929" s="9" t="s">
        <v>11241</v>
      </c>
      <c r="P1929" s="9" t="s">
        <v>32</v>
      </c>
      <c r="Q1929" s="11">
        <v>14050.783333333333</v>
      </c>
      <c r="R1929" s="27">
        <v>14570.662316666609</v>
      </c>
      <c r="S1929" s="52">
        <f>R1929</f>
        <v>14570.662316666609</v>
      </c>
      <c r="T1929" s="53">
        <f>IFERROR(S1929/Q1929,0)</f>
        <v>1.0369999999999959</v>
      </c>
      <c r="U1929" s="54">
        <f>IF(T1929&gt;=100%,S1929*2%,0)</f>
        <v>291.41324633333215</v>
      </c>
      <c r="V1929" s="54">
        <f>S1929*1%</f>
        <v>145.70662316666608</v>
      </c>
      <c r="W1929" s="55">
        <f>U1929+V1929</f>
        <v>437.11986949999823</v>
      </c>
      <c r="X1929" s="17"/>
      <c r="Y1929" s="9" t="s">
        <v>12391</v>
      </c>
    </row>
    <row r="1930" spans="1:25" x14ac:dyDescent="0.2">
      <c r="A1930" s="26" t="s">
        <v>9603</v>
      </c>
      <c r="B1930" s="26" t="s">
        <v>9821</v>
      </c>
      <c r="C1930" s="30" t="s">
        <v>12359</v>
      </c>
      <c r="D1930" s="30"/>
      <c r="E1930" s="45" t="s">
        <v>12360</v>
      </c>
      <c r="F1930" s="45"/>
      <c r="G1930" s="26">
        <v>10026891</v>
      </c>
      <c r="H1930" s="26" t="s">
        <v>9725</v>
      </c>
      <c r="I1930" s="26" t="s">
        <v>9813</v>
      </c>
      <c r="J1930" s="26" t="s">
        <v>9814</v>
      </c>
      <c r="K1930" s="26" t="s">
        <v>9786</v>
      </c>
      <c r="L1930" s="26" t="s">
        <v>9787</v>
      </c>
      <c r="M1930" s="26">
        <v>7009770373</v>
      </c>
      <c r="N1930" s="26" t="s">
        <v>9826</v>
      </c>
      <c r="O1930" s="26" t="s">
        <v>9827</v>
      </c>
      <c r="P1930" s="26" t="s">
        <v>32</v>
      </c>
      <c r="Q1930" s="27">
        <v>8500</v>
      </c>
      <c r="R1930" s="27">
        <v>8814.4999999999654</v>
      </c>
      <c r="S1930" s="52">
        <f>R1930</f>
        <v>8814.4999999999654</v>
      </c>
      <c r="T1930" s="53">
        <f>IFERROR(S1930/Q1930,0)</f>
        <v>1.0369999999999959</v>
      </c>
      <c r="U1930" s="54">
        <f>IF(T1930&gt;=100%,S1930*2%,0)</f>
        <v>176.28999999999931</v>
      </c>
      <c r="V1930" s="54">
        <f>S1930*1%</f>
        <v>88.144999999999655</v>
      </c>
      <c r="W1930" s="55">
        <f>U1930+V1930</f>
        <v>264.43499999999898</v>
      </c>
      <c r="X1930" s="17"/>
      <c r="Y1930" s="9" t="s">
        <v>12391</v>
      </c>
    </row>
    <row r="1931" spans="1:25" x14ac:dyDescent="0.2">
      <c r="A1931" s="9" t="s">
        <v>9603</v>
      </c>
      <c r="B1931" s="18" t="s">
        <v>10732</v>
      </c>
      <c r="C1931" s="9" t="s">
        <v>12370</v>
      </c>
      <c r="D1931" s="9"/>
      <c r="E1931" s="9" t="s">
        <v>12369</v>
      </c>
      <c r="F1931" s="9"/>
      <c r="G1931" s="18">
        <v>10022294</v>
      </c>
      <c r="H1931" s="18" t="s">
        <v>10733</v>
      </c>
      <c r="I1931" s="18" t="s">
        <v>10734</v>
      </c>
      <c r="J1931" s="18" t="s">
        <v>10735</v>
      </c>
      <c r="K1931" s="9" t="s">
        <v>10736</v>
      </c>
      <c r="L1931" s="18" t="s">
        <v>10737</v>
      </c>
      <c r="M1931" s="18">
        <v>8574864154</v>
      </c>
      <c r="N1931" s="18" t="s">
        <v>10813</v>
      </c>
      <c r="O1931" s="18" t="s">
        <v>10814</v>
      </c>
      <c r="P1931" s="18" t="s">
        <v>32</v>
      </c>
      <c r="Q1931" s="11">
        <v>8332.8029999999999</v>
      </c>
      <c r="R1931" s="27">
        <v>8641.116710999966</v>
      </c>
      <c r="S1931" s="52">
        <f>R1931</f>
        <v>8641.116710999966</v>
      </c>
      <c r="T1931" s="53">
        <f>IFERROR(S1931/Q1931,0)</f>
        <v>1.0369999999999959</v>
      </c>
      <c r="U1931" s="54">
        <f>IF(T1931&gt;=100%,S1931*2%,0)</f>
        <v>172.82233421999933</v>
      </c>
      <c r="V1931" s="54">
        <f>S1931*1%</f>
        <v>86.411167109999667</v>
      </c>
      <c r="W1931" s="55">
        <f>U1931+V1931</f>
        <v>259.233501329999</v>
      </c>
      <c r="X1931" s="17"/>
      <c r="Y1931" s="9" t="s">
        <v>12391</v>
      </c>
    </row>
    <row r="1932" spans="1:25" x14ac:dyDescent="0.2">
      <c r="A1932" s="26" t="s">
        <v>9603</v>
      </c>
      <c r="B1932" s="26" t="s">
        <v>9934</v>
      </c>
      <c r="C1932" s="30" t="s">
        <v>12359</v>
      </c>
      <c r="D1932" s="30"/>
      <c r="E1932" s="44" t="s">
        <v>12361</v>
      </c>
      <c r="F1932" s="44"/>
      <c r="G1932" s="26">
        <v>10023666</v>
      </c>
      <c r="H1932" s="26" t="s">
        <v>9845</v>
      </c>
      <c r="I1932" s="26" t="s">
        <v>9935</v>
      </c>
      <c r="J1932" s="26" t="s">
        <v>9936</v>
      </c>
      <c r="K1932" s="26" t="s">
        <v>9904</v>
      </c>
      <c r="L1932" s="26" t="s">
        <v>9905</v>
      </c>
      <c r="M1932" s="26">
        <v>9468379116</v>
      </c>
      <c r="N1932" s="26" t="s">
        <v>9944</v>
      </c>
      <c r="O1932" s="26" t="s">
        <v>9945</v>
      </c>
      <c r="P1932" s="26" t="s">
        <v>32</v>
      </c>
      <c r="Q1932" s="9">
        <v>8000</v>
      </c>
      <c r="R1932" s="27">
        <v>8295.9999999999673</v>
      </c>
      <c r="S1932" s="52">
        <f>R1932</f>
        <v>8295.9999999999673</v>
      </c>
      <c r="T1932" s="53">
        <f>IFERROR(S1932/Q1932,0)</f>
        <v>1.0369999999999959</v>
      </c>
      <c r="U1932" s="54">
        <f>IF(T1932&gt;=100%,S1932*2%,0)</f>
        <v>165.91999999999936</v>
      </c>
      <c r="V1932" s="54">
        <f>S1932*1%</f>
        <v>82.959999999999681</v>
      </c>
      <c r="W1932" s="55">
        <f>U1932+V1932</f>
        <v>248.87999999999903</v>
      </c>
      <c r="X1932" s="17"/>
      <c r="Y1932" s="9" t="s">
        <v>12391</v>
      </c>
    </row>
    <row r="1933" spans="1:25" x14ac:dyDescent="0.2">
      <c r="A1933" s="9" t="s">
        <v>9603</v>
      </c>
      <c r="B1933" s="18" t="s">
        <v>10732</v>
      </c>
      <c r="C1933" s="9" t="s">
        <v>12370</v>
      </c>
      <c r="D1933" s="9"/>
      <c r="E1933" s="9" t="s">
        <v>12369</v>
      </c>
      <c r="F1933" s="9"/>
      <c r="G1933" s="18">
        <v>10022294</v>
      </c>
      <c r="H1933" s="18" t="s">
        <v>10733</v>
      </c>
      <c r="I1933" s="18" t="s">
        <v>10750</v>
      </c>
      <c r="J1933" s="18" t="s">
        <v>4820</v>
      </c>
      <c r="K1933" s="9" t="s">
        <v>10747</v>
      </c>
      <c r="L1933" s="18" t="s">
        <v>10748</v>
      </c>
      <c r="M1933" s="18">
        <v>9648529874</v>
      </c>
      <c r="N1933" s="18" t="s">
        <v>10851</v>
      </c>
      <c r="O1933" s="18" t="s">
        <v>10852</v>
      </c>
      <c r="P1933" s="18" t="s">
        <v>32</v>
      </c>
      <c r="Q1933" s="11">
        <v>8134.4250000000002</v>
      </c>
      <c r="R1933" s="27">
        <v>8434</v>
      </c>
      <c r="S1933" s="52">
        <f>R1933</f>
        <v>8434</v>
      </c>
      <c r="T1933" s="53">
        <f>IFERROR(S1933/Q1933,0)</f>
        <v>1.0368280486942838</v>
      </c>
      <c r="U1933" s="54">
        <f>IF(T1933&gt;=100%,S1933*2%,0)</f>
        <v>168.68</v>
      </c>
      <c r="V1933" s="54">
        <f>S1933*1%</f>
        <v>84.34</v>
      </c>
      <c r="W1933" s="55">
        <f>U1933+V1933</f>
        <v>253.02</v>
      </c>
      <c r="X1933" s="17"/>
      <c r="Y1933" s="9" t="s">
        <v>12391</v>
      </c>
    </row>
    <row r="1934" spans="1:25" x14ac:dyDescent="0.2">
      <c r="A1934" s="9" t="s">
        <v>8060</v>
      </c>
      <c r="B1934" s="9" t="s">
        <v>8298</v>
      </c>
      <c r="C1934" s="18" t="s">
        <v>8062</v>
      </c>
      <c r="D1934" s="9" t="s">
        <v>8063</v>
      </c>
      <c r="E1934" s="9" t="s">
        <v>8169</v>
      </c>
      <c r="F1934" s="9" t="s">
        <v>8170</v>
      </c>
      <c r="G1934" s="9">
        <v>10029704</v>
      </c>
      <c r="H1934" s="9" t="s">
        <v>8171</v>
      </c>
      <c r="I1934" s="9" t="s">
        <v>8426</v>
      </c>
      <c r="J1934" s="9" t="s">
        <v>8429</v>
      </c>
      <c r="K1934" s="18" t="s">
        <v>8174</v>
      </c>
      <c r="L1934" s="18" t="s">
        <v>8175</v>
      </c>
      <c r="M1934" s="18">
        <v>9893140607</v>
      </c>
      <c r="N1934" s="9" t="s">
        <v>8430</v>
      </c>
      <c r="O1934" s="9" t="s">
        <v>8431</v>
      </c>
      <c r="P1934" s="9" t="s">
        <v>32</v>
      </c>
      <c r="Q1934" s="11">
        <v>10846</v>
      </c>
      <c r="R1934" s="25">
        <v>11245</v>
      </c>
      <c r="S1934" s="52">
        <f>R1934</f>
        <v>11245</v>
      </c>
      <c r="T1934" s="53">
        <f>IFERROR(S1934/Q1934,0)</f>
        <v>1.036787755854693</v>
      </c>
      <c r="U1934" s="54">
        <f>IF(T1934&gt;=100%,S1934*2%,0)</f>
        <v>224.9</v>
      </c>
      <c r="V1934" s="54">
        <f>S1934*1%</f>
        <v>112.45</v>
      </c>
      <c r="W1934" s="55">
        <f>U1934+V1934</f>
        <v>337.35</v>
      </c>
      <c r="X1934" s="17"/>
      <c r="Y1934" s="9" t="s">
        <v>12393</v>
      </c>
    </row>
    <row r="1935" spans="1:25" x14ac:dyDescent="0.2">
      <c r="A1935" s="4" t="s">
        <v>18</v>
      </c>
      <c r="B1935" s="12" t="s">
        <v>3301</v>
      </c>
      <c r="C1935" s="5" t="s">
        <v>2973</v>
      </c>
      <c r="D1935" s="9" t="s">
        <v>2974</v>
      </c>
      <c r="E1935" s="9" t="s">
        <v>3302</v>
      </c>
      <c r="F1935" s="9" t="s">
        <v>3303</v>
      </c>
      <c r="G1935" s="8">
        <v>10023215</v>
      </c>
      <c r="H1935" s="12" t="s">
        <v>3304</v>
      </c>
      <c r="I1935" s="9" t="s">
        <v>3366</v>
      </c>
      <c r="J1935" s="12" t="s">
        <v>3367</v>
      </c>
      <c r="K1935" s="17" t="s">
        <v>3368</v>
      </c>
      <c r="L1935" s="12" t="s">
        <v>3369</v>
      </c>
      <c r="M1935" s="17">
        <v>9771410701</v>
      </c>
      <c r="N1935" s="9" t="s">
        <v>3370</v>
      </c>
      <c r="O1935" s="9" t="s">
        <v>3371</v>
      </c>
      <c r="P1935" s="9" t="s">
        <v>32</v>
      </c>
      <c r="Q1935" s="10">
        <v>8000</v>
      </c>
      <c r="R1935" s="11">
        <v>8294.2672000000002</v>
      </c>
      <c r="S1935" s="52">
        <f>R1935</f>
        <v>8294.2672000000002</v>
      </c>
      <c r="T1935" s="53">
        <f>IFERROR(S1935/Q1935,0)</f>
        <v>1.0367834</v>
      </c>
      <c r="U1935" s="54">
        <f>IF(T1935&gt;=100%,S1935*2%,0)</f>
        <v>165.885344</v>
      </c>
      <c r="V1935" s="54">
        <f>S1935*1%</f>
        <v>82.942672000000002</v>
      </c>
      <c r="W1935" s="55">
        <f>U1935+V1935</f>
        <v>248.82801599999999</v>
      </c>
      <c r="X1935" s="17"/>
      <c r="Y1935" s="9" t="s">
        <v>12391</v>
      </c>
    </row>
    <row r="1936" spans="1:25" x14ac:dyDescent="0.2">
      <c r="A1936" s="4" t="s">
        <v>18</v>
      </c>
      <c r="B1936" s="12" t="s">
        <v>3586</v>
      </c>
      <c r="C1936" s="5" t="s">
        <v>2973</v>
      </c>
      <c r="D1936" s="9" t="s">
        <v>2974</v>
      </c>
      <c r="E1936" s="9" t="s">
        <v>3587</v>
      </c>
      <c r="F1936" s="9" t="s">
        <v>3588</v>
      </c>
      <c r="G1936" s="8">
        <v>10034386</v>
      </c>
      <c r="H1936" s="12" t="s">
        <v>3589</v>
      </c>
      <c r="I1936" s="9" t="s">
        <v>3590</v>
      </c>
      <c r="J1936" s="12" t="s">
        <v>3591</v>
      </c>
      <c r="K1936" s="17" t="s">
        <v>3592</v>
      </c>
      <c r="L1936" s="17" t="s">
        <v>3593</v>
      </c>
      <c r="M1936" s="17">
        <v>7903315184</v>
      </c>
      <c r="N1936" s="9" t="s">
        <v>3604</v>
      </c>
      <c r="O1936" s="9" t="s">
        <v>3605</v>
      </c>
      <c r="P1936" s="9" t="s">
        <v>32</v>
      </c>
      <c r="Q1936" s="10">
        <v>8000</v>
      </c>
      <c r="R1936" s="11">
        <v>8294.2672000000002</v>
      </c>
      <c r="S1936" s="52">
        <f>R1936</f>
        <v>8294.2672000000002</v>
      </c>
      <c r="T1936" s="53">
        <f>IFERROR(S1936/Q1936,0)</f>
        <v>1.0367834</v>
      </c>
      <c r="U1936" s="54">
        <f>IF(T1936&gt;=100%,S1936*2%,0)</f>
        <v>165.885344</v>
      </c>
      <c r="V1936" s="54">
        <f>S1936*1%</f>
        <v>82.942672000000002</v>
      </c>
      <c r="W1936" s="55">
        <f>U1936+V1936</f>
        <v>248.82801599999999</v>
      </c>
      <c r="X1936" s="17"/>
      <c r="Y1936" s="9" t="s">
        <v>12391</v>
      </c>
    </row>
    <row r="1937" spans="1:25" x14ac:dyDescent="0.2">
      <c r="A1937" s="4" t="s">
        <v>18</v>
      </c>
      <c r="B1937" s="12" t="s">
        <v>3301</v>
      </c>
      <c r="C1937" s="5" t="s">
        <v>2973</v>
      </c>
      <c r="D1937" s="9" t="s">
        <v>2974</v>
      </c>
      <c r="E1937" s="9" t="s">
        <v>3302</v>
      </c>
      <c r="F1937" s="9" t="s">
        <v>3303</v>
      </c>
      <c r="G1937" s="8">
        <v>10023215</v>
      </c>
      <c r="H1937" s="12" t="s">
        <v>3304</v>
      </c>
      <c r="I1937" s="9" t="s">
        <v>3339</v>
      </c>
      <c r="J1937" s="12" t="s">
        <v>3340</v>
      </c>
      <c r="K1937" s="17" t="s">
        <v>3307</v>
      </c>
      <c r="L1937" s="17" t="s">
        <v>3308</v>
      </c>
      <c r="M1937" s="17">
        <v>9835255614</v>
      </c>
      <c r="N1937" s="9" t="s">
        <v>3341</v>
      </c>
      <c r="O1937" s="9" t="s">
        <v>3342</v>
      </c>
      <c r="P1937" s="9" t="s">
        <v>32</v>
      </c>
      <c r="Q1937" s="10">
        <v>8000</v>
      </c>
      <c r="R1937" s="11">
        <v>8294</v>
      </c>
      <c r="S1937" s="52">
        <f>R1937</f>
        <v>8294</v>
      </c>
      <c r="T1937" s="53">
        <f>IFERROR(S1937/Q1937,0)</f>
        <v>1.0367500000000001</v>
      </c>
      <c r="U1937" s="54">
        <f>IF(T1937&gt;=100%,S1937*2%,0)</f>
        <v>165.88</v>
      </c>
      <c r="V1937" s="54">
        <f>S1937*1%</f>
        <v>82.94</v>
      </c>
      <c r="W1937" s="55">
        <f>U1937+V1937</f>
        <v>248.82</v>
      </c>
      <c r="X1937" s="17"/>
      <c r="Y1937" s="9" t="s">
        <v>12391</v>
      </c>
    </row>
    <row r="1938" spans="1:25" x14ac:dyDescent="0.2">
      <c r="A1938" s="4" t="s">
        <v>18</v>
      </c>
      <c r="B1938" s="12" t="s">
        <v>3520</v>
      </c>
      <c r="C1938" s="5" t="s">
        <v>2973</v>
      </c>
      <c r="D1938" s="9" t="s">
        <v>2974</v>
      </c>
      <c r="E1938" s="9" t="s">
        <v>3521</v>
      </c>
      <c r="F1938" s="9" t="s">
        <v>3522</v>
      </c>
      <c r="G1938" s="8">
        <v>10029856</v>
      </c>
      <c r="H1938" s="12" t="s">
        <v>3523</v>
      </c>
      <c r="I1938" s="9" t="s">
        <v>3566</v>
      </c>
      <c r="J1938" s="12" t="s">
        <v>3567</v>
      </c>
      <c r="K1938" s="17" t="s">
        <v>3526</v>
      </c>
      <c r="L1938" s="17" t="s">
        <v>3527</v>
      </c>
      <c r="M1938" s="17">
        <v>7050974355</v>
      </c>
      <c r="N1938" s="9" t="s">
        <v>3572</v>
      </c>
      <c r="O1938" s="9" t="s">
        <v>3573</v>
      </c>
      <c r="P1938" s="9" t="s">
        <v>32</v>
      </c>
      <c r="Q1938" s="10">
        <v>8000</v>
      </c>
      <c r="R1938" s="11">
        <v>8294</v>
      </c>
      <c r="S1938" s="52">
        <f>R1938</f>
        <v>8294</v>
      </c>
      <c r="T1938" s="53">
        <f>IFERROR(S1938/Q1938,0)</f>
        <v>1.0367500000000001</v>
      </c>
      <c r="U1938" s="54">
        <f>IF(T1938&gt;=100%,S1938*2%,0)</f>
        <v>165.88</v>
      </c>
      <c r="V1938" s="54">
        <f>S1938*1%</f>
        <v>82.94</v>
      </c>
      <c r="W1938" s="55">
        <f>U1938+V1938</f>
        <v>248.82</v>
      </c>
      <c r="X1938" s="17"/>
      <c r="Y1938" s="9" t="s">
        <v>12393</v>
      </c>
    </row>
    <row r="1939" spans="1:25" x14ac:dyDescent="0.2">
      <c r="A1939" s="4" t="s">
        <v>18</v>
      </c>
      <c r="B1939" s="12" t="s">
        <v>1048</v>
      </c>
      <c r="C1939" s="5" t="s">
        <v>861</v>
      </c>
      <c r="D1939" s="9" t="s">
        <v>862</v>
      </c>
      <c r="E1939" s="9" t="s">
        <v>1049</v>
      </c>
      <c r="F1939" s="9" t="s">
        <v>1050</v>
      </c>
      <c r="G1939" s="8">
        <v>10034496</v>
      </c>
      <c r="H1939" s="12" t="s">
        <v>1051</v>
      </c>
      <c r="I1939" s="9" t="s">
        <v>1206</v>
      </c>
      <c r="J1939" s="12" t="s">
        <v>1207</v>
      </c>
      <c r="K1939" s="8" t="s">
        <v>1071</v>
      </c>
      <c r="L1939" s="16" t="s">
        <v>1072</v>
      </c>
      <c r="M1939" s="17">
        <v>9434454330</v>
      </c>
      <c r="N1939" s="9" t="s">
        <v>1222</v>
      </c>
      <c r="O1939" s="9" t="s">
        <v>1223</v>
      </c>
      <c r="P1939" s="9" t="s">
        <v>32</v>
      </c>
      <c r="Q1939" s="10">
        <v>18000</v>
      </c>
      <c r="R1939" s="11">
        <v>18661.3086</v>
      </c>
      <c r="S1939" s="52">
        <f>R1939</f>
        <v>18661.3086</v>
      </c>
      <c r="T1939" s="53">
        <f>IFERROR(S1939/Q1939,0)</f>
        <v>1.0367393666666667</v>
      </c>
      <c r="U1939" s="54">
        <f>IF(T1939&gt;=100%,S1939*2%,0)</f>
        <v>373.22617200000002</v>
      </c>
      <c r="V1939" s="54">
        <f>S1939*1%</f>
        <v>186.61308600000001</v>
      </c>
      <c r="W1939" s="55">
        <f>U1939+V1939</f>
        <v>559.83925799999997</v>
      </c>
      <c r="X1939" s="17"/>
      <c r="Y1939" s="9" t="s">
        <v>12391</v>
      </c>
    </row>
    <row r="1940" spans="1:25" x14ac:dyDescent="0.2">
      <c r="A1940" s="4" t="s">
        <v>18</v>
      </c>
      <c r="B1940" s="12" t="s">
        <v>2972</v>
      </c>
      <c r="C1940" s="5" t="s">
        <v>2973</v>
      </c>
      <c r="D1940" s="9" t="s">
        <v>2974</v>
      </c>
      <c r="E1940" s="9" t="s">
        <v>2975</v>
      </c>
      <c r="F1940" s="9" t="s">
        <v>2976</v>
      </c>
      <c r="G1940" s="8">
        <v>10026391</v>
      </c>
      <c r="H1940" s="12" t="s">
        <v>2977</v>
      </c>
      <c r="I1940" s="9" t="s">
        <v>3786</v>
      </c>
      <c r="J1940" s="12" t="s">
        <v>3787</v>
      </c>
      <c r="K1940" s="17" t="s">
        <v>3011</v>
      </c>
      <c r="L1940" s="17" t="s">
        <v>3012</v>
      </c>
      <c r="M1940" s="17">
        <v>9125957274</v>
      </c>
      <c r="N1940" s="9" t="s">
        <v>4075</v>
      </c>
      <c r="O1940" s="9" t="s">
        <v>4076</v>
      </c>
      <c r="P1940" s="9" t="s">
        <v>32</v>
      </c>
      <c r="Q1940" s="10">
        <v>8000</v>
      </c>
      <c r="R1940" s="11">
        <v>8293</v>
      </c>
      <c r="S1940" s="52">
        <f>R1940</f>
        <v>8293</v>
      </c>
      <c r="T1940" s="53">
        <f>IFERROR(S1940/Q1940,0)</f>
        <v>1.0366249999999999</v>
      </c>
      <c r="U1940" s="54">
        <f>IF(T1940&gt;=100%,S1940*2%,0)</f>
        <v>165.86</v>
      </c>
      <c r="V1940" s="54">
        <f>S1940*1%</f>
        <v>82.93</v>
      </c>
      <c r="W1940" s="55">
        <f>U1940+V1940</f>
        <v>248.79000000000002</v>
      </c>
      <c r="X1940" s="17"/>
      <c r="Y1940" s="9" t="s">
        <v>12393</v>
      </c>
    </row>
    <row r="1941" spans="1:25" x14ac:dyDescent="0.2">
      <c r="A1941" s="4" t="s">
        <v>18</v>
      </c>
      <c r="B1941" s="12" t="s">
        <v>3421</v>
      </c>
      <c r="C1941" s="5" t="s">
        <v>2973</v>
      </c>
      <c r="D1941" s="9" t="s">
        <v>2974</v>
      </c>
      <c r="E1941" s="9" t="s">
        <v>3422</v>
      </c>
      <c r="F1941" s="9" t="s">
        <v>3423</v>
      </c>
      <c r="G1941" s="8">
        <v>10034718</v>
      </c>
      <c r="H1941" s="12" t="s">
        <v>3424</v>
      </c>
      <c r="I1941" s="9" t="s">
        <v>3425</v>
      </c>
      <c r="J1941" s="12" t="s">
        <v>3426</v>
      </c>
      <c r="K1941" s="12" t="s">
        <v>3427</v>
      </c>
      <c r="L1941" s="12" t="s">
        <v>3428</v>
      </c>
      <c r="M1941" s="17">
        <v>7004809242</v>
      </c>
      <c r="N1941" s="9" t="s">
        <v>3967</v>
      </c>
      <c r="O1941" s="9" t="s">
        <v>3968</v>
      </c>
      <c r="P1941" s="9" t="s">
        <v>32</v>
      </c>
      <c r="Q1941" s="10">
        <v>8000</v>
      </c>
      <c r="R1941" s="11">
        <v>8293</v>
      </c>
      <c r="S1941" s="52">
        <f>R1941</f>
        <v>8293</v>
      </c>
      <c r="T1941" s="53">
        <f>IFERROR(S1941/Q1941,0)</f>
        <v>1.0366249999999999</v>
      </c>
      <c r="U1941" s="54">
        <f>IF(T1941&gt;=100%,S1941*2%,0)</f>
        <v>165.86</v>
      </c>
      <c r="V1941" s="54">
        <f>S1941*1%</f>
        <v>82.93</v>
      </c>
      <c r="W1941" s="55">
        <f>U1941+V1941</f>
        <v>248.79000000000002</v>
      </c>
      <c r="X1941" s="17"/>
      <c r="Y1941" s="9" t="s">
        <v>12393</v>
      </c>
    </row>
    <row r="1942" spans="1:25" x14ac:dyDescent="0.2">
      <c r="A1942" s="4" t="s">
        <v>18</v>
      </c>
      <c r="B1942" s="12" t="s">
        <v>4186</v>
      </c>
      <c r="C1942" s="5" t="s">
        <v>2973</v>
      </c>
      <c r="D1942" s="9" t="s">
        <v>2974</v>
      </c>
      <c r="E1942" s="9" t="s">
        <v>4187</v>
      </c>
      <c r="F1942" s="9" t="s">
        <v>4188</v>
      </c>
      <c r="G1942" s="8">
        <v>10026083</v>
      </c>
      <c r="H1942" s="12" t="s">
        <v>4189</v>
      </c>
      <c r="I1942" s="9" t="s">
        <v>4218</v>
      </c>
      <c r="J1942" s="12" t="s">
        <v>4219</v>
      </c>
      <c r="K1942" s="17" t="s">
        <v>4192</v>
      </c>
      <c r="L1942" s="17" t="s">
        <v>4193</v>
      </c>
      <c r="M1942" s="17">
        <v>9386886330</v>
      </c>
      <c r="N1942" s="9" t="s">
        <v>4230</v>
      </c>
      <c r="O1942" s="9" t="s">
        <v>2725</v>
      </c>
      <c r="P1942" s="9" t="s">
        <v>32</v>
      </c>
      <c r="Q1942" s="10">
        <v>8000</v>
      </c>
      <c r="R1942" s="11">
        <v>8293</v>
      </c>
      <c r="S1942" s="52">
        <f>R1942</f>
        <v>8293</v>
      </c>
      <c r="T1942" s="53">
        <f>IFERROR(S1942/Q1942,0)</f>
        <v>1.0366249999999999</v>
      </c>
      <c r="U1942" s="54">
        <f>IF(T1942&gt;=100%,S1942*2%,0)</f>
        <v>165.86</v>
      </c>
      <c r="V1942" s="54">
        <f>S1942*1%</f>
        <v>82.93</v>
      </c>
      <c r="W1942" s="55">
        <f>U1942+V1942</f>
        <v>248.79000000000002</v>
      </c>
      <c r="X1942" s="17"/>
      <c r="Y1942" s="9" t="s">
        <v>12391</v>
      </c>
    </row>
    <row r="1943" spans="1:25" x14ac:dyDescent="0.2">
      <c r="A1943" s="9" t="s">
        <v>9603</v>
      </c>
      <c r="B1943" s="18" t="s">
        <v>11008</v>
      </c>
      <c r="C1943" s="9" t="s">
        <v>12370</v>
      </c>
      <c r="D1943" s="9"/>
      <c r="E1943" s="9" t="s">
        <v>12371</v>
      </c>
      <c r="F1943" s="9"/>
      <c r="G1943" s="33">
        <v>10031130</v>
      </c>
      <c r="H1943" s="38" t="s">
        <v>11009</v>
      </c>
      <c r="I1943" s="33" t="s">
        <v>11023</v>
      </c>
      <c r="J1943" s="33" t="s">
        <v>11024</v>
      </c>
      <c r="K1943" s="9" t="s">
        <v>11025</v>
      </c>
      <c r="L1943" s="18" t="s">
        <v>11026</v>
      </c>
      <c r="M1943" s="18">
        <v>8809656752</v>
      </c>
      <c r="N1943" s="18" t="s">
        <v>11027</v>
      </c>
      <c r="O1943" s="18" t="s">
        <v>11028</v>
      </c>
      <c r="P1943" s="18" t="s">
        <v>32</v>
      </c>
      <c r="Q1943" s="11">
        <v>14266.04291</v>
      </c>
      <c r="R1943" s="27">
        <v>14786.753476214943</v>
      </c>
      <c r="S1943" s="52">
        <f>R1943</f>
        <v>14786.753476214943</v>
      </c>
      <c r="T1943" s="53">
        <f>IFERROR(S1943/Q1943,0)</f>
        <v>1.036499999999996</v>
      </c>
      <c r="U1943" s="54">
        <f>IF(T1943&gt;=100%,S1943*2%,0)</f>
        <v>295.73506952429886</v>
      </c>
      <c r="V1943" s="54">
        <f>S1943*1%</f>
        <v>147.86753476214943</v>
      </c>
      <c r="W1943" s="55">
        <f>U1943+V1943</f>
        <v>443.6026042864483</v>
      </c>
      <c r="X1943" s="17"/>
      <c r="Y1943" s="9" t="s">
        <v>12391</v>
      </c>
    </row>
    <row r="1944" spans="1:25" x14ac:dyDescent="0.2">
      <c r="A1944" s="9" t="s">
        <v>8060</v>
      </c>
      <c r="B1944" s="9" t="s">
        <v>8965</v>
      </c>
      <c r="C1944" s="18" t="s">
        <v>9306</v>
      </c>
      <c r="D1944" s="9" t="s">
        <v>9307</v>
      </c>
      <c r="E1944" s="9" t="s">
        <v>9436</v>
      </c>
      <c r="F1944" s="9" t="s">
        <v>9437</v>
      </c>
      <c r="G1944" s="9">
        <v>10027883</v>
      </c>
      <c r="H1944" s="9" t="s">
        <v>9438</v>
      </c>
      <c r="I1944" s="9" t="s">
        <v>9535</v>
      </c>
      <c r="J1944" s="9" t="s">
        <v>9536</v>
      </c>
      <c r="K1944" s="18" t="s">
        <v>9465</v>
      </c>
      <c r="L1944" s="18" t="s">
        <v>9466</v>
      </c>
      <c r="M1944" s="18">
        <v>9850474532</v>
      </c>
      <c r="N1944" s="9" t="s">
        <v>9539</v>
      </c>
      <c r="O1944" s="9" t="s">
        <v>9540</v>
      </c>
      <c r="P1944" s="9" t="s">
        <v>32</v>
      </c>
      <c r="Q1944" s="11">
        <v>10000</v>
      </c>
      <c r="R1944" s="11">
        <v>10364.825800000001</v>
      </c>
      <c r="S1944" s="52">
        <f>R1944</f>
        <v>10364.825800000001</v>
      </c>
      <c r="T1944" s="53">
        <f>IFERROR(S1944/Q1944,0)</f>
        <v>1.0364825800000002</v>
      </c>
      <c r="U1944" s="54">
        <f>IF(T1944&gt;=100%,S1944*2%,0)</f>
        <v>207.29651600000003</v>
      </c>
      <c r="V1944" s="54">
        <f>S1944*1%</f>
        <v>103.64825800000001</v>
      </c>
      <c r="W1944" s="55">
        <f>U1944+V1944</f>
        <v>310.94477400000005</v>
      </c>
      <c r="X1944" s="17"/>
      <c r="Y1944" s="9" t="s">
        <v>12391</v>
      </c>
    </row>
    <row r="1945" spans="1:25" x14ac:dyDescent="0.2">
      <c r="A1945" s="9" t="s">
        <v>6280</v>
      </c>
      <c r="B1945" s="9" t="s">
        <v>6346</v>
      </c>
      <c r="C1945" s="18" t="s">
        <v>6282</v>
      </c>
      <c r="D1945" s="9" t="s">
        <v>6283</v>
      </c>
      <c r="E1945" s="9" t="s">
        <v>6284</v>
      </c>
      <c r="F1945" s="9" t="s">
        <v>6285</v>
      </c>
      <c r="G1945" s="9">
        <v>10022173</v>
      </c>
      <c r="H1945" s="9" t="s">
        <v>6286</v>
      </c>
      <c r="I1945" s="9" t="s">
        <v>6347</v>
      </c>
      <c r="J1945" s="9" t="s">
        <v>6348</v>
      </c>
      <c r="K1945" s="18" t="s">
        <v>6349</v>
      </c>
      <c r="L1945" s="18" t="s">
        <v>6350</v>
      </c>
      <c r="M1945" s="18" t="s">
        <v>6351</v>
      </c>
      <c r="N1945" s="9" t="s">
        <v>6358</v>
      </c>
      <c r="O1945" s="9" t="s">
        <v>6359</v>
      </c>
      <c r="P1945" s="9" t="s">
        <v>32</v>
      </c>
      <c r="Q1945" s="62">
        <v>5900</v>
      </c>
      <c r="R1945" s="11">
        <v>6115.1764000000003</v>
      </c>
      <c r="S1945" s="52">
        <f>R1945</f>
        <v>6115.1764000000003</v>
      </c>
      <c r="T1945" s="53">
        <f>IFERROR(S1945/Q1945,0)</f>
        <v>1.0364705762711865</v>
      </c>
      <c r="U1945" s="54">
        <f>IF(T1945&gt;=100%,S1945*2%,0)</f>
        <v>122.30352800000001</v>
      </c>
      <c r="V1945" s="54">
        <f>S1945*1%</f>
        <v>61.151764000000007</v>
      </c>
      <c r="W1945" s="55">
        <f>U1945+V1945</f>
        <v>183.45529200000001</v>
      </c>
      <c r="X1945" s="17"/>
      <c r="Y1945" s="9" t="s">
        <v>12391</v>
      </c>
    </row>
    <row r="1946" spans="1:25" x14ac:dyDescent="0.2">
      <c r="A1946" s="9" t="s">
        <v>8060</v>
      </c>
      <c r="B1946" s="9" t="s">
        <v>8432</v>
      </c>
      <c r="C1946" s="18" t="s">
        <v>8062</v>
      </c>
      <c r="D1946" s="9" t="s">
        <v>8063</v>
      </c>
      <c r="E1946" s="9" t="s">
        <v>8433</v>
      </c>
      <c r="F1946" s="9" t="s">
        <v>8063</v>
      </c>
      <c r="G1946" s="9">
        <v>10029471</v>
      </c>
      <c r="H1946" s="9" t="s">
        <v>8434</v>
      </c>
      <c r="I1946" s="9" t="s">
        <v>8446</v>
      </c>
      <c r="J1946" s="9" t="s">
        <v>8447</v>
      </c>
      <c r="K1946" s="18" t="s">
        <v>8448</v>
      </c>
      <c r="L1946" s="18" t="s">
        <v>8449</v>
      </c>
      <c r="M1946" s="18">
        <v>9702881453</v>
      </c>
      <c r="N1946" s="9" t="s">
        <v>8486</v>
      </c>
      <c r="O1946" s="9" t="s">
        <v>8487</v>
      </c>
      <c r="P1946" s="9" t="s">
        <v>32</v>
      </c>
      <c r="Q1946" s="11">
        <v>10600</v>
      </c>
      <c r="R1946" s="25">
        <v>10986</v>
      </c>
      <c r="S1946" s="52">
        <f>R1946</f>
        <v>10986</v>
      </c>
      <c r="T1946" s="53">
        <f>IFERROR(S1946/Q1946,0)</f>
        <v>1.0364150943396226</v>
      </c>
      <c r="U1946" s="54">
        <f>IF(T1946&gt;=100%,S1946*2%,0)</f>
        <v>219.72</v>
      </c>
      <c r="V1946" s="54">
        <f>S1946*1%</f>
        <v>109.86</v>
      </c>
      <c r="W1946" s="55">
        <f>U1946+V1946</f>
        <v>329.58</v>
      </c>
      <c r="X1946" s="17"/>
      <c r="Y1946" s="9" t="s">
        <v>12393</v>
      </c>
    </row>
    <row r="1947" spans="1:25" x14ac:dyDescent="0.2">
      <c r="A1947" s="4" t="s">
        <v>18</v>
      </c>
      <c r="B1947" s="12" t="s">
        <v>3301</v>
      </c>
      <c r="C1947" s="5" t="s">
        <v>2973</v>
      </c>
      <c r="D1947" s="9" t="s">
        <v>2974</v>
      </c>
      <c r="E1947" s="9" t="s">
        <v>3302</v>
      </c>
      <c r="F1947" s="9" t="s">
        <v>3303</v>
      </c>
      <c r="G1947" s="8">
        <v>10023215</v>
      </c>
      <c r="H1947" s="12" t="s">
        <v>3304</v>
      </c>
      <c r="I1947" s="9" t="s">
        <v>3327</v>
      </c>
      <c r="J1947" s="12" t="s">
        <v>3328</v>
      </c>
      <c r="K1947" s="17" t="s">
        <v>3307</v>
      </c>
      <c r="L1947" s="17" t="s">
        <v>3308</v>
      </c>
      <c r="M1947" s="17">
        <v>9835255614</v>
      </c>
      <c r="N1947" s="9" t="s">
        <v>3906</v>
      </c>
      <c r="O1947" s="9" t="s">
        <v>3907</v>
      </c>
      <c r="P1947" s="9" t="s">
        <v>32</v>
      </c>
      <c r="Q1947" s="10">
        <v>8000</v>
      </c>
      <c r="R1947" s="11">
        <v>8291</v>
      </c>
      <c r="S1947" s="52">
        <f>R1947</f>
        <v>8291</v>
      </c>
      <c r="T1947" s="53">
        <f>IFERROR(S1947/Q1947,0)</f>
        <v>1.036375</v>
      </c>
      <c r="U1947" s="54">
        <f>IF(T1947&gt;=100%,S1947*2%,0)</f>
        <v>165.82</v>
      </c>
      <c r="V1947" s="54">
        <f>S1947*1%</f>
        <v>82.91</v>
      </c>
      <c r="W1947" s="55">
        <f>U1947+V1947</f>
        <v>248.73</v>
      </c>
      <c r="X1947" s="17"/>
      <c r="Y1947" s="9" t="s">
        <v>12393</v>
      </c>
    </row>
    <row r="1948" spans="1:25" x14ac:dyDescent="0.2">
      <c r="A1948" s="4" t="s">
        <v>18</v>
      </c>
      <c r="B1948" s="12" t="s">
        <v>2972</v>
      </c>
      <c r="C1948" s="5" t="s">
        <v>2973</v>
      </c>
      <c r="D1948" s="9" t="s">
        <v>2974</v>
      </c>
      <c r="E1948" s="9" t="s">
        <v>2975</v>
      </c>
      <c r="F1948" s="9" t="s">
        <v>2976</v>
      </c>
      <c r="G1948" s="8">
        <v>10026391</v>
      </c>
      <c r="H1948" s="12" t="s">
        <v>2977</v>
      </c>
      <c r="I1948" s="9" t="s">
        <v>3038</v>
      </c>
      <c r="J1948" s="12" t="s">
        <v>3039</v>
      </c>
      <c r="K1948" s="17" t="s">
        <v>3031</v>
      </c>
      <c r="L1948" s="17" t="s">
        <v>3032</v>
      </c>
      <c r="M1948" s="17">
        <v>7979803899</v>
      </c>
      <c r="N1948" s="9" t="s">
        <v>4045</v>
      </c>
      <c r="O1948" s="9" t="s">
        <v>4046</v>
      </c>
      <c r="P1948" s="9" t="s">
        <v>32</v>
      </c>
      <c r="Q1948" s="10">
        <v>8000</v>
      </c>
      <c r="R1948" s="11">
        <v>8291</v>
      </c>
      <c r="S1948" s="52">
        <f>R1948</f>
        <v>8291</v>
      </c>
      <c r="T1948" s="53">
        <f>IFERROR(S1948/Q1948,0)</f>
        <v>1.036375</v>
      </c>
      <c r="U1948" s="54">
        <f>IF(T1948&gt;=100%,S1948*2%,0)</f>
        <v>165.82</v>
      </c>
      <c r="V1948" s="54">
        <f>S1948*1%</f>
        <v>82.91</v>
      </c>
      <c r="W1948" s="55">
        <f>U1948+V1948</f>
        <v>248.73</v>
      </c>
      <c r="X1948" s="17"/>
      <c r="Y1948" s="9" t="s">
        <v>12393</v>
      </c>
    </row>
    <row r="1949" spans="1:25" x14ac:dyDescent="0.2">
      <c r="A1949" s="4" t="s">
        <v>18</v>
      </c>
      <c r="B1949" s="12" t="s">
        <v>2972</v>
      </c>
      <c r="C1949" s="5" t="s">
        <v>2973</v>
      </c>
      <c r="D1949" s="9" t="s">
        <v>2974</v>
      </c>
      <c r="E1949" s="9" t="s">
        <v>2975</v>
      </c>
      <c r="F1949" s="9" t="s">
        <v>2976</v>
      </c>
      <c r="G1949" s="8">
        <v>10026391</v>
      </c>
      <c r="H1949" s="12" t="s">
        <v>2977</v>
      </c>
      <c r="I1949" s="9" t="s">
        <v>3002</v>
      </c>
      <c r="J1949" s="12" t="s">
        <v>3003</v>
      </c>
      <c r="K1949" s="12" t="s">
        <v>3011</v>
      </c>
      <c r="L1949" s="12" t="s">
        <v>3012</v>
      </c>
      <c r="M1949" s="17">
        <v>9125957274</v>
      </c>
      <c r="N1949" s="9" t="s">
        <v>3776</v>
      </c>
      <c r="O1949" s="9" t="s">
        <v>3777</v>
      </c>
      <c r="P1949" s="9" t="s">
        <v>32</v>
      </c>
      <c r="Q1949" s="10">
        <v>8000</v>
      </c>
      <c r="R1949" s="11">
        <v>8291</v>
      </c>
      <c r="S1949" s="52">
        <f>R1949</f>
        <v>8291</v>
      </c>
      <c r="T1949" s="53">
        <f>IFERROR(S1949/Q1949,0)</f>
        <v>1.036375</v>
      </c>
      <c r="U1949" s="54">
        <f>IF(T1949&gt;=100%,S1949*2%,0)</f>
        <v>165.82</v>
      </c>
      <c r="V1949" s="54">
        <f>S1949*1%</f>
        <v>82.91</v>
      </c>
      <c r="W1949" s="55">
        <f>U1949+V1949</f>
        <v>248.73</v>
      </c>
      <c r="X1949" s="17"/>
      <c r="Y1949" s="9" t="s">
        <v>12391</v>
      </c>
    </row>
    <row r="1950" spans="1:25" x14ac:dyDescent="0.2">
      <c r="A1950" s="4" t="s">
        <v>18</v>
      </c>
      <c r="B1950" s="12" t="s">
        <v>2972</v>
      </c>
      <c r="C1950" s="5" t="s">
        <v>2973</v>
      </c>
      <c r="D1950" s="9" t="s">
        <v>2974</v>
      </c>
      <c r="E1950" s="9" t="s">
        <v>2975</v>
      </c>
      <c r="F1950" s="9" t="s">
        <v>2976</v>
      </c>
      <c r="G1950" s="8">
        <v>10026391</v>
      </c>
      <c r="H1950" s="12" t="s">
        <v>2977</v>
      </c>
      <c r="I1950" s="9" t="s">
        <v>3099</v>
      </c>
      <c r="J1950" s="12" t="s">
        <v>3100</v>
      </c>
      <c r="K1950" s="17" t="s">
        <v>2980</v>
      </c>
      <c r="L1950" s="17" t="s">
        <v>2981</v>
      </c>
      <c r="M1950" s="17">
        <v>8969833593</v>
      </c>
      <c r="N1950" s="9" t="s">
        <v>4091</v>
      </c>
      <c r="O1950" s="9" t="s">
        <v>4092</v>
      </c>
      <c r="P1950" s="9" t="s">
        <v>32</v>
      </c>
      <c r="Q1950" s="10">
        <v>8000</v>
      </c>
      <c r="R1950" s="11">
        <v>8291</v>
      </c>
      <c r="S1950" s="52">
        <f>R1950</f>
        <v>8291</v>
      </c>
      <c r="T1950" s="53">
        <f>IFERROR(S1950/Q1950,0)</f>
        <v>1.036375</v>
      </c>
      <c r="U1950" s="54">
        <f>IF(T1950&gt;=100%,S1950*2%,0)</f>
        <v>165.82</v>
      </c>
      <c r="V1950" s="54">
        <f>S1950*1%</f>
        <v>82.91</v>
      </c>
      <c r="W1950" s="55">
        <f>U1950+V1950</f>
        <v>248.73</v>
      </c>
      <c r="X1950" s="17"/>
      <c r="Y1950" s="9" t="s">
        <v>12393</v>
      </c>
    </row>
    <row r="1951" spans="1:25" x14ac:dyDescent="0.2">
      <c r="A1951" s="4" t="s">
        <v>18</v>
      </c>
      <c r="B1951" s="12" t="s">
        <v>3301</v>
      </c>
      <c r="C1951" s="5" t="s">
        <v>2973</v>
      </c>
      <c r="D1951" s="9" t="s">
        <v>2974</v>
      </c>
      <c r="E1951" s="9" t="s">
        <v>3302</v>
      </c>
      <c r="F1951" s="9" t="s">
        <v>3303</v>
      </c>
      <c r="G1951" s="8">
        <v>10023215</v>
      </c>
      <c r="H1951" s="12" t="s">
        <v>3304</v>
      </c>
      <c r="I1951" s="9" t="s">
        <v>3408</v>
      </c>
      <c r="J1951" s="12" t="s">
        <v>3403</v>
      </c>
      <c r="K1951" s="17" t="s">
        <v>3368</v>
      </c>
      <c r="L1951" s="12" t="s">
        <v>3369</v>
      </c>
      <c r="M1951" s="17">
        <v>9771410701</v>
      </c>
      <c r="N1951" s="9" t="s">
        <v>3917</v>
      </c>
      <c r="O1951" s="9" t="s">
        <v>3918</v>
      </c>
      <c r="P1951" s="9" t="s">
        <v>32</v>
      </c>
      <c r="Q1951" s="10">
        <v>8000</v>
      </c>
      <c r="R1951" s="11">
        <v>8291</v>
      </c>
      <c r="S1951" s="52">
        <f>R1951</f>
        <v>8291</v>
      </c>
      <c r="T1951" s="53">
        <f>IFERROR(S1951/Q1951,0)</f>
        <v>1.036375</v>
      </c>
      <c r="U1951" s="54">
        <f>IF(T1951&gt;=100%,S1951*2%,0)</f>
        <v>165.82</v>
      </c>
      <c r="V1951" s="54">
        <f>S1951*1%</f>
        <v>82.91</v>
      </c>
      <c r="W1951" s="55">
        <f>U1951+V1951</f>
        <v>248.73</v>
      </c>
      <c r="X1951" s="17"/>
      <c r="Y1951" s="9" t="s">
        <v>12391</v>
      </c>
    </row>
    <row r="1952" spans="1:25" x14ac:dyDescent="0.2">
      <c r="A1952" s="4" t="s">
        <v>18</v>
      </c>
      <c r="B1952" s="12" t="s">
        <v>3301</v>
      </c>
      <c r="C1952" s="5" t="s">
        <v>2973</v>
      </c>
      <c r="D1952" s="9" t="s">
        <v>2974</v>
      </c>
      <c r="E1952" s="9" t="s">
        <v>3302</v>
      </c>
      <c r="F1952" s="9" t="s">
        <v>3303</v>
      </c>
      <c r="G1952" s="8">
        <v>10023215</v>
      </c>
      <c r="H1952" s="12" t="s">
        <v>3304</v>
      </c>
      <c r="I1952" s="9" t="s">
        <v>3323</v>
      </c>
      <c r="J1952" s="12" t="s">
        <v>3324</v>
      </c>
      <c r="K1952" s="17" t="s">
        <v>3307</v>
      </c>
      <c r="L1952" s="17" t="s">
        <v>3308</v>
      </c>
      <c r="M1952" s="17">
        <v>9835255614</v>
      </c>
      <c r="N1952" s="9" t="s">
        <v>3348</v>
      </c>
      <c r="O1952" s="9" t="s">
        <v>3349</v>
      </c>
      <c r="P1952" s="9" t="s">
        <v>32</v>
      </c>
      <c r="Q1952" s="10">
        <v>8000</v>
      </c>
      <c r="R1952" s="11">
        <v>8290.1136000000006</v>
      </c>
      <c r="S1952" s="52">
        <f>R1952</f>
        <v>8290.1136000000006</v>
      </c>
      <c r="T1952" s="53">
        <f>IFERROR(S1952/Q1952,0)</f>
        <v>1.0362642</v>
      </c>
      <c r="U1952" s="54">
        <f>IF(T1952&gt;=100%,S1952*2%,0)</f>
        <v>165.80227200000002</v>
      </c>
      <c r="V1952" s="54">
        <f>S1952*1%</f>
        <v>82.901136000000008</v>
      </c>
      <c r="W1952" s="55">
        <f>U1952+V1952</f>
        <v>248.70340800000002</v>
      </c>
      <c r="X1952" s="17"/>
      <c r="Y1952" s="9" t="s">
        <v>12391</v>
      </c>
    </row>
    <row r="1953" spans="1:25" x14ac:dyDescent="0.2">
      <c r="A1953" s="4" t="s">
        <v>18</v>
      </c>
      <c r="B1953" s="12" t="s">
        <v>3520</v>
      </c>
      <c r="C1953" s="5" t="s">
        <v>2973</v>
      </c>
      <c r="D1953" s="9" t="s">
        <v>2974</v>
      </c>
      <c r="E1953" s="9" t="s">
        <v>3521</v>
      </c>
      <c r="F1953" s="9" t="s">
        <v>3522</v>
      </c>
      <c r="G1953" s="8">
        <v>10029856</v>
      </c>
      <c r="H1953" s="12" t="s">
        <v>3523</v>
      </c>
      <c r="I1953" s="9" t="s">
        <v>3524</v>
      </c>
      <c r="J1953" s="12" t="s">
        <v>3525</v>
      </c>
      <c r="K1953" s="17" t="s">
        <v>3526</v>
      </c>
      <c r="L1953" s="17" t="s">
        <v>3527</v>
      </c>
      <c r="M1953" s="17">
        <v>7050974355</v>
      </c>
      <c r="N1953" s="9" t="s">
        <v>3582</v>
      </c>
      <c r="O1953" s="9" t="s">
        <v>3583</v>
      </c>
      <c r="P1953" s="9" t="s">
        <v>32</v>
      </c>
      <c r="Q1953" s="10">
        <v>8000</v>
      </c>
      <c r="R1953" s="11">
        <v>8290.1136000000006</v>
      </c>
      <c r="S1953" s="52">
        <f>R1953</f>
        <v>8290.1136000000006</v>
      </c>
      <c r="T1953" s="53">
        <f>IFERROR(S1953/Q1953,0)</f>
        <v>1.0362642</v>
      </c>
      <c r="U1953" s="54">
        <f>IF(T1953&gt;=100%,S1953*2%,0)</f>
        <v>165.80227200000002</v>
      </c>
      <c r="V1953" s="54">
        <f>S1953*1%</f>
        <v>82.901136000000008</v>
      </c>
      <c r="W1953" s="55">
        <f>U1953+V1953</f>
        <v>248.70340800000002</v>
      </c>
      <c r="X1953" s="17"/>
      <c r="Y1953" s="9" t="s">
        <v>12393</v>
      </c>
    </row>
    <row r="1954" spans="1:25" x14ac:dyDescent="0.2">
      <c r="A1954" s="4" t="s">
        <v>18</v>
      </c>
      <c r="B1954" s="12" t="s">
        <v>2070</v>
      </c>
      <c r="C1954" s="5" t="s">
        <v>2071</v>
      </c>
      <c r="D1954" s="9" t="s">
        <v>2072</v>
      </c>
      <c r="E1954" s="9" t="s">
        <v>2073</v>
      </c>
      <c r="F1954" s="9" t="s">
        <v>2074</v>
      </c>
      <c r="G1954" s="8">
        <v>10025476</v>
      </c>
      <c r="H1954" s="12" t="s">
        <v>2075</v>
      </c>
      <c r="I1954" s="9" t="s">
        <v>2076</v>
      </c>
      <c r="J1954" s="12" t="s">
        <v>2077</v>
      </c>
      <c r="K1954" s="8" t="s">
        <v>2078</v>
      </c>
      <c r="L1954" s="16" t="s">
        <v>2079</v>
      </c>
      <c r="M1954" s="17">
        <v>9864953887</v>
      </c>
      <c r="N1954" s="9" t="s">
        <v>2086</v>
      </c>
      <c r="O1954" s="9" t="s">
        <v>2087</v>
      </c>
      <c r="P1954" s="9" t="s">
        <v>32</v>
      </c>
      <c r="Q1954" s="10">
        <v>7300</v>
      </c>
      <c r="R1954" s="11">
        <v>7564.6324000000004</v>
      </c>
      <c r="S1954" s="52">
        <f>R1954</f>
        <v>7564.6324000000004</v>
      </c>
      <c r="T1954" s="53">
        <f>IFERROR(S1954/Q1954,0)</f>
        <v>1.0362510136986303</v>
      </c>
      <c r="U1954" s="54">
        <f>IF(T1954&gt;=100%,S1954*2%,0)</f>
        <v>151.29264800000001</v>
      </c>
      <c r="V1954" s="54">
        <f>S1954*1%</f>
        <v>75.646324000000007</v>
      </c>
      <c r="W1954" s="55">
        <f>U1954+V1954</f>
        <v>226.93897200000004</v>
      </c>
      <c r="X1954" s="17"/>
      <c r="Y1954" s="9" t="s">
        <v>12391</v>
      </c>
    </row>
    <row r="1955" spans="1:25" x14ac:dyDescent="0.2">
      <c r="A1955" s="4" t="s">
        <v>18</v>
      </c>
      <c r="B1955" s="12" t="s">
        <v>3301</v>
      </c>
      <c r="C1955" s="5" t="s">
        <v>2973</v>
      </c>
      <c r="D1955" s="9" t="s">
        <v>2974</v>
      </c>
      <c r="E1955" s="9" t="s">
        <v>3302</v>
      </c>
      <c r="F1955" s="9" t="s">
        <v>3303</v>
      </c>
      <c r="G1955" s="8">
        <v>10023215</v>
      </c>
      <c r="H1955" s="12" t="s">
        <v>3304</v>
      </c>
      <c r="I1955" s="9" t="s">
        <v>3305</v>
      </c>
      <c r="J1955" s="12" t="s">
        <v>3306</v>
      </c>
      <c r="K1955" s="17" t="s">
        <v>3307</v>
      </c>
      <c r="L1955" s="17" t="s">
        <v>3308</v>
      </c>
      <c r="M1955" s="17">
        <v>9835255614</v>
      </c>
      <c r="N1955" s="9" t="s">
        <v>3305</v>
      </c>
      <c r="O1955" s="9" t="s">
        <v>3343</v>
      </c>
      <c r="P1955" s="9" t="s">
        <v>32</v>
      </c>
      <c r="Q1955" s="10">
        <v>8000</v>
      </c>
      <c r="R1955" s="11">
        <v>8290</v>
      </c>
      <c r="S1955" s="52">
        <f>R1955</f>
        <v>8290</v>
      </c>
      <c r="T1955" s="53">
        <f>IFERROR(S1955/Q1955,0)</f>
        <v>1.0362499999999999</v>
      </c>
      <c r="U1955" s="54">
        <f>IF(T1955&gt;=100%,S1955*2%,0)</f>
        <v>165.8</v>
      </c>
      <c r="V1955" s="54">
        <f>S1955*1%</f>
        <v>82.9</v>
      </c>
      <c r="W1955" s="55">
        <f>U1955+V1955</f>
        <v>248.70000000000002</v>
      </c>
      <c r="X1955" s="17"/>
      <c r="Y1955" s="9" t="s">
        <v>12391</v>
      </c>
    </row>
    <row r="1956" spans="1:25" x14ac:dyDescent="0.2">
      <c r="A1956" s="4" t="s">
        <v>18</v>
      </c>
      <c r="B1956" s="12" t="s">
        <v>3520</v>
      </c>
      <c r="C1956" s="5" t="s">
        <v>2973</v>
      </c>
      <c r="D1956" s="9" t="s">
        <v>2974</v>
      </c>
      <c r="E1956" s="9" t="s">
        <v>3521</v>
      </c>
      <c r="F1956" s="9" t="s">
        <v>3522</v>
      </c>
      <c r="G1956" s="8">
        <v>10029856</v>
      </c>
      <c r="H1956" s="12" t="s">
        <v>3523</v>
      </c>
      <c r="I1956" s="9" t="s">
        <v>3574</v>
      </c>
      <c r="J1956" s="12" t="s">
        <v>3575</v>
      </c>
      <c r="K1956" s="17" t="s">
        <v>3526</v>
      </c>
      <c r="L1956" s="17" t="s">
        <v>3527</v>
      </c>
      <c r="M1956" s="17">
        <v>7050974355</v>
      </c>
      <c r="N1956" s="9" t="s">
        <v>3576</v>
      </c>
      <c r="O1956" s="9" t="s">
        <v>3577</v>
      </c>
      <c r="P1956" s="9" t="s">
        <v>32</v>
      </c>
      <c r="Q1956" s="10">
        <v>8000</v>
      </c>
      <c r="R1956" s="11">
        <v>8290</v>
      </c>
      <c r="S1956" s="52">
        <f>R1956</f>
        <v>8290</v>
      </c>
      <c r="T1956" s="53">
        <f>IFERROR(S1956/Q1956,0)</f>
        <v>1.0362499999999999</v>
      </c>
      <c r="U1956" s="54">
        <f>IF(T1956&gt;=100%,S1956*2%,0)</f>
        <v>165.8</v>
      </c>
      <c r="V1956" s="54">
        <f>S1956*1%</f>
        <v>82.9</v>
      </c>
      <c r="W1956" s="55">
        <f>U1956+V1956</f>
        <v>248.70000000000002</v>
      </c>
      <c r="X1956" s="17"/>
      <c r="Y1956" s="9" t="s">
        <v>12393</v>
      </c>
    </row>
    <row r="1957" spans="1:25" x14ac:dyDescent="0.2">
      <c r="A1957" s="4" t="s">
        <v>18</v>
      </c>
      <c r="B1957" s="12" t="s">
        <v>3141</v>
      </c>
      <c r="C1957" s="5" t="s">
        <v>2973</v>
      </c>
      <c r="D1957" s="9" t="s">
        <v>2974</v>
      </c>
      <c r="E1957" s="9" t="s">
        <v>3142</v>
      </c>
      <c r="F1957" s="9" t="s">
        <v>3143</v>
      </c>
      <c r="G1957" s="8">
        <v>10029574</v>
      </c>
      <c r="H1957" s="12" t="s">
        <v>3189</v>
      </c>
      <c r="I1957" s="9" t="s">
        <v>3206</v>
      </c>
      <c r="J1957" s="12" t="s">
        <v>3207</v>
      </c>
      <c r="K1957" s="17" t="s">
        <v>3192</v>
      </c>
      <c r="L1957" s="17" t="s">
        <v>3193</v>
      </c>
      <c r="M1957" s="17">
        <v>8709623385</v>
      </c>
      <c r="N1957" s="9" t="s">
        <v>3208</v>
      </c>
      <c r="O1957" s="9" t="s">
        <v>3209</v>
      </c>
      <c r="P1957" s="9" t="s">
        <v>32</v>
      </c>
      <c r="Q1957" s="10">
        <v>8000</v>
      </c>
      <c r="R1957" s="11">
        <v>8289</v>
      </c>
      <c r="S1957" s="52">
        <f>R1957</f>
        <v>8289</v>
      </c>
      <c r="T1957" s="53">
        <f>IFERROR(S1957/Q1957,0)</f>
        <v>1.036125</v>
      </c>
      <c r="U1957" s="54">
        <f>IF(T1957&gt;=100%,S1957*2%,0)</f>
        <v>165.78</v>
      </c>
      <c r="V1957" s="54">
        <f>S1957*1%</f>
        <v>82.89</v>
      </c>
      <c r="W1957" s="55">
        <f>U1957+V1957</f>
        <v>248.67000000000002</v>
      </c>
      <c r="X1957" s="17"/>
      <c r="Y1957" s="9" t="s">
        <v>12391</v>
      </c>
    </row>
    <row r="1958" spans="1:25" x14ac:dyDescent="0.2">
      <c r="A1958" s="9" t="s">
        <v>6280</v>
      </c>
      <c r="B1958" s="9" t="s">
        <v>7233</v>
      </c>
      <c r="C1958" s="18" t="s">
        <v>6854</v>
      </c>
      <c r="D1958" s="9" t="s">
        <v>6855</v>
      </c>
      <c r="E1958" s="9" t="s">
        <v>7147</v>
      </c>
      <c r="F1958" s="9" t="s">
        <v>7148</v>
      </c>
      <c r="G1958" s="9">
        <v>10031743</v>
      </c>
      <c r="H1958" s="9" t="s">
        <v>7149</v>
      </c>
      <c r="I1958" s="9" t="s">
        <v>7234</v>
      </c>
      <c r="J1958" s="9" t="s">
        <v>7235</v>
      </c>
      <c r="K1958" s="18" t="s">
        <v>7213</v>
      </c>
      <c r="L1958" s="18" t="s">
        <v>7214</v>
      </c>
      <c r="M1958" s="18" t="s">
        <v>7215</v>
      </c>
      <c r="N1958" s="9" t="s">
        <v>7287</v>
      </c>
      <c r="O1958" s="9" t="s">
        <v>7288</v>
      </c>
      <c r="P1958" s="9" t="s">
        <v>32</v>
      </c>
      <c r="Q1958" s="61">
        <v>6596</v>
      </c>
      <c r="R1958" s="11">
        <v>6834.0855999999994</v>
      </c>
      <c r="S1958" s="52">
        <f>R1958</f>
        <v>6834.0855999999994</v>
      </c>
      <c r="T1958" s="53">
        <f>IFERROR(S1958/Q1958,0)</f>
        <v>1.0360954517889629</v>
      </c>
      <c r="U1958" s="54">
        <f>IF(T1958&gt;=100%,S1958*2%,0)</f>
        <v>136.681712</v>
      </c>
      <c r="V1958" s="54">
        <f>S1958*1%</f>
        <v>68.340856000000002</v>
      </c>
      <c r="W1958" s="55">
        <f>U1958+V1958</f>
        <v>205.02256800000001</v>
      </c>
      <c r="X1958" s="17"/>
      <c r="Y1958" s="9" t="s">
        <v>12392</v>
      </c>
    </row>
    <row r="1959" spans="1:25" x14ac:dyDescent="0.2">
      <c r="A1959" s="9" t="s">
        <v>9603</v>
      </c>
      <c r="B1959" s="18" t="s">
        <v>11008</v>
      </c>
      <c r="C1959" s="9" t="s">
        <v>12370</v>
      </c>
      <c r="D1959" s="9"/>
      <c r="E1959" s="9" t="s">
        <v>12371</v>
      </c>
      <c r="F1959" s="9"/>
      <c r="G1959" s="18">
        <v>10033452</v>
      </c>
      <c r="H1959" s="38" t="s">
        <v>11034</v>
      </c>
      <c r="I1959" s="33" t="s">
        <v>11129</v>
      </c>
      <c r="J1959" s="33" t="s">
        <v>11130</v>
      </c>
      <c r="K1959" s="9" t="s">
        <v>11089</v>
      </c>
      <c r="L1959" s="18" t="s">
        <v>11090</v>
      </c>
      <c r="M1959" s="18">
        <v>6393092953</v>
      </c>
      <c r="N1959" s="18" t="s">
        <v>11134</v>
      </c>
      <c r="O1959" s="18" t="s">
        <v>11135</v>
      </c>
      <c r="P1959" s="18" t="s">
        <v>32</v>
      </c>
      <c r="Q1959" s="11">
        <v>7000</v>
      </c>
      <c r="R1959" s="27">
        <v>7252.2799999999725</v>
      </c>
      <c r="S1959" s="52">
        <f>R1959</f>
        <v>7252.2799999999725</v>
      </c>
      <c r="T1959" s="53">
        <f>IFERROR(S1959/Q1959,0)</f>
        <v>1.0360399999999961</v>
      </c>
      <c r="U1959" s="54">
        <f>IF(T1959&gt;=100%,S1959*2%,0)</f>
        <v>145.04559999999944</v>
      </c>
      <c r="V1959" s="54">
        <f>S1959*1%</f>
        <v>72.522799999999719</v>
      </c>
      <c r="W1959" s="55">
        <f>U1959+V1959</f>
        <v>217.56839999999914</v>
      </c>
      <c r="X1959" s="17"/>
      <c r="Y1959" s="9" t="s">
        <v>12391</v>
      </c>
    </row>
    <row r="1960" spans="1:25" x14ac:dyDescent="0.2">
      <c r="A1960" s="4" t="s">
        <v>18</v>
      </c>
      <c r="B1960" s="12" t="s">
        <v>3301</v>
      </c>
      <c r="C1960" s="5" t="s">
        <v>2973</v>
      </c>
      <c r="D1960" s="9" t="s">
        <v>2974</v>
      </c>
      <c r="E1960" s="9" t="s">
        <v>3302</v>
      </c>
      <c r="F1960" s="9" t="s">
        <v>3303</v>
      </c>
      <c r="G1960" s="8">
        <v>10023215</v>
      </c>
      <c r="H1960" s="12" t="s">
        <v>3304</v>
      </c>
      <c r="I1960" s="9" t="s">
        <v>3394</v>
      </c>
      <c r="J1960" s="12" t="s">
        <v>3395</v>
      </c>
      <c r="K1960" s="17" t="s">
        <v>3368</v>
      </c>
      <c r="L1960" s="12" t="s">
        <v>3369</v>
      </c>
      <c r="M1960" s="17">
        <v>9771410701</v>
      </c>
      <c r="N1960" s="9" t="s">
        <v>3913</v>
      </c>
      <c r="O1960" s="9" t="s">
        <v>3914</v>
      </c>
      <c r="P1960" s="9" t="s">
        <v>32</v>
      </c>
      <c r="Q1960" s="10">
        <v>8000</v>
      </c>
      <c r="R1960" s="11">
        <v>8288</v>
      </c>
      <c r="S1960" s="52">
        <f>R1960</f>
        <v>8288</v>
      </c>
      <c r="T1960" s="53">
        <f>IFERROR(S1960/Q1960,0)</f>
        <v>1.036</v>
      </c>
      <c r="U1960" s="54">
        <f>IF(T1960&gt;=100%,S1960*2%,0)</f>
        <v>165.76</v>
      </c>
      <c r="V1960" s="54">
        <f>S1960*1%</f>
        <v>82.88</v>
      </c>
      <c r="W1960" s="55">
        <f>U1960+V1960</f>
        <v>248.64</v>
      </c>
      <c r="X1960" s="17"/>
      <c r="Y1960" s="9" t="s">
        <v>12391</v>
      </c>
    </row>
    <row r="1961" spans="1:25" x14ac:dyDescent="0.2">
      <c r="A1961" s="32" t="s">
        <v>9603</v>
      </c>
      <c r="B1961" s="32" t="s">
        <v>10261</v>
      </c>
      <c r="C1961" s="32" t="s">
        <v>12365</v>
      </c>
      <c r="D1961" s="32"/>
      <c r="E1961" s="9" t="s">
        <v>12364</v>
      </c>
      <c r="F1961" s="9"/>
      <c r="G1961" s="32">
        <v>10031520</v>
      </c>
      <c r="H1961" s="32" t="s">
        <v>10262</v>
      </c>
      <c r="I1961" s="32" t="s">
        <v>10284</v>
      </c>
      <c r="J1961" s="32" t="s">
        <v>10285</v>
      </c>
      <c r="K1961" s="32" t="s">
        <v>10265</v>
      </c>
      <c r="L1961" s="32" t="s">
        <v>10266</v>
      </c>
      <c r="M1961" s="32">
        <v>8979763245</v>
      </c>
      <c r="N1961" s="32" t="s">
        <v>10294</v>
      </c>
      <c r="O1961" s="32" t="s">
        <v>10295</v>
      </c>
      <c r="P1961" s="32" t="s">
        <v>32</v>
      </c>
      <c r="Q1961" s="9">
        <v>18000</v>
      </c>
      <c r="R1961" s="27">
        <v>18647.999999999949</v>
      </c>
      <c r="S1961" s="52">
        <f>R1961</f>
        <v>18647.999999999949</v>
      </c>
      <c r="T1961" s="53">
        <f>IFERROR(S1961/Q1961,0)</f>
        <v>1.0359999999999971</v>
      </c>
      <c r="U1961" s="54">
        <f>IF(T1961&gt;=100%,S1961*2%,0)</f>
        <v>372.95999999999901</v>
      </c>
      <c r="V1961" s="54">
        <f>S1961*1%</f>
        <v>186.47999999999951</v>
      </c>
      <c r="W1961" s="55">
        <f>U1961+V1961</f>
        <v>559.43999999999846</v>
      </c>
      <c r="X1961" s="17"/>
      <c r="Y1961" s="9" t="s">
        <v>12391</v>
      </c>
    </row>
    <row r="1962" spans="1:25" x14ac:dyDescent="0.2">
      <c r="A1962" s="9" t="s">
        <v>9603</v>
      </c>
      <c r="B1962" s="9" t="s">
        <v>11224</v>
      </c>
      <c r="C1962" s="9" t="s">
        <v>12370</v>
      </c>
      <c r="D1962" s="9"/>
      <c r="E1962" s="9" t="s">
        <v>12372</v>
      </c>
      <c r="F1962" s="9"/>
      <c r="G1962" s="9">
        <v>10027214</v>
      </c>
      <c r="H1962" s="9" t="s">
        <v>11225</v>
      </c>
      <c r="I1962" s="9" t="s">
        <v>11246</v>
      </c>
      <c r="J1962" s="9" t="s">
        <v>11247</v>
      </c>
      <c r="K1962" s="9" t="s">
        <v>11228</v>
      </c>
      <c r="L1962" s="18" t="s">
        <v>11229</v>
      </c>
      <c r="M1962" s="18">
        <v>8756704552</v>
      </c>
      <c r="N1962" s="18" t="s">
        <v>11310</v>
      </c>
      <c r="O1962" s="18" t="s">
        <v>11311</v>
      </c>
      <c r="P1962" s="9" t="s">
        <v>32</v>
      </c>
      <c r="Q1962" s="11">
        <v>15000</v>
      </c>
      <c r="R1962" s="27">
        <v>15539.999999999956</v>
      </c>
      <c r="S1962" s="52">
        <f>R1962</f>
        <v>15539.999999999956</v>
      </c>
      <c r="T1962" s="53">
        <f>IFERROR(S1962/Q1962,0)</f>
        <v>1.0359999999999971</v>
      </c>
      <c r="U1962" s="54">
        <f>IF(T1962&gt;=100%,S1962*2%,0)</f>
        <v>310.79999999999916</v>
      </c>
      <c r="V1962" s="54">
        <f>S1962*1%</f>
        <v>155.39999999999958</v>
      </c>
      <c r="W1962" s="55">
        <f>U1962+V1962</f>
        <v>466.19999999999874</v>
      </c>
      <c r="X1962" s="17"/>
      <c r="Y1962" s="9" t="s">
        <v>12391</v>
      </c>
    </row>
    <row r="1963" spans="1:25" x14ac:dyDescent="0.2">
      <c r="A1963" s="32" t="s">
        <v>9603</v>
      </c>
      <c r="B1963" s="32" t="s">
        <v>10346</v>
      </c>
      <c r="C1963" s="32" t="s">
        <v>12365</v>
      </c>
      <c r="D1963" s="32"/>
      <c r="E1963" s="9" t="s">
        <v>12366</v>
      </c>
      <c r="F1963" s="9"/>
      <c r="G1963" s="32">
        <v>10027495</v>
      </c>
      <c r="H1963" s="32" t="s">
        <v>10347</v>
      </c>
      <c r="I1963" s="32" t="s">
        <v>10364</v>
      </c>
      <c r="J1963" s="32" t="s">
        <v>10365</v>
      </c>
      <c r="K1963" s="32" t="s">
        <v>10350</v>
      </c>
      <c r="L1963" s="32" t="s">
        <v>10351</v>
      </c>
      <c r="M1963" s="32">
        <v>95694359469</v>
      </c>
      <c r="N1963" s="32" t="s">
        <v>10374</v>
      </c>
      <c r="O1963" s="32" t="s">
        <v>8522</v>
      </c>
      <c r="P1963" s="32" t="s">
        <v>32</v>
      </c>
      <c r="Q1963" s="32">
        <v>10000</v>
      </c>
      <c r="R1963" s="27">
        <v>10359.999999999971</v>
      </c>
      <c r="S1963" s="52">
        <f>R1963</f>
        <v>10359.999999999971</v>
      </c>
      <c r="T1963" s="53">
        <f>IFERROR(S1963/Q1963,0)</f>
        <v>1.0359999999999971</v>
      </c>
      <c r="U1963" s="54">
        <f>IF(T1963&gt;=100%,S1963*2%,0)</f>
        <v>207.19999999999942</v>
      </c>
      <c r="V1963" s="54">
        <f>S1963*1%</f>
        <v>103.59999999999971</v>
      </c>
      <c r="W1963" s="55">
        <f>U1963+V1963</f>
        <v>310.79999999999916</v>
      </c>
      <c r="X1963" s="17"/>
      <c r="Y1963" s="9" t="s">
        <v>12391</v>
      </c>
    </row>
    <row r="1964" spans="1:25" x14ac:dyDescent="0.2">
      <c r="A1964" s="32" t="s">
        <v>9603</v>
      </c>
      <c r="B1964" s="32" t="s">
        <v>10439</v>
      </c>
      <c r="C1964" s="32" t="s">
        <v>12365</v>
      </c>
      <c r="D1964" s="32"/>
      <c r="E1964" s="9" t="s">
        <v>12367</v>
      </c>
      <c r="F1964" s="9"/>
      <c r="G1964" s="32">
        <v>10031053</v>
      </c>
      <c r="H1964" s="32" t="s">
        <v>10500</v>
      </c>
      <c r="I1964" s="34" t="s">
        <v>10570</v>
      </c>
      <c r="J1964" s="32" t="s">
        <v>10571</v>
      </c>
      <c r="K1964" s="32" t="s">
        <v>10550</v>
      </c>
      <c r="L1964" s="32" t="s">
        <v>10551</v>
      </c>
      <c r="M1964" s="32">
        <v>9634147560</v>
      </c>
      <c r="N1964" s="32" t="s">
        <v>10584</v>
      </c>
      <c r="O1964" s="32" t="s">
        <v>10585</v>
      </c>
      <c r="P1964" s="32" t="s">
        <v>32</v>
      </c>
      <c r="Q1964" s="9">
        <v>10000</v>
      </c>
      <c r="R1964" s="27">
        <v>10359.999999999967</v>
      </c>
      <c r="S1964" s="52">
        <f>R1964</f>
        <v>10359.999999999967</v>
      </c>
      <c r="T1964" s="53">
        <f>IFERROR(S1964/Q1964,0)</f>
        <v>1.0359999999999967</v>
      </c>
      <c r="U1964" s="54">
        <f>IF(T1964&gt;=100%,S1964*2%,0)</f>
        <v>207.19999999999936</v>
      </c>
      <c r="V1964" s="54">
        <f>S1964*1%</f>
        <v>103.59999999999968</v>
      </c>
      <c r="W1964" s="55">
        <f>U1964+V1964</f>
        <v>310.79999999999905</v>
      </c>
      <c r="X1964" s="17"/>
      <c r="Y1964" s="9" t="s">
        <v>12391</v>
      </c>
    </row>
    <row r="1965" spans="1:25" x14ac:dyDescent="0.2">
      <c r="A1965" s="32" t="s">
        <v>9603</v>
      </c>
      <c r="B1965" s="32" t="s">
        <v>10439</v>
      </c>
      <c r="C1965" s="32" t="s">
        <v>12365</v>
      </c>
      <c r="D1965" s="32"/>
      <c r="E1965" s="9" t="s">
        <v>12367</v>
      </c>
      <c r="F1965" s="9"/>
      <c r="G1965" s="32">
        <v>10023183</v>
      </c>
      <c r="H1965" s="32" t="s">
        <v>10440</v>
      </c>
      <c r="I1965" s="32" t="s">
        <v>10463</v>
      </c>
      <c r="J1965" s="32" t="s">
        <v>10464</v>
      </c>
      <c r="K1965" s="32" t="s">
        <v>10443</v>
      </c>
      <c r="L1965" s="32" t="s">
        <v>10444</v>
      </c>
      <c r="M1965" s="32">
        <v>9012650010</v>
      </c>
      <c r="N1965" s="32" t="s">
        <v>10467</v>
      </c>
      <c r="O1965" s="32" t="s">
        <v>10468</v>
      </c>
      <c r="P1965" s="32" t="s">
        <v>32</v>
      </c>
      <c r="Q1965" s="9">
        <v>20000</v>
      </c>
      <c r="R1965" s="27">
        <v>20719.999999999931</v>
      </c>
      <c r="S1965" s="52">
        <f>R1965</f>
        <v>20719.999999999931</v>
      </c>
      <c r="T1965" s="53">
        <f>IFERROR(S1965/Q1965,0)</f>
        <v>1.0359999999999965</v>
      </c>
      <c r="U1965" s="54">
        <f>IF(T1965&gt;=100%,S1965*2%,0)</f>
        <v>414.39999999999861</v>
      </c>
      <c r="V1965" s="54">
        <f>S1965*1%</f>
        <v>207.19999999999931</v>
      </c>
      <c r="W1965" s="55">
        <f>U1965+V1965</f>
        <v>621.59999999999786</v>
      </c>
      <c r="X1965" s="17"/>
      <c r="Y1965" s="9" t="s">
        <v>12391</v>
      </c>
    </row>
    <row r="1966" spans="1:25" x14ac:dyDescent="0.2">
      <c r="A1966" s="26" t="s">
        <v>9603</v>
      </c>
      <c r="B1966" s="26" t="s">
        <v>6714</v>
      </c>
      <c r="C1966" s="30" t="s">
        <v>12359</v>
      </c>
      <c r="D1966" s="30"/>
      <c r="E1966" s="45" t="s">
        <v>12360</v>
      </c>
      <c r="F1966" s="45"/>
      <c r="G1966" s="26">
        <v>10025972</v>
      </c>
      <c r="H1966" s="26" t="s">
        <v>9667</v>
      </c>
      <c r="I1966" s="26" t="s">
        <v>9706</v>
      </c>
      <c r="J1966" s="26" t="s">
        <v>9707</v>
      </c>
      <c r="K1966" s="26" t="s">
        <v>9670</v>
      </c>
      <c r="L1966" s="26" t="s">
        <v>9671</v>
      </c>
      <c r="M1966" s="26">
        <v>9781409396</v>
      </c>
      <c r="N1966" s="26" t="s">
        <v>9710</v>
      </c>
      <c r="O1966" s="26" t="s">
        <v>9711</v>
      </c>
      <c r="P1966" s="26" t="s">
        <v>32</v>
      </c>
      <c r="Q1966" s="27">
        <v>7000</v>
      </c>
      <c r="R1966" s="27">
        <v>7251.9999999999754</v>
      </c>
      <c r="S1966" s="52">
        <f>R1966</f>
        <v>7251.9999999999754</v>
      </c>
      <c r="T1966" s="53">
        <f>IFERROR(S1966/Q1966,0)</f>
        <v>1.0359999999999965</v>
      </c>
      <c r="U1966" s="54">
        <f>IF(T1966&gt;=100%,S1966*2%,0)</f>
        <v>145.03999999999951</v>
      </c>
      <c r="V1966" s="54">
        <f>S1966*1%</f>
        <v>72.519999999999754</v>
      </c>
      <c r="W1966" s="55">
        <f>U1966+V1966</f>
        <v>217.55999999999926</v>
      </c>
      <c r="X1966" s="17"/>
      <c r="Y1966" s="9" t="s">
        <v>12391</v>
      </c>
    </row>
    <row r="1967" spans="1:25" x14ac:dyDescent="0.2">
      <c r="A1967" s="26" t="s">
        <v>9603</v>
      </c>
      <c r="B1967" s="26" t="s">
        <v>9821</v>
      </c>
      <c r="C1967" s="30" t="s">
        <v>12359</v>
      </c>
      <c r="D1967" s="30"/>
      <c r="E1967" s="45" t="s">
        <v>12360</v>
      </c>
      <c r="F1967" s="45"/>
      <c r="G1967" s="26">
        <v>10026891</v>
      </c>
      <c r="H1967" s="26" t="s">
        <v>9725</v>
      </c>
      <c r="I1967" s="26" t="s">
        <v>9813</v>
      </c>
      <c r="J1967" s="26" t="s">
        <v>9814</v>
      </c>
      <c r="K1967" s="26" t="s">
        <v>9786</v>
      </c>
      <c r="L1967" s="26" t="s">
        <v>9787</v>
      </c>
      <c r="M1967" s="26">
        <v>7009770373</v>
      </c>
      <c r="N1967" s="26" t="s">
        <v>9824</v>
      </c>
      <c r="O1967" s="26" t="s">
        <v>9825</v>
      </c>
      <c r="P1967" s="26" t="s">
        <v>32</v>
      </c>
      <c r="Q1967" s="27">
        <v>15000</v>
      </c>
      <c r="R1967" s="27">
        <v>15539.99999999994</v>
      </c>
      <c r="S1967" s="52">
        <f>R1967</f>
        <v>15539.99999999994</v>
      </c>
      <c r="T1967" s="53">
        <f>IFERROR(S1967/Q1967,0)</f>
        <v>1.035999999999996</v>
      </c>
      <c r="U1967" s="54">
        <f>IF(T1967&gt;=100%,S1967*2%,0)</f>
        <v>310.79999999999882</v>
      </c>
      <c r="V1967" s="54">
        <f>S1967*1%</f>
        <v>155.39999999999941</v>
      </c>
      <c r="W1967" s="55">
        <f>U1967+V1967</f>
        <v>466.19999999999823</v>
      </c>
      <c r="X1967" s="17"/>
      <c r="Y1967" s="9" t="s">
        <v>12391</v>
      </c>
    </row>
    <row r="1968" spans="1:25" x14ac:dyDescent="0.2">
      <c r="A1968" s="26" t="s">
        <v>9603</v>
      </c>
      <c r="B1968" s="30" t="s">
        <v>12198</v>
      </c>
      <c r="C1968" s="30" t="s">
        <v>12379</v>
      </c>
      <c r="D1968" s="30"/>
      <c r="E1968" s="44" t="s">
        <v>12381</v>
      </c>
      <c r="F1968" s="44"/>
      <c r="G1968" s="30">
        <v>10023970</v>
      </c>
      <c r="H1968" s="30" t="s">
        <v>12199</v>
      </c>
      <c r="I1968" s="30" t="s">
        <v>12212</v>
      </c>
      <c r="J1968" s="30" t="s">
        <v>12213</v>
      </c>
      <c r="K1968" s="26" t="s">
        <v>12202</v>
      </c>
      <c r="L1968" s="30" t="s">
        <v>9671</v>
      </c>
      <c r="M1968" s="30" t="s">
        <v>12203</v>
      </c>
      <c r="N1968" s="30" t="s">
        <v>12214</v>
      </c>
      <c r="O1968" s="30" t="s">
        <v>12215</v>
      </c>
      <c r="P1968" s="30" t="s">
        <v>32</v>
      </c>
      <c r="Q1968" s="27">
        <v>10000</v>
      </c>
      <c r="R1968" s="27">
        <v>10359.99999999996</v>
      </c>
      <c r="S1968" s="52">
        <f>R1968</f>
        <v>10359.99999999996</v>
      </c>
      <c r="T1968" s="53">
        <f>IFERROR(S1968/Q1968,0)</f>
        <v>1.035999999999996</v>
      </c>
      <c r="U1968" s="54">
        <f>IF(T1968&gt;=100%,S1968*2%,0)</f>
        <v>207.19999999999919</v>
      </c>
      <c r="V1968" s="54">
        <f>S1968*1%</f>
        <v>103.5999999999996</v>
      </c>
      <c r="W1968" s="55">
        <f>U1968+V1968</f>
        <v>310.79999999999882</v>
      </c>
      <c r="X1968" s="17"/>
      <c r="Y1968" s="9" t="s">
        <v>12391</v>
      </c>
    </row>
    <row r="1969" spans="1:25" x14ac:dyDescent="0.2">
      <c r="A1969" s="26" t="s">
        <v>9603</v>
      </c>
      <c r="B1969" s="26" t="s">
        <v>9934</v>
      </c>
      <c r="C1969" s="30" t="s">
        <v>12359</v>
      </c>
      <c r="D1969" s="30"/>
      <c r="E1969" s="44" t="s">
        <v>12361</v>
      </c>
      <c r="F1969" s="44"/>
      <c r="G1969" s="26">
        <v>10023666</v>
      </c>
      <c r="H1969" s="26" t="s">
        <v>9845</v>
      </c>
      <c r="I1969" s="26" t="s">
        <v>9935</v>
      </c>
      <c r="J1969" s="26" t="s">
        <v>9936</v>
      </c>
      <c r="K1969" s="26" t="s">
        <v>9904</v>
      </c>
      <c r="L1969" s="26" t="s">
        <v>9905</v>
      </c>
      <c r="M1969" s="26">
        <v>9468379116</v>
      </c>
      <c r="N1969" s="26" t="s">
        <v>9942</v>
      </c>
      <c r="O1969" s="26" t="s">
        <v>9943</v>
      </c>
      <c r="P1969" s="26" t="s">
        <v>32</v>
      </c>
      <c r="Q1969" s="9">
        <v>8500</v>
      </c>
      <c r="R1969" s="27">
        <v>8805.9999999999654</v>
      </c>
      <c r="S1969" s="52">
        <f>R1969</f>
        <v>8805.9999999999654</v>
      </c>
      <c r="T1969" s="53">
        <f>IFERROR(S1969/Q1969,0)</f>
        <v>1.035999999999996</v>
      </c>
      <c r="U1969" s="54">
        <f>IF(T1969&gt;=100%,S1969*2%,0)</f>
        <v>176.11999999999932</v>
      </c>
      <c r="V1969" s="54">
        <f>S1969*1%</f>
        <v>88.059999999999661</v>
      </c>
      <c r="W1969" s="55">
        <f>U1969+V1969</f>
        <v>264.17999999999898</v>
      </c>
      <c r="X1969" s="17"/>
      <c r="Y1969" s="9" t="s">
        <v>12391</v>
      </c>
    </row>
    <row r="1970" spans="1:25" x14ac:dyDescent="0.2">
      <c r="A1970" s="9" t="s">
        <v>9603</v>
      </c>
      <c r="B1970" s="32" t="s">
        <v>11889</v>
      </c>
      <c r="C1970" s="9" t="s">
        <v>12374</v>
      </c>
      <c r="D1970" s="9"/>
      <c r="E1970" s="11" t="s">
        <v>12376</v>
      </c>
      <c r="F1970" s="11"/>
      <c r="G1970" s="32">
        <v>10031303</v>
      </c>
      <c r="H1970" s="32" t="s">
        <v>11363</v>
      </c>
      <c r="I1970" s="32" t="s">
        <v>11890</v>
      </c>
      <c r="J1970" s="32" t="s">
        <v>11891</v>
      </c>
      <c r="K1970" s="9" t="s">
        <v>11840</v>
      </c>
      <c r="L1970" s="32" t="s">
        <v>11841</v>
      </c>
      <c r="M1970" s="32">
        <v>9919656909</v>
      </c>
      <c r="N1970" s="18" t="s">
        <v>11895</v>
      </c>
      <c r="O1970" s="32" t="s">
        <v>11896</v>
      </c>
      <c r="P1970" s="32" t="s">
        <v>32</v>
      </c>
      <c r="Q1970" s="11">
        <v>6000</v>
      </c>
      <c r="R1970" s="27">
        <v>6215.9999999999764</v>
      </c>
      <c r="S1970" s="52">
        <f>R1970</f>
        <v>6215.9999999999764</v>
      </c>
      <c r="T1970" s="53">
        <f>IFERROR(S1970/Q1970,0)</f>
        <v>1.035999999999996</v>
      </c>
      <c r="U1970" s="54">
        <f>IF(T1970&gt;=100%,S1970*2%,0)</f>
        <v>124.31999999999952</v>
      </c>
      <c r="V1970" s="54">
        <f>S1970*1%</f>
        <v>62.159999999999762</v>
      </c>
      <c r="W1970" s="55">
        <f>U1970+V1970</f>
        <v>186.47999999999928</v>
      </c>
      <c r="X1970" s="17"/>
      <c r="Y1970" s="9" t="s">
        <v>12393</v>
      </c>
    </row>
    <row r="1971" spans="1:25" x14ac:dyDescent="0.2">
      <c r="A1971" s="26" t="s">
        <v>9603</v>
      </c>
      <c r="B1971" s="30" t="s">
        <v>12250</v>
      </c>
      <c r="C1971" s="30" t="s">
        <v>12379</v>
      </c>
      <c r="D1971" s="30"/>
      <c r="E1971" s="44" t="s">
        <v>12382</v>
      </c>
      <c r="F1971" s="44"/>
      <c r="G1971" s="30">
        <v>10027925</v>
      </c>
      <c r="H1971" s="30" t="s">
        <v>12251</v>
      </c>
      <c r="I1971" s="30" t="s">
        <v>12252</v>
      </c>
      <c r="J1971" s="30" t="s">
        <v>4001</v>
      </c>
      <c r="K1971" s="26" t="s">
        <v>12253</v>
      </c>
      <c r="L1971" s="30" t="s">
        <v>12254</v>
      </c>
      <c r="M1971" s="30" t="s">
        <v>12255</v>
      </c>
      <c r="N1971" s="30" t="s">
        <v>12315</v>
      </c>
      <c r="O1971" s="30" t="s">
        <v>12316</v>
      </c>
      <c r="P1971" s="30" t="s">
        <v>32</v>
      </c>
      <c r="Q1971" s="27">
        <v>3000</v>
      </c>
      <c r="R1971" s="27">
        <v>3107.9999999999882</v>
      </c>
      <c r="S1971" s="52">
        <f>R1971</f>
        <v>3107.9999999999882</v>
      </c>
      <c r="T1971" s="53">
        <f>IFERROR(S1971/Q1971,0)</f>
        <v>1.035999999999996</v>
      </c>
      <c r="U1971" s="54">
        <f>IF(T1971&gt;=100%,S1971*2%,0)</f>
        <v>62.159999999999762</v>
      </c>
      <c r="V1971" s="54">
        <f>S1971*1%</f>
        <v>31.079999999999881</v>
      </c>
      <c r="W1971" s="55">
        <f>U1971+V1971</f>
        <v>93.23999999999964</v>
      </c>
      <c r="X1971" s="17"/>
      <c r="Y1971" s="9" t="s">
        <v>12391</v>
      </c>
    </row>
    <row r="1972" spans="1:25" x14ac:dyDescent="0.2">
      <c r="A1972" s="9" t="s">
        <v>8060</v>
      </c>
      <c r="B1972" s="9" t="s">
        <v>8061</v>
      </c>
      <c r="C1972" s="18" t="s">
        <v>8062</v>
      </c>
      <c r="D1972" s="9" t="s">
        <v>8063</v>
      </c>
      <c r="E1972" s="9" t="s">
        <v>8064</v>
      </c>
      <c r="F1972" s="9" t="s">
        <v>8065</v>
      </c>
      <c r="G1972" s="9">
        <v>10027752</v>
      </c>
      <c r="H1972" s="9" t="s">
        <v>8066</v>
      </c>
      <c r="I1972" s="9" t="s">
        <v>8151</v>
      </c>
      <c r="J1972" s="9" t="s">
        <v>8152</v>
      </c>
      <c r="K1972" s="18" t="s">
        <v>8069</v>
      </c>
      <c r="L1972" s="18" t="s">
        <v>8070</v>
      </c>
      <c r="M1972" s="18">
        <v>9977686099</v>
      </c>
      <c r="N1972" s="9" t="s">
        <v>8167</v>
      </c>
      <c r="O1972" s="9" t="s">
        <v>4098</v>
      </c>
      <c r="P1972" s="9" t="s">
        <v>32</v>
      </c>
      <c r="Q1972" s="11">
        <v>7241.3</v>
      </c>
      <c r="R1972" s="25">
        <v>7500</v>
      </c>
      <c r="S1972" s="52">
        <f>R1972</f>
        <v>7500</v>
      </c>
      <c r="T1972" s="53">
        <f>IFERROR(S1972/Q1972,0)</f>
        <v>1.0357256293759407</v>
      </c>
      <c r="U1972" s="54">
        <f>IF(T1972&gt;=100%,S1972*2%,0)</f>
        <v>150</v>
      </c>
      <c r="V1972" s="54">
        <f>S1972*1%</f>
        <v>75</v>
      </c>
      <c r="W1972" s="55">
        <f>U1972+V1972</f>
        <v>225</v>
      </c>
      <c r="X1972" s="17"/>
      <c r="Y1972" s="9" t="s">
        <v>12391</v>
      </c>
    </row>
    <row r="1973" spans="1:25" x14ac:dyDescent="0.2">
      <c r="A1973" s="9" t="s">
        <v>6280</v>
      </c>
      <c r="B1973" s="9" t="s">
        <v>7987</v>
      </c>
      <c r="C1973" s="18" t="s">
        <v>7712</v>
      </c>
      <c r="D1973" s="9" t="s">
        <v>7713</v>
      </c>
      <c r="E1973" s="9" t="s">
        <v>7937</v>
      </c>
      <c r="F1973" s="9" t="s">
        <v>7938</v>
      </c>
      <c r="G1973" s="9">
        <v>10032797</v>
      </c>
      <c r="H1973" s="9" t="s">
        <v>7979</v>
      </c>
      <c r="I1973" s="9" t="s">
        <v>7988</v>
      </c>
      <c r="J1973" s="9" t="s">
        <v>7989</v>
      </c>
      <c r="K1973" s="18" t="s">
        <v>7982</v>
      </c>
      <c r="L1973" s="18" t="s">
        <v>7983</v>
      </c>
      <c r="M1973" s="18" t="s">
        <v>7984</v>
      </c>
      <c r="N1973" s="9" t="s">
        <v>7990</v>
      </c>
      <c r="O1973" s="9" t="s">
        <v>7991</v>
      </c>
      <c r="P1973" s="9" t="s">
        <v>32</v>
      </c>
      <c r="Q1973" s="61">
        <v>10000</v>
      </c>
      <c r="R1973" s="11">
        <v>10355.821600000003</v>
      </c>
      <c r="S1973" s="52">
        <f>R1973</f>
        <v>10355.821600000003</v>
      </c>
      <c r="T1973" s="53">
        <f>IFERROR(S1973/Q1973,0)</f>
        <v>1.0355821600000004</v>
      </c>
      <c r="U1973" s="54">
        <f>IF(T1973&gt;=100%,S1973*2%,0)</f>
        <v>207.11643200000006</v>
      </c>
      <c r="V1973" s="54">
        <f>S1973*1%</f>
        <v>103.55821600000003</v>
      </c>
      <c r="W1973" s="55">
        <f>U1973+V1973</f>
        <v>310.6746480000001</v>
      </c>
      <c r="X1973" s="17"/>
      <c r="Y1973" s="9" t="s">
        <v>12391</v>
      </c>
    </row>
    <row r="1974" spans="1:25" x14ac:dyDescent="0.2">
      <c r="A1974" s="4" t="s">
        <v>18</v>
      </c>
      <c r="B1974" s="12" t="s">
        <v>1598</v>
      </c>
      <c r="C1974" s="5" t="s">
        <v>861</v>
      </c>
      <c r="D1974" s="9" t="s">
        <v>862</v>
      </c>
      <c r="E1974" s="9" t="s">
        <v>1599</v>
      </c>
      <c r="F1974" s="9" t="s">
        <v>1600</v>
      </c>
      <c r="G1974" s="8">
        <v>10026624</v>
      </c>
      <c r="H1974" s="12" t="s">
        <v>1601</v>
      </c>
      <c r="I1974" s="9" t="s">
        <v>1609</v>
      </c>
      <c r="J1974" s="12" t="s">
        <v>1610</v>
      </c>
      <c r="K1974" s="8" t="s">
        <v>1604</v>
      </c>
      <c r="L1974" s="16" t="s">
        <v>1605</v>
      </c>
      <c r="M1974" s="17" t="s">
        <v>1606</v>
      </c>
      <c r="N1974" s="9" t="s">
        <v>1625</v>
      </c>
      <c r="O1974" s="9" t="s">
        <v>1626</v>
      </c>
      <c r="P1974" s="9" t="s">
        <v>32</v>
      </c>
      <c r="Q1974" s="10">
        <v>22418.235000000001</v>
      </c>
      <c r="R1974" s="11">
        <v>23212</v>
      </c>
      <c r="S1974" s="52">
        <f>R1974</f>
        <v>23212</v>
      </c>
      <c r="T1974" s="53">
        <f>IFERROR(S1974/Q1974,0)</f>
        <v>1.0354071138963437</v>
      </c>
      <c r="U1974" s="54">
        <f>IF(T1974&gt;=100%,S1974*2%,0)</f>
        <v>464.24</v>
      </c>
      <c r="V1974" s="54">
        <f>S1974*1%</f>
        <v>232.12</v>
      </c>
      <c r="W1974" s="55">
        <f>U1974+V1974</f>
        <v>696.36</v>
      </c>
      <c r="X1974" s="17"/>
      <c r="Y1974" s="9" t="s">
        <v>12391</v>
      </c>
    </row>
    <row r="1975" spans="1:25" x14ac:dyDescent="0.2">
      <c r="A1975" s="4" t="s">
        <v>18</v>
      </c>
      <c r="B1975" s="12" t="s">
        <v>3520</v>
      </c>
      <c r="C1975" s="5" t="s">
        <v>2973</v>
      </c>
      <c r="D1975" s="9" t="s">
        <v>2974</v>
      </c>
      <c r="E1975" s="9" t="s">
        <v>3521</v>
      </c>
      <c r="F1975" s="9" t="s">
        <v>3522</v>
      </c>
      <c r="G1975" s="8">
        <v>10029856</v>
      </c>
      <c r="H1975" s="12" t="s">
        <v>3523</v>
      </c>
      <c r="I1975" s="9" t="s">
        <v>3566</v>
      </c>
      <c r="J1975" s="12" t="s">
        <v>3567</v>
      </c>
      <c r="K1975" s="17" t="s">
        <v>3526</v>
      </c>
      <c r="L1975" s="17" t="s">
        <v>3527</v>
      </c>
      <c r="M1975" s="17">
        <v>7050974355</v>
      </c>
      <c r="N1975" s="9" t="s">
        <v>4111</v>
      </c>
      <c r="O1975" s="9" t="s">
        <v>4112</v>
      </c>
      <c r="P1975" s="9" t="s">
        <v>32</v>
      </c>
      <c r="Q1975" s="10">
        <v>8000</v>
      </c>
      <c r="R1975" s="11">
        <v>8283</v>
      </c>
      <c r="S1975" s="52">
        <f>R1975</f>
        <v>8283</v>
      </c>
      <c r="T1975" s="53">
        <f>IFERROR(S1975/Q1975,0)</f>
        <v>1.0353749999999999</v>
      </c>
      <c r="U1975" s="54">
        <f>IF(T1975&gt;=100%,S1975*2%,0)</f>
        <v>165.66</v>
      </c>
      <c r="V1975" s="54">
        <f>S1975*1%</f>
        <v>82.83</v>
      </c>
      <c r="W1975" s="55">
        <f>U1975+V1975</f>
        <v>248.49</v>
      </c>
      <c r="X1975" s="17"/>
      <c r="Y1975" s="9" t="s">
        <v>12391</v>
      </c>
    </row>
    <row r="1976" spans="1:25" x14ac:dyDescent="0.2">
      <c r="A1976" s="9" t="s">
        <v>8973</v>
      </c>
      <c r="B1976" s="9" t="s">
        <v>8965</v>
      </c>
      <c r="C1976" s="18" t="s">
        <v>8974</v>
      </c>
      <c r="D1976" s="9" t="s">
        <v>8975</v>
      </c>
      <c r="E1976" s="9" t="s">
        <v>8976</v>
      </c>
      <c r="F1976" s="9" t="s">
        <v>8977</v>
      </c>
      <c r="G1976" s="9">
        <v>10028569</v>
      </c>
      <c r="H1976" s="9" t="s">
        <v>8978</v>
      </c>
      <c r="I1976" s="9" t="s">
        <v>9014</v>
      </c>
      <c r="J1976" s="9" t="s">
        <v>9015</v>
      </c>
      <c r="K1976" s="18" t="s">
        <v>8981</v>
      </c>
      <c r="L1976" s="18" t="s">
        <v>8982</v>
      </c>
      <c r="M1976" s="18">
        <v>9016764192</v>
      </c>
      <c r="N1976" s="9" t="s">
        <v>9016</v>
      </c>
      <c r="O1976" s="9" t="s">
        <v>7286</v>
      </c>
      <c r="P1976" s="9" t="s">
        <v>32</v>
      </c>
      <c r="Q1976" s="11">
        <v>8500</v>
      </c>
      <c r="R1976" s="11">
        <v>8800</v>
      </c>
      <c r="S1976" s="52">
        <f>R1976</f>
        <v>8800</v>
      </c>
      <c r="T1976" s="53">
        <f>IFERROR(S1976/Q1976,0)</f>
        <v>1.0352941176470589</v>
      </c>
      <c r="U1976" s="54">
        <f>IF(T1976&gt;=100%,S1976*2%,0)</f>
        <v>176</v>
      </c>
      <c r="V1976" s="54">
        <f>S1976*1%</f>
        <v>88</v>
      </c>
      <c r="W1976" s="55">
        <f>U1976+V1976</f>
        <v>264</v>
      </c>
      <c r="X1976" s="17"/>
      <c r="Y1976" s="9" t="s">
        <v>12391</v>
      </c>
    </row>
    <row r="1977" spans="1:25" x14ac:dyDescent="0.2">
      <c r="A1977" s="9" t="s">
        <v>6280</v>
      </c>
      <c r="B1977" s="9" t="s">
        <v>6672</v>
      </c>
      <c r="C1977" s="18" t="s">
        <v>6282</v>
      </c>
      <c r="D1977" s="9" t="s">
        <v>6283</v>
      </c>
      <c r="E1977" s="9" t="s">
        <v>6673</v>
      </c>
      <c r="F1977" s="9" t="s">
        <v>6674</v>
      </c>
      <c r="G1977" s="9">
        <v>10034085</v>
      </c>
      <c r="H1977" s="9" t="s">
        <v>6675</v>
      </c>
      <c r="I1977" s="9" t="s">
        <v>6676</v>
      </c>
      <c r="J1977" s="9" t="s">
        <v>6677</v>
      </c>
      <c r="K1977" s="18" t="s">
        <v>6678</v>
      </c>
      <c r="L1977" s="18" t="s">
        <v>6679</v>
      </c>
      <c r="M1977" s="18" t="s">
        <v>6680</v>
      </c>
      <c r="N1977" s="9" t="s">
        <v>6685</v>
      </c>
      <c r="O1977" s="9" t="s">
        <v>6686</v>
      </c>
      <c r="P1977" s="9" t="s">
        <v>32</v>
      </c>
      <c r="Q1977" s="62">
        <v>7495.9145100000014</v>
      </c>
      <c r="R1977" s="11">
        <v>7759.7772000000004</v>
      </c>
      <c r="S1977" s="52">
        <f>R1977</f>
        <v>7759.7772000000004</v>
      </c>
      <c r="T1977" s="53">
        <f>IFERROR(S1977/Q1977,0)</f>
        <v>1.0352008670387036</v>
      </c>
      <c r="U1977" s="54">
        <f>IF(T1977&gt;=100%,S1977*2%,0)</f>
        <v>155.19554400000001</v>
      </c>
      <c r="V1977" s="54">
        <f>S1977*1%</f>
        <v>77.597772000000006</v>
      </c>
      <c r="W1977" s="55">
        <f>U1977+V1977</f>
        <v>232.793316</v>
      </c>
      <c r="X1977" s="17"/>
      <c r="Y1977" s="9" t="s">
        <v>12391</v>
      </c>
    </row>
    <row r="1978" spans="1:25" x14ac:dyDescent="0.2">
      <c r="A1978" s="4" t="s">
        <v>18</v>
      </c>
      <c r="B1978" s="12" t="s">
        <v>2477</v>
      </c>
      <c r="C1978" s="5" t="s">
        <v>2071</v>
      </c>
      <c r="D1978" s="9" t="s">
        <v>2072</v>
      </c>
      <c r="E1978" s="9" t="s">
        <v>2478</v>
      </c>
      <c r="F1978" s="9" t="s">
        <v>2479</v>
      </c>
      <c r="G1978" s="8">
        <v>10022554</v>
      </c>
      <c r="H1978" s="12" t="s">
        <v>2480</v>
      </c>
      <c r="I1978" s="9" t="s">
        <v>2576</v>
      </c>
      <c r="J1978" s="12" t="s">
        <v>1504</v>
      </c>
      <c r="K1978" s="8" t="s">
        <v>2550</v>
      </c>
      <c r="L1978" s="16" t="s">
        <v>2551</v>
      </c>
      <c r="M1978" s="17">
        <v>8787467154</v>
      </c>
      <c r="N1978" s="9" t="s">
        <v>2577</v>
      </c>
      <c r="O1978" s="9" t="s">
        <v>2578</v>
      </c>
      <c r="P1978" s="9" t="s">
        <v>32</v>
      </c>
      <c r="Q1978" s="10">
        <v>6000</v>
      </c>
      <c r="R1978" s="11">
        <v>6210.7554</v>
      </c>
      <c r="S1978" s="52">
        <f>R1978</f>
        <v>6210.7554</v>
      </c>
      <c r="T1978" s="53">
        <f>IFERROR(S1978/Q1978,0)</f>
        <v>1.0351258999999999</v>
      </c>
      <c r="U1978" s="54">
        <f>IF(T1978&gt;=100%,S1978*2%,0)</f>
        <v>124.215108</v>
      </c>
      <c r="V1978" s="54">
        <f>S1978*1%</f>
        <v>62.107554</v>
      </c>
      <c r="W1978" s="55">
        <f>U1978+V1978</f>
        <v>186.32266200000001</v>
      </c>
      <c r="X1978" s="17"/>
      <c r="Y1978" s="9" t="s">
        <v>12391</v>
      </c>
    </row>
    <row r="1979" spans="1:25" x14ac:dyDescent="0.2">
      <c r="A1979" s="4" t="s">
        <v>18</v>
      </c>
      <c r="B1979" s="12" t="s">
        <v>2972</v>
      </c>
      <c r="C1979" s="5" t="s">
        <v>2973</v>
      </c>
      <c r="D1979" s="9" t="s">
        <v>2974</v>
      </c>
      <c r="E1979" s="9" t="s">
        <v>2975</v>
      </c>
      <c r="F1979" s="9" t="s">
        <v>2976</v>
      </c>
      <c r="G1979" s="8">
        <v>10026391</v>
      </c>
      <c r="H1979" s="12" t="s">
        <v>2977</v>
      </c>
      <c r="I1979" s="9" t="s">
        <v>4059</v>
      </c>
      <c r="J1979" s="12" t="s">
        <v>4060</v>
      </c>
      <c r="K1979" s="17" t="s">
        <v>3031</v>
      </c>
      <c r="L1979" s="17" t="s">
        <v>3032</v>
      </c>
      <c r="M1979" s="17">
        <v>7979803899</v>
      </c>
      <c r="N1979" s="9" t="s">
        <v>4063</v>
      </c>
      <c r="O1979" s="9" t="s">
        <v>4064</v>
      </c>
      <c r="P1979" s="9" t="s">
        <v>32</v>
      </c>
      <c r="Q1979" s="10">
        <v>8000</v>
      </c>
      <c r="R1979" s="11">
        <v>8281</v>
      </c>
      <c r="S1979" s="52">
        <f>R1979</f>
        <v>8281</v>
      </c>
      <c r="T1979" s="53">
        <f>IFERROR(S1979/Q1979,0)</f>
        <v>1.0351250000000001</v>
      </c>
      <c r="U1979" s="54">
        <f>IF(T1979&gt;=100%,S1979*2%,0)</f>
        <v>165.62</v>
      </c>
      <c r="V1979" s="54">
        <f>S1979*1%</f>
        <v>82.81</v>
      </c>
      <c r="W1979" s="55">
        <f>U1979+V1979</f>
        <v>248.43</v>
      </c>
      <c r="X1979" s="17"/>
      <c r="Y1979" s="9" t="s">
        <v>12393</v>
      </c>
    </row>
    <row r="1980" spans="1:25" x14ac:dyDescent="0.2">
      <c r="A1980" s="9" t="s">
        <v>9603</v>
      </c>
      <c r="B1980" s="18" t="s">
        <v>11008</v>
      </c>
      <c r="C1980" s="9" t="s">
        <v>12370</v>
      </c>
      <c r="D1980" s="9"/>
      <c r="E1980" s="9" t="s">
        <v>12371</v>
      </c>
      <c r="F1980" s="9"/>
      <c r="G1980" s="18">
        <v>10033452</v>
      </c>
      <c r="H1980" s="38" t="s">
        <v>11034</v>
      </c>
      <c r="I1980" s="33" t="s">
        <v>11129</v>
      </c>
      <c r="J1980" s="33" t="s">
        <v>11130</v>
      </c>
      <c r="K1980" s="9" t="s">
        <v>11089</v>
      </c>
      <c r="L1980" s="18" t="s">
        <v>11090</v>
      </c>
      <c r="M1980" s="18">
        <v>6393092953</v>
      </c>
      <c r="N1980" s="18" t="s">
        <v>11133</v>
      </c>
      <c r="O1980" s="18" t="s">
        <v>11048</v>
      </c>
      <c r="P1980" s="18" t="s">
        <v>32</v>
      </c>
      <c r="Q1980" s="11">
        <v>7000</v>
      </c>
      <c r="R1980" s="27">
        <v>7245.2799999999734</v>
      </c>
      <c r="S1980" s="52">
        <f>R1980</f>
        <v>7245.2799999999734</v>
      </c>
      <c r="T1980" s="53">
        <f>IFERROR(S1980/Q1980,0)</f>
        <v>1.0350399999999962</v>
      </c>
      <c r="U1980" s="54">
        <f>IF(T1980&gt;=100%,S1980*2%,0)</f>
        <v>144.90559999999948</v>
      </c>
      <c r="V1980" s="54">
        <f>S1980*1%</f>
        <v>72.452799999999741</v>
      </c>
      <c r="W1980" s="55">
        <f>U1980+V1980</f>
        <v>217.35839999999922</v>
      </c>
      <c r="X1980" s="17"/>
      <c r="Y1980" s="9" t="s">
        <v>12391</v>
      </c>
    </row>
    <row r="1981" spans="1:25" x14ac:dyDescent="0.2">
      <c r="A1981" s="32" t="s">
        <v>9603</v>
      </c>
      <c r="B1981" s="32" t="s">
        <v>10261</v>
      </c>
      <c r="C1981" s="32" t="s">
        <v>12365</v>
      </c>
      <c r="D1981" s="32"/>
      <c r="E1981" s="9" t="s">
        <v>12364</v>
      </c>
      <c r="F1981" s="9"/>
      <c r="G1981" s="32">
        <v>10031520</v>
      </c>
      <c r="H1981" s="32" t="s">
        <v>10262</v>
      </c>
      <c r="I1981" s="32" t="s">
        <v>10284</v>
      </c>
      <c r="J1981" s="32" t="s">
        <v>10285</v>
      </c>
      <c r="K1981" s="32" t="s">
        <v>10265</v>
      </c>
      <c r="L1981" s="32" t="s">
        <v>10266</v>
      </c>
      <c r="M1981" s="32">
        <v>8979763245</v>
      </c>
      <c r="N1981" s="32" t="s">
        <v>10292</v>
      </c>
      <c r="O1981" s="32" t="s">
        <v>10293</v>
      </c>
      <c r="P1981" s="32" t="s">
        <v>32</v>
      </c>
      <c r="Q1981" s="9">
        <v>12500</v>
      </c>
      <c r="R1981" s="27">
        <v>12937.499999999965</v>
      </c>
      <c r="S1981" s="52">
        <f>R1981</f>
        <v>12937.499999999965</v>
      </c>
      <c r="T1981" s="53">
        <f>IFERROR(S1981/Q1981,0)</f>
        <v>1.0349999999999973</v>
      </c>
      <c r="U1981" s="54">
        <f>IF(T1981&gt;=100%,S1981*2%,0)</f>
        <v>258.74999999999932</v>
      </c>
      <c r="V1981" s="54">
        <f>S1981*1%</f>
        <v>129.37499999999966</v>
      </c>
      <c r="W1981" s="55">
        <f>U1981+V1981</f>
        <v>388.12499999999898</v>
      </c>
      <c r="X1981" s="17"/>
      <c r="Y1981" s="9" t="s">
        <v>12391</v>
      </c>
    </row>
    <row r="1982" spans="1:25" x14ac:dyDescent="0.2">
      <c r="A1982" s="32" t="s">
        <v>9603</v>
      </c>
      <c r="B1982" s="32" t="s">
        <v>10346</v>
      </c>
      <c r="C1982" s="32" t="s">
        <v>12365</v>
      </c>
      <c r="D1982" s="32"/>
      <c r="E1982" s="9" t="s">
        <v>12366</v>
      </c>
      <c r="F1982" s="9"/>
      <c r="G1982" s="32">
        <v>10027495</v>
      </c>
      <c r="H1982" s="32" t="s">
        <v>10347</v>
      </c>
      <c r="I1982" s="32" t="s">
        <v>10364</v>
      </c>
      <c r="J1982" s="32" t="s">
        <v>10365</v>
      </c>
      <c r="K1982" s="32" t="s">
        <v>10350</v>
      </c>
      <c r="L1982" s="32" t="s">
        <v>10351</v>
      </c>
      <c r="M1982" s="32">
        <v>95694359469</v>
      </c>
      <c r="N1982" s="32" t="s">
        <v>10372</v>
      </c>
      <c r="O1982" s="32" t="s">
        <v>10373</v>
      </c>
      <c r="P1982" s="32" t="s">
        <v>32</v>
      </c>
      <c r="Q1982" s="32">
        <v>10000</v>
      </c>
      <c r="R1982" s="27">
        <v>10349.999999999973</v>
      </c>
      <c r="S1982" s="52">
        <f>R1982</f>
        <v>10349.999999999973</v>
      </c>
      <c r="T1982" s="53">
        <f>IFERROR(S1982/Q1982,0)</f>
        <v>1.0349999999999973</v>
      </c>
      <c r="U1982" s="54">
        <f>IF(T1982&gt;=100%,S1982*2%,0)</f>
        <v>206.99999999999946</v>
      </c>
      <c r="V1982" s="54">
        <f>S1982*1%</f>
        <v>103.49999999999973</v>
      </c>
      <c r="W1982" s="55">
        <f>U1982+V1982</f>
        <v>310.4999999999992</v>
      </c>
      <c r="X1982" s="17"/>
      <c r="Y1982" s="9" t="s">
        <v>12391</v>
      </c>
    </row>
    <row r="1983" spans="1:25" x14ac:dyDescent="0.2">
      <c r="A1983" s="32" t="s">
        <v>9603</v>
      </c>
      <c r="B1983" s="32" t="s">
        <v>10439</v>
      </c>
      <c r="C1983" s="32" t="s">
        <v>12365</v>
      </c>
      <c r="D1983" s="32"/>
      <c r="E1983" s="9" t="s">
        <v>12367</v>
      </c>
      <c r="F1983" s="9"/>
      <c r="G1983" s="32">
        <v>10031053</v>
      </c>
      <c r="H1983" s="32" t="s">
        <v>10500</v>
      </c>
      <c r="I1983" s="34" t="s">
        <v>10570</v>
      </c>
      <c r="J1983" s="32" t="s">
        <v>10571</v>
      </c>
      <c r="K1983" s="32" t="s">
        <v>10550</v>
      </c>
      <c r="L1983" s="32" t="s">
        <v>10551</v>
      </c>
      <c r="M1983" s="32">
        <v>9634147560</v>
      </c>
      <c r="N1983" s="32" t="s">
        <v>10582</v>
      </c>
      <c r="O1983" s="32" t="s">
        <v>10583</v>
      </c>
      <c r="P1983" s="32" t="s">
        <v>32</v>
      </c>
      <c r="Q1983" s="9">
        <v>10000</v>
      </c>
      <c r="R1983" s="27">
        <v>10349.999999999967</v>
      </c>
      <c r="S1983" s="52">
        <f>R1983</f>
        <v>10349.999999999967</v>
      </c>
      <c r="T1983" s="53">
        <f>IFERROR(S1983/Q1983,0)</f>
        <v>1.0349999999999968</v>
      </c>
      <c r="U1983" s="54">
        <f>IF(T1983&gt;=100%,S1983*2%,0)</f>
        <v>206.99999999999935</v>
      </c>
      <c r="V1983" s="54">
        <f>S1983*1%</f>
        <v>103.49999999999967</v>
      </c>
      <c r="W1983" s="55">
        <f>U1983+V1983</f>
        <v>310.49999999999903</v>
      </c>
      <c r="X1983" s="17"/>
      <c r="Y1983" s="9" t="s">
        <v>12391</v>
      </c>
    </row>
    <row r="1984" spans="1:25" x14ac:dyDescent="0.2">
      <c r="A1984" s="32" t="s">
        <v>9603</v>
      </c>
      <c r="B1984" s="32" t="s">
        <v>10439</v>
      </c>
      <c r="C1984" s="32" t="s">
        <v>12365</v>
      </c>
      <c r="D1984" s="32"/>
      <c r="E1984" s="9" t="s">
        <v>12367</v>
      </c>
      <c r="F1984" s="9"/>
      <c r="G1984" s="32">
        <v>10023183</v>
      </c>
      <c r="H1984" s="32" t="s">
        <v>10440</v>
      </c>
      <c r="I1984" s="32" t="s">
        <v>10463</v>
      </c>
      <c r="J1984" s="32" t="s">
        <v>10464</v>
      </c>
      <c r="K1984" s="32" t="s">
        <v>10443</v>
      </c>
      <c r="L1984" s="32" t="s">
        <v>10444</v>
      </c>
      <c r="M1984" s="32">
        <v>9012650010</v>
      </c>
      <c r="N1984" s="32" t="s">
        <v>10465</v>
      </c>
      <c r="O1984" s="32" t="s">
        <v>10466</v>
      </c>
      <c r="P1984" s="32" t="s">
        <v>32</v>
      </c>
      <c r="Q1984" s="9">
        <v>30000</v>
      </c>
      <c r="R1984" s="27">
        <v>31049.999999999898</v>
      </c>
      <c r="S1984" s="52">
        <f>R1984</f>
        <v>31049.999999999898</v>
      </c>
      <c r="T1984" s="53">
        <f>IFERROR(S1984/Q1984,0)</f>
        <v>1.0349999999999966</v>
      </c>
      <c r="U1984" s="54">
        <f>IF(T1984&gt;=100%,S1984*2%,0)</f>
        <v>620.99999999999795</v>
      </c>
      <c r="V1984" s="54">
        <f>S1984*1%</f>
        <v>310.49999999999898</v>
      </c>
      <c r="W1984" s="55">
        <f>U1984+V1984</f>
        <v>931.49999999999693</v>
      </c>
      <c r="X1984" s="17"/>
      <c r="Y1984" s="9" t="s">
        <v>12391</v>
      </c>
    </row>
    <row r="1985" spans="1:25" x14ac:dyDescent="0.2">
      <c r="A1985" s="26" t="s">
        <v>9603</v>
      </c>
      <c r="B1985" s="26" t="s">
        <v>9705</v>
      </c>
      <c r="C1985" s="30" t="s">
        <v>12359</v>
      </c>
      <c r="D1985" s="30"/>
      <c r="E1985" s="45" t="s">
        <v>12360</v>
      </c>
      <c r="F1985" s="45"/>
      <c r="G1985" s="26">
        <v>10025972</v>
      </c>
      <c r="H1985" s="26" t="s">
        <v>9667</v>
      </c>
      <c r="I1985" s="26" t="s">
        <v>9706</v>
      </c>
      <c r="J1985" s="26" t="s">
        <v>9707</v>
      </c>
      <c r="K1985" s="26" t="s">
        <v>9670</v>
      </c>
      <c r="L1985" s="26" t="s">
        <v>9671</v>
      </c>
      <c r="M1985" s="26">
        <v>9781409396</v>
      </c>
      <c r="N1985" s="26" t="s">
        <v>9708</v>
      </c>
      <c r="O1985" s="26" t="s">
        <v>9709</v>
      </c>
      <c r="P1985" s="26" t="s">
        <v>32</v>
      </c>
      <c r="Q1985" s="27">
        <v>7000</v>
      </c>
      <c r="R1985" s="27">
        <v>7244.9999999999764</v>
      </c>
      <c r="S1985" s="52">
        <f>R1985</f>
        <v>7244.9999999999764</v>
      </c>
      <c r="T1985" s="53">
        <f>IFERROR(S1985/Q1985,0)</f>
        <v>1.0349999999999966</v>
      </c>
      <c r="U1985" s="54">
        <f>IF(T1985&gt;=100%,S1985*2%,0)</f>
        <v>144.89999999999952</v>
      </c>
      <c r="V1985" s="54">
        <f>S1985*1%</f>
        <v>72.449999999999761</v>
      </c>
      <c r="W1985" s="55">
        <f>U1985+V1985</f>
        <v>217.34999999999928</v>
      </c>
      <c r="X1985" s="17"/>
      <c r="Y1985" s="9" t="s">
        <v>12391</v>
      </c>
    </row>
    <row r="1986" spans="1:25" x14ac:dyDescent="0.2">
      <c r="A1986" s="26" t="s">
        <v>9603</v>
      </c>
      <c r="B1986" s="30" t="s">
        <v>12198</v>
      </c>
      <c r="C1986" s="30" t="s">
        <v>12379</v>
      </c>
      <c r="D1986" s="30"/>
      <c r="E1986" s="44" t="s">
        <v>12381</v>
      </c>
      <c r="F1986" s="44"/>
      <c r="G1986" s="30">
        <v>10023970</v>
      </c>
      <c r="H1986" s="30" t="s">
        <v>12199</v>
      </c>
      <c r="I1986" s="30" t="s">
        <v>12208</v>
      </c>
      <c r="J1986" s="30" t="s">
        <v>12209</v>
      </c>
      <c r="K1986" s="26" t="s">
        <v>12202</v>
      </c>
      <c r="L1986" s="30" t="s">
        <v>9671</v>
      </c>
      <c r="M1986" s="30" t="s">
        <v>12203</v>
      </c>
      <c r="N1986" s="30" t="s">
        <v>12210</v>
      </c>
      <c r="O1986" s="30" t="s">
        <v>12211</v>
      </c>
      <c r="P1986" s="30" t="s">
        <v>32</v>
      </c>
      <c r="Q1986" s="27">
        <v>12000</v>
      </c>
      <c r="R1986" s="27">
        <v>12419.999999999955</v>
      </c>
      <c r="S1986" s="52">
        <f>R1986</f>
        <v>12419.999999999955</v>
      </c>
      <c r="T1986" s="53">
        <f>IFERROR(S1986/Q1986,0)</f>
        <v>1.0349999999999961</v>
      </c>
      <c r="U1986" s="54">
        <f>IF(T1986&gt;=100%,S1986*2%,0)</f>
        <v>248.3999999999991</v>
      </c>
      <c r="V1986" s="54">
        <f>S1986*1%</f>
        <v>124.19999999999955</v>
      </c>
      <c r="W1986" s="55">
        <f>U1986+V1986</f>
        <v>372.59999999999866</v>
      </c>
      <c r="X1986" s="17"/>
      <c r="Y1986" s="9" t="s">
        <v>12391</v>
      </c>
    </row>
    <row r="1987" spans="1:25" x14ac:dyDescent="0.2">
      <c r="A1987" s="26" t="s">
        <v>9603</v>
      </c>
      <c r="B1987" s="26" t="s">
        <v>9821</v>
      </c>
      <c r="C1987" s="30" t="s">
        <v>12359</v>
      </c>
      <c r="D1987" s="30"/>
      <c r="E1987" s="45" t="s">
        <v>12360</v>
      </c>
      <c r="F1987" s="45"/>
      <c r="G1987" s="26">
        <v>10026891</v>
      </c>
      <c r="H1987" s="26" t="s">
        <v>9725</v>
      </c>
      <c r="I1987" s="26" t="s">
        <v>9813</v>
      </c>
      <c r="J1987" s="26" t="s">
        <v>9814</v>
      </c>
      <c r="K1987" s="26" t="s">
        <v>9786</v>
      </c>
      <c r="L1987" s="26" t="s">
        <v>9787</v>
      </c>
      <c r="M1987" s="26">
        <v>7009770373</v>
      </c>
      <c r="N1987" s="26" t="s">
        <v>9822</v>
      </c>
      <c r="O1987" s="26" t="s">
        <v>9823</v>
      </c>
      <c r="P1987" s="26" t="s">
        <v>32</v>
      </c>
      <c r="Q1987" s="27">
        <v>10000</v>
      </c>
      <c r="R1987" s="27">
        <v>10349.999999999962</v>
      </c>
      <c r="S1987" s="52">
        <f>R1987</f>
        <v>10349.999999999962</v>
      </c>
      <c r="T1987" s="53">
        <f>IFERROR(S1987/Q1987,0)</f>
        <v>1.0349999999999961</v>
      </c>
      <c r="U1987" s="54">
        <f>IF(T1987&gt;=100%,S1987*2%,0)</f>
        <v>206.99999999999923</v>
      </c>
      <c r="V1987" s="54">
        <f>S1987*1%</f>
        <v>103.49999999999962</v>
      </c>
      <c r="W1987" s="55">
        <f>U1987+V1987</f>
        <v>310.49999999999886</v>
      </c>
      <c r="X1987" s="17"/>
      <c r="Y1987" s="9" t="s">
        <v>12391</v>
      </c>
    </row>
    <row r="1988" spans="1:25" x14ac:dyDescent="0.2">
      <c r="A1988" s="32" t="s">
        <v>9603</v>
      </c>
      <c r="B1988" s="32" t="s">
        <v>10393</v>
      </c>
      <c r="C1988" s="32" t="s">
        <v>12365</v>
      </c>
      <c r="D1988" s="32"/>
      <c r="E1988" s="9" t="s">
        <v>12366</v>
      </c>
      <c r="F1988" s="9"/>
      <c r="G1988" s="32">
        <v>10027495</v>
      </c>
      <c r="H1988" s="32" t="s">
        <v>10394</v>
      </c>
      <c r="I1988" s="32" t="s">
        <v>10395</v>
      </c>
      <c r="J1988" s="32" t="s">
        <v>10396</v>
      </c>
      <c r="K1988" s="32" t="s">
        <v>10397</v>
      </c>
      <c r="L1988" s="32" t="s">
        <v>10398</v>
      </c>
      <c r="M1988" s="32">
        <v>9927236696</v>
      </c>
      <c r="N1988" s="32" t="s">
        <v>10685</v>
      </c>
      <c r="O1988" s="32" t="s">
        <v>10686</v>
      </c>
      <c r="P1988" s="32" t="s">
        <v>32</v>
      </c>
      <c r="Q1988" s="32">
        <v>10000</v>
      </c>
      <c r="R1988" s="27">
        <v>10349.999999999962</v>
      </c>
      <c r="S1988" s="52">
        <f>R1988</f>
        <v>10349.999999999962</v>
      </c>
      <c r="T1988" s="53">
        <f>IFERROR(S1988/Q1988,0)</f>
        <v>1.0349999999999961</v>
      </c>
      <c r="U1988" s="54">
        <f>IF(T1988&gt;=100%,S1988*2%,0)</f>
        <v>206.99999999999923</v>
      </c>
      <c r="V1988" s="54">
        <f>S1988*1%</f>
        <v>103.49999999999962</v>
      </c>
      <c r="W1988" s="55">
        <f>U1988+V1988</f>
        <v>310.49999999999886</v>
      </c>
      <c r="X1988" s="17"/>
      <c r="Y1988" s="9" t="s">
        <v>12393</v>
      </c>
    </row>
    <row r="1989" spans="1:25" x14ac:dyDescent="0.2">
      <c r="A1989" s="9" t="s">
        <v>9603</v>
      </c>
      <c r="B1989" s="18" t="s">
        <v>10732</v>
      </c>
      <c r="C1989" s="9" t="s">
        <v>12370</v>
      </c>
      <c r="D1989" s="9"/>
      <c r="E1989" s="9" t="s">
        <v>12369</v>
      </c>
      <c r="F1989" s="9"/>
      <c r="G1989" s="18">
        <v>10022294</v>
      </c>
      <c r="H1989" s="18" t="s">
        <v>10733</v>
      </c>
      <c r="I1989" s="18" t="s">
        <v>10734</v>
      </c>
      <c r="J1989" s="18" t="s">
        <v>10735</v>
      </c>
      <c r="K1989" s="9" t="s">
        <v>10736</v>
      </c>
      <c r="L1989" s="18" t="s">
        <v>10737</v>
      </c>
      <c r="M1989" s="18">
        <v>8574864154</v>
      </c>
      <c r="N1989" s="18" t="s">
        <v>10809</v>
      </c>
      <c r="O1989" s="18" t="s">
        <v>10810</v>
      </c>
      <c r="P1989" s="18" t="s">
        <v>32</v>
      </c>
      <c r="Q1989" s="11">
        <v>8295.723</v>
      </c>
      <c r="R1989" s="27">
        <v>8586.0733049999671</v>
      </c>
      <c r="S1989" s="52">
        <f>R1989</f>
        <v>8586.0733049999671</v>
      </c>
      <c r="T1989" s="53">
        <f>IFERROR(S1989/Q1989,0)</f>
        <v>1.0349999999999961</v>
      </c>
      <c r="U1989" s="54">
        <f>IF(T1989&gt;=100%,S1989*2%,0)</f>
        <v>171.72146609999933</v>
      </c>
      <c r="V1989" s="54">
        <f>S1989*1%</f>
        <v>85.860733049999666</v>
      </c>
      <c r="W1989" s="55">
        <f>U1989+V1989</f>
        <v>257.58219914999898</v>
      </c>
      <c r="X1989" s="17"/>
      <c r="Y1989" s="9" t="s">
        <v>12391</v>
      </c>
    </row>
    <row r="1990" spans="1:25" x14ac:dyDescent="0.2">
      <c r="A1990" s="9" t="s">
        <v>9603</v>
      </c>
      <c r="B1990" s="18" t="s">
        <v>11671</v>
      </c>
      <c r="C1990" s="9" t="s">
        <v>12374</v>
      </c>
      <c r="D1990" s="9"/>
      <c r="E1990" s="11" t="s">
        <v>12375</v>
      </c>
      <c r="F1990" s="11"/>
      <c r="G1990" s="9">
        <v>10023721</v>
      </c>
      <c r="H1990" s="9" t="s">
        <v>11355</v>
      </c>
      <c r="I1990" s="18" t="s">
        <v>11672</v>
      </c>
      <c r="J1990" s="18" t="s">
        <v>11673</v>
      </c>
      <c r="K1990" s="9" t="s">
        <v>11388</v>
      </c>
      <c r="L1990" s="18" t="s">
        <v>11389</v>
      </c>
      <c r="M1990" s="18">
        <v>9506067187</v>
      </c>
      <c r="N1990" s="18" t="s">
        <v>11674</v>
      </c>
      <c r="O1990" s="18" t="s">
        <v>11675</v>
      </c>
      <c r="P1990" s="9" t="s">
        <v>32</v>
      </c>
      <c r="Q1990" s="11">
        <v>8000</v>
      </c>
      <c r="R1990" s="27">
        <v>8279.9999999999691</v>
      </c>
      <c r="S1990" s="52">
        <f>R1990</f>
        <v>8279.9999999999691</v>
      </c>
      <c r="T1990" s="53">
        <f>IFERROR(S1990/Q1990,0)</f>
        <v>1.0349999999999961</v>
      </c>
      <c r="U1990" s="54">
        <f>IF(T1990&gt;=100%,S1990*2%,0)</f>
        <v>165.5999999999994</v>
      </c>
      <c r="V1990" s="54">
        <f>S1990*1%</f>
        <v>82.799999999999699</v>
      </c>
      <c r="W1990" s="55">
        <f>U1990+V1990</f>
        <v>248.3999999999991</v>
      </c>
      <c r="X1990" s="17"/>
      <c r="Y1990" s="9" t="s">
        <v>12393</v>
      </c>
    </row>
    <row r="1991" spans="1:25" x14ac:dyDescent="0.2">
      <c r="A1991" s="26" t="s">
        <v>9603</v>
      </c>
      <c r="B1991" s="26" t="s">
        <v>9604</v>
      </c>
      <c r="C1991" s="30" t="s">
        <v>12359</v>
      </c>
      <c r="D1991" s="30"/>
      <c r="E1991" s="44" t="s">
        <v>12362</v>
      </c>
      <c r="F1991" s="44"/>
      <c r="G1991" s="26">
        <v>10030869</v>
      </c>
      <c r="H1991" s="26" t="s">
        <v>9970</v>
      </c>
      <c r="I1991" s="26" t="s">
        <v>9987</v>
      </c>
      <c r="J1991" s="26" t="s">
        <v>9988</v>
      </c>
      <c r="K1991" s="26" t="s">
        <v>9983</v>
      </c>
      <c r="L1991" s="26" t="s">
        <v>9984</v>
      </c>
      <c r="M1991" s="26">
        <v>9625856826</v>
      </c>
      <c r="N1991" s="26" t="s">
        <v>10062</v>
      </c>
      <c r="O1991" s="26" t="s">
        <v>10063</v>
      </c>
      <c r="P1991" s="26" t="s">
        <v>32</v>
      </c>
      <c r="Q1991" s="27">
        <v>8000</v>
      </c>
      <c r="R1991" s="27">
        <v>8279.9999999999691</v>
      </c>
      <c r="S1991" s="52">
        <f>R1991</f>
        <v>8279.9999999999691</v>
      </c>
      <c r="T1991" s="53">
        <f>IFERROR(S1991/Q1991,0)</f>
        <v>1.0349999999999961</v>
      </c>
      <c r="U1991" s="54">
        <f>IF(T1991&gt;=100%,S1991*2%,0)</f>
        <v>165.5999999999994</v>
      </c>
      <c r="V1991" s="54">
        <f>S1991*1%</f>
        <v>82.799999999999699</v>
      </c>
      <c r="W1991" s="55">
        <f>U1991+V1991</f>
        <v>248.3999999999991</v>
      </c>
      <c r="X1991" s="17"/>
      <c r="Y1991" s="9" t="s">
        <v>12391</v>
      </c>
    </row>
    <row r="1992" spans="1:25" x14ac:dyDescent="0.2">
      <c r="A1992" s="26" t="s">
        <v>9603</v>
      </c>
      <c r="B1992" s="26" t="s">
        <v>9934</v>
      </c>
      <c r="C1992" s="30" t="s">
        <v>12359</v>
      </c>
      <c r="D1992" s="30"/>
      <c r="E1992" s="44" t="s">
        <v>12361</v>
      </c>
      <c r="F1992" s="44"/>
      <c r="G1992" s="26">
        <v>10023666</v>
      </c>
      <c r="H1992" s="26" t="s">
        <v>9845</v>
      </c>
      <c r="I1992" s="26" t="s">
        <v>9935</v>
      </c>
      <c r="J1992" s="26" t="s">
        <v>9936</v>
      </c>
      <c r="K1992" s="26" t="s">
        <v>9904</v>
      </c>
      <c r="L1992" s="26" t="s">
        <v>9905</v>
      </c>
      <c r="M1992" s="26">
        <v>9468379116</v>
      </c>
      <c r="N1992" s="26" t="s">
        <v>9940</v>
      </c>
      <c r="O1992" s="26" t="s">
        <v>9941</v>
      </c>
      <c r="P1992" s="26" t="s">
        <v>32</v>
      </c>
      <c r="Q1992" s="9">
        <v>7000</v>
      </c>
      <c r="R1992" s="27">
        <v>7244.9999999999727</v>
      </c>
      <c r="S1992" s="52">
        <f>R1992</f>
        <v>7244.9999999999727</v>
      </c>
      <c r="T1992" s="53">
        <f>IFERROR(S1992/Q1992,0)</f>
        <v>1.0349999999999961</v>
      </c>
      <c r="U1992" s="54">
        <f>IF(T1992&gt;=100%,S1992*2%,0)</f>
        <v>144.89999999999947</v>
      </c>
      <c r="V1992" s="54">
        <f>S1992*1%</f>
        <v>72.449999999999733</v>
      </c>
      <c r="W1992" s="55">
        <f>U1992+V1992</f>
        <v>217.3499999999992</v>
      </c>
      <c r="X1992" s="17"/>
      <c r="Y1992" s="9" t="s">
        <v>12391</v>
      </c>
    </row>
    <row r="1993" spans="1:25" x14ac:dyDescent="0.2">
      <c r="A1993" s="9" t="s">
        <v>9603</v>
      </c>
      <c r="B1993" s="32" t="s">
        <v>11362</v>
      </c>
      <c r="C1993" s="9" t="s">
        <v>12374</v>
      </c>
      <c r="D1993" s="9"/>
      <c r="E1993" s="11" t="s">
        <v>12376</v>
      </c>
      <c r="F1993" s="11"/>
      <c r="G1993" s="32">
        <v>10031303</v>
      </c>
      <c r="H1993" s="32" t="s">
        <v>11363</v>
      </c>
      <c r="I1993" s="32" t="s">
        <v>11364</v>
      </c>
      <c r="J1993" s="32" t="s">
        <v>11365</v>
      </c>
      <c r="K1993" s="9" t="s">
        <v>11366</v>
      </c>
      <c r="L1993" s="32" t="s">
        <v>11788</v>
      </c>
      <c r="M1993" s="32">
        <v>9616564145</v>
      </c>
      <c r="N1993" s="18" t="s">
        <v>11789</v>
      </c>
      <c r="O1993" s="32" t="s">
        <v>4001</v>
      </c>
      <c r="P1993" s="32" t="s">
        <v>32</v>
      </c>
      <c r="Q1993" s="11">
        <v>6000</v>
      </c>
      <c r="R1993" s="27">
        <v>6209.9999999999773</v>
      </c>
      <c r="S1993" s="52">
        <f>R1993</f>
        <v>6209.9999999999773</v>
      </c>
      <c r="T1993" s="53">
        <f>IFERROR(S1993/Q1993,0)</f>
        <v>1.0349999999999961</v>
      </c>
      <c r="U1993" s="54">
        <f>IF(T1993&gt;=100%,S1993*2%,0)</f>
        <v>124.19999999999955</v>
      </c>
      <c r="V1993" s="54">
        <f>S1993*1%</f>
        <v>62.099999999999774</v>
      </c>
      <c r="W1993" s="55">
        <f>U1993+V1993</f>
        <v>186.29999999999933</v>
      </c>
      <c r="X1993" s="17"/>
      <c r="Y1993" s="9" t="s">
        <v>12391</v>
      </c>
    </row>
    <row r="1994" spans="1:25" x14ac:dyDescent="0.2">
      <c r="A1994" s="26" t="s">
        <v>9603</v>
      </c>
      <c r="B1994" s="30" t="s">
        <v>12250</v>
      </c>
      <c r="C1994" s="30" t="s">
        <v>12379</v>
      </c>
      <c r="D1994" s="30"/>
      <c r="E1994" s="44" t="s">
        <v>12382</v>
      </c>
      <c r="F1994" s="44"/>
      <c r="G1994" s="30">
        <v>10027925</v>
      </c>
      <c r="H1994" s="30" t="s">
        <v>12251</v>
      </c>
      <c r="I1994" s="30" t="s">
        <v>12252</v>
      </c>
      <c r="J1994" s="30" t="s">
        <v>4001</v>
      </c>
      <c r="K1994" s="26" t="s">
        <v>12253</v>
      </c>
      <c r="L1994" s="30" t="s">
        <v>12254</v>
      </c>
      <c r="M1994" s="30" t="s">
        <v>12255</v>
      </c>
      <c r="N1994" s="30" t="s">
        <v>12313</v>
      </c>
      <c r="O1994" s="30" t="s">
        <v>12314</v>
      </c>
      <c r="P1994" s="30" t="s">
        <v>32</v>
      </c>
      <c r="Q1994" s="27">
        <v>3000</v>
      </c>
      <c r="R1994" s="27">
        <v>3104.9999999999886</v>
      </c>
      <c r="S1994" s="52">
        <f>R1994</f>
        <v>3104.9999999999886</v>
      </c>
      <c r="T1994" s="53">
        <f>IFERROR(S1994/Q1994,0)</f>
        <v>1.0349999999999961</v>
      </c>
      <c r="U1994" s="54">
        <f>IF(T1994&gt;=100%,S1994*2%,0)</f>
        <v>62.099999999999774</v>
      </c>
      <c r="V1994" s="54">
        <f>S1994*1%</f>
        <v>31.049999999999887</v>
      </c>
      <c r="W1994" s="55">
        <f>U1994+V1994</f>
        <v>93.149999999999665</v>
      </c>
      <c r="X1994" s="17"/>
      <c r="Y1994" s="9" t="s">
        <v>12393</v>
      </c>
    </row>
    <row r="1995" spans="1:25" x14ac:dyDescent="0.2">
      <c r="A1995" s="26" t="s">
        <v>9603</v>
      </c>
      <c r="B1995" s="30" t="s">
        <v>12082</v>
      </c>
      <c r="C1995" s="30" t="s">
        <v>12379</v>
      </c>
      <c r="D1995" s="30"/>
      <c r="E1995" s="44" t="s">
        <v>12380</v>
      </c>
      <c r="F1995" s="44"/>
      <c r="G1995" s="30">
        <v>10029261</v>
      </c>
      <c r="H1995" s="30" t="s">
        <v>12070</v>
      </c>
      <c r="I1995" s="43" t="s">
        <v>12083</v>
      </c>
      <c r="J1995" s="43" t="s">
        <v>12084</v>
      </c>
      <c r="K1995" s="26" t="s">
        <v>12073</v>
      </c>
      <c r="L1995" s="30" t="s">
        <v>12074</v>
      </c>
      <c r="M1995" s="30" t="s">
        <v>12075</v>
      </c>
      <c r="N1995" s="30" t="s">
        <v>12089</v>
      </c>
      <c r="O1995" s="29" t="s">
        <v>12090</v>
      </c>
      <c r="P1995" s="30" t="s">
        <v>32</v>
      </c>
      <c r="Q1995" s="27">
        <v>5000</v>
      </c>
      <c r="R1995" s="27">
        <v>5174.4999999999809</v>
      </c>
      <c r="S1995" s="52">
        <f>R1995</f>
        <v>5174.4999999999809</v>
      </c>
      <c r="T1995" s="53">
        <f>IFERROR(S1995/Q1995,0)</f>
        <v>1.0348999999999962</v>
      </c>
      <c r="U1995" s="54">
        <f>IF(T1995&gt;=100%,S1995*2%,0)</f>
        <v>103.48999999999963</v>
      </c>
      <c r="V1995" s="54">
        <f>S1995*1%</f>
        <v>51.744999999999813</v>
      </c>
      <c r="W1995" s="55">
        <f>U1995+V1995</f>
        <v>155.23499999999945</v>
      </c>
      <c r="X1995" s="17"/>
      <c r="Y1995" s="9" t="s">
        <v>12391</v>
      </c>
    </row>
    <row r="1996" spans="1:25" x14ac:dyDescent="0.2">
      <c r="A1996" s="9" t="s">
        <v>5442</v>
      </c>
      <c r="B1996" s="9" t="s">
        <v>5965</v>
      </c>
      <c r="C1996" s="18" t="s">
        <v>5566</v>
      </c>
      <c r="D1996" s="9" t="s">
        <v>5567</v>
      </c>
      <c r="E1996" s="9" t="s">
        <v>5940</v>
      </c>
      <c r="F1996" s="9" t="s">
        <v>5941</v>
      </c>
      <c r="G1996" s="9">
        <v>10033983</v>
      </c>
      <c r="H1996" s="9" t="s">
        <v>5942</v>
      </c>
      <c r="I1996" s="9" t="s">
        <v>5978</v>
      </c>
      <c r="J1996" s="9" t="s">
        <v>5979</v>
      </c>
      <c r="K1996" s="18" t="s">
        <v>5945</v>
      </c>
      <c r="L1996" s="18" t="s">
        <v>5946</v>
      </c>
      <c r="M1996" s="18">
        <v>9843977764</v>
      </c>
      <c r="N1996" s="9" t="s">
        <v>6003</v>
      </c>
      <c r="O1996" s="9" t="s">
        <v>6004</v>
      </c>
      <c r="P1996" s="9" t="s">
        <v>32</v>
      </c>
      <c r="Q1996" s="11">
        <v>25866.666666666668</v>
      </c>
      <c r="R1996" s="11">
        <v>26768</v>
      </c>
      <c r="S1996" s="52">
        <f>R1996</f>
        <v>26768</v>
      </c>
      <c r="T1996" s="53">
        <f>IFERROR(S1996/Q1996,0)</f>
        <v>1.0348453608247423</v>
      </c>
      <c r="U1996" s="54">
        <f>IF(T1996&gt;=100%,S1996*2%,0)</f>
        <v>535.36</v>
      </c>
      <c r="V1996" s="54">
        <f>S1996*1%</f>
        <v>267.68</v>
      </c>
      <c r="W1996" s="55">
        <f>U1996+V1996</f>
        <v>803.04</v>
      </c>
      <c r="X1996" s="17"/>
      <c r="Y1996" s="9" t="s">
        <v>12391</v>
      </c>
    </row>
    <row r="1997" spans="1:25" x14ac:dyDescent="0.2">
      <c r="A1997" s="4" t="s">
        <v>18</v>
      </c>
      <c r="B1997" s="9"/>
      <c r="C1997" s="5" t="s">
        <v>4707</v>
      </c>
      <c r="D1997" s="9" t="s">
        <v>4708</v>
      </c>
      <c r="E1997" s="9" t="s">
        <v>4790</v>
      </c>
      <c r="F1997" s="9" t="s">
        <v>4791</v>
      </c>
      <c r="G1997" s="12">
        <v>10027859</v>
      </c>
      <c r="H1997" s="12" t="s">
        <v>4792</v>
      </c>
      <c r="I1997" s="12" t="s">
        <v>4825</v>
      </c>
      <c r="J1997" s="12" t="s">
        <v>4826</v>
      </c>
      <c r="K1997" s="12" t="s">
        <v>4795</v>
      </c>
      <c r="L1997" s="12" t="s">
        <v>4796</v>
      </c>
      <c r="M1997" s="17">
        <v>8658244474</v>
      </c>
      <c r="N1997" s="12" t="s">
        <v>4840</v>
      </c>
      <c r="O1997" s="12" t="s">
        <v>4841</v>
      </c>
      <c r="P1997" s="9" t="s">
        <v>32</v>
      </c>
      <c r="Q1997" s="10">
        <v>10000</v>
      </c>
      <c r="R1997" s="11">
        <v>10345</v>
      </c>
      <c r="S1997" s="52">
        <f>R1997</f>
        <v>10345</v>
      </c>
      <c r="T1997" s="53">
        <f>IFERROR(S1997/Q1997,0)</f>
        <v>1.0345</v>
      </c>
      <c r="U1997" s="54">
        <f>IF(T1997&gt;=100%,S1997*2%,0)</f>
        <v>206.9</v>
      </c>
      <c r="V1997" s="54">
        <f>S1997*1%</f>
        <v>103.45</v>
      </c>
      <c r="W1997" s="55">
        <f>U1997+V1997</f>
        <v>310.35000000000002</v>
      </c>
      <c r="X1997" s="17"/>
      <c r="Y1997" s="9" t="s">
        <v>12391</v>
      </c>
    </row>
    <row r="1998" spans="1:25" x14ac:dyDescent="0.2">
      <c r="A1998" s="4" t="s">
        <v>18</v>
      </c>
      <c r="B1998" s="12" t="s">
        <v>2972</v>
      </c>
      <c r="C1998" s="5" t="s">
        <v>2973</v>
      </c>
      <c r="D1998" s="9" t="s">
        <v>2974</v>
      </c>
      <c r="E1998" s="9" t="s">
        <v>2975</v>
      </c>
      <c r="F1998" s="9" t="s">
        <v>2976</v>
      </c>
      <c r="G1998" s="8">
        <v>10026391</v>
      </c>
      <c r="H1998" s="12" t="s">
        <v>2977</v>
      </c>
      <c r="I1998" s="9" t="s">
        <v>3048</v>
      </c>
      <c r="J1998" s="12" t="s">
        <v>3049</v>
      </c>
      <c r="K1998" s="17" t="s">
        <v>3031</v>
      </c>
      <c r="L1998" s="17" t="s">
        <v>3032</v>
      </c>
      <c r="M1998" s="17">
        <v>7979803899</v>
      </c>
      <c r="N1998" s="9" t="s">
        <v>3052</v>
      </c>
      <c r="O1998" s="9" t="s">
        <v>3053</v>
      </c>
      <c r="P1998" s="9" t="s">
        <v>32</v>
      </c>
      <c r="Q1998" s="10">
        <v>8000</v>
      </c>
      <c r="R1998" s="11">
        <v>8274</v>
      </c>
      <c r="S1998" s="52">
        <f>R1998</f>
        <v>8274</v>
      </c>
      <c r="T1998" s="53">
        <f>IFERROR(S1998/Q1998,0)</f>
        <v>1.0342499999999999</v>
      </c>
      <c r="U1998" s="54">
        <f>IF(T1998&gt;=100%,S1998*2%,0)</f>
        <v>165.48</v>
      </c>
      <c r="V1998" s="54">
        <f>S1998*1%</f>
        <v>82.74</v>
      </c>
      <c r="W1998" s="55">
        <f>U1998+V1998</f>
        <v>248.21999999999997</v>
      </c>
      <c r="X1998" s="17"/>
      <c r="Y1998" s="9" t="s">
        <v>12391</v>
      </c>
    </row>
    <row r="1999" spans="1:25" x14ac:dyDescent="0.2">
      <c r="A1999" s="4" t="s">
        <v>18</v>
      </c>
      <c r="B1999" s="12" t="s">
        <v>3232</v>
      </c>
      <c r="C1999" s="5" t="s">
        <v>2973</v>
      </c>
      <c r="D1999" s="9" t="s">
        <v>2974</v>
      </c>
      <c r="E1999" s="9" t="s">
        <v>3142</v>
      </c>
      <c r="F1999" s="9" t="s">
        <v>3143</v>
      </c>
      <c r="G1999" s="8">
        <v>10034410</v>
      </c>
      <c r="H1999" s="12" t="s">
        <v>3233</v>
      </c>
      <c r="I1999" s="9" t="s">
        <v>3234</v>
      </c>
      <c r="J1999" s="12" t="s">
        <v>3235</v>
      </c>
      <c r="K1999" s="17" t="s">
        <v>3236</v>
      </c>
      <c r="L1999" s="17" t="s">
        <v>3237</v>
      </c>
      <c r="M1999" s="17">
        <v>9628987517</v>
      </c>
      <c r="N1999" s="9" t="s">
        <v>3238</v>
      </c>
      <c r="O1999" s="9" t="s">
        <v>3239</v>
      </c>
      <c r="P1999" s="9" t="s">
        <v>32</v>
      </c>
      <c r="Q1999" s="10">
        <v>8000</v>
      </c>
      <c r="R1999" s="11">
        <v>8274</v>
      </c>
      <c r="S1999" s="52">
        <f>R1999</f>
        <v>8274</v>
      </c>
      <c r="T1999" s="53">
        <f>IFERROR(S1999/Q1999,0)</f>
        <v>1.0342499999999999</v>
      </c>
      <c r="U1999" s="54">
        <f>IF(T1999&gt;=100%,S1999*2%,0)</f>
        <v>165.48</v>
      </c>
      <c r="V1999" s="54">
        <f>S1999*1%</f>
        <v>82.74</v>
      </c>
      <c r="W1999" s="55">
        <f>U1999+V1999</f>
        <v>248.21999999999997</v>
      </c>
      <c r="X1999" s="17"/>
      <c r="Y1999" s="9" t="s">
        <v>12391</v>
      </c>
    </row>
    <row r="2000" spans="1:25" x14ac:dyDescent="0.2">
      <c r="A2000" s="4" t="s">
        <v>18</v>
      </c>
      <c r="B2000" s="12" t="s">
        <v>3421</v>
      </c>
      <c r="C2000" s="5" t="s">
        <v>2973</v>
      </c>
      <c r="D2000" s="9" t="s">
        <v>2974</v>
      </c>
      <c r="E2000" s="9" t="s">
        <v>3422</v>
      </c>
      <c r="F2000" s="9" t="s">
        <v>3423</v>
      </c>
      <c r="G2000" s="8">
        <v>10034718</v>
      </c>
      <c r="H2000" s="12" t="s">
        <v>3424</v>
      </c>
      <c r="I2000" s="9" t="s">
        <v>3455</v>
      </c>
      <c r="J2000" s="12" t="s">
        <v>3456</v>
      </c>
      <c r="K2000" s="17" t="s">
        <v>3427</v>
      </c>
      <c r="L2000" s="17" t="s">
        <v>3428</v>
      </c>
      <c r="M2000" s="17">
        <v>7004809242</v>
      </c>
      <c r="N2000" s="9" t="s">
        <v>3479</v>
      </c>
      <c r="O2000" s="9" t="s">
        <v>3480</v>
      </c>
      <c r="P2000" s="9" t="s">
        <v>32</v>
      </c>
      <c r="Q2000" s="10">
        <v>8000</v>
      </c>
      <c r="R2000" s="11">
        <v>8274</v>
      </c>
      <c r="S2000" s="52">
        <f>R2000</f>
        <v>8274</v>
      </c>
      <c r="T2000" s="53">
        <f>IFERROR(S2000/Q2000,0)</f>
        <v>1.0342499999999999</v>
      </c>
      <c r="U2000" s="54">
        <f>IF(T2000&gt;=100%,S2000*2%,0)</f>
        <v>165.48</v>
      </c>
      <c r="V2000" s="54">
        <f>S2000*1%</f>
        <v>82.74</v>
      </c>
      <c r="W2000" s="55">
        <f>U2000+V2000</f>
        <v>248.21999999999997</v>
      </c>
      <c r="X2000" s="17"/>
      <c r="Y2000" s="9" t="s">
        <v>12393</v>
      </c>
    </row>
    <row r="2001" spans="1:25" x14ac:dyDescent="0.2">
      <c r="A2001" s="9" t="s">
        <v>6280</v>
      </c>
      <c r="B2001" s="9" t="s">
        <v>7633</v>
      </c>
      <c r="C2001" s="18" t="s">
        <v>6854</v>
      </c>
      <c r="D2001" s="9" t="s">
        <v>6855</v>
      </c>
      <c r="E2001" s="9" t="s">
        <v>7413</v>
      </c>
      <c r="F2001" s="9" t="s">
        <v>7414</v>
      </c>
      <c r="G2001" s="9">
        <v>10025897</v>
      </c>
      <c r="H2001" s="9" t="s">
        <v>7525</v>
      </c>
      <c r="I2001" s="9" t="s">
        <v>7634</v>
      </c>
      <c r="J2001" s="9" t="s">
        <v>7635</v>
      </c>
      <c r="K2001" s="18" t="s">
        <v>7581</v>
      </c>
      <c r="L2001" s="18" t="s">
        <v>7582</v>
      </c>
      <c r="M2001" s="18" t="s">
        <v>7583</v>
      </c>
      <c r="N2001" s="9" t="s">
        <v>7636</v>
      </c>
      <c r="O2001" s="9" t="s">
        <v>7637</v>
      </c>
      <c r="P2001" s="9" t="s">
        <v>32</v>
      </c>
      <c r="Q2001" s="61">
        <v>13260</v>
      </c>
      <c r="R2001" s="11">
        <v>13713.7184</v>
      </c>
      <c r="S2001" s="52">
        <f>R2001</f>
        <v>13713.7184</v>
      </c>
      <c r="T2001" s="53">
        <f>IFERROR(S2001/Q2001,0)</f>
        <v>1.0342170739064858</v>
      </c>
      <c r="U2001" s="54">
        <f>IF(T2001&gt;=100%,S2001*2%,0)</f>
        <v>274.27436799999998</v>
      </c>
      <c r="V2001" s="54">
        <f>S2001*1%</f>
        <v>137.13718399999999</v>
      </c>
      <c r="W2001" s="55">
        <f>U2001+V2001</f>
        <v>411.41155199999997</v>
      </c>
      <c r="X2001" s="17"/>
      <c r="Y2001" s="9" t="s">
        <v>12393</v>
      </c>
    </row>
    <row r="2002" spans="1:25" x14ac:dyDescent="0.2">
      <c r="A2002" s="9" t="s">
        <v>6280</v>
      </c>
      <c r="B2002" s="9" t="s">
        <v>7746</v>
      </c>
      <c r="C2002" s="18" t="s">
        <v>7712</v>
      </c>
      <c r="D2002" s="9" t="s">
        <v>7713</v>
      </c>
      <c r="E2002" s="9" t="s">
        <v>7714</v>
      </c>
      <c r="F2002" s="9" t="s">
        <v>7715</v>
      </c>
      <c r="G2002" s="9">
        <v>10034564</v>
      </c>
      <c r="H2002" s="9" t="s">
        <v>7716</v>
      </c>
      <c r="I2002" s="9" t="s">
        <v>7747</v>
      </c>
      <c r="J2002" s="9" t="s">
        <v>7748</v>
      </c>
      <c r="K2002" s="18" t="s">
        <v>7719</v>
      </c>
      <c r="L2002" s="18" t="s">
        <v>7720</v>
      </c>
      <c r="M2002" s="18" t="s">
        <v>7721</v>
      </c>
      <c r="N2002" s="9" t="s">
        <v>7761</v>
      </c>
      <c r="O2002" s="9" t="s">
        <v>7762</v>
      </c>
      <c r="P2002" s="9" t="s">
        <v>32</v>
      </c>
      <c r="Q2002" s="61">
        <v>10000</v>
      </c>
      <c r="R2002" s="11">
        <v>10342.139599999999</v>
      </c>
      <c r="S2002" s="52">
        <f>R2002</f>
        <v>10342.139599999999</v>
      </c>
      <c r="T2002" s="53">
        <f>IFERROR(S2002/Q2002,0)</f>
        <v>1.0342139599999998</v>
      </c>
      <c r="U2002" s="54">
        <f>IF(T2002&gt;=100%,S2002*2%,0)</f>
        <v>206.84279199999997</v>
      </c>
      <c r="V2002" s="54">
        <f>S2002*1%</f>
        <v>103.42139599999999</v>
      </c>
      <c r="W2002" s="55">
        <f>U2002+V2002</f>
        <v>310.26418799999999</v>
      </c>
      <c r="X2002" s="17"/>
      <c r="Y2002" s="9" t="s">
        <v>12391</v>
      </c>
    </row>
    <row r="2003" spans="1:25" x14ac:dyDescent="0.2">
      <c r="A2003" s="4" t="s">
        <v>18</v>
      </c>
      <c r="B2003" s="12" t="s">
        <v>3702</v>
      </c>
      <c r="C2003" s="5" t="s">
        <v>2973</v>
      </c>
      <c r="D2003" s="9" t="s">
        <v>2974</v>
      </c>
      <c r="E2003" s="9" t="s">
        <v>3645</v>
      </c>
      <c r="F2003" s="9" t="s">
        <v>3646</v>
      </c>
      <c r="G2003" s="8">
        <v>10026613</v>
      </c>
      <c r="H2003" s="12" t="s">
        <v>3703</v>
      </c>
      <c r="I2003" s="9" t="s">
        <v>3750</v>
      </c>
      <c r="J2003" s="12" t="s">
        <v>3751</v>
      </c>
      <c r="K2003" s="17" t="s">
        <v>3706</v>
      </c>
      <c r="L2003" s="17" t="s">
        <v>3707</v>
      </c>
      <c r="M2003" s="17">
        <v>8986883307</v>
      </c>
      <c r="N2003" s="9" t="s">
        <v>3757</v>
      </c>
      <c r="O2003" s="9" t="s">
        <v>3758</v>
      </c>
      <c r="P2003" s="9" t="s">
        <v>32</v>
      </c>
      <c r="Q2003" s="10">
        <v>8000</v>
      </c>
      <c r="R2003" s="11">
        <v>8273</v>
      </c>
      <c r="S2003" s="52">
        <f>R2003</f>
        <v>8273</v>
      </c>
      <c r="T2003" s="53">
        <f>IFERROR(S2003/Q2003,0)</f>
        <v>1.034125</v>
      </c>
      <c r="U2003" s="54">
        <f>IF(T2003&gt;=100%,S2003*2%,0)</f>
        <v>165.46</v>
      </c>
      <c r="V2003" s="54">
        <f>S2003*1%</f>
        <v>82.73</v>
      </c>
      <c r="W2003" s="55">
        <f>U2003+V2003</f>
        <v>248.19</v>
      </c>
      <c r="X2003" s="17"/>
      <c r="Y2003" s="9" t="s">
        <v>12393</v>
      </c>
    </row>
    <row r="2004" spans="1:25" x14ac:dyDescent="0.2">
      <c r="A2004" s="4" t="s">
        <v>18</v>
      </c>
      <c r="B2004" s="12" t="s">
        <v>3141</v>
      </c>
      <c r="C2004" s="5" t="s">
        <v>2973</v>
      </c>
      <c r="D2004" s="9" t="s">
        <v>2974</v>
      </c>
      <c r="E2004" s="9" t="s">
        <v>3142</v>
      </c>
      <c r="F2004" s="9" t="s">
        <v>3143</v>
      </c>
      <c r="G2004" s="8">
        <v>10029574</v>
      </c>
      <c r="H2004" s="12" t="s">
        <v>3189</v>
      </c>
      <c r="I2004" s="9" t="s">
        <v>3206</v>
      </c>
      <c r="J2004" s="12" t="s">
        <v>3207</v>
      </c>
      <c r="K2004" s="17" t="s">
        <v>3192</v>
      </c>
      <c r="L2004" s="17" t="s">
        <v>3193</v>
      </c>
      <c r="M2004" s="17">
        <v>8709623385</v>
      </c>
      <c r="N2004" s="9" t="s">
        <v>3863</v>
      </c>
      <c r="O2004" s="9" t="s">
        <v>3864</v>
      </c>
      <c r="P2004" s="9" t="s">
        <v>32</v>
      </c>
      <c r="Q2004" s="10">
        <v>8000</v>
      </c>
      <c r="R2004" s="11">
        <v>8273</v>
      </c>
      <c r="S2004" s="52">
        <f>R2004</f>
        <v>8273</v>
      </c>
      <c r="T2004" s="53">
        <f>IFERROR(S2004/Q2004,0)</f>
        <v>1.034125</v>
      </c>
      <c r="U2004" s="54">
        <f>IF(T2004&gt;=100%,S2004*2%,0)</f>
        <v>165.46</v>
      </c>
      <c r="V2004" s="54">
        <f>S2004*1%</f>
        <v>82.73</v>
      </c>
      <c r="W2004" s="55">
        <f>U2004+V2004</f>
        <v>248.19</v>
      </c>
      <c r="X2004" s="17"/>
      <c r="Y2004" s="9" t="s">
        <v>12393</v>
      </c>
    </row>
    <row r="2005" spans="1:25" x14ac:dyDescent="0.2">
      <c r="A2005" s="4" t="s">
        <v>18</v>
      </c>
      <c r="B2005" s="12" t="s">
        <v>3520</v>
      </c>
      <c r="C2005" s="5" t="s">
        <v>2973</v>
      </c>
      <c r="D2005" s="9" t="s">
        <v>2974</v>
      </c>
      <c r="E2005" s="9" t="s">
        <v>3521</v>
      </c>
      <c r="F2005" s="9" t="s">
        <v>3522</v>
      </c>
      <c r="G2005" s="8">
        <v>10029856</v>
      </c>
      <c r="H2005" s="12" t="s">
        <v>3523</v>
      </c>
      <c r="I2005" s="9" t="s">
        <v>4119</v>
      </c>
      <c r="J2005" s="12" t="s">
        <v>4120</v>
      </c>
      <c r="K2005" s="17" t="s">
        <v>3526</v>
      </c>
      <c r="L2005" s="17" t="s">
        <v>3527</v>
      </c>
      <c r="M2005" s="17">
        <v>7050974355</v>
      </c>
      <c r="N2005" s="9" t="s">
        <v>4123</v>
      </c>
      <c r="O2005" s="9" t="s">
        <v>4124</v>
      </c>
      <c r="P2005" s="9" t="s">
        <v>32</v>
      </c>
      <c r="Q2005" s="10">
        <v>8000</v>
      </c>
      <c r="R2005" s="11">
        <v>8273</v>
      </c>
      <c r="S2005" s="52">
        <f>R2005</f>
        <v>8273</v>
      </c>
      <c r="T2005" s="53">
        <f>IFERROR(S2005/Q2005,0)</f>
        <v>1.034125</v>
      </c>
      <c r="U2005" s="54">
        <f>IF(T2005&gt;=100%,S2005*2%,0)</f>
        <v>165.46</v>
      </c>
      <c r="V2005" s="54">
        <f>S2005*1%</f>
        <v>82.73</v>
      </c>
      <c r="W2005" s="55">
        <f>U2005+V2005</f>
        <v>248.19</v>
      </c>
      <c r="X2005" s="17"/>
      <c r="Y2005" s="9" t="s">
        <v>12391</v>
      </c>
    </row>
    <row r="2006" spans="1:25" x14ac:dyDescent="0.2">
      <c r="A2006" s="4" t="s">
        <v>18</v>
      </c>
      <c r="B2006" s="12" t="s">
        <v>3702</v>
      </c>
      <c r="C2006" s="5" t="s">
        <v>2973</v>
      </c>
      <c r="D2006" s="9" t="s">
        <v>2974</v>
      </c>
      <c r="E2006" s="9" t="s">
        <v>3645</v>
      </c>
      <c r="F2006" s="9" t="s">
        <v>3646</v>
      </c>
      <c r="G2006" s="8">
        <v>10026613</v>
      </c>
      <c r="H2006" s="12" t="s">
        <v>3703</v>
      </c>
      <c r="I2006" s="9" t="s">
        <v>3726</v>
      </c>
      <c r="J2006" s="12" t="s">
        <v>3727</v>
      </c>
      <c r="K2006" s="17" t="s">
        <v>3706</v>
      </c>
      <c r="L2006" s="17" t="s">
        <v>3707</v>
      </c>
      <c r="M2006" s="17">
        <v>8986883307</v>
      </c>
      <c r="N2006" s="9" t="s">
        <v>3736</v>
      </c>
      <c r="O2006" s="9" t="s">
        <v>3737</v>
      </c>
      <c r="P2006" s="9" t="s">
        <v>32</v>
      </c>
      <c r="Q2006" s="10">
        <v>8000</v>
      </c>
      <c r="R2006" s="11">
        <v>8273</v>
      </c>
      <c r="S2006" s="52">
        <f>R2006</f>
        <v>8273</v>
      </c>
      <c r="T2006" s="53">
        <f>IFERROR(S2006/Q2006,0)</f>
        <v>1.034125</v>
      </c>
      <c r="U2006" s="54">
        <f>IF(T2006&gt;=100%,S2006*2%,0)</f>
        <v>165.46</v>
      </c>
      <c r="V2006" s="54">
        <f>S2006*1%</f>
        <v>82.73</v>
      </c>
      <c r="W2006" s="55">
        <f>U2006+V2006</f>
        <v>248.19</v>
      </c>
      <c r="X2006" s="17"/>
      <c r="Y2006" s="9" t="s">
        <v>12391</v>
      </c>
    </row>
    <row r="2007" spans="1:25" x14ac:dyDescent="0.2">
      <c r="A2007" s="9" t="s">
        <v>9603</v>
      </c>
      <c r="B2007" s="18" t="s">
        <v>11008</v>
      </c>
      <c r="C2007" s="9" t="s">
        <v>12370</v>
      </c>
      <c r="D2007" s="9"/>
      <c r="E2007" s="9" t="s">
        <v>12371</v>
      </c>
      <c r="F2007" s="9"/>
      <c r="G2007" s="18">
        <v>10033452</v>
      </c>
      <c r="H2007" s="38" t="s">
        <v>11034</v>
      </c>
      <c r="I2007" s="33" t="s">
        <v>11129</v>
      </c>
      <c r="J2007" s="33" t="s">
        <v>11130</v>
      </c>
      <c r="K2007" s="9" t="s">
        <v>11089</v>
      </c>
      <c r="L2007" s="18" t="s">
        <v>11090</v>
      </c>
      <c r="M2007" s="18">
        <v>6393092953</v>
      </c>
      <c r="N2007" s="18" t="s">
        <v>11131</v>
      </c>
      <c r="O2007" s="18" t="s">
        <v>11132</v>
      </c>
      <c r="P2007" s="18" t="s">
        <v>32</v>
      </c>
      <c r="Q2007" s="11">
        <v>7000</v>
      </c>
      <c r="R2007" s="27">
        <v>7238.2799999999743</v>
      </c>
      <c r="S2007" s="52">
        <f>R2007</f>
        <v>7238.2799999999743</v>
      </c>
      <c r="T2007" s="53">
        <f>IFERROR(S2007/Q2007,0)</f>
        <v>1.0340399999999963</v>
      </c>
      <c r="U2007" s="54">
        <f>IF(T2007&gt;=100%,S2007*2%,0)</f>
        <v>144.76559999999949</v>
      </c>
      <c r="V2007" s="54">
        <f>S2007*1%</f>
        <v>72.382799999999747</v>
      </c>
      <c r="W2007" s="55">
        <f>U2007+V2007</f>
        <v>217.14839999999924</v>
      </c>
      <c r="X2007" s="17"/>
      <c r="Y2007" s="9" t="s">
        <v>12391</v>
      </c>
    </row>
    <row r="2008" spans="1:25" x14ac:dyDescent="0.2">
      <c r="A2008" s="32" t="s">
        <v>9603</v>
      </c>
      <c r="B2008" s="32" t="s">
        <v>10439</v>
      </c>
      <c r="C2008" s="32" t="s">
        <v>12365</v>
      </c>
      <c r="D2008" s="32"/>
      <c r="E2008" s="9" t="s">
        <v>12367</v>
      </c>
      <c r="F2008" s="9"/>
      <c r="G2008" s="32">
        <v>10031053</v>
      </c>
      <c r="H2008" s="32" t="s">
        <v>10500</v>
      </c>
      <c r="I2008" s="34" t="s">
        <v>10570</v>
      </c>
      <c r="J2008" s="32" t="s">
        <v>10571</v>
      </c>
      <c r="K2008" s="32" t="s">
        <v>10550</v>
      </c>
      <c r="L2008" s="32" t="s">
        <v>10551</v>
      </c>
      <c r="M2008" s="32">
        <v>9634147560</v>
      </c>
      <c r="N2008" s="32" t="s">
        <v>10580</v>
      </c>
      <c r="O2008" s="32" t="s">
        <v>10581</v>
      </c>
      <c r="P2008" s="32" t="s">
        <v>32</v>
      </c>
      <c r="Q2008" s="9">
        <v>12000</v>
      </c>
      <c r="R2008" s="27">
        <v>12407.999999999964</v>
      </c>
      <c r="S2008" s="52">
        <f>R2008</f>
        <v>12407.999999999964</v>
      </c>
      <c r="T2008" s="53">
        <f>IFERROR(S2008/Q2008,0)</f>
        <v>1.0339999999999969</v>
      </c>
      <c r="U2008" s="54">
        <f>IF(T2008&gt;=100%,S2008*2%,0)</f>
        <v>248.15999999999929</v>
      </c>
      <c r="V2008" s="54">
        <f>S2008*1%</f>
        <v>124.07999999999964</v>
      </c>
      <c r="W2008" s="55">
        <f>U2008+V2008</f>
        <v>372.23999999999893</v>
      </c>
      <c r="X2008" s="17"/>
      <c r="Y2008" s="9" t="s">
        <v>12391</v>
      </c>
    </row>
    <row r="2009" spans="1:25" x14ac:dyDescent="0.2">
      <c r="A2009" s="32" t="s">
        <v>9603</v>
      </c>
      <c r="B2009" s="32" t="s">
        <v>10439</v>
      </c>
      <c r="C2009" s="32" t="s">
        <v>12365</v>
      </c>
      <c r="D2009" s="32"/>
      <c r="E2009" s="9" t="s">
        <v>12367</v>
      </c>
      <c r="F2009" s="9"/>
      <c r="G2009" s="32">
        <v>10023183</v>
      </c>
      <c r="H2009" s="32" t="s">
        <v>10440</v>
      </c>
      <c r="I2009" s="32" t="s">
        <v>10451</v>
      </c>
      <c r="J2009" s="32" t="s">
        <v>10452</v>
      </c>
      <c r="K2009" s="32" t="s">
        <v>10443</v>
      </c>
      <c r="L2009" s="32" t="s">
        <v>10444</v>
      </c>
      <c r="M2009" s="32">
        <v>9012650010</v>
      </c>
      <c r="N2009" s="32" t="s">
        <v>10461</v>
      </c>
      <c r="O2009" s="32" t="s">
        <v>10462</v>
      </c>
      <c r="P2009" s="32" t="s">
        <v>32</v>
      </c>
      <c r="Q2009" s="9">
        <v>20000</v>
      </c>
      <c r="R2009" s="27">
        <v>20679.999999999935</v>
      </c>
      <c r="S2009" s="52">
        <f>R2009</f>
        <v>20679.999999999935</v>
      </c>
      <c r="T2009" s="53">
        <f>IFERROR(S2009/Q2009,0)</f>
        <v>1.0339999999999967</v>
      </c>
      <c r="U2009" s="54">
        <f>IF(T2009&gt;=100%,S2009*2%,0)</f>
        <v>413.59999999999872</v>
      </c>
      <c r="V2009" s="54">
        <f>S2009*1%</f>
        <v>206.79999999999936</v>
      </c>
      <c r="W2009" s="55">
        <f>U2009+V2009</f>
        <v>620.39999999999804</v>
      </c>
      <c r="X2009" s="17"/>
      <c r="Y2009" s="9" t="s">
        <v>12391</v>
      </c>
    </row>
    <row r="2010" spans="1:25" x14ac:dyDescent="0.2">
      <c r="A2010" s="26" t="s">
        <v>9603</v>
      </c>
      <c r="B2010" s="30" t="s">
        <v>12198</v>
      </c>
      <c r="C2010" s="30" t="s">
        <v>12379</v>
      </c>
      <c r="D2010" s="30"/>
      <c r="E2010" s="44" t="s">
        <v>12381</v>
      </c>
      <c r="F2010" s="44"/>
      <c r="G2010" s="30">
        <v>10023970</v>
      </c>
      <c r="H2010" s="30" t="s">
        <v>12199</v>
      </c>
      <c r="I2010" s="30" t="s">
        <v>12200</v>
      </c>
      <c r="J2010" s="30" t="s">
        <v>12201</v>
      </c>
      <c r="K2010" s="26" t="s">
        <v>12202</v>
      </c>
      <c r="L2010" s="30" t="s">
        <v>9671</v>
      </c>
      <c r="M2010" s="30" t="s">
        <v>12203</v>
      </c>
      <c r="N2010" s="30" t="s">
        <v>12206</v>
      </c>
      <c r="O2010" s="30" t="s">
        <v>12207</v>
      </c>
      <c r="P2010" s="30" t="s">
        <v>32</v>
      </c>
      <c r="Q2010" s="27">
        <v>10500</v>
      </c>
      <c r="R2010" s="27">
        <v>10856.99999999996</v>
      </c>
      <c r="S2010" s="52">
        <f>R2010</f>
        <v>10856.99999999996</v>
      </c>
      <c r="T2010" s="53">
        <f>IFERROR(S2010/Q2010,0)</f>
        <v>1.0339999999999963</v>
      </c>
      <c r="U2010" s="54">
        <f>IF(T2010&gt;=100%,S2010*2%,0)</f>
        <v>217.13999999999919</v>
      </c>
      <c r="V2010" s="54">
        <f>S2010*1%</f>
        <v>108.5699999999996</v>
      </c>
      <c r="W2010" s="55">
        <f>U2010+V2010</f>
        <v>325.70999999999879</v>
      </c>
      <c r="X2010" s="17"/>
      <c r="Y2010" s="9" t="s">
        <v>12391</v>
      </c>
    </row>
    <row r="2011" spans="1:25" x14ac:dyDescent="0.2">
      <c r="A2011" s="9" t="s">
        <v>9603</v>
      </c>
      <c r="B2011" s="9" t="s">
        <v>11224</v>
      </c>
      <c r="C2011" s="9" t="s">
        <v>12370</v>
      </c>
      <c r="D2011" s="9"/>
      <c r="E2011" s="9" t="s">
        <v>12372</v>
      </c>
      <c r="F2011" s="9"/>
      <c r="G2011" s="9">
        <v>10027214</v>
      </c>
      <c r="H2011" s="9" t="s">
        <v>11225</v>
      </c>
      <c r="I2011" s="9" t="s">
        <v>11226</v>
      </c>
      <c r="J2011" s="9" t="s">
        <v>11227</v>
      </c>
      <c r="K2011" s="9" t="s">
        <v>11228</v>
      </c>
      <c r="L2011" s="18" t="s">
        <v>11229</v>
      </c>
      <c r="M2011" s="18">
        <v>8756704552</v>
      </c>
      <c r="N2011" s="9" t="s">
        <v>11230</v>
      </c>
      <c r="O2011" s="9" t="s">
        <v>11231</v>
      </c>
      <c r="P2011" s="9" t="s">
        <v>32</v>
      </c>
      <c r="Q2011" s="11">
        <v>10480.893333333333</v>
      </c>
      <c r="R2011" s="27">
        <v>10837.243706666628</v>
      </c>
      <c r="S2011" s="52">
        <f>R2011</f>
        <v>10837.243706666628</v>
      </c>
      <c r="T2011" s="53">
        <f>IFERROR(S2011/Q2011,0)</f>
        <v>1.0339999999999963</v>
      </c>
      <c r="U2011" s="54">
        <f>IF(T2011&gt;=100%,S2011*2%,0)</f>
        <v>216.74487413333256</v>
      </c>
      <c r="V2011" s="54">
        <f>S2011*1%</f>
        <v>108.37243706666628</v>
      </c>
      <c r="W2011" s="55">
        <f>U2011+V2011</f>
        <v>325.11731119999882</v>
      </c>
      <c r="X2011" s="17"/>
      <c r="Y2011" s="9" t="s">
        <v>12391</v>
      </c>
    </row>
    <row r="2012" spans="1:25" x14ac:dyDescent="0.2">
      <c r="A2012" s="32" t="s">
        <v>9603</v>
      </c>
      <c r="B2012" s="32" t="s">
        <v>10596</v>
      </c>
      <c r="C2012" s="32" t="s">
        <v>12365</v>
      </c>
      <c r="D2012" s="32"/>
      <c r="E2012" s="9" t="s">
        <v>12368</v>
      </c>
      <c r="F2012" s="9"/>
      <c r="G2012" s="32">
        <v>10023838</v>
      </c>
      <c r="H2012" s="32" t="s">
        <v>10597</v>
      </c>
      <c r="I2012" s="32" t="s">
        <v>10664</v>
      </c>
      <c r="J2012" s="32" t="s">
        <v>10665</v>
      </c>
      <c r="K2012" s="32" t="s">
        <v>10644</v>
      </c>
      <c r="L2012" s="32" t="s">
        <v>10645</v>
      </c>
      <c r="M2012" s="32">
        <v>9990901615</v>
      </c>
      <c r="N2012" s="32" t="s">
        <v>10684</v>
      </c>
      <c r="O2012" s="32" t="s">
        <v>7756</v>
      </c>
      <c r="P2012" s="32" t="s">
        <v>32</v>
      </c>
      <c r="Q2012" s="9">
        <v>10000</v>
      </c>
      <c r="R2012" s="27">
        <v>10339.999999999962</v>
      </c>
      <c r="S2012" s="52">
        <f>R2012</f>
        <v>10339.999999999962</v>
      </c>
      <c r="T2012" s="53">
        <f>IFERROR(S2012/Q2012,0)</f>
        <v>1.0339999999999963</v>
      </c>
      <c r="U2012" s="54">
        <f>IF(T2012&gt;=100%,S2012*2%,0)</f>
        <v>206.79999999999924</v>
      </c>
      <c r="V2012" s="54">
        <f>S2012*1%</f>
        <v>103.39999999999962</v>
      </c>
      <c r="W2012" s="55">
        <f>U2012+V2012</f>
        <v>310.19999999999885</v>
      </c>
      <c r="X2012" s="17"/>
      <c r="Y2012" s="9" t="s">
        <v>12391</v>
      </c>
    </row>
    <row r="2013" spans="1:25" x14ac:dyDescent="0.2">
      <c r="A2013" s="9" t="s">
        <v>9603</v>
      </c>
      <c r="B2013" s="18" t="s">
        <v>10732</v>
      </c>
      <c r="C2013" s="9" t="s">
        <v>12370</v>
      </c>
      <c r="D2013" s="9"/>
      <c r="E2013" s="9" t="s">
        <v>12369</v>
      </c>
      <c r="F2013" s="9"/>
      <c r="G2013" s="18">
        <v>10022294</v>
      </c>
      <c r="H2013" s="18" t="s">
        <v>10733</v>
      </c>
      <c r="I2013" s="18" t="s">
        <v>10734</v>
      </c>
      <c r="J2013" s="18" t="s">
        <v>10735</v>
      </c>
      <c r="K2013" s="9" t="s">
        <v>10736</v>
      </c>
      <c r="L2013" s="18" t="s">
        <v>10737</v>
      </c>
      <c r="M2013" s="18">
        <v>8574864154</v>
      </c>
      <c r="N2013" s="18" t="s">
        <v>10807</v>
      </c>
      <c r="O2013" s="18" t="s">
        <v>10808</v>
      </c>
      <c r="P2013" s="18" t="s">
        <v>32</v>
      </c>
      <c r="Q2013" s="11">
        <v>9107.7749999999996</v>
      </c>
      <c r="R2013" s="27">
        <v>9417.439349999966</v>
      </c>
      <c r="S2013" s="52">
        <f>R2013</f>
        <v>9417.439349999966</v>
      </c>
      <c r="T2013" s="53">
        <f>IFERROR(S2013/Q2013,0)</f>
        <v>1.0339999999999963</v>
      </c>
      <c r="U2013" s="54">
        <f>IF(T2013&gt;=100%,S2013*2%,0)</f>
        <v>188.34878699999933</v>
      </c>
      <c r="V2013" s="54">
        <f>S2013*1%</f>
        <v>94.174393499999667</v>
      </c>
      <c r="W2013" s="55">
        <f>U2013+V2013</f>
        <v>282.523180499999</v>
      </c>
      <c r="X2013" s="17"/>
      <c r="Y2013" s="9" t="s">
        <v>12391</v>
      </c>
    </row>
    <row r="2014" spans="1:25" x14ac:dyDescent="0.2">
      <c r="A2014" s="26" t="s">
        <v>9603</v>
      </c>
      <c r="B2014" s="26" t="s">
        <v>10166</v>
      </c>
      <c r="C2014" s="30" t="s">
        <v>12359</v>
      </c>
      <c r="D2014" s="30"/>
      <c r="E2014" s="44" t="s">
        <v>12363</v>
      </c>
      <c r="F2014" s="44"/>
      <c r="G2014" s="26">
        <v>10004649</v>
      </c>
      <c r="H2014" s="26" t="s">
        <v>10086</v>
      </c>
      <c r="I2014" s="26" t="s">
        <v>10167</v>
      </c>
      <c r="J2014" s="26" t="s">
        <v>10168</v>
      </c>
      <c r="K2014" s="26" t="s">
        <v>10154</v>
      </c>
      <c r="L2014" s="26" t="s">
        <v>10155</v>
      </c>
      <c r="M2014" s="26">
        <v>7006330712</v>
      </c>
      <c r="N2014" s="26" t="s">
        <v>10177</v>
      </c>
      <c r="O2014" s="26" t="s">
        <v>10178</v>
      </c>
      <c r="P2014" s="26" t="s">
        <v>32</v>
      </c>
      <c r="Q2014" s="27">
        <v>7000</v>
      </c>
      <c r="R2014" s="27">
        <v>7237.9999999999736</v>
      </c>
      <c r="S2014" s="52">
        <f>R2014</f>
        <v>7237.9999999999736</v>
      </c>
      <c r="T2014" s="53">
        <f>IFERROR(S2014/Q2014,0)</f>
        <v>1.0339999999999963</v>
      </c>
      <c r="U2014" s="54">
        <f>IF(T2014&gt;=100%,S2014*2%,0)</f>
        <v>144.75999999999948</v>
      </c>
      <c r="V2014" s="54">
        <f>S2014*1%</f>
        <v>72.37999999999974</v>
      </c>
      <c r="W2014" s="55">
        <f>U2014+V2014</f>
        <v>217.13999999999922</v>
      </c>
      <c r="X2014" s="17"/>
      <c r="Y2014" s="9" t="s">
        <v>12391</v>
      </c>
    </row>
    <row r="2015" spans="1:25" x14ac:dyDescent="0.2">
      <c r="A2015" s="9" t="s">
        <v>9603</v>
      </c>
      <c r="B2015" s="32" t="s">
        <v>11889</v>
      </c>
      <c r="C2015" s="9" t="s">
        <v>12374</v>
      </c>
      <c r="D2015" s="9"/>
      <c r="E2015" s="11" t="s">
        <v>12376</v>
      </c>
      <c r="F2015" s="11"/>
      <c r="G2015" s="32">
        <v>10031303</v>
      </c>
      <c r="H2015" s="32" t="s">
        <v>11363</v>
      </c>
      <c r="I2015" s="32" t="s">
        <v>11890</v>
      </c>
      <c r="J2015" s="32" t="s">
        <v>11891</v>
      </c>
      <c r="K2015" s="9" t="s">
        <v>11840</v>
      </c>
      <c r="L2015" s="32" t="s">
        <v>11841</v>
      </c>
      <c r="M2015" s="32">
        <v>9919656909</v>
      </c>
      <c r="N2015" s="18" t="s">
        <v>11892</v>
      </c>
      <c r="O2015" s="32" t="s">
        <v>11891</v>
      </c>
      <c r="P2015" s="32" t="s">
        <v>32</v>
      </c>
      <c r="Q2015" s="11">
        <v>6000</v>
      </c>
      <c r="R2015" s="27">
        <v>6203.9999999999773</v>
      </c>
      <c r="S2015" s="52">
        <f>R2015</f>
        <v>6203.9999999999773</v>
      </c>
      <c r="T2015" s="53">
        <f>IFERROR(S2015/Q2015,0)</f>
        <v>1.0339999999999963</v>
      </c>
      <c r="U2015" s="54">
        <f>IF(T2015&gt;=100%,S2015*2%,0)</f>
        <v>124.07999999999954</v>
      </c>
      <c r="V2015" s="54">
        <f>S2015*1%</f>
        <v>62.039999999999772</v>
      </c>
      <c r="W2015" s="55">
        <f>U2015+V2015</f>
        <v>186.11999999999932</v>
      </c>
      <c r="X2015" s="17"/>
      <c r="Y2015" s="9" t="s">
        <v>12391</v>
      </c>
    </row>
    <row r="2016" spans="1:25" x14ac:dyDescent="0.2">
      <c r="A2016" s="9" t="s">
        <v>9603</v>
      </c>
      <c r="B2016" s="18" t="s">
        <v>11448</v>
      </c>
      <c r="C2016" s="9" t="s">
        <v>12374</v>
      </c>
      <c r="D2016" s="9"/>
      <c r="E2016" s="11" t="s">
        <v>12375</v>
      </c>
      <c r="F2016" s="11"/>
      <c r="G2016" s="41">
        <v>10023721</v>
      </c>
      <c r="H2016" s="42" t="s">
        <v>11355</v>
      </c>
      <c r="I2016" s="18" t="s">
        <v>11449</v>
      </c>
      <c r="J2016" s="18" t="s">
        <v>11450</v>
      </c>
      <c r="K2016" s="9" t="s">
        <v>11451</v>
      </c>
      <c r="L2016" s="18" t="s">
        <v>11452</v>
      </c>
      <c r="M2016" s="18">
        <v>9452389839</v>
      </c>
      <c r="N2016" s="18" t="s">
        <v>11453</v>
      </c>
      <c r="O2016" s="18" t="s">
        <v>11454</v>
      </c>
      <c r="P2016" s="9" t="s">
        <v>32</v>
      </c>
      <c r="Q2016" s="11">
        <v>5000</v>
      </c>
      <c r="R2016" s="27">
        <v>5169.9999999999809</v>
      </c>
      <c r="S2016" s="52">
        <f>R2016</f>
        <v>5169.9999999999809</v>
      </c>
      <c r="T2016" s="53">
        <f>IFERROR(S2016/Q2016,0)</f>
        <v>1.0339999999999963</v>
      </c>
      <c r="U2016" s="54">
        <f>IF(T2016&gt;=100%,S2016*2%,0)</f>
        <v>103.39999999999962</v>
      </c>
      <c r="V2016" s="54">
        <f>S2016*1%</f>
        <v>51.699999999999811</v>
      </c>
      <c r="W2016" s="55">
        <f>U2016+V2016</f>
        <v>155.09999999999943</v>
      </c>
      <c r="X2016" s="17"/>
      <c r="Y2016" s="9" t="s">
        <v>12392</v>
      </c>
    </row>
    <row r="2017" spans="1:25" x14ac:dyDescent="0.2">
      <c r="A2017" s="26" t="s">
        <v>9603</v>
      </c>
      <c r="B2017" s="30" t="s">
        <v>12250</v>
      </c>
      <c r="C2017" s="30" t="s">
        <v>12379</v>
      </c>
      <c r="D2017" s="30"/>
      <c r="E2017" s="44" t="s">
        <v>12382</v>
      </c>
      <c r="F2017" s="44"/>
      <c r="G2017" s="30">
        <v>10027925</v>
      </c>
      <c r="H2017" s="30" t="s">
        <v>12251</v>
      </c>
      <c r="I2017" s="30" t="s">
        <v>12252</v>
      </c>
      <c r="J2017" s="30" t="s">
        <v>4001</v>
      </c>
      <c r="K2017" s="26" t="s">
        <v>12253</v>
      </c>
      <c r="L2017" s="30" t="s">
        <v>12254</v>
      </c>
      <c r="M2017" s="30" t="s">
        <v>12255</v>
      </c>
      <c r="N2017" s="30" t="s">
        <v>12311</v>
      </c>
      <c r="O2017" s="30" t="s">
        <v>12312</v>
      </c>
      <c r="P2017" s="30" t="s">
        <v>32</v>
      </c>
      <c r="Q2017" s="27">
        <v>3000</v>
      </c>
      <c r="R2017" s="27">
        <v>3101.9999999999886</v>
      </c>
      <c r="S2017" s="52">
        <f>R2017</f>
        <v>3101.9999999999886</v>
      </c>
      <c r="T2017" s="53">
        <f>IFERROR(S2017/Q2017,0)</f>
        <v>1.0339999999999963</v>
      </c>
      <c r="U2017" s="54">
        <f>IF(T2017&gt;=100%,S2017*2%,0)</f>
        <v>62.039999999999772</v>
      </c>
      <c r="V2017" s="54">
        <f>S2017*1%</f>
        <v>31.019999999999886</v>
      </c>
      <c r="W2017" s="55">
        <f>U2017+V2017</f>
        <v>93.059999999999661</v>
      </c>
      <c r="X2017" s="17"/>
      <c r="Y2017" s="9" t="s">
        <v>12391</v>
      </c>
    </row>
    <row r="2018" spans="1:25" x14ac:dyDescent="0.2">
      <c r="A2018" s="4" t="s">
        <v>18</v>
      </c>
      <c r="B2018" s="12" t="s">
        <v>3421</v>
      </c>
      <c r="C2018" s="5" t="s">
        <v>2973</v>
      </c>
      <c r="D2018" s="9" t="s">
        <v>2974</v>
      </c>
      <c r="E2018" s="9" t="s">
        <v>3422</v>
      </c>
      <c r="F2018" s="9" t="s">
        <v>3423</v>
      </c>
      <c r="G2018" s="8">
        <v>10034718</v>
      </c>
      <c r="H2018" s="12" t="s">
        <v>3424</v>
      </c>
      <c r="I2018" s="9" t="s">
        <v>3425</v>
      </c>
      <c r="J2018" s="12" t="s">
        <v>3426</v>
      </c>
      <c r="K2018" s="17" t="s">
        <v>3427</v>
      </c>
      <c r="L2018" s="17" t="s">
        <v>3428</v>
      </c>
      <c r="M2018" s="17">
        <v>7004809242</v>
      </c>
      <c r="N2018" s="9" t="s">
        <v>3437</v>
      </c>
      <c r="O2018" s="9" t="s">
        <v>3438</v>
      </c>
      <c r="P2018" s="9" t="s">
        <v>32</v>
      </c>
      <c r="Q2018" s="10">
        <v>8000</v>
      </c>
      <c r="R2018" s="11">
        <v>8271.9297999999999</v>
      </c>
      <c r="S2018" s="52">
        <f>R2018</f>
        <v>8271.9297999999999</v>
      </c>
      <c r="T2018" s="53">
        <f>IFERROR(S2018/Q2018,0)</f>
        <v>1.0339912250000001</v>
      </c>
      <c r="U2018" s="54">
        <f>IF(T2018&gt;=100%,S2018*2%,0)</f>
        <v>165.43859599999999</v>
      </c>
      <c r="V2018" s="54">
        <f>S2018*1%</f>
        <v>82.719297999999995</v>
      </c>
      <c r="W2018" s="55">
        <f>U2018+V2018</f>
        <v>248.157894</v>
      </c>
      <c r="X2018" s="17"/>
      <c r="Y2018" s="9" t="s">
        <v>12393</v>
      </c>
    </row>
    <row r="2019" spans="1:25" x14ac:dyDescent="0.2">
      <c r="A2019" s="4" t="s">
        <v>18</v>
      </c>
      <c r="B2019" s="12" t="s">
        <v>3658</v>
      </c>
      <c r="C2019" s="5" t="s">
        <v>2973</v>
      </c>
      <c r="D2019" s="9" t="s">
        <v>2974</v>
      </c>
      <c r="E2019" s="9" t="s">
        <v>3645</v>
      </c>
      <c r="F2019" s="9" t="s">
        <v>3646</v>
      </c>
      <c r="G2019" s="8">
        <v>10034033</v>
      </c>
      <c r="H2019" s="12" t="s">
        <v>3647</v>
      </c>
      <c r="I2019" s="9" t="s">
        <v>3674</v>
      </c>
      <c r="J2019" s="12" t="s">
        <v>3675</v>
      </c>
      <c r="K2019" s="17" t="s">
        <v>3650</v>
      </c>
      <c r="L2019" s="17" t="s">
        <v>3651</v>
      </c>
      <c r="M2019" s="17">
        <v>6200590307</v>
      </c>
      <c r="N2019" s="9" t="s">
        <v>3676</v>
      </c>
      <c r="O2019" s="9" t="s">
        <v>3677</v>
      </c>
      <c r="P2019" s="9" t="s">
        <v>32</v>
      </c>
      <c r="Q2019" s="10">
        <v>8000</v>
      </c>
      <c r="R2019" s="11">
        <v>8271.9297999999999</v>
      </c>
      <c r="S2019" s="52">
        <f>R2019</f>
        <v>8271.9297999999999</v>
      </c>
      <c r="T2019" s="53">
        <f>IFERROR(S2019/Q2019,0)</f>
        <v>1.0339912250000001</v>
      </c>
      <c r="U2019" s="54">
        <f>IF(T2019&gt;=100%,S2019*2%,0)</f>
        <v>165.43859599999999</v>
      </c>
      <c r="V2019" s="54">
        <f>S2019*1%</f>
        <v>82.719297999999995</v>
      </c>
      <c r="W2019" s="55">
        <f>U2019+V2019</f>
        <v>248.157894</v>
      </c>
      <c r="X2019" s="17"/>
      <c r="Y2019" s="9" t="s">
        <v>12391</v>
      </c>
    </row>
    <row r="2020" spans="1:25" x14ac:dyDescent="0.2">
      <c r="A2020" s="4" t="s">
        <v>18</v>
      </c>
      <c r="B2020" s="9"/>
      <c r="C2020" s="5" t="s">
        <v>4707</v>
      </c>
      <c r="D2020" s="17" t="s">
        <v>4708</v>
      </c>
      <c r="E2020" s="9" t="s">
        <v>5090</v>
      </c>
      <c r="F2020" s="17" t="s">
        <v>5091</v>
      </c>
      <c r="G2020" s="9">
        <v>10025236</v>
      </c>
      <c r="H2020" s="9" t="s">
        <v>5181</v>
      </c>
      <c r="I2020" s="17" t="s">
        <v>5182</v>
      </c>
      <c r="J2020" s="17" t="s">
        <v>5183</v>
      </c>
      <c r="K2020" s="17" t="s">
        <v>5184</v>
      </c>
      <c r="L2020" s="17" t="s">
        <v>5185</v>
      </c>
      <c r="M2020" s="17">
        <v>8249658958</v>
      </c>
      <c r="N2020" s="17" t="s">
        <v>5186</v>
      </c>
      <c r="O2020" s="17" t="s">
        <v>5187</v>
      </c>
      <c r="P2020" s="17" t="s">
        <v>32</v>
      </c>
      <c r="Q2020" s="11">
        <v>10000</v>
      </c>
      <c r="R2020" s="11">
        <v>10339</v>
      </c>
      <c r="S2020" s="52">
        <f>R2020</f>
        <v>10339</v>
      </c>
      <c r="T2020" s="53">
        <f>IFERROR(S2020/Q2020,0)</f>
        <v>1.0339</v>
      </c>
      <c r="U2020" s="54">
        <f>IF(T2020&gt;=100%,S2020*2%,0)</f>
        <v>206.78</v>
      </c>
      <c r="V2020" s="54">
        <f>S2020*1%</f>
        <v>103.39</v>
      </c>
      <c r="W2020" s="55">
        <f>U2020+V2020</f>
        <v>310.17</v>
      </c>
      <c r="X2020" s="17"/>
      <c r="Y2020" s="9" t="s">
        <v>12391</v>
      </c>
    </row>
    <row r="2021" spans="1:25" x14ac:dyDescent="0.2">
      <c r="A2021" s="4" t="s">
        <v>18</v>
      </c>
      <c r="B2021" s="12" t="s">
        <v>3301</v>
      </c>
      <c r="C2021" s="5" t="s">
        <v>2973</v>
      </c>
      <c r="D2021" s="9" t="s">
        <v>2974</v>
      </c>
      <c r="E2021" s="9" t="s">
        <v>3302</v>
      </c>
      <c r="F2021" s="9" t="s">
        <v>3303</v>
      </c>
      <c r="G2021" s="8">
        <v>10023215</v>
      </c>
      <c r="H2021" s="12" t="s">
        <v>3304</v>
      </c>
      <c r="I2021" s="9" t="s">
        <v>3404</v>
      </c>
      <c r="J2021" s="12" t="s">
        <v>3405</v>
      </c>
      <c r="K2021" s="17" t="s">
        <v>3368</v>
      </c>
      <c r="L2021" s="12" t="s">
        <v>3369</v>
      </c>
      <c r="M2021" s="17">
        <v>9771410701</v>
      </c>
      <c r="N2021" s="9" t="s">
        <v>3406</v>
      </c>
      <c r="O2021" s="9" t="s">
        <v>3407</v>
      </c>
      <c r="P2021" s="9" t="s">
        <v>32</v>
      </c>
      <c r="Q2021" s="10">
        <v>8000</v>
      </c>
      <c r="R2021" s="11">
        <v>8271</v>
      </c>
      <c r="S2021" s="52">
        <f>R2021</f>
        <v>8271</v>
      </c>
      <c r="T2021" s="53">
        <f>IFERROR(S2021/Q2021,0)</f>
        <v>1.0338750000000001</v>
      </c>
      <c r="U2021" s="54">
        <f>IF(T2021&gt;=100%,S2021*2%,0)</f>
        <v>165.42000000000002</v>
      </c>
      <c r="V2021" s="54">
        <f>S2021*1%</f>
        <v>82.710000000000008</v>
      </c>
      <c r="W2021" s="55">
        <f>U2021+V2021</f>
        <v>248.13000000000002</v>
      </c>
      <c r="X2021" s="17"/>
      <c r="Y2021" s="9" t="s">
        <v>12391</v>
      </c>
    </row>
    <row r="2022" spans="1:25" x14ac:dyDescent="0.2">
      <c r="A2022" s="4" t="s">
        <v>18</v>
      </c>
      <c r="B2022" s="12" t="s">
        <v>2972</v>
      </c>
      <c r="C2022" s="5" t="s">
        <v>2973</v>
      </c>
      <c r="D2022" s="9" t="s">
        <v>2974</v>
      </c>
      <c r="E2022" s="9" t="s">
        <v>2975</v>
      </c>
      <c r="F2022" s="9" t="s">
        <v>2976</v>
      </c>
      <c r="G2022" s="8">
        <v>10026391</v>
      </c>
      <c r="H2022" s="12" t="s">
        <v>2977</v>
      </c>
      <c r="I2022" s="9" t="s">
        <v>2978</v>
      </c>
      <c r="J2022" s="12" t="s">
        <v>2979</v>
      </c>
      <c r="K2022" s="17" t="s">
        <v>2980</v>
      </c>
      <c r="L2022" s="17" t="s">
        <v>2981</v>
      </c>
      <c r="M2022" s="17">
        <v>8969833593</v>
      </c>
      <c r="N2022" s="9" t="s">
        <v>4105</v>
      </c>
      <c r="O2022" s="9" t="s">
        <v>4106</v>
      </c>
      <c r="P2022" s="9" t="s">
        <v>32</v>
      </c>
      <c r="Q2022" s="10">
        <v>8000</v>
      </c>
      <c r="R2022" s="11">
        <v>8271</v>
      </c>
      <c r="S2022" s="52">
        <f>R2022</f>
        <v>8271</v>
      </c>
      <c r="T2022" s="53">
        <f>IFERROR(S2022/Q2022,0)</f>
        <v>1.0338750000000001</v>
      </c>
      <c r="U2022" s="54">
        <f>IF(T2022&gt;=100%,S2022*2%,0)</f>
        <v>165.42000000000002</v>
      </c>
      <c r="V2022" s="54">
        <f>S2022*1%</f>
        <v>82.710000000000008</v>
      </c>
      <c r="W2022" s="55">
        <f>U2022+V2022</f>
        <v>248.13000000000002</v>
      </c>
      <c r="X2022" s="17"/>
      <c r="Y2022" s="9" t="s">
        <v>12393</v>
      </c>
    </row>
    <row r="2023" spans="1:25" x14ac:dyDescent="0.2">
      <c r="A2023" s="4" t="s">
        <v>18</v>
      </c>
      <c r="B2023" s="12" t="s">
        <v>2972</v>
      </c>
      <c r="C2023" s="5" t="s">
        <v>2973</v>
      </c>
      <c r="D2023" s="9" t="s">
        <v>2974</v>
      </c>
      <c r="E2023" s="9" t="s">
        <v>2975</v>
      </c>
      <c r="F2023" s="9" t="s">
        <v>2976</v>
      </c>
      <c r="G2023" s="8">
        <v>10026391</v>
      </c>
      <c r="H2023" s="12" t="s">
        <v>2977</v>
      </c>
      <c r="I2023" s="9" t="s">
        <v>3002</v>
      </c>
      <c r="J2023" s="12" t="s">
        <v>3003</v>
      </c>
      <c r="K2023" s="17" t="s">
        <v>2980</v>
      </c>
      <c r="L2023" s="17" t="s">
        <v>2981</v>
      </c>
      <c r="M2023" s="17">
        <v>8969833593</v>
      </c>
      <c r="N2023" s="9" t="s">
        <v>4095</v>
      </c>
      <c r="O2023" s="9" t="s">
        <v>4096</v>
      </c>
      <c r="P2023" s="9" t="s">
        <v>32</v>
      </c>
      <c r="Q2023" s="10">
        <v>8000</v>
      </c>
      <c r="R2023" s="11">
        <v>8271</v>
      </c>
      <c r="S2023" s="52">
        <f>R2023</f>
        <v>8271</v>
      </c>
      <c r="T2023" s="53">
        <f>IFERROR(S2023/Q2023,0)</f>
        <v>1.0338750000000001</v>
      </c>
      <c r="U2023" s="54">
        <f>IF(T2023&gt;=100%,S2023*2%,0)</f>
        <v>165.42000000000002</v>
      </c>
      <c r="V2023" s="54">
        <f>S2023*1%</f>
        <v>82.710000000000008</v>
      </c>
      <c r="W2023" s="55">
        <f>U2023+V2023</f>
        <v>248.13000000000002</v>
      </c>
      <c r="X2023" s="17"/>
      <c r="Y2023" s="9" t="s">
        <v>12393</v>
      </c>
    </row>
    <row r="2024" spans="1:25" x14ac:dyDescent="0.2">
      <c r="A2024" s="4" t="s">
        <v>18</v>
      </c>
      <c r="B2024" s="12" t="s">
        <v>3301</v>
      </c>
      <c r="C2024" s="5" t="s">
        <v>2973</v>
      </c>
      <c r="D2024" s="9" t="s">
        <v>2974</v>
      </c>
      <c r="E2024" s="9" t="s">
        <v>3302</v>
      </c>
      <c r="F2024" s="9" t="s">
        <v>3303</v>
      </c>
      <c r="G2024" s="8">
        <v>10023215</v>
      </c>
      <c r="H2024" s="12" t="s">
        <v>3304</v>
      </c>
      <c r="I2024" s="9" t="s">
        <v>3940</v>
      </c>
      <c r="J2024" s="12" t="s">
        <v>3941</v>
      </c>
      <c r="K2024" s="17" t="s">
        <v>3368</v>
      </c>
      <c r="L2024" s="12" t="s">
        <v>3369</v>
      </c>
      <c r="M2024" s="17">
        <v>9771410701</v>
      </c>
      <c r="N2024" s="9" t="s">
        <v>3942</v>
      </c>
      <c r="O2024" s="9" t="s">
        <v>3943</v>
      </c>
      <c r="P2024" s="9" t="s">
        <v>32</v>
      </c>
      <c r="Q2024" s="10">
        <v>8000</v>
      </c>
      <c r="R2024" s="11">
        <v>8271</v>
      </c>
      <c r="S2024" s="52">
        <f>R2024</f>
        <v>8271</v>
      </c>
      <c r="T2024" s="53">
        <f>IFERROR(S2024/Q2024,0)</f>
        <v>1.0338750000000001</v>
      </c>
      <c r="U2024" s="54">
        <f>IF(T2024&gt;=100%,S2024*2%,0)</f>
        <v>165.42000000000002</v>
      </c>
      <c r="V2024" s="54">
        <f>S2024*1%</f>
        <v>82.710000000000008</v>
      </c>
      <c r="W2024" s="55">
        <f>U2024+V2024</f>
        <v>248.13000000000002</v>
      </c>
      <c r="X2024" s="17"/>
      <c r="Y2024" s="9" t="s">
        <v>12391</v>
      </c>
    </row>
    <row r="2025" spans="1:25" x14ac:dyDescent="0.2">
      <c r="A2025" s="4" t="s">
        <v>18</v>
      </c>
      <c r="B2025" s="12" t="s">
        <v>3232</v>
      </c>
      <c r="C2025" s="5" t="s">
        <v>2973</v>
      </c>
      <c r="D2025" s="9" t="s">
        <v>2974</v>
      </c>
      <c r="E2025" s="9" t="s">
        <v>3142</v>
      </c>
      <c r="F2025" s="9" t="s">
        <v>3143</v>
      </c>
      <c r="G2025" s="8">
        <v>10034410</v>
      </c>
      <c r="H2025" s="12" t="s">
        <v>3233</v>
      </c>
      <c r="I2025" s="9" t="s">
        <v>3234</v>
      </c>
      <c r="J2025" s="12" t="s">
        <v>3235</v>
      </c>
      <c r="K2025" s="17" t="s">
        <v>3236</v>
      </c>
      <c r="L2025" s="17" t="s">
        <v>3237</v>
      </c>
      <c r="M2025" s="17">
        <v>9628987517</v>
      </c>
      <c r="N2025" s="9" t="s">
        <v>3887</v>
      </c>
      <c r="O2025" s="9" t="s">
        <v>3888</v>
      </c>
      <c r="P2025" s="9" t="s">
        <v>32</v>
      </c>
      <c r="Q2025" s="10">
        <v>8000</v>
      </c>
      <c r="R2025" s="11">
        <v>8271</v>
      </c>
      <c r="S2025" s="52">
        <f>R2025</f>
        <v>8271</v>
      </c>
      <c r="T2025" s="53">
        <f>IFERROR(S2025/Q2025,0)</f>
        <v>1.0338750000000001</v>
      </c>
      <c r="U2025" s="54">
        <f>IF(T2025&gt;=100%,S2025*2%,0)</f>
        <v>165.42000000000002</v>
      </c>
      <c r="V2025" s="54">
        <f>S2025*1%</f>
        <v>82.710000000000008</v>
      </c>
      <c r="W2025" s="55">
        <f>U2025+V2025</f>
        <v>248.13000000000002</v>
      </c>
      <c r="X2025" s="17"/>
      <c r="Y2025" s="9" t="s">
        <v>12393</v>
      </c>
    </row>
    <row r="2026" spans="1:25" x14ac:dyDescent="0.2">
      <c r="A2026" s="4" t="s">
        <v>18</v>
      </c>
      <c r="B2026" s="12" t="s">
        <v>3586</v>
      </c>
      <c r="C2026" s="5" t="s">
        <v>2973</v>
      </c>
      <c r="D2026" s="9" t="s">
        <v>2974</v>
      </c>
      <c r="E2026" s="9" t="s">
        <v>3587</v>
      </c>
      <c r="F2026" s="9" t="s">
        <v>3588</v>
      </c>
      <c r="G2026" s="8">
        <v>10034386</v>
      </c>
      <c r="H2026" s="12" t="s">
        <v>3589</v>
      </c>
      <c r="I2026" s="9" t="s">
        <v>3630</v>
      </c>
      <c r="J2026" s="12" t="s">
        <v>3631</v>
      </c>
      <c r="K2026" s="17" t="s">
        <v>3592</v>
      </c>
      <c r="L2026" s="17" t="s">
        <v>3593</v>
      </c>
      <c r="M2026" s="17">
        <v>7903315184</v>
      </c>
      <c r="N2026" s="9" t="s">
        <v>3640</v>
      </c>
      <c r="O2026" s="9" t="s">
        <v>3641</v>
      </c>
      <c r="P2026" s="9" t="s">
        <v>32</v>
      </c>
      <c r="Q2026" s="10">
        <v>8000</v>
      </c>
      <c r="R2026" s="11">
        <v>8271</v>
      </c>
      <c r="S2026" s="52">
        <f>R2026</f>
        <v>8271</v>
      </c>
      <c r="T2026" s="53">
        <f>IFERROR(S2026/Q2026,0)</f>
        <v>1.0338750000000001</v>
      </c>
      <c r="U2026" s="54">
        <f>IF(T2026&gt;=100%,S2026*2%,0)</f>
        <v>165.42000000000002</v>
      </c>
      <c r="V2026" s="54">
        <f>S2026*1%</f>
        <v>82.710000000000008</v>
      </c>
      <c r="W2026" s="55">
        <f>U2026+V2026</f>
        <v>248.13000000000002</v>
      </c>
      <c r="X2026" s="17"/>
      <c r="Y2026" s="9" t="s">
        <v>12391</v>
      </c>
    </row>
    <row r="2027" spans="1:25" x14ac:dyDescent="0.2">
      <c r="A2027" s="4" t="s">
        <v>18</v>
      </c>
      <c r="B2027" s="12" t="s">
        <v>3301</v>
      </c>
      <c r="C2027" s="5" t="s">
        <v>2973</v>
      </c>
      <c r="D2027" s="9" t="s">
        <v>2974</v>
      </c>
      <c r="E2027" s="9" t="s">
        <v>3302</v>
      </c>
      <c r="F2027" s="9" t="s">
        <v>3303</v>
      </c>
      <c r="G2027" s="8">
        <v>10023215</v>
      </c>
      <c r="H2027" s="12" t="s">
        <v>3304</v>
      </c>
      <c r="I2027" s="9" t="s">
        <v>3390</v>
      </c>
      <c r="J2027" s="12" t="s">
        <v>3391</v>
      </c>
      <c r="K2027" s="17" t="s">
        <v>3368</v>
      </c>
      <c r="L2027" s="12" t="s">
        <v>3369</v>
      </c>
      <c r="M2027" s="17">
        <v>9771410701</v>
      </c>
      <c r="N2027" s="9" t="s">
        <v>3921</v>
      </c>
      <c r="O2027" s="9" t="s">
        <v>3922</v>
      </c>
      <c r="P2027" s="9" t="s">
        <v>32</v>
      </c>
      <c r="Q2027" s="10">
        <v>8000</v>
      </c>
      <c r="R2027" s="11">
        <v>8271</v>
      </c>
      <c r="S2027" s="52">
        <f>R2027</f>
        <v>8271</v>
      </c>
      <c r="T2027" s="53">
        <f>IFERROR(S2027/Q2027,0)</f>
        <v>1.0338750000000001</v>
      </c>
      <c r="U2027" s="54">
        <f>IF(T2027&gt;=100%,S2027*2%,0)</f>
        <v>165.42000000000002</v>
      </c>
      <c r="V2027" s="54">
        <f>S2027*1%</f>
        <v>82.710000000000008</v>
      </c>
      <c r="W2027" s="55">
        <f>U2027+V2027</f>
        <v>248.13000000000002</v>
      </c>
      <c r="X2027" s="17"/>
      <c r="Y2027" s="9" t="s">
        <v>12391</v>
      </c>
    </row>
    <row r="2028" spans="1:25" x14ac:dyDescent="0.2">
      <c r="A2028" s="9" t="s">
        <v>9603</v>
      </c>
      <c r="B2028" s="18" t="s">
        <v>10732</v>
      </c>
      <c r="C2028" s="9" t="s">
        <v>12370</v>
      </c>
      <c r="D2028" s="9"/>
      <c r="E2028" s="9" t="s">
        <v>12369</v>
      </c>
      <c r="F2028" s="9"/>
      <c r="G2028" s="18">
        <v>10022294</v>
      </c>
      <c r="H2028" s="18" t="s">
        <v>10733</v>
      </c>
      <c r="I2028" s="18" t="s">
        <v>10855</v>
      </c>
      <c r="J2028" s="18" t="s">
        <v>10856</v>
      </c>
      <c r="K2028" s="9" t="s">
        <v>10777</v>
      </c>
      <c r="L2028" s="18" t="s">
        <v>10778</v>
      </c>
      <c r="M2028" s="18">
        <v>9648393988</v>
      </c>
      <c r="N2028" s="18" t="s">
        <v>10881</v>
      </c>
      <c r="O2028" s="18" t="s">
        <v>10882</v>
      </c>
      <c r="P2028" s="18" t="s">
        <v>32</v>
      </c>
      <c r="Q2028" s="11">
        <v>8159.4540000000006</v>
      </c>
      <c r="R2028" s="27">
        <v>8435</v>
      </c>
      <c r="S2028" s="52">
        <f>R2028</f>
        <v>8435</v>
      </c>
      <c r="T2028" s="53">
        <f>IFERROR(S2028/Q2028,0)</f>
        <v>1.0337701517773126</v>
      </c>
      <c r="U2028" s="54">
        <f>IF(T2028&gt;=100%,S2028*2%,0)</f>
        <v>168.70000000000002</v>
      </c>
      <c r="V2028" s="54">
        <f>S2028*1%</f>
        <v>84.350000000000009</v>
      </c>
      <c r="W2028" s="55">
        <f>U2028+V2028</f>
        <v>253.05</v>
      </c>
      <c r="X2028" s="17"/>
      <c r="Y2028" s="9" t="s">
        <v>12391</v>
      </c>
    </row>
    <row r="2029" spans="1:25" x14ac:dyDescent="0.2">
      <c r="A2029" s="9" t="s">
        <v>8060</v>
      </c>
      <c r="B2029" s="9" t="s">
        <v>8168</v>
      </c>
      <c r="C2029" s="18" t="s">
        <v>8062</v>
      </c>
      <c r="D2029" s="9" t="s">
        <v>8063</v>
      </c>
      <c r="E2029" s="9" t="s">
        <v>8169</v>
      </c>
      <c r="F2029" s="9" t="s">
        <v>8170</v>
      </c>
      <c r="G2029" s="9">
        <v>10026702</v>
      </c>
      <c r="H2029" s="9" t="s">
        <v>8219</v>
      </c>
      <c r="I2029" s="9" t="s">
        <v>8273</v>
      </c>
      <c r="J2029" s="9" t="s">
        <v>8274</v>
      </c>
      <c r="K2029" s="18" t="s">
        <v>8222</v>
      </c>
      <c r="L2029" s="18" t="s">
        <v>8223</v>
      </c>
      <c r="M2029" s="18">
        <v>6263675288</v>
      </c>
      <c r="N2029" s="9" t="s">
        <v>8275</v>
      </c>
      <c r="O2029" s="9" t="s">
        <v>8276</v>
      </c>
      <c r="P2029" s="9" t="s">
        <v>32</v>
      </c>
      <c r="Q2029" s="11">
        <v>8072.9000000000005</v>
      </c>
      <c r="R2029" s="25">
        <v>8345</v>
      </c>
      <c r="S2029" s="52">
        <f>R2029</f>
        <v>8345</v>
      </c>
      <c r="T2029" s="53">
        <f>IFERROR(S2029/Q2029,0)</f>
        <v>1.0337053599078398</v>
      </c>
      <c r="U2029" s="54">
        <f>IF(T2029&gt;=100%,S2029*2%,0)</f>
        <v>166.9</v>
      </c>
      <c r="V2029" s="54">
        <f>S2029*1%</f>
        <v>83.45</v>
      </c>
      <c r="W2029" s="55">
        <f>U2029+V2029</f>
        <v>250.35000000000002</v>
      </c>
      <c r="X2029" s="17"/>
      <c r="Y2029" s="9" t="s">
        <v>12393</v>
      </c>
    </row>
    <row r="2030" spans="1:25" x14ac:dyDescent="0.2">
      <c r="A2030" s="4" t="s">
        <v>18</v>
      </c>
      <c r="B2030" s="12" t="s">
        <v>1048</v>
      </c>
      <c r="C2030" s="5" t="s">
        <v>861</v>
      </c>
      <c r="D2030" s="9" t="s">
        <v>862</v>
      </c>
      <c r="E2030" s="9" t="s">
        <v>1049</v>
      </c>
      <c r="F2030" s="9" t="s">
        <v>1050</v>
      </c>
      <c r="G2030" s="8">
        <v>10034496</v>
      </c>
      <c r="H2030" s="12" t="s">
        <v>1051</v>
      </c>
      <c r="I2030" s="9" t="s">
        <v>1069</v>
      </c>
      <c r="J2030" s="12" t="s">
        <v>1070</v>
      </c>
      <c r="K2030" s="8" t="s">
        <v>1071</v>
      </c>
      <c r="L2030" s="16" t="s">
        <v>1072</v>
      </c>
      <c r="M2030" s="17">
        <v>9434454330</v>
      </c>
      <c r="N2030" s="9" t="s">
        <v>1155</v>
      </c>
      <c r="O2030" s="9" t="s">
        <v>1156</v>
      </c>
      <c r="P2030" s="9" t="s">
        <v>32</v>
      </c>
      <c r="Q2030" s="10">
        <v>25000</v>
      </c>
      <c r="R2030" s="11">
        <v>25842.179799999998</v>
      </c>
      <c r="S2030" s="52">
        <f>R2030</f>
        <v>25842.179799999998</v>
      </c>
      <c r="T2030" s="53">
        <f>IFERROR(S2030/Q2030,0)</f>
        <v>1.0336871919999999</v>
      </c>
      <c r="U2030" s="54">
        <f>IF(T2030&gt;=100%,S2030*2%,0)</f>
        <v>516.84359599999993</v>
      </c>
      <c r="V2030" s="54">
        <f>S2030*1%</f>
        <v>258.42179799999997</v>
      </c>
      <c r="W2030" s="55">
        <f>U2030+V2030</f>
        <v>775.2653939999999</v>
      </c>
      <c r="X2030" s="17"/>
      <c r="Y2030" s="9" t="s">
        <v>12391</v>
      </c>
    </row>
    <row r="2031" spans="1:25" x14ac:dyDescent="0.2">
      <c r="A2031" s="9" t="s">
        <v>8060</v>
      </c>
      <c r="B2031" s="9" t="s">
        <v>8168</v>
      </c>
      <c r="C2031" s="18" t="s">
        <v>8062</v>
      </c>
      <c r="D2031" s="9" t="s">
        <v>8063</v>
      </c>
      <c r="E2031" s="9" t="s">
        <v>8334</v>
      </c>
      <c r="F2031" s="9" t="s">
        <v>8335</v>
      </c>
      <c r="G2031" s="9">
        <v>10031519</v>
      </c>
      <c r="H2031" s="9" t="s">
        <v>8369</v>
      </c>
      <c r="I2031" s="9" t="s">
        <v>8405</v>
      </c>
      <c r="J2031" s="9" t="s">
        <v>8406</v>
      </c>
      <c r="K2031" s="18" t="s">
        <v>8372</v>
      </c>
      <c r="L2031" s="18" t="s">
        <v>8373</v>
      </c>
      <c r="M2031" s="18">
        <v>9074666063</v>
      </c>
      <c r="N2031" s="9" t="s">
        <v>8407</v>
      </c>
      <c r="O2031" s="9" t="s">
        <v>8408</v>
      </c>
      <c r="P2031" s="9" t="s">
        <v>32</v>
      </c>
      <c r="Q2031" s="11">
        <v>7103.25</v>
      </c>
      <c r="R2031" s="25">
        <v>7342</v>
      </c>
      <c r="S2031" s="52">
        <f>R2031</f>
        <v>7342</v>
      </c>
      <c r="T2031" s="53">
        <f>IFERROR(S2031/Q2031,0)</f>
        <v>1.0336113750747897</v>
      </c>
      <c r="U2031" s="54">
        <f>IF(T2031&gt;=100%,S2031*2%,0)</f>
        <v>146.84</v>
      </c>
      <c r="V2031" s="54">
        <f>S2031*1%</f>
        <v>73.42</v>
      </c>
      <c r="W2031" s="55">
        <f>U2031+V2031</f>
        <v>220.26</v>
      </c>
      <c r="X2031" s="17"/>
      <c r="Y2031" s="9" t="s">
        <v>12391</v>
      </c>
    </row>
    <row r="2032" spans="1:25" x14ac:dyDescent="0.2">
      <c r="A2032" s="9" t="s">
        <v>8060</v>
      </c>
      <c r="B2032" s="9" t="s">
        <v>8432</v>
      </c>
      <c r="C2032" s="18" t="s">
        <v>8062</v>
      </c>
      <c r="D2032" s="9" t="s">
        <v>8063</v>
      </c>
      <c r="E2032" s="9" t="s">
        <v>8433</v>
      </c>
      <c r="F2032" s="9" t="s">
        <v>8063</v>
      </c>
      <c r="G2032" s="9">
        <v>10029471</v>
      </c>
      <c r="H2032" s="9" t="s">
        <v>8434</v>
      </c>
      <c r="I2032" s="9" t="s">
        <v>8426</v>
      </c>
      <c r="J2032" s="9" t="s">
        <v>8435</v>
      </c>
      <c r="K2032" s="18" t="s">
        <v>8436</v>
      </c>
      <c r="L2032" s="18" t="s">
        <v>8437</v>
      </c>
      <c r="M2032" s="18">
        <v>9920457463</v>
      </c>
      <c r="N2032" s="9" t="s">
        <v>8543</v>
      </c>
      <c r="O2032" s="9" t="s">
        <v>8544</v>
      </c>
      <c r="P2032" s="9" t="s">
        <v>32</v>
      </c>
      <c r="Q2032" s="11">
        <v>14500</v>
      </c>
      <c r="R2032" s="25">
        <v>14987</v>
      </c>
      <c r="S2032" s="52">
        <f>R2032</f>
        <v>14987</v>
      </c>
      <c r="T2032" s="53">
        <f>IFERROR(S2032/Q2032,0)</f>
        <v>1.0335862068965518</v>
      </c>
      <c r="U2032" s="54">
        <f>IF(T2032&gt;=100%,S2032*2%,0)</f>
        <v>299.74</v>
      </c>
      <c r="V2032" s="54">
        <f>S2032*1%</f>
        <v>149.87</v>
      </c>
      <c r="W2032" s="55">
        <f>U2032+V2032</f>
        <v>449.61</v>
      </c>
      <c r="X2032" s="17"/>
      <c r="Y2032" s="9" t="s">
        <v>12391</v>
      </c>
    </row>
    <row r="2033" spans="1:25" x14ac:dyDescent="0.2">
      <c r="A2033" s="9" t="s">
        <v>5442</v>
      </c>
      <c r="B2033" s="9" t="s">
        <v>5443</v>
      </c>
      <c r="C2033" s="18" t="s">
        <v>5444</v>
      </c>
      <c r="D2033" s="9" t="s">
        <v>5445</v>
      </c>
      <c r="E2033" s="9" t="s">
        <v>5446</v>
      </c>
      <c r="F2033" s="9" t="s">
        <v>5447</v>
      </c>
      <c r="G2033" s="9">
        <v>10030514</v>
      </c>
      <c r="H2033" s="9" t="s">
        <v>5448</v>
      </c>
      <c r="I2033" s="9" t="s">
        <v>5463</v>
      </c>
      <c r="J2033" s="9" t="s">
        <v>5464</v>
      </c>
      <c r="K2033" s="18" t="s">
        <v>5451</v>
      </c>
      <c r="L2033" s="18" t="s">
        <v>5452</v>
      </c>
      <c r="M2033" s="18">
        <v>6385404553</v>
      </c>
      <c r="N2033" s="9" t="s">
        <v>5499</v>
      </c>
      <c r="O2033" s="9" t="s">
        <v>5500</v>
      </c>
      <c r="P2033" s="9" t="s">
        <v>32</v>
      </c>
      <c r="Q2033" s="11">
        <v>22727.333333333332</v>
      </c>
      <c r="R2033" s="11">
        <v>23490</v>
      </c>
      <c r="S2033" s="52">
        <f>R2033</f>
        <v>23490</v>
      </c>
      <c r="T2033" s="53">
        <f>IFERROR(S2033/Q2033,0)</f>
        <v>1.0335572438473497</v>
      </c>
      <c r="U2033" s="54">
        <f>IF(T2033&gt;=100%,S2033*2%,0)</f>
        <v>469.8</v>
      </c>
      <c r="V2033" s="54">
        <f>S2033*1%</f>
        <v>234.9</v>
      </c>
      <c r="W2033" s="55">
        <f>U2033+V2033</f>
        <v>704.7</v>
      </c>
      <c r="X2033" s="17"/>
      <c r="Y2033" s="9" t="s">
        <v>12392</v>
      </c>
    </row>
    <row r="2034" spans="1:25" x14ac:dyDescent="0.2">
      <c r="A2034" s="4" t="s">
        <v>18</v>
      </c>
      <c r="B2034" s="4" t="s">
        <v>19</v>
      </c>
      <c r="C2034" s="5" t="s">
        <v>20</v>
      </c>
      <c r="D2034" s="5" t="s">
        <v>21</v>
      </c>
      <c r="E2034" s="5" t="s">
        <v>22</v>
      </c>
      <c r="F2034" s="5" t="s">
        <v>23</v>
      </c>
      <c r="G2034" s="6">
        <v>10028445</v>
      </c>
      <c r="H2034" s="4" t="s">
        <v>24</v>
      </c>
      <c r="I2034" s="4" t="s">
        <v>79</v>
      </c>
      <c r="J2034" s="4" t="s">
        <v>80</v>
      </c>
      <c r="K2034" s="6" t="s">
        <v>27</v>
      </c>
      <c r="L2034" s="6" t="s">
        <v>28</v>
      </c>
      <c r="M2034" s="7" t="s">
        <v>29</v>
      </c>
      <c r="N2034" s="4" t="s">
        <v>83</v>
      </c>
      <c r="O2034" s="6" t="s">
        <v>84</v>
      </c>
      <c r="P2034" s="9" t="s">
        <v>32</v>
      </c>
      <c r="Q2034" s="9">
        <v>12000</v>
      </c>
      <c r="R2034" s="11">
        <v>12402.372600000001</v>
      </c>
      <c r="S2034" s="52">
        <f>R2034</f>
        <v>12402.372600000001</v>
      </c>
      <c r="T2034" s="53">
        <f>IFERROR(S2034/Q2034,0)</f>
        <v>1.0335310500000001</v>
      </c>
      <c r="U2034" s="54">
        <f>IF(T2034&gt;=100%,S2034*2%,0)</f>
        <v>248.04745200000002</v>
      </c>
      <c r="V2034" s="54">
        <f>S2034*1%</f>
        <v>124.02372600000001</v>
      </c>
      <c r="W2034" s="55">
        <f>U2034+V2034</f>
        <v>372.07117800000003</v>
      </c>
      <c r="X2034" s="17"/>
      <c r="Y2034" s="9" t="s">
        <v>12391</v>
      </c>
    </row>
    <row r="2035" spans="1:25" x14ac:dyDescent="0.2">
      <c r="A2035" s="4" t="s">
        <v>18</v>
      </c>
      <c r="B2035" s="4" t="s">
        <v>398</v>
      </c>
      <c r="C2035" s="5" t="s">
        <v>20</v>
      </c>
      <c r="D2035" s="5" t="s">
        <v>21</v>
      </c>
      <c r="E2035" s="5" t="s">
        <v>399</v>
      </c>
      <c r="F2035" s="5" t="s">
        <v>400</v>
      </c>
      <c r="G2035" s="14">
        <v>10022118</v>
      </c>
      <c r="H2035" s="4" t="s">
        <v>401</v>
      </c>
      <c r="I2035" s="6" t="s">
        <v>524</v>
      </c>
      <c r="J2035" s="6" t="s">
        <v>525</v>
      </c>
      <c r="K2035" s="6" t="s">
        <v>445</v>
      </c>
      <c r="L2035" s="5" t="s">
        <v>446</v>
      </c>
      <c r="M2035" s="5">
        <v>9832013291</v>
      </c>
      <c r="N2035" s="5" t="s">
        <v>532</v>
      </c>
      <c r="O2035" s="5" t="s">
        <v>533</v>
      </c>
      <c r="P2035" s="9" t="s">
        <v>32</v>
      </c>
      <c r="Q2035" s="9">
        <v>7000</v>
      </c>
      <c r="R2035" s="11">
        <v>7234.5152000000007</v>
      </c>
      <c r="S2035" s="52">
        <f>R2035</f>
        <v>7234.5152000000007</v>
      </c>
      <c r="T2035" s="53">
        <f>IFERROR(S2035/Q2035,0)</f>
        <v>1.0335021714285715</v>
      </c>
      <c r="U2035" s="54">
        <f>IF(T2035&gt;=100%,S2035*2%,0)</f>
        <v>144.69030400000003</v>
      </c>
      <c r="V2035" s="54">
        <f>S2035*1%</f>
        <v>72.345152000000013</v>
      </c>
      <c r="W2035" s="55">
        <f>U2035+V2035</f>
        <v>217.03545600000004</v>
      </c>
      <c r="X2035" s="17"/>
      <c r="Y2035" s="9" t="s">
        <v>12391</v>
      </c>
    </row>
    <row r="2036" spans="1:25" x14ac:dyDescent="0.2">
      <c r="A2036" s="9" t="s">
        <v>8060</v>
      </c>
      <c r="B2036" s="9" t="s">
        <v>9561</v>
      </c>
      <c r="C2036" s="18" t="s">
        <v>9306</v>
      </c>
      <c r="D2036" s="9" t="s">
        <v>9307</v>
      </c>
      <c r="E2036" s="9" t="s">
        <v>9436</v>
      </c>
      <c r="F2036" s="9" t="s">
        <v>9437</v>
      </c>
      <c r="G2036" s="9">
        <v>10027883</v>
      </c>
      <c r="H2036" s="9" t="s">
        <v>9438</v>
      </c>
      <c r="I2036" s="9" t="s">
        <v>9568</v>
      </c>
      <c r="J2036" s="9" t="s">
        <v>9569</v>
      </c>
      <c r="K2036" s="18" t="s">
        <v>9441</v>
      </c>
      <c r="L2036" s="18" t="s">
        <v>9442</v>
      </c>
      <c r="M2036" s="18">
        <v>9860047707</v>
      </c>
      <c r="N2036" s="9" t="s">
        <v>9571</v>
      </c>
      <c r="O2036" s="9" t="s">
        <v>9572</v>
      </c>
      <c r="P2036" s="9" t="s">
        <v>32</v>
      </c>
      <c r="Q2036" s="11">
        <v>10000</v>
      </c>
      <c r="R2036" s="11">
        <v>10333.879999999999</v>
      </c>
      <c r="S2036" s="52">
        <f>R2036</f>
        <v>10333.879999999999</v>
      </c>
      <c r="T2036" s="53">
        <f>IFERROR(S2036/Q2036,0)</f>
        <v>1.033388</v>
      </c>
      <c r="U2036" s="54">
        <f>IF(T2036&gt;=100%,S2036*2%,0)</f>
        <v>206.67759999999998</v>
      </c>
      <c r="V2036" s="54">
        <f>S2036*1%</f>
        <v>103.33879999999999</v>
      </c>
      <c r="W2036" s="55">
        <f>U2036+V2036</f>
        <v>310.01639999999998</v>
      </c>
      <c r="X2036" s="17"/>
      <c r="Y2036" s="9" t="s">
        <v>12391</v>
      </c>
    </row>
    <row r="2037" spans="1:25" x14ac:dyDescent="0.2">
      <c r="A2037" s="4" t="s">
        <v>18</v>
      </c>
      <c r="B2037" s="12" t="s">
        <v>1598</v>
      </c>
      <c r="C2037" s="5" t="s">
        <v>861</v>
      </c>
      <c r="D2037" s="9" t="s">
        <v>862</v>
      </c>
      <c r="E2037" s="9" t="s">
        <v>1771</v>
      </c>
      <c r="F2037" s="9" t="s">
        <v>1772</v>
      </c>
      <c r="G2037" s="8">
        <v>10028639</v>
      </c>
      <c r="H2037" s="12" t="s">
        <v>1773</v>
      </c>
      <c r="I2037" s="9" t="s">
        <v>1774</v>
      </c>
      <c r="J2037" s="12" t="s">
        <v>1775</v>
      </c>
      <c r="K2037" s="8" t="s">
        <v>1776</v>
      </c>
      <c r="L2037" s="16" t="s">
        <v>1777</v>
      </c>
      <c r="M2037" s="17" t="s">
        <v>1778</v>
      </c>
      <c r="N2037" s="9" t="s">
        <v>1779</v>
      </c>
      <c r="O2037" s="9" t="s">
        <v>1780</v>
      </c>
      <c r="P2037" s="9" t="s">
        <v>32</v>
      </c>
      <c r="Q2037" s="10">
        <v>30000</v>
      </c>
      <c r="R2037" s="11">
        <v>31000</v>
      </c>
      <c r="S2037" s="52">
        <f>R2037</f>
        <v>31000</v>
      </c>
      <c r="T2037" s="53">
        <f>IFERROR(S2037/Q2037,0)</f>
        <v>1.0333333333333334</v>
      </c>
      <c r="U2037" s="54">
        <f>IF(T2037&gt;=100%,S2037*2%,0)</f>
        <v>620</v>
      </c>
      <c r="V2037" s="54">
        <f>S2037*1%</f>
        <v>310</v>
      </c>
      <c r="W2037" s="55">
        <f>U2037+V2037</f>
        <v>930</v>
      </c>
      <c r="X2037" s="17"/>
      <c r="Y2037" s="9" t="s">
        <v>12391</v>
      </c>
    </row>
    <row r="2038" spans="1:25" x14ac:dyDescent="0.2">
      <c r="A2038" s="4" t="s">
        <v>18</v>
      </c>
      <c r="B2038" s="9"/>
      <c r="C2038" s="5" t="s">
        <v>4707</v>
      </c>
      <c r="D2038" s="17" t="s">
        <v>4708</v>
      </c>
      <c r="E2038" s="9" t="s">
        <v>5090</v>
      </c>
      <c r="F2038" s="17" t="s">
        <v>5091</v>
      </c>
      <c r="G2038" s="9">
        <v>10027424</v>
      </c>
      <c r="H2038" s="9" t="s">
        <v>5092</v>
      </c>
      <c r="I2038" s="17" t="s">
        <v>5093</v>
      </c>
      <c r="J2038" s="17" t="s">
        <v>5094</v>
      </c>
      <c r="K2038" s="17" t="s">
        <v>5095</v>
      </c>
      <c r="L2038" s="17" t="s">
        <v>5096</v>
      </c>
      <c r="M2038" s="17">
        <v>9040304080</v>
      </c>
      <c r="N2038" s="17" t="s">
        <v>5142</v>
      </c>
      <c r="O2038" s="17" t="s">
        <v>5143</v>
      </c>
      <c r="P2038" s="17" t="s">
        <v>32</v>
      </c>
      <c r="Q2038" s="11">
        <v>10000</v>
      </c>
      <c r="R2038" s="11">
        <v>10333.147199999999</v>
      </c>
      <c r="S2038" s="52">
        <f>R2038</f>
        <v>10333.147199999999</v>
      </c>
      <c r="T2038" s="53">
        <f>IFERROR(S2038/Q2038,0)</f>
        <v>1.0333147199999999</v>
      </c>
      <c r="U2038" s="54">
        <f>IF(T2038&gt;=100%,S2038*2%,0)</f>
        <v>206.66294399999998</v>
      </c>
      <c r="V2038" s="54">
        <f>S2038*1%</f>
        <v>103.33147199999999</v>
      </c>
      <c r="W2038" s="55">
        <f>U2038+V2038</f>
        <v>309.994416</v>
      </c>
      <c r="X2038" s="17"/>
      <c r="Y2038" s="9" t="s">
        <v>12391</v>
      </c>
    </row>
    <row r="2039" spans="1:25" x14ac:dyDescent="0.2">
      <c r="A2039" s="9" t="s">
        <v>8060</v>
      </c>
      <c r="B2039" s="9" t="s">
        <v>9561</v>
      </c>
      <c r="C2039" s="18" t="s">
        <v>9306</v>
      </c>
      <c r="D2039" s="9" t="s">
        <v>9307</v>
      </c>
      <c r="E2039" s="9" t="s">
        <v>9436</v>
      </c>
      <c r="F2039" s="9" t="s">
        <v>9437</v>
      </c>
      <c r="G2039" s="9">
        <v>10027883</v>
      </c>
      <c r="H2039" s="9" t="s">
        <v>9438</v>
      </c>
      <c r="I2039" s="9" t="s">
        <v>9562</v>
      </c>
      <c r="J2039" s="9" t="s">
        <v>9563</v>
      </c>
      <c r="K2039" s="18" t="s">
        <v>9465</v>
      </c>
      <c r="L2039" s="18" t="s">
        <v>9466</v>
      </c>
      <c r="M2039" s="18">
        <v>9850474532</v>
      </c>
      <c r="N2039" s="9" t="s">
        <v>9564</v>
      </c>
      <c r="O2039" s="9" t="s">
        <v>9565</v>
      </c>
      <c r="P2039" s="9" t="s">
        <v>32</v>
      </c>
      <c r="Q2039" s="11">
        <v>10000</v>
      </c>
      <c r="R2039" s="11">
        <v>10333.053600000001</v>
      </c>
      <c r="S2039" s="52">
        <f>R2039</f>
        <v>10333.053600000001</v>
      </c>
      <c r="T2039" s="53">
        <f>IFERROR(S2039/Q2039,0)</f>
        <v>1.0333053600000002</v>
      </c>
      <c r="U2039" s="54">
        <f>IF(T2039&gt;=100%,S2039*2%,0)</f>
        <v>206.66107200000002</v>
      </c>
      <c r="V2039" s="54">
        <f>S2039*1%</f>
        <v>103.33053600000001</v>
      </c>
      <c r="W2039" s="55">
        <f>U2039+V2039</f>
        <v>309.99160800000004</v>
      </c>
      <c r="X2039" s="17"/>
      <c r="Y2039" s="9" t="s">
        <v>12391</v>
      </c>
    </row>
    <row r="2040" spans="1:25" x14ac:dyDescent="0.2">
      <c r="A2040" s="9" t="s">
        <v>6280</v>
      </c>
      <c r="B2040" s="9" t="s">
        <v>6374</v>
      </c>
      <c r="C2040" s="18" t="s">
        <v>6282</v>
      </c>
      <c r="D2040" s="9" t="s">
        <v>6283</v>
      </c>
      <c r="E2040" s="9" t="s">
        <v>6284</v>
      </c>
      <c r="F2040" s="9" t="s">
        <v>6285</v>
      </c>
      <c r="G2040" s="9">
        <v>10022173</v>
      </c>
      <c r="H2040" s="9" t="s">
        <v>6286</v>
      </c>
      <c r="I2040" s="9" t="s">
        <v>6375</v>
      </c>
      <c r="J2040" s="9" t="s">
        <v>6376</v>
      </c>
      <c r="K2040" s="18" t="s">
        <v>6349</v>
      </c>
      <c r="L2040" s="18" t="s">
        <v>6350</v>
      </c>
      <c r="M2040" s="18" t="s">
        <v>6351</v>
      </c>
      <c r="N2040" s="9" t="s">
        <v>6381</v>
      </c>
      <c r="O2040" s="9" t="s">
        <v>6382</v>
      </c>
      <c r="P2040" s="9" t="s">
        <v>32</v>
      </c>
      <c r="Q2040" s="62">
        <v>5500</v>
      </c>
      <c r="R2040" s="11">
        <v>5682.939800000001</v>
      </c>
      <c r="S2040" s="52">
        <f>R2040</f>
        <v>5682.939800000001</v>
      </c>
      <c r="T2040" s="53">
        <f>IFERROR(S2040/Q2040,0)</f>
        <v>1.033261781818182</v>
      </c>
      <c r="U2040" s="54">
        <f>IF(T2040&gt;=100%,S2040*2%,0)</f>
        <v>113.65879600000002</v>
      </c>
      <c r="V2040" s="54">
        <f>S2040*1%</f>
        <v>56.829398000000012</v>
      </c>
      <c r="W2040" s="55">
        <f>U2040+V2040</f>
        <v>170.48819400000002</v>
      </c>
      <c r="X2040" s="17"/>
      <c r="Y2040" s="9" t="s">
        <v>12391</v>
      </c>
    </row>
    <row r="2041" spans="1:25" x14ac:dyDescent="0.2">
      <c r="A2041" s="4" t="s">
        <v>18</v>
      </c>
      <c r="B2041" s="12" t="s">
        <v>3421</v>
      </c>
      <c r="C2041" s="5" t="s">
        <v>2973</v>
      </c>
      <c r="D2041" s="9" t="s">
        <v>2974</v>
      </c>
      <c r="E2041" s="9" t="s">
        <v>3422</v>
      </c>
      <c r="F2041" s="9" t="s">
        <v>3423</v>
      </c>
      <c r="G2041" s="8">
        <v>10034718</v>
      </c>
      <c r="H2041" s="12" t="s">
        <v>3424</v>
      </c>
      <c r="I2041" s="9" t="s">
        <v>3425</v>
      </c>
      <c r="J2041" s="12" t="s">
        <v>3426</v>
      </c>
      <c r="K2041" s="12" t="s">
        <v>3427</v>
      </c>
      <c r="L2041" s="12" t="s">
        <v>3428</v>
      </c>
      <c r="M2041" s="17">
        <v>7004809242</v>
      </c>
      <c r="N2041" s="9" t="s">
        <v>3949</v>
      </c>
      <c r="O2041" s="9" t="s">
        <v>3950</v>
      </c>
      <c r="P2041" s="9" t="s">
        <v>32</v>
      </c>
      <c r="Q2041" s="10">
        <v>8000</v>
      </c>
      <c r="R2041" s="11">
        <v>8266</v>
      </c>
      <c r="S2041" s="52">
        <f>R2041</f>
        <v>8266</v>
      </c>
      <c r="T2041" s="53">
        <f>IFERROR(S2041/Q2041,0)</f>
        <v>1.03325</v>
      </c>
      <c r="U2041" s="54">
        <f>IF(T2041&gt;=100%,S2041*2%,0)</f>
        <v>165.32</v>
      </c>
      <c r="V2041" s="54">
        <f>S2041*1%</f>
        <v>82.66</v>
      </c>
      <c r="W2041" s="55">
        <f>U2041+V2041</f>
        <v>247.98</v>
      </c>
      <c r="X2041" s="17"/>
      <c r="Y2041" s="9" t="s">
        <v>12393</v>
      </c>
    </row>
    <row r="2042" spans="1:25" x14ac:dyDescent="0.2">
      <c r="A2042" s="4" t="s">
        <v>18</v>
      </c>
      <c r="B2042" s="9"/>
      <c r="C2042" s="5" t="s">
        <v>4707</v>
      </c>
      <c r="D2042" s="9" t="s">
        <v>4708</v>
      </c>
      <c r="E2042" s="9" t="s">
        <v>4790</v>
      </c>
      <c r="F2042" s="9" t="s">
        <v>4791</v>
      </c>
      <c r="G2042" s="12">
        <v>10027859</v>
      </c>
      <c r="H2042" s="12" t="s">
        <v>4792</v>
      </c>
      <c r="I2042" s="12" t="s">
        <v>4817</v>
      </c>
      <c r="J2042" s="12" t="s">
        <v>4818</v>
      </c>
      <c r="K2042" s="12" t="s">
        <v>4795</v>
      </c>
      <c r="L2042" s="12" t="s">
        <v>4796</v>
      </c>
      <c r="M2042" s="17">
        <v>8658244474</v>
      </c>
      <c r="N2042" s="12" t="s">
        <v>4821</v>
      </c>
      <c r="O2042" s="12" t="s">
        <v>4822</v>
      </c>
      <c r="P2042" s="9" t="s">
        <v>32</v>
      </c>
      <c r="Q2042" s="10">
        <v>10000</v>
      </c>
      <c r="R2042" s="11">
        <v>10332.233400000001</v>
      </c>
      <c r="S2042" s="52">
        <f>R2042</f>
        <v>10332.233400000001</v>
      </c>
      <c r="T2042" s="53">
        <f>IFERROR(S2042/Q2042,0)</f>
        <v>1.0332233400000002</v>
      </c>
      <c r="U2042" s="54">
        <f>IF(T2042&gt;=100%,S2042*2%,0)</f>
        <v>206.64466800000002</v>
      </c>
      <c r="V2042" s="54">
        <f>S2042*1%</f>
        <v>103.32233400000001</v>
      </c>
      <c r="W2042" s="55">
        <f>U2042+V2042</f>
        <v>309.96700200000004</v>
      </c>
      <c r="X2042" s="17"/>
      <c r="Y2042" s="9" t="s">
        <v>12391</v>
      </c>
    </row>
    <row r="2043" spans="1:25" x14ac:dyDescent="0.2">
      <c r="A2043" s="9" t="s">
        <v>9603</v>
      </c>
      <c r="B2043" s="18" t="s">
        <v>11008</v>
      </c>
      <c r="C2043" s="9" t="s">
        <v>12370</v>
      </c>
      <c r="D2043" s="9"/>
      <c r="E2043" s="9" t="s">
        <v>12371</v>
      </c>
      <c r="F2043" s="9"/>
      <c r="G2043" s="18">
        <v>10033452</v>
      </c>
      <c r="H2043" s="38" t="s">
        <v>11034</v>
      </c>
      <c r="I2043" s="33" t="s">
        <v>11121</v>
      </c>
      <c r="J2043" s="33" t="s">
        <v>10735</v>
      </c>
      <c r="K2043" s="9" t="s">
        <v>11089</v>
      </c>
      <c r="L2043" s="18" t="s">
        <v>11090</v>
      </c>
      <c r="M2043" s="18">
        <v>6393092953</v>
      </c>
      <c r="N2043" s="18" t="s">
        <v>11127</v>
      </c>
      <c r="O2043" s="18" t="s">
        <v>11128</v>
      </c>
      <c r="P2043" s="18" t="s">
        <v>32</v>
      </c>
      <c r="Q2043" s="11">
        <v>7000</v>
      </c>
      <c r="R2043" s="27">
        <v>7231.2799999999752</v>
      </c>
      <c r="S2043" s="52">
        <f>R2043</f>
        <v>7231.2799999999752</v>
      </c>
      <c r="T2043" s="53">
        <f>IFERROR(S2043/Q2043,0)</f>
        <v>1.0330399999999964</v>
      </c>
      <c r="U2043" s="54">
        <f>IF(T2043&gt;=100%,S2043*2%,0)</f>
        <v>144.62559999999951</v>
      </c>
      <c r="V2043" s="54">
        <f>S2043*1%</f>
        <v>72.312799999999754</v>
      </c>
      <c r="W2043" s="55">
        <f>U2043+V2043</f>
        <v>216.93839999999926</v>
      </c>
      <c r="X2043" s="17"/>
      <c r="Y2043" s="9" t="s">
        <v>12391</v>
      </c>
    </row>
    <row r="2044" spans="1:25" x14ac:dyDescent="0.2">
      <c r="A2044" s="32" t="s">
        <v>9603</v>
      </c>
      <c r="B2044" s="32" t="s">
        <v>10261</v>
      </c>
      <c r="C2044" s="32" t="s">
        <v>12365</v>
      </c>
      <c r="D2044" s="32"/>
      <c r="E2044" s="9" t="s">
        <v>12364</v>
      </c>
      <c r="F2044" s="9"/>
      <c r="G2044" s="32">
        <v>10031520</v>
      </c>
      <c r="H2044" s="32" t="s">
        <v>10262</v>
      </c>
      <c r="I2044" s="32" t="s">
        <v>10284</v>
      </c>
      <c r="J2044" s="32" t="s">
        <v>10285</v>
      </c>
      <c r="K2044" s="32" t="s">
        <v>10265</v>
      </c>
      <c r="L2044" s="32" t="s">
        <v>10266</v>
      </c>
      <c r="M2044" s="32">
        <v>8979763245</v>
      </c>
      <c r="N2044" s="32" t="s">
        <v>10288</v>
      </c>
      <c r="O2044" s="32" t="s">
        <v>10289</v>
      </c>
      <c r="P2044" s="32" t="s">
        <v>32</v>
      </c>
      <c r="Q2044" s="9">
        <v>28000</v>
      </c>
      <c r="R2044" s="27">
        <v>28923.999999999931</v>
      </c>
      <c r="S2044" s="52">
        <f>R2044</f>
        <v>28923.999999999931</v>
      </c>
      <c r="T2044" s="53">
        <f>IFERROR(S2044/Q2044,0)</f>
        <v>1.0329999999999975</v>
      </c>
      <c r="U2044" s="54">
        <f>IF(T2044&gt;=100%,S2044*2%,0)</f>
        <v>578.47999999999865</v>
      </c>
      <c r="V2044" s="54">
        <f>S2044*1%</f>
        <v>289.23999999999933</v>
      </c>
      <c r="W2044" s="55">
        <f>U2044+V2044</f>
        <v>867.71999999999798</v>
      </c>
      <c r="X2044" s="17"/>
      <c r="Y2044" s="9" t="s">
        <v>12391</v>
      </c>
    </row>
    <row r="2045" spans="1:25" x14ac:dyDescent="0.2">
      <c r="A2045" s="9" t="s">
        <v>9603</v>
      </c>
      <c r="B2045" s="9" t="s">
        <v>11224</v>
      </c>
      <c r="C2045" s="9" t="s">
        <v>12370</v>
      </c>
      <c r="D2045" s="9"/>
      <c r="E2045" s="9" t="s">
        <v>12372</v>
      </c>
      <c r="F2045" s="9"/>
      <c r="G2045" s="9">
        <v>10027214</v>
      </c>
      <c r="H2045" s="9" t="s">
        <v>11225</v>
      </c>
      <c r="I2045" s="9" t="s">
        <v>11226</v>
      </c>
      <c r="J2045" s="9" t="s">
        <v>11227</v>
      </c>
      <c r="K2045" s="9" t="s">
        <v>11228</v>
      </c>
      <c r="L2045" s="18" t="s">
        <v>11229</v>
      </c>
      <c r="M2045" s="18">
        <v>8756704552</v>
      </c>
      <c r="N2045" s="18" t="s">
        <v>11304</v>
      </c>
      <c r="O2045" s="18" t="s">
        <v>11305</v>
      </c>
      <c r="P2045" s="9" t="s">
        <v>32</v>
      </c>
      <c r="Q2045" s="11">
        <v>15000</v>
      </c>
      <c r="R2045" s="27">
        <v>15494.999999999962</v>
      </c>
      <c r="S2045" s="52">
        <f>R2045</f>
        <v>15494.999999999962</v>
      </c>
      <c r="T2045" s="53">
        <f>IFERROR(S2045/Q2045,0)</f>
        <v>1.0329999999999975</v>
      </c>
      <c r="U2045" s="54">
        <f>IF(T2045&gt;=100%,S2045*2%,0)</f>
        <v>309.89999999999924</v>
      </c>
      <c r="V2045" s="54">
        <f>S2045*1%</f>
        <v>154.94999999999962</v>
      </c>
      <c r="W2045" s="55">
        <f>U2045+V2045</f>
        <v>464.84999999999889</v>
      </c>
      <c r="X2045" s="17"/>
      <c r="Y2045" s="9" t="s">
        <v>12391</v>
      </c>
    </row>
    <row r="2046" spans="1:25" x14ac:dyDescent="0.2">
      <c r="A2046" s="32" t="s">
        <v>9603</v>
      </c>
      <c r="B2046" s="32" t="s">
        <v>10439</v>
      </c>
      <c r="C2046" s="32" t="s">
        <v>12365</v>
      </c>
      <c r="D2046" s="32"/>
      <c r="E2046" s="9" t="s">
        <v>12367</v>
      </c>
      <c r="F2046" s="9"/>
      <c r="G2046" s="32">
        <v>10023183</v>
      </c>
      <c r="H2046" s="32" t="s">
        <v>10440</v>
      </c>
      <c r="I2046" s="32" t="s">
        <v>10451</v>
      </c>
      <c r="J2046" s="32" t="s">
        <v>10452</v>
      </c>
      <c r="K2046" s="32" t="s">
        <v>10443</v>
      </c>
      <c r="L2046" s="32" t="s">
        <v>10444</v>
      </c>
      <c r="M2046" s="32">
        <v>9012650010</v>
      </c>
      <c r="N2046" s="32" t="s">
        <v>10459</v>
      </c>
      <c r="O2046" s="32" t="s">
        <v>10460</v>
      </c>
      <c r="P2046" s="32" t="s">
        <v>32</v>
      </c>
      <c r="Q2046" s="9">
        <v>25000</v>
      </c>
      <c r="R2046" s="27">
        <v>25824.99999999992</v>
      </c>
      <c r="S2046" s="52">
        <f>R2046</f>
        <v>25824.99999999992</v>
      </c>
      <c r="T2046" s="53">
        <f>IFERROR(S2046/Q2046,0)</f>
        <v>1.0329999999999968</v>
      </c>
      <c r="U2046" s="54">
        <f>IF(T2046&gt;=100%,S2046*2%,0)</f>
        <v>516.49999999999841</v>
      </c>
      <c r="V2046" s="54">
        <f>S2046*1%</f>
        <v>258.2499999999992</v>
      </c>
      <c r="W2046" s="55">
        <f>U2046+V2046</f>
        <v>774.74999999999761</v>
      </c>
      <c r="X2046" s="17"/>
      <c r="Y2046" s="9" t="s">
        <v>12392</v>
      </c>
    </row>
    <row r="2047" spans="1:25" x14ac:dyDescent="0.2">
      <c r="A2047" s="26" t="s">
        <v>9603</v>
      </c>
      <c r="B2047" s="26" t="s">
        <v>9698</v>
      </c>
      <c r="C2047" s="30" t="s">
        <v>12359</v>
      </c>
      <c r="D2047" s="30"/>
      <c r="E2047" s="45" t="s">
        <v>12360</v>
      </c>
      <c r="F2047" s="45"/>
      <c r="G2047" s="26">
        <v>10025972</v>
      </c>
      <c r="H2047" s="26" t="s">
        <v>9667</v>
      </c>
      <c r="I2047" s="26" t="s">
        <v>9692</v>
      </c>
      <c r="J2047" s="26" t="s">
        <v>9693</v>
      </c>
      <c r="K2047" s="26" t="s">
        <v>9670</v>
      </c>
      <c r="L2047" s="26" t="s">
        <v>9671</v>
      </c>
      <c r="M2047" s="26">
        <v>9781409396</v>
      </c>
      <c r="N2047" s="26" t="s">
        <v>9699</v>
      </c>
      <c r="O2047" s="26" t="s">
        <v>9700</v>
      </c>
      <c r="P2047" s="26" t="s">
        <v>32</v>
      </c>
      <c r="Q2047" s="27">
        <v>7000</v>
      </c>
      <c r="R2047" s="27">
        <v>7230.9999999999773</v>
      </c>
      <c r="S2047" s="52">
        <f>R2047</f>
        <v>7230.9999999999773</v>
      </c>
      <c r="T2047" s="53">
        <f>IFERROR(S2047/Q2047,0)</f>
        <v>1.0329999999999968</v>
      </c>
      <c r="U2047" s="54">
        <f>IF(T2047&gt;=100%,S2047*2%,0)</f>
        <v>144.61999999999955</v>
      </c>
      <c r="V2047" s="54">
        <f>S2047*1%</f>
        <v>72.309999999999775</v>
      </c>
      <c r="W2047" s="55">
        <f>U2047+V2047</f>
        <v>216.92999999999932</v>
      </c>
      <c r="X2047" s="17"/>
      <c r="Y2047" s="9" t="s">
        <v>12391</v>
      </c>
    </row>
    <row r="2048" spans="1:25" x14ac:dyDescent="0.2">
      <c r="A2048" s="26" t="s">
        <v>9603</v>
      </c>
      <c r="B2048" s="30" t="s">
        <v>12198</v>
      </c>
      <c r="C2048" s="30" t="s">
        <v>12379</v>
      </c>
      <c r="D2048" s="30"/>
      <c r="E2048" s="44" t="s">
        <v>12381</v>
      </c>
      <c r="F2048" s="44"/>
      <c r="G2048" s="30">
        <v>10023970</v>
      </c>
      <c r="H2048" s="30" t="s">
        <v>12199</v>
      </c>
      <c r="I2048" s="30" t="s">
        <v>12200</v>
      </c>
      <c r="J2048" s="30" t="s">
        <v>12201</v>
      </c>
      <c r="K2048" s="26" t="s">
        <v>12202</v>
      </c>
      <c r="L2048" s="30" t="s">
        <v>9671</v>
      </c>
      <c r="M2048" s="30" t="s">
        <v>12203</v>
      </c>
      <c r="N2048" s="30" t="s">
        <v>12204</v>
      </c>
      <c r="O2048" s="30" t="s">
        <v>12205</v>
      </c>
      <c r="P2048" s="30" t="s">
        <v>32</v>
      </c>
      <c r="Q2048" s="27">
        <v>10500</v>
      </c>
      <c r="R2048" s="27">
        <v>10846.499999999962</v>
      </c>
      <c r="S2048" s="52">
        <f>R2048</f>
        <v>10846.499999999962</v>
      </c>
      <c r="T2048" s="53">
        <f>IFERROR(S2048/Q2048,0)</f>
        <v>1.0329999999999964</v>
      </c>
      <c r="U2048" s="54">
        <f>IF(T2048&gt;=100%,S2048*2%,0)</f>
        <v>216.92999999999924</v>
      </c>
      <c r="V2048" s="54">
        <f>S2048*1%</f>
        <v>108.46499999999962</v>
      </c>
      <c r="W2048" s="55">
        <f>U2048+V2048</f>
        <v>325.39499999999884</v>
      </c>
      <c r="X2048" s="17"/>
      <c r="Y2048" s="9" t="s">
        <v>12391</v>
      </c>
    </row>
    <row r="2049" spans="1:25" x14ac:dyDescent="0.2">
      <c r="A2049" s="32" t="s">
        <v>9603</v>
      </c>
      <c r="B2049" s="32" t="s">
        <v>10596</v>
      </c>
      <c r="C2049" s="32" t="s">
        <v>12365</v>
      </c>
      <c r="D2049" s="32"/>
      <c r="E2049" s="9" t="s">
        <v>12368</v>
      </c>
      <c r="F2049" s="9"/>
      <c r="G2049" s="32">
        <v>10023838</v>
      </c>
      <c r="H2049" s="32" t="s">
        <v>10597</v>
      </c>
      <c r="I2049" s="32" t="s">
        <v>10676</v>
      </c>
      <c r="J2049" s="32" t="s">
        <v>10677</v>
      </c>
      <c r="K2049" s="32" t="s">
        <v>10644</v>
      </c>
      <c r="L2049" s="32" t="s">
        <v>10645</v>
      </c>
      <c r="M2049" s="32">
        <v>9990901615</v>
      </c>
      <c r="N2049" s="32" t="s">
        <v>10682</v>
      </c>
      <c r="O2049" s="32" t="s">
        <v>10683</v>
      </c>
      <c r="P2049" s="32" t="s">
        <v>32</v>
      </c>
      <c r="Q2049" s="9">
        <v>10000</v>
      </c>
      <c r="R2049" s="27">
        <v>10329.999999999964</v>
      </c>
      <c r="S2049" s="52">
        <f>R2049</f>
        <v>10329.999999999964</v>
      </c>
      <c r="T2049" s="53">
        <f>IFERROR(S2049/Q2049,0)</f>
        <v>1.0329999999999964</v>
      </c>
      <c r="U2049" s="54">
        <f>IF(T2049&gt;=100%,S2049*2%,0)</f>
        <v>206.59999999999928</v>
      </c>
      <c r="V2049" s="54">
        <f>S2049*1%</f>
        <v>103.29999999999964</v>
      </c>
      <c r="W2049" s="55">
        <f>U2049+V2049</f>
        <v>309.89999999999895</v>
      </c>
      <c r="X2049" s="17"/>
      <c r="Y2049" s="9" t="s">
        <v>12391</v>
      </c>
    </row>
    <row r="2050" spans="1:25" x14ac:dyDescent="0.2">
      <c r="A2050" s="9" t="s">
        <v>9603</v>
      </c>
      <c r="B2050" s="18" t="s">
        <v>11008</v>
      </c>
      <c r="C2050" s="9" t="s">
        <v>12370</v>
      </c>
      <c r="D2050" s="9"/>
      <c r="E2050" s="9" t="s">
        <v>12371</v>
      </c>
      <c r="F2050" s="9"/>
      <c r="G2050" s="33">
        <v>10031130</v>
      </c>
      <c r="H2050" s="38" t="s">
        <v>11009</v>
      </c>
      <c r="I2050" s="33" t="s">
        <v>11023</v>
      </c>
      <c r="J2050" s="33" t="s">
        <v>11024</v>
      </c>
      <c r="K2050" s="9" t="s">
        <v>11025</v>
      </c>
      <c r="L2050" s="18" t="s">
        <v>11026</v>
      </c>
      <c r="M2050" s="18">
        <v>8809656752</v>
      </c>
      <c r="N2050" s="18" t="s">
        <v>11222</v>
      </c>
      <c r="O2050" s="18" t="s">
        <v>11223</v>
      </c>
      <c r="P2050" s="18" t="s">
        <v>32</v>
      </c>
      <c r="Q2050" s="11">
        <v>7000</v>
      </c>
      <c r="R2050" s="27">
        <v>7230.9999999999745</v>
      </c>
      <c r="S2050" s="52">
        <f>R2050</f>
        <v>7230.9999999999745</v>
      </c>
      <c r="T2050" s="53">
        <f>IFERROR(S2050/Q2050,0)</f>
        <v>1.0329999999999964</v>
      </c>
      <c r="U2050" s="54">
        <f>IF(T2050&gt;=100%,S2050*2%,0)</f>
        <v>144.61999999999949</v>
      </c>
      <c r="V2050" s="54">
        <f>S2050*1%</f>
        <v>72.309999999999746</v>
      </c>
      <c r="W2050" s="55">
        <f>U2050+V2050</f>
        <v>216.92999999999924</v>
      </c>
      <c r="X2050" s="17"/>
      <c r="Y2050" s="9" t="s">
        <v>12391</v>
      </c>
    </row>
    <row r="2051" spans="1:25" x14ac:dyDescent="0.2">
      <c r="A2051" s="26" t="s">
        <v>9603</v>
      </c>
      <c r="B2051" s="26" t="s">
        <v>9934</v>
      </c>
      <c r="C2051" s="30" t="s">
        <v>12359</v>
      </c>
      <c r="D2051" s="30"/>
      <c r="E2051" s="44" t="s">
        <v>12361</v>
      </c>
      <c r="F2051" s="44"/>
      <c r="G2051" s="26">
        <v>10023666</v>
      </c>
      <c r="H2051" s="26" t="s">
        <v>9845</v>
      </c>
      <c r="I2051" s="26" t="s">
        <v>9935</v>
      </c>
      <c r="J2051" s="26" t="s">
        <v>9936</v>
      </c>
      <c r="K2051" s="26" t="s">
        <v>9904</v>
      </c>
      <c r="L2051" s="26" t="s">
        <v>9905</v>
      </c>
      <c r="M2051" s="26">
        <v>9468379116</v>
      </c>
      <c r="N2051" s="26" t="s">
        <v>9937</v>
      </c>
      <c r="O2051" s="26" t="s">
        <v>9938</v>
      </c>
      <c r="P2051" s="26" t="s">
        <v>32</v>
      </c>
      <c r="Q2051" s="9">
        <v>6500</v>
      </c>
      <c r="R2051" s="27">
        <v>6714.4999999999764</v>
      </c>
      <c r="S2051" s="52">
        <f>R2051</f>
        <v>6714.4999999999764</v>
      </c>
      <c r="T2051" s="53">
        <f>IFERROR(S2051/Q2051,0)</f>
        <v>1.0329999999999964</v>
      </c>
      <c r="U2051" s="54">
        <f>IF(T2051&gt;=100%,S2051*2%,0)</f>
        <v>134.28999999999954</v>
      </c>
      <c r="V2051" s="54">
        <f>S2051*1%</f>
        <v>67.144999999999769</v>
      </c>
      <c r="W2051" s="55">
        <f>U2051+V2051</f>
        <v>201.43499999999932</v>
      </c>
      <c r="X2051" s="17"/>
      <c r="Y2051" s="9" t="s">
        <v>12391</v>
      </c>
    </row>
    <row r="2052" spans="1:25" x14ac:dyDescent="0.2">
      <c r="A2052" s="9" t="s">
        <v>9603</v>
      </c>
      <c r="B2052" s="32" t="s">
        <v>11783</v>
      </c>
      <c r="C2052" s="9" t="s">
        <v>12374</v>
      </c>
      <c r="D2052" s="9"/>
      <c r="E2052" s="11" t="s">
        <v>12376</v>
      </c>
      <c r="F2052" s="11"/>
      <c r="G2052" s="32">
        <v>10031303</v>
      </c>
      <c r="H2052" s="32" t="s">
        <v>11363</v>
      </c>
      <c r="I2052" s="32" t="s">
        <v>11784</v>
      </c>
      <c r="J2052" s="32" t="s">
        <v>11785</v>
      </c>
      <c r="K2052" s="9" t="s">
        <v>11684</v>
      </c>
      <c r="L2052" s="32" t="s">
        <v>11685</v>
      </c>
      <c r="M2052" s="32">
        <v>7007253228</v>
      </c>
      <c r="N2052" s="18" t="s">
        <v>11786</v>
      </c>
      <c r="O2052" s="32" t="s">
        <v>11787</v>
      </c>
      <c r="P2052" s="32" t="s">
        <v>32</v>
      </c>
      <c r="Q2052" s="11">
        <v>6000</v>
      </c>
      <c r="R2052" s="27">
        <v>6197.9999999999782</v>
      </c>
      <c r="S2052" s="52">
        <f>R2052</f>
        <v>6197.9999999999782</v>
      </c>
      <c r="T2052" s="53">
        <f>IFERROR(S2052/Q2052,0)</f>
        <v>1.0329999999999964</v>
      </c>
      <c r="U2052" s="54">
        <f>IF(T2052&gt;=100%,S2052*2%,0)</f>
        <v>123.95999999999957</v>
      </c>
      <c r="V2052" s="54">
        <f>S2052*1%</f>
        <v>61.979999999999784</v>
      </c>
      <c r="W2052" s="55">
        <f>U2052+V2052</f>
        <v>185.93999999999934</v>
      </c>
      <c r="X2052" s="17"/>
      <c r="Y2052" s="9" t="s">
        <v>12393</v>
      </c>
    </row>
    <row r="2053" spans="1:25" x14ac:dyDescent="0.2">
      <c r="A2053" s="9" t="s">
        <v>9603</v>
      </c>
      <c r="B2053" s="18" t="s">
        <v>11410</v>
      </c>
      <c r="C2053" s="9" t="s">
        <v>12374</v>
      </c>
      <c r="D2053" s="9"/>
      <c r="E2053" s="11" t="s">
        <v>12375</v>
      </c>
      <c r="F2053" s="11"/>
      <c r="G2053" s="41">
        <v>10023721</v>
      </c>
      <c r="H2053" s="42" t="s">
        <v>11355</v>
      </c>
      <c r="I2053" s="18" t="s">
        <v>11402</v>
      </c>
      <c r="J2053" s="18" t="s">
        <v>11403</v>
      </c>
      <c r="K2053" s="9" t="s">
        <v>11397</v>
      </c>
      <c r="L2053" s="18" t="s">
        <v>11398</v>
      </c>
      <c r="M2053" s="18">
        <v>9625304519</v>
      </c>
      <c r="N2053" s="18" t="s">
        <v>11446</v>
      </c>
      <c r="O2053" s="18" t="s">
        <v>11447</v>
      </c>
      <c r="P2053" s="9" t="s">
        <v>32</v>
      </c>
      <c r="Q2053" s="11">
        <v>5000</v>
      </c>
      <c r="R2053" s="27">
        <v>5164.9999999999818</v>
      </c>
      <c r="S2053" s="52">
        <f>R2053</f>
        <v>5164.9999999999818</v>
      </c>
      <c r="T2053" s="53">
        <f>IFERROR(S2053/Q2053,0)</f>
        <v>1.0329999999999964</v>
      </c>
      <c r="U2053" s="54">
        <f>IF(T2053&gt;=100%,S2053*2%,0)</f>
        <v>103.29999999999964</v>
      </c>
      <c r="V2053" s="54">
        <f>S2053*1%</f>
        <v>51.649999999999821</v>
      </c>
      <c r="W2053" s="55">
        <f>U2053+V2053</f>
        <v>154.94999999999948</v>
      </c>
      <c r="X2053" s="17"/>
      <c r="Y2053" s="9" t="s">
        <v>12392</v>
      </c>
    </row>
    <row r="2054" spans="1:25" x14ac:dyDescent="0.2">
      <c r="A2054" s="9" t="s">
        <v>9603</v>
      </c>
      <c r="B2054" s="18" t="s">
        <v>11551</v>
      </c>
      <c r="C2054" s="9" t="s">
        <v>12374</v>
      </c>
      <c r="D2054" s="9"/>
      <c r="E2054" s="11" t="s">
        <v>12373</v>
      </c>
      <c r="F2054" s="11"/>
      <c r="G2054" s="9">
        <v>10025475</v>
      </c>
      <c r="H2054" s="9" t="s">
        <v>11329</v>
      </c>
      <c r="I2054" s="18" t="s">
        <v>11552</v>
      </c>
      <c r="J2054" s="18" t="s">
        <v>11553</v>
      </c>
      <c r="K2054" s="9" t="s">
        <v>11345</v>
      </c>
      <c r="L2054" s="18" t="s">
        <v>11531</v>
      </c>
      <c r="M2054" s="18">
        <v>6393779047</v>
      </c>
      <c r="N2054" s="18" t="s">
        <v>11556</v>
      </c>
      <c r="O2054" s="18" t="s">
        <v>11557</v>
      </c>
      <c r="P2054" s="9" t="s">
        <v>32</v>
      </c>
      <c r="Q2054" s="11">
        <v>5000</v>
      </c>
      <c r="R2054" s="27">
        <v>5164.9999999999818</v>
      </c>
      <c r="S2054" s="52">
        <f>R2054</f>
        <v>5164.9999999999818</v>
      </c>
      <c r="T2054" s="53">
        <f>IFERROR(S2054/Q2054,0)</f>
        <v>1.0329999999999964</v>
      </c>
      <c r="U2054" s="54">
        <f>IF(T2054&gt;=100%,S2054*2%,0)</f>
        <v>103.29999999999964</v>
      </c>
      <c r="V2054" s="54">
        <f>S2054*1%</f>
        <v>51.649999999999821</v>
      </c>
      <c r="W2054" s="55">
        <f>U2054+V2054</f>
        <v>154.94999999999948</v>
      </c>
      <c r="X2054" s="17"/>
      <c r="Y2054" s="9" t="s">
        <v>12391</v>
      </c>
    </row>
    <row r="2055" spans="1:25" x14ac:dyDescent="0.2">
      <c r="A2055" s="26" t="s">
        <v>9603</v>
      </c>
      <c r="B2055" s="30" t="s">
        <v>12250</v>
      </c>
      <c r="C2055" s="30" t="s">
        <v>12379</v>
      </c>
      <c r="D2055" s="30"/>
      <c r="E2055" s="44" t="s">
        <v>12382</v>
      </c>
      <c r="F2055" s="44"/>
      <c r="G2055" s="30">
        <v>10027925</v>
      </c>
      <c r="H2055" s="30" t="s">
        <v>12251</v>
      </c>
      <c r="I2055" s="30" t="s">
        <v>12252</v>
      </c>
      <c r="J2055" s="30" t="s">
        <v>4001</v>
      </c>
      <c r="K2055" s="26" t="s">
        <v>12253</v>
      </c>
      <c r="L2055" s="30" t="s">
        <v>12254</v>
      </c>
      <c r="M2055" s="30" t="s">
        <v>12255</v>
      </c>
      <c r="N2055" s="30" t="s">
        <v>12309</v>
      </c>
      <c r="O2055" s="30" t="s">
        <v>12310</v>
      </c>
      <c r="P2055" s="30" t="s">
        <v>32</v>
      </c>
      <c r="Q2055" s="27">
        <v>3000</v>
      </c>
      <c r="R2055" s="27">
        <v>3098.9999999999891</v>
      </c>
      <c r="S2055" s="52">
        <f>R2055</f>
        <v>3098.9999999999891</v>
      </c>
      <c r="T2055" s="53">
        <f>IFERROR(S2055/Q2055,0)</f>
        <v>1.0329999999999964</v>
      </c>
      <c r="U2055" s="54">
        <f>IF(T2055&gt;=100%,S2055*2%,0)</f>
        <v>61.979999999999784</v>
      </c>
      <c r="V2055" s="54">
        <f>S2055*1%</f>
        <v>30.989999999999892</v>
      </c>
      <c r="W2055" s="55">
        <f>U2055+V2055</f>
        <v>92.969999999999672</v>
      </c>
      <c r="X2055" s="17"/>
      <c r="Y2055" s="9" t="s">
        <v>12391</v>
      </c>
    </row>
    <row r="2056" spans="1:25" x14ac:dyDescent="0.2">
      <c r="A2056" s="4" t="s">
        <v>18</v>
      </c>
      <c r="B2056" s="12" t="s">
        <v>2070</v>
      </c>
      <c r="C2056" s="5" t="s">
        <v>2071</v>
      </c>
      <c r="D2056" s="9" t="s">
        <v>2072</v>
      </c>
      <c r="E2056" s="9" t="s">
        <v>2073</v>
      </c>
      <c r="F2056" s="9" t="s">
        <v>2074</v>
      </c>
      <c r="G2056" s="8">
        <v>10025476</v>
      </c>
      <c r="H2056" s="12" t="s">
        <v>2075</v>
      </c>
      <c r="I2056" s="9" t="s">
        <v>2128</v>
      </c>
      <c r="J2056" s="12" t="s">
        <v>2129</v>
      </c>
      <c r="K2056" s="8" t="s">
        <v>2078</v>
      </c>
      <c r="L2056" s="16" t="s">
        <v>2079</v>
      </c>
      <c r="M2056" s="17">
        <v>9864953887</v>
      </c>
      <c r="N2056" s="9" t="s">
        <v>2140</v>
      </c>
      <c r="O2056" s="9" t="s">
        <v>2141</v>
      </c>
      <c r="P2056" s="9" t="s">
        <v>32</v>
      </c>
      <c r="Q2056" s="10">
        <v>10500</v>
      </c>
      <c r="R2056" s="11">
        <v>10846.18</v>
      </c>
      <c r="S2056" s="52">
        <f>R2056</f>
        <v>10846.18</v>
      </c>
      <c r="T2056" s="53">
        <f>IFERROR(S2056/Q2056,0)</f>
        <v>1.0329695238095238</v>
      </c>
      <c r="U2056" s="54">
        <f>IF(T2056&gt;=100%,S2056*2%,0)</f>
        <v>216.92360000000002</v>
      </c>
      <c r="V2056" s="54">
        <f>S2056*1%</f>
        <v>108.46180000000001</v>
      </c>
      <c r="W2056" s="55">
        <f>U2056+V2056</f>
        <v>325.3854</v>
      </c>
      <c r="X2056" s="17"/>
      <c r="Y2056" s="9" t="s">
        <v>12391</v>
      </c>
    </row>
    <row r="2057" spans="1:25" x14ac:dyDescent="0.2">
      <c r="A2057" s="4" t="s">
        <v>18</v>
      </c>
      <c r="B2057" s="12" t="s">
        <v>3301</v>
      </c>
      <c r="C2057" s="5" t="s">
        <v>2973</v>
      </c>
      <c r="D2057" s="9" t="s">
        <v>2974</v>
      </c>
      <c r="E2057" s="9" t="s">
        <v>3302</v>
      </c>
      <c r="F2057" s="9" t="s">
        <v>3303</v>
      </c>
      <c r="G2057" s="8">
        <v>10023215</v>
      </c>
      <c r="H2057" s="12" t="s">
        <v>3304</v>
      </c>
      <c r="I2057" s="9" t="s">
        <v>3926</v>
      </c>
      <c r="J2057" s="12" t="s">
        <v>3927</v>
      </c>
      <c r="K2057" s="17" t="s">
        <v>3368</v>
      </c>
      <c r="L2057" s="12" t="s">
        <v>3369</v>
      </c>
      <c r="M2057" s="17">
        <v>9771410701</v>
      </c>
      <c r="N2057" s="9" t="s">
        <v>3930</v>
      </c>
      <c r="O2057" s="9" t="s">
        <v>3931</v>
      </c>
      <c r="P2057" s="9" t="s">
        <v>32</v>
      </c>
      <c r="Q2057" s="10">
        <v>8000</v>
      </c>
      <c r="R2057" s="11">
        <v>8263</v>
      </c>
      <c r="S2057" s="52">
        <f>R2057</f>
        <v>8263</v>
      </c>
      <c r="T2057" s="53">
        <f>IFERROR(S2057/Q2057,0)</f>
        <v>1.032875</v>
      </c>
      <c r="U2057" s="54">
        <f>IF(T2057&gt;=100%,S2057*2%,0)</f>
        <v>165.26</v>
      </c>
      <c r="V2057" s="54">
        <f>S2057*1%</f>
        <v>82.63</v>
      </c>
      <c r="W2057" s="55">
        <f>U2057+V2057</f>
        <v>247.89</v>
      </c>
      <c r="X2057" s="17"/>
      <c r="Y2057" s="9" t="s">
        <v>12391</v>
      </c>
    </row>
    <row r="2058" spans="1:25" x14ac:dyDescent="0.2">
      <c r="A2058" s="4" t="s">
        <v>18</v>
      </c>
      <c r="B2058" s="12" t="s">
        <v>3421</v>
      </c>
      <c r="C2058" s="5" t="s">
        <v>2973</v>
      </c>
      <c r="D2058" s="9" t="s">
        <v>2974</v>
      </c>
      <c r="E2058" s="9" t="s">
        <v>3422</v>
      </c>
      <c r="F2058" s="9" t="s">
        <v>3423</v>
      </c>
      <c r="G2058" s="8">
        <v>10034718</v>
      </c>
      <c r="H2058" s="12" t="s">
        <v>3424</v>
      </c>
      <c r="I2058" s="9" t="s">
        <v>3425</v>
      </c>
      <c r="J2058" s="12" t="s">
        <v>3426</v>
      </c>
      <c r="K2058" s="12" t="s">
        <v>3427</v>
      </c>
      <c r="L2058" s="12" t="s">
        <v>3428</v>
      </c>
      <c r="M2058" s="17">
        <v>7004809242</v>
      </c>
      <c r="N2058" s="9" t="s">
        <v>3969</v>
      </c>
      <c r="O2058" s="9" t="s">
        <v>3970</v>
      </c>
      <c r="P2058" s="9" t="s">
        <v>32</v>
      </c>
      <c r="Q2058" s="10">
        <v>8000</v>
      </c>
      <c r="R2058" s="11">
        <v>8263</v>
      </c>
      <c r="S2058" s="52">
        <f>R2058</f>
        <v>8263</v>
      </c>
      <c r="T2058" s="53">
        <f>IFERROR(S2058/Q2058,0)</f>
        <v>1.032875</v>
      </c>
      <c r="U2058" s="54">
        <f>IF(T2058&gt;=100%,S2058*2%,0)</f>
        <v>165.26</v>
      </c>
      <c r="V2058" s="54">
        <f>S2058*1%</f>
        <v>82.63</v>
      </c>
      <c r="W2058" s="55">
        <f>U2058+V2058</f>
        <v>247.89</v>
      </c>
      <c r="X2058" s="17"/>
      <c r="Y2058" s="9" t="s">
        <v>12393</v>
      </c>
    </row>
    <row r="2059" spans="1:25" x14ac:dyDescent="0.2">
      <c r="A2059" s="4" t="s">
        <v>18</v>
      </c>
      <c r="B2059" s="12" t="s">
        <v>3520</v>
      </c>
      <c r="C2059" s="5" t="s">
        <v>2973</v>
      </c>
      <c r="D2059" s="9" t="s">
        <v>2974</v>
      </c>
      <c r="E2059" s="9" t="s">
        <v>3521</v>
      </c>
      <c r="F2059" s="9" t="s">
        <v>3522</v>
      </c>
      <c r="G2059" s="8">
        <v>10029856</v>
      </c>
      <c r="H2059" s="12" t="s">
        <v>3523</v>
      </c>
      <c r="I2059" s="9" t="s">
        <v>3543</v>
      </c>
      <c r="J2059" s="12" t="s">
        <v>3544</v>
      </c>
      <c r="K2059" s="17" t="s">
        <v>3526</v>
      </c>
      <c r="L2059" s="17" t="s">
        <v>3527</v>
      </c>
      <c r="M2059" s="17">
        <v>7050974355</v>
      </c>
      <c r="N2059" s="9" t="s">
        <v>4127</v>
      </c>
      <c r="O2059" s="9" t="s">
        <v>4128</v>
      </c>
      <c r="P2059" s="9" t="s">
        <v>32</v>
      </c>
      <c r="Q2059" s="10">
        <v>8000</v>
      </c>
      <c r="R2059" s="11">
        <v>8263</v>
      </c>
      <c r="S2059" s="52">
        <f>R2059</f>
        <v>8263</v>
      </c>
      <c r="T2059" s="53">
        <f>IFERROR(S2059/Q2059,0)</f>
        <v>1.032875</v>
      </c>
      <c r="U2059" s="54">
        <f>IF(T2059&gt;=100%,S2059*2%,0)</f>
        <v>165.26</v>
      </c>
      <c r="V2059" s="54">
        <f>S2059*1%</f>
        <v>82.63</v>
      </c>
      <c r="W2059" s="55">
        <f>U2059+V2059</f>
        <v>247.89</v>
      </c>
      <c r="X2059" s="17"/>
      <c r="Y2059" s="9" t="s">
        <v>12393</v>
      </c>
    </row>
    <row r="2060" spans="1:25" x14ac:dyDescent="0.2">
      <c r="A2060" s="4" t="s">
        <v>18</v>
      </c>
      <c r="B2060" s="4" t="s">
        <v>243</v>
      </c>
      <c r="C2060" s="5" t="s">
        <v>20</v>
      </c>
      <c r="D2060" s="5" t="s">
        <v>21</v>
      </c>
      <c r="E2060" s="5" t="s">
        <v>244</v>
      </c>
      <c r="F2060" s="5" t="s">
        <v>245</v>
      </c>
      <c r="G2060" s="6">
        <v>10022295</v>
      </c>
      <c r="H2060" s="4" t="s">
        <v>246</v>
      </c>
      <c r="I2060" s="4" t="s">
        <v>360</v>
      </c>
      <c r="J2060" s="4" t="s">
        <v>361</v>
      </c>
      <c r="K2060" s="6" t="s">
        <v>255</v>
      </c>
      <c r="L2060" s="6" t="s">
        <v>256</v>
      </c>
      <c r="M2060" s="7" t="s">
        <v>257</v>
      </c>
      <c r="N2060" s="4" t="s">
        <v>362</v>
      </c>
      <c r="O2060" s="6" t="s">
        <v>363</v>
      </c>
      <c r="P2060" s="9" t="s">
        <v>32</v>
      </c>
      <c r="Q2060" s="11">
        <v>11559.632099999999</v>
      </c>
      <c r="R2060" s="11">
        <v>11939.1816</v>
      </c>
      <c r="S2060" s="52">
        <f>R2060</f>
        <v>11939.1816</v>
      </c>
      <c r="T2060" s="53">
        <f>IFERROR(S2060/Q2060,0)</f>
        <v>1.0328340466821606</v>
      </c>
      <c r="U2060" s="54">
        <f>IF(T2060&gt;=100%,S2060*2%,0)</f>
        <v>238.78363200000001</v>
      </c>
      <c r="V2060" s="54">
        <f>S2060*1%</f>
        <v>119.39181600000001</v>
      </c>
      <c r="W2060" s="55">
        <f>U2060+V2060</f>
        <v>358.17544800000002</v>
      </c>
      <c r="X2060" s="17"/>
      <c r="Y2060" s="9" t="s">
        <v>12391</v>
      </c>
    </row>
    <row r="2061" spans="1:25" x14ac:dyDescent="0.2">
      <c r="A2061" s="9" t="s">
        <v>8060</v>
      </c>
      <c r="B2061" s="9" t="s">
        <v>8432</v>
      </c>
      <c r="C2061" s="18" t="s">
        <v>8062</v>
      </c>
      <c r="D2061" s="9" t="s">
        <v>8063</v>
      </c>
      <c r="E2061" s="9" t="s">
        <v>8433</v>
      </c>
      <c r="F2061" s="9" t="s">
        <v>8063</v>
      </c>
      <c r="G2061" s="9">
        <v>10029471</v>
      </c>
      <c r="H2061" s="9" t="s">
        <v>8434</v>
      </c>
      <c r="I2061" s="9" t="s">
        <v>8426</v>
      </c>
      <c r="J2061" s="9" t="s">
        <v>8435</v>
      </c>
      <c r="K2061" s="18" t="s">
        <v>8436</v>
      </c>
      <c r="L2061" s="18" t="s">
        <v>8437</v>
      </c>
      <c r="M2061" s="18">
        <v>9920457463</v>
      </c>
      <c r="N2061" s="9" t="s">
        <v>8561</v>
      </c>
      <c r="O2061" s="9" t="s">
        <v>8562</v>
      </c>
      <c r="P2061" s="9" t="s">
        <v>32</v>
      </c>
      <c r="Q2061" s="11">
        <v>10200</v>
      </c>
      <c r="R2061" s="25">
        <v>10534</v>
      </c>
      <c r="S2061" s="52">
        <f>R2061</f>
        <v>10534</v>
      </c>
      <c r="T2061" s="53">
        <f>IFERROR(S2061/Q2061,0)</f>
        <v>1.0327450980392157</v>
      </c>
      <c r="U2061" s="54">
        <f>IF(T2061&gt;=100%,S2061*2%,0)</f>
        <v>210.68</v>
      </c>
      <c r="V2061" s="54">
        <f>S2061*1%</f>
        <v>105.34</v>
      </c>
      <c r="W2061" s="55">
        <f>U2061+V2061</f>
        <v>316.02</v>
      </c>
      <c r="X2061" s="17"/>
      <c r="Y2061" s="9" t="s">
        <v>12391</v>
      </c>
    </row>
    <row r="2062" spans="1:25" x14ac:dyDescent="0.2">
      <c r="A2062" s="9" t="s">
        <v>8060</v>
      </c>
      <c r="B2062" s="9" t="s">
        <v>8432</v>
      </c>
      <c r="C2062" s="18" t="s">
        <v>8062</v>
      </c>
      <c r="D2062" s="9" t="s">
        <v>8063</v>
      </c>
      <c r="E2062" s="9" t="s">
        <v>8433</v>
      </c>
      <c r="F2062" s="9" t="s">
        <v>8063</v>
      </c>
      <c r="G2062" s="9">
        <v>10029471</v>
      </c>
      <c r="H2062" s="9" t="s">
        <v>8434</v>
      </c>
      <c r="I2062" s="9" t="s">
        <v>8446</v>
      </c>
      <c r="J2062" s="9" t="s">
        <v>8447</v>
      </c>
      <c r="K2062" s="18" t="s">
        <v>8448</v>
      </c>
      <c r="L2062" s="18" t="s">
        <v>8449</v>
      </c>
      <c r="M2062" s="18">
        <v>9702881453</v>
      </c>
      <c r="N2062" s="9" t="s">
        <v>8462</v>
      </c>
      <c r="O2062" s="9" t="s">
        <v>8463</v>
      </c>
      <c r="P2062" s="9" t="s">
        <v>32</v>
      </c>
      <c r="Q2062" s="11">
        <v>10200</v>
      </c>
      <c r="R2062" s="25">
        <v>10533.2354</v>
      </c>
      <c r="S2062" s="52">
        <f>R2062</f>
        <v>10533.2354</v>
      </c>
      <c r="T2062" s="53">
        <f>IFERROR(S2062/Q2062,0)</f>
        <v>1.0326701372549019</v>
      </c>
      <c r="U2062" s="54">
        <f>IF(T2062&gt;=100%,S2062*2%,0)</f>
        <v>210.66470799999999</v>
      </c>
      <c r="V2062" s="54">
        <f>S2062*1%</f>
        <v>105.332354</v>
      </c>
      <c r="W2062" s="55">
        <f>U2062+V2062</f>
        <v>315.99706199999997</v>
      </c>
      <c r="X2062" s="17"/>
      <c r="Y2062" s="9" t="s">
        <v>12391</v>
      </c>
    </row>
    <row r="2063" spans="1:25" x14ac:dyDescent="0.2">
      <c r="A2063" s="9" t="s">
        <v>5442</v>
      </c>
      <c r="B2063" s="9" t="s">
        <v>5681</v>
      </c>
      <c r="C2063" s="18" t="s">
        <v>5682</v>
      </c>
      <c r="D2063" s="9" t="s">
        <v>5683</v>
      </c>
      <c r="E2063" s="9" t="s">
        <v>5684</v>
      </c>
      <c r="F2063" s="9" t="s">
        <v>5685</v>
      </c>
      <c r="G2063" s="9">
        <v>10026037</v>
      </c>
      <c r="H2063" s="9" t="s">
        <v>5686</v>
      </c>
      <c r="I2063" s="9" t="s">
        <v>5773</v>
      </c>
      <c r="J2063" s="9" t="s">
        <v>5774</v>
      </c>
      <c r="K2063" s="18" t="s">
        <v>5695</v>
      </c>
      <c r="L2063" s="18" t="s">
        <v>5696</v>
      </c>
      <c r="M2063" s="18">
        <v>9876906943</v>
      </c>
      <c r="N2063" s="9" t="s">
        <v>5846</v>
      </c>
      <c r="O2063" s="9" t="s">
        <v>5847</v>
      </c>
      <c r="P2063" s="9" t="s">
        <v>32</v>
      </c>
      <c r="Q2063" s="11">
        <v>24370.538888888888</v>
      </c>
      <c r="R2063" s="11">
        <v>25166</v>
      </c>
      <c r="S2063" s="52">
        <f>R2063</f>
        <v>25166</v>
      </c>
      <c r="T2063" s="53">
        <f>IFERROR(S2063/Q2063,0)</f>
        <v>1.032640275815722</v>
      </c>
      <c r="U2063" s="54">
        <f>IF(T2063&gt;=100%,S2063*2%,0)</f>
        <v>503.32</v>
      </c>
      <c r="V2063" s="54">
        <f>S2063*1%</f>
        <v>251.66</v>
      </c>
      <c r="W2063" s="55">
        <f>U2063+V2063</f>
        <v>754.98</v>
      </c>
      <c r="X2063" s="17"/>
      <c r="Y2063" s="9" t="s">
        <v>12391</v>
      </c>
    </row>
    <row r="2064" spans="1:25" x14ac:dyDescent="0.2">
      <c r="A2064" s="4" t="s">
        <v>18</v>
      </c>
      <c r="B2064" s="12" t="s">
        <v>3702</v>
      </c>
      <c r="C2064" s="5" t="s">
        <v>2973</v>
      </c>
      <c r="D2064" s="9" t="s">
        <v>2974</v>
      </c>
      <c r="E2064" s="9" t="s">
        <v>3645</v>
      </c>
      <c r="F2064" s="9" t="s">
        <v>3646</v>
      </c>
      <c r="G2064" s="8">
        <v>10026613</v>
      </c>
      <c r="H2064" s="12" t="s">
        <v>3703</v>
      </c>
      <c r="I2064" s="9" t="s">
        <v>3766</v>
      </c>
      <c r="J2064" s="12" t="s">
        <v>3767</v>
      </c>
      <c r="K2064" s="12" t="s">
        <v>3706</v>
      </c>
      <c r="L2064" s="12" t="s">
        <v>3707</v>
      </c>
      <c r="M2064" s="17">
        <v>8986883307</v>
      </c>
      <c r="N2064" s="9" t="s">
        <v>3768</v>
      </c>
      <c r="O2064" s="9" t="s">
        <v>3769</v>
      </c>
      <c r="P2064" s="9" t="s">
        <v>32</v>
      </c>
      <c r="Q2064" s="10">
        <v>8000</v>
      </c>
      <c r="R2064" s="11">
        <v>8261</v>
      </c>
      <c r="S2064" s="52">
        <f>R2064</f>
        <v>8261</v>
      </c>
      <c r="T2064" s="53">
        <f>IFERROR(S2064/Q2064,0)</f>
        <v>1.0326249999999999</v>
      </c>
      <c r="U2064" s="54">
        <f>IF(T2064&gt;=100%,S2064*2%,0)</f>
        <v>165.22</v>
      </c>
      <c r="V2064" s="54">
        <f>S2064*1%</f>
        <v>82.61</v>
      </c>
      <c r="W2064" s="55">
        <f>U2064+V2064</f>
        <v>247.82999999999998</v>
      </c>
      <c r="X2064" s="17"/>
      <c r="Y2064" s="9" t="s">
        <v>12393</v>
      </c>
    </row>
    <row r="2065" spans="1:25" x14ac:dyDescent="0.2">
      <c r="A2065" s="4" t="s">
        <v>18</v>
      </c>
      <c r="B2065" s="12" t="s">
        <v>3301</v>
      </c>
      <c r="C2065" s="5" t="s">
        <v>2973</v>
      </c>
      <c r="D2065" s="9" t="s">
        <v>2974</v>
      </c>
      <c r="E2065" s="9" t="s">
        <v>3302</v>
      </c>
      <c r="F2065" s="9" t="s">
        <v>3303</v>
      </c>
      <c r="G2065" s="8">
        <v>10023215</v>
      </c>
      <c r="H2065" s="12" t="s">
        <v>3304</v>
      </c>
      <c r="I2065" s="9" t="s">
        <v>3339</v>
      </c>
      <c r="J2065" s="12" t="s">
        <v>3340</v>
      </c>
      <c r="K2065" s="17" t="s">
        <v>3307</v>
      </c>
      <c r="L2065" s="17" t="s">
        <v>3308</v>
      </c>
      <c r="M2065" s="17">
        <v>9835255614</v>
      </c>
      <c r="N2065" s="9" t="s">
        <v>3801</v>
      </c>
      <c r="O2065" s="9" t="s">
        <v>1832</v>
      </c>
      <c r="P2065" s="9" t="s">
        <v>32</v>
      </c>
      <c r="Q2065" s="10">
        <v>8000</v>
      </c>
      <c r="R2065" s="11">
        <v>8261</v>
      </c>
      <c r="S2065" s="52">
        <f>R2065</f>
        <v>8261</v>
      </c>
      <c r="T2065" s="53">
        <f>IFERROR(S2065/Q2065,0)</f>
        <v>1.0326249999999999</v>
      </c>
      <c r="U2065" s="54">
        <f>IF(T2065&gt;=100%,S2065*2%,0)</f>
        <v>165.22</v>
      </c>
      <c r="V2065" s="54">
        <f>S2065*1%</f>
        <v>82.61</v>
      </c>
      <c r="W2065" s="55">
        <f>U2065+V2065</f>
        <v>247.82999999999998</v>
      </c>
      <c r="X2065" s="17"/>
      <c r="Y2065" s="9" t="s">
        <v>12391</v>
      </c>
    </row>
    <row r="2066" spans="1:25" x14ac:dyDescent="0.2">
      <c r="A2066" s="4" t="s">
        <v>18</v>
      </c>
      <c r="B2066" s="12" t="s">
        <v>2972</v>
      </c>
      <c r="C2066" s="5" t="s">
        <v>2973</v>
      </c>
      <c r="D2066" s="9" t="s">
        <v>2974</v>
      </c>
      <c r="E2066" s="9" t="s">
        <v>2975</v>
      </c>
      <c r="F2066" s="9" t="s">
        <v>2976</v>
      </c>
      <c r="G2066" s="8">
        <v>10026391</v>
      </c>
      <c r="H2066" s="12" t="s">
        <v>2977</v>
      </c>
      <c r="I2066" s="9" t="s">
        <v>3099</v>
      </c>
      <c r="J2066" s="12" t="s">
        <v>3100</v>
      </c>
      <c r="K2066" s="17" t="s">
        <v>2980</v>
      </c>
      <c r="L2066" s="17" t="s">
        <v>2981</v>
      </c>
      <c r="M2066" s="17">
        <v>8969833593</v>
      </c>
      <c r="N2066" s="9" t="s">
        <v>4089</v>
      </c>
      <c r="O2066" s="9" t="s">
        <v>4090</v>
      </c>
      <c r="P2066" s="9" t="s">
        <v>32</v>
      </c>
      <c r="Q2066" s="10">
        <v>8000</v>
      </c>
      <c r="R2066" s="11">
        <v>8261</v>
      </c>
      <c r="S2066" s="52">
        <f>R2066</f>
        <v>8261</v>
      </c>
      <c r="T2066" s="53">
        <f>IFERROR(S2066/Q2066,0)</f>
        <v>1.0326249999999999</v>
      </c>
      <c r="U2066" s="54">
        <f>IF(T2066&gt;=100%,S2066*2%,0)</f>
        <v>165.22</v>
      </c>
      <c r="V2066" s="54">
        <f>S2066*1%</f>
        <v>82.61</v>
      </c>
      <c r="W2066" s="55">
        <f>U2066+V2066</f>
        <v>247.82999999999998</v>
      </c>
      <c r="X2066" s="17"/>
      <c r="Y2066" s="9" t="s">
        <v>12393</v>
      </c>
    </row>
    <row r="2067" spans="1:25" x14ac:dyDescent="0.2">
      <c r="A2067" s="4" t="s">
        <v>18</v>
      </c>
      <c r="B2067" s="12" t="s">
        <v>2972</v>
      </c>
      <c r="C2067" s="5" t="s">
        <v>2973</v>
      </c>
      <c r="D2067" s="9" t="s">
        <v>2974</v>
      </c>
      <c r="E2067" s="9" t="s">
        <v>2975</v>
      </c>
      <c r="F2067" s="9" t="s">
        <v>2976</v>
      </c>
      <c r="G2067" s="8">
        <v>10034966</v>
      </c>
      <c r="H2067" s="12" t="s">
        <v>1442</v>
      </c>
      <c r="I2067" s="9" t="s">
        <v>3102</v>
      </c>
      <c r="J2067" s="12" t="s">
        <v>3103</v>
      </c>
      <c r="K2067" s="17" t="s">
        <v>2996</v>
      </c>
      <c r="L2067" s="17" t="s">
        <v>2997</v>
      </c>
      <c r="M2067" s="17">
        <v>9199739761</v>
      </c>
      <c r="N2067" s="9" t="s">
        <v>4036</v>
      </c>
      <c r="O2067" s="9" t="s">
        <v>4023</v>
      </c>
      <c r="P2067" s="9" t="s">
        <v>32</v>
      </c>
      <c r="Q2067" s="10">
        <v>8000</v>
      </c>
      <c r="R2067" s="11">
        <v>8261</v>
      </c>
      <c r="S2067" s="52">
        <f>R2067</f>
        <v>8261</v>
      </c>
      <c r="T2067" s="53">
        <f>IFERROR(S2067/Q2067,0)</f>
        <v>1.0326249999999999</v>
      </c>
      <c r="U2067" s="54">
        <f>IF(T2067&gt;=100%,S2067*2%,0)</f>
        <v>165.22</v>
      </c>
      <c r="V2067" s="54">
        <f>S2067*1%</f>
        <v>82.61</v>
      </c>
      <c r="W2067" s="55">
        <f>U2067+V2067</f>
        <v>247.82999999999998</v>
      </c>
      <c r="X2067" s="17"/>
      <c r="Y2067" s="9" t="s">
        <v>12393</v>
      </c>
    </row>
    <row r="2068" spans="1:25" x14ac:dyDescent="0.2">
      <c r="A2068" s="4" t="s">
        <v>18</v>
      </c>
      <c r="B2068" s="12" t="s">
        <v>3702</v>
      </c>
      <c r="C2068" s="5" t="s">
        <v>2973</v>
      </c>
      <c r="D2068" s="9" t="s">
        <v>2974</v>
      </c>
      <c r="E2068" s="9" t="s">
        <v>3645</v>
      </c>
      <c r="F2068" s="9" t="s">
        <v>3646</v>
      </c>
      <c r="G2068" s="8">
        <v>10026613</v>
      </c>
      <c r="H2068" s="12" t="s">
        <v>3703</v>
      </c>
      <c r="I2068" s="9" t="s">
        <v>3726</v>
      </c>
      <c r="J2068" s="12" t="s">
        <v>3727</v>
      </c>
      <c r="K2068" s="17" t="s">
        <v>3706</v>
      </c>
      <c r="L2068" s="17" t="s">
        <v>3707</v>
      </c>
      <c r="M2068" s="17">
        <v>8986883307</v>
      </c>
      <c r="N2068" s="9" t="s">
        <v>3732</v>
      </c>
      <c r="O2068" s="9" t="s">
        <v>3733</v>
      </c>
      <c r="P2068" s="9" t="s">
        <v>32</v>
      </c>
      <c r="Q2068" s="10">
        <v>8000</v>
      </c>
      <c r="R2068" s="11">
        <v>8261</v>
      </c>
      <c r="S2068" s="52">
        <f>R2068</f>
        <v>8261</v>
      </c>
      <c r="T2068" s="53">
        <f>IFERROR(S2068/Q2068,0)</f>
        <v>1.0326249999999999</v>
      </c>
      <c r="U2068" s="54">
        <f>IF(T2068&gt;=100%,S2068*2%,0)</f>
        <v>165.22</v>
      </c>
      <c r="V2068" s="54">
        <f>S2068*1%</f>
        <v>82.61</v>
      </c>
      <c r="W2068" s="55">
        <f>U2068+V2068</f>
        <v>247.82999999999998</v>
      </c>
      <c r="X2068" s="17"/>
      <c r="Y2068" s="9" t="s">
        <v>12391</v>
      </c>
    </row>
    <row r="2069" spans="1:25" x14ac:dyDescent="0.2">
      <c r="A2069" s="4" t="s">
        <v>18</v>
      </c>
      <c r="B2069" s="12" t="s">
        <v>2972</v>
      </c>
      <c r="C2069" s="5" t="s">
        <v>2973</v>
      </c>
      <c r="D2069" s="9" t="s">
        <v>2974</v>
      </c>
      <c r="E2069" s="9" t="s">
        <v>2975</v>
      </c>
      <c r="F2069" s="9" t="s">
        <v>2976</v>
      </c>
      <c r="G2069" s="8">
        <v>10026391</v>
      </c>
      <c r="H2069" s="12" t="s">
        <v>2977</v>
      </c>
      <c r="I2069" s="9" t="s">
        <v>3029</v>
      </c>
      <c r="J2069" s="12" t="s">
        <v>3030</v>
      </c>
      <c r="K2069" s="17" t="s">
        <v>3031</v>
      </c>
      <c r="L2069" s="17" t="s">
        <v>3032</v>
      </c>
      <c r="M2069" s="17">
        <v>7979803899</v>
      </c>
      <c r="N2069" s="9" t="s">
        <v>4057</v>
      </c>
      <c r="O2069" s="9" t="s">
        <v>4058</v>
      </c>
      <c r="P2069" s="9" t="s">
        <v>32</v>
      </c>
      <c r="Q2069" s="10">
        <v>8000</v>
      </c>
      <c r="R2069" s="11">
        <v>8261</v>
      </c>
      <c r="S2069" s="52">
        <f>R2069</f>
        <v>8261</v>
      </c>
      <c r="T2069" s="53">
        <f>IFERROR(S2069/Q2069,0)</f>
        <v>1.0326249999999999</v>
      </c>
      <c r="U2069" s="54">
        <f>IF(T2069&gt;=100%,S2069*2%,0)</f>
        <v>165.22</v>
      </c>
      <c r="V2069" s="54">
        <f>S2069*1%</f>
        <v>82.61</v>
      </c>
      <c r="W2069" s="55">
        <f>U2069+V2069</f>
        <v>247.82999999999998</v>
      </c>
      <c r="X2069" s="17"/>
      <c r="Y2069" s="9" t="s">
        <v>12393</v>
      </c>
    </row>
    <row r="2070" spans="1:25" x14ac:dyDescent="0.2">
      <c r="A2070" s="4" t="s">
        <v>18</v>
      </c>
      <c r="B2070" s="12" t="s">
        <v>2972</v>
      </c>
      <c r="C2070" s="5" t="s">
        <v>2973</v>
      </c>
      <c r="D2070" s="9" t="s">
        <v>2974</v>
      </c>
      <c r="E2070" s="9" t="s">
        <v>2975</v>
      </c>
      <c r="F2070" s="9" t="s">
        <v>2976</v>
      </c>
      <c r="G2070" s="8">
        <v>10026391</v>
      </c>
      <c r="H2070" s="12" t="s">
        <v>2977</v>
      </c>
      <c r="I2070" s="9" t="s">
        <v>3782</v>
      </c>
      <c r="J2070" s="12" t="s">
        <v>3783</v>
      </c>
      <c r="K2070" s="17" t="s">
        <v>3011</v>
      </c>
      <c r="L2070" s="17" t="s">
        <v>3012</v>
      </c>
      <c r="M2070" s="17">
        <v>9125957274</v>
      </c>
      <c r="N2070" s="9" t="s">
        <v>4071</v>
      </c>
      <c r="O2070" s="9" t="s">
        <v>4072</v>
      </c>
      <c r="P2070" s="9" t="s">
        <v>32</v>
      </c>
      <c r="Q2070" s="10">
        <v>8000</v>
      </c>
      <c r="R2070" s="11">
        <v>8261</v>
      </c>
      <c r="S2070" s="52">
        <f>R2070</f>
        <v>8261</v>
      </c>
      <c r="T2070" s="53">
        <f>IFERROR(S2070/Q2070,0)</f>
        <v>1.0326249999999999</v>
      </c>
      <c r="U2070" s="54">
        <f>IF(T2070&gt;=100%,S2070*2%,0)</f>
        <v>165.22</v>
      </c>
      <c r="V2070" s="54">
        <f>S2070*1%</f>
        <v>82.61</v>
      </c>
      <c r="W2070" s="55">
        <f>U2070+V2070</f>
        <v>247.82999999999998</v>
      </c>
      <c r="X2070" s="17"/>
      <c r="Y2070" s="9" t="s">
        <v>12393</v>
      </c>
    </row>
    <row r="2071" spans="1:25" x14ac:dyDescent="0.2">
      <c r="A2071" s="9" t="s">
        <v>8060</v>
      </c>
      <c r="B2071" s="9" t="s">
        <v>9561</v>
      </c>
      <c r="C2071" s="18" t="s">
        <v>9306</v>
      </c>
      <c r="D2071" s="9" t="s">
        <v>9307</v>
      </c>
      <c r="E2071" s="9" t="s">
        <v>9436</v>
      </c>
      <c r="F2071" s="9" t="s">
        <v>9437</v>
      </c>
      <c r="G2071" s="9">
        <v>10027883</v>
      </c>
      <c r="H2071" s="9" t="s">
        <v>9438</v>
      </c>
      <c r="I2071" s="9" t="s">
        <v>9568</v>
      </c>
      <c r="J2071" s="9" t="s">
        <v>9569</v>
      </c>
      <c r="K2071" s="18" t="s">
        <v>9441</v>
      </c>
      <c r="L2071" s="18" t="s">
        <v>9442</v>
      </c>
      <c r="M2071" s="18">
        <v>9860047707</v>
      </c>
      <c r="N2071" s="9" t="s">
        <v>9577</v>
      </c>
      <c r="O2071" s="9" t="s">
        <v>9578</v>
      </c>
      <c r="P2071" s="9" t="s">
        <v>32</v>
      </c>
      <c r="Q2071" s="11">
        <v>10000</v>
      </c>
      <c r="R2071" s="11">
        <v>10326.140000000003</v>
      </c>
      <c r="S2071" s="52">
        <f>R2071</f>
        <v>10326.140000000003</v>
      </c>
      <c r="T2071" s="53">
        <f>IFERROR(S2071/Q2071,0)</f>
        <v>1.0326140000000004</v>
      </c>
      <c r="U2071" s="54">
        <f>IF(T2071&gt;=100%,S2071*2%,0)</f>
        <v>206.52280000000007</v>
      </c>
      <c r="V2071" s="54">
        <f>S2071*1%</f>
        <v>103.26140000000004</v>
      </c>
      <c r="W2071" s="55">
        <f>U2071+V2071</f>
        <v>309.78420000000011</v>
      </c>
      <c r="X2071" s="17"/>
      <c r="Y2071" s="9" t="s">
        <v>12391</v>
      </c>
    </row>
    <row r="2072" spans="1:25" x14ac:dyDescent="0.2">
      <c r="A2072" s="9" t="s">
        <v>8060</v>
      </c>
      <c r="B2072" s="9" t="s">
        <v>8965</v>
      </c>
      <c r="C2072" s="18" t="s">
        <v>8974</v>
      </c>
      <c r="D2072" s="9" t="s">
        <v>8975</v>
      </c>
      <c r="E2072" s="9" t="s">
        <v>9127</v>
      </c>
      <c r="F2072" s="9" t="s">
        <v>9128</v>
      </c>
      <c r="G2072" s="9">
        <v>10032425</v>
      </c>
      <c r="H2072" s="9" t="s">
        <v>9129</v>
      </c>
      <c r="I2072" s="9" t="s">
        <v>9198</v>
      </c>
      <c r="J2072" s="9" t="s">
        <v>9199</v>
      </c>
      <c r="K2072" s="18" t="s">
        <v>9142</v>
      </c>
      <c r="L2072" s="18" t="s">
        <v>9143</v>
      </c>
      <c r="M2072" s="18">
        <v>9898677767</v>
      </c>
      <c r="N2072" s="9" t="s">
        <v>9202</v>
      </c>
      <c r="O2072" s="9" t="s">
        <v>9203</v>
      </c>
      <c r="P2072" s="9" t="s">
        <v>32</v>
      </c>
      <c r="Q2072" s="11">
        <v>7000</v>
      </c>
      <c r="R2072" s="11">
        <v>7227</v>
      </c>
      <c r="S2072" s="52">
        <f>R2072</f>
        <v>7227</v>
      </c>
      <c r="T2072" s="53">
        <f>IFERROR(S2072/Q2072,0)</f>
        <v>1.0324285714285715</v>
      </c>
      <c r="U2072" s="54">
        <f>IF(T2072&gt;=100%,S2072*2%,0)</f>
        <v>144.54</v>
      </c>
      <c r="V2072" s="54">
        <f>S2072*1%</f>
        <v>72.27</v>
      </c>
      <c r="W2072" s="55">
        <f>U2072+V2072</f>
        <v>216.81</v>
      </c>
      <c r="X2072" s="17"/>
      <c r="Y2072" s="9" t="s">
        <v>12391</v>
      </c>
    </row>
    <row r="2073" spans="1:25" x14ac:dyDescent="0.2">
      <c r="A2073" s="4" t="s">
        <v>18</v>
      </c>
      <c r="B2073" s="12" t="s">
        <v>1456</v>
      </c>
      <c r="C2073" s="5" t="s">
        <v>861</v>
      </c>
      <c r="D2073" s="9" t="s">
        <v>862</v>
      </c>
      <c r="E2073" s="9" t="s">
        <v>1457</v>
      </c>
      <c r="F2073" s="9" t="s">
        <v>1458</v>
      </c>
      <c r="G2073" s="8">
        <v>10022900</v>
      </c>
      <c r="H2073" s="12" t="s">
        <v>1459</v>
      </c>
      <c r="I2073" s="9" t="s">
        <v>1496</v>
      </c>
      <c r="J2073" s="12" t="s">
        <v>770</v>
      </c>
      <c r="K2073" s="8" t="s">
        <v>1473</v>
      </c>
      <c r="L2073" s="16" t="s">
        <v>1474</v>
      </c>
      <c r="M2073" s="17" t="s">
        <v>1475</v>
      </c>
      <c r="N2073" s="9" t="s">
        <v>1497</v>
      </c>
      <c r="O2073" s="9" t="s">
        <v>1498</v>
      </c>
      <c r="P2073" s="9" t="s">
        <v>32</v>
      </c>
      <c r="Q2073" s="10">
        <v>10000</v>
      </c>
      <c r="R2073" s="11">
        <v>10323.956000000002</v>
      </c>
      <c r="S2073" s="52">
        <f>R2073</f>
        <v>10323.956000000002</v>
      </c>
      <c r="T2073" s="53">
        <f>IFERROR(S2073/Q2073,0)</f>
        <v>1.0323956000000003</v>
      </c>
      <c r="U2073" s="54">
        <f>IF(T2073&gt;=100%,S2073*2%,0)</f>
        <v>206.47912000000005</v>
      </c>
      <c r="V2073" s="54">
        <f>S2073*1%</f>
        <v>103.23956000000003</v>
      </c>
      <c r="W2073" s="55">
        <f>U2073+V2073</f>
        <v>309.71868000000006</v>
      </c>
      <c r="X2073" s="17"/>
      <c r="Y2073" s="9" t="s">
        <v>12391</v>
      </c>
    </row>
    <row r="2074" spans="1:25" x14ac:dyDescent="0.2">
      <c r="A2074" s="9" t="s">
        <v>6280</v>
      </c>
      <c r="B2074" s="9" t="s">
        <v>7790</v>
      </c>
      <c r="C2074" s="18" t="s">
        <v>7712</v>
      </c>
      <c r="D2074" s="9" t="s">
        <v>7713</v>
      </c>
      <c r="E2074" s="9" t="s">
        <v>7714</v>
      </c>
      <c r="F2074" s="9" t="s">
        <v>7715</v>
      </c>
      <c r="G2074" s="9">
        <v>10034564</v>
      </c>
      <c r="H2074" s="9" t="s">
        <v>7716</v>
      </c>
      <c r="I2074" s="9" t="s">
        <v>7791</v>
      </c>
      <c r="J2074" s="9" t="s">
        <v>7792</v>
      </c>
      <c r="K2074" s="18" t="s">
        <v>7773</v>
      </c>
      <c r="L2074" s="18" t="s">
        <v>7774</v>
      </c>
      <c r="M2074" s="18" t="s">
        <v>7775</v>
      </c>
      <c r="N2074" s="9" t="s">
        <v>7793</v>
      </c>
      <c r="O2074" s="9" t="s">
        <v>7794</v>
      </c>
      <c r="P2074" s="9" t="s">
        <v>32</v>
      </c>
      <c r="Q2074" s="61">
        <v>11800</v>
      </c>
      <c r="R2074" s="11">
        <v>12181.603800000001</v>
      </c>
      <c r="S2074" s="52">
        <f>R2074</f>
        <v>12181.603800000001</v>
      </c>
      <c r="T2074" s="53">
        <f>IFERROR(S2074/Q2074,0)</f>
        <v>1.0323393050847458</v>
      </c>
      <c r="U2074" s="54">
        <f>IF(T2074&gt;=100%,S2074*2%,0)</f>
        <v>243.63207600000001</v>
      </c>
      <c r="V2074" s="54">
        <f>S2074*1%</f>
        <v>121.81603800000001</v>
      </c>
      <c r="W2074" s="55">
        <f>U2074+V2074</f>
        <v>365.44811400000003</v>
      </c>
      <c r="X2074" s="17"/>
      <c r="Y2074" s="9" t="s">
        <v>12391</v>
      </c>
    </row>
    <row r="2075" spans="1:25" x14ac:dyDescent="0.2">
      <c r="A2075" s="4" t="s">
        <v>18</v>
      </c>
      <c r="B2075" s="12" t="s">
        <v>1598</v>
      </c>
      <c r="C2075" s="5" t="s">
        <v>861</v>
      </c>
      <c r="D2075" s="9" t="s">
        <v>862</v>
      </c>
      <c r="E2075" s="9" t="s">
        <v>1599</v>
      </c>
      <c r="F2075" s="9" t="s">
        <v>1600</v>
      </c>
      <c r="G2075" s="8">
        <v>10026633</v>
      </c>
      <c r="H2075" s="12" t="s">
        <v>1601</v>
      </c>
      <c r="I2075" s="9" t="s">
        <v>1613</v>
      </c>
      <c r="J2075" s="12" t="s">
        <v>1614</v>
      </c>
      <c r="K2075" s="8" t="s">
        <v>1604</v>
      </c>
      <c r="L2075" s="16" t="s">
        <v>1605</v>
      </c>
      <c r="M2075" s="17" t="s">
        <v>1606</v>
      </c>
      <c r="N2075" s="9" t="s">
        <v>1652</v>
      </c>
      <c r="O2075" s="9" t="s">
        <v>1653</v>
      </c>
      <c r="P2075" s="9" t="s">
        <v>32</v>
      </c>
      <c r="Q2075" s="10">
        <v>11891.565000000001</v>
      </c>
      <c r="R2075" s="11">
        <v>12276</v>
      </c>
      <c r="S2075" s="52">
        <f>R2075</f>
        <v>12276</v>
      </c>
      <c r="T2075" s="53">
        <f>IFERROR(S2075/Q2075,0)</f>
        <v>1.0323283772993714</v>
      </c>
      <c r="U2075" s="54">
        <f>IF(T2075&gt;=100%,S2075*2%,0)</f>
        <v>245.52</v>
      </c>
      <c r="V2075" s="54">
        <f>S2075*1%</f>
        <v>122.76</v>
      </c>
      <c r="W2075" s="55">
        <f>U2075+V2075</f>
        <v>368.28000000000003</v>
      </c>
      <c r="X2075" s="17"/>
      <c r="Y2075" s="9" t="s">
        <v>12391</v>
      </c>
    </row>
    <row r="2076" spans="1:25" x14ac:dyDescent="0.2">
      <c r="A2076" s="4" t="s">
        <v>18</v>
      </c>
      <c r="B2076" s="12" t="s">
        <v>860</v>
      </c>
      <c r="C2076" s="5" t="s">
        <v>861</v>
      </c>
      <c r="D2076" s="9" t="s">
        <v>862</v>
      </c>
      <c r="E2076" s="9" t="s">
        <v>863</v>
      </c>
      <c r="F2076" s="9" t="s">
        <v>864</v>
      </c>
      <c r="G2076" s="8">
        <v>10023819</v>
      </c>
      <c r="H2076" s="12" t="s">
        <v>865</v>
      </c>
      <c r="I2076" s="9" t="s">
        <v>932</v>
      </c>
      <c r="J2076" s="12" t="s">
        <v>933</v>
      </c>
      <c r="K2076" s="8" t="s">
        <v>927</v>
      </c>
      <c r="L2076" s="16" t="s">
        <v>928</v>
      </c>
      <c r="M2076" s="17" t="s">
        <v>929</v>
      </c>
      <c r="N2076" s="9" t="s">
        <v>978</v>
      </c>
      <c r="O2076" s="9" t="s">
        <v>979</v>
      </c>
      <c r="P2076" s="9" t="s">
        <v>32</v>
      </c>
      <c r="Q2076" s="10">
        <v>10000</v>
      </c>
      <c r="R2076" s="11">
        <v>10323.041999999999</v>
      </c>
      <c r="S2076" s="52">
        <f>R2076</f>
        <v>10323.041999999999</v>
      </c>
      <c r="T2076" s="53">
        <f>IFERROR(S2076/Q2076,0)</f>
        <v>1.0323042</v>
      </c>
      <c r="U2076" s="54">
        <f>IF(T2076&gt;=100%,S2076*2%,0)</f>
        <v>206.46083999999999</v>
      </c>
      <c r="V2076" s="54">
        <f>S2076*1%</f>
        <v>103.23042</v>
      </c>
      <c r="W2076" s="55">
        <f>U2076+V2076</f>
        <v>309.69126</v>
      </c>
      <c r="X2076" s="17"/>
      <c r="Y2076" s="9" t="s">
        <v>12391</v>
      </c>
    </row>
    <row r="2077" spans="1:25" x14ac:dyDescent="0.2">
      <c r="A2077" s="9" t="s">
        <v>8060</v>
      </c>
      <c r="B2077" s="9" t="s">
        <v>8061</v>
      </c>
      <c r="C2077" s="18" t="s">
        <v>8062</v>
      </c>
      <c r="D2077" s="9" t="s">
        <v>8063</v>
      </c>
      <c r="E2077" s="9" t="s">
        <v>8064</v>
      </c>
      <c r="F2077" s="9" t="s">
        <v>8065</v>
      </c>
      <c r="G2077" s="9">
        <v>10027752</v>
      </c>
      <c r="H2077" s="9" t="s">
        <v>8066</v>
      </c>
      <c r="I2077" s="9" t="s">
        <v>8084</v>
      </c>
      <c r="J2077" s="9" t="s">
        <v>8085</v>
      </c>
      <c r="K2077" s="18" t="s">
        <v>8086</v>
      </c>
      <c r="L2077" s="18" t="s">
        <v>8087</v>
      </c>
      <c r="M2077" s="18">
        <v>9993467189</v>
      </c>
      <c r="N2077" s="9" t="s">
        <v>8088</v>
      </c>
      <c r="O2077" s="9" t="s">
        <v>8089</v>
      </c>
      <c r="P2077" s="9" t="s">
        <v>32</v>
      </c>
      <c r="Q2077" s="11">
        <v>8030.0000000000009</v>
      </c>
      <c r="R2077" s="25">
        <v>8288</v>
      </c>
      <c r="S2077" s="52">
        <f>R2077</f>
        <v>8288</v>
      </c>
      <c r="T2077" s="53">
        <f>IFERROR(S2077/Q2077,0)</f>
        <v>1.032129514321295</v>
      </c>
      <c r="U2077" s="54">
        <f>IF(T2077&gt;=100%,S2077*2%,0)</f>
        <v>165.76</v>
      </c>
      <c r="V2077" s="54">
        <f>S2077*1%</f>
        <v>82.88</v>
      </c>
      <c r="W2077" s="55">
        <f>U2077+V2077</f>
        <v>248.64</v>
      </c>
      <c r="X2077" s="17"/>
      <c r="Y2077" s="9" t="s">
        <v>12391</v>
      </c>
    </row>
    <row r="2078" spans="1:25" x14ac:dyDescent="0.2">
      <c r="A2078" s="4" t="s">
        <v>18</v>
      </c>
      <c r="B2078" s="12" t="s">
        <v>1048</v>
      </c>
      <c r="C2078" s="5" t="s">
        <v>861</v>
      </c>
      <c r="D2078" s="9" t="s">
        <v>862</v>
      </c>
      <c r="E2078" s="9" t="s">
        <v>1049</v>
      </c>
      <c r="F2078" s="9" t="s">
        <v>1050</v>
      </c>
      <c r="G2078" s="8">
        <v>10022825</v>
      </c>
      <c r="H2078" s="12" t="s">
        <v>1058</v>
      </c>
      <c r="I2078" s="9" t="s">
        <v>1135</v>
      </c>
      <c r="J2078" s="12" t="s">
        <v>1136</v>
      </c>
      <c r="K2078" s="8" t="s">
        <v>1095</v>
      </c>
      <c r="L2078" s="16" t="s">
        <v>1096</v>
      </c>
      <c r="M2078" s="17" t="s">
        <v>1097</v>
      </c>
      <c r="N2078" s="9" t="s">
        <v>1240</v>
      </c>
      <c r="O2078" s="9" t="s">
        <v>1241</v>
      </c>
      <c r="P2078" s="9" t="s">
        <v>32</v>
      </c>
      <c r="Q2078" s="10">
        <v>50000</v>
      </c>
      <c r="R2078" s="11">
        <v>51603.677599999995</v>
      </c>
      <c r="S2078" s="52">
        <f>R2078</f>
        <v>51603.677599999995</v>
      </c>
      <c r="T2078" s="53">
        <f>IFERROR(S2078/Q2078,0)</f>
        <v>1.0320735519999999</v>
      </c>
      <c r="U2078" s="54">
        <f>IF(T2078&gt;=100%,S2078*2%,0)</f>
        <v>1032.0735519999998</v>
      </c>
      <c r="V2078" s="54">
        <f>S2078*1%</f>
        <v>516.03677599999992</v>
      </c>
      <c r="W2078" s="55">
        <f>U2078+V2078</f>
        <v>1548.1103279999998</v>
      </c>
      <c r="X2078" s="17"/>
      <c r="Y2078" s="9" t="s">
        <v>12391</v>
      </c>
    </row>
    <row r="2079" spans="1:25" x14ac:dyDescent="0.2">
      <c r="A2079" s="9" t="s">
        <v>9603</v>
      </c>
      <c r="B2079" s="18" t="s">
        <v>11008</v>
      </c>
      <c r="C2079" s="9" t="s">
        <v>12370</v>
      </c>
      <c r="D2079" s="9"/>
      <c r="E2079" s="9" t="s">
        <v>12371</v>
      </c>
      <c r="F2079" s="9"/>
      <c r="G2079" s="18">
        <v>10033452</v>
      </c>
      <c r="H2079" s="38" t="s">
        <v>11034</v>
      </c>
      <c r="I2079" s="33" t="s">
        <v>11121</v>
      </c>
      <c r="J2079" s="33" t="s">
        <v>10735</v>
      </c>
      <c r="K2079" s="9" t="s">
        <v>11089</v>
      </c>
      <c r="L2079" s="18" t="s">
        <v>11090</v>
      </c>
      <c r="M2079" s="18">
        <v>6393092953</v>
      </c>
      <c r="N2079" s="18" t="s">
        <v>11126</v>
      </c>
      <c r="O2079" s="18" t="s">
        <v>11104</v>
      </c>
      <c r="P2079" s="18" t="s">
        <v>32</v>
      </c>
      <c r="Q2079" s="11">
        <v>7000</v>
      </c>
      <c r="R2079" s="27">
        <v>7224.2799999999752</v>
      </c>
      <c r="S2079" s="52">
        <f>R2079</f>
        <v>7224.2799999999752</v>
      </c>
      <c r="T2079" s="53">
        <f>IFERROR(S2079/Q2079,0)</f>
        <v>1.0320399999999965</v>
      </c>
      <c r="U2079" s="54">
        <f>IF(T2079&gt;=100%,S2079*2%,0)</f>
        <v>144.48559999999949</v>
      </c>
      <c r="V2079" s="54">
        <f>S2079*1%</f>
        <v>72.242799999999747</v>
      </c>
      <c r="W2079" s="55">
        <f>U2079+V2079</f>
        <v>216.72839999999923</v>
      </c>
      <c r="X2079" s="17"/>
      <c r="Y2079" s="9" t="s">
        <v>12393</v>
      </c>
    </row>
    <row r="2080" spans="1:25" x14ac:dyDescent="0.2">
      <c r="A2080" s="9" t="s">
        <v>6280</v>
      </c>
      <c r="B2080" s="9" t="s">
        <v>6763</v>
      </c>
      <c r="C2080" s="18" t="s">
        <v>6282</v>
      </c>
      <c r="D2080" s="9" t="s">
        <v>6283</v>
      </c>
      <c r="E2080" s="9" t="s">
        <v>6673</v>
      </c>
      <c r="F2080" s="9" t="s">
        <v>6674</v>
      </c>
      <c r="G2080" s="9">
        <v>10034085</v>
      </c>
      <c r="H2080" s="9" t="s">
        <v>6675</v>
      </c>
      <c r="I2080" s="9" t="s">
        <v>6764</v>
      </c>
      <c r="J2080" s="9" t="s">
        <v>6765</v>
      </c>
      <c r="K2080" s="18" t="s">
        <v>6678</v>
      </c>
      <c r="L2080" s="18" t="s">
        <v>6679</v>
      </c>
      <c r="M2080" s="18" t="s">
        <v>6680</v>
      </c>
      <c r="N2080" s="9" t="s">
        <v>6831</v>
      </c>
      <c r="O2080" s="9" t="s">
        <v>6832</v>
      </c>
      <c r="P2080" s="9" t="s">
        <v>32</v>
      </c>
      <c r="Q2080" s="62">
        <v>9769.9982099999997</v>
      </c>
      <c r="R2080" s="11">
        <v>10082.740400000001</v>
      </c>
      <c r="S2080" s="52">
        <f>R2080</f>
        <v>10082.740400000001</v>
      </c>
      <c r="T2080" s="53">
        <f>IFERROR(S2080/Q2080,0)</f>
        <v>1.0320104654348756</v>
      </c>
      <c r="U2080" s="54">
        <f>IF(T2080&gt;=100%,S2080*2%,0)</f>
        <v>201.654808</v>
      </c>
      <c r="V2080" s="54">
        <f>S2080*1%</f>
        <v>100.827404</v>
      </c>
      <c r="W2080" s="55">
        <f>U2080+V2080</f>
        <v>302.482212</v>
      </c>
      <c r="X2080" s="17"/>
      <c r="Y2080" s="9" t="s">
        <v>12391</v>
      </c>
    </row>
    <row r="2081" spans="1:25" x14ac:dyDescent="0.2">
      <c r="A2081" s="32" t="s">
        <v>9603</v>
      </c>
      <c r="B2081" s="32" t="s">
        <v>10261</v>
      </c>
      <c r="C2081" s="32" t="s">
        <v>12365</v>
      </c>
      <c r="D2081" s="32"/>
      <c r="E2081" s="9" t="s">
        <v>12364</v>
      </c>
      <c r="F2081" s="9"/>
      <c r="G2081" s="32">
        <v>10031520</v>
      </c>
      <c r="H2081" s="32" t="s">
        <v>10262</v>
      </c>
      <c r="I2081" s="32" t="s">
        <v>10284</v>
      </c>
      <c r="J2081" s="32" t="s">
        <v>10285</v>
      </c>
      <c r="K2081" s="32" t="s">
        <v>10265</v>
      </c>
      <c r="L2081" s="32" t="s">
        <v>10266</v>
      </c>
      <c r="M2081" s="32">
        <v>8979763245</v>
      </c>
      <c r="N2081" s="32" t="s">
        <v>10286</v>
      </c>
      <c r="O2081" s="32" t="s">
        <v>10287</v>
      </c>
      <c r="P2081" s="32" t="s">
        <v>32</v>
      </c>
      <c r="Q2081" s="9">
        <v>15000</v>
      </c>
      <c r="R2081" s="27">
        <v>15479.999999999964</v>
      </c>
      <c r="S2081" s="52">
        <f>R2081</f>
        <v>15479.999999999964</v>
      </c>
      <c r="T2081" s="53">
        <f>IFERROR(S2081/Q2081,0)</f>
        <v>1.0319999999999976</v>
      </c>
      <c r="U2081" s="54">
        <f>IF(T2081&gt;=100%,S2081*2%,0)</f>
        <v>309.59999999999928</v>
      </c>
      <c r="V2081" s="54">
        <f>S2081*1%</f>
        <v>154.79999999999964</v>
      </c>
      <c r="W2081" s="55">
        <f>U2081+V2081</f>
        <v>464.39999999999895</v>
      </c>
      <c r="X2081" s="17"/>
      <c r="Y2081" s="9" t="s">
        <v>12391</v>
      </c>
    </row>
    <row r="2082" spans="1:25" x14ac:dyDescent="0.2">
      <c r="A2082" s="32" t="s">
        <v>9603</v>
      </c>
      <c r="B2082" s="32" t="s">
        <v>10346</v>
      </c>
      <c r="C2082" s="32" t="s">
        <v>12365</v>
      </c>
      <c r="D2082" s="32"/>
      <c r="E2082" s="9" t="s">
        <v>12366</v>
      </c>
      <c r="F2082" s="9"/>
      <c r="G2082" s="32">
        <v>10027495</v>
      </c>
      <c r="H2082" s="32" t="s">
        <v>10347</v>
      </c>
      <c r="I2082" s="32" t="s">
        <v>10364</v>
      </c>
      <c r="J2082" s="32" t="s">
        <v>10365</v>
      </c>
      <c r="K2082" s="32" t="s">
        <v>10350</v>
      </c>
      <c r="L2082" s="32" t="s">
        <v>10351</v>
      </c>
      <c r="M2082" s="32">
        <v>95694359469</v>
      </c>
      <c r="N2082" s="32" t="s">
        <v>10367</v>
      </c>
      <c r="O2082" s="33" t="s">
        <v>10368</v>
      </c>
      <c r="P2082" s="32" t="s">
        <v>32</v>
      </c>
      <c r="Q2082" s="32">
        <v>10000</v>
      </c>
      <c r="R2082" s="27">
        <v>10319.999999999976</v>
      </c>
      <c r="S2082" s="52">
        <f>R2082</f>
        <v>10319.999999999976</v>
      </c>
      <c r="T2082" s="53">
        <f>IFERROR(S2082/Q2082,0)</f>
        <v>1.0319999999999976</v>
      </c>
      <c r="U2082" s="54">
        <f>IF(T2082&gt;=100%,S2082*2%,0)</f>
        <v>206.39999999999952</v>
      </c>
      <c r="V2082" s="54">
        <f>S2082*1%</f>
        <v>103.19999999999976</v>
      </c>
      <c r="W2082" s="55">
        <f>U2082+V2082</f>
        <v>309.59999999999928</v>
      </c>
      <c r="X2082" s="17"/>
      <c r="Y2082" s="9" t="s">
        <v>12391</v>
      </c>
    </row>
    <row r="2083" spans="1:25" x14ac:dyDescent="0.2">
      <c r="A2083" s="32" t="s">
        <v>9603</v>
      </c>
      <c r="B2083" s="32" t="s">
        <v>10439</v>
      </c>
      <c r="C2083" s="32" t="s">
        <v>12365</v>
      </c>
      <c r="D2083" s="32"/>
      <c r="E2083" s="9" t="s">
        <v>12367</v>
      </c>
      <c r="F2083" s="9"/>
      <c r="G2083" s="32">
        <v>10031053</v>
      </c>
      <c r="H2083" s="32" t="s">
        <v>10500</v>
      </c>
      <c r="I2083" s="34" t="s">
        <v>10570</v>
      </c>
      <c r="J2083" s="32" t="s">
        <v>10571</v>
      </c>
      <c r="K2083" s="32" t="s">
        <v>10550</v>
      </c>
      <c r="L2083" s="32" t="s">
        <v>10551</v>
      </c>
      <c r="M2083" s="32">
        <v>9634147560</v>
      </c>
      <c r="N2083" s="32" t="s">
        <v>10576</v>
      </c>
      <c r="O2083" s="32" t="s">
        <v>10577</v>
      </c>
      <c r="P2083" s="32" t="s">
        <v>32</v>
      </c>
      <c r="Q2083" s="9">
        <v>10000</v>
      </c>
      <c r="R2083" s="27">
        <v>10319.999999999971</v>
      </c>
      <c r="S2083" s="52">
        <f>R2083</f>
        <v>10319.999999999971</v>
      </c>
      <c r="T2083" s="53">
        <f>IFERROR(S2083/Q2083,0)</f>
        <v>1.0319999999999971</v>
      </c>
      <c r="U2083" s="54">
        <f>IF(T2083&gt;=100%,S2083*2%,0)</f>
        <v>206.39999999999941</v>
      </c>
      <c r="V2083" s="54">
        <f>S2083*1%</f>
        <v>103.1999999999997</v>
      </c>
      <c r="W2083" s="55">
        <f>U2083+V2083</f>
        <v>309.59999999999911</v>
      </c>
      <c r="X2083" s="17"/>
      <c r="Y2083" s="9" t="s">
        <v>12391</v>
      </c>
    </row>
    <row r="2084" spans="1:25" x14ac:dyDescent="0.2">
      <c r="A2084" s="32" t="s">
        <v>9603</v>
      </c>
      <c r="B2084" s="32" t="s">
        <v>10439</v>
      </c>
      <c r="C2084" s="32" t="s">
        <v>12365</v>
      </c>
      <c r="D2084" s="32"/>
      <c r="E2084" s="9" t="s">
        <v>12367</v>
      </c>
      <c r="F2084" s="9"/>
      <c r="G2084" s="32">
        <v>10023183</v>
      </c>
      <c r="H2084" s="32" t="s">
        <v>10440</v>
      </c>
      <c r="I2084" s="32" t="s">
        <v>10451</v>
      </c>
      <c r="J2084" s="32" t="s">
        <v>10452</v>
      </c>
      <c r="K2084" s="32" t="s">
        <v>10443</v>
      </c>
      <c r="L2084" s="32" t="s">
        <v>10444</v>
      </c>
      <c r="M2084" s="32">
        <v>9012650010</v>
      </c>
      <c r="N2084" s="32" t="s">
        <v>10457</v>
      </c>
      <c r="O2084" s="32" t="s">
        <v>10458</v>
      </c>
      <c r="P2084" s="32" t="s">
        <v>32</v>
      </c>
      <c r="Q2084" s="9">
        <v>23000</v>
      </c>
      <c r="R2084" s="27">
        <v>23735.999999999931</v>
      </c>
      <c r="S2084" s="52">
        <f>R2084</f>
        <v>23735.999999999931</v>
      </c>
      <c r="T2084" s="53">
        <f>IFERROR(S2084/Q2084,0)</f>
        <v>1.0319999999999969</v>
      </c>
      <c r="U2084" s="54">
        <f>IF(T2084&gt;=100%,S2084*2%,0)</f>
        <v>474.71999999999861</v>
      </c>
      <c r="V2084" s="54">
        <f>S2084*1%</f>
        <v>237.3599999999993</v>
      </c>
      <c r="W2084" s="55">
        <f>U2084+V2084</f>
        <v>712.07999999999788</v>
      </c>
      <c r="X2084" s="17"/>
      <c r="Y2084" s="9" t="s">
        <v>12392</v>
      </c>
    </row>
    <row r="2085" spans="1:25" x14ac:dyDescent="0.2">
      <c r="A2085" s="26" t="s">
        <v>9603</v>
      </c>
      <c r="B2085" s="26" t="s">
        <v>9691</v>
      </c>
      <c r="C2085" s="30" t="s">
        <v>12359</v>
      </c>
      <c r="D2085" s="30"/>
      <c r="E2085" s="45" t="s">
        <v>12360</v>
      </c>
      <c r="F2085" s="45"/>
      <c r="G2085" s="26">
        <v>10025972</v>
      </c>
      <c r="H2085" s="26" t="s">
        <v>9667</v>
      </c>
      <c r="I2085" s="26" t="s">
        <v>9692</v>
      </c>
      <c r="J2085" s="26" t="s">
        <v>9693</v>
      </c>
      <c r="K2085" s="26" t="s">
        <v>9670</v>
      </c>
      <c r="L2085" s="26" t="s">
        <v>9671</v>
      </c>
      <c r="M2085" s="26">
        <v>9781409396</v>
      </c>
      <c r="N2085" s="26" t="s">
        <v>9696</v>
      </c>
      <c r="O2085" s="26" t="s">
        <v>9697</v>
      </c>
      <c r="P2085" s="26" t="s">
        <v>32</v>
      </c>
      <c r="Q2085" s="27">
        <v>7000</v>
      </c>
      <c r="R2085" s="27">
        <v>7223.9999999999782</v>
      </c>
      <c r="S2085" s="52">
        <f>R2085</f>
        <v>7223.9999999999782</v>
      </c>
      <c r="T2085" s="53">
        <f>IFERROR(S2085/Q2085,0)</f>
        <v>1.0319999999999969</v>
      </c>
      <c r="U2085" s="54">
        <f>IF(T2085&gt;=100%,S2085*2%,0)</f>
        <v>144.47999999999956</v>
      </c>
      <c r="V2085" s="54">
        <f>S2085*1%</f>
        <v>72.239999999999782</v>
      </c>
      <c r="W2085" s="55">
        <f>U2085+V2085</f>
        <v>216.71999999999935</v>
      </c>
      <c r="X2085" s="17"/>
      <c r="Y2085" s="9" t="s">
        <v>12391</v>
      </c>
    </row>
    <row r="2086" spans="1:25" x14ac:dyDescent="0.2">
      <c r="A2086" s="26" t="s">
        <v>9603</v>
      </c>
      <c r="B2086" s="26" t="s">
        <v>9812</v>
      </c>
      <c r="C2086" s="30" t="s">
        <v>12359</v>
      </c>
      <c r="D2086" s="30"/>
      <c r="E2086" s="45" t="s">
        <v>12360</v>
      </c>
      <c r="F2086" s="45"/>
      <c r="G2086" s="26">
        <v>10026891</v>
      </c>
      <c r="H2086" s="26" t="s">
        <v>9725</v>
      </c>
      <c r="I2086" s="26" t="s">
        <v>9813</v>
      </c>
      <c r="J2086" s="26" t="s">
        <v>9814</v>
      </c>
      <c r="K2086" s="26" t="s">
        <v>9786</v>
      </c>
      <c r="L2086" s="26" t="s">
        <v>9787</v>
      </c>
      <c r="M2086" s="26">
        <v>7009770373</v>
      </c>
      <c r="N2086" s="26" t="s">
        <v>9815</v>
      </c>
      <c r="O2086" s="26" t="s">
        <v>9816</v>
      </c>
      <c r="P2086" s="26" t="s">
        <v>32</v>
      </c>
      <c r="Q2086" s="27">
        <v>12000</v>
      </c>
      <c r="R2086" s="27">
        <v>12383.999999999958</v>
      </c>
      <c r="S2086" s="52">
        <f>R2086</f>
        <v>12383.999999999958</v>
      </c>
      <c r="T2086" s="53">
        <f>IFERROR(S2086/Q2086,0)</f>
        <v>1.0319999999999965</v>
      </c>
      <c r="U2086" s="54">
        <f>IF(T2086&gt;=100%,S2086*2%,0)</f>
        <v>247.67999999999918</v>
      </c>
      <c r="V2086" s="54">
        <f>S2086*1%</f>
        <v>123.83999999999959</v>
      </c>
      <c r="W2086" s="55">
        <f>U2086+V2086</f>
        <v>371.51999999999879</v>
      </c>
      <c r="X2086" s="17"/>
      <c r="Y2086" s="9" t="s">
        <v>12391</v>
      </c>
    </row>
    <row r="2087" spans="1:25" x14ac:dyDescent="0.2">
      <c r="A2087" s="32" t="s">
        <v>9603</v>
      </c>
      <c r="B2087" s="32" t="s">
        <v>10596</v>
      </c>
      <c r="C2087" s="32" t="s">
        <v>12365</v>
      </c>
      <c r="D2087" s="32"/>
      <c r="E2087" s="9" t="s">
        <v>12368</v>
      </c>
      <c r="F2087" s="9"/>
      <c r="G2087" s="32">
        <v>10023838</v>
      </c>
      <c r="H2087" s="32" t="s">
        <v>10597</v>
      </c>
      <c r="I2087" s="32" t="s">
        <v>10676</v>
      </c>
      <c r="J2087" s="32" t="s">
        <v>10677</v>
      </c>
      <c r="K2087" s="32" t="s">
        <v>10644</v>
      </c>
      <c r="L2087" s="32" t="s">
        <v>10645</v>
      </c>
      <c r="M2087" s="32">
        <v>9990901615</v>
      </c>
      <c r="N2087" s="32" t="s">
        <v>10680</v>
      </c>
      <c r="O2087" s="32" t="s">
        <v>10681</v>
      </c>
      <c r="P2087" s="32" t="s">
        <v>32</v>
      </c>
      <c r="Q2087" s="9">
        <v>10000</v>
      </c>
      <c r="R2087" s="27">
        <v>10319.999999999965</v>
      </c>
      <c r="S2087" s="52">
        <f>R2087</f>
        <v>10319.999999999965</v>
      </c>
      <c r="T2087" s="53">
        <f>IFERROR(S2087/Q2087,0)</f>
        <v>1.0319999999999965</v>
      </c>
      <c r="U2087" s="54">
        <f>IF(T2087&gt;=100%,S2087*2%,0)</f>
        <v>206.39999999999932</v>
      </c>
      <c r="V2087" s="54">
        <f>S2087*1%</f>
        <v>103.19999999999966</v>
      </c>
      <c r="W2087" s="55">
        <f>U2087+V2087</f>
        <v>309.599999999999</v>
      </c>
      <c r="X2087" s="17"/>
      <c r="Y2087" s="9" t="s">
        <v>12391</v>
      </c>
    </row>
    <row r="2088" spans="1:25" x14ac:dyDescent="0.2">
      <c r="A2088" s="26" t="s">
        <v>9603</v>
      </c>
      <c r="B2088" s="30" t="s">
        <v>12170</v>
      </c>
      <c r="C2088" s="30" t="s">
        <v>12379</v>
      </c>
      <c r="D2088" s="30"/>
      <c r="E2088" s="44" t="s">
        <v>12380</v>
      </c>
      <c r="F2088" s="44"/>
      <c r="G2088" s="30">
        <v>10029261</v>
      </c>
      <c r="H2088" s="30" t="s">
        <v>12070</v>
      </c>
      <c r="I2088" s="43" t="s">
        <v>12171</v>
      </c>
      <c r="J2088" s="43" t="s">
        <v>12172</v>
      </c>
      <c r="K2088" s="26" t="s">
        <v>12135</v>
      </c>
      <c r="L2088" s="30" t="s">
        <v>12136</v>
      </c>
      <c r="M2088" s="30" t="s">
        <v>12137</v>
      </c>
      <c r="N2088" s="30" t="s">
        <v>12196</v>
      </c>
      <c r="O2088" s="30" t="s">
        <v>12197</v>
      </c>
      <c r="P2088" s="30" t="s">
        <v>32</v>
      </c>
      <c r="Q2088" s="27">
        <v>10000</v>
      </c>
      <c r="R2088" s="27">
        <v>10319.999999999965</v>
      </c>
      <c r="S2088" s="52">
        <f>R2088</f>
        <v>10319.999999999965</v>
      </c>
      <c r="T2088" s="53">
        <f>IFERROR(S2088/Q2088,0)</f>
        <v>1.0319999999999965</v>
      </c>
      <c r="U2088" s="54">
        <f>IF(T2088&gt;=100%,S2088*2%,0)</f>
        <v>206.39999999999932</v>
      </c>
      <c r="V2088" s="54">
        <f>S2088*1%</f>
        <v>103.19999999999966</v>
      </c>
      <c r="W2088" s="55">
        <f>U2088+V2088</f>
        <v>309.599999999999</v>
      </c>
      <c r="X2088" s="17"/>
      <c r="Y2088" s="9" t="s">
        <v>12391</v>
      </c>
    </row>
    <row r="2089" spans="1:25" x14ac:dyDescent="0.2">
      <c r="A2089" s="9" t="s">
        <v>9603</v>
      </c>
      <c r="B2089" s="18" t="s">
        <v>11008</v>
      </c>
      <c r="C2089" s="9" t="s">
        <v>12370</v>
      </c>
      <c r="D2089" s="9"/>
      <c r="E2089" s="9" t="s">
        <v>12371</v>
      </c>
      <c r="F2089" s="9"/>
      <c r="G2089" s="33">
        <v>10031130</v>
      </c>
      <c r="H2089" s="38" t="s">
        <v>11009</v>
      </c>
      <c r="I2089" s="33" t="s">
        <v>11023</v>
      </c>
      <c r="J2089" s="33" t="s">
        <v>11024</v>
      </c>
      <c r="K2089" s="9" t="s">
        <v>11025</v>
      </c>
      <c r="L2089" s="18" t="s">
        <v>11026</v>
      </c>
      <c r="M2089" s="18">
        <v>8809656752</v>
      </c>
      <c r="N2089" s="18" t="s">
        <v>11220</v>
      </c>
      <c r="O2089" s="18" t="s">
        <v>11221</v>
      </c>
      <c r="P2089" s="18" t="s">
        <v>32</v>
      </c>
      <c r="Q2089" s="11">
        <v>7000</v>
      </c>
      <c r="R2089" s="27">
        <v>7223.9999999999754</v>
      </c>
      <c r="S2089" s="52">
        <f>R2089</f>
        <v>7223.9999999999754</v>
      </c>
      <c r="T2089" s="53">
        <f>IFERROR(S2089/Q2089,0)</f>
        <v>1.0319999999999965</v>
      </c>
      <c r="U2089" s="54">
        <f>IF(T2089&gt;=100%,S2089*2%,0)</f>
        <v>144.47999999999951</v>
      </c>
      <c r="V2089" s="54">
        <f>S2089*1%</f>
        <v>72.239999999999753</v>
      </c>
      <c r="W2089" s="55">
        <f>U2089+V2089</f>
        <v>216.71999999999926</v>
      </c>
      <c r="X2089" s="17"/>
      <c r="Y2089" s="9" t="s">
        <v>12391</v>
      </c>
    </row>
    <row r="2090" spans="1:25" x14ac:dyDescent="0.2">
      <c r="A2090" s="9" t="s">
        <v>9603</v>
      </c>
      <c r="B2090" s="32" t="s">
        <v>11882</v>
      </c>
      <c r="C2090" s="9" t="s">
        <v>12374</v>
      </c>
      <c r="D2090" s="9"/>
      <c r="E2090" s="11" t="s">
        <v>12376</v>
      </c>
      <c r="F2090" s="11"/>
      <c r="G2090" s="32">
        <v>10031303</v>
      </c>
      <c r="H2090" s="32" t="s">
        <v>11363</v>
      </c>
      <c r="I2090" s="32" t="s">
        <v>11883</v>
      </c>
      <c r="J2090" s="32" t="s">
        <v>11884</v>
      </c>
      <c r="K2090" s="9" t="s">
        <v>11840</v>
      </c>
      <c r="L2090" s="32" t="s">
        <v>11841</v>
      </c>
      <c r="M2090" s="32">
        <v>9919656909</v>
      </c>
      <c r="N2090" s="18" t="s">
        <v>11883</v>
      </c>
      <c r="O2090" s="32" t="s">
        <v>11885</v>
      </c>
      <c r="P2090" s="32" t="s">
        <v>32</v>
      </c>
      <c r="Q2090" s="11">
        <v>6000</v>
      </c>
      <c r="R2090" s="27">
        <v>6191.9999999999791</v>
      </c>
      <c r="S2090" s="52">
        <f>R2090</f>
        <v>6191.9999999999791</v>
      </c>
      <c r="T2090" s="53">
        <f>IFERROR(S2090/Q2090,0)</f>
        <v>1.0319999999999965</v>
      </c>
      <c r="U2090" s="54">
        <f>IF(T2090&gt;=100%,S2090*2%,0)</f>
        <v>123.83999999999959</v>
      </c>
      <c r="V2090" s="54">
        <f>S2090*1%</f>
        <v>61.919999999999796</v>
      </c>
      <c r="W2090" s="55">
        <f>U2090+V2090</f>
        <v>185.75999999999939</v>
      </c>
      <c r="X2090" s="17"/>
      <c r="Y2090" s="9" t="s">
        <v>12391</v>
      </c>
    </row>
    <row r="2091" spans="1:25" x14ac:dyDescent="0.2">
      <c r="A2091" s="9" t="s">
        <v>9603</v>
      </c>
      <c r="B2091" s="18" t="s">
        <v>11642</v>
      </c>
      <c r="C2091" s="9" t="s">
        <v>12374</v>
      </c>
      <c r="D2091" s="9"/>
      <c r="E2091" s="11" t="s">
        <v>12377</v>
      </c>
      <c r="F2091" s="11"/>
      <c r="G2091" s="18">
        <v>10025183</v>
      </c>
      <c r="H2091" s="18" t="s">
        <v>11629</v>
      </c>
      <c r="I2091" s="18" t="s">
        <v>11643</v>
      </c>
      <c r="J2091" s="18" t="s">
        <v>11644</v>
      </c>
      <c r="K2091" s="9" t="s">
        <v>11632</v>
      </c>
      <c r="L2091" s="18" t="s">
        <v>11633</v>
      </c>
      <c r="M2091" s="18">
        <v>7060111822</v>
      </c>
      <c r="N2091" s="18" t="s">
        <v>11663</v>
      </c>
      <c r="O2091" s="18" t="s">
        <v>11664</v>
      </c>
      <c r="P2091" s="18" t="s">
        <v>32</v>
      </c>
      <c r="Q2091" s="11">
        <v>5000</v>
      </c>
      <c r="R2091" s="27">
        <v>5159.9999999999827</v>
      </c>
      <c r="S2091" s="52">
        <f>R2091</f>
        <v>5159.9999999999827</v>
      </c>
      <c r="T2091" s="53">
        <f>IFERROR(S2091/Q2091,0)</f>
        <v>1.0319999999999965</v>
      </c>
      <c r="U2091" s="54">
        <f>IF(T2091&gt;=100%,S2091*2%,0)</f>
        <v>103.19999999999966</v>
      </c>
      <c r="V2091" s="54">
        <f>S2091*1%</f>
        <v>51.599999999999831</v>
      </c>
      <c r="W2091" s="55">
        <f>U2091+V2091</f>
        <v>154.7999999999995</v>
      </c>
      <c r="X2091" s="17"/>
      <c r="Y2091" s="9" t="s">
        <v>12393</v>
      </c>
    </row>
    <row r="2092" spans="1:25" x14ac:dyDescent="0.2">
      <c r="A2092" s="26" t="s">
        <v>9603</v>
      </c>
      <c r="B2092" s="30" t="s">
        <v>12250</v>
      </c>
      <c r="C2092" s="30" t="s">
        <v>12379</v>
      </c>
      <c r="D2092" s="30"/>
      <c r="E2092" s="44" t="s">
        <v>12382</v>
      </c>
      <c r="F2092" s="44"/>
      <c r="G2092" s="30">
        <v>10027925</v>
      </c>
      <c r="H2092" s="30" t="s">
        <v>12251</v>
      </c>
      <c r="I2092" s="30" t="s">
        <v>12252</v>
      </c>
      <c r="J2092" s="30" t="s">
        <v>4001</v>
      </c>
      <c r="K2092" s="26" t="s">
        <v>12253</v>
      </c>
      <c r="L2092" s="30" t="s">
        <v>12254</v>
      </c>
      <c r="M2092" s="30" t="s">
        <v>12255</v>
      </c>
      <c r="N2092" s="30" t="s">
        <v>12307</v>
      </c>
      <c r="O2092" s="30" t="s">
        <v>12308</v>
      </c>
      <c r="P2092" s="30" t="s">
        <v>32</v>
      </c>
      <c r="Q2092" s="27">
        <v>3000</v>
      </c>
      <c r="R2092" s="27">
        <v>3095.9999999999895</v>
      </c>
      <c r="S2092" s="52">
        <f>R2092</f>
        <v>3095.9999999999895</v>
      </c>
      <c r="T2092" s="53">
        <f>IFERROR(S2092/Q2092,0)</f>
        <v>1.0319999999999965</v>
      </c>
      <c r="U2092" s="54">
        <f>IF(T2092&gt;=100%,S2092*2%,0)</f>
        <v>61.919999999999796</v>
      </c>
      <c r="V2092" s="54">
        <f>S2092*1%</f>
        <v>30.959999999999898</v>
      </c>
      <c r="W2092" s="55">
        <f>U2092+V2092</f>
        <v>92.879999999999697</v>
      </c>
      <c r="X2092" s="17"/>
      <c r="Y2092" s="9" t="s">
        <v>12391</v>
      </c>
    </row>
    <row r="2093" spans="1:25" x14ac:dyDescent="0.2">
      <c r="A2093" s="26" t="s">
        <v>9603</v>
      </c>
      <c r="B2093" s="26" t="s">
        <v>9604</v>
      </c>
      <c r="C2093" s="30" t="s">
        <v>12359</v>
      </c>
      <c r="D2093" s="30"/>
      <c r="E2093" s="44" t="s">
        <v>12362</v>
      </c>
      <c r="F2093" s="44"/>
      <c r="G2093" s="26">
        <v>10030869</v>
      </c>
      <c r="H2093" s="26" t="s">
        <v>9970</v>
      </c>
      <c r="I2093" s="26" t="s">
        <v>9987</v>
      </c>
      <c r="J2093" s="26" t="s">
        <v>9988</v>
      </c>
      <c r="K2093" s="26" t="s">
        <v>9983</v>
      </c>
      <c r="L2093" s="26" t="s">
        <v>9984</v>
      </c>
      <c r="M2093" s="26">
        <v>9625856826</v>
      </c>
      <c r="N2093" s="26" t="s">
        <v>10056</v>
      </c>
      <c r="O2093" s="26" t="s">
        <v>10057</v>
      </c>
      <c r="P2093" s="26" t="s">
        <v>32</v>
      </c>
      <c r="Q2093" s="27">
        <v>8000</v>
      </c>
      <c r="R2093" s="27">
        <v>8255.9999999999709</v>
      </c>
      <c r="S2093" s="52">
        <f>R2093</f>
        <v>8255.9999999999709</v>
      </c>
      <c r="T2093" s="53">
        <f>IFERROR(S2093/Q2093,0)</f>
        <v>1.0319999999999963</v>
      </c>
      <c r="U2093" s="54">
        <f>IF(T2093&gt;=100%,S2093*2%,0)</f>
        <v>165.11999999999941</v>
      </c>
      <c r="V2093" s="54">
        <f>S2093*1%</f>
        <v>82.559999999999704</v>
      </c>
      <c r="W2093" s="55">
        <f>U2093+V2093</f>
        <v>247.6799999999991</v>
      </c>
      <c r="X2093" s="17"/>
      <c r="Y2093" s="9" t="s">
        <v>12391</v>
      </c>
    </row>
    <row r="2094" spans="1:25" x14ac:dyDescent="0.2">
      <c r="A2094" s="9" t="s">
        <v>6280</v>
      </c>
      <c r="B2094" s="9" t="s">
        <v>6637</v>
      </c>
      <c r="C2094" s="18" t="s">
        <v>6282</v>
      </c>
      <c r="D2094" s="9" t="s">
        <v>6283</v>
      </c>
      <c r="E2094" s="9" t="s">
        <v>6547</v>
      </c>
      <c r="F2094" s="9" t="s">
        <v>6548</v>
      </c>
      <c r="G2094" s="9">
        <v>10024707</v>
      </c>
      <c r="H2094" s="9" t="s">
        <v>6549</v>
      </c>
      <c r="I2094" s="9" t="s">
        <v>6638</v>
      </c>
      <c r="J2094" s="9" t="s">
        <v>6639</v>
      </c>
      <c r="K2094" s="18" t="s">
        <v>6615</v>
      </c>
      <c r="L2094" s="18" t="s">
        <v>6616</v>
      </c>
      <c r="M2094" s="18" t="s">
        <v>6617</v>
      </c>
      <c r="N2094" s="9" t="s">
        <v>6652</v>
      </c>
      <c r="O2094" s="9" t="s">
        <v>6653</v>
      </c>
      <c r="P2094" s="9" t="s">
        <v>32</v>
      </c>
      <c r="Q2094" s="62">
        <v>8116.9678800000011</v>
      </c>
      <c r="R2094" s="11">
        <v>8376.5646000000015</v>
      </c>
      <c r="S2094" s="52">
        <f>R2094</f>
        <v>8376.5646000000015</v>
      </c>
      <c r="T2094" s="53">
        <f>IFERROR(S2094/Q2094,0)</f>
        <v>1.0319819819220475</v>
      </c>
      <c r="U2094" s="54">
        <f>IF(T2094&gt;=100%,S2094*2%,0)</f>
        <v>167.53129200000004</v>
      </c>
      <c r="V2094" s="54">
        <f>S2094*1%</f>
        <v>83.765646000000018</v>
      </c>
      <c r="W2094" s="55">
        <f>U2094+V2094</f>
        <v>251.29693800000007</v>
      </c>
      <c r="X2094" s="17"/>
      <c r="Y2094" s="9" t="s">
        <v>12391</v>
      </c>
    </row>
    <row r="2095" spans="1:25" x14ac:dyDescent="0.2">
      <c r="A2095" s="4" t="s">
        <v>18</v>
      </c>
      <c r="B2095" s="12" t="s">
        <v>3141</v>
      </c>
      <c r="C2095" s="5" t="s">
        <v>2973</v>
      </c>
      <c r="D2095" s="9" t="s">
        <v>2974</v>
      </c>
      <c r="E2095" s="9" t="s">
        <v>3142</v>
      </c>
      <c r="F2095" s="9" t="s">
        <v>3143</v>
      </c>
      <c r="G2095" s="8">
        <v>10027954</v>
      </c>
      <c r="H2095" s="12" t="s">
        <v>3144</v>
      </c>
      <c r="I2095" s="9" t="s">
        <v>3145</v>
      </c>
      <c r="J2095" s="12" t="s">
        <v>3146</v>
      </c>
      <c r="K2095" s="17" t="s">
        <v>3147</v>
      </c>
      <c r="L2095" s="17" t="s">
        <v>3148</v>
      </c>
      <c r="M2095" s="17">
        <v>9958476992</v>
      </c>
      <c r="N2095" s="9" t="s">
        <v>3154</v>
      </c>
      <c r="O2095" s="9" t="s">
        <v>3155</v>
      </c>
      <c r="P2095" s="9" t="s">
        <v>32</v>
      </c>
      <c r="Q2095" s="10">
        <v>8000</v>
      </c>
      <c r="R2095" s="11">
        <v>8255</v>
      </c>
      <c r="S2095" s="52">
        <f>R2095</f>
        <v>8255</v>
      </c>
      <c r="T2095" s="53">
        <f>IFERROR(S2095/Q2095,0)</f>
        <v>1.0318750000000001</v>
      </c>
      <c r="U2095" s="54">
        <f>IF(T2095&gt;=100%,S2095*2%,0)</f>
        <v>165.1</v>
      </c>
      <c r="V2095" s="54">
        <f>S2095*1%</f>
        <v>82.55</v>
      </c>
      <c r="W2095" s="55">
        <f>U2095+V2095</f>
        <v>247.64999999999998</v>
      </c>
      <c r="X2095" s="17"/>
      <c r="Y2095" s="9" t="s">
        <v>12391</v>
      </c>
    </row>
    <row r="2096" spans="1:25" x14ac:dyDescent="0.2">
      <c r="A2096" s="9" t="s">
        <v>5442</v>
      </c>
      <c r="B2096" s="9" t="s">
        <v>6018</v>
      </c>
      <c r="C2096" s="18" t="s">
        <v>5682</v>
      </c>
      <c r="D2096" s="9" t="s">
        <v>5683</v>
      </c>
      <c r="E2096" s="9" t="s">
        <v>6019</v>
      </c>
      <c r="F2096" s="9" t="s">
        <v>6020</v>
      </c>
      <c r="G2096" s="9">
        <v>10033596</v>
      </c>
      <c r="H2096" s="9" t="s">
        <v>6021</v>
      </c>
      <c r="I2096" s="9" t="s">
        <v>6022</v>
      </c>
      <c r="J2096" s="9" t="s">
        <v>6023</v>
      </c>
      <c r="K2096" s="18" t="s">
        <v>6024</v>
      </c>
      <c r="L2096" s="18" t="s">
        <v>6025</v>
      </c>
      <c r="M2096" s="18">
        <v>9865862761</v>
      </c>
      <c r="N2096" s="9" t="s">
        <v>6042</v>
      </c>
      <c r="O2096" s="9" t="s">
        <v>6043</v>
      </c>
      <c r="P2096" s="9" t="s">
        <v>32</v>
      </c>
      <c r="Q2096" s="11">
        <v>7000</v>
      </c>
      <c r="R2096" s="11">
        <v>7223</v>
      </c>
      <c r="S2096" s="52">
        <f>R2096</f>
        <v>7223</v>
      </c>
      <c r="T2096" s="53">
        <f>IFERROR(S2096/Q2096,0)</f>
        <v>1.0318571428571428</v>
      </c>
      <c r="U2096" s="54">
        <f>IF(T2096&gt;=100%,S2096*2%,0)</f>
        <v>144.46</v>
      </c>
      <c r="V2096" s="54">
        <f>S2096*1%</f>
        <v>72.23</v>
      </c>
      <c r="W2096" s="55">
        <f>U2096+V2096</f>
        <v>216.69</v>
      </c>
      <c r="X2096" s="17"/>
      <c r="Y2096" s="9" t="s">
        <v>12391</v>
      </c>
    </row>
    <row r="2097" spans="1:25" x14ac:dyDescent="0.2">
      <c r="A2097" s="4" t="s">
        <v>18</v>
      </c>
      <c r="B2097" s="12" t="s">
        <v>860</v>
      </c>
      <c r="C2097" s="5" t="s">
        <v>861</v>
      </c>
      <c r="D2097" s="9" t="s">
        <v>862</v>
      </c>
      <c r="E2097" s="9" t="s">
        <v>863</v>
      </c>
      <c r="F2097" s="9" t="s">
        <v>864</v>
      </c>
      <c r="G2097" s="8">
        <v>10023819</v>
      </c>
      <c r="H2097" s="12" t="s">
        <v>865</v>
      </c>
      <c r="I2097" s="9" t="s">
        <v>883</v>
      </c>
      <c r="J2097" s="12" t="s">
        <v>884</v>
      </c>
      <c r="K2097" s="8" t="s">
        <v>868</v>
      </c>
      <c r="L2097" s="16" t="s">
        <v>869</v>
      </c>
      <c r="M2097" s="17" t="s">
        <v>870</v>
      </c>
      <c r="N2097" s="9" t="s">
        <v>916</v>
      </c>
      <c r="O2097" s="9" t="s">
        <v>917</v>
      </c>
      <c r="P2097" s="9" t="s">
        <v>32</v>
      </c>
      <c r="Q2097" s="10">
        <v>8000</v>
      </c>
      <c r="R2097" s="11">
        <v>8253.6887999999999</v>
      </c>
      <c r="S2097" s="52">
        <f>R2097</f>
        <v>8253.6887999999999</v>
      </c>
      <c r="T2097" s="53">
        <f>IFERROR(S2097/Q2097,0)</f>
        <v>1.0317110999999999</v>
      </c>
      <c r="U2097" s="54">
        <f>IF(T2097&gt;=100%,S2097*2%,0)</f>
        <v>165.07377600000001</v>
      </c>
      <c r="V2097" s="54">
        <f>S2097*1%</f>
        <v>82.536888000000005</v>
      </c>
      <c r="W2097" s="55">
        <f>U2097+V2097</f>
        <v>247.61066400000001</v>
      </c>
      <c r="X2097" s="17"/>
      <c r="Y2097" s="9" t="s">
        <v>12391</v>
      </c>
    </row>
    <row r="2098" spans="1:25" x14ac:dyDescent="0.2">
      <c r="A2098" s="4" t="s">
        <v>18</v>
      </c>
      <c r="B2098" s="12" t="s">
        <v>3301</v>
      </c>
      <c r="C2098" s="5" t="s">
        <v>2973</v>
      </c>
      <c r="D2098" s="9" t="s">
        <v>2974</v>
      </c>
      <c r="E2098" s="9" t="s">
        <v>3302</v>
      </c>
      <c r="F2098" s="9" t="s">
        <v>3303</v>
      </c>
      <c r="G2098" s="8">
        <v>10023215</v>
      </c>
      <c r="H2098" s="12" t="s">
        <v>3304</v>
      </c>
      <c r="I2098" s="9" t="s">
        <v>3305</v>
      </c>
      <c r="J2098" s="12" t="s">
        <v>3306</v>
      </c>
      <c r="K2098" s="17" t="s">
        <v>3307</v>
      </c>
      <c r="L2098" s="17" t="s">
        <v>3308</v>
      </c>
      <c r="M2098" s="17">
        <v>9835255614</v>
      </c>
      <c r="N2098" s="9" t="s">
        <v>3309</v>
      </c>
      <c r="O2098" s="9" t="s">
        <v>3310</v>
      </c>
      <c r="P2098" s="9" t="s">
        <v>32</v>
      </c>
      <c r="Q2098" s="10">
        <v>8000</v>
      </c>
      <c r="R2098" s="11">
        <v>8253</v>
      </c>
      <c r="S2098" s="52">
        <f>R2098</f>
        <v>8253</v>
      </c>
      <c r="T2098" s="53">
        <f>IFERROR(S2098/Q2098,0)</f>
        <v>1.031625</v>
      </c>
      <c r="U2098" s="54">
        <f>IF(T2098&gt;=100%,S2098*2%,0)</f>
        <v>165.06</v>
      </c>
      <c r="V2098" s="54">
        <f>S2098*1%</f>
        <v>82.53</v>
      </c>
      <c r="W2098" s="55">
        <f>U2098+V2098</f>
        <v>247.59</v>
      </c>
      <c r="X2098" s="17"/>
      <c r="Y2098" s="9" t="s">
        <v>12391</v>
      </c>
    </row>
    <row r="2099" spans="1:25" x14ac:dyDescent="0.2">
      <c r="A2099" s="4" t="s">
        <v>18</v>
      </c>
      <c r="B2099" s="12" t="s">
        <v>2972</v>
      </c>
      <c r="C2099" s="5" t="s">
        <v>2973</v>
      </c>
      <c r="D2099" s="9" t="s">
        <v>2974</v>
      </c>
      <c r="E2099" s="9" t="s">
        <v>2975</v>
      </c>
      <c r="F2099" s="9" t="s">
        <v>2976</v>
      </c>
      <c r="G2099" s="8">
        <v>10034966</v>
      </c>
      <c r="H2099" s="12" t="s">
        <v>1442</v>
      </c>
      <c r="I2099" s="9" t="s">
        <v>3791</v>
      </c>
      <c r="J2099" s="12" t="s">
        <v>3792</v>
      </c>
      <c r="K2099" s="12" t="s">
        <v>2996</v>
      </c>
      <c r="L2099" s="17" t="s">
        <v>2997</v>
      </c>
      <c r="M2099" s="17">
        <v>9199739761</v>
      </c>
      <c r="N2099" s="9" t="s">
        <v>3793</v>
      </c>
      <c r="O2099" s="9" t="s">
        <v>3794</v>
      </c>
      <c r="P2099" s="9" t="s">
        <v>32</v>
      </c>
      <c r="Q2099" s="10">
        <v>8000</v>
      </c>
      <c r="R2099" s="11">
        <v>8253</v>
      </c>
      <c r="S2099" s="52">
        <f>R2099</f>
        <v>8253</v>
      </c>
      <c r="T2099" s="53">
        <f>IFERROR(S2099/Q2099,0)</f>
        <v>1.031625</v>
      </c>
      <c r="U2099" s="54">
        <f>IF(T2099&gt;=100%,S2099*2%,0)</f>
        <v>165.06</v>
      </c>
      <c r="V2099" s="54">
        <f>S2099*1%</f>
        <v>82.53</v>
      </c>
      <c r="W2099" s="55">
        <f>U2099+V2099</f>
        <v>247.59</v>
      </c>
      <c r="X2099" s="17"/>
      <c r="Y2099" s="9" t="s">
        <v>12391</v>
      </c>
    </row>
    <row r="2100" spans="1:25" x14ac:dyDescent="0.2">
      <c r="A2100" s="4" t="s">
        <v>18</v>
      </c>
      <c r="B2100" s="12" t="s">
        <v>3702</v>
      </c>
      <c r="C2100" s="5" t="s">
        <v>2973</v>
      </c>
      <c r="D2100" s="9" t="s">
        <v>2974</v>
      </c>
      <c r="E2100" s="9" t="s">
        <v>3645</v>
      </c>
      <c r="F2100" s="9" t="s">
        <v>3646</v>
      </c>
      <c r="G2100" s="8">
        <v>10026613</v>
      </c>
      <c r="H2100" s="12" t="s">
        <v>3703</v>
      </c>
      <c r="I2100" s="9" t="s">
        <v>3720</v>
      </c>
      <c r="J2100" s="12" t="s">
        <v>3721</v>
      </c>
      <c r="K2100" s="17" t="s">
        <v>3706</v>
      </c>
      <c r="L2100" s="17" t="s">
        <v>3707</v>
      </c>
      <c r="M2100" s="17">
        <v>8986883307</v>
      </c>
      <c r="N2100" s="9" t="s">
        <v>3724</v>
      </c>
      <c r="O2100" s="9" t="s">
        <v>3725</v>
      </c>
      <c r="P2100" s="9" t="s">
        <v>32</v>
      </c>
      <c r="Q2100" s="10">
        <v>8000</v>
      </c>
      <c r="R2100" s="11">
        <v>8253</v>
      </c>
      <c r="S2100" s="52">
        <f>R2100</f>
        <v>8253</v>
      </c>
      <c r="T2100" s="53">
        <f>IFERROR(S2100/Q2100,0)</f>
        <v>1.031625</v>
      </c>
      <c r="U2100" s="54">
        <f>IF(T2100&gt;=100%,S2100*2%,0)</f>
        <v>165.06</v>
      </c>
      <c r="V2100" s="54">
        <f>S2100*1%</f>
        <v>82.53</v>
      </c>
      <c r="W2100" s="55">
        <f>U2100+V2100</f>
        <v>247.59</v>
      </c>
      <c r="X2100" s="17"/>
      <c r="Y2100" s="9" t="s">
        <v>12391</v>
      </c>
    </row>
    <row r="2101" spans="1:25" x14ac:dyDescent="0.2">
      <c r="A2101" s="4" t="s">
        <v>18</v>
      </c>
      <c r="B2101" s="12" t="s">
        <v>3520</v>
      </c>
      <c r="C2101" s="5" t="s">
        <v>2973</v>
      </c>
      <c r="D2101" s="9" t="s">
        <v>2974</v>
      </c>
      <c r="E2101" s="9" t="s">
        <v>3521</v>
      </c>
      <c r="F2101" s="9" t="s">
        <v>3522</v>
      </c>
      <c r="G2101" s="8">
        <v>10029856</v>
      </c>
      <c r="H2101" s="12" t="s">
        <v>3523</v>
      </c>
      <c r="I2101" s="9" t="s">
        <v>3543</v>
      </c>
      <c r="J2101" s="12" t="s">
        <v>3544</v>
      </c>
      <c r="K2101" s="17" t="s">
        <v>3526</v>
      </c>
      <c r="L2101" s="17" t="s">
        <v>3527</v>
      </c>
      <c r="M2101" s="17">
        <v>7050974355</v>
      </c>
      <c r="N2101" s="9" t="s">
        <v>3545</v>
      </c>
      <c r="O2101" s="9" t="s">
        <v>3546</v>
      </c>
      <c r="P2101" s="9" t="s">
        <v>32</v>
      </c>
      <c r="Q2101" s="10">
        <v>8000</v>
      </c>
      <c r="R2101" s="11">
        <v>8253</v>
      </c>
      <c r="S2101" s="52">
        <f>R2101</f>
        <v>8253</v>
      </c>
      <c r="T2101" s="53">
        <f>IFERROR(S2101/Q2101,0)</f>
        <v>1.031625</v>
      </c>
      <c r="U2101" s="54">
        <f>IF(T2101&gt;=100%,S2101*2%,0)</f>
        <v>165.06</v>
      </c>
      <c r="V2101" s="54">
        <f>S2101*1%</f>
        <v>82.53</v>
      </c>
      <c r="W2101" s="55">
        <f>U2101+V2101</f>
        <v>247.59</v>
      </c>
      <c r="X2101" s="17"/>
      <c r="Y2101" s="9" t="s">
        <v>12393</v>
      </c>
    </row>
    <row r="2102" spans="1:25" x14ac:dyDescent="0.2">
      <c r="A2102" s="9" t="s">
        <v>6280</v>
      </c>
      <c r="B2102" s="9" t="s">
        <v>6754</v>
      </c>
      <c r="C2102" s="18" t="s">
        <v>6282</v>
      </c>
      <c r="D2102" s="9" t="s">
        <v>6283</v>
      </c>
      <c r="E2102" s="9" t="s">
        <v>6673</v>
      </c>
      <c r="F2102" s="9" t="s">
        <v>6674</v>
      </c>
      <c r="G2102" s="9">
        <v>10034085</v>
      </c>
      <c r="H2102" s="9" t="s">
        <v>6675</v>
      </c>
      <c r="I2102" s="9" t="s">
        <v>6755</v>
      </c>
      <c r="J2102" s="9" t="s">
        <v>6756</v>
      </c>
      <c r="K2102" s="18" t="s">
        <v>6703</v>
      </c>
      <c r="L2102" s="18" t="s">
        <v>6704</v>
      </c>
      <c r="M2102" s="18" t="s">
        <v>6705</v>
      </c>
      <c r="N2102" s="9" t="s">
        <v>6759</v>
      </c>
      <c r="O2102" s="9" t="s">
        <v>6760</v>
      </c>
      <c r="P2102" s="9" t="s">
        <v>32</v>
      </c>
      <c r="Q2102" s="62">
        <v>25000</v>
      </c>
      <c r="R2102" s="11">
        <v>25784.867600000001</v>
      </c>
      <c r="S2102" s="52">
        <f>R2102</f>
        <v>25784.867600000001</v>
      </c>
      <c r="T2102" s="53">
        <f>IFERROR(S2102/Q2102,0)</f>
        <v>1.031394704</v>
      </c>
      <c r="U2102" s="54">
        <f>IF(T2102&gt;=100%,S2102*2%,0)</f>
        <v>515.69735200000002</v>
      </c>
      <c r="V2102" s="54">
        <f>S2102*1%</f>
        <v>257.84867600000001</v>
      </c>
      <c r="W2102" s="55">
        <f>U2102+V2102</f>
        <v>773.54602799999998</v>
      </c>
      <c r="X2102" s="17"/>
      <c r="Y2102" s="9" t="s">
        <v>12391</v>
      </c>
    </row>
    <row r="2103" spans="1:25" x14ac:dyDescent="0.2">
      <c r="A2103" s="9" t="s">
        <v>8060</v>
      </c>
      <c r="B2103" s="9" t="s">
        <v>8168</v>
      </c>
      <c r="C2103" s="18" t="s">
        <v>8062</v>
      </c>
      <c r="D2103" s="9" t="s">
        <v>8063</v>
      </c>
      <c r="E2103" s="9" t="s">
        <v>8334</v>
      </c>
      <c r="F2103" s="9" t="s">
        <v>8335</v>
      </c>
      <c r="G2103" s="9">
        <v>10025916</v>
      </c>
      <c r="H2103" s="9" t="s">
        <v>8336</v>
      </c>
      <c r="I2103" s="9" t="s">
        <v>8363</v>
      </c>
      <c r="J2103" s="9" t="s">
        <v>8364</v>
      </c>
      <c r="K2103" s="18" t="s">
        <v>8339</v>
      </c>
      <c r="L2103" s="18" t="s">
        <v>8340</v>
      </c>
      <c r="M2103" s="18">
        <v>8982866117</v>
      </c>
      <c r="N2103" s="9" t="s">
        <v>8365</v>
      </c>
      <c r="O2103" s="9" t="s">
        <v>8366</v>
      </c>
      <c r="P2103" s="9" t="s">
        <v>32</v>
      </c>
      <c r="Q2103" s="11">
        <v>8016.75</v>
      </c>
      <c r="R2103" s="25">
        <v>8267</v>
      </c>
      <c r="S2103" s="52">
        <f>R2103</f>
        <v>8267</v>
      </c>
      <c r="T2103" s="53">
        <f>IFERROR(S2103/Q2103,0)</f>
        <v>1.0312158917266971</v>
      </c>
      <c r="U2103" s="54">
        <f>IF(T2103&gt;=100%,S2103*2%,0)</f>
        <v>165.34</v>
      </c>
      <c r="V2103" s="54">
        <f>S2103*1%</f>
        <v>82.67</v>
      </c>
      <c r="W2103" s="55">
        <f>U2103+V2103</f>
        <v>248.01</v>
      </c>
      <c r="X2103" s="17"/>
      <c r="Y2103" s="9" t="s">
        <v>12391</v>
      </c>
    </row>
    <row r="2104" spans="1:25" x14ac:dyDescent="0.2">
      <c r="A2104" s="9" t="s">
        <v>8060</v>
      </c>
      <c r="B2104" s="9" t="s">
        <v>8432</v>
      </c>
      <c r="C2104" s="18" t="s">
        <v>8062</v>
      </c>
      <c r="D2104" s="9" t="s">
        <v>8063</v>
      </c>
      <c r="E2104" s="9" t="s">
        <v>8433</v>
      </c>
      <c r="F2104" s="9" t="s">
        <v>8063</v>
      </c>
      <c r="G2104" s="9">
        <v>10029471</v>
      </c>
      <c r="H2104" s="9" t="s">
        <v>8434</v>
      </c>
      <c r="I2104" s="9" t="s">
        <v>8509</v>
      </c>
      <c r="J2104" s="9" t="s">
        <v>8510</v>
      </c>
      <c r="K2104" s="18" t="s">
        <v>8436</v>
      </c>
      <c r="L2104" s="18" t="s">
        <v>8437</v>
      </c>
      <c r="M2104" s="18">
        <v>9920457463</v>
      </c>
      <c r="N2104" s="9" t="s">
        <v>8513</v>
      </c>
      <c r="O2104" s="9" t="s">
        <v>8514</v>
      </c>
      <c r="P2104" s="9" t="s">
        <v>32</v>
      </c>
      <c r="Q2104" s="11">
        <v>15500</v>
      </c>
      <c r="R2104" s="25">
        <v>15983</v>
      </c>
      <c r="S2104" s="52">
        <f>R2104</f>
        <v>15983</v>
      </c>
      <c r="T2104" s="53">
        <f>IFERROR(S2104/Q2104,0)</f>
        <v>1.0311612903225806</v>
      </c>
      <c r="U2104" s="54">
        <f>IF(T2104&gt;=100%,S2104*2%,0)</f>
        <v>319.66000000000003</v>
      </c>
      <c r="V2104" s="54">
        <f>S2104*1%</f>
        <v>159.83000000000001</v>
      </c>
      <c r="W2104" s="55">
        <f>U2104+V2104</f>
        <v>479.49</v>
      </c>
      <c r="X2104" s="17"/>
      <c r="Y2104" s="9" t="s">
        <v>12393</v>
      </c>
    </row>
    <row r="2105" spans="1:25" x14ac:dyDescent="0.2">
      <c r="A2105" s="4" t="s">
        <v>18</v>
      </c>
      <c r="B2105" s="4" t="s">
        <v>398</v>
      </c>
      <c r="C2105" s="5" t="s">
        <v>20</v>
      </c>
      <c r="D2105" s="5" t="s">
        <v>21</v>
      </c>
      <c r="E2105" s="5" t="s">
        <v>399</v>
      </c>
      <c r="F2105" s="5" t="s">
        <v>400</v>
      </c>
      <c r="G2105" s="14">
        <v>10022118</v>
      </c>
      <c r="H2105" s="4" t="s">
        <v>401</v>
      </c>
      <c r="I2105" s="6" t="s">
        <v>411</v>
      </c>
      <c r="J2105" s="6" t="s">
        <v>412</v>
      </c>
      <c r="K2105" s="6" t="s">
        <v>404</v>
      </c>
      <c r="L2105" s="5" t="s">
        <v>405</v>
      </c>
      <c r="M2105" s="7" t="s">
        <v>406</v>
      </c>
      <c r="N2105" s="5" t="s">
        <v>547</v>
      </c>
      <c r="O2105" s="5" t="s">
        <v>548</v>
      </c>
      <c r="P2105" s="9" t="s">
        <v>32</v>
      </c>
      <c r="Q2105" s="9">
        <v>8000</v>
      </c>
      <c r="R2105" s="11">
        <v>8248.7664000000004</v>
      </c>
      <c r="S2105" s="52">
        <f>R2105</f>
        <v>8248.7664000000004</v>
      </c>
      <c r="T2105" s="53">
        <f>IFERROR(S2105/Q2105,0)</f>
        <v>1.0310958000000001</v>
      </c>
      <c r="U2105" s="54">
        <f>IF(T2105&gt;=100%,S2105*2%,0)</f>
        <v>164.97532800000002</v>
      </c>
      <c r="V2105" s="54">
        <f>S2105*1%</f>
        <v>82.487664000000009</v>
      </c>
      <c r="W2105" s="55">
        <f>U2105+V2105</f>
        <v>247.46299200000004</v>
      </c>
      <c r="X2105" s="17"/>
      <c r="Y2105" s="9" t="s">
        <v>12393</v>
      </c>
    </row>
    <row r="2106" spans="1:25" x14ac:dyDescent="0.2">
      <c r="A2106" s="9" t="s">
        <v>8060</v>
      </c>
      <c r="B2106" s="9" t="s">
        <v>8168</v>
      </c>
      <c r="C2106" s="18" t="s">
        <v>8062</v>
      </c>
      <c r="D2106" s="9" t="s">
        <v>8063</v>
      </c>
      <c r="E2106" s="9" t="s">
        <v>8169</v>
      </c>
      <c r="F2106" s="9" t="s">
        <v>8170</v>
      </c>
      <c r="G2106" s="9">
        <v>10026702</v>
      </c>
      <c r="H2106" s="9" t="s">
        <v>8219</v>
      </c>
      <c r="I2106" s="9" t="s">
        <v>8265</v>
      </c>
      <c r="J2106" s="9" t="s">
        <v>8266</v>
      </c>
      <c r="K2106" s="18" t="s">
        <v>8222</v>
      </c>
      <c r="L2106" s="18" t="s">
        <v>8223</v>
      </c>
      <c r="M2106" s="18">
        <v>6263675288</v>
      </c>
      <c r="N2106" s="9" t="s">
        <v>8267</v>
      </c>
      <c r="O2106" s="9" t="s">
        <v>8268</v>
      </c>
      <c r="P2106" s="9" t="s">
        <v>32</v>
      </c>
      <c r="Q2106" s="11">
        <v>7737.4000000000005</v>
      </c>
      <c r="R2106" s="25">
        <v>7978</v>
      </c>
      <c r="S2106" s="52">
        <f>R2106</f>
        <v>7978</v>
      </c>
      <c r="T2106" s="53">
        <f>IFERROR(S2106/Q2106,0)</f>
        <v>1.0310957169074881</v>
      </c>
      <c r="U2106" s="54">
        <f>IF(T2106&gt;=100%,S2106*2%,0)</f>
        <v>159.56</v>
      </c>
      <c r="V2106" s="54">
        <f>S2106*1%</f>
        <v>79.78</v>
      </c>
      <c r="W2106" s="55">
        <f>U2106+V2106</f>
        <v>239.34</v>
      </c>
      <c r="X2106" s="17"/>
      <c r="Y2106" s="9" t="s">
        <v>12391</v>
      </c>
    </row>
    <row r="2107" spans="1:25" x14ac:dyDescent="0.2">
      <c r="A2107" s="9" t="s">
        <v>9603</v>
      </c>
      <c r="B2107" s="18" t="s">
        <v>11008</v>
      </c>
      <c r="C2107" s="9" t="s">
        <v>12370</v>
      </c>
      <c r="D2107" s="9"/>
      <c r="E2107" s="9" t="s">
        <v>12371</v>
      </c>
      <c r="F2107" s="9"/>
      <c r="G2107" s="18">
        <v>10033452</v>
      </c>
      <c r="H2107" s="38" t="s">
        <v>11034</v>
      </c>
      <c r="I2107" s="33" t="s">
        <v>11121</v>
      </c>
      <c r="J2107" s="33" t="s">
        <v>10735</v>
      </c>
      <c r="K2107" s="9" t="s">
        <v>11089</v>
      </c>
      <c r="L2107" s="18" t="s">
        <v>11090</v>
      </c>
      <c r="M2107" s="18">
        <v>6393092953</v>
      </c>
      <c r="N2107" s="18" t="s">
        <v>11124</v>
      </c>
      <c r="O2107" s="18" t="s">
        <v>11125</v>
      </c>
      <c r="P2107" s="18" t="s">
        <v>32</v>
      </c>
      <c r="Q2107" s="11">
        <v>7000</v>
      </c>
      <c r="R2107" s="27">
        <v>7217.2799999999761</v>
      </c>
      <c r="S2107" s="52">
        <f>R2107</f>
        <v>7217.2799999999761</v>
      </c>
      <c r="T2107" s="53">
        <f>IFERROR(S2107/Q2107,0)</f>
        <v>1.0310399999999966</v>
      </c>
      <c r="U2107" s="54">
        <f>IF(T2107&gt;=100%,S2107*2%,0)</f>
        <v>144.34559999999954</v>
      </c>
      <c r="V2107" s="54">
        <f>S2107*1%</f>
        <v>72.172799999999768</v>
      </c>
      <c r="W2107" s="55">
        <f>U2107+V2107</f>
        <v>216.5183999999993</v>
      </c>
      <c r="X2107" s="17"/>
      <c r="Y2107" s="9" t="s">
        <v>12391</v>
      </c>
    </row>
    <row r="2108" spans="1:25" x14ac:dyDescent="0.2">
      <c r="A2108" s="9" t="s">
        <v>6280</v>
      </c>
      <c r="B2108" s="9" t="s">
        <v>6581</v>
      </c>
      <c r="C2108" s="18" t="s">
        <v>6282</v>
      </c>
      <c r="D2108" s="9" t="s">
        <v>6283</v>
      </c>
      <c r="E2108" s="9" t="s">
        <v>6547</v>
      </c>
      <c r="F2108" s="9" t="s">
        <v>6548</v>
      </c>
      <c r="G2108" s="9">
        <v>10024707</v>
      </c>
      <c r="H2108" s="9" t="s">
        <v>6549</v>
      </c>
      <c r="I2108" s="9" t="s">
        <v>6582</v>
      </c>
      <c r="J2108" s="9" t="s">
        <v>6583</v>
      </c>
      <c r="K2108" s="18" t="s">
        <v>6552</v>
      </c>
      <c r="L2108" s="18" t="s">
        <v>6553</v>
      </c>
      <c r="M2108" s="18" t="s">
        <v>6554</v>
      </c>
      <c r="N2108" s="9" t="s">
        <v>6584</v>
      </c>
      <c r="O2108" s="9" t="s">
        <v>6585</v>
      </c>
      <c r="P2108" s="9" t="s">
        <v>32</v>
      </c>
      <c r="Q2108" s="62">
        <v>11542.425300000001</v>
      </c>
      <c r="R2108" s="11">
        <v>11900.409199999998</v>
      </c>
      <c r="S2108" s="52">
        <f>R2108</f>
        <v>11900.409199999998</v>
      </c>
      <c r="T2108" s="53">
        <f>IFERROR(S2108/Q2108,0)</f>
        <v>1.0310146170060115</v>
      </c>
      <c r="U2108" s="54">
        <f>IF(T2108&gt;=100%,S2108*2%,0)</f>
        <v>238.00818399999997</v>
      </c>
      <c r="V2108" s="54">
        <f>S2108*1%</f>
        <v>119.00409199999999</v>
      </c>
      <c r="W2108" s="55">
        <f>U2108+V2108</f>
        <v>357.01227599999993</v>
      </c>
      <c r="X2108" s="17"/>
      <c r="Y2108" s="9" t="s">
        <v>12391</v>
      </c>
    </row>
    <row r="2109" spans="1:25" x14ac:dyDescent="0.2">
      <c r="A2109" s="4" t="s">
        <v>18</v>
      </c>
      <c r="B2109" s="12" t="s">
        <v>4531</v>
      </c>
      <c r="C2109" s="5" t="s">
        <v>4291</v>
      </c>
      <c r="D2109" s="5" t="s">
        <v>4292</v>
      </c>
      <c r="E2109" s="9" t="s">
        <v>4532</v>
      </c>
      <c r="F2109" s="9" t="s">
        <v>4533</v>
      </c>
      <c r="G2109" s="8">
        <v>10032637</v>
      </c>
      <c r="H2109" s="12" t="s">
        <v>4534</v>
      </c>
      <c r="I2109" s="9" t="s">
        <v>4616</v>
      </c>
      <c r="J2109" s="12" t="s">
        <v>4617</v>
      </c>
      <c r="K2109" s="8" t="s">
        <v>4537</v>
      </c>
      <c r="L2109" s="16" t="s">
        <v>4538</v>
      </c>
      <c r="M2109" s="17">
        <v>7699167678</v>
      </c>
      <c r="N2109" s="9" t="s">
        <v>4622</v>
      </c>
      <c r="O2109" s="9" t="s">
        <v>4623</v>
      </c>
      <c r="P2109" s="9" t="s">
        <v>32</v>
      </c>
      <c r="Q2109" s="11">
        <v>12000</v>
      </c>
      <c r="R2109" s="11">
        <v>12372</v>
      </c>
      <c r="S2109" s="52">
        <f>R2109</f>
        <v>12372</v>
      </c>
      <c r="T2109" s="53">
        <f>IFERROR(S2109/Q2109,0)</f>
        <v>1.0309999999999999</v>
      </c>
      <c r="U2109" s="54">
        <f>IF(T2109&gt;=100%,S2109*2%,0)</f>
        <v>247.44</v>
      </c>
      <c r="V2109" s="54">
        <f>S2109*1%</f>
        <v>123.72</v>
      </c>
      <c r="W2109" s="55">
        <f>U2109+V2109</f>
        <v>371.15999999999997</v>
      </c>
      <c r="X2109" s="17"/>
      <c r="Y2109" s="9" t="s">
        <v>12391</v>
      </c>
    </row>
    <row r="2110" spans="1:25" x14ac:dyDescent="0.2">
      <c r="A2110" s="4" t="s">
        <v>18</v>
      </c>
      <c r="B2110" s="12" t="s">
        <v>2477</v>
      </c>
      <c r="C2110" s="5" t="s">
        <v>2071</v>
      </c>
      <c r="D2110" s="9" t="s">
        <v>2072</v>
      </c>
      <c r="E2110" s="9" t="s">
        <v>2478</v>
      </c>
      <c r="F2110" s="9" t="s">
        <v>2479</v>
      </c>
      <c r="G2110" s="8">
        <v>10022554</v>
      </c>
      <c r="H2110" s="12" t="s">
        <v>2480</v>
      </c>
      <c r="I2110" s="9" t="s">
        <v>2556</v>
      </c>
      <c r="J2110" s="12" t="s">
        <v>2557</v>
      </c>
      <c r="K2110" s="8" t="s">
        <v>2550</v>
      </c>
      <c r="L2110" s="16" t="s">
        <v>2551</v>
      </c>
      <c r="M2110" s="17">
        <v>8787467154</v>
      </c>
      <c r="N2110" s="9" t="s">
        <v>2560</v>
      </c>
      <c r="O2110" s="9" t="s">
        <v>2561</v>
      </c>
      <c r="P2110" s="9" t="s">
        <v>32</v>
      </c>
      <c r="Q2110" s="10">
        <v>5000</v>
      </c>
      <c r="R2110" s="11">
        <v>5155</v>
      </c>
      <c r="S2110" s="52">
        <f>R2110</f>
        <v>5155</v>
      </c>
      <c r="T2110" s="53">
        <f>IFERROR(S2110/Q2110,0)</f>
        <v>1.0309999999999999</v>
      </c>
      <c r="U2110" s="54">
        <f>IF(T2110&gt;=100%,S2110*2%,0)</f>
        <v>103.10000000000001</v>
      </c>
      <c r="V2110" s="54">
        <f>S2110*1%</f>
        <v>51.550000000000004</v>
      </c>
      <c r="W2110" s="55">
        <f>U2110+V2110</f>
        <v>154.65</v>
      </c>
      <c r="X2110" s="17"/>
      <c r="Y2110" s="9" t="s">
        <v>12393</v>
      </c>
    </row>
    <row r="2111" spans="1:25" x14ac:dyDescent="0.2">
      <c r="A2111" s="9" t="s">
        <v>9603</v>
      </c>
      <c r="B2111" s="9" t="s">
        <v>11224</v>
      </c>
      <c r="C2111" s="9" t="s">
        <v>12370</v>
      </c>
      <c r="D2111" s="9"/>
      <c r="E2111" s="9" t="s">
        <v>12372</v>
      </c>
      <c r="F2111" s="9"/>
      <c r="G2111" s="9">
        <v>10027214</v>
      </c>
      <c r="H2111" s="9" t="s">
        <v>11225</v>
      </c>
      <c r="I2111" s="9" t="s">
        <v>11226</v>
      </c>
      <c r="J2111" s="9" t="s">
        <v>11227</v>
      </c>
      <c r="K2111" s="9" t="s">
        <v>11228</v>
      </c>
      <c r="L2111" s="18" t="s">
        <v>11229</v>
      </c>
      <c r="M2111" s="18">
        <v>8756704552</v>
      </c>
      <c r="N2111" s="18" t="s">
        <v>11300</v>
      </c>
      <c r="O2111" s="18" t="s">
        <v>11301</v>
      </c>
      <c r="P2111" s="9" t="s">
        <v>32</v>
      </c>
      <c r="Q2111" s="11">
        <v>25000</v>
      </c>
      <c r="R2111" s="27">
        <v>25774.999999999942</v>
      </c>
      <c r="S2111" s="52">
        <f>R2111</f>
        <v>25774.999999999942</v>
      </c>
      <c r="T2111" s="53">
        <f>IFERROR(S2111/Q2111,0)</f>
        <v>1.0309999999999977</v>
      </c>
      <c r="U2111" s="54">
        <f>IF(T2111&gt;=100%,S2111*2%,0)</f>
        <v>515.49999999999886</v>
      </c>
      <c r="V2111" s="54">
        <f>S2111*1%</f>
        <v>257.74999999999943</v>
      </c>
      <c r="W2111" s="55">
        <f>U2111+V2111</f>
        <v>773.24999999999829</v>
      </c>
      <c r="X2111" s="17"/>
      <c r="Y2111" s="9" t="s">
        <v>12391</v>
      </c>
    </row>
    <row r="2112" spans="1:25" x14ac:dyDescent="0.2">
      <c r="A2112" s="32" t="s">
        <v>9603</v>
      </c>
      <c r="B2112" s="32" t="s">
        <v>10261</v>
      </c>
      <c r="C2112" s="32" t="s">
        <v>12365</v>
      </c>
      <c r="D2112" s="32"/>
      <c r="E2112" s="9" t="s">
        <v>12364</v>
      </c>
      <c r="F2112" s="9"/>
      <c r="G2112" s="32">
        <v>10031520</v>
      </c>
      <c r="H2112" s="32" t="s">
        <v>10262</v>
      </c>
      <c r="I2112" s="32" t="s">
        <v>10278</v>
      </c>
      <c r="J2112" s="32" t="s">
        <v>10279</v>
      </c>
      <c r="K2112" s="32" t="s">
        <v>10265</v>
      </c>
      <c r="L2112" s="32" t="s">
        <v>10266</v>
      </c>
      <c r="M2112" s="32">
        <v>8979763245</v>
      </c>
      <c r="N2112" s="32" t="s">
        <v>10282</v>
      </c>
      <c r="O2112" s="32" t="s">
        <v>10283</v>
      </c>
      <c r="P2112" s="32" t="s">
        <v>32</v>
      </c>
      <c r="Q2112" s="9">
        <v>7500</v>
      </c>
      <c r="R2112" s="27">
        <v>7732.4999999999827</v>
      </c>
      <c r="S2112" s="52">
        <f>R2112</f>
        <v>7732.4999999999827</v>
      </c>
      <c r="T2112" s="53">
        <f>IFERROR(S2112/Q2112,0)</f>
        <v>1.0309999999999977</v>
      </c>
      <c r="U2112" s="54">
        <f>IF(T2112&gt;=100%,S2112*2%,0)</f>
        <v>154.64999999999966</v>
      </c>
      <c r="V2112" s="54">
        <f>S2112*1%</f>
        <v>77.324999999999832</v>
      </c>
      <c r="W2112" s="55">
        <f>U2112+V2112</f>
        <v>231.97499999999951</v>
      </c>
      <c r="X2112" s="17"/>
      <c r="Y2112" s="9" t="s">
        <v>12391</v>
      </c>
    </row>
    <row r="2113" spans="1:25" x14ac:dyDescent="0.2">
      <c r="A2113" s="32" t="s">
        <v>9603</v>
      </c>
      <c r="B2113" s="32" t="s">
        <v>10439</v>
      </c>
      <c r="C2113" s="32" t="s">
        <v>12365</v>
      </c>
      <c r="D2113" s="32"/>
      <c r="E2113" s="9" t="s">
        <v>12367</v>
      </c>
      <c r="F2113" s="9"/>
      <c r="G2113" s="32">
        <v>10031053</v>
      </c>
      <c r="H2113" s="32" t="s">
        <v>10500</v>
      </c>
      <c r="I2113" s="34" t="s">
        <v>10570</v>
      </c>
      <c r="J2113" s="32" t="s">
        <v>10571</v>
      </c>
      <c r="K2113" s="32" t="s">
        <v>10550</v>
      </c>
      <c r="L2113" s="32" t="s">
        <v>10551</v>
      </c>
      <c r="M2113" s="32">
        <v>9634147560</v>
      </c>
      <c r="N2113" s="32" t="s">
        <v>10574</v>
      </c>
      <c r="O2113" s="32" t="s">
        <v>10575</v>
      </c>
      <c r="P2113" s="32" t="s">
        <v>32</v>
      </c>
      <c r="Q2113" s="9">
        <v>10000</v>
      </c>
      <c r="R2113" s="27">
        <v>10309.999999999973</v>
      </c>
      <c r="S2113" s="52">
        <f>R2113</f>
        <v>10309.999999999973</v>
      </c>
      <c r="T2113" s="53">
        <f>IFERROR(S2113/Q2113,0)</f>
        <v>1.0309999999999973</v>
      </c>
      <c r="U2113" s="54">
        <f>IF(T2113&gt;=100%,S2113*2%,0)</f>
        <v>206.19999999999945</v>
      </c>
      <c r="V2113" s="54">
        <f>S2113*1%</f>
        <v>103.09999999999972</v>
      </c>
      <c r="W2113" s="55">
        <f>U2113+V2113</f>
        <v>309.29999999999916</v>
      </c>
      <c r="X2113" s="17"/>
      <c r="Y2113" s="9" t="s">
        <v>12391</v>
      </c>
    </row>
    <row r="2114" spans="1:25" x14ac:dyDescent="0.2">
      <c r="A2114" s="32" t="s">
        <v>9603</v>
      </c>
      <c r="B2114" s="32" t="s">
        <v>10439</v>
      </c>
      <c r="C2114" s="32" t="s">
        <v>12365</v>
      </c>
      <c r="D2114" s="32"/>
      <c r="E2114" s="9" t="s">
        <v>12367</v>
      </c>
      <c r="F2114" s="9"/>
      <c r="G2114" s="32">
        <v>10023183</v>
      </c>
      <c r="H2114" s="32" t="s">
        <v>10440</v>
      </c>
      <c r="I2114" s="32" t="s">
        <v>10451</v>
      </c>
      <c r="J2114" s="32" t="s">
        <v>10452</v>
      </c>
      <c r="K2114" s="32" t="s">
        <v>10443</v>
      </c>
      <c r="L2114" s="32" t="s">
        <v>10444</v>
      </c>
      <c r="M2114" s="32">
        <v>9012650010</v>
      </c>
      <c r="N2114" s="32" t="s">
        <v>10455</v>
      </c>
      <c r="O2114" s="32" t="s">
        <v>10456</v>
      </c>
      <c r="P2114" s="32" t="s">
        <v>32</v>
      </c>
      <c r="Q2114" s="9">
        <v>40000</v>
      </c>
      <c r="R2114" s="27">
        <v>41239.999999999884</v>
      </c>
      <c r="S2114" s="52">
        <f>R2114</f>
        <v>41239.999999999884</v>
      </c>
      <c r="T2114" s="53">
        <f>IFERROR(S2114/Q2114,0)</f>
        <v>1.030999999999997</v>
      </c>
      <c r="U2114" s="54">
        <f>IF(T2114&gt;=100%,S2114*2%,0)</f>
        <v>824.79999999999768</v>
      </c>
      <c r="V2114" s="54">
        <f>S2114*1%</f>
        <v>412.39999999999884</v>
      </c>
      <c r="W2114" s="55">
        <f>U2114+V2114</f>
        <v>1237.1999999999966</v>
      </c>
      <c r="X2114" s="17"/>
      <c r="Y2114" s="9" t="s">
        <v>12391</v>
      </c>
    </row>
    <row r="2115" spans="1:25" x14ac:dyDescent="0.2">
      <c r="A2115" s="26" t="s">
        <v>9603</v>
      </c>
      <c r="B2115" s="26" t="s">
        <v>9691</v>
      </c>
      <c r="C2115" s="30" t="s">
        <v>12359</v>
      </c>
      <c r="D2115" s="30"/>
      <c r="E2115" s="45" t="s">
        <v>12360</v>
      </c>
      <c r="F2115" s="45"/>
      <c r="G2115" s="26">
        <v>10025972</v>
      </c>
      <c r="H2115" s="26" t="s">
        <v>9667</v>
      </c>
      <c r="I2115" s="26" t="s">
        <v>9692</v>
      </c>
      <c r="J2115" s="26" t="s">
        <v>9693</v>
      </c>
      <c r="K2115" s="26" t="s">
        <v>9670</v>
      </c>
      <c r="L2115" s="26" t="s">
        <v>9671</v>
      </c>
      <c r="M2115" s="26">
        <v>9781409396</v>
      </c>
      <c r="N2115" s="26" t="s">
        <v>9694</v>
      </c>
      <c r="O2115" s="26" t="s">
        <v>9695</v>
      </c>
      <c r="P2115" s="26" t="s">
        <v>32</v>
      </c>
      <c r="Q2115" s="27">
        <v>7000</v>
      </c>
      <c r="R2115" s="27">
        <v>7216.9999999999791</v>
      </c>
      <c r="S2115" s="52">
        <f>R2115</f>
        <v>7216.9999999999791</v>
      </c>
      <c r="T2115" s="53">
        <f>IFERROR(S2115/Q2115,0)</f>
        <v>1.030999999999997</v>
      </c>
      <c r="U2115" s="54">
        <f>IF(T2115&gt;=100%,S2115*2%,0)</f>
        <v>144.33999999999958</v>
      </c>
      <c r="V2115" s="54">
        <f>S2115*1%</f>
        <v>72.169999999999789</v>
      </c>
      <c r="W2115" s="55">
        <f>U2115+V2115</f>
        <v>216.50999999999937</v>
      </c>
      <c r="X2115" s="17"/>
      <c r="Y2115" s="9" t="s">
        <v>12391</v>
      </c>
    </row>
    <row r="2116" spans="1:25" x14ac:dyDescent="0.2">
      <c r="A2116" s="32" t="s">
        <v>9603</v>
      </c>
      <c r="B2116" s="32" t="s">
        <v>10596</v>
      </c>
      <c r="C2116" s="32" t="s">
        <v>12365</v>
      </c>
      <c r="D2116" s="32"/>
      <c r="E2116" s="9" t="s">
        <v>12368</v>
      </c>
      <c r="F2116" s="9"/>
      <c r="G2116" s="32">
        <v>10023838</v>
      </c>
      <c r="H2116" s="32" t="s">
        <v>10597</v>
      </c>
      <c r="I2116" s="32" t="s">
        <v>10676</v>
      </c>
      <c r="J2116" s="32" t="s">
        <v>10677</v>
      </c>
      <c r="K2116" s="32" t="s">
        <v>10644</v>
      </c>
      <c r="L2116" s="32" t="s">
        <v>10645</v>
      </c>
      <c r="M2116" s="32">
        <v>9990901615</v>
      </c>
      <c r="N2116" s="32" t="s">
        <v>10678</v>
      </c>
      <c r="O2116" s="32" t="s">
        <v>10679</v>
      </c>
      <c r="P2116" s="32" t="s">
        <v>32</v>
      </c>
      <c r="Q2116" s="9">
        <v>10000</v>
      </c>
      <c r="R2116" s="27">
        <v>10309.999999999965</v>
      </c>
      <c r="S2116" s="52">
        <f>R2116</f>
        <v>10309.999999999965</v>
      </c>
      <c r="T2116" s="53">
        <f>IFERROR(S2116/Q2116,0)</f>
        <v>1.0309999999999966</v>
      </c>
      <c r="U2116" s="54">
        <f>IF(T2116&gt;=100%,S2116*2%,0)</f>
        <v>206.19999999999931</v>
      </c>
      <c r="V2116" s="54">
        <f>S2116*1%</f>
        <v>103.09999999999965</v>
      </c>
      <c r="W2116" s="55">
        <f>U2116+V2116</f>
        <v>309.29999999999893</v>
      </c>
      <c r="X2116" s="17"/>
      <c r="Y2116" s="9" t="s">
        <v>12391</v>
      </c>
    </row>
    <row r="2117" spans="1:25" x14ac:dyDescent="0.2">
      <c r="A2117" s="9" t="s">
        <v>9603</v>
      </c>
      <c r="B2117" s="18" t="s">
        <v>11008</v>
      </c>
      <c r="C2117" s="9" t="s">
        <v>12370</v>
      </c>
      <c r="D2117" s="9"/>
      <c r="E2117" s="9" t="s">
        <v>12371</v>
      </c>
      <c r="F2117" s="9"/>
      <c r="G2117" s="33">
        <v>10031130</v>
      </c>
      <c r="H2117" s="38" t="s">
        <v>11009</v>
      </c>
      <c r="I2117" s="33" t="s">
        <v>11023</v>
      </c>
      <c r="J2117" s="33" t="s">
        <v>11024</v>
      </c>
      <c r="K2117" s="9" t="s">
        <v>11025</v>
      </c>
      <c r="L2117" s="18" t="s">
        <v>11026</v>
      </c>
      <c r="M2117" s="18">
        <v>8809656752</v>
      </c>
      <c r="N2117" s="18" t="s">
        <v>11218</v>
      </c>
      <c r="O2117" s="18" t="s">
        <v>11219</v>
      </c>
      <c r="P2117" s="18" t="s">
        <v>32</v>
      </c>
      <c r="Q2117" s="11">
        <v>7000</v>
      </c>
      <c r="R2117" s="27">
        <v>7216.9999999999764</v>
      </c>
      <c r="S2117" s="52">
        <f>R2117</f>
        <v>7216.9999999999764</v>
      </c>
      <c r="T2117" s="53">
        <f>IFERROR(S2117/Q2117,0)</f>
        <v>1.0309999999999966</v>
      </c>
      <c r="U2117" s="54">
        <f>IF(T2117&gt;=100%,S2117*2%,0)</f>
        <v>144.33999999999952</v>
      </c>
      <c r="V2117" s="54">
        <f>S2117*1%</f>
        <v>72.16999999999976</v>
      </c>
      <c r="W2117" s="55">
        <f>U2117+V2117</f>
        <v>216.50999999999928</v>
      </c>
      <c r="X2117" s="17"/>
      <c r="Y2117" s="9" t="s">
        <v>12391</v>
      </c>
    </row>
    <row r="2118" spans="1:25" x14ac:dyDescent="0.2">
      <c r="A2118" s="9" t="s">
        <v>9603</v>
      </c>
      <c r="B2118" s="18" t="s">
        <v>11642</v>
      </c>
      <c r="C2118" s="9" t="s">
        <v>12374</v>
      </c>
      <c r="D2118" s="9"/>
      <c r="E2118" s="11" t="s">
        <v>12377</v>
      </c>
      <c r="F2118" s="11"/>
      <c r="G2118" s="18">
        <v>10025183</v>
      </c>
      <c r="H2118" s="18" t="s">
        <v>11629</v>
      </c>
      <c r="I2118" s="18" t="s">
        <v>11643</v>
      </c>
      <c r="J2118" s="18" t="s">
        <v>11644</v>
      </c>
      <c r="K2118" s="9" t="s">
        <v>11632</v>
      </c>
      <c r="L2118" s="18" t="s">
        <v>11633</v>
      </c>
      <c r="M2118" s="18">
        <v>7060111822</v>
      </c>
      <c r="N2118" s="18" t="s">
        <v>11661</v>
      </c>
      <c r="O2118" s="18" t="s">
        <v>11662</v>
      </c>
      <c r="P2118" s="18" t="s">
        <v>32</v>
      </c>
      <c r="Q2118" s="11">
        <v>5000</v>
      </c>
      <c r="R2118" s="27">
        <v>5154.9999999999827</v>
      </c>
      <c r="S2118" s="52">
        <f>R2118</f>
        <v>5154.9999999999827</v>
      </c>
      <c r="T2118" s="53">
        <f>IFERROR(S2118/Q2118,0)</f>
        <v>1.0309999999999966</v>
      </c>
      <c r="U2118" s="54">
        <f>IF(T2118&gt;=100%,S2118*2%,0)</f>
        <v>103.09999999999965</v>
      </c>
      <c r="V2118" s="54">
        <f>S2118*1%</f>
        <v>51.549999999999827</v>
      </c>
      <c r="W2118" s="55">
        <f>U2118+V2118</f>
        <v>154.64999999999947</v>
      </c>
      <c r="X2118" s="17"/>
      <c r="Y2118" s="9" t="s">
        <v>12393</v>
      </c>
    </row>
    <row r="2119" spans="1:25" x14ac:dyDescent="0.2">
      <c r="A2119" s="26" t="s">
        <v>9603</v>
      </c>
      <c r="B2119" s="30" t="s">
        <v>12250</v>
      </c>
      <c r="C2119" s="30" t="s">
        <v>12379</v>
      </c>
      <c r="D2119" s="30"/>
      <c r="E2119" s="44" t="s">
        <v>12382</v>
      </c>
      <c r="F2119" s="44"/>
      <c r="G2119" s="30">
        <v>10027925</v>
      </c>
      <c r="H2119" s="30" t="s">
        <v>12251</v>
      </c>
      <c r="I2119" s="30" t="s">
        <v>12272</v>
      </c>
      <c r="J2119" s="30" t="s">
        <v>12273</v>
      </c>
      <c r="K2119" s="26" t="s">
        <v>12253</v>
      </c>
      <c r="L2119" s="30" t="s">
        <v>12254</v>
      </c>
      <c r="M2119" s="30" t="s">
        <v>12255</v>
      </c>
      <c r="N2119" s="30" t="s">
        <v>12305</v>
      </c>
      <c r="O2119" s="30" t="s">
        <v>12306</v>
      </c>
      <c r="P2119" s="30" t="s">
        <v>32</v>
      </c>
      <c r="Q2119" s="27">
        <v>3000</v>
      </c>
      <c r="R2119" s="27">
        <v>3092.9999999999895</v>
      </c>
      <c r="S2119" s="52">
        <f>R2119</f>
        <v>3092.9999999999895</v>
      </c>
      <c r="T2119" s="53">
        <f>IFERROR(S2119/Q2119,0)</f>
        <v>1.0309999999999966</v>
      </c>
      <c r="U2119" s="54">
        <f>IF(T2119&gt;=100%,S2119*2%,0)</f>
        <v>61.859999999999793</v>
      </c>
      <c r="V2119" s="54">
        <f>S2119*1%</f>
        <v>30.929999999999897</v>
      </c>
      <c r="W2119" s="55">
        <f>U2119+V2119</f>
        <v>92.789999999999694</v>
      </c>
      <c r="X2119" s="17"/>
      <c r="Y2119" s="9" t="s">
        <v>12392</v>
      </c>
    </row>
    <row r="2120" spans="1:25" x14ac:dyDescent="0.2">
      <c r="A2120" s="9" t="s">
        <v>6280</v>
      </c>
      <c r="B2120" s="9" t="s">
        <v>7268</v>
      </c>
      <c r="C2120" s="18" t="s">
        <v>6854</v>
      </c>
      <c r="D2120" s="9" t="s">
        <v>6855</v>
      </c>
      <c r="E2120" s="9" t="s">
        <v>7147</v>
      </c>
      <c r="F2120" s="9" t="s">
        <v>7148</v>
      </c>
      <c r="G2120" s="9">
        <v>10031743</v>
      </c>
      <c r="H2120" s="9" t="s">
        <v>7149</v>
      </c>
      <c r="I2120" s="9" t="s">
        <v>7269</v>
      </c>
      <c r="J2120" s="9" t="s">
        <v>7270</v>
      </c>
      <c r="K2120" s="18" t="s">
        <v>7213</v>
      </c>
      <c r="L2120" s="18" t="s">
        <v>7214</v>
      </c>
      <c r="M2120" s="18" t="s">
        <v>7215</v>
      </c>
      <c r="N2120" s="9" t="s">
        <v>7273</v>
      </c>
      <c r="O2120" s="9" t="s">
        <v>7274</v>
      </c>
      <c r="P2120" s="9" t="s">
        <v>32</v>
      </c>
      <c r="Q2120" s="61">
        <v>7344</v>
      </c>
      <c r="R2120" s="11">
        <v>7571.2348000000002</v>
      </c>
      <c r="S2120" s="52">
        <f>R2120</f>
        <v>7571.2348000000002</v>
      </c>
      <c r="T2120" s="53">
        <f>IFERROR(S2120/Q2120,0)</f>
        <v>1.0309415577342049</v>
      </c>
      <c r="U2120" s="54">
        <f>IF(T2120&gt;=100%,S2120*2%,0)</f>
        <v>151.42469600000001</v>
      </c>
      <c r="V2120" s="54">
        <f>S2120*1%</f>
        <v>75.712348000000006</v>
      </c>
      <c r="W2120" s="55">
        <f>U2120+V2120</f>
        <v>227.137044</v>
      </c>
      <c r="X2120" s="17"/>
      <c r="Y2120" s="9" t="s">
        <v>12393</v>
      </c>
    </row>
    <row r="2121" spans="1:25" x14ac:dyDescent="0.2">
      <c r="A2121" s="9" t="s">
        <v>5442</v>
      </c>
      <c r="B2121" s="9" t="s">
        <v>6018</v>
      </c>
      <c r="C2121" s="18" t="s">
        <v>5682</v>
      </c>
      <c r="D2121" s="9" t="s">
        <v>5683</v>
      </c>
      <c r="E2121" s="9" t="s">
        <v>6019</v>
      </c>
      <c r="F2121" s="9" t="s">
        <v>6020</v>
      </c>
      <c r="G2121" s="9">
        <v>10033596</v>
      </c>
      <c r="H2121" s="9" t="s">
        <v>6021</v>
      </c>
      <c r="I2121" s="9" t="s">
        <v>6044</v>
      </c>
      <c r="J2121" s="9" t="s">
        <v>6045</v>
      </c>
      <c r="K2121" s="18" t="s">
        <v>6038</v>
      </c>
      <c r="L2121" s="18" t="s">
        <v>6039</v>
      </c>
      <c r="M2121" s="18">
        <v>9865053847</v>
      </c>
      <c r="N2121" s="9" t="s">
        <v>6060</v>
      </c>
      <c r="O2121" s="9" t="s">
        <v>6061</v>
      </c>
      <c r="P2121" s="9" t="s">
        <v>32</v>
      </c>
      <c r="Q2121" s="11">
        <v>7867.3</v>
      </c>
      <c r="R2121" s="11">
        <v>8110</v>
      </c>
      <c r="S2121" s="52">
        <f>R2121</f>
        <v>8110</v>
      </c>
      <c r="T2121" s="53">
        <f>IFERROR(S2121/Q2121,0)</f>
        <v>1.0308492112923111</v>
      </c>
      <c r="U2121" s="54">
        <f>IF(T2121&gt;=100%,S2121*2%,0)</f>
        <v>162.20000000000002</v>
      </c>
      <c r="V2121" s="54">
        <f>S2121*1%</f>
        <v>81.100000000000009</v>
      </c>
      <c r="W2121" s="55">
        <f>U2121+V2121</f>
        <v>243.3</v>
      </c>
      <c r="X2121" s="17"/>
      <c r="Y2121" s="9" t="s">
        <v>12393</v>
      </c>
    </row>
    <row r="2122" spans="1:25" x14ac:dyDescent="0.2">
      <c r="A2122" s="4" t="s">
        <v>18</v>
      </c>
      <c r="B2122" s="12" t="s">
        <v>2972</v>
      </c>
      <c r="C2122" s="5" t="s">
        <v>2973</v>
      </c>
      <c r="D2122" s="9" t="s">
        <v>2974</v>
      </c>
      <c r="E2122" s="9" t="s">
        <v>2975</v>
      </c>
      <c r="F2122" s="9" t="s">
        <v>2976</v>
      </c>
      <c r="G2122" s="8">
        <v>10026391</v>
      </c>
      <c r="H2122" s="12" t="s">
        <v>2977</v>
      </c>
      <c r="I2122" s="9" t="s">
        <v>3038</v>
      </c>
      <c r="J2122" s="12" t="s">
        <v>3039</v>
      </c>
      <c r="K2122" s="17" t="s">
        <v>3031</v>
      </c>
      <c r="L2122" s="17" t="s">
        <v>3032</v>
      </c>
      <c r="M2122" s="17">
        <v>7979803899</v>
      </c>
      <c r="N2122" s="9" t="s">
        <v>3044</v>
      </c>
      <c r="O2122" s="9" t="s">
        <v>3045</v>
      </c>
      <c r="P2122" s="9" t="s">
        <v>32</v>
      </c>
      <c r="Q2122" s="10">
        <v>8000</v>
      </c>
      <c r="R2122" s="11">
        <v>8246</v>
      </c>
      <c r="S2122" s="52">
        <f>R2122</f>
        <v>8246</v>
      </c>
      <c r="T2122" s="53">
        <f>IFERROR(S2122/Q2122,0)</f>
        <v>1.0307500000000001</v>
      </c>
      <c r="U2122" s="54">
        <f>IF(T2122&gt;=100%,S2122*2%,0)</f>
        <v>164.92000000000002</v>
      </c>
      <c r="V2122" s="54">
        <f>S2122*1%</f>
        <v>82.460000000000008</v>
      </c>
      <c r="W2122" s="55">
        <f>U2122+V2122</f>
        <v>247.38000000000002</v>
      </c>
      <c r="X2122" s="17"/>
      <c r="Y2122" s="9" t="s">
        <v>12392</v>
      </c>
    </row>
    <row r="2123" spans="1:25" x14ac:dyDescent="0.2">
      <c r="A2123" s="4" t="s">
        <v>18</v>
      </c>
      <c r="B2123" s="12" t="s">
        <v>3232</v>
      </c>
      <c r="C2123" s="5" t="s">
        <v>2973</v>
      </c>
      <c r="D2123" s="9" t="s">
        <v>2974</v>
      </c>
      <c r="E2123" s="9" t="s">
        <v>3142</v>
      </c>
      <c r="F2123" s="9" t="s">
        <v>3143</v>
      </c>
      <c r="G2123" s="8">
        <v>10034410</v>
      </c>
      <c r="H2123" s="12" t="s">
        <v>3233</v>
      </c>
      <c r="I2123" s="9" t="s">
        <v>3271</v>
      </c>
      <c r="J2123" s="12" t="s">
        <v>3272</v>
      </c>
      <c r="K2123" s="17" t="s">
        <v>3236</v>
      </c>
      <c r="L2123" s="17" t="s">
        <v>3237</v>
      </c>
      <c r="M2123" s="17">
        <v>9628987517</v>
      </c>
      <c r="N2123" s="9" t="s">
        <v>3283</v>
      </c>
      <c r="O2123" s="9" t="s">
        <v>3284</v>
      </c>
      <c r="P2123" s="9" t="s">
        <v>32</v>
      </c>
      <c r="Q2123" s="10">
        <v>8000</v>
      </c>
      <c r="R2123" s="11">
        <v>8246</v>
      </c>
      <c r="S2123" s="52">
        <f>R2123</f>
        <v>8246</v>
      </c>
      <c r="T2123" s="53">
        <f>IFERROR(S2123/Q2123,0)</f>
        <v>1.0307500000000001</v>
      </c>
      <c r="U2123" s="54">
        <f>IF(T2123&gt;=100%,S2123*2%,0)</f>
        <v>164.92000000000002</v>
      </c>
      <c r="V2123" s="54">
        <f>S2123*1%</f>
        <v>82.460000000000008</v>
      </c>
      <c r="W2123" s="55">
        <f>U2123+V2123</f>
        <v>247.38000000000002</v>
      </c>
      <c r="X2123" s="17"/>
      <c r="Y2123" s="9" t="s">
        <v>12393</v>
      </c>
    </row>
    <row r="2124" spans="1:25" x14ac:dyDescent="0.2">
      <c r="A2124" s="4" t="s">
        <v>18</v>
      </c>
      <c r="B2124" s="12" t="s">
        <v>3421</v>
      </c>
      <c r="C2124" s="5" t="s">
        <v>2973</v>
      </c>
      <c r="D2124" s="9" t="s">
        <v>2974</v>
      </c>
      <c r="E2124" s="9" t="s">
        <v>3422</v>
      </c>
      <c r="F2124" s="9" t="s">
        <v>3423</v>
      </c>
      <c r="G2124" s="8">
        <v>10034718</v>
      </c>
      <c r="H2124" s="12" t="s">
        <v>3424</v>
      </c>
      <c r="I2124" s="9" t="s">
        <v>3493</v>
      </c>
      <c r="J2124" s="12" t="s">
        <v>3494</v>
      </c>
      <c r="K2124" s="17" t="s">
        <v>3427</v>
      </c>
      <c r="L2124" s="17" t="s">
        <v>3428</v>
      </c>
      <c r="M2124" s="17">
        <v>7004809242</v>
      </c>
      <c r="N2124" s="9" t="s">
        <v>3516</v>
      </c>
      <c r="O2124" s="9" t="s">
        <v>3517</v>
      </c>
      <c r="P2124" s="9" t="s">
        <v>32</v>
      </c>
      <c r="Q2124" s="10">
        <v>8000</v>
      </c>
      <c r="R2124" s="11">
        <v>8246</v>
      </c>
      <c r="S2124" s="52">
        <f>R2124</f>
        <v>8246</v>
      </c>
      <c r="T2124" s="53">
        <f>IFERROR(S2124/Q2124,0)</f>
        <v>1.0307500000000001</v>
      </c>
      <c r="U2124" s="54">
        <f>IF(T2124&gt;=100%,S2124*2%,0)</f>
        <v>164.92000000000002</v>
      </c>
      <c r="V2124" s="54">
        <f>S2124*1%</f>
        <v>82.460000000000008</v>
      </c>
      <c r="W2124" s="55">
        <f>U2124+V2124</f>
        <v>247.38000000000002</v>
      </c>
      <c r="X2124" s="17"/>
      <c r="Y2124" s="9" t="s">
        <v>12393</v>
      </c>
    </row>
    <row r="2125" spans="1:25" x14ac:dyDescent="0.2">
      <c r="A2125" s="4" t="s">
        <v>18</v>
      </c>
      <c r="B2125" s="12" t="s">
        <v>2972</v>
      </c>
      <c r="C2125" s="5" t="s">
        <v>2973</v>
      </c>
      <c r="D2125" s="9" t="s">
        <v>2974</v>
      </c>
      <c r="E2125" s="9" t="s">
        <v>2975</v>
      </c>
      <c r="F2125" s="9" t="s">
        <v>2976</v>
      </c>
      <c r="G2125" s="8">
        <v>10026391</v>
      </c>
      <c r="H2125" s="12" t="s">
        <v>2977</v>
      </c>
      <c r="I2125" s="9" t="s">
        <v>3093</v>
      </c>
      <c r="J2125" s="12" t="s">
        <v>3094</v>
      </c>
      <c r="K2125" s="17" t="s">
        <v>3011</v>
      </c>
      <c r="L2125" s="17" t="s">
        <v>3012</v>
      </c>
      <c r="M2125" s="17">
        <v>9125957274</v>
      </c>
      <c r="N2125" s="9" t="s">
        <v>3097</v>
      </c>
      <c r="O2125" s="9" t="s">
        <v>3098</v>
      </c>
      <c r="P2125" s="9" t="s">
        <v>32</v>
      </c>
      <c r="Q2125" s="10">
        <v>8000</v>
      </c>
      <c r="R2125" s="11">
        <v>8246</v>
      </c>
      <c r="S2125" s="52">
        <f>R2125</f>
        <v>8246</v>
      </c>
      <c r="T2125" s="53">
        <f>IFERROR(S2125/Q2125,0)</f>
        <v>1.0307500000000001</v>
      </c>
      <c r="U2125" s="54">
        <f>IF(T2125&gt;=100%,S2125*2%,0)</f>
        <v>164.92000000000002</v>
      </c>
      <c r="V2125" s="54">
        <f>S2125*1%</f>
        <v>82.460000000000008</v>
      </c>
      <c r="W2125" s="55">
        <f>U2125+V2125</f>
        <v>247.38000000000002</v>
      </c>
      <c r="X2125" s="17"/>
      <c r="Y2125" s="9" t="s">
        <v>12391</v>
      </c>
    </row>
    <row r="2126" spans="1:25" x14ac:dyDescent="0.2">
      <c r="A2126" s="9" t="s">
        <v>6280</v>
      </c>
      <c r="B2126" s="9" t="s">
        <v>6612</v>
      </c>
      <c r="C2126" s="18" t="s">
        <v>6282</v>
      </c>
      <c r="D2126" s="9" t="s">
        <v>6283</v>
      </c>
      <c r="E2126" s="9" t="s">
        <v>6547</v>
      </c>
      <c r="F2126" s="9" t="s">
        <v>6548</v>
      </c>
      <c r="G2126" s="9">
        <v>10024707</v>
      </c>
      <c r="H2126" s="9" t="s">
        <v>6549</v>
      </c>
      <c r="I2126" s="9" t="s">
        <v>6613</v>
      </c>
      <c r="J2126" s="9" t="s">
        <v>6614</v>
      </c>
      <c r="K2126" s="18" t="s">
        <v>6615</v>
      </c>
      <c r="L2126" s="18" t="s">
        <v>6616</v>
      </c>
      <c r="M2126" s="18" t="s">
        <v>6617</v>
      </c>
      <c r="N2126" s="9" t="s">
        <v>6618</v>
      </c>
      <c r="O2126" s="9" t="s">
        <v>6619</v>
      </c>
      <c r="P2126" s="9" t="s">
        <v>32</v>
      </c>
      <c r="Q2126" s="62">
        <v>8188.641300000002</v>
      </c>
      <c r="R2126" s="11">
        <v>8440.2492000000002</v>
      </c>
      <c r="S2126" s="52">
        <f>R2126</f>
        <v>8440.2492000000002</v>
      </c>
      <c r="T2126" s="53">
        <f>IFERROR(S2126/Q2126,0)</f>
        <v>1.0307264527510807</v>
      </c>
      <c r="U2126" s="54">
        <f>IF(T2126&gt;=100%,S2126*2%,0)</f>
        <v>168.80498400000002</v>
      </c>
      <c r="V2126" s="54">
        <f>S2126*1%</f>
        <v>84.402492000000009</v>
      </c>
      <c r="W2126" s="55">
        <f>U2126+V2126</f>
        <v>253.20747600000004</v>
      </c>
      <c r="X2126" s="17"/>
      <c r="Y2126" s="9" t="s">
        <v>12391</v>
      </c>
    </row>
    <row r="2127" spans="1:25" x14ac:dyDescent="0.2">
      <c r="A2127" s="26" t="s">
        <v>9603</v>
      </c>
      <c r="B2127" s="26" t="s">
        <v>9821</v>
      </c>
      <c r="C2127" s="30" t="s">
        <v>12359</v>
      </c>
      <c r="D2127" s="30"/>
      <c r="E2127" s="45" t="s">
        <v>12360</v>
      </c>
      <c r="F2127" s="45"/>
      <c r="G2127" s="26">
        <v>10026891</v>
      </c>
      <c r="H2127" s="26" t="s">
        <v>9725</v>
      </c>
      <c r="I2127" s="26" t="s">
        <v>9828</v>
      </c>
      <c r="J2127" s="26" t="s">
        <v>9829</v>
      </c>
      <c r="K2127" s="26" t="s">
        <v>9786</v>
      </c>
      <c r="L2127" s="26" t="s">
        <v>9787</v>
      </c>
      <c r="M2127" s="26">
        <v>7009770373</v>
      </c>
      <c r="N2127" s="26" t="s">
        <v>9830</v>
      </c>
      <c r="O2127" s="26" t="s">
        <v>9831</v>
      </c>
      <c r="P2127" s="26" t="s">
        <v>32</v>
      </c>
      <c r="Q2127" s="27">
        <v>25000</v>
      </c>
      <c r="R2127" s="27">
        <v>25766.666399999998</v>
      </c>
      <c r="S2127" s="52">
        <f>R2127</f>
        <v>25766.666399999998</v>
      </c>
      <c r="T2127" s="53">
        <f>IFERROR(S2127/Q2127,0)</f>
        <v>1.030666656</v>
      </c>
      <c r="U2127" s="54">
        <f>IF(T2127&gt;=100%,S2127*2%,0)</f>
        <v>515.33332799999994</v>
      </c>
      <c r="V2127" s="54">
        <f>S2127*1%</f>
        <v>257.66666399999997</v>
      </c>
      <c r="W2127" s="55">
        <f>U2127+V2127</f>
        <v>772.99999199999991</v>
      </c>
      <c r="X2127" s="17"/>
      <c r="Y2127" s="9" t="s">
        <v>12391</v>
      </c>
    </row>
    <row r="2128" spans="1:25" x14ac:dyDescent="0.2">
      <c r="A2128" s="4" t="s">
        <v>18</v>
      </c>
      <c r="B2128" s="12" t="s">
        <v>3586</v>
      </c>
      <c r="C2128" s="5" t="s">
        <v>2973</v>
      </c>
      <c r="D2128" s="9" t="s">
        <v>2974</v>
      </c>
      <c r="E2128" s="9" t="s">
        <v>3587</v>
      </c>
      <c r="F2128" s="9" t="s">
        <v>3588</v>
      </c>
      <c r="G2128" s="8">
        <v>10026506</v>
      </c>
      <c r="H2128" s="12" t="s">
        <v>4183</v>
      </c>
      <c r="I2128" s="9" t="s">
        <v>3630</v>
      </c>
      <c r="J2128" s="12" t="s">
        <v>3631</v>
      </c>
      <c r="K2128" s="17" t="s">
        <v>3592</v>
      </c>
      <c r="L2128" s="17" t="s">
        <v>3593</v>
      </c>
      <c r="M2128" s="17">
        <v>7903315184</v>
      </c>
      <c r="N2128" s="9" t="s">
        <v>4184</v>
      </c>
      <c r="O2128" s="9" t="s">
        <v>4185</v>
      </c>
      <c r="P2128" s="9" t="s">
        <v>32</v>
      </c>
      <c r="Q2128" s="10">
        <v>8000</v>
      </c>
      <c r="R2128" s="11">
        <v>8245</v>
      </c>
      <c r="S2128" s="52">
        <f>R2128</f>
        <v>8245</v>
      </c>
      <c r="T2128" s="53">
        <f>IFERROR(S2128/Q2128,0)</f>
        <v>1.0306249999999999</v>
      </c>
      <c r="U2128" s="54">
        <f>IF(T2128&gt;=100%,S2128*2%,0)</f>
        <v>164.9</v>
      </c>
      <c r="V2128" s="54">
        <f>S2128*1%</f>
        <v>82.45</v>
      </c>
      <c r="W2128" s="55">
        <f>U2128+V2128</f>
        <v>247.35000000000002</v>
      </c>
      <c r="X2128" s="17"/>
      <c r="Y2128" s="9" t="s">
        <v>12393</v>
      </c>
    </row>
    <row r="2129" spans="1:25" x14ac:dyDescent="0.2">
      <c r="A2129" s="9" t="s">
        <v>6280</v>
      </c>
      <c r="B2129" s="9" t="s">
        <v>6546</v>
      </c>
      <c r="C2129" s="18" t="s">
        <v>6282</v>
      </c>
      <c r="D2129" s="9" t="s">
        <v>6283</v>
      </c>
      <c r="E2129" s="9" t="s">
        <v>6547</v>
      </c>
      <c r="F2129" s="9" t="s">
        <v>6548</v>
      </c>
      <c r="G2129" s="9">
        <v>10024707</v>
      </c>
      <c r="H2129" s="9" t="s">
        <v>6549</v>
      </c>
      <c r="I2129" s="9" t="s">
        <v>6550</v>
      </c>
      <c r="J2129" s="9" t="s">
        <v>6551</v>
      </c>
      <c r="K2129" s="18" t="s">
        <v>6552</v>
      </c>
      <c r="L2129" s="18" t="s">
        <v>6553</v>
      </c>
      <c r="M2129" s="18" t="s">
        <v>6554</v>
      </c>
      <c r="N2129" s="9" t="s">
        <v>6555</v>
      </c>
      <c r="O2129" s="9" t="s">
        <v>6556</v>
      </c>
      <c r="P2129" s="9" t="s">
        <v>32</v>
      </c>
      <c r="Q2129" s="62">
        <v>10304.639520000001</v>
      </c>
      <c r="R2129" s="11">
        <v>10619.794400000001</v>
      </c>
      <c r="S2129" s="52">
        <f>R2129</f>
        <v>10619.794400000001</v>
      </c>
      <c r="T2129" s="53">
        <f>IFERROR(S2129/Q2129,0)</f>
        <v>1.0305837850405464</v>
      </c>
      <c r="U2129" s="54">
        <f>IF(T2129&gt;=100%,S2129*2%,0)</f>
        <v>212.39588800000001</v>
      </c>
      <c r="V2129" s="54">
        <f>S2129*1%</f>
        <v>106.19794400000001</v>
      </c>
      <c r="W2129" s="55">
        <f>U2129+V2129</f>
        <v>318.59383200000002</v>
      </c>
      <c r="X2129" s="17"/>
      <c r="Y2129" s="9" t="s">
        <v>12391</v>
      </c>
    </row>
    <row r="2130" spans="1:25" x14ac:dyDescent="0.2">
      <c r="A2130" s="9" t="s">
        <v>5442</v>
      </c>
      <c r="B2130" s="9" t="s">
        <v>5681</v>
      </c>
      <c r="C2130" s="18" t="s">
        <v>5682</v>
      </c>
      <c r="D2130" s="9" t="s">
        <v>5683</v>
      </c>
      <c r="E2130" s="9" t="s">
        <v>5684</v>
      </c>
      <c r="F2130" s="9" t="s">
        <v>5685</v>
      </c>
      <c r="G2130" s="9">
        <v>10026037</v>
      </c>
      <c r="H2130" s="9" t="s">
        <v>5686</v>
      </c>
      <c r="I2130" s="9" t="s">
        <v>5769</v>
      </c>
      <c r="J2130" s="9" t="s">
        <v>5770</v>
      </c>
      <c r="K2130" s="18" t="s">
        <v>5701</v>
      </c>
      <c r="L2130" s="18" t="s">
        <v>5702</v>
      </c>
      <c r="M2130" s="18">
        <v>4563230230</v>
      </c>
      <c r="N2130" s="9" t="s">
        <v>5820</v>
      </c>
      <c r="O2130" s="9" t="s">
        <v>5821</v>
      </c>
      <c r="P2130" s="9" t="s">
        <v>32</v>
      </c>
      <c r="Q2130" s="11">
        <v>10224.336111111112</v>
      </c>
      <c r="R2130" s="11">
        <v>10537</v>
      </c>
      <c r="S2130" s="52">
        <f>R2130</f>
        <v>10537</v>
      </c>
      <c r="T2130" s="53">
        <f>IFERROR(S2130/Q2130,0)</f>
        <v>1.0305803609633986</v>
      </c>
      <c r="U2130" s="54">
        <f>IF(T2130&gt;=100%,S2130*2%,0)</f>
        <v>210.74</v>
      </c>
      <c r="V2130" s="54">
        <f>S2130*1%</f>
        <v>105.37</v>
      </c>
      <c r="W2130" s="55">
        <f>U2130+V2130</f>
        <v>316.11</v>
      </c>
      <c r="X2130" s="17"/>
      <c r="Y2130" s="9" t="s">
        <v>12391</v>
      </c>
    </row>
    <row r="2131" spans="1:25" x14ac:dyDescent="0.2">
      <c r="A2131" s="9" t="s">
        <v>9603</v>
      </c>
      <c r="B2131" s="18" t="s">
        <v>10732</v>
      </c>
      <c r="C2131" s="9" t="s">
        <v>12370</v>
      </c>
      <c r="D2131" s="9"/>
      <c r="E2131" s="9" t="s">
        <v>12369</v>
      </c>
      <c r="F2131" s="9"/>
      <c r="G2131" s="18">
        <v>10022294</v>
      </c>
      <c r="H2131" s="18" t="s">
        <v>10733</v>
      </c>
      <c r="I2131" s="36" t="s">
        <v>10734</v>
      </c>
      <c r="J2131" s="36" t="s">
        <v>10735</v>
      </c>
      <c r="K2131" s="9" t="s">
        <v>10736</v>
      </c>
      <c r="L2131" s="18" t="s">
        <v>10737</v>
      </c>
      <c r="M2131" s="18">
        <v>8574864154</v>
      </c>
      <c r="N2131" s="9" t="s">
        <v>10995</v>
      </c>
      <c r="O2131" s="9" t="s">
        <v>10996</v>
      </c>
      <c r="P2131" s="18" t="s">
        <v>32</v>
      </c>
      <c r="Q2131" s="11">
        <v>9247.7520000000004</v>
      </c>
      <c r="R2131" s="27">
        <v>9529.8084359999702</v>
      </c>
      <c r="S2131" s="52">
        <f>R2131</f>
        <v>9529.8084359999702</v>
      </c>
      <c r="T2131" s="53">
        <f>IFERROR(S2131/Q2131,0)</f>
        <v>1.0304999999999966</v>
      </c>
      <c r="U2131" s="54">
        <f>IF(T2131&gt;=100%,S2131*2%,0)</f>
        <v>190.59616871999941</v>
      </c>
      <c r="V2131" s="54">
        <f>S2131*1%</f>
        <v>95.298084359999706</v>
      </c>
      <c r="W2131" s="55">
        <f>U2131+V2131</f>
        <v>285.89425307999909</v>
      </c>
      <c r="X2131" s="17"/>
      <c r="Y2131" s="9" t="s">
        <v>12393</v>
      </c>
    </row>
    <row r="2132" spans="1:25" x14ac:dyDescent="0.2">
      <c r="A2132" s="9" t="s">
        <v>8060</v>
      </c>
      <c r="B2132" s="9" t="s">
        <v>8168</v>
      </c>
      <c r="C2132" s="18" t="s">
        <v>8062</v>
      </c>
      <c r="D2132" s="9" t="s">
        <v>8063</v>
      </c>
      <c r="E2132" s="9" t="s">
        <v>8169</v>
      </c>
      <c r="F2132" s="9" t="s">
        <v>8170</v>
      </c>
      <c r="G2132" s="9">
        <v>10029704</v>
      </c>
      <c r="H2132" s="9" t="s">
        <v>8171</v>
      </c>
      <c r="I2132" s="9" t="s">
        <v>8196</v>
      </c>
      <c r="J2132" s="9" t="s">
        <v>8197</v>
      </c>
      <c r="K2132" s="18" t="s">
        <v>8198</v>
      </c>
      <c r="L2132" s="18" t="s">
        <v>8199</v>
      </c>
      <c r="M2132" s="18">
        <v>8889599080</v>
      </c>
      <c r="N2132" s="9" t="s">
        <v>8206</v>
      </c>
      <c r="O2132" s="9" t="s">
        <v>8207</v>
      </c>
      <c r="P2132" s="9" t="s">
        <v>32</v>
      </c>
      <c r="Q2132" s="11">
        <v>6812.3</v>
      </c>
      <c r="R2132" s="25">
        <v>7020</v>
      </c>
      <c r="S2132" s="52">
        <f>R2132</f>
        <v>7020</v>
      </c>
      <c r="T2132" s="53">
        <f>IFERROR(S2132/Q2132,0)</f>
        <v>1.0304889684834784</v>
      </c>
      <c r="U2132" s="54">
        <f>IF(T2132&gt;=100%,S2132*2%,0)</f>
        <v>140.4</v>
      </c>
      <c r="V2132" s="54">
        <f>S2132*1%</f>
        <v>70.2</v>
      </c>
      <c r="W2132" s="55">
        <f>U2132+V2132</f>
        <v>210.60000000000002</v>
      </c>
      <c r="X2132" s="17"/>
      <c r="Y2132" s="9" t="s">
        <v>12391</v>
      </c>
    </row>
    <row r="2133" spans="1:25" x14ac:dyDescent="0.2">
      <c r="A2133" s="9" t="s">
        <v>6280</v>
      </c>
      <c r="B2133" s="9" t="s">
        <v>6929</v>
      </c>
      <c r="C2133" s="18" t="s">
        <v>6854</v>
      </c>
      <c r="D2133" s="9" t="s">
        <v>6855</v>
      </c>
      <c r="E2133" s="9" t="s">
        <v>6856</v>
      </c>
      <c r="F2133" s="9" t="s">
        <v>6857</v>
      </c>
      <c r="G2133" s="9">
        <v>10032465</v>
      </c>
      <c r="H2133" s="9" t="s">
        <v>6881</v>
      </c>
      <c r="I2133" s="9" t="s">
        <v>6930</v>
      </c>
      <c r="J2133" s="9" t="s">
        <v>6931</v>
      </c>
      <c r="K2133" s="18" t="s">
        <v>6884</v>
      </c>
      <c r="L2133" s="18" t="s">
        <v>6885</v>
      </c>
      <c r="M2133" s="18" t="s">
        <v>6886</v>
      </c>
      <c r="N2133" s="9" t="s">
        <v>6936</v>
      </c>
      <c r="O2133" s="9" t="s">
        <v>6937</v>
      </c>
      <c r="P2133" s="9" t="s">
        <v>32</v>
      </c>
      <c r="Q2133" s="61">
        <v>10200</v>
      </c>
      <c r="R2133" s="11">
        <v>10510.558400000002</v>
      </c>
      <c r="S2133" s="52">
        <f>R2133</f>
        <v>10510.558400000002</v>
      </c>
      <c r="T2133" s="53">
        <f>IFERROR(S2133/Q2133,0)</f>
        <v>1.0304469019607845</v>
      </c>
      <c r="U2133" s="54">
        <f>IF(T2133&gt;=100%,S2133*2%,0)</f>
        <v>210.21116800000004</v>
      </c>
      <c r="V2133" s="54">
        <f>S2133*1%</f>
        <v>105.10558400000002</v>
      </c>
      <c r="W2133" s="55">
        <f>U2133+V2133</f>
        <v>315.31675200000006</v>
      </c>
      <c r="X2133" s="17"/>
      <c r="Y2133" s="9" t="s">
        <v>12391</v>
      </c>
    </row>
    <row r="2134" spans="1:25" x14ac:dyDescent="0.2">
      <c r="A2134" s="4" t="s">
        <v>18</v>
      </c>
      <c r="B2134" s="12" t="s">
        <v>2972</v>
      </c>
      <c r="C2134" s="5" t="s">
        <v>2973</v>
      </c>
      <c r="D2134" s="9" t="s">
        <v>2974</v>
      </c>
      <c r="E2134" s="9" t="s">
        <v>2975</v>
      </c>
      <c r="F2134" s="9" t="s">
        <v>2976</v>
      </c>
      <c r="G2134" s="8">
        <v>10026391</v>
      </c>
      <c r="H2134" s="12" t="s">
        <v>2977</v>
      </c>
      <c r="I2134" s="9" t="s">
        <v>3099</v>
      </c>
      <c r="J2134" s="12" t="s">
        <v>3100</v>
      </c>
      <c r="K2134" s="17" t="s">
        <v>2980</v>
      </c>
      <c r="L2134" s="17" t="s">
        <v>2981</v>
      </c>
      <c r="M2134" s="17">
        <v>8969833593</v>
      </c>
      <c r="N2134" s="9" t="s">
        <v>4093</v>
      </c>
      <c r="O2134" s="9" t="s">
        <v>4094</v>
      </c>
      <c r="P2134" s="9" t="s">
        <v>32</v>
      </c>
      <c r="Q2134" s="10">
        <v>8000</v>
      </c>
      <c r="R2134" s="11">
        <v>8243</v>
      </c>
      <c r="S2134" s="52">
        <f>R2134</f>
        <v>8243</v>
      </c>
      <c r="T2134" s="53">
        <f>IFERROR(S2134/Q2134,0)</f>
        <v>1.030375</v>
      </c>
      <c r="U2134" s="54">
        <f>IF(T2134&gt;=100%,S2134*2%,0)</f>
        <v>164.86</v>
      </c>
      <c r="V2134" s="54">
        <f>S2134*1%</f>
        <v>82.43</v>
      </c>
      <c r="W2134" s="55">
        <f>U2134+V2134</f>
        <v>247.29000000000002</v>
      </c>
      <c r="X2134" s="17"/>
      <c r="Y2134" s="9" t="s">
        <v>12393</v>
      </c>
    </row>
    <row r="2135" spans="1:25" x14ac:dyDescent="0.2">
      <c r="A2135" s="9" t="s">
        <v>8060</v>
      </c>
      <c r="B2135" s="9" t="s">
        <v>8965</v>
      </c>
      <c r="C2135" s="18" t="s">
        <v>9306</v>
      </c>
      <c r="D2135" s="9" t="s">
        <v>9307</v>
      </c>
      <c r="E2135" s="9" t="s">
        <v>9436</v>
      </c>
      <c r="F2135" s="9" t="s">
        <v>9437</v>
      </c>
      <c r="G2135" s="9">
        <v>10027883</v>
      </c>
      <c r="H2135" s="9" t="s">
        <v>9438</v>
      </c>
      <c r="I2135" s="9" t="s">
        <v>9463</v>
      </c>
      <c r="J2135" s="9" t="s">
        <v>9464</v>
      </c>
      <c r="K2135" s="18" t="s">
        <v>9465</v>
      </c>
      <c r="L2135" s="18" t="s">
        <v>9466</v>
      </c>
      <c r="M2135" s="18">
        <v>9850474532</v>
      </c>
      <c r="N2135" s="9" t="s">
        <v>9469</v>
      </c>
      <c r="O2135" s="9" t="s">
        <v>9470</v>
      </c>
      <c r="P2135" s="9" t="s">
        <v>32</v>
      </c>
      <c r="Q2135" s="11">
        <v>10000</v>
      </c>
      <c r="R2135" s="11">
        <v>10303.06</v>
      </c>
      <c r="S2135" s="52">
        <f>R2135</f>
        <v>10303.06</v>
      </c>
      <c r="T2135" s="53">
        <f>IFERROR(S2135/Q2135,0)</f>
        <v>1.0303059999999999</v>
      </c>
      <c r="U2135" s="54">
        <f>IF(T2135&gt;=100%,S2135*2%,0)</f>
        <v>206.06119999999999</v>
      </c>
      <c r="V2135" s="54">
        <f>S2135*1%</f>
        <v>103.03059999999999</v>
      </c>
      <c r="W2135" s="55">
        <f>U2135+V2135</f>
        <v>309.09179999999998</v>
      </c>
      <c r="X2135" s="17"/>
      <c r="Y2135" s="9" t="s">
        <v>12391</v>
      </c>
    </row>
    <row r="2136" spans="1:25" x14ac:dyDescent="0.2">
      <c r="A2136" s="4" t="s">
        <v>18</v>
      </c>
      <c r="B2136" s="12" t="s">
        <v>1456</v>
      </c>
      <c r="C2136" s="5" t="s">
        <v>861</v>
      </c>
      <c r="D2136" s="9" t="s">
        <v>862</v>
      </c>
      <c r="E2136" s="9" t="s">
        <v>1457</v>
      </c>
      <c r="F2136" s="9" t="s">
        <v>1458</v>
      </c>
      <c r="G2136" s="8">
        <v>10022900</v>
      </c>
      <c r="H2136" s="12" t="s">
        <v>1459</v>
      </c>
      <c r="I2136" s="9" t="s">
        <v>1533</v>
      </c>
      <c r="J2136" s="12" t="s">
        <v>1001</v>
      </c>
      <c r="K2136" s="8" t="s">
        <v>1473</v>
      </c>
      <c r="L2136" s="16" t="s">
        <v>1474</v>
      </c>
      <c r="M2136" s="17" t="s">
        <v>1475</v>
      </c>
      <c r="N2136" s="9" t="s">
        <v>1558</v>
      </c>
      <c r="O2136" s="9" t="s">
        <v>1559</v>
      </c>
      <c r="P2136" s="9" t="s">
        <v>32</v>
      </c>
      <c r="Q2136" s="10">
        <v>8000</v>
      </c>
      <c r="R2136" s="11">
        <v>8241.9881999999998</v>
      </c>
      <c r="S2136" s="52">
        <f>R2136</f>
        <v>8241.9881999999998</v>
      </c>
      <c r="T2136" s="53">
        <f>IFERROR(S2136/Q2136,0)</f>
        <v>1.030248525</v>
      </c>
      <c r="U2136" s="54">
        <f>IF(T2136&gt;=100%,S2136*2%,0)</f>
        <v>164.839764</v>
      </c>
      <c r="V2136" s="54">
        <f>S2136*1%</f>
        <v>82.419882000000001</v>
      </c>
      <c r="W2136" s="55">
        <f>U2136+V2136</f>
        <v>247.259646</v>
      </c>
      <c r="X2136" s="17"/>
      <c r="Y2136" s="9" t="s">
        <v>12391</v>
      </c>
    </row>
    <row r="2137" spans="1:25" x14ac:dyDescent="0.2">
      <c r="A2137" s="9" t="s">
        <v>9603</v>
      </c>
      <c r="B2137" s="18" t="s">
        <v>11008</v>
      </c>
      <c r="C2137" s="9" t="s">
        <v>12370</v>
      </c>
      <c r="D2137" s="9"/>
      <c r="E2137" s="9" t="s">
        <v>12371</v>
      </c>
      <c r="F2137" s="9"/>
      <c r="G2137" s="18">
        <v>10033452</v>
      </c>
      <c r="H2137" s="38" t="s">
        <v>11034</v>
      </c>
      <c r="I2137" s="33" t="s">
        <v>11121</v>
      </c>
      <c r="J2137" s="33" t="s">
        <v>10735</v>
      </c>
      <c r="K2137" s="9" t="s">
        <v>11089</v>
      </c>
      <c r="L2137" s="18" t="s">
        <v>11090</v>
      </c>
      <c r="M2137" s="18">
        <v>6393092953</v>
      </c>
      <c r="N2137" s="18" t="s">
        <v>11122</v>
      </c>
      <c r="O2137" s="18" t="s">
        <v>11123</v>
      </c>
      <c r="P2137" s="18" t="s">
        <v>32</v>
      </c>
      <c r="Q2137" s="11">
        <v>7000</v>
      </c>
      <c r="R2137" s="27">
        <v>7210.279999999977</v>
      </c>
      <c r="S2137" s="52">
        <f>R2137</f>
        <v>7210.279999999977</v>
      </c>
      <c r="T2137" s="53">
        <f>IFERROR(S2137/Q2137,0)</f>
        <v>1.0300399999999967</v>
      </c>
      <c r="U2137" s="54">
        <f>IF(T2137&gt;=100%,S2137*2%,0)</f>
        <v>144.20559999999955</v>
      </c>
      <c r="V2137" s="54">
        <f>S2137*1%</f>
        <v>72.102799999999775</v>
      </c>
      <c r="W2137" s="55">
        <f>U2137+V2137</f>
        <v>216.30839999999932</v>
      </c>
      <c r="X2137" s="17"/>
      <c r="Y2137" s="9" t="s">
        <v>12391</v>
      </c>
    </row>
    <row r="2138" spans="1:25" x14ac:dyDescent="0.2">
      <c r="A2138" s="4" t="s">
        <v>18</v>
      </c>
      <c r="B2138" s="12" t="s">
        <v>860</v>
      </c>
      <c r="C2138" s="5" t="s">
        <v>861</v>
      </c>
      <c r="D2138" s="9" t="s">
        <v>862</v>
      </c>
      <c r="E2138" s="9" t="s">
        <v>863</v>
      </c>
      <c r="F2138" s="9" t="s">
        <v>864</v>
      </c>
      <c r="G2138" s="8">
        <v>10023819</v>
      </c>
      <c r="H2138" s="12" t="s">
        <v>865</v>
      </c>
      <c r="I2138" s="9" t="s">
        <v>925</v>
      </c>
      <c r="J2138" s="12" t="s">
        <v>926</v>
      </c>
      <c r="K2138" s="8" t="s">
        <v>927</v>
      </c>
      <c r="L2138" s="16" t="s">
        <v>928</v>
      </c>
      <c r="M2138" s="17" t="s">
        <v>929</v>
      </c>
      <c r="N2138" s="9" t="s">
        <v>980</v>
      </c>
      <c r="O2138" s="9" t="s">
        <v>981</v>
      </c>
      <c r="P2138" s="9" t="s">
        <v>32</v>
      </c>
      <c r="Q2138" s="10">
        <v>10000</v>
      </c>
      <c r="R2138" s="11">
        <v>10300.274000000001</v>
      </c>
      <c r="S2138" s="52">
        <f>R2138</f>
        <v>10300.274000000001</v>
      </c>
      <c r="T2138" s="53">
        <f>IFERROR(S2138/Q2138,0)</f>
        <v>1.0300274</v>
      </c>
      <c r="U2138" s="54">
        <f>IF(T2138&gt;=100%,S2138*2%,0)</f>
        <v>206.00548000000003</v>
      </c>
      <c r="V2138" s="54">
        <f>S2138*1%</f>
        <v>103.00274000000002</v>
      </c>
      <c r="W2138" s="55">
        <f>U2138+V2138</f>
        <v>309.00822000000005</v>
      </c>
      <c r="X2138" s="17"/>
      <c r="Y2138" s="9" t="s">
        <v>12391</v>
      </c>
    </row>
    <row r="2139" spans="1:25" x14ac:dyDescent="0.2">
      <c r="A2139" s="4" t="s">
        <v>18</v>
      </c>
      <c r="B2139" s="12" t="s">
        <v>4531</v>
      </c>
      <c r="C2139" s="5" t="s">
        <v>4291</v>
      </c>
      <c r="D2139" s="5" t="s">
        <v>4292</v>
      </c>
      <c r="E2139" s="9" t="s">
        <v>4532</v>
      </c>
      <c r="F2139" s="9" t="s">
        <v>4533</v>
      </c>
      <c r="G2139" s="8">
        <v>10032608</v>
      </c>
      <c r="H2139" s="12" t="s">
        <v>4534</v>
      </c>
      <c r="I2139" s="9" t="s">
        <v>4535</v>
      </c>
      <c r="J2139" s="12" t="s">
        <v>4536</v>
      </c>
      <c r="K2139" s="8" t="s">
        <v>4537</v>
      </c>
      <c r="L2139" s="16" t="s">
        <v>4538</v>
      </c>
      <c r="M2139" s="17">
        <v>7699167678</v>
      </c>
      <c r="N2139" s="9" t="s">
        <v>4551</v>
      </c>
      <c r="O2139" s="9" t="s">
        <v>4552</v>
      </c>
      <c r="P2139" s="9" t="s">
        <v>32</v>
      </c>
      <c r="Q2139" s="11">
        <v>35000</v>
      </c>
      <c r="R2139" s="11">
        <v>36050</v>
      </c>
      <c r="S2139" s="52">
        <f>R2139</f>
        <v>36050</v>
      </c>
      <c r="T2139" s="53">
        <f>IFERROR(S2139/Q2139,0)</f>
        <v>1.03</v>
      </c>
      <c r="U2139" s="54">
        <f>IF(T2139&gt;=100%,S2139*2%,0)</f>
        <v>721</v>
      </c>
      <c r="V2139" s="54">
        <f>S2139*1%</f>
        <v>360.5</v>
      </c>
      <c r="W2139" s="55">
        <f>U2139+V2139</f>
        <v>1081.5</v>
      </c>
      <c r="X2139" s="17"/>
      <c r="Y2139" s="9" t="s">
        <v>12391</v>
      </c>
    </row>
    <row r="2140" spans="1:25" x14ac:dyDescent="0.2">
      <c r="A2140" s="4" t="s">
        <v>18</v>
      </c>
      <c r="B2140" s="12" t="s">
        <v>4531</v>
      </c>
      <c r="C2140" s="5" t="s">
        <v>4291</v>
      </c>
      <c r="D2140" s="5" t="s">
        <v>4292</v>
      </c>
      <c r="E2140" s="9" t="s">
        <v>4532</v>
      </c>
      <c r="F2140" s="9" t="s">
        <v>4533</v>
      </c>
      <c r="G2140" s="8">
        <v>10032627</v>
      </c>
      <c r="H2140" s="12" t="s">
        <v>4534</v>
      </c>
      <c r="I2140" s="9" t="s">
        <v>4595</v>
      </c>
      <c r="J2140" s="12" t="s">
        <v>4596</v>
      </c>
      <c r="K2140" s="8" t="s">
        <v>4537</v>
      </c>
      <c r="L2140" s="16" t="s">
        <v>4538</v>
      </c>
      <c r="M2140" s="17">
        <v>7699167678</v>
      </c>
      <c r="N2140" s="9" t="s">
        <v>4597</v>
      </c>
      <c r="O2140" s="9" t="s">
        <v>4598</v>
      </c>
      <c r="P2140" s="9" t="s">
        <v>32</v>
      </c>
      <c r="Q2140" s="11">
        <v>25000</v>
      </c>
      <c r="R2140" s="11">
        <v>25750</v>
      </c>
      <c r="S2140" s="52">
        <f>R2140</f>
        <v>25750</v>
      </c>
      <c r="T2140" s="53">
        <f>IFERROR(S2140/Q2140,0)</f>
        <v>1.03</v>
      </c>
      <c r="U2140" s="54">
        <f>IF(T2140&gt;=100%,S2140*2%,0)</f>
        <v>515</v>
      </c>
      <c r="V2140" s="54">
        <f>S2140*1%</f>
        <v>257.5</v>
      </c>
      <c r="W2140" s="55">
        <f>U2140+V2140</f>
        <v>772.5</v>
      </c>
      <c r="X2140" s="17"/>
      <c r="Y2140" s="9" t="s">
        <v>12391</v>
      </c>
    </row>
    <row r="2141" spans="1:25" x14ac:dyDescent="0.2">
      <c r="A2141" s="4" t="s">
        <v>18</v>
      </c>
      <c r="B2141" s="12" t="s">
        <v>4531</v>
      </c>
      <c r="C2141" s="5" t="s">
        <v>4291</v>
      </c>
      <c r="D2141" s="5" t="s">
        <v>4292</v>
      </c>
      <c r="E2141" s="9" t="s">
        <v>4532</v>
      </c>
      <c r="F2141" s="9" t="s">
        <v>4533</v>
      </c>
      <c r="G2141" s="8">
        <v>10032631</v>
      </c>
      <c r="H2141" s="12" t="s">
        <v>4534</v>
      </c>
      <c r="I2141" s="9" t="s">
        <v>4595</v>
      </c>
      <c r="J2141" s="12" t="s">
        <v>4596</v>
      </c>
      <c r="K2141" s="8" t="s">
        <v>4537</v>
      </c>
      <c r="L2141" s="16" t="s">
        <v>4538</v>
      </c>
      <c r="M2141" s="17">
        <v>7699167678</v>
      </c>
      <c r="N2141" s="9" t="s">
        <v>4604</v>
      </c>
      <c r="O2141" s="9" t="s">
        <v>4605</v>
      </c>
      <c r="P2141" s="9" t="s">
        <v>32</v>
      </c>
      <c r="Q2141" s="11">
        <v>20000</v>
      </c>
      <c r="R2141" s="11">
        <v>20600</v>
      </c>
      <c r="S2141" s="52">
        <f>R2141</f>
        <v>20600</v>
      </c>
      <c r="T2141" s="53">
        <f>IFERROR(S2141/Q2141,0)</f>
        <v>1.03</v>
      </c>
      <c r="U2141" s="54">
        <f>IF(T2141&gt;=100%,S2141*2%,0)</f>
        <v>412</v>
      </c>
      <c r="V2141" s="54">
        <f>S2141*1%</f>
        <v>206</v>
      </c>
      <c r="W2141" s="55">
        <f>U2141+V2141</f>
        <v>618</v>
      </c>
      <c r="X2141" s="17"/>
      <c r="Y2141" s="9" t="s">
        <v>12391</v>
      </c>
    </row>
    <row r="2142" spans="1:25" x14ac:dyDescent="0.2">
      <c r="A2142" s="4" t="s">
        <v>18</v>
      </c>
      <c r="B2142" s="12" t="s">
        <v>4470</v>
      </c>
      <c r="C2142" s="5" t="s">
        <v>4291</v>
      </c>
      <c r="D2142" s="5" t="s">
        <v>4292</v>
      </c>
      <c r="E2142" s="9" t="s">
        <v>4471</v>
      </c>
      <c r="F2142" s="9" t="s">
        <v>4472</v>
      </c>
      <c r="G2142" s="8">
        <v>10028015</v>
      </c>
      <c r="H2142" s="12" t="s">
        <v>4473</v>
      </c>
      <c r="I2142" s="9" t="s">
        <v>4509</v>
      </c>
      <c r="J2142" s="12" t="s">
        <v>4510</v>
      </c>
      <c r="K2142" s="8" t="s">
        <v>4498</v>
      </c>
      <c r="L2142" s="16" t="s">
        <v>2899</v>
      </c>
      <c r="M2142" s="17"/>
      <c r="N2142" s="9" t="s">
        <v>4525</v>
      </c>
      <c r="O2142" s="9" t="s">
        <v>4526</v>
      </c>
      <c r="P2142" s="9" t="s">
        <v>32</v>
      </c>
      <c r="Q2142" s="11">
        <v>16754</v>
      </c>
      <c r="R2142" s="11">
        <v>17256.62</v>
      </c>
      <c r="S2142" s="52">
        <f>R2142</f>
        <v>17256.62</v>
      </c>
      <c r="T2142" s="53">
        <f>IFERROR(S2142/Q2142,0)</f>
        <v>1.03</v>
      </c>
      <c r="U2142" s="54">
        <f>IF(T2142&gt;=100%,S2142*2%,0)</f>
        <v>345.13239999999996</v>
      </c>
      <c r="V2142" s="54">
        <f>S2142*1%</f>
        <v>172.56619999999998</v>
      </c>
      <c r="W2142" s="55">
        <f>U2142+V2142</f>
        <v>517.69859999999994</v>
      </c>
      <c r="X2142" s="17"/>
      <c r="Y2142" s="9" t="s">
        <v>12393</v>
      </c>
    </row>
    <row r="2143" spans="1:25" x14ac:dyDescent="0.2">
      <c r="A2143" s="4" t="s">
        <v>18</v>
      </c>
      <c r="B2143" s="12" t="s">
        <v>4470</v>
      </c>
      <c r="C2143" s="5" t="s">
        <v>4291</v>
      </c>
      <c r="D2143" s="5" t="s">
        <v>4292</v>
      </c>
      <c r="E2143" s="9" t="s">
        <v>4471</v>
      </c>
      <c r="F2143" s="9" t="s">
        <v>4472</v>
      </c>
      <c r="G2143" s="8">
        <v>10028015</v>
      </c>
      <c r="H2143" s="12" t="s">
        <v>4473</v>
      </c>
      <c r="I2143" s="9" t="s">
        <v>4496</v>
      </c>
      <c r="J2143" s="12" t="s">
        <v>4497</v>
      </c>
      <c r="K2143" s="8" t="s">
        <v>4498</v>
      </c>
      <c r="L2143" s="16" t="s">
        <v>2899</v>
      </c>
      <c r="M2143" s="17"/>
      <c r="N2143" s="9" t="s">
        <v>4499</v>
      </c>
      <c r="O2143" s="9" t="s">
        <v>4500</v>
      </c>
      <c r="P2143" s="9" t="s">
        <v>32</v>
      </c>
      <c r="Q2143" s="11">
        <v>16300</v>
      </c>
      <c r="R2143" s="11">
        <v>16789</v>
      </c>
      <c r="S2143" s="52">
        <f>R2143</f>
        <v>16789</v>
      </c>
      <c r="T2143" s="53">
        <f>IFERROR(S2143/Q2143,0)</f>
        <v>1.03</v>
      </c>
      <c r="U2143" s="54">
        <f>IF(T2143&gt;=100%,S2143*2%,0)</f>
        <v>335.78000000000003</v>
      </c>
      <c r="V2143" s="54">
        <f>S2143*1%</f>
        <v>167.89000000000001</v>
      </c>
      <c r="W2143" s="55">
        <f>U2143+V2143</f>
        <v>503.67000000000007</v>
      </c>
      <c r="X2143" s="17"/>
      <c r="Y2143" s="9" t="s">
        <v>12393</v>
      </c>
    </row>
    <row r="2144" spans="1:25" x14ac:dyDescent="0.2">
      <c r="A2144" s="4" t="s">
        <v>18</v>
      </c>
      <c r="B2144" s="12" t="s">
        <v>4470</v>
      </c>
      <c r="C2144" s="5" t="s">
        <v>4291</v>
      </c>
      <c r="D2144" s="5" t="s">
        <v>4292</v>
      </c>
      <c r="E2144" s="9" t="s">
        <v>4471</v>
      </c>
      <c r="F2144" s="9" t="s">
        <v>4472</v>
      </c>
      <c r="G2144" s="8">
        <v>10028015</v>
      </c>
      <c r="H2144" s="12" t="s">
        <v>4473</v>
      </c>
      <c r="I2144" s="9" t="s">
        <v>4527</v>
      </c>
      <c r="J2144" s="12" t="s">
        <v>4528</v>
      </c>
      <c r="K2144" s="8" t="s">
        <v>4505</v>
      </c>
      <c r="L2144" s="16" t="s">
        <v>4506</v>
      </c>
      <c r="M2144" s="17">
        <v>7430956795</v>
      </c>
      <c r="N2144" s="9" t="s">
        <v>4529</v>
      </c>
      <c r="O2144" s="9" t="s">
        <v>4530</v>
      </c>
      <c r="P2144" s="9" t="s">
        <v>32</v>
      </c>
      <c r="Q2144" s="11">
        <v>15342</v>
      </c>
      <c r="R2144" s="11">
        <v>15802.26</v>
      </c>
      <c r="S2144" s="52">
        <f>R2144</f>
        <v>15802.26</v>
      </c>
      <c r="T2144" s="53">
        <f>IFERROR(S2144/Q2144,0)</f>
        <v>1.03</v>
      </c>
      <c r="U2144" s="54">
        <f>IF(T2144&gt;=100%,S2144*2%,0)</f>
        <v>316.04520000000002</v>
      </c>
      <c r="V2144" s="54">
        <f>S2144*1%</f>
        <v>158.02260000000001</v>
      </c>
      <c r="W2144" s="55">
        <f>U2144+V2144</f>
        <v>474.06780000000003</v>
      </c>
      <c r="X2144" s="17"/>
      <c r="Y2144" s="9" t="s">
        <v>12393</v>
      </c>
    </row>
    <row r="2145" spans="1:25" x14ac:dyDescent="0.2">
      <c r="A2145" s="4" t="s">
        <v>18</v>
      </c>
      <c r="B2145" s="12" t="s">
        <v>4470</v>
      </c>
      <c r="C2145" s="5" t="s">
        <v>4291</v>
      </c>
      <c r="D2145" s="5" t="s">
        <v>4292</v>
      </c>
      <c r="E2145" s="9" t="s">
        <v>4471</v>
      </c>
      <c r="F2145" s="9" t="s">
        <v>4472</v>
      </c>
      <c r="G2145" s="8">
        <v>10028015</v>
      </c>
      <c r="H2145" s="12" t="s">
        <v>4473</v>
      </c>
      <c r="I2145" s="9" t="s">
        <v>4474</v>
      </c>
      <c r="J2145" s="12" t="s">
        <v>161</v>
      </c>
      <c r="K2145" s="8" t="s">
        <v>4475</v>
      </c>
      <c r="L2145" s="16" t="s">
        <v>4476</v>
      </c>
      <c r="M2145" s="17">
        <v>7686969517</v>
      </c>
      <c r="N2145" s="9" t="s">
        <v>4483</v>
      </c>
      <c r="O2145" s="9" t="s">
        <v>4484</v>
      </c>
      <c r="P2145" s="9" t="s">
        <v>32</v>
      </c>
      <c r="Q2145" s="11">
        <v>15300</v>
      </c>
      <c r="R2145" s="11">
        <v>15759</v>
      </c>
      <c r="S2145" s="52">
        <f>R2145</f>
        <v>15759</v>
      </c>
      <c r="T2145" s="53">
        <f>IFERROR(S2145/Q2145,0)</f>
        <v>1.03</v>
      </c>
      <c r="U2145" s="54">
        <f>IF(T2145&gt;=100%,S2145*2%,0)</f>
        <v>315.18</v>
      </c>
      <c r="V2145" s="54">
        <f>S2145*1%</f>
        <v>157.59</v>
      </c>
      <c r="W2145" s="55">
        <f>U2145+V2145</f>
        <v>472.77</v>
      </c>
      <c r="X2145" s="17"/>
      <c r="Y2145" s="9" t="s">
        <v>12393</v>
      </c>
    </row>
    <row r="2146" spans="1:25" x14ac:dyDescent="0.2">
      <c r="A2146" s="4" t="s">
        <v>18</v>
      </c>
      <c r="B2146" s="12" t="s">
        <v>4531</v>
      </c>
      <c r="C2146" s="5" t="s">
        <v>4291</v>
      </c>
      <c r="D2146" s="5" t="s">
        <v>4292</v>
      </c>
      <c r="E2146" s="9" t="s">
        <v>4532</v>
      </c>
      <c r="F2146" s="9" t="s">
        <v>4533</v>
      </c>
      <c r="G2146" s="8">
        <v>10032617</v>
      </c>
      <c r="H2146" s="12" t="s">
        <v>4534</v>
      </c>
      <c r="I2146" s="9" t="s">
        <v>4555</v>
      </c>
      <c r="J2146" s="12" t="s">
        <v>4556</v>
      </c>
      <c r="K2146" s="8" t="s">
        <v>4537</v>
      </c>
      <c r="L2146" s="16" t="s">
        <v>4538</v>
      </c>
      <c r="M2146" s="17">
        <v>7699167678</v>
      </c>
      <c r="N2146" s="9" t="s">
        <v>4569</v>
      </c>
      <c r="O2146" s="9" t="s">
        <v>4570</v>
      </c>
      <c r="P2146" s="9" t="s">
        <v>32</v>
      </c>
      <c r="Q2146" s="11">
        <v>15000</v>
      </c>
      <c r="R2146" s="11">
        <v>15450</v>
      </c>
      <c r="S2146" s="52">
        <f>R2146</f>
        <v>15450</v>
      </c>
      <c r="T2146" s="53">
        <f>IFERROR(S2146/Q2146,0)</f>
        <v>1.03</v>
      </c>
      <c r="U2146" s="54">
        <f>IF(T2146&gt;=100%,S2146*2%,0)</f>
        <v>309</v>
      </c>
      <c r="V2146" s="54">
        <f>S2146*1%</f>
        <v>154.5</v>
      </c>
      <c r="W2146" s="55">
        <f>U2146+V2146</f>
        <v>463.5</v>
      </c>
      <c r="X2146" s="17"/>
      <c r="Y2146" s="9" t="s">
        <v>12391</v>
      </c>
    </row>
    <row r="2147" spans="1:25" x14ac:dyDescent="0.2">
      <c r="A2147" s="4" t="s">
        <v>18</v>
      </c>
      <c r="B2147" s="12" t="s">
        <v>4531</v>
      </c>
      <c r="C2147" s="5" t="s">
        <v>4291</v>
      </c>
      <c r="D2147" s="5" t="s">
        <v>4292</v>
      </c>
      <c r="E2147" s="9" t="s">
        <v>4532</v>
      </c>
      <c r="F2147" s="9" t="s">
        <v>4533</v>
      </c>
      <c r="G2147" s="8">
        <v>10032623</v>
      </c>
      <c r="H2147" s="12" t="s">
        <v>4534</v>
      </c>
      <c r="I2147" s="9" t="s">
        <v>4583</v>
      </c>
      <c r="J2147" s="12" t="s">
        <v>4584</v>
      </c>
      <c r="K2147" s="8" t="s">
        <v>4537</v>
      </c>
      <c r="L2147" s="16" t="s">
        <v>4538</v>
      </c>
      <c r="M2147" s="17">
        <v>7699167678</v>
      </c>
      <c r="N2147" s="9" t="s">
        <v>4587</v>
      </c>
      <c r="O2147" s="9" t="s">
        <v>4588</v>
      </c>
      <c r="P2147" s="9" t="s">
        <v>32</v>
      </c>
      <c r="Q2147" s="11">
        <v>15000</v>
      </c>
      <c r="R2147" s="11">
        <v>15450</v>
      </c>
      <c r="S2147" s="52">
        <f>R2147</f>
        <v>15450</v>
      </c>
      <c r="T2147" s="53">
        <f>IFERROR(S2147/Q2147,0)</f>
        <v>1.03</v>
      </c>
      <c r="U2147" s="54">
        <f>IF(T2147&gt;=100%,S2147*2%,0)</f>
        <v>309</v>
      </c>
      <c r="V2147" s="54">
        <f>S2147*1%</f>
        <v>154.5</v>
      </c>
      <c r="W2147" s="55">
        <f>U2147+V2147</f>
        <v>463.5</v>
      </c>
      <c r="X2147" s="17"/>
      <c r="Y2147" s="9" t="s">
        <v>12391</v>
      </c>
    </row>
    <row r="2148" spans="1:25" x14ac:dyDescent="0.2">
      <c r="A2148" s="4" t="s">
        <v>18</v>
      </c>
      <c r="B2148" s="12" t="s">
        <v>4531</v>
      </c>
      <c r="C2148" s="5" t="s">
        <v>4291</v>
      </c>
      <c r="D2148" s="5" t="s">
        <v>4292</v>
      </c>
      <c r="E2148" s="9" t="s">
        <v>4532</v>
      </c>
      <c r="F2148" s="9" t="s">
        <v>4533</v>
      </c>
      <c r="G2148" s="8">
        <v>10032612</v>
      </c>
      <c r="H2148" s="12" t="s">
        <v>4534</v>
      </c>
      <c r="I2148" s="9" t="s">
        <v>4555</v>
      </c>
      <c r="J2148" s="12" t="s">
        <v>4556</v>
      </c>
      <c r="K2148" s="8" t="s">
        <v>4537</v>
      </c>
      <c r="L2148" s="16" t="s">
        <v>4538</v>
      </c>
      <c r="M2148" s="17">
        <v>7699167678</v>
      </c>
      <c r="N2148" s="9" t="s">
        <v>4561</v>
      </c>
      <c r="O2148" s="9" t="s">
        <v>4562</v>
      </c>
      <c r="P2148" s="9" t="s">
        <v>32</v>
      </c>
      <c r="Q2148" s="11">
        <v>15000</v>
      </c>
      <c r="R2148" s="11">
        <v>15450</v>
      </c>
      <c r="S2148" s="52">
        <f>R2148</f>
        <v>15450</v>
      </c>
      <c r="T2148" s="53">
        <f>IFERROR(S2148/Q2148,0)</f>
        <v>1.03</v>
      </c>
      <c r="U2148" s="54">
        <f>IF(T2148&gt;=100%,S2148*2%,0)</f>
        <v>309</v>
      </c>
      <c r="V2148" s="54">
        <f>S2148*1%</f>
        <v>154.5</v>
      </c>
      <c r="W2148" s="55">
        <f>U2148+V2148</f>
        <v>463.5</v>
      </c>
      <c r="X2148" s="17"/>
      <c r="Y2148" s="9" t="s">
        <v>12391</v>
      </c>
    </row>
    <row r="2149" spans="1:25" x14ac:dyDescent="0.2">
      <c r="A2149" s="4" t="s">
        <v>18</v>
      </c>
      <c r="B2149" s="12" t="s">
        <v>4470</v>
      </c>
      <c r="C2149" s="5" t="s">
        <v>4291</v>
      </c>
      <c r="D2149" s="5" t="s">
        <v>4292</v>
      </c>
      <c r="E2149" s="9" t="s">
        <v>4471</v>
      </c>
      <c r="F2149" s="9" t="s">
        <v>4472</v>
      </c>
      <c r="G2149" s="8">
        <v>10028015</v>
      </c>
      <c r="H2149" s="12" t="s">
        <v>4473</v>
      </c>
      <c r="I2149" s="9" t="s">
        <v>4509</v>
      </c>
      <c r="J2149" s="12" t="s">
        <v>4510</v>
      </c>
      <c r="K2149" s="8" t="s">
        <v>4498</v>
      </c>
      <c r="L2149" s="16" t="s">
        <v>2899</v>
      </c>
      <c r="M2149" s="17"/>
      <c r="N2149" s="9" t="s">
        <v>4519</v>
      </c>
      <c r="O2149" s="9" t="s">
        <v>4520</v>
      </c>
      <c r="P2149" s="9" t="s">
        <v>32</v>
      </c>
      <c r="Q2149" s="11">
        <v>14265</v>
      </c>
      <c r="R2149" s="11">
        <v>14692.95</v>
      </c>
      <c r="S2149" s="52">
        <f>R2149</f>
        <v>14692.95</v>
      </c>
      <c r="T2149" s="53">
        <f>IFERROR(S2149/Q2149,0)</f>
        <v>1.03</v>
      </c>
      <c r="U2149" s="54">
        <f>IF(T2149&gt;=100%,S2149*2%,0)</f>
        <v>293.85900000000004</v>
      </c>
      <c r="V2149" s="54">
        <f>S2149*1%</f>
        <v>146.92950000000002</v>
      </c>
      <c r="W2149" s="55">
        <f>U2149+V2149</f>
        <v>440.78850000000006</v>
      </c>
      <c r="X2149" s="17"/>
      <c r="Y2149" s="9" t="s">
        <v>12393</v>
      </c>
    </row>
    <row r="2150" spans="1:25" x14ac:dyDescent="0.2">
      <c r="A2150" s="4" t="s">
        <v>18</v>
      </c>
      <c r="B2150" s="12" t="s">
        <v>4470</v>
      </c>
      <c r="C2150" s="5" t="s">
        <v>4291</v>
      </c>
      <c r="D2150" s="5" t="s">
        <v>4292</v>
      </c>
      <c r="E2150" s="9" t="s">
        <v>4471</v>
      </c>
      <c r="F2150" s="9" t="s">
        <v>4472</v>
      </c>
      <c r="G2150" s="8">
        <v>10028015</v>
      </c>
      <c r="H2150" s="12" t="s">
        <v>4473</v>
      </c>
      <c r="I2150" s="9" t="s">
        <v>4474</v>
      </c>
      <c r="J2150" s="12" t="s">
        <v>161</v>
      </c>
      <c r="K2150" s="8" t="s">
        <v>4475</v>
      </c>
      <c r="L2150" s="16" t="s">
        <v>4476</v>
      </c>
      <c r="M2150" s="17">
        <v>7686969517</v>
      </c>
      <c r="N2150" s="9" t="s">
        <v>4477</v>
      </c>
      <c r="O2150" s="9" t="s">
        <v>4478</v>
      </c>
      <c r="P2150" s="9" t="s">
        <v>32</v>
      </c>
      <c r="Q2150" s="11">
        <v>14254</v>
      </c>
      <c r="R2150" s="11">
        <v>14681.62</v>
      </c>
      <c r="S2150" s="52">
        <f>R2150</f>
        <v>14681.62</v>
      </c>
      <c r="T2150" s="53">
        <f>IFERROR(S2150/Q2150,0)</f>
        <v>1.03</v>
      </c>
      <c r="U2150" s="54">
        <f>IF(T2150&gt;=100%,S2150*2%,0)</f>
        <v>293.63240000000002</v>
      </c>
      <c r="V2150" s="54">
        <f>S2150*1%</f>
        <v>146.81620000000001</v>
      </c>
      <c r="W2150" s="55">
        <f>U2150+V2150</f>
        <v>440.44860000000006</v>
      </c>
      <c r="X2150" s="17"/>
      <c r="Y2150" s="9" t="s">
        <v>12393</v>
      </c>
    </row>
    <row r="2151" spans="1:25" x14ac:dyDescent="0.2">
      <c r="A2151" s="4" t="s">
        <v>18</v>
      </c>
      <c r="B2151" s="12" t="s">
        <v>4470</v>
      </c>
      <c r="C2151" s="5" t="s">
        <v>4291</v>
      </c>
      <c r="D2151" s="5" t="s">
        <v>4292</v>
      </c>
      <c r="E2151" s="9" t="s">
        <v>4471</v>
      </c>
      <c r="F2151" s="9" t="s">
        <v>4472</v>
      </c>
      <c r="G2151" s="8">
        <v>10028015</v>
      </c>
      <c r="H2151" s="12" t="s">
        <v>4473</v>
      </c>
      <c r="I2151" s="9" t="s">
        <v>4503</v>
      </c>
      <c r="J2151" s="12" t="s">
        <v>4504</v>
      </c>
      <c r="K2151" s="8" t="s">
        <v>4505</v>
      </c>
      <c r="L2151" s="16" t="s">
        <v>4506</v>
      </c>
      <c r="M2151" s="17">
        <v>7430956795</v>
      </c>
      <c r="N2151" s="9" t="s">
        <v>4507</v>
      </c>
      <c r="O2151" s="9" t="s">
        <v>4508</v>
      </c>
      <c r="P2151" s="9" t="s">
        <v>32</v>
      </c>
      <c r="Q2151" s="11">
        <v>13526</v>
      </c>
      <c r="R2151" s="11">
        <v>13931.78</v>
      </c>
      <c r="S2151" s="52">
        <f>R2151</f>
        <v>13931.78</v>
      </c>
      <c r="T2151" s="53">
        <f>IFERROR(S2151/Q2151,0)</f>
        <v>1.03</v>
      </c>
      <c r="U2151" s="54">
        <f>IF(T2151&gt;=100%,S2151*2%,0)</f>
        <v>278.63560000000001</v>
      </c>
      <c r="V2151" s="54">
        <f>S2151*1%</f>
        <v>139.31780000000001</v>
      </c>
      <c r="W2151" s="55">
        <f>U2151+V2151</f>
        <v>417.95339999999999</v>
      </c>
      <c r="X2151" s="17"/>
      <c r="Y2151" s="9" t="s">
        <v>12393</v>
      </c>
    </row>
    <row r="2152" spans="1:25" x14ac:dyDescent="0.2">
      <c r="A2152" s="4" t="s">
        <v>18</v>
      </c>
      <c r="B2152" s="12" t="s">
        <v>4470</v>
      </c>
      <c r="C2152" s="5" t="s">
        <v>4291</v>
      </c>
      <c r="D2152" s="5" t="s">
        <v>4292</v>
      </c>
      <c r="E2152" s="9" t="s">
        <v>4471</v>
      </c>
      <c r="F2152" s="9" t="s">
        <v>4472</v>
      </c>
      <c r="G2152" s="8">
        <v>10028015</v>
      </c>
      <c r="H2152" s="12" t="s">
        <v>4473</v>
      </c>
      <c r="I2152" s="9" t="s">
        <v>4485</v>
      </c>
      <c r="J2152" s="12" t="s">
        <v>4486</v>
      </c>
      <c r="K2152" s="8" t="s">
        <v>4475</v>
      </c>
      <c r="L2152" s="16" t="s">
        <v>4476</v>
      </c>
      <c r="M2152" s="17">
        <v>7686969517</v>
      </c>
      <c r="N2152" s="9" t="s">
        <v>4489</v>
      </c>
      <c r="O2152" s="9" t="s">
        <v>4490</v>
      </c>
      <c r="P2152" s="9" t="s">
        <v>32</v>
      </c>
      <c r="Q2152" s="11">
        <v>13002</v>
      </c>
      <c r="R2152" s="11">
        <v>13392.06</v>
      </c>
      <c r="S2152" s="52">
        <f>R2152</f>
        <v>13392.06</v>
      </c>
      <c r="T2152" s="53">
        <f>IFERROR(S2152/Q2152,0)</f>
        <v>1.03</v>
      </c>
      <c r="U2152" s="54">
        <f>IF(T2152&gt;=100%,S2152*2%,0)</f>
        <v>267.84120000000001</v>
      </c>
      <c r="V2152" s="54">
        <f>S2152*1%</f>
        <v>133.92060000000001</v>
      </c>
      <c r="W2152" s="55">
        <f>U2152+V2152</f>
        <v>401.76179999999999</v>
      </c>
      <c r="X2152" s="17"/>
      <c r="Y2152" s="9" t="s">
        <v>12393</v>
      </c>
    </row>
    <row r="2153" spans="1:25" x14ac:dyDescent="0.2">
      <c r="A2153" s="4" t="s">
        <v>18</v>
      </c>
      <c r="B2153" s="12" t="s">
        <v>4531</v>
      </c>
      <c r="C2153" s="5" t="s">
        <v>4291</v>
      </c>
      <c r="D2153" s="5" t="s">
        <v>4292</v>
      </c>
      <c r="E2153" s="9" t="s">
        <v>4532</v>
      </c>
      <c r="F2153" s="9" t="s">
        <v>4533</v>
      </c>
      <c r="G2153" s="8">
        <v>10032607</v>
      </c>
      <c r="H2153" s="12" t="s">
        <v>4534</v>
      </c>
      <c r="I2153" s="9" t="s">
        <v>4535</v>
      </c>
      <c r="J2153" s="12" t="s">
        <v>4536</v>
      </c>
      <c r="K2153" s="8" t="s">
        <v>4537</v>
      </c>
      <c r="L2153" s="16" t="s">
        <v>4538</v>
      </c>
      <c r="M2153" s="17">
        <v>7699167678</v>
      </c>
      <c r="N2153" s="9" t="s">
        <v>4549</v>
      </c>
      <c r="O2153" s="9" t="s">
        <v>4550</v>
      </c>
      <c r="P2153" s="9" t="s">
        <v>32</v>
      </c>
      <c r="Q2153" s="11">
        <v>12500</v>
      </c>
      <c r="R2153" s="11">
        <v>12875</v>
      </c>
      <c r="S2153" s="52">
        <f>R2153</f>
        <v>12875</v>
      </c>
      <c r="T2153" s="53">
        <f>IFERROR(S2153/Q2153,0)</f>
        <v>1.03</v>
      </c>
      <c r="U2153" s="54">
        <f>IF(T2153&gt;=100%,S2153*2%,0)</f>
        <v>257.5</v>
      </c>
      <c r="V2153" s="54">
        <f>S2153*1%</f>
        <v>128.75</v>
      </c>
      <c r="W2153" s="55">
        <f>U2153+V2153</f>
        <v>386.25</v>
      </c>
      <c r="X2153" s="17"/>
      <c r="Y2153" s="9" t="s">
        <v>12391</v>
      </c>
    </row>
    <row r="2154" spans="1:25" x14ac:dyDescent="0.2">
      <c r="A2154" s="4" t="s">
        <v>18</v>
      </c>
      <c r="B2154" s="12" t="s">
        <v>4531</v>
      </c>
      <c r="C2154" s="5" t="s">
        <v>4291</v>
      </c>
      <c r="D2154" s="5" t="s">
        <v>4292</v>
      </c>
      <c r="E2154" s="9" t="s">
        <v>4532</v>
      </c>
      <c r="F2154" s="9" t="s">
        <v>4533</v>
      </c>
      <c r="G2154" s="8">
        <v>10032646</v>
      </c>
      <c r="H2154" s="12" t="s">
        <v>4534</v>
      </c>
      <c r="I2154" s="9" t="s">
        <v>4643</v>
      </c>
      <c r="J2154" s="12" t="s">
        <v>4644</v>
      </c>
      <c r="K2154" s="8" t="s">
        <v>4635</v>
      </c>
      <c r="L2154" s="16" t="s">
        <v>4636</v>
      </c>
      <c r="M2154" s="17">
        <v>9233022237</v>
      </c>
      <c r="N2154" s="9" t="s">
        <v>4647</v>
      </c>
      <c r="O2154" s="9" t="s">
        <v>4648</v>
      </c>
      <c r="P2154" s="9" t="s">
        <v>32</v>
      </c>
      <c r="Q2154" s="11">
        <v>12000</v>
      </c>
      <c r="R2154" s="11">
        <v>12360</v>
      </c>
      <c r="S2154" s="52">
        <f>R2154</f>
        <v>12360</v>
      </c>
      <c r="T2154" s="53">
        <f>IFERROR(S2154/Q2154,0)</f>
        <v>1.03</v>
      </c>
      <c r="U2154" s="54">
        <f>IF(T2154&gt;=100%,S2154*2%,0)</f>
        <v>247.20000000000002</v>
      </c>
      <c r="V2154" s="54">
        <f>S2154*1%</f>
        <v>123.60000000000001</v>
      </c>
      <c r="W2154" s="55">
        <f>U2154+V2154</f>
        <v>370.8</v>
      </c>
      <c r="X2154" s="17"/>
      <c r="Y2154" s="9" t="s">
        <v>12393</v>
      </c>
    </row>
    <row r="2155" spans="1:25" x14ac:dyDescent="0.2">
      <c r="A2155" s="4" t="s">
        <v>18</v>
      </c>
      <c r="B2155" s="12" t="s">
        <v>4531</v>
      </c>
      <c r="C2155" s="5" t="s">
        <v>4291</v>
      </c>
      <c r="D2155" s="5" t="s">
        <v>4292</v>
      </c>
      <c r="E2155" s="9" t="s">
        <v>4532</v>
      </c>
      <c r="F2155" s="9" t="s">
        <v>4533</v>
      </c>
      <c r="G2155" s="8">
        <v>10032622</v>
      </c>
      <c r="H2155" s="12" t="s">
        <v>4534</v>
      </c>
      <c r="I2155" s="9" t="s">
        <v>4583</v>
      </c>
      <c r="J2155" s="12" t="s">
        <v>4584</v>
      </c>
      <c r="K2155" s="8" t="s">
        <v>4537</v>
      </c>
      <c r="L2155" s="16" t="s">
        <v>4538</v>
      </c>
      <c r="M2155" s="17">
        <v>7699167678</v>
      </c>
      <c r="N2155" s="9" t="s">
        <v>4585</v>
      </c>
      <c r="O2155" s="9" t="s">
        <v>4586</v>
      </c>
      <c r="P2155" s="9" t="s">
        <v>32</v>
      </c>
      <c r="Q2155" s="11">
        <v>12000</v>
      </c>
      <c r="R2155" s="11">
        <v>12360</v>
      </c>
      <c r="S2155" s="52">
        <f>R2155</f>
        <v>12360</v>
      </c>
      <c r="T2155" s="53">
        <f>IFERROR(S2155/Q2155,0)</f>
        <v>1.03</v>
      </c>
      <c r="U2155" s="54">
        <f>IF(T2155&gt;=100%,S2155*2%,0)</f>
        <v>247.20000000000002</v>
      </c>
      <c r="V2155" s="54">
        <f>S2155*1%</f>
        <v>123.60000000000001</v>
      </c>
      <c r="W2155" s="55">
        <f>U2155+V2155</f>
        <v>370.8</v>
      </c>
      <c r="X2155" s="17"/>
      <c r="Y2155" s="9" t="s">
        <v>12391</v>
      </c>
    </row>
    <row r="2156" spans="1:25" x14ac:dyDescent="0.2">
      <c r="A2156" s="4" t="s">
        <v>18</v>
      </c>
      <c r="B2156" s="12" t="s">
        <v>4531</v>
      </c>
      <c r="C2156" s="5" t="s">
        <v>4291</v>
      </c>
      <c r="D2156" s="5" t="s">
        <v>4292</v>
      </c>
      <c r="E2156" s="9" t="s">
        <v>4532</v>
      </c>
      <c r="F2156" s="9" t="s">
        <v>4533</v>
      </c>
      <c r="G2156" s="8">
        <v>10032629</v>
      </c>
      <c r="H2156" s="12" t="s">
        <v>4534</v>
      </c>
      <c r="I2156" s="9" t="s">
        <v>4595</v>
      </c>
      <c r="J2156" s="12" t="s">
        <v>4596</v>
      </c>
      <c r="K2156" s="8" t="s">
        <v>4537</v>
      </c>
      <c r="L2156" s="16" t="s">
        <v>4538</v>
      </c>
      <c r="M2156" s="17">
        <v>7699167678</v>
      </c>
      <c r="N2156" s="9" t="s">
        <v>4601</v>
      </c>
      <c r="O2156" s="9" t="s">
        <v>573</v>
      </c>
      <c r="P2156" s="9" t="s">
        <v>32</v>
      </c>
      <c r="Q2156" s="11">
        <v>12000</v>
      </c>
      <c r="R2156" s="11">
        <v>12360</v>
      </c>
      <c r="S2156" s="52">
        <f>R2156</f>
        <v>12360</v>
      </c>
      <c r="T2156" s="53">
        <f>IFERROR(S2156/Q2156,0)</f>
        <v>1.03</v>
      </c>
      <c r="U2156" s="54">
        <f>IF(T2156&gt;=100%,S2156*2%,0)</f>
        <v>247.20000000000002</v>
      </c>
      <c r="V2156" s="54">
        <f>S2156*1%</f>
        <v>123.60000000000001</v>
      </c>
      <c r="W2156" s="55">
        <f>U2156+V2156</f>
        <v>370.8</v>
      </c>
      <c r="X2156" s="17"/>
      <c r="Y2156" s="9" t="s">
        <v>12393</v>
      </c>
    </row>
    <row r="2157" spans="1:25" x14ac:dyDescent="0.2">
      <c r="A2157" s="4" t="s">
        <v>18</v>
      </c>
      <c r="B2157" s="12" t="s">
        <v>4531</v>
      </c>
      <c r="C2157" s="5" t="s">
        <v>4291</v>
      </c>
      <c r="D2157" s="5" t="s">
        <v>4292</v>
      </c>
      <c r="E2157" s="9" t="s">
        <v>4532</v>
      </c>
      <c r="F2157" s="9" t="s">
        <v>4533</v>
      </c>
      <c r="G2157" s="8">
        <v>10032604</v>
      </c>
      <c r="H2157" s="12" t="s">
        <v>4534</v>
      </c>
      <c r="I2157" s="9" t="s">
        <v>4535</v>
      </c>
      <c r="J2157" s="12" t="s">
        <v>4536</v>
      </c>
      <c r="K2157" s="8" t="s">
        <v>4537</v>
      </c>
      <c r="L2157" s="16" t="s">
        <v>4538</v>
      </c>
      <c r="M2157" s="17">
        <v>7699167678</v>
      </c>
      <c r="N2157" s="9" t="s">
        <v>4543</v>
      </c>
      <c r="O2157" s="9" t="s">
        <v>4544</v>
      </c>
      <c r="P2157" s="9" t="s">
        <v>32</v>
      </c>
      <c r="Q2157" s="11">
        <v>12000</v>
      </c>
      <c r="R2157" s="11">
        <v>12360</v>
      </c>
      <c r="S2157" s="52">
        <f>R2157</f>
        <v>12360</v>
      </c>
      <c r="T2157" s="53">
        <f>IFERROR(S2157/Q2157,0)</f>
        <v>1.03</v>
      </c>
      <c r="U2157" s="54">
        <f>IF(T2157&gt;=100%,S2157*2%,0)</f>
        <v>247.20000000000002</v>
      </c>
      <c r="V2157" s="54">
        <f>S2157*1%</f>
        <v>123.60000000000001</v>
      </c>
      <c r="W2157" s="55">
        <f>U2157+V2157</f>
        <v>370.8</v>
      </c>
      <c r="X2157" s="17"/>
      <c r="Y2157" s="9" t="s">
        <v>12391</v>
      </c>
    </row>
    <row r="2158" spans="1:25" x14ac:dyDescent="0.2">
      <c r="A2158" s="4" t="s">
        <v>18</v>
      </c>
      <c r="B2158" s="12" t="s">
        <v>4531</v>
      </c>
      <c r="C2158" s="5" t="s">
        <v>4291</v>
      </c>
      <c r="D2158" s="5" t="s">
        <v>4292</v>
      </c>
      <c r="E2158" s="9" t="s">
        <v>4532</v>
      </c>
      <c r="F2158" s="9" t="s">
        <v>4533</v>
      </c>
      <c r="G2158" s="8">
        <v>10032620</v>
      </c>
      <c r="H2158" s="12" t="s">
        <v>4534</v>
      </c>
      <c r="I2158" s="9" t="s">
        <v>4571</v>
      </c>
      <c r="J2158" s="12" t="s">
        <v>4572</v>
      </c>
      <c r="K2158" s="8" t="s">
        <v>4537</v>
      </c>
      <c r="L2158" s="16" t="s">
        <v>4538</v>
      </c>
      <c r="M2158" s="17">
        <v>7699167678</v>
      </c>
      <c r="N2158" s="9" t="s">
        <v>4577</v>
      </c>
      <c r="O2158" s="9" t="s">
        <v>4578</v>
      </c>
      <c r="P2158" s="9" t="s">
        <v>32</v>
      </c>
      <c r="Q2158" s="11">
        <v>10000</v>
      </c>
      <c r="R2158" s="11">
        <v>10300</v>
      </c>
      <c r="S2158" s="52">
        <f>R2158</f>
        <v>10300</v>
      </c>
      <c r="T2158" s="53">
        <f>IFERROR(S2158/Q2158,0)</f>
        <v>1.03</v>
      </c>
      <c r="U2158" s="54">
        <f>IF(T2158&gt;=100%,S2158*2%,0)</f>
        <v>206</v>
      </c>
      <c r="V2158" s="54">
        <f>S2158*1%</f>
        <v>103</v>
      </c>
      <c r="W2158" s="55">
        <f>U2158+V2158</f>
        <v>309</v>
      </c>
      <c r="X2158" s="17"/>
      <c r="Y2158" s="9" t="s">
        <v>12391</v>
      </c>
    </row>
    <row r="2159" spans="1:25" x14ac:dyDescent="0.2">
      <c r="A2159" s="4" t="s">
        <v>18</v>
      </c>
      <c r="B2159" s="12" t="s">
        <v>1456</v>
      </c>
      <c r="C2159" s="5" t="s">
        <v>861</v>
      </c>
      <c r="D2159" s="9" t="s">
        <v>862</v>
      </c>
      <c r="E2159" s="9" t="s">
        <v>1457</v>
      </c>
      <c r="F2159" s="9" t="s">
        <v>1458</v>
      </c>
      <c r="G2159" s="8">
        <v>10022900</v>
      </c>
      <c r="H2159" s="12" t="s">
        <v>1459</v>
      </c>
      <c r="I2159" s="9" t="s">
        <v>1560</v>
      </c>
      <c r="J2159" s="12" t="s">
        <v>1561</v>
      </c>
      <c r="K2159" s="8" t="s">
        <v>1462</v>
      </c>
      <c r="L2159" s="16" t="s">
        <v>1463</v>
      </c>
      <c r="M2159" s="17" t="s">
        <v>1464</v>
      </c>
      <c r="N2159" s="9" t="s">
        <v>1562</v>
      </c>
      <c r="O2159" s="9" t="s">
        <v>1563</v>
      </c>
      <c r="P2159" s="9" t="s">
        <v>32</v>
      </c>
      <c r="Q2159" s="10">
        <v>10000</v>
      </c>
      <c r="R2159" s="11">
        <v>10300</v>
      </c>
      <c r="S2159" s="52">
        <f>R2159</f>
        <v>10300</v>
      </c>
      <c r="T2159" s="53">
        <f>IFERROR(S2159/Q2159,0)</f>
        <v>1.03</v>
      </c>
      <c r="U2159" s="54">
        <f>IF(T2159&gt;=100%,S2159*2%,0)</f>
        <v>206</v>
      </c>
      <c r="V2159" s="54">
        <f>S2159*1%</f>
        <v>103</v>
      </c>
      <c r="W2159" s="55">
        <f>U2159+V2159</f>
        <v>309</v>
      </c>
      <c r="X2159" s="17"/>
      <c r="Y2159" s="9" t="s">
        <v>12391</v>
      </c>
    </row>
    <row r="2160" spans="1:25" x14ac:dyDescent="0.2">
      <c r="A2160" s="4" t="s">
        <v>18</v>
      </c>
      <c r="B2160" s="9"/>
      <c r="C2160" s="5" t="s">
        <v>4707</v>
      </c>
      <c r="D2160" s="9" t="s">
        <v>4708</v>
      </c>
      <c r="E2160" s="9" t="s">
        <v>5269</v>
      </c>
      <c r="F2160" s="9" t="s">
        <v>5270</v>
      </c>
      <c r="G2160" s="12">
        <v>10034671</v>
      </c>
      <c r="H2160" s="12" t="s">
        <v>5294</v>
      </c>
      <c r="I2160" s="12" t="s">
        <v>5295</v>
      </c>
      <c r="J2160" s="12" t="s">
        <v>5296</v>
      </c>
      <c r="K2160" s="17" t="s">
        <v>5297</v>
      </c>
      <c r="L2160" s="9" t="s">
        <v>2899</v>
      </c>
      <c r="M2160" s="9"/>
      <c r="N2160" s="12" t="s">
        <v>5298</v>
      </c>
      <c r="O2160" s="12" t="s">
        <v>5299</v>
      </c>
      <c r="P2160" s="17" t="s">
        <v>32</v>
      </c>
      <c r="Q2160" s="10">
        <v>8487.5</v>
      </c>
      <c r="R2160" s="11">
        <v>8742.125</v>
      </c>
      <c r="S2160" s="52">
        <f>R2160</f>
        <v>8742.125</v>
      </c>
      <c r="T2160" s="53">
        <f>IFERROR(S2160/Q2160,0)</f>
        <v>1.03</v>
      </c>
      <c r="U2160" s="54">
        <f>IF(T2160&gt;=100%,S2160*2%,0)</f>
        <v>174.8425</v>
      </c>
      <c r="V2160" s="54">
        <f>S2160*1%</f>
        <v>87.421250000000001</v>
      </c>
      <c r="W2160" s="55">
        <f>U2160+V2160</f>
        <v>262.26375000000002</v>
      </c>
      <c r="X2160" s="17"/>
      <c r="Y2160" s="9" t="s">
        <v>12393</v>
      </c>
    </row>
    <row r="2161" spans="1:25" x14ac:dyDescent="0.2">
      <c r="A2161" s="32" t="s">
        <v>9603</v>
      </c>
      <c r="B2161" s="32" t="s">
        <v>10261</v>
      </c>
      <c r="C2161" s="32" t="s">
        <v>12365</v>
      </c>
      <c r="D2161" s="32"/>
      <c r="E2161" s="9" t="s">
        <v>12364</v>
      </c>
      <c r="F2161" s="9"/>
      <c r="G2161" s="32">
        <v>10031520</v>
      </c>
      <c r="H2161" s="32" t="s">
        <v>10262</v>
      </c>
      <c r="I2161" s="32" t="s">
        <v>10278</v>
      </c>
      <c r="J2161" s="32" t="s">
        <v>10279</v>
      </c>
      <c r="K2161" s="32" t="s">
        <v>10265</v>
      </c>
      <c r="L2161" s="32" t="s">
        <v>10266</v>
      </c>
      <c r="M2161" s="32">
        <v>8979763245</v>
      </c>
      <c r="N2161" s="32" t="s">
        <v>10280</v>
      </c>
      <c r="O2161" s="32" t="s">
        <v>10281</v>
      </c>
      <c r="P2161" s="32" t="s">
        <v>32</v>
      </c>
      <c r="Q2161" s="9">
        <v>15000</v>
      </c>
      <c r="R2161" s="27">
        <v>15449.999999999967</v>
      </c>
      <c r="S2161" s="52">
        <f>R2161</f>
        <v>15449.999999999967</v>
      </c>
      <c r="T2161" s="53">
        <f>IFERROR(S2161/Q2161,0)</f>
        <v>1.0299999999999978</v>
      </c>
      <c r="U2161" s="54">
        <f>IF(T2161&gt;=100%,S2161*2%,0)</f>
        <v>308.99999999999937</v>
      </c>
      <c r="V2161" s="54">
        <f>S2161*1%</f>
        <v>154.49999999999969</v>
      </c>
      <c r="W2161" s="55">
        <f>U2161+V2161</f>
        <v>463.49999999999909</v>
      </c>
      <c r="X2161" s="17"/>
      <c r="Y2161" s="9" t="s">
        <v>12391</v>
      </c>
    </row>
    <row r="2162" spans="1:25" x14ac:dyDescent="0.2">
      <c r="A2162" s="32" t="s">
        <v>9603</v>
      </c>
      <c r="B2162" s="32" t="s">
        <v>10439</v>
      </c>
      <c r="C2162" s="32" t="s">
        <v>12365</v>
      </c>
      <c r="D2162" s="32"/>
      <c r="E2162" s="9" t="s">
        <v>12367</v>
      </c>
      <c r="F2162" s="9"/>
      <c r="G2162" s="32">
        <v>10031053</v>
      </c>
      <c r="H2162" s="32" t="s">
        <v>10500</v>
      </c>
      <c r="I2162" s="34" t="s">
        <v>10570</v>
      </c>
      <c r="J2162" s="32" t="s">
        <v>10571</v>
      </c>
      <c r="K2162" s="32" t="s">
        <v>10550</v>
      </c>
      <c r="L2162" s="32" t="s">
        <v>10551</v>
      </c>
      <c r="M2162" s="32">
        <v>9634147560</v>
      </c>
      <c r="N2162" s="32" t="s">
        <v>10572</v>
      </c>
      <c r="O2162" s="32" t="s">
        <v>10573</v>
      </c>
      <c r="P2162" s="32" t="s">
        <v>32</v>
      </c>
      <c r="Q2162" s="9">
        <v>10000</v>
      </c>
      <c r="R2162" s="27">
        <v>10299.999999999973</v>
      </c>
      <c r="S2162" s="52">
        <f>R2162</f>
        <v>10299.999999999973</v>
      </c>
      <c r="T2162" s="53">
        <f>IFERROR(S2162/Q2162,0)</f>
        <v>1.0299999999999974</v>
      </c>
      <c r="U2162" s="54">
        <f>IF(T2162&gt;=100%,S2162*2%,0)</f>
        <v>205.99999999999946</v>
      </c>
      <c r="V2162" s="54">
        <f>S2162*1%</f>
        <v>102.99999999999973</v>
      </c>
      <c r="W2162" s="55">
        <f>U2162+V2162</f>
        <v>308.9999999999992</v>
      </c>
      <c r="X2162" s="17"/>
      <c r="Y2162" s="9" t="s">
        <v>12391</v>
      </c>
    </row>
    <row r="2163" spans="1:25" x14ac:dyDescent="0.2">
      <c r="A2163" s="26" t="s">
        <v>9603</v>
      </c>
      <c r="B2163" s="26" t="s">
        <v>9684</v>
      </c>
      <c r="C2163" s="30" t="s">
        <v>12359</v>
      </c>
      <c r="D2163" s="30"/>
      <c r="E2163" s="45" t="s">
        <v>12360</v>
      </c>
      <c r="F2163" s="45"/>
      <c r="G2163" s="26">
        <v>10025972</v>
      </c>
      <c r="H2163" s="26" t="s">
        <v>9667</v>
      </c>
      <c r="I2163" s="26" t="s">
        <v>9687</v>
      </c>
      <c r="J2163" s="26" t="s">
        <v>9688</v>
      </c>
      <c r="K2163" s="26" t="s">
        <v>9670</v>
      </c>
      <c r="L2163" s="26" t="s">
        <v>9671</v>
      </c>
      <c r="M2163" s="26">
        <v>9781409396</v>
      </c>
      <c r="N2163" s="26" t="s">
        <v>9689</v>
      </c>
      <c r="O2163" s="26" t="s">
        <v>9690</v>
      </c>
      <c r="P2163" s="26" t="s">
        <v>32</v>
      </c>
      <c r="Q2163" s="27">
        <v>7000</v>
      </c>
      <c r="R2163" s="27">
        <v>7209.99999999998</v>
      </c>
      <c r="S2163" s="52">
        <f>R2163</f>
        <v>7209.99999999998</v>
      </c>
      <c r="T2163" s="53">
        <f>IFERROR(S2163/Q2163,0)</f>
        <v>1.0299999999999971</v>
      </c>
      <c r="U2163" s="54">
        <f>IF(T2163&gt;=100%,S2163*2%,0)</f>
        <v>144.19999999999959</v>
      </c>
      <c r="V2163" s="54">
        <f>S2163*1%</f>
        <v>72.099999999999795</v>
      </c>
      <c r="W2163" s="55">
        <f>U2163+V2163</f>
        <v>216.29999999999939</v>
      </c>
      <c r="X2163" s="17"/>
      <c r="Y2163" s="9" t="s">
        <v>12391</v>
      </c>
    </row>
    <row r="2164" spans="1:25" x14ac:dyDescent="0.2">
      <c r="A2164" s="32" t="s">
        <v>9603</v>
      </c>
      <c r="B2164" s="32" t="s">
        <v>10596</v>
      </c>
      <c r="C2164" s="32" t="s">
        <v>12365</v>
      </c>
      <c r="D2164" s="32"/>
      <c r="E2164" s="9" t="s">
        <v>12368</v>
      </c>
      <c r="F2164" s="9"/>
      <c r="G2164" s="32">
        <v>10023838</v>
      </c>
      <c r="H2164" s="32" t="s">
        <v>10597</v>
      </c>
      <c r="I2164" s="32" t="s">
        <v>10664</v>
      </c>
      <c r="J2164" s="32" t="s">
        <v>10665</v>
      </c>
      <c r="K2164" s="32" t="s">
        <v>10644</v>
      </c>
      <c r="L2164" s="32" t="s">
        <v>10645</v>
      </c>
      <c r="M2164" s="32">
        <v>9990901615</v>
      </c>
      <c r="N2164" s="32" t="s">
        <v>10674</v>
      </c>
      <c r="O2164" s="32" t="s">
        <v>10675</v>
      </c>
      <c r="P2164" s="32" t="s">
        <v>32</v>
      </c>
      <c r="Q2164" s="9">
        <v>15000</v>
      </c>
      <c r="R2164" s="27">
        <v>15449.999999999951</v>
      </c>
      <c r="S2164" s="52">
        <f>R2164</f>
        <v>15449.999999999951</v>
      </c>
      <c r="T2164" s="53">
        <f>IFERROR(S2164/Q2164,0)</f>
        <v>1.0299999999999967</v>
      </c>
      <c r="U2164" s="54">
        <f>IF(T2164&gt;=100%,S2164*2%,0)</f>
        <v>308.99999999999903</v>
      </c>
      <c r="V2164" s="54">
        <f>S2164*1%</f>
        <v>154.49999999999952</v>
      </c>
      <c r="W2164" s="55">
        <f>U2164+V2164</f>
        <v>463.49999999999852</v>
      </c>
      <c r="X2164" s="17"/>
      <c r="Y2164" s="9" t="s">
        <v>12391</v>
      </c>
    </row>
    <row r="2165" spans="1:25" x14ac:dyDescent="0.2">
      <c r="A2165" s="26" t="s">
        <v>9603</v>
      </c>
      <c r="B2165" s="30" t="s">
        <v>12189</v>
      </c>
      <c r="C2165" s="30" t="s">
        <v>12379</v>
      </c>
      <c r="D2165" s="30"/>
      <c r="E2165" s="44" t="s">
        <v>12380</v>
      </c>
      <c r="F2165" s="44"/>
      <c r="G2165" s="30">
        <v>10029261</v>
      </c>
      <c r="H2165" s="30" t="s">
        <v>12070</v>
      </c>
      <c r="I2165" s="43" t="s">
        <v>12190</v>
      </c>
      <c r="J2165" s="43" t="s">
        <v>12191</v>
      </c>
      <c r="K2165" s="26" t="s">
        <v>12135</v>
      </c>
      <c r="L2165" s="30" t="s">
        <v>12136</v>
      </c>
      <c r="M2165" s="30" t="s">
        <v>12137</v>
      </c>
      <c r="N2165" s="30" t="s">
        <v>12192</v>
      </c>
      <c r="O2165" s="30" t="s">
        <v>12193</v>
      </c>
      <c r="P2165" s="30" t="s">
        <v>32</v>
      </c>
      <c r="Q2165" s="27">
        <v>8000</v>
      </c>
      <c r="R2165" s="27">
        <v>8239.9999999999727</v>
      </c>
      <c r="S2165" s="52">
        <f>R2165</f>
        <v>8239.9999999999727</v>
      </c>
      <c r="T2165" s="53">
        <f>IFERROR(S2165/Q2165,0)</f>
        <v>1.0299999999999967</v>
      </c>
      <c r="U2165" s="54">
        <f>IF(T2165&gt;=100%,S2165*2%,0)</f>
        <v>164.79999999999947</v>
      </c>
      <c r="V2165" s="54">
        <f>S2165*1%</f>
        <v>82.399999999999736</v>
      </c>
      <c r="W2165" s="55">
        <f>U2165+V2165</f>
        <v>247.19999999999919</v>
      </c>
      <c r="X2165" s="17"/>
      <c r="Y2165" s="9" t="s">
        <v>12391</v>
      </c>
    </row>
    <row r="2166" spans="1:25" x14ac:dyDescent="0.2">
      <c r="A2166" s="9" t="s">
        <v>9603</v>
      </c>
      <c r="B2166" s="32" t="s">
        <v>11767</v>
      </c>
      <c r="C2166" s="9" t="s">
        <v>12374</v>
      </c>
      <c r="D2166" s="9"/>
      <c r="E2166" s="11" t="s">
        <v>12376</v>
      </c>
      <c r="F2166" s="11"/>
      <c r="G2166" s="32">
        <v>10031303</v>
      </c>
      <c r="H2166" s="32" t="s">
        <v>11363</v>
      </c>
      <c r="I2166" s="32" t="s">
        <v>11768</v>
      </c>
      <c r="J2166" s="32" t="s">
        <v>11769</v>
      </c>
      <c r="K2166" s="9" t="s">
        <v>11684</v>
      </c>
      <c r="L2166" s="32" t="s">
        <v>11685</v>
      </c>
      <c r="M2166" s="32">
        <v>7007253228</v>
      </c>
      <c r="N2166" s="18" t="s">
        <v>11778</v>
      </c>
      <c r="O2166" s="32" t="s">
        <v>11779</v>
      </c>
      <c r="P2166" s="32" t="s">
        <v>32</v>
      </c>
      <c r="Q2166" s="11">
        <v>6000</v>
      </c>
      <c r="R2166" s="27">
        <v>6179.99999999998</v>
      </c>
      <c r="S2166" s="52">
        <f>R2166</f>
        <v>6179.99999999998</v>
      </c>
      <c r="T2166" s="53">
        <f>IFERROR(S2166/Q2166,0)</f>
        <v>1.0299999999999967</v>
      </c>
      <c r="U2166" s="54">
        <f>IF(T2166&gt;=100%,S2166*2%,0)</f>
        <v>123.5999999999996</v>
      </c>
      <c r="V2166" s="54">
        <f>S2166*1%</f>
        <v>61.799999999999798</v>
      </c>
      <c r="W2166" s="55">
        <f>U2166+V2166</f>
        <v>185.39999999999941</v>
      </c>
      <c r="X2166" s="17"/>
      <c r="Y2166" s="9" t="s">
        <v>12391</v>
      </c>
    </row>
    <row r="2167" spans="1:25" x14ac:dyDescent="0.2">
      <c r="A2167" s="9" t="s">
        <v>9603</v>
      </c>
      <c r="B2167" s="18" t="s">
        <v>11437</v>
      </c>
      <c r="C2167" s="9" t="s">
        <v>12374</v>
      </c>
      <c r="D2167" s="9"/>
      <c r="E2167" s="11" t="s">
        <v>12375</v>
      </c>
      <c r="F2167" s="11"/>
      <c r="G2167" s="41">
        <v>10023721</v>
      </c>
      <c r="H2167" s="42" t="s">
        <v>11355</v>
      </c>
      <c r="I2167" s="18" t="s">
        <v>11438</v>
      </c>
      <c r="J2167" s="18" t="s">
        <v>11439</v>
      </c>
      <c r="K2167" s="9" t="s">
        <v>11397</v>
      </c>
      <c r="L2167" s="18" t="s">
        <v>11398</v>
      </c>
      <c r="M2167" s="18">
        <v>9625304519</v>
      </c>
      <c r="N2167" s="18" t="s">
        <v>11442</v>
      </c>
      <c r="O2167" s="18" t="s">
        <v>11443</v>
      </c>
      <c r="P2167" s="9" t="s">
        <v>32</v>
      </c>
      <c r="Q2167" s="11">
        <v>5000</v>
      </c>
      <c r="R2167" s="27">
        <v>5149.9999999999836</v>
      </c>
      <c r="S2167" s="52">
        <f>R2167</f>
        <v>5149.9999999999836</v>
      </c>
      <c r="T2167" s="53">
        <f>IFERROR(S2167/Q2167,0)</f>
        <v>1.0299999999999967</v>
      </c>
      <c r="U2167" s="54">
        <f>IF(T2167&gt;=100%,S2167*2%,0)</f>
        <v>102.99999999999967</v>
      </c>
      <c r="V2167" s="54">
        <f>S2167*1%</f>
        <v>51.499999999999837</v>
      </c>
      <c r="W2167" s="55">
        <f>U2167+V2167</f>
        <v>154.49999999999952</v>
      </c>
      <c r="X2167" s="17"/>
      <c r="Y2167" s="9" t="s">
        <v>12392</v>
      </c>
    </row>
    <row r="2168" spans="1:25" x14ac:dyDescent="0.2">
      <c r="A2168" s="26" t="s">
        <v>9603</v>
      </c>
      <c r="B2168" s="30" t="s">
        <v>12250</v>
      </c>
      <c r="C2168" s="30" t="s">
        <v>12379</v>
      </c>
      <c r="D2168" s="30"/>
      <c r="E2168" s="44" t="s">
        <v>12382</v>
      </c>
      <c r="F2168" s="44"/>
      <c r="G2168" s="30">
        <v>10027925</v>
      </c>
      <c r="H2168" s="30" t="s">
        <v>12251</v>
      </c>
      <c r="I2168" s="30" t="s">
        <v>12272</v>
      </c>
      <c r="J2168" s="30" t="s">
        <v>12273</v>
      </c>
      <c r="K2168" s="26" t="s">
        <v>12253</v>
      </c>
      <c r="L2168" s="30" t="s">
        <v>12254</v>
      </c>
      <c r="M2168" s="30" t="s">
        <v>12255</v>
      </c>
      <c r="N2168" s="30" t="s">
        <v>12303</v>
      </c>
      <c r="O2168" s="30" t="s">
        <v>12304</v>
      </c>
      <c r="P2168" s="30" t="s">
        <v>32</v>
      </c>
      <c r="Q2168" s="27">
        <v>3000</v>
      </c>
      <c r="R2168" s="27">
        <v>3089.99999999999</v>
      </c>
      <c r="S2168" s="52">
        <f>R2168</f>
        <v>3089.99999999999</v>
      </c>
      <c r="T2168" s="53">
        <f>IFERROR(S2168/Q2168,0)</f>
        <v>1.0299999999999967</v>
      </c>
      <c r="U2168" s="54">
        <f>IF(T2168&gt;=100%,S2168*2%,0)</f>
        <v>61.799999999999798</v>
      </c>
      <c r="V2168" s="54">
        <f>S2168*1%</f>
        <v>30.899999999999899</v>
      </c>
      <c r="W2168" s="55">
        <f>U2168+V2168</f>
        <v>92.699999999999704</v>
      </c>
      <c r="X2168" s="17"/>
      <c r="Y2168" s="9" t="s">
        <v>12391</v>
      </c>
    </row>
    <row r="2169" spans="1:25" x14ac:dyDescent="0.2">
      <c r="A2169" s="9" t="s">
        <v>8060</v>
      </c>
      <c r="B2169" s="9" t="s">
        <v>8432</v>
      </c>
      <c r="C2169" s="18" t="s">
        <v>8062</v>
      </c>
      <c r="D2169" s="9" t="s">
        <v>8063</v>
      </c>
      <c r="E2169" s="9" t="s">
        <v>8433</v>
      </c>
      <c r="F2169" s="9" t="s">
        <v>8063</v>
      </c>
      <c r="G2169" s="9">
        <v>10029471</v>
      </c>
      <c r="H2169" s="9" t="s">
        <v>8434</v>
      </c>
      <c r="I2169" s="9" t="s">
        <v>8509</v>
      </c>
      <c r="J2169" s="9" t="s">
        <v>8510</v>
      </c>
      <c r="K2169" s="18" t="s">
        <v>8436</v>
      </c>
      <c r="L2169" s="18" t="s">
        <v>8437</v>
      </c>
      <c r="M2169" s="18">
        <v>9920457463</v>
      </c>
      <c r="N2169" s="9" t="s">
        <v>8511</v>
      </c>
      <c r="O2169" s="9" t="s">
        <v>8512</v>
      </c>
      <c r="P2169" s="9" t="s">
        <v>32</v>
      </c>
      <c r="Q2169" s="11">
        <v>12500</v>
      </c>
      <c r="R2169" s="25">
        <v>12873</v>
      </c>
      <c r="S2169" s="52">
        <f>R2169</f>
        <v>12873</v>
      </c>
      <c r="T2169" s="53">
        <f>IFERROR(S2169/Q2169,0)</f>
        <v>1.0298400000000001</v>
      </c>
      <c r="U2169" s="54">
        <f>IF(T2169&gt;=100%,S2169*2%,0)</f>
        <v>257.45999999999998</v>
      </c>
      <c r="V2169" s="54">
        <f>S2169*1%</f>
        <v>128.72999999999999</v>
      </c>
      <c r="W2169" s="55">
        <f>U2169+V2169</f>
        <v>386.18999999999994</v>
      </c>
      <c r="X2169" s="17"/>
      <c r="Y2169" s="9" t="s">
        <v>12391</v>
      </c>
    </row>
    <row r="2170" spans="1:25" x14ac:dyDescent="0.2">
      <c r="A2170" s="4" t="s">
        <v>18</v>
      </c>
      <c r="B2170" s="9"/>
      <c r="C2170" s="5" t="s">
        <v>4707</v>
      </c>
      <c r="D2170" s="17" t="s">
        <v>4708</v>
      </c>
      <c r="E2170" s="9" t="s">
        <v>5090</v>
      </c>
      <c r="F2170" s="17" t="s">
        <v>5091</v>
      </c>
      <c r="G2170" s="9">
        <v>10025236</v>
      </c>
      <c r="H2170" s="9" t="s">
        <v>5181</v>
      </c>
      <c r="I2170" s="17" t="s">
        <v>5196</v>
      </c>
      <c r="J2170" s="17" t="s">
        <v>5197</v>
      </c>
      <c r="K2170" s="17" t="s">
        <v>5184</v>
      </c>
      <c r="L2170" s="17" t="s">
        <v>5185</v>
      </c>
      <c r="M2170" s="17">
        <v>8249658958</v>
      </c>
      <c r="N2170" s="17" t="s">
        <v>5200</v>
      </c>
      <c r="O2170" s="17" t="s">
        <v>5201</v>
      </c>
      <c r="P2170" s="17" t="s">
        <v>32</v>
      </c>
      <c r="Q2170" s="11">
        <v>15000</v>
      </c>
      <c r="R2170" s="11">
        <v>15446</v>
      </c>
      <c r="S2170" s="52">
        <f>R2170</f>
        <v>15446</v>
      </c>
      <c r="T2170" s="53">
        <f>IFERROR(S2170/Q2170,0)</f>
        <v>1.0297333333333334</v>
      </c>
      <c r="U2170" s="54">
        <f>IF(T2170&gt;=100%,S2170*2%,0)</f>
        <v>308.92</v>
      </c>
      <c r="V2170" s="54">
        <f>S2170*1%</f>
        <v>154.46</v>
      </c>
      <c r="W2170" s="55">
        <f>U2170+V2170</f>
        <v>463.38</v>
      </c>
      <c r="X2170" s="17"/>
      <c r="Y2170" s="9" t="s">
        <v>12391</v>
      </c>
    </row>
    <row r="2171" spans="1:25" x14ac:dyDescent="0.2">
      <c r="A2171" s="26" t="s">
        <v>9603</v>
      </c>
      <c r="B2171" s="30" t="s">
        <v>12082</v>
      </c>
      <c r="C2171" s="30" t="s">
        <v>12379</v>
      </c>
      <c r="D2171" s="30"/>
      <c r="E2171" s="44" t="s">
        <v>12380</v>
      </c>
      <c r="F2171" s="44"/>
      <c r="G2171" s="30">
        <v>10029261</v>
      </c>
      <c r="H2171" s="30" t="s">
        <v>12070</v>
      </c>
      <c r="I2171" s="43" t="s">
        <v>12083</v>
      </c>
      <c r="J2171" s="43" t="s">
        <v>12084</v>
      </c>
      <c r="K2171" s="26" t="s">
        <v>12073</v>
      </c>
      <c r="L2171" s="30" t="s">
        <v>12074</v>
      </c>
      <c r="M2171" s="30" t="s">
        <v>12075</v>
      </c>
      <c r="N2171" s="30" t="s">
        <v>12087</v>
      </c>
      <c r="O2171" s="29" t="s">
        <v>12088</v>
      </c>
      <c r="P2171" s="30" t="s">
        <v>32</v>
      </c>
      <c r="Q2171" s="27">
        <v>10000</v>
      </c>
      <c r="R2171" s="27">
        <v>10296.060799999999</v>
      </c>
      <c r="S2171" s="52">
        <f>R2171</f>
        <v>10296.060799999999</v>
      </c>
      <c r="T2171" s="53">
        <f>IFERROR(S2171/Q2171,0)</f>
        <v>1.02960608</v>
      </c>
      <c r="U2171" s="54">
        <f>IF(T2171&gt;=100%,S2171*2%,0)</f>
        <v>205.92121599999999</v>
      </c>
      <c r="V2171" s="54">
        <f>S2171*1%</f>
        <v>102.96060799999999</v>
      </c>
      <c r="W2171" s="55">
        <f>U2171+V2171</f>
        <v>308.88182399999999</v>
      </c>
      <c r="X2171" s="17"/>
      <c r="Y2171" s="9" t="s">
        <v>12391</v>
      </c>
    </row>
    <row r="2172" spans="1:25" x14ac:dyDescent="0.2">
      <c r="A2172" s="9" t="s">
        <v>8060</v>
      </c>
      <c r="B2172" s="9" t="s">
        <v>8168</v>
      </c>
      <c r="C2172" s="18" t="s">
        <v>8062</v>
      </c>
      <c r="D2172" s="9" t="s">
        <v>8063</v>
      </c>
      <c r="E2172" s="9" t="s">
        <v>8334</v>
      </c>
      <c r="F2172" s="9" t="s">
        <v>8335</v>
      </c>
      <c r="G2172" s="9">
        <v>10031519</v>
      </c>
      <c r="H2172" s="9" t="s">
        <v>8369</v>
      </c>
      <c r="I2172" s="9" t="s">
        <v>8397</v>
      </c>
      <c r="J2172" s="9" t="s">
        <v>8398</v>
      </c>
      <c r="K2172" s="18" t="s">
        <v>8372</v>
      </c>
      <c r="L2172" s="18" t="s">
        <v>8373</v>
      </c>
      <c r="M2172" s="18">
        <v>9074666063</v>
      </c>
      <c r="N2172" s="9" t="s">
        <v>8399</v>
      </c>
      <c r="O2172" s="9" t="s">
        <v>8400</v>
      </c>
      <c r="P2172" s="9" t="s">
        <v>32</v>
      </c>
      <c r="Q2172" s="11">
        <v>8038.8</v>
      </c>
      <c r="R2172" s="25">
        <v>8276</v>
      </c>
      <c r="S2172" s="52">
        <f>R2172</f>
        <v>8276</v>
      </c>
      <c r="T2172" s="53">
        <f>IFERROR(S2172/Q2172,0)</f>
        <v>1.0295068915758572</v>
      </c>
      <c r="U2172" s="54">
        <f>IF(T2172&gt;=100%,S2172*2%,0)</f>
        <v>165.52</v>
      </c>
      <c r="V2172" s="54">
        <f>S2172*1%</f>
        <v>82.76</v>
      </c>
      <c r="W2172" s="55">
        <f>U2172+V2172</f>
        <v>248.28000000000003</v>
      </c>
      <c r="X2172" s="17"/>
      <c r="Y2172" s="9" t="s">
        <v>12391</v>
      </c>
    </row>
    <row r="2173" spans="1:25" x14ac:dyDescent="0.2">
      <c r="A2173" s="4" t="s">
        <v>18</v>
      </c>
      <c r="B2173" s="12" t="s">
        <v>1048</v>
      </c>
      <c r="C2173" s="5" t="s">
        <v>861</v>
      </c>
      <c r="D2173" s="9" t="s">
        <v>862</v>
      </c>
      <c r="E2173" s="9" t="s">
        <v>1049</v>
      </c>
      <c r="F2173" s="9" t="s">
        <v>1050</v>
      </c>
      <c r="G2173" s="8">
        <v>10022825</v>
      </c>
      <c r="H2173" s="12" t="s">
        <v>1058</v>
      </c>
      <c r="I2173" s="9" t="s">
        <v>1093</v>
      </c>
      <c r="J2173" s="12" t="s">
        <v>1094</v>
      </c>
      <c r="K2173" s="8" t="s">
        <v>1095</v>
      </c>
      <c r="L2173" s="16" t="s">
        <v>1096</v>
      </c>
      <c r="M2173" s="17" t="s">
        <v>1097</v>
      </c>
      <c r="N2173" s="9" t="s">
        <v>1194</v>
      </c>
      <c r="O2173" s="9" t="s">
        <v>1195</v>
      </c>
      <c r="P2173" s="9" t="s">
        <v>32</v>
      </c>
      <c r="Q2173" s="10">
        <v>50000</v>
      </c>
      <c r="R2173" s="11">
        <v>51470.232199999999</v>
      </c>
      <c r="S2173" s="52">
        <f>R2173</f>
        <v>51470.232199999999</v>
      </c>
      <c r="T2173" s="53">
        <f>IFERROR(S2173/Q2173,0)</f>
        <v>1.029404644</v>
      </c>
      <c r="U2173" s="54">
        <f>IF(T2173&gt;=100%,S2173*2%,0)</f>
        <v>1029.404644</v>
      </c>
      <c r="V2173" s="54">
        <f>S2173*1%</f>
        <v>514.70232199999998</v>
      </c>
      <c r="W2173" s="55">
        <f>U2173+V2173</f>
        <v>1544.1069659999998</v>
      </c>
      <c r="X2173" s="17"/>
      <c r="Y2173" s="9" t="s">
        <v>12391</v>
      </c>
    </row>
    <row r="2174" spans="1:25" x14ac:dyDescent="0.2">
      <c r="A2174" s="4" t="s">
        <v>18</v>
      </c>
      <c r="B2174" s="4" t="s">
        <v>243</v>
      </c>
      <c r="C2174" s="5" t="s">
        <v>20</v>
      </c>
      <c r="D2174" s="5" t="s">
        <v>21</v>
      </c>
      <c r="E2174" s="5" t="s">
        <v>244</v>
      </c>
      <c r="F2174" s="5" t="s">
        <v>245</v>
      </c>
      <c r="G2174" s="4">
        <v>10022295</v>
      </c>
      <c r="H2174" s="4" t="s">
        <v>246</v>
      </c>
      <c r="I2174" s="4" t="s">
        <v>386</v>
      </c>
      <c r="J2174" s="4" t="s">
        <v>387</v>
      </c>
      <c r="K2174" s="4" t="s">
        <v>249</v>
      </c>
      <c r="L2174" s="4" t="s">
        <v>250</v>
      </c>
      <c r="M2174" s="7">
        <v>7001610227</v>
      </c>
      <c r="N2174" s="4" t="s">
        <v>390</v>
      </c>
      <c r="O2174" s="4" t="s">
        <v>391</v>
      </c>
      <c r="P2174" s="9" t="s">
        <v>32</v>
      </c>
      <c r="Q2174" s="11">
        <v>10342.054700000001</v>
      </c>
      <c r="R2174" s="11">
        <v>10646.054400000001</v>
      </c>
      <c r="S2174" s="52">
        <f>R2174</f>
        <v>10646.054400000001</v>
      </c>
      <c r="T2174" s="53">
        <f>IFERROR(S2174/Q2174,0)</f>
        <v>1.0293945167395024</v>
      </c>
      <c r="U2174" s="54">
        <f>IF(T2174&gt;=100%,S2174*2%,0)</f>
        <v>212.92108800000003</v>
      </c>
      <c r="V2174" s="54">
        <f>S2174*1%</f>
        <v>106.46054400000001</v>
      </c>
      <c r="W2174" s="55">
        <f>U2174+V2174</f>
        <v>319.38163200000002</v>
      </c>
      <c r="X2174" s="17"/>
      <c r="Y2174" s="9" t="s">
        <v>12391</v>
      </c>
    </row>
    <row r="2175" spans="1:25" x14ac:dyDescent="0.2">
      <c r="A2175" s="4" t="s">
        <v>18</v>
      </c>
      <c r="B2175" s="12" t="s">
        <v>3301</v>
      </c>
      <c r="C2175" s="5" t="s">
        <v>2973</v>
      </c>
      <c r="D2175" s="9" t="s">
        <v>2974</v>
      </c>
      <c r="E2175" s="9" t="s">
        <v>3302</v>
      </c>
      <c r="F2175" s="9" t="s">
        <v>3303</v>
      </c>
      <c r="G2175" s="8">
        <v>10023215</v>
      </c>
      <c r="H2175" s="12" t="s">
        <v>3304</v>
      </c>
      <c r="I2175" s="9" t="s">
        <v>3390</v>
      </c>
      <c r="J2175" s="12" t="s">
        <v>3391</v>
      </c>
      <c r="K2175" s="17" t="s">
        <v>3368</v>
      </c>
      <c r="L2175" s="12" t="s">
        <v>3369</v>
      </c>
      <c r="M2175" s="17">
        <v>9771410701</v>
      </c>
      <c r="N2175" s="9" t="s">
        <v>3392</v>
      </c>
      <c r="O2175" s="9" t="s">
        <v>3393</v>
      </c>
      <c r="P2175" s="9" t="s">
        <v>32</v>
      </c>
      <c r="Q2175" s="10">
        <v>8000</v>
      </c>
      <c r="R2175" s="11">
        <v>8235</v>
      </c>
      <c r="S2175" s="52">
        <f>R2175</f>
        <v>8235</v>
      </c>
      <c r="T2175" s="53">
        <f>IFERROR(S2175/Q2175,0)</f>
        <v>1.0293749999999999</v>
      </c>
      <c r="U2175" s="54">
        <f>IF(T2175&gt;=100%,S2175*2%,0)</f>
        <v>164.70000000000002</v>
      </c>
      <c r="V2175" s="54">
        <f>S2175*1%</f>
        <v>82.350000000000009</v>
      </c>
      <c r="W2175" s="55">
        <f>U2175+V2175</f>
        <v>247.05</v>
      </c>
      <c r="X2175" s="17"/>
      <c r="Y2175" s="9" t="s">
        <v>12391</v>
      </c>
    </row>
    <row r="2176" spans="1:25" x14ac:dyDescent="0.2">
      <c r="A2176" s="4" t="s">
        <v>18</v>
      </c>
      <c r="B2176" s="12" t="s">
        <v>3586</v>
      </c>
      <c r="C2176" s="5" t="s">
        <v>2973</v>
      </c>
      <c r="D2176" s="9" t="s">
        <v>2974</v>
      </c>
      <c r="E2176" s="9" t="s">
        <v>3587</v>
      </c>
      <c r="F2176" s="9" t="s">
        <v>3588</v>
      </c>
      <c r="G2176" s="8">
        <v>10034386</v>
      </c>
      <c r="H2176" s="12" t="s">
        <v>3589</v>
      </c>
      <c r="I2176" s="9" t="s">
        <v>3630</v>
      </c>
      <c r="J2176" s="12" t="s">
        <v>3631</v>
      </c>
      <c r="K2176" s="17" t="s">
        <v>3592</v>
      </c>
      <c r="L2176" s="17" t="s">
        <v>3593</v>
      </c>
      <c r="M2176" s="17">
        <v>7903315184</v>
      </c>
      <c r="N2176" s="9" t="s">
        <v>3632</v>
      </c>
      <c r="O2176" s="9" t="s">
        <v>3633</v>
      </c>
      <c r="P2176" s="9" t="s">
        <v>32</v>
      </c>
      <c r="Q2176" s="10">
        <v>8000</v>
      </c>
      <c r="R2176" s="11">
        <v>8235</v>
      </c>
      <c r="S2176" s="52">
        <f>R2176</f>
        <v>8235</v>
      </c>
      <c r="T2176" s="53">
        <f>IFERROR(S2176/Q2176,0)</f>
        <v>1.0293749999999999</v>
      </c>
      <c r="U2176" s="54">
        <f>IF(T2176&gt;=100%,S2176*2%,0)</f>
        <v>164.70000000000002</v>
      </c>
      <c r="V2176" s="54">
        <f>S2176*1%</f>
        <v>82.350000000000009</v>
      </c>
      <c r="W2176" s="55">
        <f>U2176+V2176</f>
        <v>247.05</v>
      </c>
      <c r="X2176" s="17"/>
      <c r="Y2176" s="9" t="s">
        <v>12393</v>
      </c>
    </row>
    <row r="2177" spans="1:25" x14ac:dyDescent="0.2">
      <c r="A2177" s="4" t="s">
        <v>18</v>
      </c>
      <c r="B2177" s="12" t="s">
        <v>1598</v>
      </c>
      <c r="C2177" s="5" t="s">
        <v>861</v>
      </c>
      <c r="D2177" s="9" t="s">
        <v>862</v>
      </c>
      <c r="E2177" s="9" t="s">
        <v>1599</v>
      </c>
      <c r="F2177" s="9" t="s">
        <v>1600</v>
      </c>
      <c r="G2177" s="8">
        <v>10026623</v>
      </c>
      <c r="H2177" s="12" t="s">
        <v>1601</v>
      </c>
      <c r="I2177" s="9" t="s">
        <v>1617</v>
      </c>
      <c r="J2177" s="12" t="s">
        <v>1618</v>
      </c>
      <c r="K2177" s="8" t="s">
        <v>1604</v>
      </c>
      <c r="L2177" s="16" t="s">
        <v>1605</v>
      </c>
      <c r="M2177" s="17" t="s">
        <v>1606</v>
      </c>
      <c r="N2177" s="9" t="s">
        <v>1623</v>
      </c>
      <c r="O2177" s="9" t="s">
        <v>1624</v>
      </c>
      <c r="P2177" s="9" t="s">
        <v>32</v>
      </c>
      <c r="Q2177" s="10">
        <v>28065.24</v>
      </c>
      <c r="R2177" s="11">
        <v>28888</v>
      </c>
      <c r="S2177" s="52">
        <f>R2177</f>
        <v>28888</v>
      </c>
      <c r="T2177" s="53">
        <f>IFERROR(S2177/Q2177,0)</f>
        <v>1.0293159794820923</v>
      </c>
      <c r="U2177" s="54">
        <f>IF(T2177&gt;=100%,S2177*2%,0)</f>
        <v>577.76</v>
      </c>
      <c r="V2177" s="54">
        <f>S2177*1%</f>
        <v>288.88</v>
      </c>
      <c r="W2177" s="55">
        <f>U2177+V2177</f>
        <v>866.64</v>
      </c>
      <c r="X2177" s="17"/>
      <c r="Y2177" s="9" t="s">
        <v>12391</v>
      </c>
    </row>
    <row r="2178" spans="1:25" x14ac:dyDescent="0.2">
      <c r="A2178" s="9" t="s">
        <v>8060</v>
      </c>
      <c r="B2178" s="9" t="s">
        <v>8965</v>
      </c>
      <c r="C2178" s="18" t="s">
        <v>8974</v>
      </c>
      <c r="D2178" s="9" t="s">
        <v>8975</v>
      </c>
      <c r="E2178" s="9" t="s">
        <v>9071</v>
      </c>
      <c r="F2178" s="9" t="s">
        <v>9072</v>
      </c>
      <c r="G2178" s="9">
        <v>10029755</v>
      </c>
      <c r="H2178" s="9" t="s">
        <v>9073</v>
      </c>
      <c r="I2178" s="9" t="s">
        <v>9104</v>
      </c>
      <c r="J2178" s="9" t="s">
        <v>9105</v>
      </c>
      <c r="K2178" s="18" t="s">
        <v>9076</v>
      </c>
      <c r="L2178" s="18" t="s">
        <v>9077</v>
      </c>
      <c r="M2178" s="18">
        <v>9904825781</v>
      </c>
      <c r="N2178" s="9" t="s">
        <v>9106</v>
      </c>
      <c r="O2178" s="9" t="s">
        <v>9107</v>
      </c>
      <c r="P2178" s="9" t="s">
        <v>32</v>
      </c>
      <c r="Q2178" s="11">
        <v>10674.400000000001</v>
      </c>
      <c r="R2178" s="11">
        <v>10987</v>
      </c>
      <c r="S2178" s="52">
        <f>R2178</f>
        <v>10987</v>
      </c>
      <c r="T2178" s="53">
        <f>IFERROR(S2178/Q2178,0)</f>
        <v>1.0292850183616877</v>
      </c>
      <c r="U2178" s="54">
        <f>IF(T2178&gt;=100%,S2178*2%,0)</f>
        <v>219.74</v>
      </c>
      <c r="V2178" s="54">
        <f>S2178*1%</f>
        <v>109.87</v>
      </c>
      <c r="W2178" s="55">
        <f>U2178+V2178</f>
        <v>329.61</v>
      </c>
      <c r="X2178" s="17"/>
      <c r="Y2178" s="9" t="s">
        <v>12391</v>
      </c>
    </row>
    <row r="2179" spans="1:25" x14ac:dyDescent="0.2">
      <c r="A2179" s="9" t="s">
        <v>6280</v>
      </c>
      <c r="B2179" s="9" t="s">
        <v>7785</v>
      </c>
      <c r="C2179" s="18" t="s">
        <v>7712</v>
      </c>
      <c r="D2179" s="9" t="s">
        <v>7713</v>
      </c>
      <c r="E2179" s="9" t="s">
        <v>7714</v>
      </c>
      <c r="F2179" s="9" t="s">
        <v>7715</v>
      </c>
      <c r="G2179" s="9">
        <v>10034564</v>
      </c>
      <c r="H2179" s="9" t="s">
        <v>7716</v>
      </c>
      <c r="I2179" s="9" t="s">
        <v>7786</v>
      </c>
      <c r="J2179" s="9" t="s">
        <v>7787</v>
      </c>
      <c r="K2179" s="18" t="s">
        <v>7773</v>
      </c>
      <c r="L2179" s="18" t="s">
        <v>7774</v>
      </c>
      <c r="M2179" s="18" t="s">
        <v>7775</v>
      </c>
      <c r="N2179" s="9" t="s">
        <v>7788</v>
      </c>
      <c r="O2179" s="9" t="s">
        <v>7789</v>
      </c>
      <c r="P2179" s="9" t="s">
        <v>32</v>
      </c>
      <c r="Q2179" s="61">
        <v>10300</v>
      </c>
      <c r="R2179" s="11">
        <v>10601.499200000002</v>
      </c>
      <c r="S2179" s="52">
        <f>R2179</f>
        <v>10601.499200000002</v>
      </c>
      <c r="T2179" s="53">
        <f>IFERROR(S2179/Q2179,0)</f>
        <v>1.0292717669902915</v>
      </c>
      <c r="U2179" s="54">
        <f>IF(T2179&gt;=100%,S2179*2%,0)</f>
        <v>212.02998400000004</v>
      </c>
      <c r="V2179" s="54">
        <f>S2179*1%</f>
        <v>106.01499200000002</v>
      </c>
      <c r="W2179" s="55">
        <f>U2179+V2179</f>
        <v>318.04497600000008</v>
      </c>
      <c r="X2179" s="17"/>
      <c r="Y2179" s="9" t="s">
        <v>12391</v>
      </c>
    </row>
    <row r="2180" spans="1:25" x14ac:dyDescent="0.2">
      <c r="A2180" s="4" t="s">
        <v>18</v>
      </c>
      <c r="B2180" s="12" t="s">
        <v>3421</v>
      </c>
      <c r="C2180" s="5" t="s">
        <v>2973</v>
      </c>
      <c r="D2180" s="9" t="s">
        <v>2974</v>
      </c>
      <c r="E2180" s="9" t="s">
        <v>3422</v>
      </c>
      <c r="F2180" s="9" t="s">
        <v>3423</v>
      </c>
      <c r="G2180" s="8">
        <v>10034718</v>
      </c>
      <c r="H2180" s="12" t="s">
        <v>3424</v>
      </c>
      <c r="I2180" s="9" t="s">
        <v>3425</v>
      </c>
      <c r="J2180" s="12" t="s">
        <v>3426</v>
      </c>
      <c r="K2180" s="12" t="s">
        <v>3427</v>
      </c>
      <c r="L2180" s="12" t="s">
        <v>3428</v>
      </c>
      <c r="M2180" s="17">
        <v>7004809242</v>
      </c>
      <c r="N2180" s="9" t="s">
        <v>3979</v>
      </c>
      <c r="O2180" s="9" t="s">
        <v>3980</v>
      </c>
      <c r="P2180" s="9" t="s">
        <v>32</v>
      </c>
      <c r="Q2180" s="10">
        <v>8000</v>
      </c>
      <c r="R2180" s="11">
        <v>8234</v>
      </c>
      <c r="S2180" s="52">
        <f>R2180</f>
        <v>8234</v>
      </c>
      <c r="T2180" s="53">
        <f>IFERROR(S2180/Q2180,0)</f>
        <v>1.02925</v>
      </c>
      <c r="U2180" s="54">
        <f>IF(T2180&gt;=100%,S2180*2%,0)</f>
        <v>164.68</v>
      </c>
      <c r="V2180" s="54">
        <f>S2180*1%</f>
        <v>82.34</v>
      </c>
      <c r="W2180" s="55">
        <f>U2180+V2180</f>
        <v>247.02</v>
      </c>
      <c r="X2180" s="17"/>
      <c r="Y2180" s="9" t="s">
        <v>12393</v>
      </c>
    </row>
    <row r="2181" spans="1:25" x14ac:dyDescent="0.2">
      <c r="A2181" s="9" t="s">
        <v>5442</v>
      </c>
      <c r="B2181" s="9" t="s">
        <v>5443</v>
      </c>
      <c r="C2181" s="18" t="s">
        <v>5444</v>
      </c>
      <c r="D2181" s="9" t="s">
        <v>5445</v>
      </c>
      <c r="E2181" s="9" t="s">
        <v>5446</v>
      </c>
      <c r="F2181" s="9" t="s">
        <v>5447</v>
      </c>
      <c r="G2181" s="9">
        <v>10030514</v>
      </c>
      <c r="H2181" s="9" t="s">
        <v>5448</v>
      </c>
      <c r="I2181" s="9" t="s">
        <v>5455</v>
      </c>
      <c r="J2181" s="9" t="s">
        <v>5456</v>
      </c>
      <c r="K2181" s="18" t="s">
        <v>5451</v>
      </c>
      <c r="L2181" s="18" t="s">
        <v>5452</v>
      </c>
      <c r="M2181" s="18">
        <v>9865065646</v>
      </c>
      <c r="N2181" s="9" t="s">
        <v>5477</v>
      </c>
      <c r="O2181" s="9" t="s">
        <v>5478</v>
      </c>
      <c r="P2181" s="9" t="s">
        <v>32</v>
      </c>
      <c r="Q2181" s="11">
        <v>10428</v>
      </c>
      <c r="R2181" s="11">
        <v>10733</v>
      </c>
      <c r="S2181" s="52">
        <f>R2181</f>
        <v>10733</v>
      </c>
      <c r="T2181" s="53">
        <f>IFERROR(S2181/Q2181,0)</f>
        <v>1.0292481779823552</v>
      </c>
      <c r="U2181" s="54">
        <f>IF(T2181&gt;=100%,S2181*2%,0)</f>
        <v>214.66</v>
      </c>
      <c r="V2181" s="54">
        <f>S2181*1%</f>
        <v>107.33</v>
      </c>
      <c r="W2181" s="55">
        <f>U2181+V2181</f>
        <v>321.99</v>
      </c>
      <c r="X2181" s="17"/>
      <c r="Y2181" s="9" t="s">
        <v>12392</v>
      </c>
    </row>
    <row r="2182" spans="1:25" x14ac:dyDescent="0.2">
      <c r="A2182" s="9" t="s">
        <v>6280</v>
      </c>
      <c r="B2182" s="9" t="s">
        <v>7738</v>
      </c>
      <c r="C2182" s="18" t="s">
        <v>7712</v>
      </c>
      <c r="D2182" s="9" t="s">
        <v>7713</v>
      </c>
      <c r="E2182" s="9" t="s">
        <v>7714</v>
      </c>
      <c r="F2182" s="9" t="s">
        <v>7715</v>
      </c>
      <c r="G2182" s="9">
        <v>10034564</v>
      </c>
      <c r="H2182" s="9" t="s">
        <v>7716</v>
      </c>
      <c r="I2182" s="9" t="s">
        <v>7739</v>
      </c>
      <c r="J2182" s="9" t="s">
        <v>7740</v>
      </c>
      <c r="K2182" s="18" t="s">
        <v>7719</v>
      </c>
      <c r="L2182" s="18" t="s">
        <v>7720</v>
      </c>
      <c r="M2182" s="18" t="s">
        <v>7721</v>
      </c>
      <c r="N2182" s="9" t="s">
        <v>7743</v>
      </c>
      <c r="O2182" s="9" t="s">
        <v>7744</v>
      </c>
      <c r="P2182" s="9" t="s">
        <v>32</v>
      </c>
      <c r="Q2182" s="61">
        <v>10000</v>
      </c>
      <c r="R2182" s="11">
        <v>10292.095799999999</v>
      </c>
      <c r="S2182" s="52">
        <f>R2182</f>
        <v>10292.095799999999</v>
      </c>
      <c r="T2182" s="53">
        <f>IFERROR(S2182/Q2182,0)</f>
        <v>1.0292095799999998</v>
      </c>
      <c r="U2182" s="54">
        <f>IF(T2182&gt;=100%,S2182*2%,0)</f>
        <v>205.841916</v>
      </c>
      <c r="V2182" s="54">
        <f>S2182*1%</f>
        <v>102.920958</v>
      </c>
      <c r="W2182" s="55">
        <f>U2182+V2182</f>
        <v>308.76287400000001</v>
      </c>
      <c r="X2182" s="17"/>
      <c r="Y2182" s="9" t="s">
        <v>12391</v>
      </c>
    </row>
    <row r="2183" spans="1:25" x14ac:dyDescent="0.2">
      <c r="A2183" s="4" t="s">
        <v>18</v>
      </c>
      <c r="B2183" s="12" t="s">
        <v>3141</v>
      </c>
      <c r="C2183" s="5" t="s">
        <v>2973</v>
      </c>
      <c r="D2183" s="9" t="s">
        <v>2974</v>
      </c>
      <c r="E2183" s="9" t="s">
        <v>3142</v>
      </c>
      <c r="F2183" s="9" t="s">
        <v>3143</v>
      </c>
      <c r="G2183" s="8">
        <v>10029574</v>
      </c>
      <c r="H2183" s="12" t="s">
        <v>3189</v>
      </c>
      <c r="I2183" s="9" t="s">
        <v>3190</v>
      </c>
      <c r="J2183" s="12" t="s">
        <v>3191</v>
      </c>
      <c r="K2183" s="17" t="s">
        <v>3192</v>
      </c>
      <c r="L2183" s="17" t="s">
        <v>3193</v>
      </c>
      <c r="M2183" s="17">
        <v>8709623385</v>
      </c>
      <c r="N2183" s="9" t="s">
        <v>3853</v>
      </c>
      <c r="O2183" s="9" t="s">
        <v>3854</v>
      </c>
      <c r="P2183" s="9" t="s">
        <v>32</v>
      </c>
      <c r="Q2183" s="10">
        <v>8000</v>
      </c>
      <c r="R2183" s="11">
        <v>8233.3909999999996</v>
      </c>
      <c r="S2183" s="52">
        <f>R2183</f>
        <v>8233.3909999999996</v>
      </c>
      <c r="T2183" s="53">
        <f>IFERROR(S2183/Q2183,0)</f>
        <v>1.0291738749999999</v>
      </c>
      <c r="U2183" s="54">
        <f>IF(T2183&gt;=100%,S2183*2%,0)</f>
        <v>164.66782000000001</v>
      </c>
      <c r="V2183" s="54">
        <f>S2183*1%</f>
        <v>82.333910000000003</v>
      </c>
      <c r="W2183" s="55">
        <f>U2183+V2183</f>
        <v>247.00173000000001</v>
      </c>
      <c r="X2183" s="17"/>
      <c r="Y2183" s="9" t="s">
        <v>12393</v>
      </c>
    </row>
    <row r="2184" spans="1:25" x14ac:dyDescent="0.2">
      <c r="A2184" s="4" t="s">
        <v>18</v>
      </c>
      <c r="B2184" s="4" t="s">
        <v>243</v>
      </c>
      <c r="C2184" s="5" t="s">
        <v>20</v>
      </c>
      <c r="D2184" s="5" t="s">
        <v>21</v>
      </c>
      <c r="E2184" s="5" t="s">
        <v>244</v>
      </c>
      <c r="F2184" s="5" t="s">
        <v>245</v>
      </c>
      <c r="G2184" s="6">
        <v>10022295</v>
      </c>
      <c r="H2184" s="4" t="s">
        <v>246</v>
      </c>
      <c r="I2184" s="4" t="s">
        <v>253</v>
      </c>
      <c r="J2184" s="4" t="s">
        <v>254</v>
      </c>
      <c r="K2184" s="6" t="s">
        <v>255</v>
      </c>
      <c r="L2184" s="6" t="s">
        <v>256</v>
      </c>
      <c r="M2184" s="7" t="s">
        <v>257</v>
      </c>
      <c r="N2184" s="4" t="s">
        <v>258</v>
      </c>
      <c r="O2184" s="6" t="s">
        <v>259</v>
      </c>
      <c r="P2184" s="9" t="s">
        <v>32</v>
      </c>
      <c r="Q2184" s="11">
        <v>10256.761399999999</v>
      </c>
      <c r="R2184" s="11">
        <v>10555.9498</v>
      </c>
      <c r="S2184" s="52">
        <f>R2184</f>
        <v>10555.9498</v>
      </c>
      <c r="T2184" s="53">
        <f>IFERROR(S2184/Q2184,0)</f>
        <v>1.0291698703257346</v>
      </c>
      <c r="U2184" s="54">
        <f>IF(T2184&gt;=100%,S2184*2%,0)</f>
        <v>211.11899600000001</v>
      </c>
      <c r="V2184" s="54">
        <f>S2184*1%</f>
        <v>105.559498</v>
      </c>
      <c r="W2184" s="55">
        <f>U2184+V2184</f>
        <v>316.678494</v>
      </c>
      <c r="X2184" s="17"/>
      <c r="Y2184" s="9" t="s">
        <v>12391</v>
      </c>
    </row>
    <row r="2185" spans="1:25" x14ac:dyDescent="0.2">
      <c r="A2185" s="9" t="s">
        <v>6280</v>
      </c>
      <c r="B2185" s="9" t="s">
        <v>8027</v>
      </c>
      <c r="C2185" s="18" t="s">
        <v>7712</v>
      </c>
      <c r="D2185" s="9" t="s">
        <v>7713</v>
      </c>
      <c r="E2185" s="9" t="s">
        <v>7937</v>
      </c>
      <c r="F2185" s="9" t="s">
        <v>7938</v>
      </c>
      <c r="G2185" s="9">
        <v>10032797</v>
      </c>
      <c r="H2185" s="9" t="s">
        <v>7979</v>
      </c>
      <c r="I2185" s="9" t="s">
        <v>8028</v>
      </c>
      <c r="J2185" s="9" t="s">
        <v>8029</v>
      </c>
      <c r="K2185" s="18" t="s">
        <v>7982</v>
      </c>
      <c r="L2185" s="18" t="s">
        <v>7983</v>
      </c>
      <c r="M2185" s="18" t="s">
        <v>7984</v>
      </c>
      <c r="N2185" s="9" t="s">
        <v>8032</v>
      </c>
      <c r="O2185" s="9" t="s">
        <v>8033</v>
      </c>
      <c r="P2185" s="9" t="s">
        <v>32</v>
      </c>
      <c r="Q2185" s="61">
        <v>10000</v>
      </c>
      <c r="R2185" s="11">
        <v>10291.376</v>
      </c>
      <c r="S2185" s="52">
        <f>R2185</f>
        <v>10291.376</v>
      </c>
      <c r="T2185" s="53">
        <f>IFERROR(S2185/Q2185,0)</f>
        <v>1.0291376000000001</v>
      </c>
      <c r="U2185" s="54">
        <f>IF(T2185&gt;=100%,S2185*2%,0)</f>
        <v>205.82752000000002</v>
      </c>
      <c r="V2185" s="54">
        <f>S2185*1%</f>
        <v>102.91376000000001</v>
      </c>
      <c r="W2185" s="55">
        <f>U2185+V2185</f>
        <v>308.74128000000002</v>
      </c>
      <c r="X2185" s="17"/>
      <c r="Y2185" s="9" t="s">
        <v>12391</v>
      </c>
    </row>
    <row r="2186" spans="1:25" x14ac:dyDescent="0.2">
      <c r="A2186" s="9" t="s">
        <v>6280</v>
      </c>
      <c r="B2186" s="9" t="s">
        <v>6570</v>
      </c>
      <c r="C2186" s="18" t="s">
        <v>6282</v>
      </c>
      <c r="D2186" s="9" t="s">
        <v>6283</v>
      </c>
      <c r="E2186" s="9" t="s">
        <v>6547</v>
      </c>
      <c r="F2186" s="9" t="s">
        <v>6548</v>
      </c>
      <c r="G2186" s="9">
        <v>10024707</v>
      </c>
      <c r="H2186" s="9" t="s">
        <v>6549</v>
      </c>
      <c r="I2186" s="9" t="s">
        <v>6571</v>
      </c>
      <c r="J2186" s="9" t="s">
        <v>6572</v>
      </c>
      <c r="K2186" s="18" t="s">
        <v>6552</v>
      </c>
      <c r="L2186" s="18" t="s">
        <v>6553</v>
      </c>
      <c r="M2186" s="18" t="s">
        <v>6554</v>
      </c>
      <c r="N2186" s="9" t="s">
        <v>6605</v>
      </c>
      <c r="O2186" s="9" t="s">
        <v>6606</v>
      </c>
      <c r="P2186" s="9" t="s">
        <v>32</v>
      </c>
      <c r="Q2186" s="62">
        <v>11322.688230000002</v>
      </c>
      <c r="R2186" s="11">
        <v>11652.571600000001</v>
      </c>
      <c r="S2186" s="52">
        <f>R2186</f>
        <v>11652.571600000001</v>
      </c>
      <c r="T2186" s="53">
        <f>IFERROR(S2186/Q2186,0)</f>
        <v>1.0291347216578797</v>
      </c>
      <c r="U2186" s="54">
        <f>IF(T2186&gt;=100%,S2186*2%,0)</f>
        <v>233.05143200000003</v>
      </c>
      <c r="V2186" s="54">
        <f>S2186*1%</f>
        <v>116.52571600000002</v>
      </c>
      <c r="W2186" s="55">
        <f>U2186+V2186</f>
        <v>349.57714800000008</v>
      </c>
      <c r="X2186" s="17"/>
      <c r="Y2186" s="9" t="s">
        <v>12391</v>
      </c>
    </row>
    <row r="2187" spans="1:25" x14ac:dyDescent="0.2">
      <c r="A2187" s="4" t="s">
        <v>18</v>
      </c>
      <c r="B2187" s="12" t="s">
        <v>3421</v>
      </c>
      <c r="C2187" s="5" t="s">
        <v>2973</v>
      </c>
      <c r="D2187" s="9" t="s">
        <v>2974</v>
      </c>
      <c r="E2187" s="9" t="s">
        <v>3422</v>
      </c>
      <c r="F2187" s="9" t="s">
        <v>3423</v>
      </c>
      <c r="G2187" s="8">
        <v>10034718</v>
      </c>
      <c r="H2187" s="12" t="s">
        <v>3424</v>
      </c>
      <c r="I2187" s="9" t="s">
        <v>3425</v>
      </c>
      <c r="J2187" s="12" t="s">
        <v>3426</v>
      </c>
      <c r="K2187" s="12" t="s">
        <v>3427</v>
      </c>
      <c r="L2187" s="12" t="s">
        <v>3428</v>
      </c>
      <c r="M2187" s="17">
        <v>7004809242</v>
      </c>
      <c r="N2187" s="9" t="s">
        <v>3996</v>
      </c>
      <c r="O2187" s="9" t="s">
        <v>3997</v>
      </c>
      <c r="P2187" s="9" t="s">
        <v>32</v>
      </c>
      <c r="Q2187" s="10">
        <v>8000</v>
      </c>
      <c r="R2187" s="11">
        <v>8232.4200000000019</v>
      </c>
      <c r="S2187" s="52">
        <f>R2187</f>
        <v>8232.4200000000019</v>
      </c>
      <c r="T2187" s="53">
        <f>IFERROR(S2187/Q2187,0)</f>
        <v>1.0290525000000001</v>
      </c>
      <c r="U2187" s="54">
        <f>IF(T2187&gt;=100%,S2187*2%,0)</f>
        <v>164.64840000000004</v>
      </c>
      <c r="V2187" s="54">
        <f>S2187*1%</f>
        <v>82.324200000000019</v>
      </c>
      <c r="W2187" s="55">
        <f>U2187+V2187</f>
        <v>246.97260000000006</v>
      </c>
      <c r="X2187" s="17"/>
      <c r="Y2187" s="9" t="s">
        <v>12393</v>
      </c>
    </row>
    <row r="2188" spans="1:25" x14ac:dyDescent="0.2">
      <c r="A2188" s="9" t="s">
        <v>9603</v>
      </c>
      <c r="B2188" s="18" t="s">
        <v>11008</v>
      </c>
      <c r="C2188" s="9" t="s">
        <v>12370</v>
      </c>
      <c r="D2188" s="9"/>
      <c r="E2188" s="9" t="s">
        <v>12371</v>
      </c>
      <c r="F2188" s="9"/>
      <c r="G2188" s="18">
        <v>10033452</v>
      </c>
      <c r="H2188" s="38" t="s">
        <v>11034</v>
      </c>
      <c r="I2188" s="33" t="s">
        <v>11114</v>
      </c>
      <c r="J2188" s="33" t="s">
        <v>3252</v>
      </c>
      <c r="K2188" s="9" t="s">
        <v>11089</v>
      </c>
      <c r="L2188" s="18" t="s">
        <v>11090</v>
      </c>
      <c r="M2188" s="18">
        <v>6393092953</v>
      </c>
      <c r="N2188" s="18" t="s">
        <v>11119</v>
      </c>
      <c r="O2188" s="18" t="s">
        <v>11120</v>
      </c>
      <c r="P2188" s="18" t="s">
        <v>32</v>
      </c>
      <c r="Q2188" s="11">
        <v>7000</v>
      </c>
      <c r="R2188" s="27">
        <v>7203.2799999999779</v>
      </c>
      <c r="S2188" s="52">
        <f>R2188</f>
        <v>7203.2799999999779</v>
      </c>
      <c r="T2188" s="53">
        <f>IFERROR(S2188/Q2188,0)</f>
        <v>1.0290399999999968</v>
      </c>
      <c r="U2188" s="54">
        <f>IF(T2188&gt;=100%,S2188*2%,0)</f>
        <v>144.06559999999956</v>
      </c>
      <c r="V2188" s="54">
        <f>S2188*1%</f>
        <v>72.032799999999781</v>
      </c>
      <c r="W2188" s="55">
        <f>U2188+V2188</f>
        <v>216.09839999999934</v>
      </c>
      <c r="X2188" s="17"/>
      <c r="Y2188" s="9" t="s">
        <v>12391</v>
      </c>
    </row>
    <row r="2189" spans="1:25" x14ac:dyDescent="0.2">
      <c r="A2189" s="4" t="s">
        <v>18</v>
      </c>
      <c r="B2189" s="12" t="s">
        <v>3702</v>
      </c>
      <c r="C2189" s="5" t="s">
        <v>2973</v>
      </c>
      <c r="D2189" s="9" t="s">
        <v>2974</v>
      </c>
      <c r="E2189" s="9" t="s">
        <v>3645</v>
      </c>
      <c r="F2189" s="9" t="s">
        <v>3646</v>
      </c>
      <c r="G2189" s="8">
        <v>10026613</v>
      </c>
      <c r="H2189" s="12" t="s">
        <v>3703</v>
      </c>
      <c r="I2189" s="9" t="s">
        <v>3750</v>
      </c>
      <c r="J2189" s="12" t="s">
        <v>3751</v>
      </c>
      <c r="K2189" s="17" t="s">
        <v>3706</v>
      </c>
      <c r="L2189" s="17" t="s">
        <v>3707</v>
      </c>
      <c r="M2189" s="17">
        <v>8986883307</v>
      </c>
      <c r="N2189" s="9" t="s">
        <v>3754</v>
      </c>
      <c r="O2189" s="9" t="s">
        <v>3755</v>
      </c>
      <c r="P2189" s="9" t="s">
        <v>32</v>
      </c>
      <c r="Q2189" s="10">
        <v>8000</v>
      </c>
      <c r="R2189" s="11">
        <v>8232</v>
      </c>
      <c r="S2189" s="52">
        <f>R2189</f>
        <v>8232</v>
      </c>
      <c r="T2189" s="53">
        <f>IFERROR(S2189/Q2189,0)</f>
        <v>1.0289999999999999</v>
      </c>
      <c r="U2189" s="54">
        <f>IF(T2189&gt;=100%,S2189*2%,0)</f>
        <v>164.64000000000001</v>
      </c>
      <c r="V2189" s="54">
        <f>S2189*1%</f>
        <v>82.320000000000007</v>
      </c>
      <c r="W2189" s="55">
        <f>U2189+V2189</f>
        <v>246.96000000000004</v>
      </c>
      <c r="X2189" s="17"/>
      <c r="Y2189" s="9" t="s">
        <v>12391</v>
      </c>
    </row>
    <row r="2190" spans="1:25" x14ac:dyDescent="0.2">
      <c r="A2190" s="32" t="s">
        <v>9603</v>
      </c>
      <c r="B2190" s="32" t="s">
        <v>10261</v>
      </c>
      <c r="C2190" s="32" t="s">
        <v>12365</v>
      </c>
      <c r="D2190" s="32"/>
      <c r="E2190" s="9" t="s">
        <v>12364</v>
      </c>
      <c r="F2190" s="9"/>
      <c r="G2190" s="32">
        <v>10031520</v>
      </c>
      <c r="H2190" s="32" t="s">
        <v>10262</v>
      </c>
      <c r="I2190" s="32" t="s">
        <v>10269</v>
      </c>
      <c r="J2190" s="32" t="s">
        <v>10270</v>
      </c>
      <c r="K2190" s="32" t="s">
        <v>10265</v>
      </c>
      <c r="L2190" s="32" t="s">
        <v>10266</v>
      </c>
      <c r="M2190" s="32">
        <v>8979763245</v>
      </c>
      <c r="N2190" s="32" t="s">
        <v>10276</v>
      </c>
      <c r="O2190" s="32" t="s">
        <v>10277</v>
      </c>
      <c r="P2190" s="32" t="s">
        <v>32</v>
      </c>
      <c r="Q2190" s="9">
        <v>20000</v>
      </c>
      <c r="R2190" s="27">
        <v>20579.99999999996</v>
      </c>
      <c r="S2190" s="52">
        <f>R2190</f>
        <v>20579.99999999996</v>
      </c>
      <c r="T2190" s="53">
        <f>IFERROR(S2190/Q2190,0)</f>
        <v>1.0289999999999979</v>
      </c>
      <c r="U2190" s="54">
        <f>IF(T2190&gt;=100%,S2190*2%,0)</f>
        <v>411.59999999999923</v>
      </c>
      <c r="V2190" s="54">
        <f>S2190*1%</f>
        <v>205.79999999999961</v>
      </c>
      <c r="W2190" s="55">
        <f>U2190+V2190</f>
        <v>617.39999999999884</v>
      </c>
      <c r="X2190" s="17"/>
      <c r="Y2190" s="9" t="s">
        <v>12391</v>
      </c>
    </row>
    <row r="2191" spans="1:25" x14ac:dyDescent="0.2">
      <c r="A2191" s="9" t="s">
        <v>9603</v>
      </c>
      <c r="B2191" s="9" t="s">
        <v>11224</v>
      </c>
      <c r="C2191" s="9" t="s">
        <v>12370</v>
      </c>
      <c r="D2191" s="9"/>
      <c r="E2191" s="9" t="s">
        <v>12372</v>
      </c>
      <c r="F2191" s="9"/>
      <c r="G2191" s="9">
        <v>10027214</v>
      </c>
      <c r="H2191" s="9" t="s">
        <v>11225</v>
      </c>
      <c r="I2191" s="9" t="s">
        <v>11226</v>
      </c>
      <c r="J2191" s="9" t="s">
        <v>11227</v>
      </c>
      <c r="K2191" s="9" t="s">
        <v>11228</v>
      </c>
      <c r="L2191" s="18" t="s">
        <v>11229</v>
      </c>
      <c r="M2191" s="18">
        <v>8756704552</v>
      </c>
      <c r="N2191" s="18" t="s">
        <v>11296</v>
      </c>
      <c r="O2191" s="18" t="s">
        <v>11297</v>
      </c>
      <c r="P2191" s="9" t="s">
        <v>32</v>
      </c>
      <c r="Q2191" s="11">
        <v>15000</v>
      </c>
      <c r="R2191" s="27">
        <v>15434.999999999969</v>
      </c>
      <c r="S2191" s="52">
        <f>R2191</f>
        <v>15434.999999999969</v>
      </c>
      <c r="T2191" s="53">
        <f>IFERROR(S2191/Q2191,0)</f>
        <v>1.0289999999999979</v>
      </c>
      <c r="U2191" s="54">
        <f>IF(T2191&gt;=100%,S2191*2%,0)</f>
        <v>308.69999999999936</v>
      </c>
      <c r="V2191" s="54">
        <f>S2191*1%</f>
        <v>154.34999999999968</v>
      </c>
      <c r="W2191" s="55">
        <f>U2191+V2191</f>
        <v>463.04999999999905</v>
      </c>
      <c r="X2191" s="17"/>
      <c r="Y2191" s="9" t="s">
        <v>12391</v>
      </c>
    </row>
    <row r="2192" spans="1:25" x14ac:dyDescent="0.2">
      <c r="A2192" s="32" t="s">
        <v>9603</v>
      </c>
      <c r="B2192" s="32" t="s">
        <v>10346</v>
      </c>
      <c r="C2192" s="32" t="s">
        <v>12365</v>
      </c>
      <c r="D2192" s="32"/>
      <c r="E2192" s="9" t="s">
        <v>12366</v>
      </c>
      <c r="F2192" s="9"/>
      <c r="G2192" s="32">
        <v>10027495</v>
      </c>
      <c r="H2192" s="32" t="s">
        <v>10347</v>
      </c>
      <c r="I2192" s="32" t="s">
        <v>10358</v>
      </c>
      <c r="J2192" s="32" t="s">
        <v>10359</v>
      </c>
      <c r="K2192" s="32" t="s">
        <v>10350</v>
      </c>
      <c r="L2192" s="32" t="s">
        <v>10351</v>
      </c>
      <c r="M2192" s="32">
        <v>95694359469</v>
      </c>
      <c r="N2192" s="32" t="s">
        <v>10361</v>
      </c>
      <c r="O2192" s="33" t="s">
        <v>3550</v>
      </c>
      <c r="P2192" s="32" t="s">
        <v>32</v>
      </c>
      <c r="Q2192" s="32">
        <v>10000</v>
      </c>
      <c r="R2192" s="27">
        <v>10289.99999999998</v>
      </c>
      <c r="S2192" s="52">
        <f>R2192</f>
        <v>10289.99999999998</v>
      </c>
      <c r="T2192" s="53">
        <f>IFERROR(S2192/Q2192,0)</f>
        <v>1.0289999999999979</v>
      </c>
      <c r="U2192" s="54">
        <f>IF(T2192&gt;=100%,S2192*2%,0)</f>
        <v>205.79999999999961</v>
      </c>
      <c r="V2192" s="54">
        <f>S2192*1%</f>
        <v>102.89999999999981</v>
      </c>
      <c r="W2192" s="55">
        <f>U2192+V2192</f>
        <v>308.69999999999942</v>
      </c>
      <c r="X2192" s="17"/>
      <c r="Y2192" s="9" t="s">
        <v>12391</v>
      </c>
    </row>
    <row r="2193" spans="1:25" x14ac:dyDescent="0.2">
      <c r="A2193" s="32" t="s">
        <v>9603</v>
      </c>
      <c r="B2193" s="32" t="s">
        <v>10439</v>
      </c>
      <c r="C2193" s="32" t="s">
        <v>12365</v>
      </c>
      <c r="D2193" s="32"/>
      <c r="E2193" s="9" t="s">
        <v>12367</v>
      </c>
      <c r="F2193" s="9"/>
      <c r="G2193" s="32">
        <v>10023183</v>
      </c>
      <c r="H2193" s="32" t="s">
        <v>10440</v>
      </c>
      <c r="I2193" s="32" t="s">
        <v>10441</v>
      </c>
      <c r="J2193" s="32" t="s">
        <v>10442</v>
      </c>
      <c r="K2193" s="32" t="s">
        <v>10443</v>
      </c>
      <c r="L2193" s="32" t="s">
        <v>10444</v>
      </c>
      <c r="M2193" s="32">
        <v>9012650010</v>
      </c>
      <c r="N2193" s="32" t="s">
        <v>10449</v>
      </c>
      <c r="O2193" s="32" t="s">
        <v>10450</v>
      </c>
      <c r="P2193" s="32" t="s">
        <v>32</v>
      </c>
      <c r="Q2193" s="9">
        <v>20000</v>
      </c>
      <c r="R2193" s="27">
        <v>20579.999999999945</v>
      </c>
      <c r="S2193" s="52">
        <f>R2193</f>
        <v>20579.999999999945</v>
      </c>
      <c r="T2193" s="53">
        <f>IFERROR(S2193/Q2193,0)</f>
        <v>1.0289999999999973</v>
      </c>
      <c r="U2193" s="54">
        <f>IF(T2193&gt;=100%,S2193*2%,0)</f>
        <v>411.59999999999894</v>
      </c>
      <c r="V2193" s="54">
        <f>S2193*1%</f>
        <v>205.79999999999947</v>
      </c>
      <c r="W2193" s="55">
        <f>U2193+V2193</f>
        <v>617.39999999999839</v>
      </c>
      <c r="X2193" s="17"/>
      <c r="Y2193" s="9" t="s">
        <v>12392</v>
      </c>
    </row>
    <row r="2194" spans="1:25" x14ac:dyDescent="0.2">
      <c r="A2194" s="26" t="s">
        <v>9603</v>
      </c>
      <c r="B2194" s="26" t="s">
        <v>9684</v>
      </c>
      <c r="C2194" s="30" t="s">
        <v>12359</v>
      </c>
      <c r="D2194" s="30"/>
      <c r="E2194" s="45" t="s">
        <v>12360</v>
      </c>
      <c r="F2194" s="45"/>
      <c r="G2194" s="26">
        <v>10025972</v>
      </c>
      <c r="H2194" s="26" t="s">
        <v>9667</v>
      </c>
      <c r="I2194" s="26" t="s">
        <v>9680</v>
      </c>
      <c r="J2194" s="26" t="s">
        <v>9681</v>
      </c>
      <c r="K2194" s="26" t="s">
        <v>9670</v>
      </c>
      <c r="L2194" s="26" t="s">
        <v>9671</v>
      </c>
      <c r="M2194" s="26">
        <v>9781409396</v>
      </c>
      <c r="N2194" s="26" t="s">
        <v>9685</v>
      </c>
      <c r="O2194" s="26" t="s">
        <v>9686</v>
      </c>
      <c r="P2194" s="26" t="s">
        <v>32</v>
      </c>
      <c r="Q2194" s="27">
        <v>7000</v>
      </c>
      <c r="R2194" s="27">
        <v>7202.9999999999809</v>
      </c>
      <c r="S2194" s="52">
        <f>R2194</f>
        <v>7202.9999999999809</v>
      </c>
      <c r="T2194" s="53">
        <f>IFERROR(S2194/Q2194,0)</f>
        <v>1.0289999999999973</v>
      </c>
      <c r="U2194" s="54">
        <f>IF(T2194&gt;=100%,S2194*2%,0)</f>
        <v>144.05999999999963</v>
      </c>
      <c r="V2194" s="54">
        <f>S2194*1%</f>
        <v>72.029999999999816</v>
      </c>
      <c r="W2194" s="55">
        <f>U2194+V2194</f>
        <v>216.08999999999946</v>
      </c>
      <c r="X2194" s="17"/>
      <c r="Y2194" s="9" t="s">
        <v>12391</v>
      </c>
    </row>
    <row r="2195" spans="1:25" x14ac:dyDescent="0.2">
      <c r="A2195" s="32" t="s">
        <v>9603</v>
      </c>
      <c r="B2195" s="32" t="s">
        <v>10596</v>
      </c>
      <c r="C2195" s="32" t="s">
        <v>12365</v>
      </c>
      <c r="D2195" s="32"/>
      <c r="E2195" s="9" t="s">
        <v>12368</v>
      </c>
      <c r="F2195" s="9"/>
      <c r="G2195" s="32">
        <v>10023838</v>
      </c>
      <c r="H2195" s="32" t="s">
        <v>10597</v>
      </c>
      <c r="I2195" s="32" t="s">
        <v>10664</v>
      </c>
      <c r="J2195" s="32" t="s">
        <v>10665</v>
      </c>
      <c r="K2195" s="32" t="s">
        <v>10644</v>
      </c>
      <c r="L2195" s="32" t="s">
        <v>10645</v>
      </c>
      <c r="M2195" s="32">
        <v>9990901615</v>
      </c>
      <c r="N2195" s="32" t="s">
        <v>10672</v>
      </c>
      <c r="O2195" s="32" t="s">
        <v>10673</v>
      </c>
      <c r="P2195" s="32" t="s">
        <v>32</v>
      </c>
      <c r="Q2195" s="9">
        <v>15000</v>
      </c>
      <c r="R2195" s="27">
        <v>15434.999999999953</v>
      </c>
      <c r="S2195" s="52">
        <f>R2195</f>
        <v>15434.999999999953</v>
      </c>
      <c r="T2195" s="53">
        <f>IFERROR(S2195/Q2195,0)</f>
        <v>1.0289999999999968</v>
      </c>
      <c r="U2195" s="54">
        <f>IF(T2195&gt;=100%,S2195*2%,0)</f>
        <v>308.69999999999908</v>
      </c>
      <c r="V2195" s="54">
        <f>S2195*1%</f>
        <v>154.34999999999954</v>
      </c>
      <c r="W2195" s="55">
        <f>U2195+V2195</f>
        <v>463.04999999999859</v>
      </c>
      <c r="X2195" s="17"/>
      <c r="Y2195" s="9" t="s">
        <v>12391</v>
      </c>
    </row>
    <row r="2196" spans="1:25" x14ac:dyDescent="0.2">
      <c r="A2196" s="26" t="s">
        <v>9603</v>
      </c>
      <c r="B2196" s="30" t="s">
        <v>12132</v>
      </c>
      <c r="C2196" s="30" t="s">
        <v>12379</v>
      </c>
      <c r="D2196" s="30"/>
      <c r="E2196" s="44" t="s">
        <v>12380</v>
      </c>
      <c r="F2196" s="44"/>
      <c r="G2196" s="30">
        <v>10029261</v>
      </c>
      <c r="H2196" s="30" t="s">
        <v>12070</v>
      </c>
      <c r="I2196" s="43" t="s">
        <v>12133</v>
      </c>
      <c r="J2196" s="43" t="s">
        <v>12134</v>
      </c>
      <c r="K2196" s="26" t="s">
        <v>12135</v>
      </c>
      <c r="L2196" s="30" t="s">
        <v>12136</v>
      </c>
      <c r="M2196" s="30" t="s">
        <v>12137</v>
      </c>
      <c r="N2196" s="30" t="s">
        <v>12187</v>
      </c>
      <c r="O2196" s="30" t="s">
        <v>12188</v>
      </c>
      <c r="P2196" s="30" t="s">
        <v>32</v>
      </c>
      <c r="Q2196" s="27">
        <v>15000</v>
      </c>
      <c r="R2196" s="27">
        <v>15434.999999999953</v>
      </c>
      <c r="S2196" s="52">
        <f>R2196</f>
        <v>15434.999999999953</v>
      </c>
      <c r="T2196" s="53">
        <f>IFERROR(S2196/Q2196,0)</f>
        <v>1.0289999999999968</v>
      </c>
      <c r="U2196" s="54">
        <f>IF(T2196&gt;=100%,S2196*2%,0)</f>
        <v>308.69999999999908</v>
      </c>
      <c r="V2196" s="54">
        <f>S2196*1%</f>
        <v>154.34999999999954</v>
      </c>
      <c r="W2196" s="55">
        <f>U2196+V2196</f>
        <v>463.04999999999859</v>
      </c>
      <c r="X2196" s="17"/>
      <c r="Y2196" s="9" t="s">
        <v>12393</v>
      </c>
    </row>
    <row r="2197" spans="1:25" x14ac:dyDescent="0.2">
      <c r="A2197" s="26" t="s">
        <v>9603</v>
      </c>
      <c r="B2197" s="26" t="s">
        <v>9799</v>
      </c>
      <c r="C2197" s="30" t="s">
        <v>12359</v>
      </c>
      <c r="D2197" s="30"/>
      <c r="E2197" s="45" t="s">
        <v>12360</v>
      </c>
      <c r="F2197" s="45"/>
      <c r="G2197" s="26">
        <v>10026891</v>
      </c>
      <c r="H2197" s="26" t="s">
        <v>9725</v>
      </c>
      <c r="I2197" s="26" t="s">
        <v>9800</v>
      </c>
      <c r="J2197" s="26" t="s">
        <v>9780</v>
      </c>
      <c r="K2197" s="26" t="s">
        <v>9786</v>
      </c>
      <c r="L2197" s="26" t="s">
        <v>9787</v>
      </c>
      <c r="M2197" s="26">
        <v>7009770373</v>
      </c>
      <c r="N2197" s="26" t="s">
        <v>9803</v>
      </c>
      <c r="O2197" s="26" t="s">
        <v>9804</v>
      </c>
      <c r="P2197" s="26" t="s">
        <v>32</v>
      </c>
      <c r="Q2197" s="27">
        <v>8500</v>
      </c>
      <c r="R2197" s="27">
        <v>8746.4999999999727</v>
      </c>
      <c r="S2197" s="52">
        <f>R2197</f>
        <v>8746.4999999999727</v>
      </c>
      <c r="T2197" s="53">
        <f>IFERROR(S2197/Q2197,0)</f>
        <v>1.0289999999999968</v>
      </c>
      <c r="U2197" s="54">
        <f>IF(T2197&gt;=100%,S2197*2%,0)</f>
        <v>174.92999999999947</v>
      </c>
      <c r="V2197" s="54">
        <f>S2197*1%</f>
        <v>87.464999999999733</v>
      </c>
      <c r="W2197" s="55">
        <f>U2197+V2197</f>
        <v>262.39499999999919</v>
      </c>
      <c r="X2197" s="17"/>
      <c r="Y2197" s="9" t="s">
        <v>12393</v>
      </c>
    </row>
    <row r="2198" spans="1:25" x14ac:dyDescent="0.2">
      <c r="A2198" s="26" t="s">
        <v>9603</v>
      </c>
      <c r="B2198" s="26" t="s">
        <v>9604</v>
      </c>
      <c r="C2198" s="30" t="s">
        <v>12359</v>
      </c>
      <c r="D2198" s="30"/>
      <c r="E2198" s="44" t="s">
        <v>12362</v>
      </c>
      <c r="F2198" s="44"/>
      <c r="G2198" s="26">
        <v>10030869</v>
      </c>
      <c r="H2198" s="26" t="s">
        <v>9970</v>
      </c>
      <c r="I2198" s="26" t="s">
        <v>9987</v>
      </c>
      <c r="J2198" s="26" t="s">
        <v>9988</v>
      </c>
      <c r="K2198" s="26" t="s">
        <v>9983</v>
      </c>
      <c r="L2198" s="26" t="s">
        <v>9984</v>
      </c>
      <c r="M2198" s="26">
        <v>9625856826</v>
      </c>
      <c r="N2198" s="26" t="s">
        <v>10050</v>
      </c>
      <c r="O2198" s="26" t="s">
        <v>10051</v>
      </c>
      <c r="P2198" s="26" t="s">
        <v>32</v>
      </c>
      <c r="Q2198" s="27">
        <v>8000</v>
      </c>
      <c r="R2198" s="27">
        <v>8231.9999999999745</v>
      </c>
      <c r="S2198" s="52">
        <f>R2198</f>
        <v>8231.9999999999745</v>
      </c>
      <c r="T2198" s="53">
        <f>IFERROR(S2198/Q2198,0)</f>
        <v>1.0289999999999968</v>
      </c>
      <c r="U2198" s="54">
        <f>IF(T2198&gt;=100%,S2198*2%,0)</f>
        <v>164.6399999999995</v>
      </c>
      <c r="V2198" s="54">
        <f>S2198*1%</f>
        <v>82.319999999999752</v>
      </c>
      <c r="W2198" s="55">
        <f>U2198+V2198</f>
        <v>246.95999999999924</v>
      </c>
      <c r="X2198" s="17"/>
      <c r="Y2198" s="9" t="s">
        <v>12391</v>
      </c>
    </row>
    <row r="2199" spans="1:25" x14ac:dyDescent="0.2">
      <c r="A2199" s="26" t="s">
        <v>9603</v>
      </c>
      <c r="B2199" s="26" t="s">
        <v>10151</v>
      </c>
      <c r="C2199" s="30" t="s">
        <v>12359</v>
      </c>
      <c r="D2199" s="30"/>
      <c r="E2199" s="44" t="s">
        <v>12363</v>
      </c>
      <c r="F2199" s="44"/>
      <c r="G2199" s="26">
        <v>10004649</v>
      </c>
      <c r="H2199" s="26" t="s">
        <v>10086</v>
      </c>
      <c r="I2199" s="26" t="s">
        <v>10152</v>
      </c>
      <c r="J2199" s="26" t="s">
        <v>10153</v>
      </c>
      <c r="K2199" s="26" t="s">
        <v>10154</v>
      </c>
      <c r="L2199" s="26" t="s">
        <v>10155</v>
      </c>
      <c r="M2199" s="26">
        <v>7006330712</v>
      </c>
      <c r="N2199" s="26" t="s">
        <v>10164</v>
      </c>
      <c r="O2199" s="26" t="s">
        <v>10165</v>
      </c>
      <c r="P2199" s="26" t="s">
        <v>32</v>
      </c>
      <c r="Q2199" s="27">
        <v>7000</v>
      </c>
      <c r="R2199" s="27">
        <v>7202.9999999999773</v>
      </c>
      <c r="S2199" s="52">
        <f>R2199</f>
        <v>7202.9999999999773</v>
      </c>
      <c r="T2199" s="53">
        <f>IFERROR(S2199/Q2199,0)</f>
        <v>1.0289999999999968</v>
      </c>
      <c r="U2199" s="54">
        <f>IF(T2199&gt;=100%,S2199*2%,0)</f>
        <v>144.05999999999955</v>
      </c>
      <c r="V2199" s="54">
        <f>S2199*1%</f>
        <v>72.029999999999774</v>
      </c>
      <c r="W2199" s="55">
        <f>U2199+V2199</f>
        <v>216.08999999999932</v>
      </c>
      <c r="X2199" s="17"/>
      <c r="Y2199" s="9" t="s">
        <v>12391</v>
      </c>
    </row>
    <row r="2200" spans="1:25" x14ac:dyDescent="0.2">
      <c r="A2200" s="9" t="s">
        <v>9603</v>
      </c>
      <c r="B2200" s="32" t="s">
        <v>11764</v>
      </c>
      <c r="C2200" s="9" t="s">
        <v>12374</v>
      </c>
      <c r="D2200" s="9"/>
      <c r="E2200" s="11" t="s">
        <v>12376</v>
      </c>
      <c r="F2200" s="11"/>
      <c r="G2200" s="32">
        <v>10031303</v>
      </c>
      <c r="H2200" s="32" t="s">
        <v>11363</v>
      </c>
      <c r="I2200" s="32" t="s">
        <v>11705</v>
      </c>
      <c r="J2200" s="32" t="s">
        <v>10702</v>
      </c>
      <c r="K2200" s="9" t="s">
        <v>11684</v>
      </c>
      <c r="L2200" s="32" t="s">
        <v>11685</v>
      </c>
      <c r="M2200" s="32">
        <v>7007253228</v>
      </c>
      <c r="N2200" s="18" t="s">
        <v>11776</v>
      </c>
      <c r="O2200" s="32" t="s">
        <v>11777</v>
      </c>
      <c r="P2200" s="32" t="s">
        <v>32</v>
      </c>
      <c r="Q2200" s="11">
        <v>6000</v>
      </c>
      <c r="R2200" s="27">
        <v>6173.9999999999809</v>
      </c>
      <c r="S2200" s="52">
        <f>R2200</f>
        <v>6173.9999999999809</v>
      </c>
      <c r="T2200" s="53">
        <f>IFERROR(S2200/Q2200,0)</f>
        <v>1.0289999999999968</v>
      </c>
      <c r="U2200" s="54">
        <f>IF(T2200&gt;=100%,S2200*2%,0)</f>
        <v>123.47999999999962</v>
      </c>
      <c r="V2200" s="54">
        <f>S2200*1%</f>
        <v>61.73999999999981</v>
      </c>
      <c r="W2200" s="55">
        <f>U2200+V2200</f>
        <v>185.21999999999943</v>
      </c>
      <c r="X2200" s="17"/>
      <c r="Y2200" s="9" t="s">
        <v>12391</v>
      </c>
    </row>
    <row r="2201" spans="1:25" x14ac:dyDescent="0.2">
      <c r="A2201" s="9" t="s">
        <v>9603</v>
      </c>
      <c r="B2201" s="18" t="s">
        <v>11537</v>
      </c>
      <c r="C2201" s="9" t="s">
        <v>12374</v>
      </c>
      <c r="D2201" s="9"/>
      <c r="E2201" s="11" t="s">
        <v>12373</v>
      </c>
      <c r="F2201" s="11"/>
      <c r="G2201" s="9">
        <v>10025475</v>
      </c>
      <c r="H2201" s="9" t="s">
        <v>11329</v>
      </c>
      <c r="I2201" s="18" t="s">
        <v>11538</v>
      </c>
      <c r="J2201" s="18" t="s">
        <v>11539</v>
      </c>
      <c r="K2201" s="9" t="s">
        <v>11345</v>
      </c>
      <c r="L2201" s="18" t="s">
        <v>11531</v>
      </c>
      <c r="M2201" s="18">
        <v>6393779047</v>
      </c>
      <c r="N2201" s="18" t="s">
        <v>11542</v>
      </c>
      <c r="O2201" s="18" t="s">
        <v>11543</v>
      </c>
      <c r="P2201" s="9" t="s">
        <v>32</v>
      </c>
      <c r="Q2201" s="11">
        <v>5000</v>
      </c>
      <c r="R2201" s="27">
        <v>5144.9999999999836</v>
      </c>
      <c r="S2201" s="52">
        <f>R2201</f>
        <v>5144.9999999999836</v>
      </c>
      <c r="T2201" s="53">
        <f>IFERROR(S2201/Q2201,0)</f>
        <v>1.0289999999999968</v>
      </c>
      <c r="U2201" s="54">
        <f>IF(T2201&gt;=100%,S2201*2%,0)</f>
        <v>102.89999999999968</v>
      </c>
      <c r="V2201" s="54">
        <f>S2201*1%</f>
        <v>51.449999999999839</v>
      </c>
      <c r="W2201" s="55">
        <f>U2201+V2201</f>
        <v>154.34999999999951</v>
      </c>
      <c r="X2201" s="17"/>
      <c r="Y2201" s="9" t="s">
        <v>12391</v>
      </c>
    </row>
    <row r="2202" spans="1:25" x14ac:dyDescent="0.2">
      <c r="A2202" s="26" t="s">
        <v>9603</v>
      </c>
      <c r="B2202" s="30" t="s">
        <v>12250</v>
      </c>
      <c r="C2202" s="30" t="s">
        <v>12379</v>
      </c>
      <c r="D2202" s="30"/>
      <c r="E2202" s="44" t="s">
        <v>12382</v>
      </c>
      <c r="F2202" s="44"/>
      <c r="G2202" s="30">
        <v>10027925</v>
      </c>
      <c r="H2202" s="30" t="s">
        <v>12251</v>
      </c>
      <c r="I2202" s="30" t="s">
        <v>12272</v>
      </c>
      <c r="J2202" s="30" t="s">
        <v>12273</v>
      </c>
      <c r="K2202" s="26" t="s">
        <v>12253</v>
      </c>
      <c r="L2202" s="30" t="s">
        <v>12254</v>
      </c>
      <c r="M2202" s="30" t="s">
        <v>12255</v>
      </c>
      <c r="N2202" s="30" t="s">
        <v>12301</v>
      </c>
      <c r="O2202" s="30" t="s">
        <v>12302</v>
      </c>
      <c r="P2202" s="30" t="s">
        <v>32</v>
      </c>
      <c r="Q2202" s="27">
        <v>3000</v>
      </c>
      <c r="R2202" s="27">
        <v>3086.9999999999905</v>
      </c>
      <c r="S2202" s="52">
        <f>R2202</f>
        <v>3086.9999999999905</v>
      </c>
      <c r="T2202" s="53">
        <f>IFERROR(S2202/Q2202,0)</f>
        <v>1.0289999999999968</v>
      </c>
      <c r="U2202" s="54">
        <f>IF(T2202&gt;=100%,S2202*2%,0)</f>
        <v>61.73999999999981</v>
      </c>
      <c r="V2202" s="54">
        <f>S2202*1%</f>
        <v>30.869999999999905</v>
      </c>
      <c r="W2202" s="55">
        <f>U2202+V2202</f>
        <v>92.609999999999715</v>
      </c>
      <c r="X2202" s="17"/>
      <c r="Y2202" s="9" t="s">
        <v>12391</v>
      </c>
    </row>
    <row r="2203" spans="1:25" x14ac:dyDescent="0.2">
      <c r="A2203" s="4" t="s">
        <v>18</v>
      </c>
      <c r="B2203" s="12" t="s">
        <v>1598</v>
      </c>
      <c r="C2203" s="5" t="s">
        <v>861</v>
      </c>
      <c r="D2203" s="9" t="s">
        <v>862</v>
      </c>
      <c r="E2203" s="9" t="s">
        <v>1599</v>
      </c>
      <c r="F2203" s="9" t="s">
        <v>1600</v>
      </c>
      <c r="G2203" s="8">
        <v>10026625</v>
      </c>
      <c r="H2203" s="12" t="s">
        <v>1601</v>
      </c>
      <c r="I2203" s="9" t="s">
        <v>1627</v>
      </c>
      <c r="J2203" s="12" t="s">
        <v>1628</v>
      </c>
      <c r="K2203" s="8" t="s">
        <v>1604</v>
      </c>
      <c r="L2203" s="16" t="s">
        <v>1605</v>
      </c>
      <c r="M2203" s="17" t="s">
        <v>1606</v>
      </c>
      <c r="N2203" s="9" t="s">
        <v>1629</v>
      </c>
      <c r="O2203" s="9" t="s">
        <v>1630</v>
      </c>
      <c r="P2203" s="9" t="s">
        <v>32</v>
      </c>
      <c r="Q2203" s="10">
        <v>34446.51</v>
      </c>
      <c r="R2203" s="11">
        <v>35445</v>
      </c>
      <c r="S2203" s="52">
        <f>R2203</f>
        <v>35445</v>
      </c>
      <c r="T2203" s="53">
        <f>IFERROR(S2203/Q2203,0)</f>
        <v>1.0289866810890276</v>
      </c>
      <c r="U2203" s="54">
        <f>IF(T2203&gt;=100%,S2203*2%,0)</f>
        <v>708.9</v>
      </c>
      <c r="V2203" s="54">
        <f>S2203*1%</f>
        <v>354.45</v>
      </c>
      <c r="W2203" s="55">
        <f>U2203+V2203</f>
        <v>1063.3499999999999</v>
      </c>
      <c r="X2203" s="17"/>
      <c r="Y2203" s="9" t="s">
        <v>12391</v>
      </c>
    </row>
    <row r="2204" spans="1:25" x14ac:dyDescent="0.2">
      <c r="A2204" s="9" t="s">
        <v>8060</v>
      </c>
      <c r="B2204" s="9" t="s">
        <v>8168</v>
      </c>
      <c r="C2204" s="18" t="s">
        <v>8062</v>
      </c>
      <c r="D2204" s="9" t="s">
        <v>8063</v>
      </c>
      <c r="E2204" s="9" t="s">
        <v>8334</v>
      </c>
      <c r="F2204" s="9" t="s">
        <v>8335</v>
      </c>
      <c r="G2204" s="9">
        <v>10031519</v>
      </c>
      <c r="H2204" s="9" t="s">
        <v>8369</v>
      </c>
      <c r="I2204" s="9" t="s">
        <v>8370</v>
      </c>
      <c r="J2204" s="9" t="s">
        <v>8371</v>
      </c>
      <c r="K2204" s="18" t="s">
        <v>8372</v>
      </c>
      <c r="L2204" s="18" t="s">
        <v>8373</v>
      </c>
      <c r="M2204" s="18">
        <v>9074666063</v>
      </c>
      <c r="N2204" s="9" t="s">
        <v>8374</v>
      </c>
      <c r="O2204" s="9" t="s">
        <v>7756</v>
      </c>
      <c r="P2204" s="9" t="s">
        <v>32</v>
      </c>
      <c r="Q2204" s="11">
        <v>8038.8</v>
      </c>
      <c r="R2204" s="25">
        <v>8271</v>
      </c>
      <c r="S2204" s="52">
        <f>R2204</f>
        <v>8271</v>
      </c>
      <c r="T2204" s="53">
        <f>IFERROR(S2204/Q2204,0)</f>
        <v>1.0288849081952529</v>
      </c>
      <c r="U2204" s="54">
        <f>IF(T2204&gt;=100%,S2204*2%,0)</f>
        <v>165.42000000000002</v>
      </c>
      <c r="V2204" s="54">
        <f>S2204*1%</f>
        <v>82.710000000000008</v>
      </c>
      <c r="W2204" s="55">
        <f>U2204+V2204</f>
        <v>248.13000000000002</v>
      </c>
      <c r="X2204" s="17"/>
      <c r="Y2204" s="9" t="s">
        <v>12391</v>
      </c>
    </row>
    <row r="2205" spans="1:25" x14ac:dyDescent="0.2">
      <c r="A2205" s="4" t="s">
        <v>18</v>
      </c>
      <c r="B2205" s="12" t="s">
        <v>3141</v>
      </c>
      <c r="C2205" s="5" t="s">
        <v>2973</v>
      </c>
      <c r="D2205" s="9" t="s">
        <v>2974</v>
      </c>
      <c r="E2205" s="9" t="s">
        <v>3142</v>
      </c>
      <c r="F2205" s="9" t="s">
        <v>3143</v>
      </c>
      <c r="G2205" s="8">
        <v>10029574</v>
      </c>
      <c r="H2205" s="12" t="s">
        <v>3189</v>
      </c>
      <c r="I2205" s="9" t="s">
        <v>3206</v>
      </c>
      <c r="J2205" s="12" t="s">
        <v>3207</v>
      </c>
      <c r="K2205" s="17" t="s">
        <v>3192</v>
      </c>
      <c r="L2205" s="17" t="s">
        <v>3193</v>
      </c>
      <c r="M2205" s="17">
        <v>8709623385</v>
      </c>
      <c r="N2205" s="9" t="s">
        <v>3214</v>
      </c>
      <c r="O2205" s="9" t="s">
        <v>3215</v>
      </c>
      <c r="P2205" s="9" t="s">
        <v>32</v>
      </c>
      <c r="Q2205" s="10">
        <v>8000</v>
      </c>
      <c r="R2205" s="11">
        <v>8231</v>
      </c>
      <c r="S2205" s="52">
        <f>R2205</f>
        <v>8231</v>
      </c>
      <c r="T2205" s="53">
        <f>IFERROR(S2205/Q2205,0)</f>
        <v>1.028875</v>
      </c>
      <c r="U2205" s="54">
        <f>IF(T2205&gt;=100%,S2205*2%,0)</f>
        <v>164.62</v>
      </c>
      <c r="V2205" s="54">
        <f>S2205*1%</f>
        <v>82.31</v>
      </c>
      <c r="W2205" s="55">
        <f>U2205+V2205</f>
        <v>246.93</v>
      </c>
      <c r="X2205" s="17"/>
      <c r="Y2205" s="9" t="s">
        <v>12391</v>
      </c>
    </row>
    <row r="2206" spans="1:25" x14ac:dyDescent="0.2">
      <c r="A2206" s="4" t="s">
        <v>18</v>
      </c>
      <c r="B2206" s="9"/>
      <c r="C2206" s="5" t="s">
        <v>4707</v>
      </c>
      <c r="D2206" s="17" t="s">
        <v>4708</v>
      </c>
      <c r="E2206" s="17" t="s">
        <v>4709</v>
      </c>
      <c r="F2206" s="17" t="s">
        <v>4710</v>
      </c>
      <c r="G2206" s="17">
        <v>10034246</v>
      </c>
      <c r="H2206" s="17" t="s">
        <v>4753</v>
      </c>
      <c r="I2206" s="17" t="s">
        <v>4782</v>
      </c>
      <c r="J2206" s="17" t="s">
        <v>4783</v>
      </c>
      <c r="K2206" s="17" t="s">
        <v>4756</v>
      </c>
      <c r="L2206" s="17" t="s">
        <v>4757</v>
      </c>
      <c r="M2206" s="17" t="s">
        <v>4758</v>
      </c>
      <c r="N2206" s="17" t="s">
        <v>4784</v>
      </c>
      <c r="O2206" s="17" t="s">
        <v>4785</v>
      </c>
      <c r="P2206" s="17" t="s">
        <v>32</v>
      </c>
      <c r="Q2206" s="17">
        <v>8000</v>
      </c>
      <c r="R2206" s="11">
        <v>8231</v>
      </c>
      <c r="S2206" s="52">
        <f>R2206</f>
        <v>8231</v>
      </c>
      <c r="T2206" s="53">
        <f>IFERROR(S2206/Q2206,0)</f>
        <v>1.028875</v>
      </c>
      <c r="U2206" s="54">
        <f>IF(T2206&gt;=100%,S2206*2%,0)</f>
        <v>164.62</v>
      </c>
      <c r="V2206" s="54">
        <f>S2206*1%</f>
        <v>82.31</v>
      </c>
      <c r="W2206" s="55">
        <f>U2206+V2206</f>
        <v>246.93</v>
      </c>
      <c r="X2206" s="17"/>
      <c r="Y2206" s="9" t="s">
        <v>12393</v>
      </c>
    </row>
    <row r="2207" spans="1:25" x14ac:dyDescent="0.2">
      <c r="A2207" s="9" t="s">
        <v>6280</v>
      </c>
      <c r="B2207" s="9" t="s">
        <v>7711</v>
      </c>
      <c r="C2207" s="18" t="s">
        <v>7712</v>
      </c>
      <c r="D2207" s="9" t="s">
        <v>7713</v>
      </c>
      <c r="E2207" s="9" t="s">
        <v>7714</v>
      </c>
      <c r="F2207" s="9" t="s">
        <v>7715</v>
      </c>
      <c r="G2207" s="9">
        <v>10034564</v>
      </c>
      <c r="H2207" s="9" t="s">
        <v>7716</v>
      </c>
      <c r="I2207" s="9" t="s">
        <v>7717</v>
      </c>
      <c r="J2207" s="9" t="s">
        <v>7718</v>
      </c>
      <c r="K2207" s="18" t="s">
        <v>7719</v>
      </c>
      <c r="L2207" s="18" t="s">
        <v>7720</v>
      </c>
      <c r="M2207" s="18" t="s">
        <v>7721</v>
      </c>
      <c r="N2207" s="9" t="s">
        <v>7727</v>
      </c>
      <c r="O2207" s="9" t="s">
        <v>7728</v>
      </c>
      <c r="P2207" s="9" t="s">
        <v>32</v>
      </c>
      <c r="Q2207" s="61">
        <v>10500</v>
      </c>
      <c r="R2207" s="11">
        <v>10803.006200000002</v>
      </c>
      <c r="S2207" s="52">
        <f>R2207</f>
        <v>10803.006200000002</v>
      </c>
      <c r="T2207" s="53">
        <f>IFERROR(S2207/Q2207,0)</f>
        <v>1.0288577333333335</v>
      </c>
      <c r="U2207" s="54">
        <f>IF(T2207&gt;=100%,S2207*2%,0)</f>
        <v>216.06012400000003</v>
      </c>
      <c r="V2207" s="54">
        <f>S2207*1%</f>
        <v>108.03006200000002</v>
      </c>
      <c r="W2207" s="55">
        <f>U2207+V2207</f>
        <v>324.09018600000002</v>
      </c>
      <c r="X2207" s="17"/>
      <c r="Y2207" s="9" t="s">
        <v>12391</v>
      </c>
    </row>
    <row r="2208" spans="1:25" x14ac:dyDescent="0.2">
      <c r="A2208" s="4" t="s">
        <v>18</v>
      </c>
      <c r="B2208" s="9"/>
      <c r="C2208" s="5" t="s">
        <v>4707</v>
      </c>
      <c r="D2208" s="9" t="s">
        <v>4708</v>
      </c>
      <c r="E2208" s="9" t="s">
        <v>4790</v>
      </c>
      <c r="F2208" s="9" t="s">
        <v>4791</v>
      </c>
      <c r="G2208" s="12">
        <v>10027859</v>
      </c>
      <c r="H2208" s="12" t="s">
        <v>4792</v>
      </c>
      <c r="I2208" s="12" t="s">
        <v>4880</v>
      </c>
      <c r="J2208" s="12" t="s">
        <v>4881</v>
      </c>
      <c r="K2208" s="12" t="s">
        <v>4852</v>
      </c>
      <c r="L2208" s="12" t="s">
        <v>4853</v>
      </c>
      <c r="M2208" s="17">
        <v>9861790623</v>
      </c>
      <c r="N2208" s="12" t="s">
        <v>4888</v>
      </c>
      <c r="O2208" s="12" t="s">
        <v>4889</v>
      </c>
      <c r="P2208" s="9" t="s">
        <v>32</v>
      </c>
      <c r="Q2208" s="10">
        <v>15000</v>
      </c>
      <c r="R2208" s="11">
        <v>15432</v>
      </c>
      <c r="S2208" s="52">
        <f>R2208</f>
        <v>15432</v>
      </c>
      <c r="T2208" s="53">
        <f>IFERROR(S2208/Q2208,0)</f>
        <v>1.0287999999999999</v>
      </c>
      <c r="U2208" s="54">
        <f>IF(T2208&gt;=100%,S2208*2%,0)</f>
        <v>308.64</v>
      </c>
      <c r="V2208" s="54">
        <f>S2208*1%</f>
        <v>154.32</v>
      </c>
      <c r="W2208" s="55">
        <f>U2208+V2208</f>
        <v>462.96</v>
      </c>
      <c r="X2208" s="17"/>
      <c r="Y2208" s="9" t="s">
        <v>12392</v>
      </c>
    </row>
    <row r="2209" spans="1:25" x14ac:dyDescent="0.2">
      <c r="A2209" s="4" t="s">
        <v>18</v>
      </c>
      <c r="B2209" s="9"/>
      <c r="C2209" s="5" t="s">
        <v>4707</v>
      </c>
      <c r="D2209" s="9" t="s">
        <v>4708</v>
      </c>
      <c r="E2209" s="9" t="s">
        <v>4790</v>
      </c>
      <c r="F2209" s="9" t="s">
        <v>4791</v>
      </c>
      <c r="G2209" s="12">
        <v>10027859</v>
      </c>
      <c r="H2209" s="12" t="s">
        <v>4792</v>
      </c>
      <c r="I2209" s="12" t="s">
        <v>4870</v>
      </c>
      <c r="J2209" s="12" t="s">
        <v>4871</v>
      </c>
      <c r="K2209" s="12" t="s">
        <v>4852</v>
      </c>
      <c r="L2209" s="12" t="s">
        <v>4853</v>
      </c>
      <c r="M2209" s="17">
        <v>9861790623</v>
      </c>
      <c r="N2209" s="12" t="s">
        <v>4878</v>
      </c>
      <c r="O2209" s="12" t="s">
        <v>4879</v>
      </c>
      <c r="P2209" s="9" t="s">
        <v>32</v>
      </c>
      <c r="Q2209" s="10">
        <v>15000</v>
      </c>
      <c r="R2209" s="11">
        <v>15432</v>
      </c>
      <c r="S2209" s="52">
        <f>R2209</f>
        <v>15432</v>
      </c>
      <c r="T2209" s="53">
        <f>IFERROR(S2209/Q2209,0)</f>
        <v>1.0287999999999999</v>
      </c>
      <c r="U2209" s="54">
        <f>IF(T2209&gt;=100%,S2209*2%,0)</f>
        <v>308.64</v>
      </c>
      <c r="V2209" s="54">
        <f>S2209*1%</f>
        <v>154.32</v>
      </c>
      <c r="W2209" s="55">
        <f>U2209+V2209</f>
        <v>462.96</v>
      </c>
      <c r="X2209" s="17"/>
      <c r="Y2209" s="9" t="s">
        <v>12391</v>
      </c>
    </row>
    <row r="2210" spans="1:25" x14ac:dyDescent="0.2">
      <c r="A2210" s="4" t="s">
        <v>18</v>
      </c>
      <c r="B2210" s="9"/>
      <c r="C2210" s="5" t="s">
        <v>4707</v>
      </c>
      <c r="D2210" s="9" t="s">
        <v>4708</v>
      </c>
      <c r="E2210" s="9" t="s">
        <v>4790</v>
      </c>
      <c r="F2210" s="9" t="s">
        <v>4791</v>
      </c>
      <c r="G2210" s="12">
        <v>10027211</v>
      </c>
      <c r="H2210" s="12" t="s">
        <v>4907</v>
      </c>
      <c r="I2210" s="12" t="s">
        <v>4953</v>
      </c>
      <c r="J2210" s="12" t="s">
        <v>4954</v>
      </c>
      <c r="K2210" s="17" t="s">
        <v>4910</v>
      </c>
      <c r="L2210" s="12" t="s">
        <v>4911</v>
      </c>
      <c r="M2210" s="17" t="s">
        <v>4912</v>
      </c>
      <c r="N2210" s="12" t="s">
        <v>4955</v>
      </c>
      <c r="O2210" s="12" t="s">
        <v>4956</v>
      </c>
      <c r="P2210" s="9" t="s">
        <v>32</v>
      </c>
      <c r="Q2210" s="10">
        <v>15000</v>
      </c>
      <c r="R2210" s="11">
        <v>15432</v>
      </c>
      <c r="S2210" s="52">
        <f>R2210</f>
        <v>15432</v>
      </c>
      <c r="T2210" s="53">
        <f>IFERROR(S2210/Q2210,0)</f>
        <v>1.0287999999999999</v>
      </c>
      <c r="U2210" s="54">
        <f>IF(T2210&gt;=100%,S2210*2%,0)</f>
        <v>308.64</v>
      </c>
      <c r="V2210" s="54">
        <f>S2210*1%</f>
        <v>154.32</v>
      </c>
      <c r="W2210" s="55">
        <f>U2210+V2210</f>
        <v>462.96</v>
      </c>
      <c r="X2210" s="17"/>
      <c r="Y2210" s="9" t="s">
        <v>12393</v>
      </c>
    </row>
    <row r="2211" spans="1:25" x14ac:dyDescent="0.2">
      <c r="A2211" s="4" t="s">
        <v>18</v>
      </c>
      <c r="B2211" s="12" t="s">
        <v>1456</v>
      </c>
      <c r="C2211" s="5" t="s">
        <v>861</v>
      </c>
      <c r="D2211" s="9" t="s">
        <v>862</v>
      </c>
      <c r="E2211" s="9" t="s">
        <v>1457</v>
      </c>
      <c r="F2211" s="9" t="s">
        <v>1458</v>
      </c>
      <c r="G2211" s="8">
        <v>10022900</v>
      </c>
      <c r="H2211" s="12" t="s">
        <v>1459</v>
      </c>
      <c r="I2211" s="9" t="s">
        <v>1478</v>
      </c>
      <c r="J2211" s="12" t="s">
        <v>1479</v>
      </c>
      <c r="K2211" s="8" t="s">
        <v>1473</v>
      </c>
      <c r="L2211" s="16" t="s">
        <v>1474</v>
      </c>
      <c r="M2211" s="17" t="s">
        <v>1475</v>
      </c>
      <c r="N2211" s="9" t="s">
        <v>1486</v>
      </c>
      <c r="O2211" s="9" t="s">
        <v>1487</v>
      </c>
      <c r="P2211" s="9" t="s">
        <v>32</v>
      </c>
      <c r="Q2211" s="10">
        <v>10000</v>
      </c>
      <c r="R2211" s="11">
        <v>10287.553599999999</v>
      </c>
      <c r="S2211" s="52">
        <f>R2211</f>
        <v>10287.553599999999</v>
      </c>
      <c r="T2211" s="53">
        <f>IFERROR(S2211/Q2211,0)</f>
        <v>1.0287553599999999</v>
      </c>
      <c r="U2211" s="54">
        <f>IF(T2211&gt;=100%,S2211*2%,0)</f>
        <v>205.75107199999999</v>
      </c>
      <c r="V2211" s="54">
        <f>S2211*1%</f>
        <v>102.875536</v>
      </c>
      <c r="W2211" s="55">
        <f>U2211+V2211</f>
        <v>308.62660799999998</v>
      </c>
      <c r="X2211" s="17"/>
      <c r="Y2211" s="9" t="s">
        <v>12391</v>
      </c>
    </row>
    <row r="2212" spans="1:25" x14ac:dyDescent="0.2">
      <c r="A2212" s="26" t="s">
        <v>9603</v>
      </c>
      <c r="B2212" s="30" t="s">
        <v>12069</v>
      </c>
      <c r="C2212" s="30" t="s">
        <v>12379</v>
      </c>
      <c r="D2212" s="30"/>
      <c r="E2212" s="44" t="s">
        <v>12380</v>
      </c>
      <c r="F2212" s="44"/>
      <c r="G2212" s="30">
        <v>10029261</v>
      </c>
      <c r="H2212" s="30" t="s">
        <v>12070</v>
      </c>
      <c r="I2212" s="43" t="s">
        <v>12071</v>
      </c>
      <c r="J2212" s="43" t="s">
        <v>12072</v>
      </c>
      <c r="K2212" s="26" t="s">
        <v>12073</v>
      </c>
      <c r="L2212" s="30" t="s">
        <v>12074</v>
      </c>
      <c r="M2212" s="30" t="s">
        <v>12075</v>
      </c>
      <c r="N2212" s="30" t="s">
        <v>12081</v>
      </c>
      <c r="O2212" s="30" t="s">
        <v>4134</v>
      </c>
      <c r="P2212" s="30" t="s">
        <v>32</v>
      </c>
      <c r="Q2212" s="27">
        <v>10000</v>
      </c>
      <c r="R2212" s="27">
        <v>10287.550200000001</v>
      </c>
      <c r="S2212" s="52">
        <f>R2212</f>
        <v>10287.550200000001</v>
      </c>
      <c r="T2212" s="53">
        <f>IFERROR(S2212/Q2212,0)</f>
        <v>1.0287550200000002</v>
      </c>
      <c r="U2212" s="54">
        <f>IF(T2212&gt;=100%,S2212*2%,0)</f>
        <v>205.75100400000002</v>
      </c>
      <c r="V2212" s="54">
        <f>S2212*1%</f>
        <v>102.87550200000001</v>
      </c>
      <c r="W2212" s="55">
        <f>U2212+V2212</f>
        <v>308.62650600000006</v>
      </c>
      <c r="X2212" s="17"/>
      <c r="Y2212" s="9" t="s">
        <v>12391</v>
      </c>
    </row>
    <row r="2213" spans="1:25" x14ac:dyDescent="0.2">
      <c r="A2213" s="4" t="s">
        <v>18</v>
      </c>
      <c r="B2213" s="9"/>
      <c r="C2213" s="5" t="s">
        <v>4707</v>
      </c>
      <c r="D2213" s="17" t="s">
        <v>4708</v>
      </c>
      <c r="E2213" s="9" t="s">
        <v>5090</v>
      </c>
      <c r="F2213" s="17" t="s">
        <v>5091</v>
      </c>
      <c r="G2213" s="9">
        <v>10027424</v>
      </c>
      <c r="H2213" s="9" t="s">
        <v>5092</v>
      </c>
      <c r="I2213" s="17" t="s">
        <v>5128</v>
      </c>
      <c r="J2213" s="17" t="s">
        <v>5129</v>
      </c>
      <c r="K2213" s="17" t="s">
        <v>5095</v>
      </c>
      <c r="L2213" s="17" t="s">
        <v>5096</v>
      </c>
      <c r="M2213" s="17">
        <v>9040304080</v>
      </c>
      <c r="N2213" s="17" t="s">
        <v>5177</v>
      </c>
      <c r="O2213" s="17" t="s">
        <v>5178</v>
      </c>
      <c r="P2213" s="17" t="s">
        <v>32</v>
      </c>
      <c r="Q2213" s="11">
        <v>15000</v>
      </c>
      <c r="R2213" s="11">
        <v>15429</v>
      </c>
      <c r="S2213" s="52">
        <f>R2213</f>
        <v>15429</v>
      </c>
      <c r="T2213" s="53">
        <f>IFERROR(S2213/Q2213,0)</f>
        <v>1.0286</v>
      </c>
      <c r="U2213" s="54">
        <f>IF(T2213&gt;=100%,S2213*2%,0)</f>
        <v>308.58</v>
      </c>
      <c r="V2213" s="54">
        <f>S2213*1%</f>
        <v>154.29</v>
      </c>
      <c r="W2213" s="55">
        <f>U2213+V2213</f>
        <v>462.87</v>
      </c>
      <c r="X2213" s="17"/>
      <c r="Y2213" s="9" t="s">
        <v>12393</v>
      </c>
    </row>
    <row r="2214" spans="1:25" x14ac:dyDescent="0.2">
      <c r="A2214" s="4" t="s">
        <v>18</v>
      </c>
      <c r="B2214" s="12" t="s">
        <v>1598</v>
      </c>
      <c r="C2214" s="5" t="s">
        <v>861</v>
      </c>
      <c r="D2214" s="9" t="s">
        <v>862</v>
      </c>
      <c r="E2214" s="9" t="s">
        <v>1771</v>
      </c>
      <c r="F2214" s="9" t="s">
        <v>1772</v>
      </c>
      <c r="G2214" s="8">
        <v>10028639</v>
      </c>
      <c r="H2214" s="12" t="s">
        <v>1773</v>
      </c>
      <c r="I2214" s="9" t="s">
        <v>1799</v>
      </c>
      <c r="J2214" s="12" t="s">
        <v>1800</v>
      </c>
      <c r="K2214" s="8" t="s">
        <v>1776</v>
      </c>
      <c r="L2214" s="16" t="s">
        <v>1777</v>
      </c>
      <c r="M2214" s="17" t="s">
        <v>1778</v>
      </c>
      <c r="N2214" s="9" t="s">
        <v>1801</v>
      </c>
      <c r="O2214" s="9" t="s">
        <v>1802</v>
      </c>
      <c r="P2214" s="9" t="s">
        <v>32</v>
      </c>
      <c r="Q2214" s="10">
        <v>7000</v>
      </c>
      <c r="R2214" s="11">
        <v>7200</v>
      </c>
      <c r="S2214" s="52">
        <f>R2214</f>
        <v>7200</v>
      </c>
      <c r="T2214" s="53">
        <f>IFERROR(S2214/Q2214,0)</f>
        <v>1.0285714285714285</v>
      </c>
      <c r="U2214" s="54">
        <f>IF(T2214&gt;=100%,S2214*2%,0)</f>
        <v>144</v>
      </c>
      <c r="V2214" s="54">
        <f>S2214*1%</f>
        <v>72</v>
      </c>
      <c r="W2214" s="55">
        <f>U2214+V2214</f>
        <v>216</v>
      </c>
      <c r="X2214" s="17"/>
      <c r="Y2214" s="9" t="s">
        <v>12391</v>
      </c>
    </row>
    <row r="2215" spans="1:25" x14ac:dyDescent="0.2">
      <c r="A2215" s="9" t="s">
        <v>8060</v>
      </c>
      <c r="B2215" s="9" t="s">
        <v>8692</v>
      </c>
      <c r="C2215" s="18" t="s">
        <v>8570</v>
      </c>
      <c r="D2215" s="9" t="s">
        <v>8571</v>
      </c>
      <c r="E2215" s="9" t="s">
        <v>8693</v>
      </c>
      <c r="F2215" s="9" t="s">
        <v>8694</v>
      </c>
      <c r="G2215" s="9">
        <v>10030046</v>
      </c>
      <c r="H2215" s="9" t="s">
        <v>8731</v>
      </c>
      <c r="I2215" s="9" t="s">
        <v>8758</v>
      </c>
      <c r="J2215" s="9" t="s">
        <v>8759</v>
      </c>
      <c r="K2215" s="18" t="s">
        <v>8734</v>
      </c>
      <c r="L2215" s="18" t="s">
        <v>8735</v>
      </c>
      <c r="M2215" s="18">
        <v>8600354512</v>
      </c>
      <c r="N2215" s="9" t="s">
        <v>8764</v>
      </c>
      <c r="O2215" s="9" t="s">
        <v>8765</v>
      </c>
      <c r="P2215" s="9" t="s">
        <v>32</v>
      </c>
      <c r="Q2215" s="11">
        <v>7400</v>
      </c>
      <c r="R2215" s="11">
        <v>7610.6909999999998</v>
      </c>
      <c r="S2215" s="52">
        <f>R2215</f>
        <v>7610.6909999999998</v>
      </c>
      <c r="T2215" s="53">
        <f>IFERROR(S2215/Q2215,0)</f>
        <v>1.0284717567567567</v>
      </c>
      <c r="U2215" s="54">
        <f>IF(T2215&gt;=100%,S2215*2%,0)</f>
        <v>152.21382</v>
      </c>
      <c r="V2215" s="54">
        <f>S2215*1%</f>
        <v>76.106909999999999</v>
      </c>
      <c r="W2215" s="55">
        <f>U2215+V2215</f>
        <v>228.32073</v>
      </c>
      <c r="X2215" s="17"/>
      <c r="Y2215" s="9" t="s">
        <v>12393</v>
      </c>
    </row>
    <row r="2216" spans="1:25" x14ac:dyDescent="0.2">
      <c r="A2216" s="9" t="s">
        <v>8060</v>
      </c>
      <c r="B2216" s="9" t="s">
        <v>8965</v>
      </c>
      <c r="C2216" s="18" t="s">
        <v>9306</v>
      </c>
      <c r="D2216" s="9" t="s">
        <v>9307</v>
      </c>
      <c r="E2216" s="9" t="s">
        <v>9436</v>
      </c>
      <c r="F2216" s="9" t="s">
        <v>9437</v>
      </c>
      <c r="G2216" s="9">
        <v>10027883</v>
      </c>
      <c r="H2216" s="9" t="s">
        <v>9438</v>
      </c>
      <c r="I2216" s="9" t="s">
        <v>9463</v>
      </c>
      <c r="J2216" s="9" t="s">
        <v>9464</v>
      </c>
      <c r="K2216" s="18" t="s">
        <v>9465</v>
      </c>
      <c r="L2216" s="18" t="s">
        <v>9466</v>
      </c>
      <c r="M2216" s="18">
        <v>9850474532</v>
      </c>
      <c r="N2216" s="9" t="s">
        <v>9473</v>
      </c>
      <c r="O2216" s="9" t="s">
        <v>9474</v>
      </c>
      <c r="P2216" s="9" t="s">
        <v>32</v>
      </c>
      <c r="Q2216" s="11">
        <v>10000</v>
      </c>
      <c r="R2216" s="11">
        <v>10283.720000000001</v>
      </c>
      <c r="S2216" s="52">
        <f>R2216</f>
        <v>10283.720000000001</v>
      </c>
      <c r="T2216" s="53">
        <f>IFERROR(S2216/Q2216,0)</f>
        <v>1.0283720000000001</v>
      </c>
      <c r="U2216" s="54">
        <f>IF(T2216&gt;=100%,S2216*2%,0)</f>
        <v>205.67440000000002</v>
      </c>
      <c r="V2216" s="54">
        <f>S2216*1%</f>
        <v>102.83720000000001</v>
      </c>
      <c r="W2216" s="55">
        <f>U2216+V2216</f>
        <v>308.51160000000004</v>
      </c>
      <c r="X2216" s="17"/>
      <c r="Y2216" s="9" t="s">
        <v>12391</v>
      </c>
    </row>
    <row r="2217" spans="1:25" x14ac:dyDescent="0.2">
      <c r="A2217" s="9" t="s">
        <v>5442</v>
      </c>
      <c r="B2217" s="9" t="s">
        <v>6018</v>
      </c>
      <c r="C2217" s="18" t="s">
        <v>5682</v>
      </c>
      <c r="D2217" s="9" t="s">
        <v>5683</v>
      </c>
      <c r="E2217" s="9" t="s">
        <v>6019</v>
      </c>
      <c r="F2217" s="9" t="s">
        <v>6020</v>
      </c>
      <c r="G2217" s="9">
        <v>10033596</v>
      </c>
      <c r="H2217" s="9" t="s">
        <v>6021</v>
      </c>
      <c r="I2217" s="9" t="s">
        <v>6022</v>
      </c>
      <c r="J2217" s="9" t="s">
        <v>6023</v>
      </c>
      <c r="K2217" s="18" t="s">
        <v>6024</v>
      </c>
      <c r="L2217" s="18" t="s">
        <v>6025</v>
      </c>
      <c r="M2217" s="18">
        <v>8778094379</v>
      </c>
      <c r="N2217" s="9" t="s">
        <v>6101</v>
      </c>
      <c r="O2217" s="9" t="s">
        <v>5539</v>
      </c>
      <c r="P2217" s="9" t="s">
        <v>32</v>
      </c>
      <c r="Q2217" s="11">
        <v>11582.900000000001</v>
      </c>
      <c r="R2217" s="11">
        <v>11909</v>
      </c>
      <c r="S2217" s="52">
        <f>R2217</f>
        <v>11909</v>
      </c>
      <c r="T2217" s="53">
        <f>IFERROR(S2217/Q2217,0)</f>
        <v>1.0281535712127359</v>
      </c>
      <c r="U2217" s="54">
        <f>IF(T2217&gt;=100%,S2217*2%,0)</f>
        <v>238.18</v>
      </c>
      <c r="V2217" s="54">
        <f>S2217*1%</f>
        <v>119.09</v>
      </c>
      <c r="W2217" s="55">
        <f>U2217+V2217</f>
        <v>357.27</v>
      </c>
      <c r="X2217" s="17"/>
      <c r="Y2217" s="9" t="s">
        <v>12391</v>
      </c>
    </row>
    <row r="2218" spans="1:25" x14ac:dyDescent="0.2">
      <c r="A2218" s="9" t="s">
        <v>9603</v>
      </c>
      <c r="B2218" s="18" t="s">
        <v>10732</v>
      </c>
      <c r="C2218" s="9" t="s">
        <v>12370</v>
      </c>
      <c r="D2218" s="9"/>
      <c r="E2218" s="9" t="s">
        <v>12369</v>
      </c>
      <c r="F2218" s="9"/>
      <c r="G2218" s="18">
        <v>10022294</v>
      </c>
      <c r="H2218" s="18" t="s">
        <v>10733</v>
      </c>
      <c r="I2218" s="18" t="s">
        <v>10750</v>
      </c>
      <c r="J2218" s="18" t="s">
        <v>4820</v>
      </c>
      <c r="K2218" s="9" t="s">
        <v>10747</v>
      </c>
      <c r="L2218" s="18" t="s">
        <v>10748</v>
      </c>
      <c r="M2218" s="18">
        <v>9648529874</v>
      </c>
      <c r="N2218" s="18" t="s">
        <v>10849</v>
      </c>
      <c r="O2218" s="18" t="s">
        <v>10850</v>
      </c>
      <c r="P2218" s="18" t="s">
        <v>32</v>
      </c>
      <c r="Q2218" s="11">
        <v>9087.3810000000012</v>
      </c>
      <c r="R2218" s="27">
        <v>9343</v>
      </c>
      <c r="S2218" s="52">
        <f>R2218</f>
        <v>9343</v>
      </c>
      <c r="T2218" s="53">
        <f>IFERROR(S2218/Q2218,0)</f>
        <v>1.0281290065861659</v>
      </c>
      <c r="U2218" s="54">
        <f>IF(T2218&gt;=100%,S2218*2%,0)</f>
        <v>186.86</v>
      </c>
      <c r="V2218" s="54">
        <f>S2218*1%</f>
        <v>93.43</v>
      </c>
      <c r="W2218" s="55">
        <f>U2218+V2218</f>
        <v>280.29000000000002</v>
      </c>
      <c r="X2218" s="17"/>
      <c r="Y2218" s="9" t="s">
        <v>12391</v>
      </c>
    </row>
    <row r="2219" spans="1:25" x14ac:dyDescent="0.2">
      <c r="A2219" s="9" t="s">
        <v>8973</v>
      </c>
      <c r="B2219" s="9" t="s">
        <v>8965</v>
      </c>
      <c r="C2219" s="18" t="s">
        <v>8974</v>
      </c>
      <c r="D2219" s="9" t="s">
        <v>8975</v>
      </c>
      <c r="E2219" s="9" t="s">
        <v>8976</v>
      </c>
      <c r="F2219" s="9" t="s">
        <v>8977</v>
      </c>
      <c r="G2219" s="9">
        <v>10028569</v>
      </c>
      <c r="H2219" s="9" t="s">
        <v>8978</v>
      </c>
      <c r="I2219" s="9" t="s">
        <v>9014</v>
      </c>
      <c r="J2219" s="9" t="s">
        <v>9015</v>
      </c>
      <c r="K2219" s="18" t="s">
        <v>8981</v>
      </c>
      <c r="L2219" s="18" t="s">
        <v>8982</v>
      </c>
      <c r="M2219" s="18">
        <v>9016764192</v>
      </c>
      <c r="N2219" s="9" t="s">
        <v>9017</v>
      </c>
      <c r="O2219" s="9" t="s">
        <v>7286</v>
      </c>
      <c r="P2219" s="9" t="s">
        <v>32</v>
      </c>
      <c r="Q2219" s="11">
        <v>8948.5</v>
      </c>
      <c r="R2219" s="11">
        <v>9200</v>
      </c>
      <c r="S2219" s="52">
        <f>R2219</f>
        <v>9200</v>
      </c>
      <c r="T2219" s="53">
        <f>IFERROR(S2219/Q2219,0)</f>
        <v>1.0281052690395038</v>
      </c>
      <c r="U2219" s="54">
        <f>IF(T2219&gt;=100%,S2219*2%,0)</f>
        <v>184</v>
      </c>
      <c r="V2219" s="54">
        <f>S2219*1%</f>
        <v>92</v>
      </c>
      <c r="W2219" s="55">
        <f>U2219+V2219</f>
        <v>276</v>
      </c>
      <c r="X2219" s="17"/>
      <c r="Y2219" s="9" t="s">
        <v>12393</v>
      </c>
    </row>
    <row r="2220" spans="1:25" x14ac:dyDescent="0.2">
      <c r="A2220" s="9" t="s">
        <v>9603</v>
      </c>
      <c r="B2220" s="18" t="s">
        <v>11008</v>
      </c>
      <c r="C2220" s="9" t="s">
        <v>12370</v>
      </c>
      <c r="D2220" s="9"/>
      <c r="E2220" s="9" t="s">
        <v>12371</v>
      </c>
      <c r="F2220" s="9"/>
      <c r="G2220" s="18">
        <v>10033452</v>
      </c>
      <c r="H2220" s="38" t="s">
        <v>11034</v>
      </c>
      <c r="I2220" s="33" t="s">
        <v>11114</v>
      </c>
      <c r="J2220" s="33" t="s">
        <v>3252</v>
      </c>
      <c r="K2220" s="9" t="s">
        <v>11089</v>
      </c>
      <c r="L2220" s="18" t="s">
        <v>11090</v>
      </c>
      <c r="M2220" s="18">
        <v>6393092953</v>
      </c>
      <c r="N2220" s="18" t="s">
        <v>11117</v>
      </c>
      <c r="O2220" s="18" t="s">
        <v>11118</v>
      </c>
      <c r="P2220" s="18" t="s">
        <v>32</v>
      </c>
      <c r="Q2220" s="11">
        <v>7000</v>
      </c>
      <c r="R2220" s="27">
        <v>7196.2799999999788</v>
      </c>
      <c r="S2220" s="52">
        <f>R2220</f>
        <v>7196.2799999999788</v>
      </c>
      <c r="T2220" s="53">
        <f>IFERROR(S2220/Q2220,0)</f>
        <v>1.028039999999997</v>
      </c>
      <c r="U2220" s="54">
        <f>IF(T2220&gt;=100%,S2220*2%,0)</f>
        <v>143.92559999999958</v>
      </c>
      <c r="V2220" s="54">
        <f>S2220*1%</f>
        <v>71.962799999999788</v>
      </c>
      <c r="W2220" s="55">
        <f>U2220+V2220</f>
        <v>215.88839999999936</v>
      </c>
      <c r="X2220" s="17"/>
      <c r="Y2220" s="9" t="s">
        <v>12391</v>
      </c>
    </row>
    <row r="2221" spans="1:25" x14ac:dyDescent="0.2">
      <c r="A2221" s="4" t="s">
        <v>18</v>
      </c>
      <c r="B2221" s="12" t="s">
        <v>4531</v>
      </c>
      <c r="C2221" s="5" t="s">
        <v>4291</v>
      </c>
      <c r="D2221" s="5" t="s">
        <v>4292</v>
      </c>
      <c r="E2221" s="9" t="s">
        <v>4532</v>
      </c>
      <c r="F2221" s="9" t="s">
        <v>4533</v>
      </c>
      <c r="G2221" s="8">
        <v>10032635</v>
      </c>
      <c r="H2221" s="12" t="s">
        <v>4534</v>
      </c>
      <c r="I2221" s="9" t="s">
        <v>4616</v>
      </c>
      <c r="J2221" s="12" t="s">
        <v>4617</v>
      </c>
      <c r="K2221" s="8" t="s">
        <v>4537</v>
      </c>
      <c r="L2221" s="16" t="s">
        <v>4538</v>
      </c>
      <c r="M2221" s="17">
        <v>7699167678</v>
      </c>
      <c r="N2221" s="9" t="s">
        <v>4618</v>
      </c>
      <c r="O2221" s="9" t="s">
        <v>4619</v>
      </c>
      <c r="P2221" s="9" t="s">
        <v>32</v>
      </c>
      <c r="Q2221" s="11">
        <v>12000</v>
      </c>
      <c r="R2221" s="11">
        <v>12336</v>
      </c>
      <c r="S2221" s="52">
        <f>R2221</f>
        <v>12336</v>
      </c>
      <c r="T2221" s="53">
        <f>IFERROR(S2221/Q2221,0)</f>
        <v>1.028</v>
      </c>
      <c r="U2221" s="54">
        <f>IF(T2221&gt;=100%,S2221*2%,0)</f>
        <v>246.72</v>
      </c>
      <c r="V2221" s="54">
        <f>S2221*1%</f>
        <v>123.36</v>
      </c>
      <c r="W2221" s="55">
        <f>U2221+V2221</f>
        <v>370.08</v>
      </c>
      <c r="X2221" s="17"/>
      <c r="Y2221" s="9" t="s">
        <v>12391</v>
      </c>
    </row>
    <row r="2222" spans="1:25" x14ac:dyDescent="0.2">
      <c r="A2222" s="9" t="s">
        <v>9603</v>
      </c>
      <c r="B2222" s="9" t="s">
        <v>11224</v>
      </c>
      <c r="C2222" s="9" t="s">
        <v>12370</v>
      </c>
      <c r="D2222" s="9"/>
      <c r="E2222" s="9" t="s">
        <v>12372</v>
      </c>
      <c r="F2222" s="9"/>
      <c r="G2222" s="9">
        <v>10027214</v>
      </c>
      <c r="H2222" s="9" t="s">
        <v>11225</v>
      </c>
      <c r="I2222" s="9" t="s">
        <v>11226</v>
      </c>
      <c r="J2222" s="9" t="s">
        <v>11227</v>
      </c>
      <c r="K2222" s="9" t="s">
        <v>11228</v>
      </c>
      <c r="L2222" s="18" t="s">
        <v>11229</v>
      </c>
      <c r="M2222" s="18">
        <v>8756704552</v>
      </c>
      <c r="N2222" s="18" t="s">
        <v>11295</v>
      </c>
      <c r="O2222" s="18" t="s">
        <v>3450</v>
      </c>
      <c r="P2222" s="9" t="s">
        <v>32</v>
      </c>
      <c r="Q2222" s="11">
        <v>25000</v>
      </c>
      <c r="R2222" s="27">
        <v>25699.999999999949</v>
      </c>
      <c r="S2222" s="52">
        <f>R2222</f>
        <v>25699.999999999949</v>
      </c>
      <c r="T2222" s="53">
        <f>IFERROR(S2222/Q2222,0)</f>
        <v>1.027999999999998</v>
      </c>
      <c r="U2222" s="54">
        <f>IF(T2222&gt;=100%,S2222*2%,0)</f>
        <v>513.99999999999898</v>
      </c>
      <c r="V2222" s="54">
        <f>S2222*1%</f>
        <v>256.99999999999949</v>
      </c>
      <c r="W2222" s="55">
        <f>U2222+V2222</f>
        <v>770.99999999999841</v>
      </c>
      <c r="X2222" s="17"/>
      <c r="Y2222" s="9" t="s">
        <v>12391</v>
      </c>
    </row>
    <row r="2223" spans="1:25" x14ac:dyDescent="0.2">
      <c r="A2223" s="32" t="s">
        <v>9603</v>
      </c>
      <c r="B2223" s="32" t="s">
        <v>10261</v>
      </c>
      <c r="C2223" s="32" t="s">
        <v>12365</v>
      </c>
      <c r="D2223" s="32"/>
      <c r="E2223" s="9" t="s">
        <v>12364</v>
      </c>
      <c r="F2223" s="9"/>
      <c r="G2223" s="32">
        <v>10031520</v>
      </c>
      <c r="H2223" s="32" t="s">
        <v>10262</v>
      </c>
      <c r="I2223" s="32" t="s">
        <v>10269</v>
      </c>
      <c r="J2223" s="32" t="s">
        <v>10270</v>
      </c>
      <c r="K2223" s="32" t="s">
        <v>10265</v>
      </c>
      <c r="L2223" s="32" t="s">
        <v>10266</v>
      </c>
      <c r="M2223" s="32">
        <v>8979763245</v>
      </c>
      <c r="N2223" s="32" t="s">
        <v>10275</v>
      </c>
      <c r="O2223" s="32" t="s">
        <v>9955</v>
      </c>
      <c r="P2223" s="32" t="s">
        <v>32</v>
      </c>
      <c r="Q2223" s="9">
        <v>12000</v>
      </c>
      <c r="R2223" s="27">
        <v>12335.999999999976</v>
      </c>
      <c r="S2223" s="52">
        <f>R2223</f>
        <v>12335.999999999976</v>
      </c>
      <c r="T2223" s="53">
        <f>IFERROR(S2223/Q2223,0)</f>
        <v>1.027999999999998</v>
      </c>
      <c r="U2223" s="54">
        <f>IF(T2223&gt;=100%,S2223*2%,0)</f>
        <v>246.71999999999954</v>
      </c>
      <c r="V2223" s="54">
        <f>S2223*1%</f>
        <v>123.35999999999977</v>
      </c>
      <c r="W2223" s="55">
        <f>U2223+V2223</f>
        <v>370.0799999999993</v>
      </c>
      <c r="X2223" s="17"/>
      <c r="Y2223" s="9" t="s">
        <v>12391</v>
      </c>
    </row>
    <row r="2224" spans="1:25" x14ac:dyDescent="0.2">
      <c r="A2224" s="26" t="s">
        <v>9603</v>
      </c>
      <c r="B2224" s="26" t="s">
        <v>9679</v>
      </c>
      <c r="C2224" s="30" t="s">
        <v>12359</v>
      </c>
      <c r="D2224" s="30"/>
      <c r="E2224" s="45" t="s">
        <v>12360</v>
      </c>
      <c r="F2224" s="45"/>
      <c r="G2224" s="26">
        <v>10025972</v>
      </c>
      <c r="H2224" s="26" t="s">
        <v>9667</v>
      </c>
      <c r="I2224" s="26" t="s">
        <v>9680</v>
      </c>
      <c r="J2224" s="26" t="s">
        <v>9681</v>
      </c>
      <c r="K2224" s="26" t="s">
        <v>9670</v>
      </c>
      <c r="L2224" s="26" t="s">
        <v>9671</v>
      </c>
      <c r="M2224" s="26">
        <v>9781409396</v>
      </c>
      <c r="N2224" s="26" t="s">
        <v>9682</v>
      </c>
      <c r="O2224" s="26" t="s">
        <v>9683</v>
      </c>
      <c r="P2224" s="26" t="s">
        <v>32</v>
      </c>
      <c r="Q2224" s="27">
        <v>7000</v>
      </c>
      <c r="R2224" s="27">
        <v>7195.9999999999818</v>
      </c>
      <c r="S2224" s="52">
        <f>R2224</f>
        <v>7195.9999999999818</v>
      </c>
      <c r="T2224" s="53">
        <f>IFERROR(S2224/Q2224,0)</f>
        <v>1.0279999999999974</v>
      </c>
      <c r="U2224" s="54">
        <f>IF(T2224&gt;=100%,S2224*2%,0)</f>
        <v>143.91999999999965</v>
      </c>
      <c r="V2224" s="54">
        <f>S2224*1%</f>
        <v>71.959999999999823</v>
      </c>
      <c r="W2224" s="55">
        <f>U2224+V2224</f>
        <v>215.87999999999948</v>
      </c>
      <c r="X2224" s="17"/>
      <c r="Y2224" s="9" t="s">
        <v>12391</v>
      </c>
    </row>
    <row r="2225" spans="1:25" x14ac:dyDescent="0.2">
      <c r="A2225" s="32" t="s">
        <v>9603</v>
      </c>
      <c r="B2225" s="32" t="s">
        <v>10596</v>
      </c>
      <c r="C2225" s="32" t="s">
        <v>12365</v>
      </c>
      <c r="D2225" s="32"/>
      <c r="E2225" s="9" t="s">
        <v>12368</v>
      </c>
      <c r="F2225" s="9"/>
      <c r="G2225" s="32">
        <v>10023838</v>
      </c>
      <c r="H2225" s="32" t="s">
        <v>10597</v>
      </c>
      <c r="I2225" s="32" t="s">
        <v>10664</v>
      </c>
      <c r="J2225" s="32" t="s">
        <v>10665</v>
      </c>
      <c r="K2225" s="32" t="s">
        <v>10644</v>
      </c>
      <c r="L2225" s="32" t="s">
        <v>10645</v>
      </c>
      <c r="M2225" s="32">
        <v>9990901615</v>
      </c>
      <c r="N2225" s="32" t="s">
        <v>10670</v>
      </c>
      <c r="O2225" s="32" t="s">
        <v>10671</v>
      </c>
      <c r="P2225" s="32" t="s">
        <v>32</v>
      </c>
      <c r="Q2225" s="9">
        <v>15000</v>
      </c>
      <c r="R2225" s="27">
        <v>15419.999999999955</v>
      </c>
      <c r="S2225" s="52">
        <f>R2225</f>
        <v>15419.999999999955</v>
      </c>
      <c r="T2225" s="53">
        <f>IFERROR(S2225/Q2225,0)</f>
        <v>1.0279999999999969</v>
      </c>
      <c r="U2225" s="54">
        <f>IF(T2225&gt;=100%,S2225*2%,0)</f>
        <v>308.39999999999912</v>
      </c>
      <c r="V2225" s="54">
        <f>S2225*1%</f>
        <v>154.19999999999956</v>
      </c>
      <c r="W2225" s="55">
        <f>U2225+V2225</f>
        <v>462.59999999999866</v>
      </c>
      <c r="X2225" s="17"/>
      <c r="Y2225" s="9" t="s">
        <v>12391</v>
      </c>
    </row>
    <row r="2226" spans="1:25" x14ac:dyDescent="0.2">
      <c r="A2226" s="9" t="s">
        <v>9603</v>
      </c>
      <c r="B2226" s="18" t="s">
        <v>11537</v>
      </c>
      <c r="C2226" s="9" t="s">
        <v>12374</v>
      </c>
      <c r="D2226" s="9"/>
      <c r="E2226" s="11" t="s">
        <v>12373</v>
      </c>
      <c r="F2226" s="11"/>
      <c r="G2226" s="9">
        <v>10025475</v>
      </c>
      <c r="H2226" s="9" t="s">
        <v>11329</v>
      </c>
      <c r="I2226" s="18" t="s">
        <v>11538</v>
      </c>
      <c r="J2226" s="18" t="s">
        <v>11539</v>
      </c>
      <c r="K2226" s="9" t="s">
        <v>11345</v>
      </c>
      <c r="L2226" s="18" t="s">
        <v>11531</v>
      </c>
      <c r="M2226" s="18">
        <v>6393779047</v>
      </c>
      <c r="N2226" s="18" t="s">
        <v>11540</v>
      </c>
      <c r="O2226" s="18" t="s">
        <v>11541</v>
      </c>
      <c r="P2226" s="9" t="s">
        <v>32</v>
      </c>
      <c r="Q2226" s="11">
        <v>10000</v>
      </c>
      <c r="R2226" s="27">
        <v>10279.999999999969</v>
      </c>
      <c r="S2226" s="52">
        <f>R2226</f>
        <v>10279.999999999969</v>
      </c>
      <c r="T2226" s="53">
        <f>IFERROR(S2226/Q2226,0)</f>
        <v>1.0279999999999969</v>
      </c>
      <c r="U2226" s="54">
        <f>IF(T2226&gt;=100%,S2226*2%,0)</f>
        <v>205.5999999999994</v>
      </c>
      <c r="V2226" s="54">
        <f>S2226*1%</f>
        <v>102.7999999999997</v>
      </c>
      <c r="W2226" s="55">
        <f>U2226+V2226</f>
        <v>308.39999999999907</v>
      </c>
      <c r="X2226" s="17"/>
      <c r="Y2226" s="9" t="s">
        <v>12391</v>
      </c>
    </row>
    <row r="2227" spans="1:25" x14ac:dyDescent="0.2">
      <c r="A2227" s="26" t="s">
        <v>9603</v>
      </c>
      <c r="B2227" s="26" t="s">
        <v>9799</v>
      </c>
      <c r="C2227" s="30" t="s">
        <v>12359</v>
      </c>
      <c r="D2227" s="30"/>
      <c r="E2227" s="45" t="s">
        <v>12360</v>
      </c>
      <c r="F2227" s="45"/>
      <c r="G2227" s="26">
        <v>10026891</v>
      </c>
      <c r="H2227" s="26" t="s">
        <v>9725</v>
      </c>
      <c r="I2227" s="26" t="s">
        <v>9800</v>
      </c>
      <c r="J2227" s="26" t="s">
        <v>9780</v>
      </c>
      <c r="K2227" s="26" t="s">
        <v>9786</v>
      </c>
      <c r="L2227" s="26" t="s">
        <v>9787</v>
      </c>
      <c r="M2227" s="26">
        <v>7009770373</v>
      </c>
      <c r="N2227" s="26" t="s">
        <v>9801</v>
      </c>
      <c r="O2227" s="26" t="s">
        <v>9802</v>
      </c>
      <c r="P2227" s="26" t="s">
        <v>32</v>
      </c>
      <c r="Q2227" s="27">
        <v>8500</v>
      </c>
      <c r="R2227" s="27">
        <v>8737.9999999999745</v>
      </c>
      <c r="S2227" s="52">
        <f>R2227</f>
        <v>8737.9999999999745</v>
      </c>
      <c r="T2227" s="53">
        <f>IFERROR(S2227/Q2227,0)</f>
        <v>1.0279999999999969</v>
      </c>
      <c r="U2227" s="54">
        <f>IF(T2227&gt;=100%,S2227*2%,0)</f>
        <v>174.75999999999951</v>
      </c>
      <c r="V2227" s="54">
        <f>S2227*1%</f>
        <v>87.379999999999754</v>
      </c>
      <c r="W2227" s="55">
        <f>U2227+V2227</f>
        <v>262.13999999999925</v>
      </c>
      <c r="X2227" s="17"/>
      <c r="Y2227" s="9" t="s">
        <v>12391</v>
      </c>
    </row>
    <row r="2228" spans="1:25" x14ac:dyDescent="0.2">
      <c r="A2228" s="26" t="s">
        <v>9603</v>
      </c>
      <c r="B2228" s="26" t="s">
        <v>9705</v>
      </c>
      <c r="C2228" s="30" t="s">
        <v>12359</v>
      </c>
      <c r="D2228" s="30"/>
      <c r="E2228" s="44" t="s">
        <v>12362</v>
      </c>
      <c r="F2228" s="44"/>
      <c r="G2228" s="26">
        <v>10030869</v>
      </c>
      <c r="H2228" s="26" t="s">
        <v>9970</v>
      </c>
      <c r="I2228" s="26" t="s">
        <v>10041</v>
      </c>
      <c r="J2228" s="26" t="s">
        <v>10042</v>
      </c>
      <c r="K2228" s="26" t="s">
        <v>9973</v>
      </c>
      <c r="L2228" s="26" t="s">
        <v>9974</v>
      </c>
      <c r="M2228" s="26">
        <v>8427964823</v>
      </c>
      <c r="N2228" s="26" t="s">
        <v>10048</v>
      </c>
      <c r="O2228" s="26" t="s">
        <v>10049</v>
      </c>
      <c r="P2228" s="26" t="s">
        <v>32</v>
      </c>
      <c r="Q2228" s="27">
        <v>8000</v>
      </c>
      <c r="R2228" s="27">
        <v>8223.9999999999745</v>
      </c>
      <c r="S2228" s="52">
        <f>R2228</f>
        <v>8223.9999999999745</v>
      </c>
      <c r="T2228" s="53">
        <f>IFERROR(S2228/Q2228,0)</f>
        <v>1.0279999999999969</v>
      </c>
      <c r="U2228" s="54">
        <f>IF(T2228&gt;=100%,S2228*2%,0)</f>
        <v>164.47999999999951</v>
      </c>
      <c r="V2228" s="54">
        <f>S2228*1%</f>
        <v>82.239999999999753</v>
      </c>
      <c r="W2228" s="55">
        <f>U2228+V2228</f>
        <v>246.71999999999926</v>
      </c>
      <c r="X2228" s="17"/>
      <c r="Y2228" s="9" t="s">
        <v>12391</v>
      </c>
    </row>
    <row r="2229" spans="1:25" x14ac:dyDescent="0.2">
      <c r="A2229" s="26" t="s">
        <v>9603</v>
      </c>
      <c r="B2229" s="26" t="s">
        <v>10151</v>
      </c>
      <c r="C2229" s="30" t="s">
        <v>12359</v>
      </c>
      <c r="D2229" s="30"/>
      <c r="E2229" s="44" t="s">
        <v>12363</v>
      </c>
      <c r="F2229" s="44"/>
      <c r="G2229" s="26">
        <v>10004650</v>
      </c>
      <c r="H2229" s="26" t="s">
        <v>10086</v>
      </c>
      <c r="I2229" s="26" t="s">
        <v>10152</v>
      </c>
      <c r="J2229" s="26" t="s">
        <v>10153</v>
      </c>
      <c r="K2229" s="26" t="s">
        <v>10154</v>
      </c>
      <c r="L2229" s="26" t="s">
        <v>10155</v>
      </c>
      <c r="M2229" s="26">
        <v>7006330712</v>
      </c>
      <c r="N2229" s="26" t="s">
        <v>10162</v>
      </c>
      <c r="O2229" s="26" t="s">
        <v>10163</v>
      </c>
      <c r="P2229" s="26" t="s">
        <v>32</v>
      </c>
      <c r="Q2229" s="27">
        <v>7000</v>
      </c>
      <c r="R2229" s="27">
        <v>7195.9999999999782</v>
      </c>
      <c r="S2229" s="52">
        <f>R2229</f>
        <v>7195.9999999999782</v>
      </c>
      <c r="T2229" s="53">
        <f>IFERROR(S2229/Q2229,0)</f>
        <v>1.0279999999999969</v>
      </c>
      <c r="U2229" s="54">
        <f>IF(T2229&gt;=100%,S2229*2%,0)</f>
        <v>143.91999999999956</v>
      </c>
      <c r="V2229" s="54">
        <f>S2229*1%</f>
        <v>71.959999999999781</v>
      </c>
      <c r="W2229" s="55">
        <f>U2229+V2229</f>
        <v>215.87999999999934</v>
      </c>
      <c r="X2229" s="17"/>
      <c r="Y2229" s="9" t="s">
        <v>12391</v>
      </c>
    </row>
    <row r="2230" spans="1:25" x14ac:dyDescent="0.2">
      <c r="A2230" s="9" t="s">
        <v>9603</v>
      </c>
      <c r="B2230" s="18" t="s">
        <v>11008</v>
      </c>
      <c r="C2230" s="9" t="s">
        <v>12370</v>
      </c>
      <c r="D2230" s="9"/>
      <c r="E2230" s="9" t="s">
        <v>12371</v>
      </c>
      <c r="F2230" s="9"/>
      <c r="G2230" s="33">
        <v>10031130</v>
      </c>
      <c r="H2230" s="38" t="s">
        <v>11009</v>
      </c>
      <c r="I2230" s="33" t="s">
        <v>11209</v>
      </c>
      <c r="J2230" s="33" t="s">
        <v>11210</v>
      </c>
      <c r="K2230" s="9" t="s">
        <v>11025</v>
      </c>
      <c r="L2230" s="18" t="s">
        <v>11026</v>
      </c>
      <c r="M2230" s="18">
        <v>8809656752</v>
      </c>
      <c r="N2230" s="18" t="s">
        <v>11213</v>
      </c>
      <c r="O2230" s="18" t="s">
        <v>11214</v>
      </c>
      <c r="P2230" s="18" t="s">
        <v>32</v>
      </c>
      <c r="Q2230" s="11">
        <v>7000</v>
      </c>
      <c r="R2230" s="27">
        <v>7195.9999999999782</v>
      </c>
      <c r="S2230" s="52">
        <f>R2230</f>
        <v>7195.9999999999782</v>
      </c>
      <c r="T2230" s="53">
        <f>IFERROR(S2230/Q2230,0)</f>
        <v>1.0279999999999969</v>
      </c>
      <c r="U2230" s="54">
        <f>IF(T2230&gt;=100%,S2230*2%,0)</f>
        <v>143.91999999999956</v>
      </c>
      <c r="V2230" s="54">
        <f>S2230*1%</f>
        <v>71.959999999999781</v>
      </c>
      <c r="W2230" s="55">
        <f>U2230+V2230</f>
        <v>215.87999999999934</v>
      </c>
      <c r="X2230" s="17"/>
      <c r="Y2230" s="9" t="s">
        <v>12391</v>
      </c>
    </row>
    <row r="2231" spans="1:25" x14ac:dyDescent="0.2">
      <c r="A2231" s="26" t="s">
        <v>9603</v>
      </c>
      <c r="B2231" s="30" t="s">
        <v>12250</v>
      </c>
      <c r="C2231" s="30" t="s">
        <v>12379</v>
      </c>
      <c r="D2231" s="30"/>
      <c r="E2231" s="44" t="s">
        <v>12382</v>
      </c>
      <c r="F2231" s="44"/>
      <c r="G2231" s="30">
        <v>10027925</v>
      </c>
      <c r="H2231" s="30" t="s">
        <v>12251</v>
      </c>
      <c r="I2231" s="30" t="s">
        <v>12272</v>
      </c>
      <c r="J2231" s="30" t="s">
        <v>12273</v>
      </c>
      <c r="K2231" s="26" t="s">
        <v>12253</v>
      </c>
      <c r="L2231" s="30" t="s">
        <v>12254</v>
      </c>
      <c r="M2231" s="30" t="s">
        <v>12255</v>
      </c>
      <c r="N2231" s="30" t="s">
        <v>12299</v>
      </c>
      <c r="O2231" s="30" t="s">
        <v>12300</v>
      </c>
      <c r="P2231" s="30" t="s">
        <v>32</v>
      </c>
      <c r="Q2231" s="27">
        <v>3000</v>
      </c>
      <c r="R2231" s="27">
        <v>3083.9999999999909</v>
      </c>
      <c r="S2231" s="52">
        <f>R2231</f>
        <v>3083.9999999999909</v>
      </c>
      <c r="T2231" s="53">
        <f>IFERROR(S2231/Q2231,0)</f>
        <v>1.0279999999999969</v>
      </c>
      <c r="U2231" s="54">
        <f>IF(T2231&gt;=100%,S2231*2%,0)</f>
        <v>61.679999999999822</v>
      </c>
      <c r="V2231" s="54">
        <f>S2231*1%</f>
        <v>30.839999999999911</v>
      </c>
      <c r="W2231" s="55">
        <f>U2231+V2231</f>
        <v>92.519999999999726</v>
      </c>
      <c r="X2231" s="17"/>
      <c r="Y2231" s="9" t="s">
        <v>12391</v>
      </c>
    </row>
    <row r="2232" spans="1:25" x14ac:dyDescent="0.2">
      <c r="A2232" s="26" t="s">
        <v>9603</v>
      </c>
      <c r="B2232" s="30" t="s">
        <v>11909</v>
      </c>
      <c r="C2232" s="30" t="s">
        <v>12379</v>
      </c>
      <c r="D2232" s="30"/>
      <c r="E2232" s="44" t="s">
        <v>12378</v>
      </c>
      <c r="F2232" s="44"/>
      <c r="G2232" s="30">
        <v>10020174</v>
      </c>
      <c r="H2232" s="30" t="s">
        <v>11910</v>
      </c>
      <c r="I2232" s="29" t="s">
        <v>12055</v>
      </c>
      <c r="J2232" s="29" t="s">
        <v>12056</v>
      </c>
      <c r="K2232" s="26" t="s">
        <v>11913</v>
      </c>
      <c r="L2232" s="30" t="s">
        <v>11914</v>
      </c>
      <c r="M2232" s="30" t="s">
        <v>11915</v>
      </c>
      <c r="N2232" s="30" t="s">
        <v>12067</v>
      </c>
      <c r="O2232" s="30" t="s">
        <v>12068</v>
      </c>
      <c r="P2232" s="30" t="s">
        <v>32</v>
      </c>
      <c r="Q2232" s="27">
        <v>4500</v>
      </c>
      <c r="R2232" s="27">
        <v>4625.5499999999865</v>
      </c>
      <c r="S2232" s="52">
        <f>R2232</f>
        <v>4625.5499999999865</v>
      </c>
      <c r="T2232" s="53">
        <f>IFERROR(S2232/Q2232,0)</f>
        <v>1.0278999999999969</v>
      </c>
      <c r="U2232" s="54">
        <f>IF(T2232&gt;=100%,S2232*2%,0)</f>
        <v>92.510999999999726</v>
      </c>
      <c r="V2232" s="54">
        <f>S2232*1%</f>
        <v>46.255499999999863</v>
      </c>
      <c r="W2232" s="55">
        <f>U2232+V2232</f>
        <v>138.76649999999958</v>
      </c>
      <c r="X2232" s="17"/>
      <c r="Y2232" s="9" t="s">
        <v>12391</v>
      </c>
    </row>
    <row r="2233" spans="1:25" x14ac:dyDescent="0.2">
      <c r="A2233" s="9" t="s">
        <v>6280</v>
      </c>
      <c r="B2233" s="9" t="s">
        <v>7746</v>
      </c>
      <c r="C2233" s="18" t="s">
        <v>7712</v>
      </c>
      <c r="D2233" s="9" t="s">
        <v>7713</v>
      </c>
      <c r="E2233" s="9" t="s">
        <v>7714</v>
      </c>
      <c r="F2233" s="9" t="s">
        <v>7715</v>
      </c>
      <c r="G2233" s="9">
        <v>10034564</v>
      </c>
      <c r="H2233" s="9" t="s">
        <v>7716</v>
      </c>
      <c r="I2233" s="9" t="s">
        <v>7747</v>
      </c>
      <c r="J2233" s="9" t="s">
        <v>7748</v>
      </c>
      <c r="K2233" s="18" t="s">
        <v>7719</v>
      </c>
      <c r="L2233" s="18" t="s">
        <v>7720</v>
      </c>
      <c r="M2233" s="18" t="s">
        <v>7721</v>
      </c>
      <c r="N2233" s="9" t="s">
        <v>7753</v>
      </c>
      <c r="O2233" s="9" t="s">
        <v>7754</v>
      </c>
      <c r="P2233" s="9" t="s">
        <v>32</v>
      </c>
      <c r="Q2233" s="61">
        <v>10500</v>
      </c>
      <c r="R2233" s="11">
        <v>10792.581</v>
      </c>
      <c r="S2233" s="52">
        <f>R2233</f>
        <v>10792.581</v>
      </c>
      <c r="T2233" s="53">
        <f>IFERROR(S2233/Q2233,0)</f>
        <v>1.0278648571428572</v>
      </c>
      <c r="U2233" s="54">
        <f>IF(T2233&gt;=100%,S2233*2%,0)</f>
        <v>215.85162</v>
      </c>
      <c r="V2233" s="54">
        <f>S2233*1%</f>
        <v>107.92581</v>
      </c>
      <c r="W2233" s="55">
        <f>U2233+V2233</f>
        <v>323.77742999999998</v>
      </c>
      <c r="X2233" s="17"/>
      <c r="Y2233" s="9" t="s">
        <v>12391</v>
      </c>
    </row>
    <row r="2234" spans="1:25" x14ac:dyDescent="0.2">
      <c r="A2234" s="9" t="s">
        <v>9603</v>
      </c>
      <c r="B2234" s="9" t="s">
        <v>11224</v>
      </c>
      <c r="C2234" s="9" t="s">
        <v>12370</v>
      </c>
      <c r="D2234" s="9"/>
      <c r="E2234" s="9" t="s">
        <v>12372</v>
      </c>
      <c r="F2234" s="9"/>
      <c r="G2234" s="9">
        <v>10027214</v>
      </c>
      <c r="H2234" s="9" t="s">
        <v>11225</v>
      </c>
      <c r="I2234" s="18" t="s">
        <v>11315</v>
      </c>
      <c r="J2234" s="18" t="s">
        <v>11316</v>
      </c>
      <c r="K2234" s="9" t="s">
        <v>11228</v>
      </c>
      <c r="L2234" s="18" t="s">
        <v>11229</v>
      </c>
      <c r="M2234" s="18">
        <v>8756704552</v>
      </c>
      <c r="N2234" s="18" t="s">
        <v>11317</v>
      </c>
      <c r="O2234" s="18" t="s">
        <v>10940</v>
      </c>
      <c r="P2234" s="9" t="s">
        <v>32</v>
      </c>
      <c r="Q2234" s="11">
        <v>10000</v>
      </c>
      <c r="R2234" s="27">
        <v>10278.419600000001</v>
      </c>
      <c r="S2234" s="52">
        <f>R2234</f>
        <v>10278.419600000001</v>
      </c>
      <c r="T2234" s="53">
        <f>IFERROR(S2234/Q2234,0)</f>
        <v>1.0278419600000002</v>
      </c>
      <c r="U2234" s="54">
        <f>IF(T2234&gt;=100%,S2234*2%,0)</f>
        <v>205.56839200000002</v>
      </c>
      <c r="V2234" s="54">
        <f>S2234*1%</f>
        <v>102.78419600000001</v>
      </c>
      <c r="W2234" s="55">
        <f>U2234+V2234</f>
        <v>308.35258800000003</v>
      </c>
      <c r="X2234" s="17"/>
      <c r="Y2234" s="9" t="s">
        <v>12391</v>
      </c>
    </row>
    <row r="2235" spans="1:25" x14ac:dyDescent="0.2">
      <c r="A2235" s="4" t="s">
        <v>18</v>
      </c>
      <c r="B2235" s="12" t="s">
        <v>860</v>
      </c>
      <c r="C2235" s="5" t="s">
        <v>861</v>
      </c>
      <c r="D2235" s="9" t="s">
        <v>862</v>
      </c>
      <c r="E2235" s="9" t="s">
        <v>863</v>
      </c>
      <c r="F2235" s="9" t="s">
        <v>864</v>
      </c>
      <c r="G2235" s="8">
        <v>10023819</v>
      </c>
      <c r="H2235" s="12" t="s">
        <v>865</v>
      </c>
      <c r="I2235" s="9" t="s">
        <v>932</v>
      </c>
      <c r="J2235" s="12" t="s">
        <v>933</v>
      </c>
      <c r="K2235" s="8" t="s">
        <v>927</v>
      </c>
      <c r="L2235" s="16" t="s">
        <v>928</v>
      </c>
      <c r="M2235" s="17" t="s">
        <v>929</v>
      </c>
      <c r="N2235" s="9" t="s">
        <v>954</v>
      </c>
      <c r="O2235" s="9" t="s">
        <v>955</v>
      </c>
      <c r="P2235" s="9" t="s">
        <v>32</v>
      </c>
      <c r="Q2235" s="10">
        <v>8000</v>
      </c>
      <c r="R2235" s="11">
        <v>8221.8514000000014</v>
      </c>
      <c r="S2235" s="52">
        <f>R2235</f>
        <v>8221.8514000000014</v>
      </c>
      <c r="T2235" s="53">
        <f>IFERROR(S2235/Q2235,0)</f>
        <v>1.0277314250000003</v>
      </c>
      <c r="U2235" s="54">
        <f>IF(T2235&gt;=100%,S2235*2%,0)</f>
        <v>164.43702800000003</v>
      </c>
      <c r="V2235" s="54">
        <f>S2235*1%</f>
        <v>82.218514000000013</v>
      </c>
      <c r="W2235" s="55">
        <f>U2235+V2235</f>
        <v>246.65554200000003</v>
      </c>
      <c r="X2235" s="17"/>
      <c r="Y2235" s="9" t="s">
        <v>12391</v>
      </c>
    </row>
    <row r="2236" spans="1:25" x14ac:dyDescent="0.2">
      <c r="A2236" s="9" t="s">
        <v>8060</v>
      </c>
      <c r="B2236" s="9" t="s">
        <v>8965</v>
      </c>
      <c r="C2236" s="18" t="s">
        <v>8974</v>
      </c>
      <c r="D2236" s="9" t="s">
        <v>8975</v>
      </c>
      <c r="E2236" s="9" t="s">
        <v>9071</v>
      </c>
      <c r="F2236" s="9" t="s">
        <v>9072</v>
      </c>
      <c r="G2236" s="9">
        <v>10029755</v>
      </c>
      <c r="H2236" s="9" t="s">
        <v>9073</v>
      </c>
      <c r="I2236" s="9" t="s">
        <v>9084</v>
      </c>
      <c r="J2236" s="9" t="s">
        <v>9085</v>
      </c>
      <c r="K2236" s="18" t="s">
        <v>9076</v>
      </c>
      <c r="L2236" s="18" t="s">
        <v>9077</v>
      </c>
      <c r="M2236" s="18">
        <v>9904825781</v>
      </c>
      <c r="N2236" s="9" t="s">
        <v>9086</v>
      </c>
      <c r="O2236" s="9" t="s">
        <v>9087</v>
      </c>
      <c r="P2236" s="9" t="s">
        <v>32</v>
      </c>
      <c r="Q2236" s="11">
        <v>10641.400000000001</v>
      </c>
      <c r="R2236" s="11">
        <v>10935</v>
      </c>
      <c r="S2236" s="52">
        <f>R2236</f>
        <v>10935</v>
      </c>
      <c r="T2236" s="53">
        <f>IFERROR(S2236/Q2236,0)</f>
        <v>1.0275903546525831</v>
      </c>
      <c r="U2236" s="54">
        <f>IF(T2236&gt;=100%,S2236*2%,0)</f>
        <v>218.70000000000002</v>
      </c>
      <c r="V2236" s="54">
        <f>S2236*1%</f>
        <v>109.35000000000001</v>
      </c>
      <c r="W2236" s="55">
        <f>U2236+V2236</f>
        <v>328.05</v>
      </c>
      <c r="X2236" s="17"/>
      <c r="Y2236" s="9" t="s">
        <v>12391</v>
      </c>
    </row>
    <row r="2237" spans="1:25" x14ac:dyDescent="0.2">
      <c r="A2237" s="9" t="s">
        <v>8060</v>
      </c>
      <c r="B2237" s="9" t="s">
        <v>8298</v>
      </c>
      <c r="C2237" s="18" t="s">
        <v>8062</v>
      </c>
      <c r="D2237" s="9" t="s">
        <v>8063</v>
      </c>
      <c r="E2237" s="9" t="s">
        <v>8169</v>
      </c>
      <c r="F2237" s="9" t="s">
        <v>8170</v>
      </c>
      <c r="G2237" s="9">
        <v>10029704</v>
      </c>
      <c r="H2237" s="9" t="s">
        <v>8171</v>
      </c>
      <c r="I2237" s="9" t="s">
        <v>8305</v>
      </c>
      <c r="J2237" s="9" t="s">
        <v>8306</v>
      </c>
      <c r="K2237" s="18" t="s">
        <v>8174</v>
      </c>
      <c r="L2237" s="18" t="s">
        <v>8175</v>
      </c>
      <c r="M2237" s="18">
        <v>9893140607</v>
      </c>
      <c r="N2237" s="9" t="s">
        <v>8311</v>
      </c>
      <c r="O2237" s="9" t="s">
        <v>8312</v>
      </c>
      <c r="P2237" s="9" t="s">
        <v>32</v>
      </c>
      <c r="Q2237" s="11">
        <v>9926.4000000000015</v>
      </c>
      <c r="R2237" s="25">
        <v>10200</v>
      </c>
      <c r="S2237" s="52">
        <f>R2237</f>
        <v>10200</v>
      </c>
      <c r="T2237" s="53">
        <f>IFERROR(S2237/Q2237,0)</f>
        <v>1.0275628626692455</v>
      </c>
      <c r="U2237" s="54">
        <f>IF(T2237&gt;=100%,S2237*2%,0)</f>
        <v>204</v>
      </c>
      <c r="V2237" s="54">
        <f>S2237*1%</f>
        <v>102</v>
      </c>
      <c r="W2237" s="55">
        <f>U2237+V2237</f>
        <v>306</v>
      </c>
      <c r="X2237" s="17"/>
      <c r="Y2237" s="9" t="s">
        <v>12391</v>
      </c>
    </row>
    <row r="2238" spans="1:25" x14ac:dyDescent="0.2">
      <c r="A2238" s="9" t="s">
        <v>9603</v>
      </c>
      <c r="B2238" s="18" t="s">
        <v>10732</v>
      </c>
      <c r="C2238" s="9" t="s">
        <v>12370</v>
      </c>
      <c r="D2238" s="9"/>
      <c r="E2238" s="9" t="s">
        <v>12369</v>
      </c>
      <c r="F2238" s="9"/>
      <c r="G2238" s="18">
        <v>10022294</v>
      </c>
      <c r="H2238" s="18" t="s">
        <v>10733</v>
      </c>
      <c r="I2238" s="18" t="s">
        <v>10843</v>
      </c>
      <c r="J2238" s="18" t="s">
        <v>10844</v>
      </c>
      <c r="K2238" s="9" t="s">
        <v>10747</v>
      </c>
      <c r="L2238" s="18" t="s">
        <v>10748</v>
      </c>
      <c r="M2238" s="18">
        <v>9648529874</v>
      </c>
      <c r="N2238" s="18" t="s">
        <v>10845</v>
      </c>
      <c r="O2238" s="18" t="s">
        <v>10846</v>
      </c>
      <c r="P2238" s="18" t="s">
        <v>32</v>
      </c>
      <c r="Q2238" s="11">
        <v>8789.8140000000021</v>
      </c>
      <c r="R2238" s="27">
        <v>9032</v>
      </c>
      <c r="S2238" s="52">
        <f>R2238</f>
        <v>9032</v>
      </c>
      <c r="T2238" s="53">
        <f>IFERROR(S2238/Q2238,0)</f>
        <v>1.0275530289946975</v>
      </c>
      <c r="U2238" s="54">
        <f>IF(T2238&gt;=100%,S2238*2%,0)</f>
        <v>180.64000000000001</v>
      </c>
      <c r="V2238" s="54">
        <f>S2238*1%</f>
        <v>90.320000000000007</v>
      </c>
      <c r="W2238" s="55">
        <f>U2238+V2238</f>
        <v>270.96000000000004</v>
      </c>
      <c r="X2238" s="17"/>
      <c r="Y2238" s="9" t="s">
        <v>12391</v>
      </c>
    </row>
    <row r="2239" spans="1:25" x14ac:dyDescent="0.2">
      <c r="A2239" s="9" t="s">
        <v>6280</v>
      </c>
      <c r="B2239" s="9" t="s">
        <v>6895</v>
      </c>
      <c r="C2239" s="18" t="s">
        <v>6854</v>
      </c>
      <c r="D2239" s="9" t="s">
        <v>6855</v>
      </c>
      <c r="E2239" s="9" t="s">
        <v>6856</v>
      </c>
      <c r="F2239" s="9" t="s">
        <v>6857</v>
      </c>
      <c r="G2239" s="9">
        <v>10032465</v>
      </c>
      <c r="H2239" s="9" t="s">
        <v>6881</v>
      </c>
      <c r="I2239" s="9" t="s">
        <v>6896</v>
      </c>
      <c r="J2239" s="9" t="s">
        <v>6897</v>
      </c>
      <c r="K2239" s="18" t="s">
        <v>6884</v>
      </c>
      <c r="L2239" s="18" t="s">
        <v>6885</v>
      </c>
      <c r="M2239" s="18" t="s">
        <v>6886</v>
      </c>
      <c r="N2239" s="9" t="s">
        <v>6898</v>
      </c>
      <c r="O2239" s="9" t="s">
        <v>6899</v>
      </c>
      <c r="P2239" s="9" t="s">
        <v>32</v>
      </c>
      <c r="Q2239" s="61">
        <v>20400</v>
      </c>
      <c r="R2239" s="11">
        <v>20961.856400000001</v>
      </c>
      <c r="S2239" s="52">
        <f>R2239</f>
        <v>20961.856400000001</v>
      </c>
      <c r="T2239" s="53">
        <f>IFERROR(S2239/Q2239,0)</f>
        <v>1.0275419803921568</v>
      </c>
      <c r="U2239" s="54">
        <f>IF(T2239&gt;=100%,S2239*2%,0)</f>
        <v>419.23712800000004</v>
      </c>
      <c r="V2239" s="54">
        <f>S2239*1%</f>
        <v>209.61856400000002</v>
      </c>
      <c r="W2239" s="55">
        <f>U2239+V2239</f>
        <v>628.85569200000009</v>
      </c>
      <c r="X2239" s="17"/>
      <c r="Y2239" s="9" t="s">
        <v>12393</v>
      </c>
    </row>
    <row r="2240" spans="1:25" x14ac:dyDescent="0.2">
      <c r="A2240" s="4" t="s">
        <v>18</v>
      </c>
      <c r="B2240" s="4" t="s">
        <v>243</v>
      </c>
      <c r="C2240" s="5" t="s">
        <v>20</v>
      </c>
      <c r="D2240" s="5" t="s">
        <v>21</v>
      </c>
      <c r="E2240" s="5" t="s">
        <v>244</v>
      </c>
      <c r="F2240" s="5" t="s">
        <v>245</v>
      </c>
      <c r="G2240" s="6">
        <v>10022295</v>
      </c>
      <c r="H2240" s="4" t="s">
        <v>246</v>
      </c>
      <c r="I2240" s="4" t="s">
        <v>290</v>
      </c>
      <c r="J2240" s="4" t="s">
        <v>291</v>
      </c>
      <c r="K2240" s="6" t="s">
        <v>249</v>
      </c>
      <c r="L2240" s="6" t="s">
        <v>250</v>
      </c>
      <c r="M2240" s="7">
        <v>7001610227</v>
      </c>
      <c r="N2240" s="4" t="s">
        <v>298</v>
      </c>
      <c r="O2240" s="6" t="s">
        <v>299</v>
      </c>
      <c r="P2240" s="9" t="s">
        <v>32</v>
      </c>
      <c r="Q2240" s="11">
        <v>10493.811600000001</v>
      </c>
      <c r="R2240" s="11">
        <v>10782.427799999999</v>
      </c>
      <c r="S2240" s="52">
        <f>R2240</f>
        <v>10782.427799999999</v>
      </c>
      <c r="T2240" s="53">
        <f>IFERROR(S2240/Q2240,0)</f>
        <v>1.0275034669004348</v>
      </c>
      <c r="U2240" s="54">
        <f>IF(T2240&gt;=100%,S2240*2%,0)</f>
        <v>215.64855599999999</v>
      </c>
      <c r="V2240" s="54">
        <f>S2240*1%</f>
        <v>107.82427799999999</v>
      </c>
      <c r="W2240" s="55">
        <f>U2240+V2240</f>
        <v>323.47283399999998</v>
      </c>
      <c r="X2240" s="17"/>
      <c r="Y2240" s="9" t="s">
        <v>12391</v>
      </c>
    </row>
    <row r="2241" spans="1:25" x14ac:dyDescent="0.2">
      <c r="A2241" s="9" t="s">
        <v>6280</v>
      </c>
      <c r="B2241" s="9" t="s">
        <v>7633</v>
      </c>
      <c r="C2241" s="18" t="s">
        <v>6854</v>
      </c>
      <c r="D2241" s="9" t="s">
        <v>6855</v>
      </c>
      <c r="E2241" s="9" t="s">
        <v>7413</v>
      </c>
      <c r="F2241" s="9" t="s">
        <v>7414</v>
      </c>
      <c r="G2241" s="9">
        <v>10025897</v>
      </c>
      <c r="H2241" s="9" t="s">
        <v>7525</v>
      </c>
      <c r="I2241" s="9" t="s">
        <v>7634</v>
      </c>
      <c r="J2241" s="9" t="s">
        <v>7635</v>
      </c>
      <c r="K2241" s="18" t="s">
        <v>7581</v>
      </c>
      <c r="L2241" s="18" t="s">
        <v>7582</v>
      </c>
      <c r="M2241" s="18" t="s">
        <v>7583</v>
      </c>
      <c r="N2241" s="9" t="s">
        <v>7638</v>
      </c>
      <c r="O2241" s="9" t="s">
        <v>7639</v>
      </c>
      <c r="P2241" s="9" t="s">
        <v>32</v>
      </c>
      <c r="Q2241" s="61">
        <v>5000</v>
      </c>
      <c r="R2241" s="11">
        <v>5136.9354000000003</v>
      </c>
      <c r="S2241" s="52">
        <f>R2241</f>
        <v>5136.9354000000003</v>
      </c>
      <c r="T2241" s="53">
        <f>IFERROR(S2241/Q2241,0)</f>
        <v>1.02738708</v>
      </c>
      <c r="U2241" s="54">
        <f>IF(T2241&gt;=100%,S2241*2%,0)</f>
        <v>102.738708</v>
      </c>
      <c r="V2241" s="54">
        <f>S2241*1%</f>
        <v>51.369354000000001</v>
      </c>
      <c r="W2241" s="55">
        <f>U2241+V2241</f>
        <v>154.10806200000002</v>
      </c>
      <c r="X2241" s="17"/>
      <c r="Y2241" s="9" t="s">
        <v>12393</v>
      </c>
    </row>
    <row r="2242" spans="1:25" x14ac:dyDescent="0.2">
      <c r="A2242" s="9" t="s">
        <v>6280</v>
      </c>
      <c r="B2242" s="9" t="s">
        <v>6570</v>
      </c>
      <c r="C2242" s="18" t="s">
        <v>6282</v>
      </c>
      <c r="D2242" s="9" t="s">
        <v>6283</v>
      </c>
      <c r="E2242" s="9" t="s">
        <v>6547</v>
      </c>
      <c r="F2242" s="9" t="s">
        <v>6548</v>
      </c>
      <c r="G2242" s="9">
        <v>10024707</v>
      </c>
      <c r="H2242" s="9" t="s">
        <v>6549</v>
      </c>
      <c r="I2242" s="9" t="s">
        <v>6571</v>
      </c>
      <c r="J2242" s="9" t="s">
        <v>6572</v>
      </c>
      <c r="K2242" s="18" t="s">
        <v>6552</v>
      </c>
      <c r="L2242" s="18" t="s">
        <v>6553</v>
      </c>
      <c r="M2242" s="18" t="s">
        <v>6554</v>
      </c>
      <c r="N2242" s="9" t="s">
        <v>6573</v>
      </c>
      <c r="O2242" s="9" t="s">
        <v>6574</v>
      </c>
      <c r="P2242" s="9" t="s">
        <v>32</v>
      </c>
      <c r="Q2242" s="62">
        <v>8800.1587799999998</v>
      </c>
      <c r="R2242" s="11">
        <v>9040.8279999999995</v>
      </c>
      <c r="S2242" s="52">
        <f>R2242</f>
        <v>9040.8279999999995</v>
      </c>
      <c r="T2242" s="53">
        <f>IFERROR(S2242/Q2242,0)</f>
        <v>1.0273482815499835</v>
      </c>
      <c r="U2242" s="54">
        <f>IF(T2242&gt;=100%,S2242*2%,0)</f>
        <v>180.81655999999998</v>
      </c>
      <c r="V2242" s="54">
        <f>S2242*1%</f>
        <v>90.408279999999991</v>
      </c>
      <c r="W2242" s="55">
        <f>U2242+V2242</f>
        <v>271.22483999999997</v>
      </c>
      <c r="X2242" s="17"/>
      <c r="Y2242" s="9" t="s">
        <v>12391</v>
      </c>
    </row>
    <row r="2243" spans="1:25" x14ac:dyDescent="0.2">
      <c r="A2243" s="4" t="s">
        <v>18</v>
      </c>
      <c r="B2243" s="12" t="s">
        <v>2070</v>
      </c>
      <c r="C2243" s="5" t="s">
        <v>2071</v>
      </c>
      <c r="D2243" s="9" t="s">
        <v>2072</v>
      </c>
      <c r="E2243" s="9" t="s">
        <v>2073</v>
      </c>
      <c r="F2243" s="9" t="s">
        <v>2074</v>
      </c>
      <c r="G2243" s="8">
        <v>10025476</v>
      </c>
      <c r="H2243" s="12" t="s">
        <v>2075</v>
      </c>
      <c r="I2243" s="9" t="s">
        <v>2076</v>
      </c>
      <c r="J2243" s="12" t="s">
        <v>2077</v>
      </c>
      <c r="K2243" s="8" t="s">
        <v>2078</v>
      </c>
      <c r="L2243" s="16" t="s">
        <v>2079</v>
      </c>
      <c r="M2243" s="17">
        <v>9864953887</v>
      </c>
      <c r="N2243" s="9" t="s">
        <v>2084</v>
      </c>
      <c r="O2243" s="9" t="s">
        <v>2085</v>
      </c>
      <c r="P2243" s="9" t="s">
        <v>32</v>
      </c>
      <c r="Q2243" s="10">
        <v>9000</v>
      </c>
      <c r="R2243" s="11">
        <v>9246</v>
      </c>
      <c r="S2243" s="52">
        <f>R2243</f>
        <v>9246</v>
      </c>
      <c r="T2243" s="53">
        <f>IFERROR(S2243/Q2243,0)</f>
        <v>1.0273333333333334</v>
      </c>
      <c r="U2243" s="54">
        <f>IF(T2243&gt;=100%,S2243*2%,0)</f>
        <v>184.92000000000002</v>
      </c>
      <c r="V2243" s="54">
        <f>S2243*1%</f>
        <v>92.460000000000008</v>
      </c>
      <c r="W2243" s="55">
        <f>U2243+V2243</f>
        <v>277.38</v>
      </c>
      <c r="X2243" s="17"/>
      <c r="Y2243" s="9" t="s">
        <v>12391</v>
      </c>
    </row>
    <row r="2244" spans="1:25" x14ac:dyDescent="0.2">
      <c r="A2244" s="4" t="s">
        <v>18</v>
      </c>
      <c r="B2244" s="12" t="s">
        <v>4290</v>
      </c>
      <c r="C2244" s="5" t="s">
        <v>4291</v>
      </c>
      <c r="D2244" s="5" t="s">
        <v>4292</v>
      </c>
      <c r="E2244" s="9" t="s">
        <v>4293</v>
      </c>
      <c r="F2244" s="9" t="s">
        <v>4294</v>
      </c>
      <c r="G2244" s="8">
        <v>10031076</v>
      </c>
      <c r="H2244" s="12" t="s">
        <v>4295</v>
      </c>
      <c r="I2244" s="9" t="s">
        <v>4314</v>
      </c>
      <c r="J2244" s="12" t="s">
        <v>4315</v>
      </c>
      <c r="K2244" s="8" t="s">
        <v>4298</v>
      </c>
      <c r="L2244" s="16" t="s">
        <v>4299</v>
      </c>
      <c r="M2244" s="17">
        <v>7872993489</v>
      </c>
      <c r="N2244" s="9" t="s">
        <v>4316</v>
      </c>
      <c r="O2244" s="9" t="s">
        <v>4317</v>
      </c>
      <c r="P2244" s="9" t="s">
        <v>32</v>
      </c>
      <c r="Q2244" s="11">
        <v>11684.52187</v>
      </c>
      <c r="R2244" s="11">
        <v>12003</v>
      </c>
      <c r="S2244" s="52">
        <f>R2244</f>
        <v>12003</v>
      </c>
      <c r="T2244" s="53">
        <f>IFERROR(S2244/Q2244,0)</f>
        <v>1.0272564109634381</v>
      </c>
      <c r="U2244" s="54">
        <f>IF(T2244&gt;=100%,S2244*2%,0)</f>
        <v>240.06</v>
      </c>
      <c r="V2244" s="54">
        <f>S2244*1%</f>
        <v>120.03</v>
      </c>
      <c r="W2244" s="55">
        <f>U2244+V2244</f>
        <v>360.09000000000003</v>
      </c>
      <c r="X2244" s="17"/>
      <c r="Y2244" s="9" t="s">
        <v>12392</v>
      </c>
    </row>
    <row r="2245" spans="1:25" x14ac:dyDescent="0.2">
      <c r="A2245" s="4" t="s">
        <v>18</v>
      </c>
      <c r="B2245" s="12" t="s">
        <v>1048</v>
      </c>
      <c r="C2245" s="5" t="s">
        <v>861</v>
      </c>
      <c r="D2245" s="9" t="s">
        <v>862</v>
      </c>
      <c r="E2245" s="9" t="s">
        <v>1049</v>
      </c>
      <c r="F2245" s="9" t="s">
        <v>1050</v>
      </c>
      <c r="G2245" s="8">
        <v>10034496</v>
      </c>
      <c r="H2245" s="12" t="s">
        <v>1051</v>
      </c>
      <c r="I2245" s="9" t="s">
        <v>1212</v>
      </c>
      <c r="J2245" s="12" t="s">
        <v>1213</v>
      </c>
      <c r="K2245" s="8" t="s">
        <v>1159</v>
      </c>
      <c r="L2245" s="16" t="s">
        <v>1160</v>
      </c>
      <c r="M2245" s="17">
        <v>6296956579</v>
      </c>
      <c r="N2245" s="9" t="s">
        <v>1321</v>
      </c>
      <c r="O2245" s="9" t="s">
        <v>1322</v>
      </c>
      <c r="P2245" s="9" t="s">
        <v>32</v>
      </c>
      <c r="Q2245" s="10">
        <v>12000</v>
      </c>
      <c r="R2245" s="11">
        <v>12325.944000000001</v>
      </c>
      <c r="S2245" s="52">
        <f>R2245</f>
        <v>12325.944000000001</v>
      </c>
      <c r="T2245" s="53">
        <f>IFERROR(S2245/Q2245,0)</f>
        <v>1.0271620000000001</v>
      </c>
      <c r="U2245" s="54">
        <f>IF(T2245&gt;=100%,S2245*2%,0)</f>
        <v>246.51888000000002</v>
      </c>
      <c r="V2245" s="54">
        <f>S2245*1%</f>
        <v>123.25944000000001</v>
      </c>
      <c r="W2245" s="55">
        <f>U2245+V2245</f>
        <v>369.77832000000001</v>
      </c>
      <c r="X2245" s="17"/>
      <c r="Y2245" s="9" t="s">
        <v>12391</v>
      </c>
    </row>
    <row r="2246" spans="1:25" x14ac:dyDescent="0.2">
      <c r="A2246" s="4" t="s">
        <v>18</v>
      </c>
      <c r="B2246" s="4" t="s">
        <v>243</v>
      </c>
      <c r="C2246" s="5" t="s">
        <v>20</v>
      </c>
      <c r="D2246" s="5" t="s">
        <v>21</v>
      </c>
      <c r="E2246" s="5" t="s">
        <v>244</v>
      </c>
      <c r="F2246" s="5" t="s">
        <v>245</v>
      </c>
      <c r="G2246" s="6">
        <v>10022295</v>
      </c>
      <c r="H2246" s="4" t="s">
        <v>246</v>
      </c>
      <c r="I2246" s="4" t="s">
        <v>294</v>
      </c>
      <c r="J2246" s="4" t="s">
        <v>295</v>
      </c>
      <c r="K2246" s="6" t="s">
        <v>249</v>
      </c>
      <c r="L2246" s="6" t="s">
        <v>250</v>
      </c>
      <c r="M2246" s="7">
        <v>7001610227</v>
      </c>
      <c r="N2246" s="4" t="s">
        <v>364</v>
      </c>
      <c r="O2246" s="6" t="s">
        <v>365</v>
      </c>
      <c r="P2246" s="9" t="s">
        <v>32</v>
      </c>
      <c r="Q2246" s="11">
        <v>10226.3233</v>
      </c>
      <c r="R2246" s="11">
        <v>10503.983199999997</v>
      </c>
      <c r="S2246" s="52">
        <f>R2246</f>
        <v>10503.983199999997</v>
      </c>
      <c r="T2246" s="53">
        <f>IFERROR(S2246/Q2246,0)</f>
        <v>1.0271514885511195</v>
      </c>
      <c r="U2246" s="54">
        <f>IF(T2246&gt;=100%,S2246*2%,0)</f>
        <v>210.07966399999995</v>
      </c>
      <c r="V2246" s="54">
        <f>S2246*1%</f>
        <v>105.03983199999998</v>
      </c>
      <c r="W2246" s="55">
        <f>U2246+V2246</f>
        <v>315.11949599999991</v>
      </c>
      <c r="X2246" s="17"/>
      <c r="Y2246" s="9" t="s">
        <v>12391</v>
      </c>
    </row>
    <row r="2247" spans="1:25" x14ac:dyDescent="0.2">
      <c r="A2247" s="9" t="s">
        <v>9603</v>
      </c>
      <c r="B2247" s="18" t="s">
        <v>11008</v>
      </c>
      <c r="C2247" s="9" t="s">
        <v>12370</v>
      </c>
      <c r="D2247" s="9"/>
      <c r="E2247" s="9" t="s">
        <v>12371</v>
      </c>
      <c r="F2247" s="9"/>
      <c r="G2247" s="18">
        <v>10033452</v>
      </c>
      <c r="H2247" s="38" t="s">
        <v>11034</v>
      </c>
      <c r="I2247" s="33" t="s">
        <v>11114</v>
      </c>
      <c r="J2247" s="33" t="s">
        <v>3252</v>
      </c>
      <c r="K2247" s="9" t="s">
        <v>11089</v>
      </c>
      <c r="L2247" s="18" t="s">
        <v>11090</v>
      </c>
      <c r="M2247" s="18">
        <v>6393092953</v>
      </c>
      <c r="N2247" s="18" t="s">
        <v>11115</v>
      </c>
      <c r="O2247" s="18" t="s">
        <v>11116</v>
      </c>
      <c r="P2247" s="18" t="s">
        <v>32</v>
      </c>
      <c r="Q2247" s="11">
        <v>7000</v>
      </c>
      <c r="R2247" s="27">
        <v>7189.2799999999797</v>
      </c>
      <c r="S2247" s="52">
        <f>R2247</f>
        <v>7189.2799999999797</v>
      </c>
      <c r="T2247" s="53">
        <f>IFERROR(S2247/Q2247,0)</f>
        <v>1.0270399999999971</v>
      </c>
      <c r="U2247" s="54">
        <f>IF(T2247&gt;=100%,S2247*2%,0)</f>
        <v>143.78559999999959</v>
      </c>
      <c r="V2247" s="54">
        <f>S2247*1%</f>
        <v>71.892799999999795</v>
      </c>
      <c r="W2247" s="55">
        <f>U2247+V2247</f>
        <v>215.67839999999939</v>
      </c>
      <c r="X2247" s="17"/>
      <c r="Y2247" s="9" t="s">
        <v>12391</v>
      </c>
    </row>
    <row r="2248" spans="1:25" x14ac:dyDescent="0.2">
      <c r="A2248" s="32" t="s">
        <v>9603</v>
      </c>
      <c r="B2248" s="32" t="s">
        <v>10346</v>
      </c>
      <c r="C2248" s="32" t="s">
        <v>12365</v>
      </c>
      <c r="D2248" s="32"/>
      <c r="E2248" s="9" t="s">
        <v>12366</v>
      </c>
      <c r="F2248" s="9"/>
      <c r="G2248" s="32">
        <v>10027495</v>
      </c>
      <c r="H2248" s="32" t="s">
        <v>10347</v>
      </c>
      <c r="I2248" s="32" t="s">
        <v>10348</v>
      </c>
      <c r="J2248" s="32" t="s">
        <v>10349</v>
      </c>
      <c r="K2248" s="32" t="s">
        <v>10350</v>
      </c>
      <c r="L2248" s="32" t="s">
        <v>10351</v>
      </c>
      <c r="M2248" s="32">
        <v>95694359469</v>
      </c>
      <c r="N2248" s="32" t="s">
        <v>10356</v>
      </c>
      <c r="O2248" s="33" t="s">
        <v>10357</v>
      </c>
      <c r="P2248" s="32" t="s">
        <v>32</v>
      </c>
      <c r="Q2248" s="32">
        <v>10000</v>
      </c>
      <c r="R2248" s="27">
        <v>10269.999999999982</v>
      </c>
      <c r="S2248" s="52">
        <f>R2248</f>
        <v>10269.999999999982</v>
      </c>
      <c r="T2248" s="53">
        <f>IFERROR(S2248/Q2248,0)</f>
        <v>1.0269999999999981</v>
      </c>
      <c r="U2248" s="54">
        <f>IF(T2248&gt;=100%,S2248*2%,0)</f>
        <v>205.39999999999964</v>
      </c>
      <c r="V2248" s="54">
        <f>S2248*1%</f>
        <v>102.69999999999982</v>
      </c>
      <c r="W2248" s="55">
        <f>U2248+V2248</f>
        <v>308.09999999999945</v>
      </c>
      <c r="X2248" s="17"/>
      <c r="Y2248" s="9" t="s">
        <v>12391</v>
      </c>
    </row>
    <row r="2249" spans="1:25" x14ac:dyDescent="0.2">
      <c r="A2249" s="32" t="s">
        <v>9603</v>
      </c>
      <c r="B2249" s="32" t="s">
        <v>10261</v>
      </c>
      <c r="C2249" s="32" t="s">
        <v>12365</v>
      </c>
      <c r="D2249" s="32"/>
      <c r="E2249" s="9" t="s">
        <v>12364</v>
      </c>
      <c r="F2249" s="9"/>
      <c r="G2249" s="32">
        <v>10031520</v>
      </c>
      <c r="H2249" s="32" t="s">
        <v>10262</v>
      </c>
      <c r="I2249" s="32" t="s">
        <v>10269</v>
      </c>
      <c r="J2249" s="32" t="s">
        <v>10270</v>
      </c>
      <c r="K2249" s="32" t="s">
        <v>10265</v>
      </c>
      <c r="L2249" s="32" t="s">
        <v>10266</v>
      </c>
      <c r="M2249" s="32">
        <v>8979763245</v>
      </c>
      <c r="N2249" s="32" t="s">
        <v>10273</v>
      </c>
      <c r="O2249" s="32" t="s">
        <v>10274</v>
      </c>
      <c r="P2249" s="32" t="s">
        <v>32</v>
      </c>
      <c r="Q2249" s="9">
        <v>7500</v>
      </c>
      <c r="R2249" s="27">
        <v>7702.4999999999864</v>
      </c>
      <c r="S2249" s="52">
        <f>R2249</f>
        <v>7702.4999999999864</v>
      </c>
      <c r="T2249" s="53">
        <f>IFERROR(S2249/Q2249,0)</f>
        <v>1.0269999999999981</v>
      </c>
      <c r="U2249" s="54">
        <f>IF(T2249&gt;=100%,S2249*2%,0)</f>
        <v>154.04999999999973</v>
      </c>
      <c r="V2249" s="54">
        <f>S2249*1%</f>
        <v>77.024999999999864</v>
      </c>
      <c r="W2249" s="55">
        <f>U2249+V2249</f>
        <v>231.07499999999959</v>
      </c>
      <c r="X2249" s="17"/>
      <c r="Y2249" s="9" t="s">
        <v>12391</v>
      </c>
    </row>
    <row r="2250" spans="1:25" x14ac:dyDescent="0.2">
      <c r="A2250" s="26" t="s">
        <v>9603</v>
      </c>
      <c r="B2250" s="26" t="s">
        <v>9673</v>
      </c>
      <c r="C2250" s="30" t="s">
        <v>12359</v>
      </c>
      <c r="D2250" s="30"/>
      <c r="E2250" s="45" t="s">
        <v>12360</v>
      </c>
      <c r="F2250" s="45"/>
      <c r="G2250" s="26">
        <v>10025972</v>
      </c>
      <c r="H2250" s="26" t="s">
        <v>9667</v>
      </c>
      <c r="I2250" s="26" t="s">
        <v>9674</v>
      </c>
      <c r="J2250" s="26" t="s">
        <v>9675</v>
      </c>
      <c r="K2250" s="26" t="s">
        <v>9670</v>
      </c>
      <c r="L2250" s="26" t="s">
        <v>9671</v>
      </c>
      <c r="M2250" s="26">
        <v>9781409396</v>
      </c>
      <c r="N2250" s="26" t="s">
        <v>9677</v>
      </c>
      <c r="O2250" s="26" t="s">
        <v>9678</v>
      </c>
      <c r="P2250" s="26" t="s">
        <v>32</v>
      </c>
      <c r="Q2250" s="27">
        <v>7000</v>
      </c>
      <c r="R2250" s="27">
        <v>7188.9999999999827</v>
      </c>
      <c r="S2250" s="52">
        <f>R2250</f>
        <v>7188.9999999999827</v>
      </c>
      <c r="T2250" s="53">
        <f>IFERROR(S2250/Q2250,0)</f>
        <v>1.0269999999999975</v>
      </c>
      <c r="U2250" s="54">
        <f>IF(T2250&gt;=100%,S2250*2%,0)</f>
        <v>143.77999999999966</v>
      </c>
      <c r="V2250" s="54">
        <f>S2250*1%</f>
        <v>71.88999999999983</v>
      </c>
      <c r="W2250" s="55">
        <f>U2250+V2250</f>
        <v>215.6699999999995</v>
      </c>
      <c r="X2250" s="17"/>
      <c r="Y2250" s="9" t="s">
        <v>12391</v>
      </c>
    </row>
    <row r="2251" spans="1:25" x14ac:dyDescent="0.2">
      <c r="A2251" s="32" t="s">
        <v>9603</v>
      </c>
      <c r="B2251" s="32" t="s">
        <v>10596</v>
      </c>
      <c r="C2251" s="32" t="s">
        <v>12365</v>
      </c>
      <c r="D2251" s="32"/>
      <c r="E2251" s="9" t="s">
        <v>12368</v>
      </c>
      <c r="F2251" s="9"/>
      <c r="G2251" s="32">
        <v>10023838</v>
      </c>
      <c r="H2251" s="32" t="s">
        <v>10597</v>
      </c>
      <c r="I2251" s="32" t="s">
        <v>10664</v>
      </c>
      <c r="J2251" s="32" t="s">
        <v>10665</v>
      </c>
      <c r="K2251" s="32" t="s">
        <v>10644</v>
      </c>
      <c r="L2251" s="32" t="s">
        <v>10645</v>
      </c>
      <c r="M2251" s="32">
        <v>9990901615</v>
      </c>
      <c r="N2251" s="32" t="s">
        <v>10668</v>
      </c>
      <c r="O2251" s="32" t="s">
        <v>10669</v>
      </c>
      <c r="P2251" s="32" t="s">
        <v>32</v>
      </c>
      <c r="Q2251" s="9">
        <v>25000</v>
      </c>
      <c r="R2251" s="27">
        <v>25674.999999999927</v>
      </c>
      <c r="S2251" s="52">
        <f>R2251</f>
        <v>25674.999999999927</v>
      </c>
      <c r="T2251" s="53">
        <f>IFERROR(S2251/Q2251,0)</f>
        <v>1.026999999999997</v>
      </c>
      <c r="U2251" s="54">
        <f>IF(T2251&gt;=100%,S2251*2%,0)</f>
        <v>513.49999999999852</v>
      </c>
      <c r="V2251" s="54">
        <f>S2251*1%</f>
        <v>256.74999999999926</v>
      </c>
      <c r="W2251" s="55">
        <f>U2251+V2251</f>
        <v>770.24999999999773</v>
      </c>
      <c r="X2251" s="17"/>
      <c r="Y2251" s="9" t="s">
        <v>12391</v>
      </c>
    </row>
    <row r="2252" spans="1:25" x14ac:dyDescent="0.2">
      <c r="A2252" s="26" t="s">
        <v>9603</v>
      </c>
      <c r="B2252" s="26" t="s">
        <v>9794</v>
      </c>
      <c r="C2252" s="30" t="s">
        <v>12359</v>
      </c>
      <c r="D2252" s="30"/>
      <c r="E2252" s="45" t="s">
        <v>12360</v>
      </c>
      <c r="F2252" s="45"/>
      <c r="G2252" s="26">
        <v>10026891</v>
      </c>
      <c r="H2252" s="26" t="s">
        <v>9725</v>
      </c>
      <c r="I2252" s="26" t="s">
        <v>9784</v>
      </c>
      <c r="J2252" s="26" t="s">
        <v>9785</v>
      </c>
      <c r="K2252" s="26" t="s">
        <v>9786</v>
      </c>
      <c r="L2252" s="26" t="s">
        <v>9787</v>
      </c>
      <c r="M2252" s="26">
        <v>7009770373</v>
      </c>
      <c r="N2252" s="26" t="s">
        <v>9797</v>
      </c>
      <c r="O2252" s="26" t="s">
        <v>9798</v>
      </c>
      <c r="P2252" s="26" t="s">
        <v>32</v>
      </c>
      <c r="Q2252" s="27">
        <v>15000</v>
      </c>
      <c r="R2252" s="27">
        <v>15404.999999999955</v>
      </c>
      <c r="S2252" s="52">
        <f>R2252</f>
        <v>15404.999999999955</v>
      </c>
      <c r="T2252" s="53">
        <f>IFERROR(S2252/Q2252,0)</f>
        <v>1.026999999999997</v>
      </c>
      <c r="U2252" s="54">
        <f>IF(T2252&gt;=100%,S2252*2%,0)</f>
        <v>308.09999999999911</v>
      </c>
      <c r="V2252" s="54">
        <f>S2252*1%</f>
        <v>154.04999999999956</v>
      </c>
      <c r="W2252" s="55">
        <f>U2252+V2252</f>
        <v>462.14999999999867</v>
      </c>
      <c r="X2252" s="17"/>
      <c r="Y2252" s="9" t="s">
        <v>12391</v>
      </c>
    </row>
    <row r="2253" spans="1:25" x14ac:dyDescent="0.2">
      <c r="A2253" s="9" t="s">
        <v>9603</v>
      </c>
      <c r="B2253" s="18" t="s">
        <v>10732</v>
      </c>
      <c r="C2253" s="9" t="s">
        <v>12370</v>
      </c>
      <c r="D2253" s="9"/>
      <c r="E2253" s="9" t="s">
        <v>12369</v>
      </c>
      <c r="F2253" s="9"/>
      <c r="G2253" s="18">
        <v>10022294</v>
      </c>
      <c r="H2253" s="18" t="s">
        <v>10733</v>
      </c>
      <c r="I2253" s="36" t="s">
        <v>10775</v>
      </c>
      <c r="J2253" s="36" t="s">
        <v>10776</v>
      </c>
      <c r="K2253" s="9" t="s">
        <v>10777</v>
      </c>
      <c r="L2253" s="18" t="s">
        <v>10778</v>
      </c>
      <c r="M2253" s="18">
        <v>9648393988</v>
      </c>
      <c r="N2253" s="18" t="s">
        <v>10789</v>
      </c>
      <c r="O2253" s="18" t="s">
        <v>10790</v>
      </c>
      <c r="P2253" s="18" t="s">
        <v>32</v>
      </c>
      <c r="Q2253" s="11">
        <v>8146.4759999999997</v>
      </c>
      <c r="R2253" s="27">
        <v>8366.4308519999759</v>
      </c>
      <c r="S2253" s="52">
        <f>R2253</f>
        <v>8366.4308519999759</v>
      </c>
      <c r="T2253" s="53">
        <f>IFERROR(S2253/Q2253,0)</f>
        <v>1.026999999999997</v>
      </c>
      <c r="U2253" s="54">
        <f>IF(T2253&gt;=100%,S2253*2%,0)</f>
        <v>167.32861703999953</v>
      </c>
      <c r="V2253" s="54">
        <f>S2253*1%</f>
        <v>83.664308519999764</v>
      </c>
      <c r="W2253" s="55">
        <f>U2253+V2253</f>
        <v>250.99292555999929</v>
      </c>
      <c r="X2253" s="17"/>
      <c r="Y2253" s="9" t="s">
        <v>12391</v>
      </c>
    </row>
    <row r="2254" spans="1:25" x14ac:dyDescent="0.2">
      <c r="A2254" s="26" t="s">
        <v>9603</v>
      </c>
      <c r="B2254" s="26" t="s">
        <v>9914</v>
      </c>
      <c r="C2254" s="30" t="s">
        <v>12359</v>
      </c>
      <c r="D2254" s="30"/>
      <c r="E2254" s="44" t="s">
        <v>12361</v>
      </c>
      <c r="F2254" s="44"/>
      <c r="G2254" s="26">
        <v>10023666</v>
      </c>
      <c r="H2254" s="26" t="s">
        <v>9845</v>
      </c>
      <c r="I2254" s="26" t="s">
        <v>9915</v>
      </c>
      <c r="J2254" s="26" t="s">
        <v>9916</v>
      </c>
      <c r="K2254" s="26" t="s">
        <v>9904</v>
      </c>
      <c r="L2254" s="26" t="s">
        <v>9905</v>
      </c>
      <c r="M2254" s="26">
        <v>9468379116</v>
      </c>
      <c r="N2254" s="26" t="s">
        <v>9919</v>
      </c>
      <c r="O2254" s="26" t="s">
        <v>9920</v>
      </c>
      <c r="P2254" s="26" t="s">
        <v>32</v>
      </c>
      <c r="Q2254" s="9">
        <v>7500</v>
      </c>
      <c r="R2254" s="27">
        <v>7702.4999999999773</v>
      </c>
      <c r="S2254" s="52">
        <f>R2254</f>
        <v>7702.4999999999773</v>
      </c>
      <c r="T2254" s="53">
        <f>IFERROR(S2254/Q2254,0)</f>
        <v>1.026999999999997</v>
      </c>
      <c r="U2254" s="54">
        <f>IF(T2254&gt;=100%,S2254*2%,0)</f>
        <v>154.04999999999956</v>
      </c>
      <c r="V2254" s="54">
        <f>S2254*1%</f>
        <v>77.024999999999778</v>
      </c>
      <c r="W2254" s="55">
        <f>U2254+V2254</f>
        <v>231.07499999999933</v>
      </c>
      <c r="X2254" s="17"/>
      <c r="Y2254" s="9" t="s">
        <v>12391</v>
      </c>
    </row>
    <row r="2255" spans="1:25" x14ac:dyDescent="0.2">
      <c r="A2255" s="9" t="s">
        <v>9603</v>
      </c>
      <c r="B2255" s="18" t="s">
        <v>11008</v>
      </c>
      <c r="C2255" s="9" t="s">
        <v>12370</v>
      </c>
      <c r="D2255" s="9"/>
      <c r="E2255" s="9" t="s">
        <v>12371</v>
      </c>
      <c r="F2255" s="9"/>
      <c r="G2255" s="33">
        <v>10031130</v>
      </c>
      <c r="H2255" s="38" t="s">
        <v>11009</v>
      </c>
      <c r="I2255" s="33" t="s">
        <v>11209</v>
      </c>
      <c r="J2255" s="33" t="s">
        <v>11210</v>
      </c>
      <c r="K2255" s="9" t="s">
        <v>11025</v>
      </c>
      <c r="L2255" s="18" t="s">
        <v>11026</v>
      </c>
      <c r="M2255" s="18">
        <v>8809656752</v>
      </c>
      <c r="N2255" s="18" t="s">
        <v>11211</v>
      </c>
      <c r="O2255" s="18" t="s">
        <v>11212</v>
      </c>
      <c r="P2255" s="18" t="s">
        <v>32</v>
      </c>
      <c r="Q2255" s="11">
        <v>7000</v>
      </c>
      <c r="R2255" s="27">
        <v>7188.9999999999791</v>
      </c>
      <c r="S2255" s="52">
        <f>R2255</f>
        <v>7188.9999999999791</v>
      </c>
      <c r="T2255" s="53">
        <f>IFERROR(S2255/Q2255,0)</f>
        <v>1.026999999999997</v>
      </c>
      <c r="U2255" s="54">
        <f>IF(T2255&gt;=100%,S2255*2%,0)</f>
        <v>143.77999999999957</v>
      </c>
      <c r="V2255" s="54">
        <f>S2255*1%</f>
        <v>71.889999999999787</v>
      </c>
      <c r="W2255" s="55">
        <f>U2255+V2255</f>
        <v>215.66999999999936</v>
      </c>
      <c r="X2255" s="17"/>
      <c r="Y2255" s="9" t="s">
        <v>12391</v>
      </c>
    </row>
    <row r="2256" spans="1:25" x14ac:dyDescent="0.2">
      <c r="A2256" s="26" t="s">
        <v>9603</v>
      </c>
      <c r="B2256" s="26" t="s">
        <v>10151</v>
      </c>
      <c r="C2256" s="30" t="s">
        <v>12359</v>
      </c>
      <c r="D2256" s="30"/>
      <c r="E2256" s="44" t="s">
        <v>12363</v>
      </c>
      <c r="F2256" s="44"/>
      <c r="G2256" s="26">
        <v>10004649</v>
      </c>
      <c r="H2256" s="26" t="s">
        <v>10086</v>
      </c>
      <c r="I2256" s="26" t="s">
        <v>10152</v>
      </c>
      <c r="J2256" s="26" t="s">
        <v>10153</v>
      </c>
      <c r="K2256" s="26" t="s">
        <v>10154</v>
      </c>
      <c r="L2256" s="26" t="s">
        <v>10155</v>
      </c>
      <c r="M2256" s="26">
        <v>7006330712</v>
      </c>
      <c r="N2256" s="26" t="s">
        <v>10160</v>
      </c>
      <c r="O2256" s="26" t="s">
        <v>10161</v>
      </c>
      <c r="P2256" s="26" t="s">
        <v>32</v>
      </c>
      <c r="Q2256" s="27">
        <v>7000</v>
      </c>
      <c r="R2256" s="27">
        <v>7188.9999999999791</v>
      </c>
      <c r="S2256" s="52">
        <f>R2256</f>
        <v>7188.9999999999791</v>
      </c>
      <c r="T2256" s="53">
        <f>IFERROR(S2256/Q2256,0)</f>
        <v>1.026999999999997</v>
      </c>
      <c r="U2256" s="54">
        <f>IF(T2256&gt;=100%,S2256*2%,0)</f>
        <v>143.77999999999957</v>
      </c>
      <c r="V2256" s="54">
        <f>S2256*1%</f>
        <v>71.889999999999787</v>
      </c>
      <c r="W2256" s="55">
        <f>U2256+V2256</f>
        <v>215.66999999999936</v>
      </c>
      <c r="X2256" s="17"/>
      <c r="Y2256" s="9" t="s">
        <v>12391</v>
      </c>
    </row>
    <row r="2257" spans="1:25" x14ac:dyDescent="0.2">
      <c r="A2257" s="9" t="s">
        <v>9603</v>
      </c>
      <c r="B2257" s="32" t="s">
        <v>11861</v>
      </c>
      <c r="C2257" s="9" t="s">
        <v>12374</v>
      </c>
      <c r="D2257" s="9"/>
      <c r="E2257" s="11" t="s">
        <v>12376</v>
      </c>
      <c r="F2257" s="11"/>
      <c r="G2257" s="32">
        <v>10031303</v>
      </c>
      <c r="H2257" s="32" t="s">
        <v>11363</v>
      </c>
      <c r="I2257" s="32" t="s">
        <v>11862</v>
      </c>
      <c r="J2257" s="32" t="s">
        <v>11863</v>
      </c>
      <c r="K2257" s="9" t="s">
        <v>11840</v>
      </c>
      <c r="L2257" s="32" t="s">
        <v>11841</v>
      </c>
      <c r="M2257" s="32">
        <v>9919656909</v>
      </c>
      <c r="N2257" s="18" t="s">
        <v>11865</v>
      </c>
      <c r="O2257" s="32" t="s">
        <v>11866</v>
      </c>
      <c r="P2257" s="32" t="s">
        <v>32</v>
      </c>
      <c r="Q2257" s="11">
        <v>6000</v>
      </c>
      <c r="R2257" s="27">
        <v>6161.9999999999818</v>
      </c>
      <c r="S2257" s="52">
        <f>R2257</f>
        <v>6161.9999999999818</v>
      </c>
      <c r="T2257" s="53">
        <f>IFERROR(S2257/Q2257,0)</f>
        <v>1.026999999999997</v>
      </c>
      <c r="U2257" s="54">
        <f>IF(T2257&gt;=100%,S2257*2%,0)</f>
        <v>123.23999999999964</v>
      </c>
      <c r="V2257" s="54">
        <f>S2257*1%</f>
        <v>61.61999999999982</v>
      </c>
      <c r="W2257" s="55">
        <f>U2257+V2257</f>
        <v>184.85999999999945</v>
      </c>
      <c r="X2257" s="17"/>
      <c r="Y2257" s="9" t="s">
        <v>12393</v>
      </c>
    </row>
    <row r="2258" spans="1:25" x14ac:dyDescent="0.2">
      <c r="A2258" s="9" t="s">
        <v>9603</v>
      </c>
      <c r="B2258" s="32" t="s">
        <v>11767</v>
      </c>
      <c r="C2258" s="9" t="s">
        <v>12374</v>
      </c>
      <c r="D2258" s="9"/>
      <c r="E2258" s="11" t="s">
        <v>12376</v>
      </c>
      <c r="F2258" s="11"/>
      <c r="G2258" s="32">
        <v>10031303</v>
      </c>
      <c r="H2258" s="32" t="s">
        <v>11363</v>
      </c>
      <c r="I2258" s="32" t="s">
        <v>11768</v>
      </c>
      <c r="J2258" s="32" t="s">
        <v>11769</v>
      </c>
      <c r="K2258" s="9" t="s">
        <v>11684</v>
      </c>
      <c r="L2258" s="32" t="s">
        <v>11685</v>
      </c>
      <c r="M2258" s="32">
        <v>7007253228</v>
      </c>
      <c r="N2258" s="18" t="s">
        <v>11772</v>
      </c>
      <c r="O2258" s="32" t="s">
        <v>11773</v>
      </c>
      <c r="P2258" s="32" t="s">
        <v>32</v>
      </c>
      <c r="Q2258" s="11">
        <v>6000</v>
      </c>
      <c r="R2258" s="27">
        <v>6161.9999999999818</v>
      </c>
      <c r="S2258" s="52">
        <f>R2258</f>
        <v>6161.9999999999818</v>
      </c>
      <c r="T2258" s="53">
        <f>IFERROR(S2258/Q2258,0)</f>
        <v>1.026999999999997</v>
      </c>
      <c r="U2258" s="54">
        <f>IF(T2258&gt;=100%,S2258*2%,0)</f>
        <v>123.23999999999964</v>
      </c>
      <c r="V2258" s="54">
        <f>S2258*1%</f>
        <v>61.61999999999982</v>
      </c>
      <c r="W2258" s="55">
        <f>U2258+V2258</f>
        <v>184.85999999999945</v>
      </c>
      <c r="X2258" s="17"/>
      <c r="Y2258" s="9" t="s">
        <v>12391</v>
      </c>
    </row>
    <row r="2259" spans="1:25" x14ac:dyDescent="0.2">
      <c r="A2259" s="9" t="s">
        <v>9603</v>
      </c>
      <c r="B2259" s="18" t="s">
        <v>11394</v>
      </c>
      <c r="C2259" s="9" t="s">
        <v>12374</v>
      </c>
      <c r="D2259" s="9"/>
      <c r="E2259" s="11" t="s">
        <v>12375</v>
      </c>
      <c r="F2259" s="11"/>
      <c r="G2259" s="41">
        <v>10023721</v>
      </c>
      <c r="H2259" s="42" t="s">
        <v>11355</v>
      </c>
      <c r="I2259" s="18" t="s">
        <v>11395</v>
      </c>
      <c r="J2259" s="18" t="s">
        <v>11396</v>
      </c>
      <c r="K2259" s="9" t="s">
        <v>11397</v>
      </c>
      <c r="L2259" s="18" t="s">
        <v>11398</v>
      </c>
      <c r="M2259" s="18">
        <v>9625304519</v>
      </c>
      <c r="N2259" s="18" t="s">
        <v>11433</v>
      </c>
      <c r="O2259" s="18" t="s">
        <v>11434</v>
      </c>
      <c r="P2259" s="9" t="s">
        <v>32</v>
      </c>
      <c r="Q2259" s="11">
        <v>5000</v>
      </c>
      <c r="R2259" s="27">
        <v>5134.9999999999854</v>
      </c>
      <c r="S2259" s="52">
        <f>R2259</f>
        <v>5134.9999999999854</v>
      </c>
      <c r="T2259" s="53">
        <f>IFERROR(S2259/Q2259,0)</f>
        <v>1.026999999999997</v>
      </c>
      <c r="U2259" s="54">
        <f>IF(T2259&gt;=100%,S2259*2%,0)</f>
        <v>102.6999999999997</v>
      </c>
      <c r="V2259" s="54">
        <f>S2259*1%</f>
        <v>51.349999999999852</v>
      </c>
      <c r="W2259" s="55">
        <f>U2259+V2259</f>
        <v>154.04999999999956</v>
      </c>
      <c r="X2259" s="17"/>
      <c r="Y2259" s="9" t="s">
        <v>12391</v>
      </c>
    </row>
    <row r="2260" spans="1:25" x14ac:dyDescent="0.2">
      <c r="A2260" s="9" t="s">
        <v>9603</v>
      </c>
      <c r="B2260" s="18" t="s">
        <v>11642</v>
      </c>
      <c r="C2260" s="9" t="s">
        <v>12374</v>
      </c>
      <c r="D2260" s="9"/>
      <c r="E2260" s="11" t="s">
        <v>12377</v>
      </c>
      <c r="F2260" s="11"/>
      <c r="G2260" s="18">
        <v>10025183</v>
      </c>
      <c r="H2260" s="18" t="s">
        <v>11629</v>
      </c>
      <c r="I2260" s="18" t="s">
        <v>11643</v>
      </c>
      <c r="J2260" s="18" t="s">
        <v>11644</v>
      </c>
      <c r="K2260" s="9" t="s">
        <v>11632</v>
      </c>
      <c r="L2260" s="18" t="s">
        <v>11633</v>
      </c>
      <c r="M2260" s="18">
        <v>7060111822</v>
      </c>
      <c r="N2260" s="18" t="s">
        <v>11650</v>
      </c>
      <c r="O2260" s="18" t="s">
        <v>11651</v>
      </c>
      <c r="P2260" s="18" t="s">
        <v>32</v>
      </c>
      <c r="Q2260" s="11">
        <v>4000</v>
      </c>
      <c r="R2260" s="27">
        <v>4107.9999999999882</v>
      </c>
      <c r="S2260" s="52">
        <f>R2260</f>
        <v>4107.9999999999882</v>
      </c>
      <c r="T2260" s="53">
        <f>IFERROR(S2260/Q2260,0)</f>
        <v>1.026999999999997</v>
      </c>
      <c r="U2260" s="54">
        <f>IF(T2260&gt;=100%,S2260*2%,0)</f>
        <v>82.159999999999769</v>
      </c>
      <c r="V2260" s="54">
        <f>S2260*1%</f>
        <v>41.079999999999885</v>
      </c>
      <c r="W2260" s="55">
        <f>U2260+V2260</f>
        <v>123.23999999999965</v>
      </c>
      <c r="X2260" s="17"/>
      <c r="Y2260" s="9" t="s">
        <v>12393</v>
      </c>
    </row>
    <row r="2261" spans="1:25" x14ac:dyDescent="0.2">
      <c r="A2261" s="26" t="s">
        <v>9603</v>
      </c>
      <c r="B2261" s="30" t="s">
        <v>12250</v>
      </c>
      <c r="C2261" s="30" t="s">
        <v>12379</v>
      </c>
      <c r="D2261" s="30"/>
      <c r="E2261" s="44" t="s">
        <v>12382</v>
      </c>
      <c r="F2261" s="44"/>
      <c r="G2261" s="30">
        <v>10027925</v>
      </c>
      <c r="H2261" s="30" t="s">
        <v>12251</v>
      </c>
      <c r="I2261" s="30" t="s">
        <v>12272</v>
      </c>
      <c r="J2261" s="30" t="s">
        <v>12273</v>
      </c>
      <c r="K2261" s="26" t="s">
        <v>12253</v>
      </c>
      <c r="L2261" s="30" t="s">
        <v>12254</v>
      </c>
      <c r="M2261" s="30" t="s">
        <v>12255</v>
      </c>
      <c r="N2261" s="30" t="s">
        <v>12297</v>
      </c>
      <c r="O2261" s="30" t="s">
        <v>12298</v>
      </c>
      <c r="P2261" s="30" t="s">
        <v>32</v>
      </c>
      <c r="Q2261" s="27">
        <v>3000</v>
      </c>
      <c r="R2261" s="27">
        <v>3080.9999999999909</v>
      </c>
      <c r="S2261" s="52">
        <f>R2261</f>
        <v>3080.9999999999909</v>
      </c>
      <c r="T2261" s="53">
        <f>IFERROR(S2261/Q2261,0)</f>
        <v>1.026999999999997</v>
      </c>
      <c r="U2261" s="54">
        <f>IF(T2261&gt;=100%,S2261*2%,0)</f>
        <v>61.61999999999982</v>
      </c>
      <c r="V2261" s="54">
        <f>S2261*1%</f>
        <v>30.80999999999991</v>
      </c>
      <c r="W2261" s="55">
        <f>U2261+V2261</f>
        <v>92.429999999999723</v>
      </c>
      <c r="X2261" s="17"/>
      <c r="Y2261" s="9" t="s">
        <v>12391</v>
      </c>
    </row>
    <row r="2262" spans="1:25" x14ac:dyDescent="0.2">
      <c r="A2262" s="26" t="s">
        <v>9603</v>
      </c>
      <c r="B2262" s="30" t="s">
        <v>11909</v>
      </c>
      <c r="C2262" s="30" t="s">
        <v>12379</v>
      </c>
      <c r="D2262" s="30"/>
      <c r="E2262" s="44" t="s">
        <v>12378</v>
      </c>
      <c r="F2262" s="44"/>
      <c r="G2262" s="30">
        <v>10020174</v>
      </c>
      <c r="H2262" s="30" t="s">
        <v>11910</v>
      </c>
      <c r="I2262" s="29" t="s">
        <v>12055</v>
      </c>
      <c r="J2262" s="29" t="s">
        <v>12056</v>
      </c>
      <c r="K2262" s="26" t="s">
        <v>11913</v>
      </c>
      <c r="L2262" s="30" t="s">
        <v>11914</v>
      </c>
      <c r="M2262" s="30" t="s">
        <v>11915</v>
      </c>
      <c r="N2262" s="30" t="s">
        <v>12065</v>
      </c>
      <c r="O2262" s="30" t="s">
        <v>12066</v>
      </c>
      <c r="P2262" s="30" t="s">
        <v>32</v>
      </c>
      <c r="Q2262" s="27">
        <v>4000</v>
      </c>
      <c r="R2262" s="27">
        <v>4107.5999999999885</v>
      </c>
      <c r="S2262" s="52">
        <f>R2262</f>
        <v>4107.5999999999885</v>
      </c>
      <c r="T2262" s="53">
        <f>IFERROR(S2262/Q2262,0)</f>
        <v>1.026899999999997</v>
      </c>
      <c r="U2262" s="54">
        <f>IF(T2262&gt;=100%,S2262*2%,0)</f>
        <v>82.151999999999774</v>
      </c>
      <c r="V2262" s="54">
        <f>S2262*1%</f>
        <v>41.075999999999887</v>
      </c>
      <c r="W2262" s="55">
        <f>U2262+V2262</f>
        <v>123.22799999999967</v>
      </c>
      <c r="X2262" s="17"/>
      <c r="Y2262" s="9" t="s">
        <v>12391</v>
      </c>
    </row>
    <row r="2263" spans="1:25" x14ac:dyDescent="0.2">
      <c r="A2263" s="9" t="s">
        <v>6280</v>
      </c>
      <c r="B2263" s="9" t="s">
        <v>6346</v>
      </c>
      <c r="C2263" s="18" t="s">
        <v>6282</v>
      </c>
      <c r="D2263" s="9" t="s">
        <v>6283</v>
      </c>
      <c r="E2263" s="9" t="s">
        <v>6284</v>
      </c>
      <c r="F2263" s="9" t="s">
        <v>6285</v>
      </c>
      <c r="G2263" s="9">
        <v>10022173</v>
      </c>
      <c r="H2263" s="9" t="s">
        <v>6286</v>
      </c>
      <c r="I2263" s="9" t="s">
        <v>6347</v>
      </c>
      <c r="J2263" s="9" t="s">
        <v>6348</v>
      </c>
      <c r="K2263" s="18" t="s">
        <v>6349</v>
      </c>
      <c r="L2263" s="18" t="s">
        <v>6350</v>
      </c>
      <c r="M2263" s="18" t="s">
        <v>6351</v>
      </c>
      <c r="N2263" s="9" t="s">
        <v>6352</v>
      </c>
      <c r="O2263" s="9" t="s">
        <v>6353</v>
      </c>
      <c r="P2263" s="9" t="s">
        <v>32</v>
      </c>
      <c r="Q2263" s="62">
        <v>5800</v>
      </c>
      <c r="R2263" s="11">
        <v>5955.9235999999992</v>
      </c>
      <c r="S2263" s="52">
        <f>R2263</f>
        <v>5955.9235999999992</v>
      </c>
      <c r="T2263" s="53">
        <f>IFERROR(S2263/Q2263,0)</f>
        <v>1.0268833793103447</v>
      </c>
      <c r="U2263" s="54">
        <f>IF(T2263&gt;=100%,S2263*2%,0)</f>
        <v>119.11847199999998</v>
      </c>
      <c r="V2263" s="54">
        <f>S2263*1%</f>
        <v>59.559235999999991</v>
      </c>
      <c r="W2263" s="55">
        <f>U2263+V2263</f>
        <v>178.67770799999997</v>
      </c>
      <c r="X2263" s="17"/>
      <c r="Y2263" s="9" t="s">
        <v>12391</v>
      </c>
    </row>
    <row r="2264" spans="1:25" x14ac:dyDescent="0.2">
      <c r="A2264" s="4" t="s">
        <v>18</v>
      </c>
      <c r="B2264" s="12" t="s">
        <v>2972</v>
      </c>
      <c r="C2264" s="5" t="s">
        <v>2973</v>
      </c>
      <c r="D2264" s="9" t="s">
        <v>2974</v>
      </c>
      <c r="E2264" s="9" t="s">
        <v>2975</v>
      </c>
      <c r="F2264" s="9" t="s">
        <v>2976</v>
      </c>
      <c r="G2264" s="8">
        <v>10026391</v>
      </c>
      <c r="H2264" s="12" t="s">
        <v>2977</v>
      </c>
      <c r="I2264" s="9" t="s">
        <v>3002</v>
      </c>
      <c r="J2264" s="12" t="s">
        <v>3003</v>
      </c>
      <c r="K2264" s="17" t="s">
        <v>3011</v>
      </c>
      <c r="L2264" s="17" t="s">
        <v>3012</v>
      </c>
      <c r="M2264" s="17">
        <v>9125957274</v>
      </c>
      <c r="N2264" s="9" t="s">
        <v>4067</v>
      </c>
      <c r="O2264" s="9" t="s">
        <v>4068</v>
      </c>
      <c r="P2264" s="9" t="s">
        <v>32</v>
      </c>
      <c r="Q2264" s="10">
        <v>8000</v>
      </c>
      <c r="R2264" s="11">
        <v>8214</v>
      </c>
      <c r="S2264" s="52">
        <f>R2264</f>
        <v>8214</v>
      </c>
      <c r="T2264" s="53">
        <f>IFERROR(S2264/Q2264,0)</f>
        <v>1.0267500000000001</v>
      </c>
      <c r="U2264" s="54">
        <f>IF(T2264&gt;=100%,S2264*2%,0)</f>
        <v>164.28</v>
      </c>
      <c r="V2264" s="54">
        <f>S2264*1%</f>
        <v>82.14</v>
      </c>
      <c r="W2264" s="55">
        <f>U2264+V2264</f>
        <v>246.42000000000002</v>
      </c>
      <c r="X2264" s="17"/>
      <c r="Y2264" s="9" t="s">
        <v>12393</v>
      </c>
    </row>
    <row r="2265" spans="1:25" x14ac:dyDescent="0.2">
      <c r="A2265" s="4" t="s">
        <v>18</v>
      </c>
      <c r="B2265" s="9"/>
      <c r="C2265" s="5" t="s">
        <v>4707</v>
      </c>
      <c r="D2265" s="17" t="s">
        <v>4708</v>
      </c>
      <c r="E2265" s="17" t="s">
        <v>4709</v>
      </c>
      <c r="F2265" s="17" t="s">
        <v>4710</v>
      </c>
      <c r="G2265" s="17">
        <v>10034246</v>
      </c>
      <c r="H2265" s="17" t="s">
        <v>4753</v>
      </c>
      <c r="I2265" s="17" t="s">
        <v>4761</v>
      </c>
      <c r="J2265" s="17" t="s">
        <v>4762</v>
      </c>
      <c r="K2265" s="17" t="s">
        <v>4756</v>
      </c>
      <c r="L2265" s="17" t="s">
        <v>4757</v>
      </c>
      <c r="M2265" s="17" t="s">
        <v>4758</v>
      </c>
      <c r="N2265" s="17" t="s">
        <v>4763</v>
      </c>
      <c r="O2265" s="17" t="s">
        <v>4764</v>
      </c>
      <c r="P2265" s="17" t="s">
        <v>32</v>
      </c>
      <c r="Q2265" s="17">
        <v>8000</v>
      </c>
      <c r="R2265" s="11">
        <v>8213</v>
      </c>
      <c r="S2265" s="52">
        <f>R2265</f>
        <v>8213</v>
      </c>
      <c r="T2265" s="53">
        <f>IFERROR(S2265/Q2265,0)</f>
        <v>1.0266249999999999</v>
      </c>
      <c r="U2265" s="54">
        <f>IF(T2265&gt;=100%,S2265*2%,0)</f>
        <v>164.26</v>
      </c>
      <c r="V2265" s="54">
        <f>S2265*1%</f>
        <v>82.13</v>
      </c>
      <c r="W2265" s="55">
        <f>U2265+V2265</f>
        <v>246.39</v>
      </c>
      <c r="X2265" s="17"/>
      <c r="Y2265" s="9" t="s">
        <v>12391</v>
      </c>
    </row>
    <row r="2266" spans="1:25" x14ac:dyDescent="0.2">
      <c r="A2266" s="4" t="s">
        <v>18</v>
      </c>
      <c r="B2266" s="12" t="s">
        <v>3141</v>
      </c>
      <c r="C2266" s="5" t="s">
        <v>2973</v>
      </c>
      <c r="D2266" s="9" t="s">
        <v>2974</v>
      </c>
      <c r="E2266" s="9" t="s">
        <v>3142</v>
      </c>
      <c r="F2266" s="9" t="s">
        <v>3143</v>
      </c>
      <c r="G2266" s="8">
        <v>10029574</v>
      </c>
      <c r="H2266" s="12" t="s">
        <v>3189</v>
      </c>
      <c r="I2266" s="9" t="s">
        <v>3873</v>
      </c>
      <c r="J2266" s="12" t="s">
        <v>3874</v>
      </c>
      <c r="K2266" s="17" t="s">
        <v>3192</v>
      </c>
      <c r="L2266" s="17" t="s">
        <v>3193</v>
      </c>
      <c r="M2266" s="17">
        <v>8709623385</v>
      </c>
      <c r="N2266" s="9" t="s">
        <v>3875</v>
      </c>
      <c r="O2266" s="9" t="s">
        <v>3876</v>
      </c>
      <c r="P2266" s="9" t="s">
        <v>32</v>
      </c>
      <c r="Q2266" s="10">
        <v>8000</v>
      </c>
      <c r="R2266" s="11">
        <v>8212.4426000000003</v>
      </c>
      <c r="S2266" s="52">
        <f>R2266</f>
        <v>8212.4426000000003</v>
      </c>
      <c r="T2266" s="53">
        <f>IFERROR(S2266/Q2266,0)</f>
        <v>1.0265553250000001</v>
      </c>
      <c r="U2266" s="54">
        <f>IF(T2266&gt;=100%,S2266*2%,0)</f>
        <v>164.248852</v>
      </c>
      <c r="V2266" s="54">
        <f>S2266*1%</f>
        <v>82.124426</v>
      </c>
      <c r="W2266" s="55">
        <f>U2266+V2266</f>
        <v>246.373278</v>
      </c>
      <c r="X2266" s="17"/>
      <c r="Y2266" s="9" t="s">
        <v>12393</v>
      </c>
    </row>
    <row r="2267" spans="1:25" x14ac:dyDescent="0.2">
      <c r="A2267" s="4" t="s">
        <v>18</v>
      </c>
      <c r="B2267" s="12" t="s">
        <v>2972</v>
      </c>
      <c r="C2267" s="5" t="s">
        <v>2973</v>
      </c>
      <c r="D2267" s="9" t="s">
        <v>2974</v>
      </c>
      <c r="E2267" s="9" t="s">
        <v>2975</v>
      </c>
      <c r="F2267" s="9" t="s">
        <v>2976</v>
      </c>
      <c r="G2267" s="8">
        <v>10026391</v>
      </c>
      <c r="H2267" s="12" t="s">
        <v>2977</v>
      </c>
      <c r="I2267" s="9" t="s">
        <v>3048</v>
      </c>
      <c r="J2267" s="12" t="s">
        <v>3049</v>
      </c>
      <c r="K2267" s="17" t="s">
        <v>3031</v>
      </c>
      <c r="L2267" s="17" t="s">
        <v>3032</v>
      </c>
      <c r="M2267" s="17">
        <v>7979803899</v>
      </c>
      <c r="N2267" s="9" t="s">
        <v>3056</v>
      </c>
      <c r="O2267" s="9" t="s">
        <v>3057</v>
      </c>
      <c r="P2267" s="9" t="s">
        <v>32</v>
      </c>
      <c r="Q2267" s="10">
        <v>8000</v>
      </c>
      <c r="R2267" s="11">
        <v>8212</v>
      </c>
      <c r="S2267" s="52">
        <f>R2267</f>
        <v>8212</v>
      </c>
      <c r="T2267" s="53">
        <f>IFERROR(S2267/Q2267,0)</f>
        <v>1.0265</v>
      </c>
      <c r="U2267" s="54">
        <f>IF(T2267&gt;=100%,S2267*2%,0)</f>
        <v>164.24</v>
      </c>
      <c r="V2267" s="54">
        <f>S2267*1%</f>
        <v>82.12</v>
      </c>
      <c r="W2267" s="55">
        <f>U2267+V2267</f>
        <v>246.36</v>
      </c>
      <c r="X2267" s="17"/>
      <c r="Y2267" s="9" t="s">
        <v>12392</v>
      </c>
    </row>
    <row r="2268" spans="1:25" x14ac:dyDescent="0.2">
      <c r="A2268" s="4" t="s">
        <v>18</v>
      </c>
      <c r="B2268" s="12" t="s">
        <v>3421</v>
      </c>
      <c r="C2268" s="5" t="s">
        <v>2973</v>
      </c>
      <c r="D2268" s="9" t="s">
        <v>2974</v>
      </c>
      <c r="E2268" s="9" t="s">
        <v>3422</v>
      </c>
      <c r="F2268" s="9" t="s">
        <v>3423</v>
      </c>
      <c r="G2268" s="8">
        <v>10034718</v>
      </c>
      <c r="H2268" s="12" t="s">
        <v>3424</v>
      </c>
      <c r="I2268" s="9" t="s">
        <v>3481</v>
      </c>
      <c r="J2268" s="12" t="s">
        <v>3482</v>
      </c>
      <c r="K2268" s="17" t="s">
        <v>3427</v>
      </c>
      <c r="L2268" s="17" t="s">
        <v>3428</v>
      </c>
      <c r="M2268" s="17">
        <v>7004809242</v>
      </c>
      <c r="N2268" s="9" t="s">
        <v>3485</v>
      </c>
      <c r="O2268" s="9" t="s">
        <v>3486</v>
      </c>
      <c r="P2268" s="9" t="s">
        <v>32</v>
      </c>
      <c r="Q2268" s="10">
        <v>8000</v>
      </c>
      <c r="R2268" s="11">
        <v>8212</v>
      </c>
      <c r="S2268" s="52">
        <f>R2268</f>
        <v>8212</v>
      </c>
      <c r="T2268" s="53">
        <f>IFERROR(S2268/Q2268,0)</f>
        <v>1.0265</v>
      </c>
      <c r="U2268" s="54">
        <f>IF(T2268&gt;=100%,S2268*2%,0)</f>
        <v>164.24</v>
      </c>
      <c r="V2268" s="54">
        <f>S2268*1%</f>
        <v>82.12</v>
      </c>
      <c r="W2268" s="55">
        <f>U2268+V2268</f>
        <v>246.36</v>
      </c>
      <c r="X2268" s="17"/>
      <c r="Y2268" s="9" t="s">
        <v>12391</v>
      </c>
    </row>
    <row r="2269" spans="1:25" x14ac:dyDescent="0.2">
      <c r="A2269" s="4" t="s">
        <v>18</v>
      </c>
      <c r="B2269" s="12" t="s">
        <v>3232</v>
      </c>
      <c r="C2269" s="5" t="s">
        <v>2973</v>
      </c>
      <c r="D2269" s="9" t="s">
        <v>2974</v>
      </c>
      <c r="E2269" s="9" t="s">
        <v>3142</v>
      </c>
      <c r="F2269" s="9" t="s">
        <v>3143</v>
      </c>
      <c r="G2269" s="8">
        <v>10034410</v>
      </c>
      <c r="H2269" s="12" t="s">
        <v>3233</v>
      </c>
      <c r="I2269" s="9" t="s">
        <v>3240</v>
      </c>
      <c r="J2269" s="12" t="s">
        <v>3241</v>
      </c>
      <c r="K2269" s="17" t="s">
        <v>3236</v>
      </c>
      <c r="L2269" s="17" t="s">
        <v>3237</v>
      </c>
      <c r="M2269" s="17">
        <v>9628987517</v>
      </c>
      <c r="N2269" s="9" t="s">
        <v>3243</v>
      </c>
      <c r="O2269" s="9" t="s">
        <v>3244</v>
      </c>
      <c r="P2269" s="9" t="s">
        <v>32</v>
      </c>
      <c r="Q2269" s="10">
        <v>8000</v>
      </c>
      <c r="R2269" s="11">
        <v>8212</v>
      </c>
      <c r="S2269" s="52">
        <f>R2269</f>
        <v>8212</v>
      </c>
      <c r="T2269" s="53">
        <f>IFERROR(S2269/Q2269,0)</f>
        <v>1.0265</v>
      </c>
      <c r="U2269" s="54">
        <f>IF(T2269&gt;=100%,S2269*2%,0)</f>
        <v>164.24</v>
      </c>
      <c r="V2269" s="54">
        <f>S2269*1%</f>
        <v>82.12</v>
      </c>
      <c r="W2269" s="55">
        <f>U2269+V2269</f>
        <v>246.36</v>
      </c>
      <c r="X2269" s="17"/>
      <c r="Y2269" s="9" t="s">
        <v>12391</v>
      </c>
    </row>
    <row r="2270" spans="1:25" x14ac:dyDescent="0.2">
      <c r="A2270" s="9" t="s">
        <v>9603</v>
      </c>
      <c r="B2270" s="18" t="s">
        <v>10732</v>
      </c>
      <c r="C2270" s="9" t="s">
        <v>12370</v>
      </c>
      <c r="D2270" s="9"/>
      <c r="E2270" s="9" t="s">
        <v>12369</v>
      </c>
      <c r="F2270" s="9"/>
      <c r="G2270" s="18">
        <v>10022294</v>
      </c>
      <c r="H2270" s="18" t="s">
        <v>10733</v>
      </c>
      <c r="I2270" s="18" t="s">
        <v>10984</v>
      </c>
      <c r="J2270" s="18" t="s">
        <v>10985</v>
      </c>
      <c r="K2270" s="9" t="s">
        <v>10777</v>
      </c>
      <c r="L2270" s="18" t="s">
        <v>10778</v>
      </c>
      <c r="M2270" s="18">
        <v>9648393988</v>
      </c>
      <c r="N2270" s="18" t="s">
        <v>10986</v>
      </c>
      <c r="O2270" s="18" t="s">
        <v>10610</v>
      </c>
      <c r="P2270" s="18" t="s">
        <v>32</v>
      </c>
      <c r="Q2270" s="11">
        <v>8905.6890000000021</v>
      </c>
      <c r="R2270" s="27">
        <v>9141.689758499977</v>
      </c>
      <c r="S2270" s="52">
        <f>R2270</f>
        <v>9141.689758499977</v>
      </c>
      <c r="T2270" s="53">
        <f>IFERROR(S2270/Q2270,0)</f>
        <v>1.0264999999999971</v>
      </c>
      <c r="U2270" s="54">
        <f>IF(T2270&gt;=100%,S2270*2%,0)</f>
        <v>182.83379516999955</v>
      </c>
      <c r="V2270" s="54">
        <f>S2270*1%</f>
        <v>91.416897584999774</v>
      </c>
      <c r="W2270" s="55">
        <f>U2270+V2270</f>
        <v>274.25069275499931</v>
      </c>
      <c r="X2270" s="17"/>
      <c r="Y2270" s="9" t="s">
        <v>12391</v>
      </c>
    </row>
    <row r="2271" spans="1:25" x14ac:dyDescent="0.2">
      <c r="A2271" s="9" t="s">
        <v>6280</v>
      </c>
      <c r="B2271" s="9" t="s">
        <v>7711</v>
      </c>
      <c r="C2271" s="18" t="s">
        <v>7712</v>
      </c>
      <c r="D2271" s="9" t="s">
        <v>7713</v>
      </c>
      <c r="E2271" s="9" t="s">
        <v>7714</v>
      </c>
      <c r="F2271" s="9" t="s">
        <v>7715</v>
      </c>
      <c r="G2271" s="9">
        <v>10034564</v>
      </c>
      <c r="H2271" s="9" t="s">
        <v>7716</v>
      </c>
      <c r="I2271" s="9" t="s">
        <v>7717</v>
      </c>
      <c r="J2271" s="9" t="s">
        <v>7718</v>
      </c>
      <c r="K2271" s="18" t="s">
        <v>7719</v>
      </c>
      <c r="L2271" s="18" t="s">
        <v>7720</v>
      </c>
      <c r="M2271" s="18" t="s">
        <v>7721</v>
      </c>
      <c r="N2271" s="9" t="s">
        <v>7723</v>
      </c>
      <c r="O2271" s="9" t="s">
        <v>7724</v>
      </c>
      <c r="P2271" s="9" t="s">
        <v>32</v>
      </c>
      <c r="Q2271" s="61">
        <v>10200</v>
      </c>
      <c r="R2271" s="11">
        <v>10469.5568</v>
      </c>
      <c r="S2271" s="52">
        <f>R2271</f>
        <v>10469.5568</v>
      </c>
      <c r="T2271" s="53">
        <f>IFERROR(S2271/Q2271,0)</f>
        <v>1.0264271372549021</v>
      </c>
      <c r="U2271" s="54">
        <f>IF(T2271&gt;=100%,S2271*2%,0)</f>
        <v>209.39113600000002</v>
      </c>
      <c r="V2271" s="54">
        <f>S2271*1%</f>
        <v>104.69556800000001</v>
      </c>
      <c r="W2271" s="55">
        <f>U2271+V2271</f>
        <v>314.08670400000005</v>
      </c>
      <c r="X2271" s="17"/>
      <c r="Y2271" s="9" t="s">
        <v>12391</v>
      </c>
    </row>
    <row r="2272" spans="1:25" x14ac:dyDescent="0.2">
      <c r="A2272" s="4" t="s">
        <v>18</v>
      </c>
      <c r="B2272" s="9"/>
      <c r="C2272" s="5" t="s">
        <v>4707</v>
      </c>
      <c r="D2272" s="9" t="s">
        <v>4708</v>
      </c>
      <c r="E2272" s="9" t="s">
        <v>5269</v>
      </c>
      <c r="F2272" s="9" t="s">
        <v>5270</v>
      </c>
      <c r="G2272" s="18">
        <v>10029344</v>
      </c>
      <c r="H2272" s="12" t="s">
        <v>5354</v>
      </c>
      <c r="I2272" s="12" t="s">
        <v>5398</v>
      </c>
      <c r="J2272" s="12" t="s">
        <v>5399</v>
      </c>
      <c r="K2272" s="17" t="s">
        <v>5357</v>
      </c>
      <c r="L2272" s="9" t="s">
        <v>5358</v>
      </c>
      <c r="M2272" s="9">
        <v>8763812712</v>
      </c>
      <c r="N2272" s="12" t="s">
        <v>5422</v>
      </c>
      <c r="O2272" s="18" t="s">
        <v>5423</v>
      </c>
      <c r="P2272" s="17" t="s">
        <v>32</v>
      </c>
      <c r="Q2272" s="10">
        <v>10144.968099999998</v>
      </c>
      <c r="R2272" s="11">
        <v>10413</v>
      </c>
      <c r="S2272" s="52">
        <f>R2272</f>
        <v>10413</v>
      </c>
      <c r="T2272" s="53">
        <f>IFERROR(S2272/Q2272,0)</f>
        <v>1.0264201816465053</v>
      </c>
      <c r="U2272" s="54">
        <f>IF(T2272&gt;=100%,S2272*2%,0)</f>
        <v>208.26</v>
      </c>
      <c r="V2272" s="54">
        <f>S2272*1%</f>
        <v>104.13</v>
      </c>
      <c r="W2272" s="55">
        <f>U2272+V2272</f>
        <v>312.39</v>
      </c>
      <c r="X2272" s="17"/>
      <c r="Y2272" s="9" t="s">
        <v>12393</v>
      </c>
    </row>
    <row r="2273" spans="1:25" x14ac:dyDescent="0.2">
      <c r="A2273" s="4" t="s">
        <v>18</v>
      </c>
      <c r="B2273" s="12" t="s">
        <v>2477</v>
      </c>
      <c r="C2273" s="5" t="s">
        <v>2071</v>
      </c>
      <c r="D2273" s="9" t="s">
        <v>2072</v>
      </c>
      <c r="E2273" s="9" t="s">
        <v>2478</v>
      </c>
      <c r="F2273" s="9" t="s">
        <v>2479</v>
      </c>
      <c r="G2273" s="8">
        <v>10022554</v>
      </c>
      <c r="H2273" s="12" t="s">
        <v>2480</v>
      </c>
      <c r="I2273" s="9" t="s">
        <v>2495</v>
      </c>
      <c r="J2273" s="12" t="s">
        <v>2496</v>
      </c>
      <c r="K2273" s="8" t="s">
        <v>2483</v>
      </c>
      <c r="L2273" s="16" t="s">
        <v>2484</v>
      </c>
      <c r="M2273" s="17">
        <v>9862970788</v>
      </c>
      <c r="N2273" s="9" t="s">
        <v>2616</v>
      </c>
      <c r="O2273" s="9" t="s">
        <v>2617</v>
      </c>
      <c r="P2273" s="9" t="s">
        <v>32</v>
      </c>
      <c r="Q2273" s="10">
        <v>5000</v>
      </c>
      <c r="R2273" s="11">
        <v>5132</v>
      </c>
      <c r="S2273" s="52">
        <f>R2273</f>
        <v>5132</v>
      </c>
      <c r="T2273" s="53">
        <f>IFERROR(S2273/Q2273,0)</f>
        <v>1.0264</v>
      </c>
      <c r="U2273" s="54">
        <f>IF(T2273&gt;=100%,S2273*2%,0)</f>
        <v>102.64</v>
      </c>
      <c r="V2273" s="54">
        <f>S2273*1%</f>
        <v>51.32</v>
      </c>
      <c r="W2273" s="55">
        <f>U2273+V2273</f>
        <v>153.96</v>
      </c>
      <c r="X2273" s="17"/>
      <c r="Y2273" s="9" t="s">
        <v>12393</v>
      </c>
    </row>
    <row r="2274" spans="1:25" x14ac:dyDescent="0.2">
      <c r="A2274" s="26" t="s">
        <v>9603</v>
      </c>
      <c r="B2274" s="30" t="s">
        <v>12069</v>
      </c>
      <c r="C2274" s="30" t="s">
        <v>12379</v>
      </c>
      <c r="D2274" s="30"/>
      <c r="E2274" s="44" t="s">
        <v>12380</v>
      </c>
      <c r="F2274" s="44"/>
      <c r="G2274" s="30">
        <v>10029261</v>
      </c>
      <c r="H2274" s="30" t="s">
        <v>12070</v>
      </c>
      <c r="I2274" s="43" t="s">
        <v>12071</v>
      </c>
      <c r="J2274" s="43" t="s">
        <v>12072</v>
      </c>
      <c r="K2274" s="26" t="s">
        <v>12073</v>
      </c>
      <c r="L2274" s="30" t="s">
        <v>12074</v>
      </c>
      <c r="M2274" s="30" t="s">
        <v>12075</v>
      </c>
      <c r="N2274" s="30" t="s">
        <v>12079</v>
      </c>
      <c r="O2274" s="30" t="s">
        <v>12080</v>
      </c>
      <c r="P2274" s="30" t="s">
        <v>32</v>
      </c>
      <c r="Q2274" s="27">
        <v>25000</v>
      </c>
      <c r="R2274" s="27">
        <v>25657.489600000001</v>
      </c>
      <c r="S2274" s="52">
        <f>R2274</f>
        <v>25657.489600000001</v>
      </c>
      <c r="T2274" s="53">
        <f>IFERROR(S2274/Q2274,0)</f>
        <v>1.026299584</v>
      </c>
      <c r="U2274" s="54">
        <f>IF(T2274&gt;=100%,S2274*2%,0)</f>
        <v>513.14979200000005</v>
      </c>
      <c r="V2274" s="54">
        <f>S2274*1%</f>
        <v>256.57489600000002</v>
      </c>
      <c r="W2274" s="55">
        <f>U2274+V2274</f>
        <v>769.72468800000001</v>
      </c>
      <c r="X2274" s="17"/>
      <c r="Y2274" s="9" t="s">
        <v>12391</v>
      </c>
    </row>
    <row r="2275" spans="1:25" x14ac:dyDescent="0.2">
      <c r="A2275" s="9" t="s">
        <v>9603</v>
      </c>
      <c r="B2275" s="18" t="s">
        <v>11008</v>
      </c>
      <c r="C2275" s="9" t="s">
        <v>12370</v>
      </c>
      <c r="D2275" s="9"/>
      <c r="E2275" s="9" t="s">
        <v>12371</v>
      </c>
      <c r="F2275" s="9"/>
      <c r="G2275" s="18">
        <v>10033452</v>
      </c>
      <c r="H2275" s="38" t="s">
        <v>11034</v>
      </c>
      <c r="I2275" s="33" t="s">
        <v>11110</v>
      </c>
      <c r="J2275" s="33" t="s">
        <v>11111</v>
      </c>
      <c r="K2275" s="9" t="s">
        <v>11089</v>
      </c>
      <c r="L2275" s="18" t="s">
        <v>11090</v>
      </c>
      <c r="M2275" s="18">
        <v>6393092953</v>
      </c>
      <c r="N2275" s="18" t="s">
        <v>11112</v>
      </c>
      <c r="O2275" s="18" t="s">
        <v>11113</v>
      </c>
      <c r="P2275" s="18" t="s">
        <v>32</v>
      </c>
      <c r="Q2275" s="11">
        <v>7000</v>
      </c>
      <c r="R2275" s="27">
        <v>7182.2799999999806</v>
      </c>
      <c r="S2275" s="52">
        <f>R2275</f>
        <v>7182.2799999999806</v>
      </c>
      <c r="T2275" s="53">
        <f>IFERROR(S2275/Q2275,0)</f>
        <v>1.0260399999999972</v>
      </c>
      <c r="U2275" s="54">
        <f>IF(T2275&gt;=100%,S2275*2%,0)</f>
        <v>143.6455999999996</v>
      </c>
      <c r="V2275" s="54">
        <f>S2275*1%</f>
        <v>71.822799999999802</v>
      </c>
      <c r="W2275" s="55">
        <f>U2275+V2275</f>
        <v>215.46839999999941</v>
      </c>
      <c r="X2275" s="17"/>
      <c r="Y2275" s="9" t="s">
        <v>12391</v>
      </c>
    </row>
    <row r="2276" spans="1:25" x14ac:dyDescent="0.2">
      <c r="A2276" s="4" t="s">
        <v>18</v>
      </c>
      <c r="B2276" s="12" t="s">
        <v>2972</v>
      </c>
      <c r="C2276" s="5" t="s">
        <v>2973</v>
      </c>
      <c r="D2276" s="9" t="s">
        <v>2974</v>
      </c>
      <c r="E2276" s="9" t="s">
        <v>2975</v>
      </c>
      <c r="F2276" s="9" t="s">
        <v>2976</v>
      </c>
      <c r="G2276" s="8">
        <v>10026391</v>
      </c>
      <c r="H2276" s="12" t="s">
        <v>2977</v>
      </c>
      <c r="I2276" s="9" t="s">
        <v>3782</v>
      </c>
      <c r="J2276" s="12" t="s">
        <v>3783</v>
      </c>
      <c r="K2276" s="12" t="s">
        <v>2980</v>
      </c>
      <c r="L2276" s="12" t="s">
        <v>2981</v>
      </c>
      <c r="M2276" s="17">
        <v>8969833593</v>
      </c>
      <c r="N2276" s="9" t="s">
        <v>3784</v>
      </c>
      <c r="O2276" s="9" t="s">
        <v>3785</v>
      </c>
      <c r="P2276" s="9" t="s">
        <v>32</v>
      </c>
      <c r="Q2276" s="10">
        <v>8000</v>
      </c>
      <c r="R2276" s="11">
        <v>8208</v>
      </c>
      <c r="S2276" s="52">
        <f>R2276</f>
        <v>8208</v>
      </c>
      <c r="T2276" s="53">
        <f>IFERROR(S2276/Q2276,0)</f>
        <v>1.026</v>
      </c>
      <c r="U2276" s="54">
        <f>IF(T2276&gt;=100%,S2276*2%,0)</f>
        <v>164.16</v>
      </c>
      <c r="V2276" s="54">
        <f>S2276*1%</f>
        <v>82.08</v>
      </c>
      <c r="W2276" s="55">
        <f>U2276+V2276</f>
        <v>246.24</v>
      </c>
      <c r="X2276" s="17"/>
      <c r="Y2276" s="9" t="s">
        <v>12393</v>
      </c>
    </row>
    <row r="2277" spans="1:25" x14ac:dyDescent="0.2">
      <c r="A2277" s="32" t="s">
        <v>9603</v>
      </c>
      <c r="B2277" s="32" t="s">
        <v>10261</v>
      </c>
      <c r="C2277" s="32" t="s">
        <v>12365</v>
      </c>
      <c r="D2277" s="32"/>
      <c r="E2277" s="9" t="s">
        <v>12364</v>
      </c>
      <c r="F2277" s="9"/>
      <c r="G2277" s="32">
        <v>10031520</v>
      </c>
      <c r="H2277" s="32" t="s">
        <v>10262</v>
      </c>
      <c r="I2277" s="32" t="s">
        <v>10269</v>
      </c>
      <c r="J2277" s="32" t="s">
        <v>10270</v>
      </c>
      <c r="K2277" s="32" t="s">
        <v>10265</v>
      </c>
      <c r="L2277" s="32" t="s">
        <v>10266</v>
      </c>
      <c r="M2277" s="32">
        <v>8979763245</v>
      </c>
      <c r="N2277" s="32" t="s">
        <v>10271</v>
      </c>
      <c r="O2277" s="32" t="s">
        <v>10272</v>
      </c>
      <c r="P2277" s="32" t="s">
        <v>32</v>
      </c>
      <c r="Q2277" s="9">
        <v>15000</v>
      </c>
      <c r="R2277" s="27">
        <v>15389.999999999975</v>
      </c>
      <c r="S2277" s="52">
        <f>R2277</f>
        <v>15389.999999999975</v>
      </c>
      <c r="T2277" s="53">
        <f>IFERROR(S2277/Q2277,0)</f>
        <v>1.0259999999999982</v>
      </c>
      <c r="U2277" s="54">
        <f>IF(T2277&gt;=100%,S2277*2%,0)</f>
        <v>307.7999999999995</v>
      </c>
      <c r="V2277" s="54">
        <f>S2277*1%</f>
        <v>153.89999999999975</v>
      </c>
      <c r="W2277" s="55">
        <f>U2277+V2277</f>
        <v>461.69999999999925</v>
      </c>
      <c r="X2277" s="17"/>
      <c r="Y2277" s="9" t="s">
        <v>12391</v>
      </c>
    </row>
    <row r="2278" spans="1:25" x14ac:dyDescent="0.2">
      <c r="A2278" s="32" t="s">
        <v>9603</v>
      </c>
      <c r="B2278" s="32" t="s">
        <v>10346</v>
      </c>
      <c r="C2278" s="32" t="s">
        <v>12365</v>
      </c>
      <c r="D2278" s="32"/>
      <c r="E2278" s="9" t="s">
        <v>12366</v>
      </c>
      <c r="F2278" s="9"/>
      <c r="G2278" s="32">
        <v>10027495</v>
      </c>
      <c r="H2278" s="32" t="s">
        <v>10347</v>
      </c>
      <c r="I2278" s="32" t="s">
        <v>10348</v>
      </c>
      <c r="J2278" s="32" t="s">
        <v>10349</v>
      </c>
      <c r="K2278" s="32" t="s">
        <v>10350</v>
      </c>
      <c r="L2278" s="32" t="s">
        <v>10351</v>
      </c>
      <c r="M2278" s="32">
        <v>95694359469</v>
      </c>
      <c r="N2278" s="32" t="s">
        <v>10354</v>
      </c>
      <c r="O2278" s="32" t="s">
        <v>10355</v>
      </c>
      <c r="P2278" s="32" t="s">
        <v>32</v>
      </c>
      <c r="Q2278" s="32">
        <v>10000</v>
      </c>
      <c r="R2278" s="27">
        <v>10259.999999999982</v>
      </c>
      <c r="S2278" s="52">
        <f>R2278</f>
        <v>10259.999999999982</v>
      </c>
      <c r="T2278" s="53">
        <f>IFERROR(S2278/Q2278,0)</f>
        <v>1.0259999999999982</v>
      </c>
      <c r="U2278" s="54">
        <f>IF(T2278&gt;=100%,S2278*2%,0)</f>
        <v>205.19999999999965</v>
      </c>
      <c r="V2278" s="54">
        <f>S2278*1%</f>
        <v>102.59999999999982</v>
      </c>
      <c r="W2278" s="55">
        <f>U2278+V2278</f>
        <v>307.7999999999995</v>
      </c>
      <c r="X2278" s="17"/>
      <c r="Y2278" s="9" t="s">
        <v>12391</v>
      </c>
    </row>
    <row r="2279" spans="1:25" x14ac:dyDescent="0.2">
      <c r="A2279" s="32" t="s">
        <v>9603</v>
      </c>
      <c r="B2279" s="32" t="s">
        <v>10393</v>
      </c>
      <c r="C2279" s="32" t="s">
        <v>12365</v>
      </c>
      <c r="D2279" s="32"/>
      <c r="E2279" s="9" t="s">
        <v>12366</v>
      </c>
      <c r="F2279" s="9"/>
      <c r="G2279" s="32">
        <v>10027495</v>
      </c>
      <c r="H2279" s="32" t="s">
        <v>10394</v>
      </c>
      <c r="I2279" s="32" t="s">
        <v>10405</v>
      </c>
      <c r="J2279" s="32" t="s">
        <v>10406</v>
      </c>
      <c r="K2279" s="32" t="s">
        <v>10397</v>
      </c>
      <c r="L2279" s="32" t="s">
        <v>10398</v>
      </c>
      <c r="M2279" s="32">
        <v>9927236696</v>
      </c>
      <c r="N2279" s="32" t="s">
        <v>10437</v>
      </c>
      <c r="O2279" s="32" t="s">
        <v>10438</v>
      </c>
      <c r="P2279" s="32" t="s">
        <v>32</v>
      </c>
      <c r="Q2279" s="32">
        <v>10000</v>
      </c>
      <c r="R2279" s="27">
        <v>10259.999999999976</v>
      </c>
      <c r="S2279" s="52">
        <f>R2279</f>
        <v>10259.999999999976</v>
      </c>
      <c r="T2279" s="53">
        <f>IFERROR(S2279/Q2279,0)</f>
        <v>1.0259999999999976</v>
      </c>
      <c r="U2279" s="54">
        <f>IF(T2279&gt;=100%,S2279*2%,0)</f>
        <v>205.19999999999953</v>
      </c>
      <c r="V2279" s="54">
        <f>S2279*1%</f>
        <v>102.59999999999977</v>
      </c>
      <c r="W2279" s="55">
        <f>U2279+V2279</f>
        <v>307.79999999999927</v>
      </c>
      <c r="X2279" s="17"/>
      <c r="Y2279" s="9" t="s">
        <v>12391</v>
      </c>
    </row>
    <row r="2280" spans="1:25" x14ac:dyDescent="0.2">
      <c r="A2280" s="26" t="s">
        <v>9603</v>
      </c>
      <c r="B2280" s="26" t="s">
        <v>9673</v>
      </c>
      <c r="C2280" s="30" t="s">
        <v>12359</v>
      </c>
      <c r="D2280" s="30"/>
      <c r="E2280" s="45" t="s">
        <v>12360</v>
      </c>
      <c r="F2280" s="45"/>
      <c r="G2280" s="26">
        <v>10025972</v>
      </c>
      <c r="H2280" s="26" t="s">
        <v>9667</v>
      </c>
      <c r="I2280" s="26" t="s">
        <v>9674</v>
      </c>
      <c r="J2280" s="26" t="s">
        <v>9675</v>
      </c>
      <c r="K2280" s="26" t="s">
        <v>9670</v>
      </c>
      <c r="L2280" s="26" t="s">
        <v>9671</v>
      </c>
      <c r="M2280" s="26">
        <v>9781409396</v>
      </c>
      <c r="N2280" s="26" t="s">
        <v>9676</v>
      </c>
      <c r="O2280" s="26" t="s">
        <v>4764</v>
      </c>
      <c r="P2280" s="26" t="s">
        <v>32</v>
      </c>
      <c r="Q2280" s="27">
        <v>7000</v>
      </c>
      <c r="R2280" s="27">
        <v>7181.9999999999827</v>
      </c>
      <c r="S2280" s="52">
        <f>R2280</f>
        <v>7181.9999999999827</v>
      </c>
      <c r="T2280" s="53">
        <f>IFERROR(S2280/Q2280,0)</f>
        <v>1.0259999999999976</v>
      </c>
      <c r="U2280" s="54">
        <f>IF(T2280&gt;=100%,S2280*2%,0)</f>
        <v>143.63999999999965</v>
      </c>
      <c r="V2280" s="54">
        <f>S2280*1%</f>
        <v>71.819999999999823</v>
      </c>
      <c r="W2280" s="55">
        <f>U2280+V2280</f>
        <v>215.45999999999947</v>
      </c>
      <c r="X2280" s="17"/>
      <c r="Y2280" s="9" t="s">
        <v>12391</v>
      </c>
    </row>
    <row r="2281" spans="1:25" x14ac:dyDescent="0.2">
      <c r="A2281" s="26" t="s">
        <v>9603</v>
      </c>
      <c r="B2281" s="26" t="s">
        <v>9794</v>
      </c>
      <c r="C2281" s="30" t="s">
        <v>12359</v>
      </c>
      <c r="D2281" s="30"/>
      <c r="E2281" s="45" t="s">
        <v>12360</v>
      </c>
      <c r="F2281" s="45"/>
      <c r="G2281" s="26">
        <v>10026891</v>
      </c>
      <c r="H2281" s="26" t="s">
        <v>9725</v>
      </c>
      <c r="I2281" s="26" t="s">
        <v>9784</v>
      </c>
      <c r="J2281" s="26" t="s">
        <v>9785</v>
      </c>
      <c r="K2281" s="26" t="s">
        <v>9786</v>
      </c>
      <c r="L2281" s="26" t="s">
        <v>9787</v>
      </c>
      <c r="M2281" s="26">
        <v>7009770373</v>
      </c>
      <c r="N2281" s="26" t="s">
        <v>9795</v>
      </c>
      <c r="O2281" s="26" t="s">
        <v>9796</v>
      </c>
      <c r="P2281" s="26" t="s">
        <v>32</v>
      </c>
      <c r="Q2281" s="27">
        <v>11500</v>
      </c>
      <c r="R2281" s="27">
        <v>11798.999999999967</v>
      </c>
      <c r="S2281" s="52">
        <f>R2281</f>
        <v>11798.999999999967</v>
      </c>
      <c r="T2281" s="53">
        <f>IFERROR(S2281/Q2281,0)</f>
        <v>1.0259999999999971</v>
      </c>
      <c r="U2281" s="54">
        <f>IF(T2281&gt;=100%,S2281*2%,0)</f>
        <v>235.97999999999934</v>
      </c>
      <c r="V2281" s="54">
        <f>S2281*1%</f>
        <v>117.98999999999967</v>
      </c>
      <c r="W2281" s="55">
        <f>U2281+V2281</f>
        <v>353.969999999999</v>
      </c>
      <c r="X2281" s="17"/>
      <c r="Y2281" s="9" t="s">
        <v>12391</v>
      </c>
    </row>
    <row r="2282" spans="1:25" x14ac:dyDescent="0.2">
      <c r="A2282" s="9" t="s">
        <v>9603</v>
      </c>
      <c r="B2282" s="41" t="s">
        <v>11530</v>
      </c>
      <c r="C2282" s="9" t="s">
        <v>12374</v>
      </c>
      <c r="D2282" s="9"/>
      <c r="E2282" s="11" t="s">
        <v>12373</v>
      </c>
      <c r="F2282" s="11"/>
      <c r="G2282" s="9">
        <v>10025475</v>
      </c>
      <c r="H2282" s="9" t="s">
        <v>11329</v>
      </c>
      <c r="I2282" s="18" t="s">
        <v>11343</v>
      </c>
      <c r="J2282" s="18" t="s">
        <v>11344</v>
      </c>
      <c r="K2282" s="9" t="s">
        <v>11345</v>
      </c>
      <c r="L2282" s="18" t="s">
        <v>11531</v>
      </c>
      <c r="M2282" s="18">
        <v>6393779047</v>
      </c>
      <c r="N2282" s="18" t="s">
        <v>11533</v>
      </c>
      <c r="O2282" s="18" t="s">
        <v>11534</v>
      </c>
      <c r="P2282" s="9" t="s">
        <v>32</v>
      </c>
      <c r="Q2282" s="11">
        <v>10000</v>
      </c>
      <c r="R2282" s="27">
        <v>10259.999999999971</v>
      </c>
      <c r="S2282" s="52">
        <f>R2282</f>
        <v>10259.999999999971</v>
      </c>
      <c r="T2282" s="53">
        <f>IFERROR(S2282/Q2282,0)</f>
        <v>1.0259999999999971</v>
      </c>
      <c r="U2282" s="54">
        <f>IF(T2282&gt;=100%,S2282*2%,0)</f>
        <v>205.19999999999942</v>
      </c>
      <c r="V2282" s="54">
        <f>S2282*1%</f>
        <v>102.59999999999971</v>
      </c>
      <c r="W2282" s="55">
        <f>U2282+V2282</f>
        <v>307.79999999999916</v>
      </c>
      <c r="X2282" s="17"/>
      <c r="Y2282" s="9" t="s">
        <v>12391</v>
      </c>
    </row>
    <row r="2283" spans="1:25" x14ac:dyDescent="0.2">
      <c r="A2283" s="32" t="s">
        <v>9603</v>
      </c>
      <c r="B2283" s="32" t="s">
        <v>10596</v>
      </c>
      <c r="C2283" s="32" t="s">
        <v>12365</v>
      </c>
      <c r="D2283" s="32"/>
      <c r="E2283" s="9" t="s">
        <v>12368</v>
      </c>
      <c r="F2283" s="9"/>
      <c r="G2283" s="32">
        <v>10023838</v>
      </c>
      <c r="H2283" s="32" t="s">
        <v>10597</v>
      </c>
      <c r="I2283" s="32" t="s">
        <v>10664</v>
      </c>
      <c r="J2283" s="32" t="s">
        <v>10665</v>
      </c>
      <c r="K2283" s="32" t="s">
        <v>10644</v>
      </c>
      <c r="L2283" s="32" t="s">
        <v>10645</v>
      </c>
      <c r="M2283" s="32">
        <v>9990901615</v>
      </c>
      <c r="N2283" s="32" t="s">
        <v>10666</v>
      </c>
      <c r="O2283" s="32" t="s">
        <v>10667</v>
      </c>
      <c r="P2283" s="32" t="s">
        <v>32</v>
      </c>
      <c r="Q2283" s="9">
        <v>10000</v>
      </c>
      <c r="R2283" s="27">
        <v>10259.999999999971</v>
      </c>
      <c r="S2283" s="52">
        <f>R2283</f>
        <v>10259.999999999971</v>
      </c>
      <c r="T2283" s="53">
        <f>IFERROR(S2283/Q2283,0)</f>
        <v>1.0259999999999971</v>
      </c>
      <c r="U2283" s="54">
        <f>IF(T2283&gt;=100%,S2283*2%,0)</f>
        <v>205.19999999999942</v>
      </c>
      <c r="V2283" s="54">
        <f>S2283*1%</f>
        <v>102.59999999999971</v>
      </c>
      <c r="W2283" s="55">
        <f>U2283+V2283</f>
        <v>307.79999999999916</v>
      </c>
      <c r="X2283" s="17"/>
      <c r="Y2283" s="9" t="s">
        <v>12391</v>
      </c>
    </row>
    <row r="2284" spans="1:25" x14ac:dyDescent="0.2">
      <c r="A2284" s="9" t="s">
        <v>9603</v>
      </c>
      <c r="B2284" s="18" t="s">
        <v>10732</v>
      </c>
      <c r="C2284" s="9" t="s">
        <v>12370</v>
      </c>
      <c r="D2284" s="9"/>
      <c r="E2284" s="9" t="s">
        <v>12369</v>
      </c>
      <c r="F2284" s="9"/>
      <c r="G2284" s="18">
        <v>10022294</v>
      </c>
      <c r="H2284" s="18" t="s">
        <v>10733</v>
      </c>
      <c r="I2284" s="36" t="s">
        <v>10781</v>
      </c>
      <c r="J2284" s="36" t="s">
        <v>10782</v>
      </c>
      <c r="K2284" s="9" t="s">
        <v>10777</v>
      </c>
      <c r="L2284" s="18" t="s">
        <v>10778</v>
      </c>
      <c r="M2284" s="18">
        <v>9648393988</v>
      </c>
      <c r="N2284" s="18" t="s">
        <v>10787</v>
      </c>
      <c r="O2284" s="18" t="s">
        <v>10788</v>
      </c>
      <c r="P2284" s="18" t="s">
        <v>32</v>
      </c>
      <c r="Q2284" s="11">
        <v>8571.969000000001</v>
      </c>
      <c r="R2284" s="27">
        <v>8794.8401939999767</v>
      </c>
      <c r="S2284" s="52">
        <f>R2284</f>
        <v>8794.8401939999767</v>
      </c>
      <c r="T2284" s="53">
        <f>IFERROR(S2284/Q2284,0)</f>
        <v>1.0259999999999971</v>
      </c>
      <c r="U2284" s="54">
        <f>IF(T2284&gt;=100%,S2284*2%,0)</f>
        <v>175.89680387999954</v>
      </c>
      <c r="V2284" s="54">
        <f>S2284*1%</f>
        <v>87.948401939999769</v>
      </c>
      <c r="W2284" s="55">
        <f>U2284+V2284</f>
        <v>263.84520581999931</v>
      </c>
      <c r="X2284" s="17"/>
      <c r="Y2284" s="9" t="s">
        <v>12391</v>
      </c>
    </row>
    <row r="2285" spans="1:25" x14ac:dyDescent="0.2">
      <c r="A2285" s="9" t="s">
        <v>9603</v>
      </c>
      <c r="B2285" s="18" t="s">
        <v>11008</v>
      </c>
      <c r="C2285" s="9" t="s">
        <v>12370</v>
      </c>
      <c r="D2285" s="9"/>
      <c r="E2285" s="9" t="s">
        <v>12371</v>
      </c>
      <c r="F2285" s="9"/>
      <c r="G2285" s="33">
        <v>10031130</v>
      </c>
      <c r="H2285" s="38" t="s">
        <v>11009</v>
      </c>
      <c r="I2285" s="33" t="s">
        <v>11200</v>
      </c>
      <c r="J2285" s="33" t="s">
        <v>11201</v>
      </c>
      <c r="K2285" s="9" t="s">
        <v>11025</v>
      </c>
      <c r="L2285" s="18" t="s">
        <v>11026</v>
      </c>
      <c r="M2285" s="18">
        <v>8809656752</v>
      </c>
      <c r="N2285" s="18" t="s">
        <v>11208</v>
      </c>
      <c r="O2285" s="18" t="s">
        <v>9613</v>
      </c>
      <c r="P2285" s="18" t="s">
        <v>32</v>
      </c>
      <c r="Q2285" s="11">
        <v>7000</v>
      </c>
      <c r="R2285" s="27">
        <v>7181.99999999998</v>
      </c>
      <c r="S2285" s="52">
        <f>R2285</f>
        <v>7181.99999999998</v>
      </c>
      <c r="T2285" s="53">
        <f>IFERROR(S2285/Q2285,0)</f>
        <v>1.0259999999999971</v>
      </c>
      <c r="U2285" s="54">
        <f>IF(T2285&gt;=100%,S2285*2%,0)</f>
        <v>143.63999999999962</v>
      </c>
      <c r="V2285" s="54">
        <f>S2285*1%</f>
        <v>71.819999999999808</v>
      </c>
      <c r="W2285" s="55">
        <f>U2285+V2285</f>
        <v>215.45999999999941</v>
      </c>
      <c r="X2285" s="17"/>
      <c r="Y2285" s="9" t="s">
        <v>12391</v>
      </c>
    </row>
    <row r="2286" spans="1:25" x14ac:dyDescent="0.2">
      <c r="A2286" s="9" t="s">
        <v>9603</v>
      </c>
      <c r="B2286" s="32" t="s">
        <v>11861</v>
      </c>
      <c r="C2286" s="9" t="s">
        <v>12374</v>
      </c>
      <c r="D2286" s="9"/>
      <c r="E2286" s="11" t="s">
        <v>12376</v>
      </c>
      <c r="F2286" s="11"/>
      <c r="G2286" s="32">
        <v>10031303</v>
      </c>
      <c r="H2286" s="32" t="s">
        <v>11363</v>
      </c>
      <c r="I2286" s="32" t="s">
        <v>11862</v>
      </c>
      <c r="J2286" s="32" t="s">
        <v>11863</v>
      </c>
      <c r="K2286" s="9" t="s">
        <v>11840</v>
      </c>
      <c r="L2286" s="32" t="s">
        <v>11841</v>
      </c>
      <c r="M2286" s="32">
        <v>9919656909</v>
      </c>
      <c r="N2286" s="18" t="s">
        <v>11862</v>
      </c>
      <c r="O2286" s="32" t="s">
        <v>11864</v>
      </c>
      <c r="P2286" s="32" t="s">
        <v>32</v>
      </c>
      <c r="Q2286" s="11">
        <v>6000</v>
      </c>
      <c r="R2286" s="27">
        <v>6155.9999999999827</v>
      </c>
      <c r="S2286" s="52">
        <f>R2286</f>
        <v>6155.9999999999827</v>
      </c>
      <c r="T2286" s="53">
        <f>IFERROR(S2286/Q2286,0)</f>
        <v>1.0259999999999971</v>
      </c>
      <c r="U2286" s="54">
        <f>IF(T2286&gt;=100%,S2286*2%,0)</f>
        <v>123.11999999999966</v>
      </c>
      <c r="V2286" s="54">
        <f>S2286*1%</f>
        <v>61.559999999999832</v>
      </c>
      <c r="W2286" s="55">
        <f>U2286+V2286</f>
        <v>184.6799999999995</v>
      </c>
      <c r="X2286" s="17"/>
      <c r="Y2286" s="9" t="s">
        <v>12391</v>
      </c>
    </row>
    <row r="2287" spans="1:25" x14ac:dyDescent="0.2">
      <c r="A2287" s="9" t="s">
        <v>9603</v>
      </c>
      <c r="B2287" s="18" t="s">
        <v>11647</v>
      </c>
      <c r="C2287" s="9" t="s">
        <v>12374</v>
      </c>
      <c r="D2287" s="9"/>
      <c r="E2287" s="11" t="s">
        <v>12377</v>
      </c>
      <c r="F2287" s="11"/>
      <c r="G2287" s="18">
        <v>10025183</v>
      </c>
      <c r="H2287" s="18" t="s">
        <v>11629</v>
      </c>
      <c r="I2287" s="18" t="s">
        <v>11643</v>
      </c>
      <c r="J2287" s="18" t="s">
        <v>11644</v>
      </c>
      <c r="K2287" s="9" t="s">
        <v>11632</v>
      </c>
      <c r="L2287" s="18" t="s">
        <v>11633</v>
      </c>
      <c r="M2287" s="18">
        <v>7060111822</v>
      </c>
      <c r="N2287" s="18" t="s">
        <v>11648</v>
      </c>
      <c r="O2287" s="18" t="s">
        <v>11649</v>
      </c>
      <c r="P2287" s="18" t="s">
        <v>32</v>
      </c>
      <c r="Q2287" s="11">
        <v>6000</v>
      </c>
      <c r="R2287" s="27">
        <v>6155.9999999999827</v>
      </c>
      <c r="S2287" s="52">
        <f>R2287</f>
        <v>6155.9999999999827</v>
      </c>
      <c r="T2287" s="53">
        <f>IFERROR(S2287/Q2287,0)</f>
        <v>1.0259999999999971</v>
      </c>
      <c r="U2287" s="54">
        <f>IF(T2287&gt;=100%,S2287*2%,0)</f>
        <v>123.11999999999966</v>
      </c>
      <c r="V2287" s="54">
        <f>S2287*1%</f>
        <v>61.559999999999832</v>
      </c>
      <c r="W2287" s="55">
        <f>U2287+V2287</f>
        <v>184.6799999999995</v>
      </c>
      <c r="X2287" s="17"/>
      <c r="Y2287" s="9" t="s">
        <v>12391</v>
      </c>
    </row>
    <row r="2288" spans="1:25" x14ac:dyDescent="0.2">
      <c r="A2288" s="9" t="s">
        <v>9603</v>
      </c>
      <c r="B2288" s="32" t="s">
        <v>11767</v>
      </c>
      <c r="C2288" s="9" t="s">
        <v>12374</v>
      </c>
      <c r="D2288" s="9"/>
      <c r="E2288" s="11" t="s">
        <v>12376</v>
      </c>
      <c r="F2288" s="11"/>
      <c r="G2288" s="32">
        <v>10031303</v>
      </c>
      <c r="H2288" s="32" t="s">
        <v>11363</v>
      </c>
      <c r="I2288" s="32" t="s">
        <v>11768</v>
      </c>
      <c r="J2288" s="32" t="s">
        <v>11769</v>
      </c>
      <c r="K2288" s="9" t="s">
        <v>11684</v>
      </c>
      <c r="L2288" s="32" t="s">
        <v>11685</v>
      </c>
      <c r="M2288" s="32">
        <v>7007253228</v>
      </c>
      <c r="N2288" s="18" t="s">
        <v>11770</v>
      </c>
      <c r="O2288" s="32" t="s">
        <v>11771</v>
      </c>
      <c r="P2288" s="32" t="s">
        <v>32</v>
      </c>
      <c r="Q2288" s="11">
        <v>6000</v>
      </c>
      <c r="R2288" s="27">
        <v>6155.9999999999827</v>
      </c>
      <c r="S2288" s="52">
        <f>R2288</f>
        <v>6155.9999999999827</v>
      </c>
      <c r="T2288" s="53">
        <f>IFERROR(S2288/Q2288,0)</f>
        <v>1.0259999999999971</v>
      </c>
      <c r="U2288" s="54">
        <f>IF(T2288&gt;=100%,S2288*2%,0)</f>
        <v>123.11999999999966</v>
      </c>
      <c r="V2288" s="54">
        <f>S2288*1%</f>
        <v>61.559999999999832</v>
      </c>
      <c r="W2288" s="55">
        <f>U2288+V2288</f>
        <v>184.6799999999995</v>
      </c>
      <c r="X2288" s="17"/>
      <c r="Y2288" s="9" t="s">
        <v>12391</v>
      </c>
    </row>
    <row r="2289" spans="1:25" x14ac:dyDescent="0.2">
      <c r="A2289" s="9" t="s">
        <v>9603</v>
      </c>
      <c r="B2289" s="18" t="s">
        <v>11394</v>
      </c>
      <c r="C2289" s="9" t="s">
        <v>12374</v>
      </c>
      <c r="D2289" s="9"/>
      <c r="E2289" s="11" t="s">
        <v>12375</v>
      </c>
      <c r="F2289" s="11"/>
      <c r="G2289" s="41">
        <v>10023721</v>
      </c>
      <c r="H2289" s="42" t="s">
        <v>11355</v>
      </c>
      <c r="I2289" s="18" t="s">
        <v>11395</v>
      </c>
      <c r="J2289" s="18" t="s">
        <v>11396</v>
      </c>
      <c r="K2289" s="9" t="s">
        <v>11397</v>
      </c>
      <c r="L2289" s="18" t="s">
        <v>11398</v>
      </c>
      <c r="M2289" s="18">
        <v>9625304519</v>
      </c>
      <c r="N2289" s="18" t="s">
        <v>11431</v>
      </c>
      <c r="O2289" s="18" t="s">
        <v>11432</v>
      </c>
      <c r="P2289" s="9" t="s">
        <v>32</v>
      </c>
      <c r="Q2289" s="11">
        <v>5000</v>
      </c>
      <c r="R2289" s="27">
        <v>5129.9999999999854</v>
      </c>
      <c r="S2289" s="52">
        <f>R2289</f>
        <v>5129.9999999999854</v>
      </c>
      <c r="T2289" s="53">
        <f>IFERROR(S2289/Q2289,0)</f>
        <v>1.0259999999999971</v>
      </c>
      <c r="U2289" s="54">
        <f>IF(T2289&gt;=100%,S2289*2%,0)</f>
        <v>102.59999999999971</v>
      </c>
      <c r="V2289" s="54">
        <f>S2289*1%</f>
        <v>51.299999999999855</v>
      </c>
      <c r="W2289" s="55">
        <f>U2289+V2289</f>
        <v>153.89999999999958</v>
      </c>
      <c r="X2289" s="17"/>
      <c r="Y2289" s="9" t="s">
        <v>12391</v>
      </c>
    </row>
    <row r="2290" spans="1:25" x14ac:dyDescent="0.2">
      <c r="A2290" s="26" t="s">
        <v>9603</v>
      </c>
      <c r="B2290" s="30" t="s">
        <v>12250</v>
      </c>
      <c r="C2290" s="30" t="s">
        <v>12379</v>
      </c>
      <c r="D2290" s="30"/>
      <c r="E2290" s="44" t="s">
        <v>12382</v>
      </c>
      <c r="F2290" s="44"/>
      <c r="G2290" s="30">
        <v>10027925</v>
      </c>
      <c r="H2290" s="30" t="s">
        <v>12251</v>
      </c>
      <c r="I2290" s="30" t="s">
        <v>12272</v>
      </c>
      <c r="J2290" s="30" t="s">
        <v>12273</v>
      </c>
      <c r="K2290" s="26" t="s">
        <v>12253</v>
      </c>
      <c r="L2290" s="30" t="s">
        <v>12254</v>
      </c>
      <c r="M2290" s="30" t="s">
        <v>12255</v>
      </c>
      <c r="N2290" s="30" t="s">
        <v>12295</v>
      </c>
      <c r="O2290" s="30" t="s">
        <v>12296</v>
      </c>
      <c r="P2290" s="30" t="s">
        <v>32</v>
      </c>
      <c r="Q2290" s="27">
        <v>3000</v>
      </c>
      <c r="R2290" s="27">
        <v>3077.9999999999914</v>
      </c>
      <c r="S2290" s="52">
        <f>R2290</f>
        <v>3077.9999999999914</v>
      </c>
      <c r="T2290" s="53">
        <f>IFERROR(S2290/Q2290,0)</f>
        <v>1.0259999999999971</v>
      </c>
      <c r="U2290" s="54">
        <f>IF(T2290&gt;=100%,S2290*2%,0)</f>
        <v>61.559999999999832</v>
      </c>
      <c r="V2290" s="54">
        <f>S2290*1%</f>
        <v>30.779999999999916</v>
      </c>
      <c r="W2290" s="55">
        <f>U2290+V2290</f>
        <v>92.339999999999748</v>
      </c>
      <c r="X2290" s="17"/>
      <c r="Y2290" s="9" t="s">
        <v>12391</v>
      </c>
    </row>
    <row r="2291" spans="1:25" x14ac:dyDescent="0.2">
      <c r="A2291" s="4" t="s">
        <v>18</v>
      </c>
      <c r="B2291" s="9"/>
      <c r="C2291" s="5" t="s">
        <v>4707</v>
      </c>
      <c r="D2291" s="17" t="s">
        <v>4708</v>
      </c>
      <c r="E2291" s="9" t="s">
        <v>5090</v>
      </c>
      <c r="F2291" s="17" t="s">
        <v>5091</v>
      </c>
      <c r="G2291" s="9">
        <v>10027424</v>
      </c>
      <c r="H2291" s="9" t="s">
        <v>5092</v>
      </c>
      <c r="I2291" s="17" t="s">
        <v>5136</v>
      </c>
      <c r="J2291" s="17" t="s">
        <v>5137</v>
      </c>
      <c r="K2291" s="17" t="s">
        <v>5095</v>
      </c>
      <c r="L2291" s="17" t="s">
        <v>5096</v>
      </c>
      <c r="M2291" s="17">
        <v>9040304080</v>
      </c>
      <c r="N2291" s="17" t="s">
        <v>5151</v>
      </c>
      <c r="O2291" s="17" t="s">
        <v>5152</v>
      </c>
      <c r="P2291" s="17" t="s">
        <v>32</v>
      </c>
      <c r="Q2291" s="11">
        <v>20000</v>
      </c>
      <c r="R2291" s="11">
        <v>20519.609799999998</v>
      </c>
      <c r="S2291" s="52">
        <f>R2291</f>
        <v>20519.609799999998</v>
      </c>
      <c r="T2291" s="53">
        <f>IFERROR(S2291/Q2291,0)</f>
        <v>1.02598049</v>
      </c>
      <c r="U2291" s="54">
        <f>IF(T2291&gt;=100%,S2291*2%,0)</f>
        <v>410.39219599999996</v>
      </c>
      <c r="V2291" s="54">
        <f>S2291*1%</f>
        <v>205.19609799999998</v>
      </c>
      <c r="W2291" s="55">
        <f>U2291+V2291</f>
        <v>615.58829399999991</v>
      </c>
      <c r="X2291" s="17"/>
      <c r="Y2291" s="9" t="s">
        <v>12391</v>
      </c>
    </row>
    <row r="2292" spans="1:25" x14ac:dyDescent="0.2">
      <c r="A2292" s="4" t="s">
        <v>18</v>
      </c>
      <c r="B2292" s="9"/>
      <c r="C2292" s="5" t="s">
        <v>4707</v>
      </c>
      <c r="D2292" s="9" t="s">
        <v>4708</v>
      </c>
      <c r="E2292" s="9" t="s">
        <v>4790</v>
      </c>
      <c r="F2292" s="9" t="s">
        <v>4791</v>
      </c>
      <c r="G2292" s="12">
        <v>10027211</v>
      </c>
      <c r="H2292" s="12" t="s">
        <v>4907</v>
      </c>
      <c r="I2292" s="12" t="s">
        <v>4908</v>
      </c>
      <c r="J2292" s="12" t="s">
        <v>4909</v>
      </c>
      <c r="K2292" s="17" t="s">
        <v>4910</v>
      </c>
      <c r="L2292" s="12" t="s">
        <v>4911</v>
      </c>
      <c r="M2292" s="17" t="s">
        <v>4912</v>
      </c>
      <c r="N2292" s="12" t="s">
        <v>4917</v>
      </c>
      <c r="O2292" s="12" t="s">
        <v>4918</v>
      </c>
      <c r="P2292" s="9" t="s">
        <v>32</v>
      </c>
      <c r="Q2292" s="10">
        <v>25000</v>
      </c>
      <c r="R2292" s="11">
        <v>25643</v>
      </c>
      <c r="S2292" s="52">
        <f>R2292</f>
        <v>25643</v>
      </c>
      <c r="T2292" s="53">
        <f>IFERROR(S2292/Q2292,0)</f>
        <v>1.02572</v>
      </c>
      <c r="U2292" s="54">
        <f>IF(T2292&gt;=100%,S2292*2%,0)</f>
        <v>512.86</v>
      </c>
      <c r="V2292" s="54">
        <f>S2292*1%</f>
        <v>256.43</v>
      </c>
      <c r="W2292" s="55">
        <f>U2292+V2292</f>
        <v>769.29</v>
      </c>
      <c r="X2292" s="17"/>
      <c r="Y2292" s="9" t="s">
        <v>12391</v>
      </c>
    </row>
    <row r="2293" spans="1:25" x14ac:dyDescent="0.2">
      <c r="A2293" s="9" t="s">
        <v>8060</v>
      </c>
      <c r="B2293" s="9" t="s">
        <v>8692</v>
      </c>
      <c r="C2293" s="18" t="s">
        <v>8570</v>
      </c>
      <c r="D2293" s="9" t="s">
        <v>8571</v>
      </c>
      <c r="E2293" s="9" t="s">
        <v>8693</v>
      </c>
      <c r="F2293" s="9" t="s">
        <v>8694</v>
      </c>
      <c r="G2293" s="9">
        <v>10025787</v>
      </c>
      <c r="H2293" s="9" t="s">
        <v>8695</v>
      </c>
      <c r="I2293" s="9" t="s">
        <v>8727</v>
      </c>
      <c r="J2293" s="9" t="s">
        <v>8728</v>
      </c>
      <c r="K2293" s="18" t="s">
        <v>8698</v>
      </c>
      <c r="L2293" s="18" t="s">
        <v>8699</v>
      </c>
      <c r="M2293" s="18">
        <v>8390838453</v>
      </c>
      <c r="N2293" s="9" t="s">
        <v>8729</v>
      </c>
      <c r="O2293" s="9" t="s">
        <v>8730</v>
      </c>
      <c r="P2293" s="9" t="s">
        <v>32</v>
      </c>
      <c r="Q2293" s="11">
        <v>7000</v>
      </c>
      <c r="R2293" s="11">
        <v>7179.46</v>
      </c>
      <c r="S2293" s="52">
        <f>R2293</f>
        <v>7179.46</v>
      </c>
      <c r="T2293" s="53">
        <f>IFERROR(S2293/Q2293,0)</f>
        <v>1.0256371428571429</v>
      </c>
      <c r="U2293" s="54">
        <f>IF(T2293&gt;=100%,S2293*2%,0)</f>
        <v>143.58920000000001</v>
      </c>
      <c r="V2293" s="54">
        <f>S2293*1%</f>
        <v>71.794600000000003</v>
      </c>
      <c r="W2293" s="55">
        <f>U2293+V2293</f>
        <v>215.38380000000001</v>
      </c>
      <c r="X2293" s="17"/>
      <c r="Y2293" s="9" t="s">
        <v>12391</v>
      </c>
    </row>
    <row r="2294" spans="1:25" x14ac:dyDescent="0.2">
      <c r="A2294" s="4" t="s">
        <v>18</v>
      </c>
      <c r="B2294" s="4" t="s">
        <v>87</v>
      </c>
      <c r="C2294" s="5" t="s">
        <v>20</v>
      </c>
      <c r="D2294" s="5" t="s">
        <v>21</v>
      </c>
      <c r="E2294" s="5" t="s">
        <v>22</v>
      </c>
      <c r="F2294" s="5" t="s">
        <v>23</v>
      </c>
      <c r="G2294" s="4">
        <v>10022591</v>
      </c>
      <c r="H2294" s="4" t="s">
        <v>88</v>
      </c>
      <c r="I2294" s="4" t="s">
        <v>154</v>
      </c>
      <c r="J2294" s="4" t="s">
        <v>155</v>
      </c>
      <c r="K2294" s="4" t="s">
        <v>91</v>
      </c>
      <c r="L2294" s="4" t="s">
        <v>92</v>
      </c>
      <c r="M2294" s="7" t="s">
        <v>93</v>
      </c>
      <c r="N2294" s="4" t="s">
        <v>156</v>
      </c>
      <c r="O2294" s="4" t="s">
        <v>157</v>
      </c>
      <c r="P2294" s="9" t="s">
        <v>32</v>
      </c>
      <c r="Q2294" s="9">
        <v>6000</v>
      </c>
      <c r="R2294" s="11">
        <v>6153.5350000000008</v>
      </c>
      <c r="S2294" s="52">
        <f>R2294</f>
        <v>6153.5350000000008</v>
      </c>
      <c r="T2294" s="53">
        <f>IFERROR(S2294/Q2294,0)</f>
        <v>1.0255891666666668</v>
      </c>
      <c r="U2294" s="54">
        <f>IF(T2294&gt;=100%,S2294*2%,0)</f>
        <v>123.07070000000002</v>
      </c>
      <c r="V2294" s="54">
        <f>S2294*1%</f>
        <v>61.535350000000008</v>
      </c>
      <c r="W2294" s="55">
        <f>U2294+V2294</f>
        <v>184.60605000000004</v>
      </c>
      <c r="X2294" s="17"/>
      <c r="Y2294" s="9" t="s">
        <v>12391</v>
      </c>
    </row>
    <row r="2295" spans="1:25" x14ac:dyDescent="0.2">
      <c r="A2295" s="4" t="s">
        <v>18</v>
      </c>
      <c r="B2295" s="9"/>
      <c r="C2295" s="5" t="s">
        <v>4707</v>
      </c>
      <c r="D2295" s="17" t="s">
        <v>4708</v>
      </c>
      <c r="E2295" s="9" t="s">
        <v>5090</v>
      </c>
      <c r="F2295" s="17" t="s">
        <v>5091</v>
      </c>
      <c r="G2295" s="9">
        <v>10027424</v>
      </c>
      <c r="H2295" s="9" t="s">
        <v>5092</v>
      </c>
      <c r="I2295" s="17" t="s">
        <v>5159</v>
      </c>
      <c r="J2295" s="17" t="s">
        <v>5160</v>
      </c>
      <c r="K2295" s="17" t="s">
        <v>5095</v>
      </c>
      <c r="L2295" s="17" t="s">
        <v>5096</v>
      </c>
      <c r="M2295" s="17">
        <v>9040304080</v>
      </c>
      <c r="N2295" s="17" t="s">
        <v>5161</v>
      </c>
      <c r="O2295" s="17" t="s">
        <v>5162</v>
      </c>
      <c r="P2295" s="17" t="s">
        <v>32</v>
      </c>
      <c r="Q2295" s="11">
        <v>20000</v>
      </c>
      <c r="R2295" s="11">
        <v>20511.597799999996</v>
      </c>
      <c r="S2295" s="52">
        <f>R2295</f>
        <v>20511.597799999996</v>
      </c>
      <c r="T2295" s="53">
        <f>IFERROR(S2295/Q2295,0)</f>
        <v>1.0255798899999997</v>
      </c>
      <c r="U2295" s="54">
        <f>IF(T2295&gt;=100%,S2295*2%,0)</f>
        <v>410.23195599999991</v>
      </c>
      <c r="V2295" s="54">
        <f>S2295*1%</f>
        <v>205.11597799999996</v>
      </c>
      <c r="W2295" s="55">
        <f>U2295+V2295</f>
        <v>615.3479339999999</v>
      </c>
      <c r="X2295" s="17"/>
      <c r="Y2295" s="9" t="s">
        <v>12391</v>
      </c>
    </row>
    <row r="2296" spans="1:25" x14ac:dyDescent="0.2">
      <c r="A2296" s="4" t="s">
        <v>18</v>
      </c>
      <c r="B2296" s="12" t="s">
        <v>1598</v>
      </c>
      <c r="C2296" s="5" t="s">
        <v>861</v>
      </c>
      <c r="D2296" s="9" t="s">
        <v>862</v>
      </c>
      <c r="E2296" s="9" t="s">
        <v>1599</v>
      </c>
      <c r="F2296" s="9" t="s">
        <v>1600</v>
      </c>
      <c r="G2296" s="8">
        <v>10026630</v>
      </c>
      <c r="H2296" s="12" t="s">
        <v>1601</v>
      </c>
      <c r="I2296" s="9" t="s">
        <v>1633</v>
      </c>
      <c r="J2296" s="12" t="s">
        <v>1634</v>
      </c>
      <c r="K2296" s="8" t="s">
        <v>1604</v>
      </c>
      <c r="L2296" s="16" t="s">
        <v>1605</v>
      </c>
      <c r="M2296" s="17" t="s">
        <v>1606</v>
      </c>
      <c r="N2296" s="9" t="s">
        <v>1646</v>
      </c>
      <c r="O2296" s="9" t="s">
        <v>1647</v>
      </c>
      <c r="P2296" s="9" t="s">
        <v>32</v>
      </c>
      <c r="Q2296" s="10">
        <v>29263.657500000001</v>
      </c>
      <c r="R2296" s="11">
        <v>30011</v>
      </c>
      <c r="S2296" s="52">
        <f>R2296</f>
        <v>30011</v>
      </c>
      <c r="T2296" s="53">
        <f>IFERROR(S2296/Q2296,0)</f>
        <v>1.0255382465435157</v>
      </c>
      <c r="U2296" s="54">
        <f>IF(T2296&gt;=100%,S2296*2%,0)</f>
        <v>600.22</v>
      </c>
      <c r="V2296" s="54">
        <f>S2296*1%</f>
        <v>300.11</v>
      </c>
      <c r="W2296" s="55">
        <f>U2296+V2296</f>
        <v>900.33</v>
      </c>
      <c r="X2296" s="17"/>
      <c r="Y2296" s="9" t="s">
        <v>12391</v>
      </c>
    </row>
    <row r="2297" spans="1:25" x14ac:dyDescent="0.2">
      <c r="A2297" s="9" t="s">
        <v>8060</v>
      </c>
      <c r="B2297" s="9" t="s">
        <v>8965</v>
      </c>
      <c r="C2297" s="18" t="s">
        <v>9306</v>
      </c>
      <c r="D2297" s="9" t="s">
        <v>9307</v>
      </c>
      <c r="E2297" s="9" t="s">
        <v>9308</v>
      </c>
      <c r="F2297" s="9" t="s">
        <v>9309</v>
      </c>
      <c r="G2297" s="9">
        <v>10034970</v>
      </c>
      <c r="H2297" s="9" t="s">
        <v>9310</v>
      </c>
      <c r="I2297" s="9" t="s">
        <v>9338</v>
      </c>
      <c r="J2297" s="9" t="s">
        <v>9339</v>
      </c>
      <c r="K2297" s="18" t="s">
        <v>9313</v>
      </c>
      <c r="L2297" s="18" t="s">
        <v>9314</v>
      </c>
      <c r="M2297" s="18">
        <v>9867181036</v>
      </c>
      <c r="N2297" s="9" t="s">
        <v>9340</v>
      </c>
      <c r="O2297" s="9" t="s">
        <v>9341</v>
      </c>
      <c r="P2297" s="9" t="s">
        <v>32</v>
      </c>
      <c r="Q2297" s="11">
        <v>10000</v>
      </c>
      <c r="R2297" s="11">
        <v>10255.253600000002</v>
      </c>
      <c r="S2297" s="52">
        <f>R2297</f>
        <v>10255.253600000002</v>
      </c>
      <c r="T2297" s="53">
        <f>IFERROR(S2297/Q2297,0)</f>
        <v>1.0255253600000003</v>
      </c>
      <c r="U2297" s="54">
        <f>IF(T2297&gt;=100%,S2297*2%,0)</f>
        <v>205.10507200000004</v>
      </c>
      <c r="V2297" s="54">
        <f>S2297*1%</f>
        <v>102.55253600000002</v>
      </c>
      <c r="W2297" s="55">
        <f>U2297+V2297</f>
        <v>307.65760800000004</v>
      </c>
      <c r="X2297" s="17"/>
      <c r="Y2297" s="9" t="s">
        <v>12391</v>
      </c>
    </row>
    <row r="2298" spans="1:25" x14ac:dyDescent="0.2">
      <c r="A2298" s="26" t="s">
        <v>9603</v>
      </c>
      <c r="B2298" s="30" t="s">
        <v>12189</v>
      </c>
      <c r="C2298" s="30" t="s">
        <v>12379</v>
      </c>
      <c r="D2298" s="30"/>
      <c r="E2298" s="44" t="s">
        <v>12380</v>
      </c>
      <c r="F2298" s="44"/>
      <c r="G2298" s="30">
        <v>10029261</v>
      </c>
      <c r="H2298" s="30" t="s">
        <v>12070</v>
      </c>
      <c r="I2298" s="43" t="s">
        <v>12190</v>
      </c>
      <c r="J2298" s="43" t="s">
        <v>12191</v>
      </c>
      <c r="K2298" s="26" t="s">
        <v>12135</v>
      </c>
      <c r="L2298" s="30" t="s">
        <v>12136</v>
      </c>
      <c r="M2298" s="30" t="s">
        <v>12137</v>
      </c>
      <c r="N2298" s="30" t="s">
        <v>12194</v>
      </c>
      <c r="O2298" s="30" t="s">
        <v>12195</v>
      </c>
      <c r="P2298" s="30" t="s">
        <v>32</v>
      </c>
      <c r="Q2298" s="27">
        <v>8000</v>
      </c>
      <c r="R2298" s="27">
        <v>8203.1864000000005</v>
      </c>
      <c r="S2298" s="52">
        <f>R2298</f>
        <v>8203.1864000000005</v>
      </c>
      <c r="T2298" s="53">
        <f>IFERROR(S2298/Q2298,0)</f>
        <v>1.0253983</v>
      </c>
      <c r="U2298" s="54">
        <f>IF(T2298&gt;=100%,S2298*2%,0)</f>
        <v>164.06372800000003</v>
      </c>
      <c r="V2298" s="54">
        <f>S2298*1%</f>
        <v>82.031864000000013</v>
      </c>
      <c r="W2298" s="55">
        <f>U2298+V2298</f>
        <v>246.09559200000004</v>
      </c>
      <c r="X2298" s="17"/>
      <c r="Y2298" s="9" t="s">
        <v>12391</v>
      </c>
    </row>
    <row r="2299" spans="1:25" x14ac:dyDescent="0.2">
      <c r="A2299" s="4" t="s">
        <v>18</v>
      </c>
      <c r="B2299" s="12" t="s">
        <v>2972</v>
      </c>
      <c r="C2299" s="5" t="s">
        <v>2973</v>
      </c>
      <c r="D2299" s="9" t="s">
        <v>2974</v>
      </c>
      <c r="E2299" s="9" t="s">
        <v>2975</v>
      </c>
      <c r="F2299" s="9" t="s">
        <v>2976</v>
      </c>
      <c r="G2299" s="8">
        <v>10026391</v>
      </c>
      <c r="H2299" s="12" t="s">
        <v>2977</v>
      </c>
      <c r="I2299" s="9" t="s">
        <v>3786</v>
      </c>
      <c r="J2299" s="12" t="s">
        <v>3787</v>
      </c>
      <c r="K2299" s="12" t="s">
        <v>3011</v>
      </c>
      <c r="L2299" s="12" t="s">
        <v>3012</v>
      </c>
      <c r="M2299" s="17">
        <v>9125957274</v>
      </c>
      <c r="N2299" s="9" t="s">
        <v>3788</v>
      </c>
      <c r="O2299" s="9" t="s">
        <v>3789</v>
      </c>
      <c r="P2299" s="9" t="s">
        <v>32</v>
      </c>
      <c r="Q2299" s="10">
        <v>8000</v>
      </c>
      <c r="R2299" s="11">
        <v>8203</v>
      </c>
      <c r="S2299" s="52">
        <f>R2299</f>
        <v>8203</v>
      </c>
      <c r="T2299" s="53">
        <f>IFERROR(S2299/Q2299,0)</f>
        <v>1.0253749999999999</v>
      </c>
      <c r="U2299" s="54">
        <f>IF(T2299&gt;=100%,S2299*2%,0)</f>
        <v>164.06</v>
      </c>
      <c r="V2299" s="54">
        <f>S2299*1%</f>
        <v>82.03</v>
      </c>
      <c r="W2299" s="55">
        <f>U2299+V2299</f>
        <v>246.09</v>
      </c>
      <c r="X2299" s="17"/>
      <c r="Y2299" s="9" t="s">
        <v>12391</v>
      </c>
    </row>
    <row r="2300" spans="1:25" x14ac:dyDescent="0.2">
      <c r="A2300" s="4" t="s">
        <v>18</v>
      </c>
      <c r="B2300" s="9"/>
      <c r="C2300" s="5" t="s">
        <v>4707</v>
      </c>
      <c r="D2300" s="9" t="s">
        <v>4708</v>
      </c>
      <c r="E2300" s="9" t="s">
        <v>4790</v>
      </c>
      <c r="F2300" s="9" t="s">
        <v>4791</v>
      </c>
      <c r="G2300" s="12">
        <v>10027211</v>
      </c>
      <c r="H2300" s="12" t="s">
        <v>4907</v>
      </c>
      <c r="I2300" s="12" t="s">
        <v>4921</v>
      </c>
      <c r="J2300" s="12" t="s">
        <v>4922</v>
      </c>
      <c r="K2300" s="17" t="s">
        <v>4910</v>
      </c>
      <c r="L2300" s="12" t="s">
        <v>4911</v>
      </c>
      <c r="M2300" s="17" t="s">
        <v>4912</v>
      </c>
      <c r="N2300" s="12" t="s">
        <v>4925</v>
      </c>
      <c r="O2300" s="12" t="s">
        <v>4926</v>
      </c>
      <c r="P2300" s="9" t="s">
        <v>32</v>
      </c>
      <c r="Q2300" s="10">
        <v>25000</v>
      </c>
      <c r="R2300" s="11">
        <v>25634</v>
      </c>
      <c r="S2300" s="52">
        <f>R2300</f>
        <v>25634</v>
      </c>
      <c r="T2300" s="53">
        <f>IFERROR(S2300/Q2300,0)</f>
        <v>1.02536</v>
      </c>
      <c r="U2300" s="54">
        <f>IF(T2300&gt;=100%,S2300*2%,0)</f>
        <v>512.68000000000006</v>
      </c>
      <c r="V2300" s="54">
        <f>S2300*1%</f>
        <v>256.34000000000003</v>
      </c>
      <c r="W2300" s="55">
        <f>U2300+V2300</f>
        <v>769.0200000000001</v>
      </c>
      <c r="X2300" s="17"/>
      <c r="Y2300" s="9" t="s">
        <v>12391</v>
      </c>
    </row>
    <row r="2301" spans="1:25" x14ac:dyDescent="0.2">
      <c r="A2301" s="4" t="s">
        <v>18</v>
      </c>
      <c r="B2301" s="9"/>
      <c r="C2301" s="5" t="s">
        <v>4707</v>
      </c>
      <c r="D2301" s="17" t="s">
        <v>4708</v>
      </c>
      <c r="E2301" s="9" t="s">
        <v>5090</v>
      </c>
      <c r="F2301" s="17" t="s">
        <v>5091</v>
      </c>
      <c r="G2301" s="9">
        <v>10027424</v>
      </c>
      <c r="H2301" s="9" t="s">
        <v>5092</v>
      </c>
      <c r="I2301" s="17" t="s">
        <v>5114</v>
      </c>
      <c r="J2301" s="17" t="s">
        <v>5115</v>
      </c>
      <c r="K2301" s="17" t="s">
        <v>5095</v>
      </c>
      <c r="L2301" s="17" t="s">
        <v>5096</v>
      </c>
      <c r="M2301" s="17">
        <v>9040304080</v>
      </c>
      <c r="N2301" s="17" t="s">
        <v>5118</v>
      </c>
      <c r="O2301" s="17" t="s">
        <v>5119</v>
      </c>
      <c r="P2301" s="17" t="s">
        <v>32</v>
      </c>
      <c r="Q2301" s="11">
        <v>20000</v>
      </c>
      <c r="R2301" s="11">
        <v>20506.405999999999</v>
      </c>
      <c r="S2301" s="52">
        <f>R2301</f>
        <v>20506.405999999999</v>
      </c>
      <c r="T2301" s="53">
        <f>IFERROR(S2301/Q2301,0)</f>
        <v>1.0253203</v>
      </c>
      <c r="U2301" s="54">
        <f>IF(T2301&gt;=100%,S2301*2%,0)</f>
        <v>410.12811999999997</v>
      </c>
      <c r="V2301" s="54">
        <f>S2301*1%</f>
        <v>205.06405999999998</v>
      </c>
      <c r="W2301" s="55">
        <f>U2301+V2301</f>
        <v>615.19218000000001</v>
      </c>
      <c r="X2301" s="17"/>
      <c r="Y2301" s="9" t="s">
        <v>12391</v>
      </c>
    </row>
    <row r="2302" spans="1:25" x14ac:dyDescent="0.2">
      <c r="A2302" s="9" t="s">
        <v>5442</v>
      </c>
      <c r="B2302" s="9" t="s">
        <v>5965</v>
      </c>
      <c r="C2302" s="18" t="s">
        <v>5566</v>
      </c>
      <c r="D2302" s="9" t="s">
        <v>5567</v>
      </c>
      <c r="E2302" s="9" t="s">
        <v>5940</v>
      </c>
      <c r="F2302" s="9" t="s">
        <v>5941</v>
      </c>
      <c r="G2302" s="9">
        <v>10033983</v>
      </c>
      <c r="H2302" s="9" t="s">
        <v>5942</v>
      </c>
      <c r="I2302" s="9" t="s">
        <v>5978</v>
      </c>
      <c r="J2302" s="9" t="s">
        <v>5979</v>
      </c>
      <c r="K2302" s="18" t="s">
        <v>5945</v>
      </c>
      <c r="L2302" s="18" t="s">
        <v>5946</v>
      </c>
      <c r="M2302" s="18">
        <v>9500546953</v>
      </c>
      <c r="N2302" s="9" t="s">
        <v>6011</v>
      </c>
      <c r="O2302" s="9" t="s">
        <v>6012</v>
      </c>
      <c r="P2302" s="9" t="s">
        <v>32</v>
      </c>
      <c r="Q2302" s="11">
        <v>34897</v>
      </c>
      <c r="R2302" s="11">
        <v>35780</v>
      </c>
      <c r="S2302" s="52">
        <f>R2302</f>
        <v>35780</v>
      </c>
      <c r="T2302" s="53">
        <f>IFERROR(S2302/Q2302,0)</f>
        <v>1.025303034644812</v>
      </c>
      <c r="U2302" s="54">
        <f>IF(T2302&gt;=100%,S2302*2%,0)</f>
        <v>715.6</v>
      </c>
      <c r="V2302" s="54">
        <f>S2302*1%</f>
        <v>357.8</v>
      </c>
      <c r="W2302" s="55">
        <f>U2302+V2302</f>
        <v>1073.4000000000001</v>
      </c>
      <c r="X2302" s="17"/>
      <c r="Y2302" s="9" t="s">
        <v>12391</v>
      </c>
    </row>
    <row r="2303" spans="1:25" x14ac:dyDescent="0.2">
      <c r="A2303" s="4" t="s">
        <v>18</v>
      </c>
      <c r="B2303" s="4" t="s">
        <v>243</v>
      </c>
      <c r="C2303" s="5" t="s">
        <v>20</v>
      </c>
      <c r="D2303" s="5" t="s">
        <v>21</v>
      </c>
      <c r="E2303" s="5" t="s">
        <v>244</v>
      </c>
      <c r="F2303" s="5" t="s">
        <v>245</v>
      </c>
      <c r="G2303" s="6">
        <v>10022295</v>
      </c>
      <c r="H2303" s="4" t="s">
        <v>246</v>
      </c>
      <c r="I2303" s="4" t="s">
        <v>290</v>
      </c>
      <c r="J2303" s="4" t="s">
        <v>291</v>
      </c>
      <c r="K2303" s="6" t="s">
        <v>249</v>
      </c>
      <c r="L2303" s="6" t="s">
        <v>250</v>
      </c>
      <c r="M2303" s="7">
        <v>7001610227</v>
      </c>
      <c r="N2303" s="4" t="s">
        <v>292</v>
      </c>
      <c r="O2303" s="6" t="s">
        <v>293</v>
      </c>
      <c r="P2303" s="9" t="s">
        <v>32</v>
      </c>
      <c r="Q2303" s="11">
        <v>10548.604500000001</v>
      </c>
      <c r="R2303" s="11">
        <v>10815.3498</v>
      </c>
      <c r="S2303" s="52">
        <f>R2303</f>
        <v>10815.3498</v>
      </c>
      <c r="T2303" s="53">
        <f>IFERROR(S2303/Q2303,0)</f>
        <v>1.0252872595612053</v>
      </c>
      <c r="U2303" s="54">
        <f>IF(T2303&gt;=100%,S2303*2%,0)</f>
        <v>216.306996</v>
      </c>
      <c r="V2303" s="54">
        <f>S2303*1%</f>
        <v>108.153498</v>
      </c>
      <c r="W2303" s="55">
        <f>U2303+V2303</f>
        <v>324.46049399999998</v>
      </c>
      <c r="X2303" s="17"/>
      <c r="Y2303" s="9" t="s">
        <v>12391</v>
      </c>
    </row>
    <row r="2304" spans="1:25" x14ac:dyDescent="0.2">
      <c r="A2304" s="9" t="s">
        <v>5442</v>
      </c>
      <c r="B2304" s="9" t="s">
        <v>5681</v>
      </c>
      <c r="C2304" s="18" t="s">
        <v>5682</v>
      </c>
      <c r="D2304" s="9" t="s">
        <v>5683</v>
      </c>
      <c r="E2304" s="9" t="s">
        <v>5684</v>
      </c>
      <c r="F2304" s="9" t="s">
        <v>5685</v>
      </c>
      <c r="G2304" s="9">
        <v>10026037</v>
      </c>
      <c r="H2304" s="9" t="s">
        <v>5686</v>
      </c>
      <c r="I2304" s="9" t="s">
        <v>5773</v>
      </c>
      <c r="J2304" s="9" t="s">
        <v>5774</v>
      </c>
      <c r="K2304" s="18" t="s">
        <v>5695</v>
      </c>
      <c r="L2304" s="18" t="s">
        <v>5696</v>
      </c>
      <c r="M2304" s="18">
        <v>9738977923</v>
      </c>
      <c r="N2304" s="9" t="s">
        <v>5775</v>
      </c>
      <c r="O2304" s="9" t="s">
        <v>5776</v>
      </c>
      <c r="P2304" s="9" t="s">
        <v>32</v>
      </c>
      <c r="Q2304" s="11">
        <v>8737.0499999999993</v>
      </c>
      <c r="R2304" s="11">
        <v>8957</v>
      </c>
      <c r="S2304" s="52">
        <f>R2304</f>
        <v>8957</v>
      </c>
      <c r="T2304" s="53">
        <f>IFERROR(S2304/Q2304,0)</f>
        <v>1.0251744009705794</v>
      </c>
      <c r="U2304" s="54">
        <f>IF(T2304&gt;=100%,S2304*2%,0)</f>
        <v>179.14000000000001</v>
      </c>
      <c r="V2304" s="54">
        <f>S2304*1%</f>
        <v>89.570000000000007</v>
      </c>
      <c r="W2304" s="55">
        <f>U2304+V2304</f>
        <v>268.71000000000004</v>
      </c>
      <c r="X2304" s="17"/>
      <c r="Y2304" s="9" t="s">
        <v>12392</v>
      </c>
    </row>
    <row r="2305" spans="1:25" x14ac:dyDescent="0.2">
      <c r="A2305" s="9" t="s">
        <v>6280</v>
      </c>
      <c r="B2305" s="9" t="s">
        <v>7763</v>
      </c>
      <c r="C2305" s="18" t="s">
        <v>7712</v>
      </c>
      <c r="D2305" s="9" t="s">
        <v>7713</v>
      </c>
      <c r="E2305" s="9" t="s">
        <v>7714</v>
      </c>
      <c r="F2305" s="9" t="s">
        <v>7715</v>
      </c>
      <c r="G2305" s="9">
        <v>10034564</v>
      </c>
      <c r="H2305" s="9" t="s">
        <v>7716</v>
      </c>
      <c r="I2305" s="9" t="s">
        <v>7764</v>
      </c>
      <c r="J2305" s="9" t="s">
        <v>7765</v>
      </c>
      <c r="K2305" s="18" t="s">
        <v>7719</v>
      </c>
      <c r="L2305" s="18" t="s">
        <v>7720</v>
      </c>
      <c r="M2305" s="18" t="s">
        <v>7721</v>
      </c>
      <c r="N2305" s="9" t="s">
        <v>7768</v>
      </c>
      <c r="O2305" s="9" t="s">
        <v>7769</v>
      </c>
      <c r="P2305" s="9" t="s">
        <v>32</v>
      </c>
      <c r="Q2305" s="61">
        <v>10000</v>
      </c>
      <c r="R2305" s="11">
        <v>10251.133</v>
      </c>
      <c r="S2305" s="52">
        <f>R2305</f>
        <v>10251.133</v>
      </c>
      <c r="T2305" s="53">
        <f>IFERROR(S2305/Q2305,0)</f>
        <v>1.0251132999999999</v>
      </c>
      <c r="U2305" s="54">
        <f>IF(T2305&gt;=100%,S2305*2%,0)</f>
        <v>205.02266</v>
      </c>
      <c r="V2305" s="54">
        <f>S2305*1%</f>
        <v>102.51133</v>
      </c>
      <c r="W2305" s="55">
        <f>U2305+V2305</f>
        <v>307.53399000000002</v>
      </c>
      <c r="X2305" s="17"/>
      <c r="Y2305" s="9" t="s">
        <v>12391</v>
      </c>
    </row>
    <row r="2306" spans="1:25" x14ac:dyDescent="0.2">
      <c r="A2306" s="9" t="s">
        <v>9603</v>
      </c>
      <c r="B2306" s="18" t="s">
        <v>11008</v>
      </c>
      <c r="C2306" s="9" t="s">
        <v>12370</v>
      </c>
      <c r="D2306" s="9"/>
      <c r="E2306" s="9" t="s">
        <v>12371</v>
      </c>
      <c r="F2306" s="9"/>
      <c r="G2306" s="18">
        <v>10033452</v>
      </c>
      <c r="H2306" s="38" t="s">
        <v>11034</v>
      </c>
      <c r="I2306" s="33" t="s">
        <v>11105</v>
      </c>
      <c r="J2306" s="33" t="s">
        <v>11106</v>
      </c>
      <c r="K2306" s="9" t="s">
        <v>11089</v>
      </c>
      <c r="L2306" s="18" t="s">
        <v>11090</v>
      </c>
      <c r="M2306" s="18">
        <v>6393092953</v>
      </c>
      <c r="N2306" s="18" t="s">
        <v>11108</v>
      </c>
      <c r="O2306" s="18" t="s">
        <v>11109</v>
      </c>
      <c r="P2306" s="18" t="s">
        <v>32</v>
      </c>
      <c r="Q2306" s="11">
        <v>7000</v>
      </c>
      <c r="R2306" s="27">
        <v>7175.2799999999806</v>
      </c>
      <c r="S2306" s="52">
        <f>R2306</f>
        <v>7175.2799999999806</v>
      </c>
      <c r="T2306" s="53">
        <f>IFERROR(S2306/Q2306,0)</f>
        <v>1.0250399999999973</v>
      </c>
      <c r="U2306" s="54">
        <f>IF(T2306&gt;=100%,S2306*2%,0)</f>
        <v>143.50559999999962</v>
      </c>
      <c r="V2306" s="54">
        <f>S2306*1%</f>
        <v>71.752799999999809</v>
      </c>
      <c r="W2306" s="55">
        <f>U2306+V2306</f>
        <v>215.25839999999943</v>
      </c>
      <c r="X2306" s="17"/>
      <c r="Y2306" s="9" t="s">
        <v>12393</v>
      </c>
    </row>
    <row r="2307" spans="1:25" x14ac:dyDescent="0.2">
      <c r="A2307" s="9" t="s">
        <v>8060</v>
      </c>
      <c r="B2307" s="9" t="s">
        <v>8168</v>
      </c>
      <c r="C2307" s="18" t="s">
        <v>8062</v>
      </c>
      <c r="D2307" s="9" t="s">
        <v>8063</v>
      </c>
      <c r="E2307" s="9" t="s">
        <v>8334</v>
      </c>
      <c r="F2307" s="9" t="s">
        <v>8335</v>
      </c>
      <c r="G2307" s="9">
        <v>10025916</v>
      </c>
      <c r="H2307" s="9" t="s">
        <v>8336</v>
      </c>
      <c r="I2307" s="9" t="s">
        <v>8337</v>
      </c>
      <c r="J2307" s="9" t="s">
        <v>8338</v>
      </c>
      <c r="K2307" s="18" t="s">
        <v>8339</v>
      </c>
      <c r="L2307" s="18" t="s">
        <v>8340</v>
      </c>
      <c r="M2307" s="18">
        <v>8982866117</v>
      </c>
      <c r="N2307" s="9" t="s">
        <v>8343</v>
      </c>
      <c r="O2307" s="9" t="s">
        <v>8344</v>
      </c>
      <c r="P2307" s="9" t="s">
        <v>32</v>
      </c>
      <c r="Q2307" s="11">
        <v>8206.8000000000011</v>
      </c>
      <c r="R2307" s="25">
        <v>8412</v>
      </c>
      <c r="S2307" s="52">
        <f>R2307</f>
        <v>8412</v>
      </c>
      <c r="T2307" s="53">
        <f>IFERROR(S2307/Q2307,0)</f>
        <v>1.0250036555051907</v>
      </c>
      <c r="U2307" s="54">
        <f>IF(T2307&gt;=100%,S2307*2%,0)</f>
        <v>168.24</v>
      </c>
      <c r="V2307" s="54">
        <f>S2307*1%</f>
        <v>84.12</v>
      </c>
      <c r="W2307" s="55">
        <f>U2307+V2307</f>
        <v>252.36</v>
      </c>
      <c r="X2307" s="17"/>
      <c r="Y2307" s="9" t="s">
        <v>12391</v>
      </c>
    </row>
    <row r="2308" spans="1:25" x14ac:dyDescent="0.2">
      <c r="A2308" s="4" t="s">
        <v>18</v>
      </c>
      <c r="B2308" s="12" t="s">
        <v>1772</v>
      </c>
      <c r="C2308" s="5" t="s">
        <v>861</v>
      </c>
      <c r="D2308" s="9" t="s">
        <v>862</v>
      </c>
      <c r="E2308" s="9" t="s">
        <v>1771</v>
      </c>
      <c r="F2308" s="9" t="s">
        <v>1772</v>
      </c>
      <c r="G2308" s="8">
        <v>10028639</v>
      </c>
      <c r="H2308" s="12" t="s">
        <v>1773</v>
      </c>
      <c r="I2308" s="9" t="s">
        <v>1807</v>
      </c>
      <c r="J2308" s="12" t="s">
        <v>267</v>
      </c>
      <c r="K2308" s="8" t="s">
        <v>1776</v>
      </c>
      <c r="L2308" s="16" t="s">
        <v>1777</v>
      </c>
      <c r="M2308" s="17" t="s">
        <v>1778</v>
      </c>
      <c r="N2308" s="9" t="s">
        <v>1865</v>
      </c>
      <c r="O2308" s="9" t="s">
        <v>1866</v>
      </c>
      <c r="P2308" s="9" t="s">
        <v>32</v>
      </c>
      <c r="Q2308" s="10">
        <v>80000</v>
      </c>
      <c r="R2308" s="11">
        <v>82000</v>
      </c>
      <c r="S2308" s="52">
        <f>R2308</f>
        <v>82000</v>
      </c>
      <c r="T2308" s="53">
        <f>IFERROR(S2308/Q2308,0)</f>
        <v>1.0249999999999999</v>
      </c>
      <c r="U2308" s="54">
        <f>IF(T2308&gt;=100%,S2308*2%,0)</f>
        <v>1640</v>
      </c>
      <c r="V2308" s="54">
        <f>S2308*1%</f>
        <v>820</v>
      </c>
      <c r="W2308" s="55">
        <f>U2308+V2308</f>
        <v>2460</v>
      </c>
      <c r="X2308" s="17"/>
      <c r="Y2308" s="9" t="s">
        <v>12391</v>
      </c>
    </row>
    <row r="2309" spans="1:25" x14ac:dyDescent="0.2">
      <c r="A2309" s="4" t="s">
        <v>18</v>
      </c>
      <c r="B2309" s="12" t="s">
        <v>1998</v>
      </c>
      <c r="C2309" s="5" t="s">
        <v>861</v>
      </c>
      <c r="D2309" s="9" t="s">
        <v>862</v>
      </c>
      <c r="E2309" s="9" t="s">
        <v>1771</v>
      </c>
      <c r="F2309" s="9" t="s">
        <v>1772</v>
      </c>
      <c r="G2309" s="8">
        <v>10023818</v>
      </c>
      <c r="H2309" s="12" t="s">
        <v>1999</v>
      </c>
      <c r="I2309" s="9" t="s">
        <v>2018</v>
      </c>
      <c r="J2309" s="12" t="s">
        <v>2019</v>
      </c>
      <c r="K2309" s="8" t="s">
        <v>2002</v>
      </c>
      <c r="L2309" s="16" t="s">
        <v>2003</v>
      </c>
      <c r="M2309" s="17">
        <v>9851289339</v>
      </c>
      <c r="N2309" s="9" t="s">
        <v>2026</v>
      </c>
      <c r="O2309" s="9" t="s">
        <v>2027</v>
      </c>
      <c r="P2309" s="9" t="s">
        <v>32</v>
      </c>
      <c r="Q2309" s="10">
        <v>8000</v>
      </c>
      <c r="R2309" s="11">
        <v>8200</v>
      </c>
      <c r="S2309" s="52">
        <f>R2309</f>
        <v>8200</v>
      </c>
      <c r="T2309" s="53">
        <f>IFERROR(S2309/Q2309,0)</f>
        <v>1.0249999999999999</v>
      </c>
      <c r="U2309" s="54">
        <f>IF(T2309&gt;=100%,S2309*2%,0)</f>
        <v>164</v>
      </c>
      <c r="V2309" s="54">
        <f>S2309*1%</f>
        <v>82</v>
      </c>
      <c r="W2309" s="55">
        <f>U2309+V2309</f>
        <v>246</v>
      </c>
      <c r="X2309" s="17"/>
      <c r="Y2309" s="9" t="s">
        <v>12391</v>
      </c>
    </row>
    <row r="2310" spans="1:25" x14ac:dyDescent="0.2">
      <c r="A2310" s="32" t="s">
        <v>9603</v>
      </c>
      <c r="B2310" s="32" t="s">
        <v>10261</v>
      </c>
      <c r="C2310" s="32" t="s">
        <v>12365</v>
      </c>
      <c r="D2310" s="32"/>
      <c r="E2310" s="9" t="s">
        <v>12364</v>
      </c>
      <c r="F2310" s="9"/>
      <c r="G2310" s="32">
        <v>10031520</v>
      </c>
      <c r="H2310" s="32" t="s">
        <v>10262</v>
      </c>
      <c r="I2310" s="32" t="s">
        <v>10263</v>
      </c>
      <c r="J2310" s="32" t="s">
        <v>10264</v>
      </c>
      <c r="K2310" s="32" t="s">
        <v>10265</v>
      </c>
      <c r="L2310" s="32" t="s">
        <v>10266</v>
      </c>
      <c r="M2310" s="32">
        <v>8979763245</v>
      </c>
      <c r="N2310" s="32" t="s">
        <v>10267</v>
      </c>
      <c r="O2310" s="32" t="s">
        <v>10268</v>
      </c>
      <c r="P2310" s="32" t="s">
        <v>32</v>
      </c>
      <c r="Q2310" s="9">
        <v>20000</v>
      </c>
      <c r="R2310" s="27">
        <v>20499.999999999967</v>
      </c>
      <c r="S2310" s="52">
        <f>R2310</f>
        <v>20499.999999999967</v>
      </c>
      <c r="T2310" s="53">
        <f>IFERROR(S2310/Q2310,0)</f>
        <v>1.0249999999999984</v>
      </c>
      <c r="U2310" s="54">
        <f>IF(T2310&gt;=100%,S2310*2%,0)</f>
        <v>409.99999999999937</v>
      </c>
      <c r="V2310" s="54">
        <f>S2310*1%</f>
        <v>204.99999999999969</v>
      </c>
      <c r="W2310" s="55">
        <f>U2310+V2310</f>
        <v>614.99999999999909</v>
      </c>
      <c r="X2310" s="17"/>
      <c r="Y2310" s="9" t="s">
        <v>12391</v>
      </c>
    </row>
    <row r="2311" spans="1:25" x14ac:dyDescent="0.2">
      <c r="A2311" s="9" t="s">
        <v>9603</v>
      </c>
      <c r="B2311" s="9" t="s">
        <v>11224</v>
      </c>
      <c r="C2311" s="9" t="s">
        <v>12370</v>
      </c>
      <c r="D2311" s="9"/>
      <c r="E2311" s="9" t="s">
        <v>12372</v>
      </c>
      <c r="F2311" s="9"/>
      <c r="G2311" s="9">
        <v>10027214</v>
      </c>
      <c r="H2311" s="9" t="s">
        <v>11225</v>
      </c>
      <c r="I2311" s="9" t="s">
        <v>11259</v>
      </c>
      <c r="J2311" s="9" t="s">
        <v>11260</v>
      </c>
      <c r="K2311" s="9" t="s">
        <v>11238</v>
      </c>
      <c r="L2311" s="18" t="s">
        <v>11239</v>
      </c>
      <c r="M2311" s="18">
        <v>9670914217</v>
      </c>
      <c r="N2311" s="39" t="s">
        <v>11285</v>
      </c>
      <c r="O2311" s="39" t="s">
        <v>11286</v>
      </c>
      <c r="P2311" s="9" t="s">
        <v>32</v>
      </c>
      <c r="Q2311" s="11">
        <v>15000</v>
      </c>
      <c r="R2311" s="27">
        <v>15374.999999999975</v>
      </c>
      <c r="S2311" s="52">
        <f>R2311</f>
        <v>15374.999999999975</v>
      </c>
      <c r="T2311" s="53">
        <f>IFERROR(S2311/Q2311,0)</f>
        <v>1.0249999999999984</v>
      </c>
      <c r="U2311" s="54">
        <f>IF(T2311&gt;=100%,S2311*2%,0)</f>
        <v>307.49999999999949</v>
      </c>
      <c r="V2311" s="54">
        <f>S2311*1%</f>
        <v>153.74999999999974</v>
      </c>
      <c r="W2311" s="55">
        <f>U2311+V2311</f>
        <v>461.2499999999992</v>
      </c>
      <c r="X2311" s="17"/>
      <c r="Y2311" s="9" t="s">
        <v>12391</v>
      </c>
    </row>
    <row r="2312" spans="1:25" x14ac:dyDescent="0.2">
      <c r="A2312" s="26" t="s">
        <v>9603</v>
      </c>
      <c r="B2312" s="26" t="s">
        <v>9666</v>
      </c>
      <c r="C2312" s="30" t="s">
        <v>12359</v>
      </c>
      <c r="D2312" s="30"/>
      <c r="E2312" s="45" t="s">
        <v>12360</v>
      </c>
      <c r="F2312" s="45"/>
      <c r="G2312" s="26">
        <v>10025972</v>
      </c>
      <c r="H2312" s="26" t="s">
        <v>9667</v>
      </c>
      <c r="I2312" s="26" t="s">
        <v>9668</v>
      </c>
      <c r="J2312" s="26" t="s">
        <v>9669</v>
      </c>
      <c r="K2312" s="26" t="s">
        <v>9670</v>
      </c>
      <c r="L2312" s="26" t="s">
        <v>9671</v>
      </c>
      <c r="M2312" s="26">
        <v>9781409396</v>
      </c>
      <c r="N2312" s="26" t="s">
        <v>9672</v>
      </c>
      <c r="O2312" s="26" t="s">
        <v>4766</v>
      </c>
      <c r="P2312" s="26" t="s">
        <v>32</v>
      </c>
      <c r="Q2312" s="27">
        <v>7000</v>
      </c>
      <c r="R2312" s="27">
        <v>7174.9999999999836</v>
      </c>
      <c r="S2312" s="52">
        <f>R2312</f>
        <v>7174.9999999999836</v>
      </c>
      <c r="T2312" s="53">
        <f>IFERROR(S2312/Q2312,0)</f>
        <v>1.0249999999999977</v>
      </c>
      <c r="U2312" s="54">
        <f>IF(T2312&gt;=100%,S2312*2%,0)</f>
        <v>143.49999999999969</v>
      </c>
      <c r="V2312" s="54">
        <f>S2312*1%</f>
        <v>71.749999999999844</v>
      </c>
      <c r="W2312" s="55">
        <f>U2312+V2312</f>
        <v>215.24999999999955</v>
      </c>
      <c r="X2312" s="17"/>
      <c r="Y2312" s="9" t="s">
        <v>12391</v>
      </c>
    </row>
    <row r="2313" spans="1:25" x14ac:dyDescent="0.2">
      <c r="A2313" s="26" t="s">
        <v>9603</v>
      </c>
      <c r="B2313" s="26" t="s">
        <v>9781</v>
      </c>
      <c r="C2313" s="30" t="s">
        <v>12359</v>
      </c>
      <c r="D2313" s="30"/>
      <c r="E2313" s="45" t="s">
        <v>12360</v>
      </c>
      <c r="F2313" s="45"/>
      <c r="G2313" s="26">
        <v>10026891</v>
      </c>
      <c r="H2313" s="26" t="s">
        <v>9725</v>
      </c>
      <c r="I2313" s="26" t="s">
        <v>9784</v>
      </c>
      <c r="J2313" s="26" t="s">
        <v>9785</v>
      </c>
      <c r="K2313" s="26" t="s">
        <v>9786</v>
      </c>
      <c r="L2313" s="26" t="s">
        <v>9787</v>
      </c>
      <c r="M2313" s="26">
        <v>7009770373</v>
      </c>
      <c r="N2313" s="26" t="s">
        <v>9792</v>
      </c>
      <c r="O2313" s="26" t="s">
        <v>9793</v>
      </c>
      <c r="P2313" s="26" t="s">
        <v>32</v>
      </c>
      <c r="Q2313" s="27">
        <v>13000</v>
      </c>
      <c r="R2313" s="27">
        <v>13324.999999999964</v>
      </c>
      <c r="S2313" s="52">
        <f>R2313</f>
        <v>13324.999999999964</v>
      </c>
      <c r="T2313" s="53">
        <f>IFERROR(S2313/Q2313,0)</f>
        <v>1.0249999999999972</v>
      </c>
      <c r="U2313" s="54">
        <f>IF(T2313&gt;=100%,S2313*2%,0)</f>
        <v>266.49999999999926</v>
      </c>
      <c r="V2313" s="54">
        <f>S2313*1%</f>
        <v>133.24999999999963</v>
      </c>
      <c r="W2313" s="55">
        <f>U2313+V2313</f>
        <v>399.74999999999886</v>
      </c>
      <c r="X2313" s="17"/>
      <c r="Y2313" s="9" t="s">
        <v>12391</v>
      </c>
    </row>
    <row r="2314" spans="1:25" x14ac:dyDescent="0.2">
      <c r="A2314" s="26" t="s">
        <v>9603</v>
      </c>
      <c r="B2314" s="30" t="s">
        <v>12154</v>
      </c>
      <c r="C2314" s="30" t="s">
        <v>12379</v>
      </c>
      <c r="D2314" s="30"/>
      <c r="E2314" s="44" t="s">
        <v>12380</v>
      </c>
      <c r="F2314" s="44"/>
      <c r="G2314" s="30">
        <v>10029261</v>
      </c>
      <c r="H2314" s="30" t="s">
        <v>12070</v>
      </c>
      <c r="I2314" s="43" t="s">
        <v>12155</v>
      </c>
      <c r="J2314" s="43" t="s">
        <v>12156</v>
      </c>
      <c r="K2314" s="26" t="s">
        <v>12135</v>
      </c>
      <c r="L2314" s="30" t="s">
        <v>12136</v>
      </c>
      <c r="M2314" s="30" t="s">
        <v>12137</v>
      </c>
      <c r="N2314" s="30" t="s">
        <v>12179</v>
      </c>
      <c r="O2314" s="30" t="s">
        <v>12180</v>
      </c>
      <c r="P2314" s="30" t="s">
        <v>32</v>
      </c>
      <c r="Q2314" s="27">
        <v>10000</v>
      </c>
      <c r="R2314" s="27">
        <v>10249.999999999973</v>
      </c>
      <c r="S2314" s="52">
        <f>R2314</f>
        <v>10249.999999999973</v>
      </c>
      <c r="T2314" s="53">
        <f>IFERROR(S2314/Q2314,0)</f>
        <v>1.0249999999999972</v>
      </c>
      <c r="U2314" s="54">
        <f>IF(T2314&gt;=100%,S2314*2%,0)</f>
        <v>204.99999999999946</v>
      </c>
      <c r="V2314" s="54">
        <f>S2314*1%</f>
        <v>102.49999999999973</v>
      </c>
      <c r="W2314" s="55">
        <f>U2314+V2314</f>
        <v>307.4999999999992</v>
      </c>
      <c r="X2314" s="17"/>
      <c r="Y2314" s="9" t="s">
        <v>12391</v>
      </c>
    </row>
    <row r="2315" spans="1:25" x14ac:dyDescent="0.2">
      <c r="A2315" s="26" t="s">
        <v>9603</v>
      </c>
      <c r="B2315" s="26" t="s">
        <v>9901</v>
      </c>
      <c r="C2315" s="30" t="s">
        <v>12359</v>
      </c>
      <c r="D2315" s="30"/>
      <c r="E2315" s="44" t="s">
        <v>12361</v>
      </c>
      <c r="F2315" s="44"/>
      <c r="G2315" s="26">
        <v>10023666</v>
      </c>
      <c r="H2315" s="26" t="s">
        <v>9845</v>
      </c>
      <c r="I2315" s="26" t="s">
        <v>9902</v>
      </c>
      <c r="J2315" s="26" t="s">
        <v>9903</v>
      </c>
      <c r="K2315" s="26" t="s">
        <v>9904</v>
      </c>
      <c r="L2315" s="26" t="s">
        <v>9905</v>
      </c>
      <c r="M2315" s="26">
        <v>9468379116</v>
      </c>
      <c r="N2315" s="26" t="s">
        <v>9912</v>
      </c>
      <c r="O2315" s="26" t="s">
        <v>9913</v>
      </c>
      <c r="P2315" s="26" t="s">
        <v>32</v>
      </c>
      <c r="Q2315" s="9">
        <v>10000</v>
      </c>
      <c r="R2315" s="27">
        <v>10249.999999999973</v>
      </c>
      <c r="S2315" s="52">
        <f>R2315</f>
        <v>10249.999999999973</v>
      </c>
      <c r="T2315" s="53">
        <f>IFERROR(S2315/Q2315,0)</f>
        <v>1.0249999999999972</v>
      </c>
      <c r="U2315" s="54">
        <f>IF(T2315&gt;=100%,S2315*2%,0)</f>
        <v>204.99999999999946</v>
      </c>
      <c r="V2315" s="54">
        <f>S2315*1%</f>
        <v>102.49999999999973</v>
      </c>
      <c r="W2315" s="55">
        <f>U2315+V2315</f>
        <v>307.4999999999992</v>
      </c>
      <c r="X2315" s="17"/>
      <c r="Y2315" s="9" t="s">
        <v>12391</v>
      </c>
    </row>
    <row r="2316" spans="1:25" x14ac:dyDescent="0.2">
      <c r="A2316" s="9" t="s">
        <v>9603</v>
      </c>
      <c r="B2316" s="41" t="s">
        <v>11530</v>
      </c>
      <c r="C2316" s="9" t="s">
        <v>12374</v>
      </c>
      <c r="D2316" s="9"/>
      <c r="E2316" s="11" t="s">
        <v>12373</v>
      </c>
      <c r="F2316" s="11"/>
      <c r="G2316" s="9">
        <v>10025475</v>
      </c>
      <c r="H2316" s="9" t="s">
        <v>11329</v>
      </c>
      <c r="I2316" s="18" t="s">
        <v>11343</v>
      </c>
      <c r="J2316" s="18" t="s">
        <v>11344</v>
      </c>
      <c r="K2316" s="9" t="s">
        <v>11345</v>
      </c>
      <c r="L2316" s="18" t="s">
        <v>11531</v>
      </c>
      <c r="M2316" s="18">
        <v>6393779047</v>
      </c>
      <c r="N2316" s="18" t="s">
        <v>11532</v>
      </c>
      <c r="O2316" s="18" t="s">
        <v>11351</v>
      </c>
      <c r="P2316" s="9" t="s">
        <v>32</v>
      </c>
      <c r="Q2316" s="11">
        <v>10000</v>
      </c>
      <c r="R2316" s="27">
        <v>10249.999999999973</v>
      </c>
      <c r="S2316" s="52">
        <f>R2316</f>
        <v>10249.999999999973</v>
      </c>
      <c r="T2316" s="53">
        <f>IFERROR(S2316/Q2316,0)</f>
        <v>1.0249999999999972</v>
      </c>
      <c r="U2316" s="54">
        <f>IF(T2316&gt;=100%,S2316*2%,0)</f>
        <v>204.99999999999946</v>
      </c>
      <c r="V2316" s="54">
        <f>S2316*1%</f>
        <v>102.49999999999973</v>
      </c>
      <c r="W2316" s="55">
        <f>U2316+V2316</f>
        <v>307.4999999999992</v>
      </c>
      <c r="X2316" s="17"/>
      <c r="Y2316" s="9" t="s">
        <v>12393</v>
      </c>
    </row>
    <row r="2317" spans="1:25" x14ac:dyDescent="0.2">
      <c r="A2317" s="32" t="s">
        <v>9603</v>
      </c>
      <c r="B2317" s="32" t="s">
        <v>10596</v>
      </c>
      <c r="C2317" s="32" t="s">
        <v>12365</v>
      </c>
      <c r="D2317" s="32"/>
      <c r="E2317" s="9" t="s">
        <v>12368</v>
      </c>
      <c r="F2317" s="9"/>
      <c r="G2317" s="32">
        <v>10023838</v>
      </c>
      <c r="H2317" s="32" t="s">
        <v>10597</v>
      </c>
      <c r="I2317" s="32" t="s">
        <v>10654</v>
      </c>
      <c r="J2317" s="32" t="s">
        <v>10655</v>
      </c>
      <c r="K2317" s="32" t="s">
        <v>10644</v>
      </c>
      <c r="L2317" s="32" t="s">
        <v>10645</v>
      </c>
      <c r="M2317" s="32">
        <v>9990901615</v>
      </c>
      <c r="N2317" s="32" t="s">
        <v>10662</v>
      </c>
      <c r="O2317" s="32" t="s">
        <v>10663</v>
      </c>
      <c r="P2317" s="32" t="s">
        <v>32</v>
      </c>
      <c r="Q2317" s="9">
        <v>10000</v>
      </c>
      <c r="R2317" s="27">
        <v>10249.999999999973</v>
      </c>
      <c r="S2317" s="52">
        <f>R2317</f>
        <v>10249.999999999973</v>
      </c>
      <c r="T2317" s="53">
        <f>IFERROR(S2317/Q2317,0)</f>
        <v>1.0249999999999972</v>
      </c>
      <c r="U2317" s="54">
        <f>IF(T2317&gt;=100%,S2317*2%,0)</f>
        <v>204.99999999999946</v>
      </c>
      <c r="V2317" s="54">
        <f>S2317*1%</f>
        <v>102.49999999999973</v>
      </c>
      <c r="W2317" s="55">
        <f>U2317+V2317</f>
        <v>307.4999999999992</v>
      </c>
      <c r="X2317" s="17"/>
      <c r="Y2317" s="9" t="s">
        <v>12391</v>
      </c>
    </row>
    <row r="2318" spans="1:25" x14ac:dyDescent="0.2">
      <c r="A2318" s="26" t="s">
        <v>9603</v>
      </c>
      <c r="B2318" s="26" t="s">
        <v>9705</v>
      </c>
      <c r="C2318" s="30" t="s">
        <v>12359</v>
      </c>
      <c r="D2318" s="30"/>
      <c r="E2318" s="44" t="s">
        <v>12362</v>
      </c>
      <c r="F2318" s="44"/>
      <c r="G2318" s="26">
        <v>10030869</v>
      </c>
      <c r="H2318" s="26" t="s">
        <v>9970</v>
      </c>
      <c r="I2318" s="26" t="s">
        <v>10041</v>
      </c>
      <c r="J2318" s="26" t="s">
        <v>10042</v>
      </c>
      <c r="K2318" s="26" t="s">
        <v>9973</v>
      </c>
      <c r="L2318" s="26" t="s">
        <v>9974</v>
      </c>
      <c r="M2318" s="26">
        <v>8427964823</v>
      </c>
      <c r="N2318" s="26" t="s">
        <v>10043</v>
      </c>
      <c r="O2318" s="26" t="s">
        <v>9887</v>
      </c>
      <c r="P2318" s="26" t="s">
        <v>32</v>
      </c>
      <c r="Q2318" s="27">
        <v>8000</v>
      </c>
      <c r="R2318" s="27">
        <v>8199.9999999999782</v>
      </c>
      <c r="S2318" s="52">
        <f>R2318</f>
        <v>8199.9999999999782</v>
      </c>
      <c r="T2318" s="53">
        <f>IFERROR(S2318/Q2318,0)</f>
        <v>1.0249999999999972</v>
      </c>
      <c r="U2318" s="54">
        <f>IF(T2318&gt;=100%,S2318*2%,0)</f>
        <v>163.99999999999957</v>
      </c>
      <c r="V2318" s="54">
        <f>S2318*1%</f>
        <v>81.999999999999787</v>
      </c>
      <c r="W2318" s="55">
        <f>U2318+V2318</f>
        <v>245.99999999999937</v>
      </c>
      <c r="X2318" s="17"/>
      <c r="Y2318" s="9" t="s">
        <v>12391</v>
      </c>
    </row>
    <row r="2319" spans="1:25" x14ac:dyDescent="0.2">
      <c r="A2319" s="9" t="s">
        <v>9603</v>
      </c>
      <c r="B2319" s="18" t="s">
        <v>11410</v>
      </c>
      <c r="C2319" s="9" t="s">
        <v>12374</v>
      </c>
      <c r="D2319" s="9"/>
      <c r="E2319" s="11" t="s">
        <v>12375</v>
      </c>
      <c r="F2319" s="11"/>
      <c r="G2319" s="41">
        <v>10023721</v>
      </c>
      <c r="H2319" s="42" t="s">
        <v>11355</v>
      </c>
      <c r="I2319" s="18" t="s">
        <v>11402</v>
      </c>
      <c r="J2319" s="18" t="s">
        <v>11403</v>
      </c>
      <c r="K2319" s="9" t="s">
        <v>11397</v>
      </c>
      <c r="L2319" s="18" t="s">
        <v>11398</v>
      </c>
      <c r="M2319" s="18">
        <v>9625304519</v>
      </c>
      <c r="N2319" s="18" t="s">
        <v>11429</v>
      </c>
      <c r="O2319" s="18" t="s">
        <v>11430</v>
      </c>
      <c r="P2319" s="9" t="s">
        <v>32</v>
      </c>
      <c r="Q2319" s="11">
        <v>5000</v>
      </c>
      <c r="R2319" s="27">
        <v>5124.9999999999864</v>
      </c>
      <c r="S2319" s="52">
        <f>R2319</f>
        <v>5124.9999999999864</v>
      </c>
      <c r="T2319" s="53">
        <f>IFERROR(S2319/Q2319,0)</f>
        <v>1.0249999999999972</v>
      </c>
      <c r="U2319" s="54">
        <f>IF(T2319&gt;=100%,S2319*2%,0)</f>
        <v>102.49999999999973</v>
      </c>
      <c r="V2319" s="54">
        <f>S2319*1%</f>
        <v>51.249999999999865</v>
      </c>
      <c r="W2319" s="55">
        <f>U2319+V2319</f>
        <v>153.7499999999996</v>
      </c>
      <c r="X2319" s="17"/>
      <c r="Y2319" s="9" t="s">
        <v>12391</v>
      </c>
    </row>
    <row r="2320" spans="1:25" x14ac:dyDescent="0.2">
      <c r="A2320" s="26" t="s">
        <v>9603</v>
      </c>
      <c r="B2320" s="30" t="s">
        <v>12250</v>
      </c>
      <c r="C2320" s="30" t="s">
        <v>12379</v>
      </c>
      <c r="D2320" s="30"/>
      <c r="E2320" s="44" t="s">
        <v>12382</v>
      </c>
      <c r="F2320" s="44"/>
      <c r="G2320" s="30">
        <v>10027925</v>
      </c>
      <c r="H2320" s="30" t="s">
        <v>12251</v>
      </c>
      <c r="I2320" s="30" t="s">
        <v>12272</v>
      </c>
      <c r="J2320" s="30" t="s">
        <v>12273</v>
      </c>
      <c r="K2320" s="26" t="s">
        <v>12253</v>
      </c>
      <c r="L2320" s="30" t="s">
        <v>12254</v>
      </c>
      <c r="M2320" s="30" t="s">
        <v>12255</v>
      </c>
      <c r="N2320" s="30" t="s">
        <v>12293</v>
      </c>
      <c r="O2320" s="30" t="s">
        <v>12294</v>
      </c>
      <c r="P2320" s="30" t="s">
        <v>32</v>
      </c>
      <c r="Q2320" s="27">
        <v>3000</v>
      </c>
      <c r="R2320" s="27">
        <v>3074.9999999999918</v>
      </c>
      <c r="S2320" s="52">
        <f>R2320</f>
        <v>3074.9999999999918</v>
      </c>
      <c r="T2320" s="53">
        <f>IFERROR(S2320/Q2320,0)</f>
        <v>1.0249999999999972</v>
      </c>
      <c r="U2320" s="54">
        <f>IF(T2320&gt;=100%,S2320*2%,0)</f>
        <v>61.499999999999837</v>
      </c>
      <c r="V2320" s="54">
        <f>S2320*1%</f>
        <v>30.749999999999918</v>
      </c>
      <c r="W2320" s="55">
        <f>U2320+V2320</f>
        <v>92.249999999999758</v>
      </c>
      <c r="X2320" s="17"/>
      <c r="Y2320" s="9" t="s">
        <v>12391</v>
      </c>
    </row>
    <row r="2321" spans="1:25" x14ac:dyDescent="0.2">
      <c r="A2321" s="9" t="s">
        <v>8060</v>
      </c>
      <c r="B2321" s="9" t="s">
        <v>8692</v>
      </c>
      <c r="C2321" s="18" t="s">
        <v>8570</v>
      </c>
      <c r="D2321" s="9" t="s">
        <v>8571</v>
      </c>
      <c r="E2321" s="9" t="s">
        <v>8693</v>
      </c>
      <c r="F2321" s="9" t="s">
        <v>8694</v>
      </c>
      <c r="G2321" s="9">
        <v>10025787</v>
      </c>
      <c r="H2321" s="9" t="s">
        <v>8695</v>
      </c>
      <c r="I2321" s="9" t="s">
        <v>8710</v>
      </c>
      <c r="J2321" s="9" t="s">
        <v>8711</v>
      </c>
      <c r="K2321" s="18" t="s">
        <v>8698</v>
      </c>
      <c r="L2321" s="18" t="s">
        <v>8699</v>
      </c>
      <c r="M2321" s="18">
        <v>8390838453</v>
      </c>
      <c r="N2321" s="9" t="s">
        <v>8712</v>
      </c>
      <c r="O2321" s="9" t="s">
        <v>7286</v>
      </c>
      <c r="P2321" s="9" t="s">
        <v>32</v>
      </c>
      <c r="Q2321" s="11">
        <v>7000</v>
      </c>
      <c r="R2321" s="11">
        <v>7174.6057000000001</v>
      </c>
      <c r="S2321" s="52">
        <f>R2321</f>
        <v>7174.6057000000001</v>
      </c>
      <c r="T2321" s="53">
        <f>IFERROR(S2321/Q2321,0)</f>
        <v>1.0249436714285713</v>
      </c>
      <c r="U2321" s="54">
        <f>IF(T2321&gt;=100%,S2321*2%,0)</f>
        <v>143.49211400000002</v>
      </c>
      <c r="V2321" s="54">
        <f>S2321*1%</f>
        <v>71.746057000000008</v>
      </c>
      <c r="W2321" s="55">
        <f>U2321+V2321</f>
        <v>215.23817100000002</v>
      </c>
      <c r="X2321" s="17"/>
      <c r="Y2321" s="9" t="s">
        <v>12391</v>
      </c>
    </row>
    <row r="2322" spans="1:25" x14ac:dyDescent="0.2">
      <c r="A2322" s="9" t="s">
        <v>8060</v>
      </c>
      <c r="B2322" s="9" t="s">
        <v>8168</v>
      </c>
      <c r="C2322" s="18" t="s">
        <v>8062</v>
      </c>
      <c r="D2322" s="9" t="s">
        <v>8063</v>
      </c>
      <c r="E2322" s="9" t="s">
        <v>8334</v>
      </c>
      <c r="F2322" s="9" t="s">
        <v>8335</v>
      </c>
      <c r="G2322" s="9">
        <v>10025916</v>
      </c>
      <c r="H2322" s="9" t="s">
        <v>8336</v>
      </c>
      <c r="I2322" s="9" t="s">
        <v>8363</v>
      </c>
      <c r="J2322" s="9" t="s">
        <v>8364</v>
      </c>
      <c r="K2322" s="18" t="s">
        <v>8339</v>
      </c>
      <c r="L2322" s="18" t="s">
        <v>8340</v>
      </c>
      <c r="M2322" s="18">
        <v>8982866117</v>
      </c>
      <c r="N2322" s="9" t="s">
        <v>8368</v>
      </c>
      <c r="O2322" s="9" t="s">
        <v>5206</v>
      </c>
      <c r="P2322" s="9" t="s">
        <v>32</v>
      </c>
      <c r="Q2322" s="11">
        <v>9056.25</v>
      </c>
      <c r="R2322" s="25">
        <v>9281</v>
      </c>
      <c r="S2322" s="52">
        <f>R2322</f>
        <v>9281</v>
      </c>
      <c r="T2322" s="53">
        <f>IFERROR(S2322/Q2322,0)</f>
        <v>1.0248171152518979</v>
      </c>
      <c r="U2322" s="54">
        <f>IF(T2322&gt;=100%,S2322*2%,0)</f>
        <v>185.62</v>
      </c>
      <c r="V2322" s="54">
        <f>S2322*1%</f>
        <v>92.81</v>
      </c>
      <c r="W2322" s="55">
        <f>U2322+V2322</f>
        <v>278.43</v>
      </c>
      <c r="X2322" s="17"/>
      <c r="Y2322" s="9" t="s">
        <v>12391</v>
      </c>
    </row>
    <row r="2323" spans="1:25" x14ac:dyDescent="0.2">
      <c r="A2323" s="9" t="s">
        <v>8060</v>
      </c>
      <c r="B2323" s="9" t="s">
        <v>8168</v>
      </c>
      <c r="C2323" s="18" t="s">
        <v>8062</v>
      </c>
      <c r="D2323" s="9" t="s">
        <v>8063</v>
      </c>
      <c r="E2323" s="9" t="s">
        <v>8169</v>
      </c>
      <c r="F2323" s="9" t="s">
        <v>8170</v>
      </c>
      <c r="G2323" s="9">
        <v>10029704</v>
      </c>
      <c r="H2323" s="9" t="s">
        <v>8171</v>
      </c>
      <c r="I2323" s="9" t="s">
        <v>8209</v>
      </c>
      <c r="J2323" s="9" t="s">
        <v>8210</v>
      </c>
      <c r="K2323" s="18" t="s">
        <v>8174</v>
      </c>
      <c r="L2323" s="18" t="s">
        <v>8175</v>
      </c>
      <c r="M2323" s="18">
        <v>9893140607</v>
      </c>
      <c r="N2323" s="9" t="s">
        <v>8211</v>
      </c>
      <c r="O2323" s="9" t="s">
        <v>8212</v>
      </c>
      <c r="P2323" s="9" t="s">
        <v>32</v>
      </c>
      <c r="Q2323" s="11">
        <v>7700.0000000000009</v>
      </c>
      <c r="R2323" s="25">
        <v>7890</v>
      </c>
      <c r="S2323" s="52">
        <f>R2323</f>
        <v>7890</v>
      </c>
      <c r="T2323" s="53">
        <f>IFERROR(S2323/Q2323,0)</f>
        <v>1.0246753246753246</v>
      </c>
      <c r="U2323" s="54">
        <f>IF(T2323&gt;=100%,S2323*2%,0)</f>
        <v>157.80000000000001</v>
      </c>
      <c r="V2323" s="54">
        <f>S2323*1%</f>
        <v>78.900000000000006</v>
      </c>
      <c r="W2323" s="55">
        <f>U2323+V2323</f>
        <v>236.70000000000002</v>
      </c>
      <c r="X2323" s="17"/>
      <c r="Y2323" s="9" t="s">
        <v>12391</v>
      </c>
    </row>
    <row r="2324" spans="1:25" x14ac:dyDescent="0.2">
      <c r="A2324" s="4" t="s">
        <v>18</v>
      </c>
      <c r="B2324" s="12" t="s">
        <v>2186</v>
      </c>
      <c r="C2324" s="5" t="s">
        <v>2071</v>
      </c>
      <c r="D2324" s="9" t="s">
        <v>2072</v>
      </c>
      <c r="E2324" s="9" t="s">
        <v>2187</v>
      </c>
      <c r="F2324" s="9" t="s">
        <v>2188</v>
      </c>
      <c r="G2324" s="8">
        <v>10022967</v>
      </c>
      <c r="H2324" s="12" t="s">
        <v>2189</v>
      </c>
      <c r="I2324" s="9" t="s">
        <v>2190</v>
      </c>
      <c r="J2324" s="12" t="s">
        <v>2191</v>
      </c>
      <c r="K2324" s="8" t="s">
        <v>2192</v>
      </c>
      <c r="L2324" s="16" t="s">
        <v>2193</v>
      </c>
      <c r="M2324" s="17">
        <v>8638022310</v>
      </c>
      <c r="N2324" s="9" t="s">
        <v>2204</v>
      </c>
      <c r="O2324" s="9" t="s">
        <v>2205</v>
      </c>
      <c r="P2324" s="9" t="s">
        <v>32</v>
      </c>
      <c r="Q2324" s="10">
        <v>5000</v>
      </c>
      <c r="R2324" s="11">
        <v>5123.3072000000002</v>
      </c>
      <c r="S2324" s="52">
        <f>R2324</f>
        <v>5123.3072000000002</v>
      </c>
      <c r="T2324" s="53">
        <f>IFERROR(S2324/Q2324,0)</f>
        <v>1.02466144</v>
      </c>
      <c r="U2324" s="54">
        <f>IF(T2324&gt;=100%,S2324*2%,0)</f>
        <v>102.466144</v>
      </c>
      <c r="V2324" s="54">
        <f>S2324*1%</f>
        <v>51.233072</v>
      </c>
      <c r="W2324" s="55">
        <f>U2324+V2324</f>
        <v>153.69921600000001</v>
      </c>
      <c r="X2324" s="17"/>
      <c r="Y2324" s="9" t="s">
        <v>12391</v>
      </c>
    </row>
    <row r="2325" spans="1:25" x14ac:dyDescent="0.2">
      <c r="A2325" s="9" t="s">
        <v>6280</v>
      </c>
      <c r="B2325" s="9" t="s">
        <v>7729</v>
      </c>
      <c r="C2325" s="18" t="s">
        <v>7712</v>
      </c>
      <c r="D2325" s="9" t="s">
        <v>7713</v>
      </c>
      <c r="E2325" s="9" t="s">
        <v>7714</v>
      </c>
      <c r="F2325" s="9" t="s">
        <v>7715</v>
      </c>
      <c r="G2325" s="9">
        <v>10034564</v>
      </c>
      <c r="H2325" s="9" t="s">
        <v>7716</v>
      </c>
      <c r="I2325" s="9" t="s">
        <v>7730</v>
      </c>
      <c r="J2325" s="9" t="s">
        <v>7731</v>
      </c>
      <c r="K2325" s="18" t="s">
        <v>7719</v>
      </c>
      <c r="L2325" s="18" t="s">
        <v>7720</v>
      </c>
      <c r="M2325" s="18" t="s">
        <v>7721</v>
      </c>
      <c r="N2325" s="9" t="s">
        <v>7734</v>
      </c>
      <c r="O2325" s="9" t="s">
        <v>7735</v>
      </c>
      <c r="P2325" s="9" t="s">
        <v>32</v>
      </c>
      <c r="Q2325" s="61">
        <v>10000</v>
      </c>
      <c r="R2325" s="11">
        <v>10246.6008</v>
      </c>
      <c r="S2325" s="52">
        <f>R2325</f>
        <v>10246.6008</v>
      </c>
      <c r="T2325" s="53">
        <f>IFERROR(S2325/Q2325,0)</f>
        <v>1.0246600800000001</v>
      </c>
      <c r="U2325" s="54">
        <f>IF(T2325&gt;=100%,S2325*2%,0)</f>
        <v>204.932016</v>
      </c>
      <c r="V2325" s="54">
        <f>S2325*1%</f>
        <v>102.466008</v>
      </c>
      <c r="W2325" s="55">
        <f>U2325+V2325</f>
        <v>307.39802400000002</v>
      </c>
      <c r="X2325" s="17"/>
      <c r="Y2325" s="9" t="s">
        <v>12391</v>
      </c>
    </row>
    <row r="2326" spans="1:25" x14ac:dyDescent="0.2">
      <c r="A2326" s="4" t="s">
        <v>18</v>
      </c>
      <c r="B2326" s="12" t="s">
        <v>1456</v>
      </c>
      <c r="C2326" s="5" t="s">
        <v>861</v>
      </c>
      <c r="D2326" s="9" t="s">
        <v>862</v>
      </c>
      <c r="E2326" s="9" t="s">
        <v>1457</v>
      </c>
      <c r="F2326" s="9" t="s">
        <v>1458</v>
      </c>
      <c r="G2326" s="8">
        <v>10022900</v>
      </c>
      <c r="H2326" s="12" t="s">
        <v>1459</v>
      </c>
      <c r="I2326" s="9" t="s">
        <v>1478</v>
      </c>
      <c r="J2326" s="12" t="s">
        <v>1479</v>
      </c>
      <c r="K2326" s="8" t="s">
        <v>1473</v>
      </c>
      <c r="L2326" s="16" t="s">
        <v>1474</v>
      </c>
      <c r="M2326" s="17" t="s">
        <v>1475</v>
      </c>
      <c r="N2326" s="9" t="s">
        <v>1480</v>
      </c>
      <c r="O2326" s="9" t="s">
        <v>1481</v>
      </c>
      <c r="P2326" s="9" t="s">
        <v>32</v>
      </c>
      <c r="Q2326" s="10">
        <v>10000</v>
      </c>
      <c r="R2326" s="11">
        <v>10246.595800000001</v>
      </c>
      <c r="S2326" s="52">
        <f>R2326</f>
        <v>10246.595800000001</v>
      </c>
      <c r="T2326" s="53">
        <f>IFERROR(S2326/Q2326,0)</f>
        <v>1.02465958</v>
      </c>
      <c r="U2326" s="54">
        <f>IF(T2326&gt;=100%,S2326*2%,0)</f>
        <v>204.93191600000003</v>
      </c>
      <c r="V2326" s="54">
        <f>S2326*1%</f>
        <v>102.46595800000001</v>
      </c>
      <c r="W2326" s="55">
        <f>U2326+V2326</f>
        <v>307.39787400000006</v>
      </c>
      <c r="X2326" s="17"/>
      <c r="Y2326" s="9" t="s">
        <v>12391</v>
      </c>
    </row>
    <row r="2327" spans="1:25" x14ac:dyDescent="0.2">
      <c r="A2327" s="9" t="s">
        <v>6280</v>
      </c>
      <c r="B2327" s="9" t="s">
        <v>6575</v>
      </c>
      <c r="C2327" s="18" t="s">
        <v>6282</v>
      </c>
      <c r="D2327" s="9" t="s">
        <v>6283</v>
      </c>
      <c r="E2327" s="9" t="s">
        <v>6547</v>
      </c>
      <c r="F2327" s="9" t="s">
        <v>6548</v>
      </c>
      <c r="G2327" s="9">
        <v>10024707</v>
      </c>
      <c r="H2327" s="9" t="s">
        <v>6549</v>
      </c>
      <c r="I2327" s="9" t="s">
        <v>6576</v>
      </c>
      <c r="J2327" s="9" t="s">
        <v>6577</v>
      </c>
      <c r="K2327" s="18" t="s">
        <v>6552</v>
      </c>
      <c r="L2327" s="18" t="s">
        <v>6553</v>
      </c>
      <c r="M2327" s="18" t="s">
        <v>6554</v>
      </c>
      <c r="N2327" s="9" t="s">
        <v>6578</v>
      </c>
      <c r="O2327" s="9" t="s">
        <v>2750</v>
      </c>
      <c r="P2327" s="9" t="s">
        <v>32</v>
      </c>
      <c r="Q2327" s="62">
        <v>7949.5541999999996</v>
      </c>
      <c r="R2327" s="11">
        <v>8144.5007999999998</v>
      </c>
      <c r="S2327" s="52">
        <f>R2327</f>
        <v>8144.5007999999998</v>
      </c>
      <c r="T2327" s="53">
        <f>IFERROR(S2327/Q2327,0)</f>
        <v>1.0245229600422121</v>
      </c>
      <c r="U2327" s="54">
        <f>IF(T2327&gt;=100%,S2327*2%,0)</f>
        <v>162.890016</v>
      </c>
      <c r="V2327" s="54">
        <f>S2327*1%</f>
        <v>81.445008000000001</v>
      </c>
      <c r="W2327" s="55">
        <f>U2327+V2327</f>
        <v>244.335024</v>
      </c>
      <c r="X2327" s="17"/>
      <c r="Y2327" s="9" t="s">
        <v>12391</v>
      </c>
    </row>
    <row r="2328" spans="1:25" x14ac:dyDescent="0.2">
      <c r="A2328" s="9" t="s">
        <v>8060</v>
      </c>
      <c r="B2328" s="9" t="s">
        <v>8168</v>
      </c>
      <c r="C2328" s="18" t="s">
        <v>8062</v>
      </c>
      <c r="D2328" s="9" t="s">
        <v>8063</v>
      </c>
      <c r="E2328" s="9" t="s">
        <v>8169</v>
      </c>
      <c r="F2328" s="9" t="s">
        <v>8170</v>
      </c>
      <c r="G2328" s="9">
        <v>10029704</v>
      </c>
      <c r="H2328" s="9" t="s">
        <v>8171</v>
      </c>
      <c r="I2328" s="9" t="s">
        <v>8196</v>
      </c>
      <c r="J2328" s="9" t="s">
        <v>8197</v>
      </c>
      <c r="K2328" s="18" t="s">
        <v>8198</v>
      </c>
      <c r="L2328" s="18" t="s">
        <v>8199</v>
      </c>
      <c r="M2328" s="18">
        <v>8889599080</v>
      </c>
      <c r="N2328" s="9" t="s">
        <v>8208</v>
      </c>
      <c r="O2328" s="9" t="s">
        <v>4029</v>
      </c>
      <c r="P2328" s="9" t="s">
        <v>32</v>
      </c>
      <c r="Q2328" s="11">
        <v>7037.8</v>
      </c>
      <c r="R2328" s="25">
        <v>7210</v>
      </c>
      <c r="S2328" s="52">
        <f>R2328</f>
        <v>7210</v>
      </c>
      <c r="T2328" s="53">
        <f>IFERROR(S2328/Q2328,0)</f>
        <v>1.0244678734831907</v>
      </c>
      <c r="U2328" s="54">
        <f>IF(T2328&gt;=100%,S2328*2%,0)</f>
        <v>144.20000000000002</v>
      </c>
      <c r="V2328" s="54">
        <f>S2328*1%</f>
        <v>72.100000000000009</v>
      </c>
      <c r="W2328" s="55">
        <f>U2328+V2328</f>
        <v>216.3</v>
      </c>
      <c r="X2328" s="17"/>
      <c r="Y2328" s="9" t="s">
        <v>12393</v>
      </c>
    </row>
    <row r="2329" spans="1:25" x14ac:dyDescent="0.2">
      <c r="A2329" s="9" t="s">
        <v>6280</v>
      </c>
      <c r="B2329" s="9" t="s">
        <v>6763</v>
      </c>
      <c r="C2329" s="18" t="s">
        <v>6282</v>
      </c>
      <c r="D2329" s="9" t="s">
        <v>6283</v>
      </c>
      <c r="E2329" s="9" t="s">
        <v>6673</v>
      </c>
      <c r="F2329" s="9" t="s">
        <v>6674</v>
      </c>
      <c r="G2329" s="9">
        <v>10034085</v>
      </c>
      <c r="H2329" s="9" t="s">
        <v>6675</v>
      </c>
      <c r="I2329" s="9" t="s">
        <v>6764</v>
      </c>
      <c r="J2329" s="9" t="s">
        <v>6765</v>
      </c>
      <c r="K2329" s="18" t="s">
        <v>6678</v>
      </c>
      <c r="L2329" s="18" t="s">
        <v>6679</v>
      </c>
      <c r="M2329" s="18" t="s">
        <v>6680</v>
      </c>
      <c r="N2329" s="9" t="s">
        <v>6768</v>
      </c>
      <c r="O2329" s="9" t="s">
        <v>6769</v>
      </c>
      <c r="P2329" s="9" t="s">
        <v>32</v>
      </c>
      <c r="Q2329" s="62">
        <v>10000</v>
      </c>
      <c r="R2329" s="11">
        <v>10244.654600000002</v>
      </c>
      <c r="S2329" s="52">
        <f>R2329</f>
        <v>10244.654600000002</v>
      </c>
      <c r="T2329" s="53">
        <f>IFERROR(S2329/Q2329,0)</f>
        <v>1.0244654600000003</v>
      </c>
      <c r="U2329" s="54">
        <f>IF(T2329&gt;=100%,S2329*2%,0)</f>
        <v>204.89309200000002</v>
      </c>
      <c r="V2329" s="54">
        <f>S2329*1%</f>
        <v>102.44654600000001</v>
      </c>
      <c r="W2329" s="55">
        <f>U2329+V2329</f>
        <v>307.33963800000004</v>
      </c>
      <c r="X2329" s="17"/>
      <c r="Y2329" s="9" t="s">
        <v>12391</v>
      </c>
    </row>
    <row r="2330" spans="1:25" x14ac:dyDescent="0.2">
      <c r="A2330" s="9" t="s">
        <v>5442</v>
      </c>
      <c r="B2330" s="9" t="s">
        <v>5505</v>
      </c>
      <c r="C2330" s="18" t="s">
        <v>5444</v>
      </c>
      <c r="D2330" s="9" t="s">
        <v>5445</v>
      </c>
      <c r="E2330" s="9" t="s">
        <v>5506</v>
      </c>
      <c r="F2330" s="9" t="s">
        <v>5507</v>
      </c>
      <c r="G2330" s="9">
        <v>10031855</v>
      </c>
      <c r="H2330" s="9" t="s">
        <v>5508</v>
      </c>
      <c r="I2330" s="9" t="s">
        <v>5530</v>
      </c>
      <c r="J2330" s="9" t="s">
        <v>5531</v>
      </c>
      <c r="K2330" s="18" t="s">
        <v>5509</v>
      </c>
      <c r="L2330" s="18" t="s">
        <v>5527</v>
      </c>
      <c r="M2330" s="18">
        <v>9003860383</v>
      </c>
      <c r="N2330" s="9" t="s">
        <v>5534</v>
      </c>
      <c r="O2330" s="9" t="s">
        <v>5535</v>
      </c>
      <c r="P2330" s="9" t="s">
        <v>32</v>
      </c>
      <c r="Q2330" s="11">
        <v>9365</v>
      </c>
      <c r="R2330" s="11">
        <v>9592</v>
      </c>
      <c r="S2330" s="52">
        <f>R2330</f>
        <v>9592</v>
      </c>
      <c r="T2330" s="53">
        <f>IFERROR(S2330/Q2330,0)</f>
        <v>1.0242391884676989</v>
      </c>
      <c r="U2330" s="54">
        <f>IF(T2330&gt;=100%,S2330*2%,0)</f>
        <v>191.84</v>
      </c>
      <c r="V2330" s="54">
        <f>S2330*1%</f>
        <v>95.92</v>
      </c>
      <c r="W2330" s="55">
        <f>U2330+V2330</f>
        <v>287.76</v>
      </c>
      <c r="X2330" s="17"/>
      <c r="Y2330" s="9" t="s">
        <v>12391</v>
      </c>
    </row>
    <row r="2331" spans="1:25" x14ac:dyDescent="0.2">
      <c r="A2331" s="26" t="s">
        <v>9603</v>
      </c>
      <c r="B2331" s="30" t="s">
        <v>12082</v>
      </c>
      <c r="C2331" s="30" t="s">
        <v>12379</v>
      </c>
      <c r="D2331" s="30"/>
      <c r="E2331" s="44" t="s">
        <v>12380</v>
      </c>
      <c r="F2331" s="44"/>
      <c r="G2331" s="30">
        <v>10029261</v>
      </c>
      <c r="H2331" s="30" t="s">
        <v>12070</v>
      </c>
      <c r="I2331" s="43" t="s">
        <v>12083</v>
      </c>
      <c r="J2331" s="43" t="s">
        <v>12084</v>
      </c>
      <c r="K2331" s="26" t="s">
        <v>12073</v>
      </c>
      <c r="L2331" s="30" t="s">
        <v>12074</v>
      </c>
      <c r="M2331" s="30" t="s">
        <v>12075</v>
      </c>
      <c r="N2331" s="30" t="s">
        <v>12085</v>
      </c>
      <c r="O2331" s="29" t="s">
        <v>12086</v>
      </c>
      <c r="P2331" s="30" t="s">
        <v>32</v>
      </c>
      <c r="Q2331" s="27">
        <v>10000</v>
      </c>
      <c r="R2331" s="27">
        <v>10242.075799999999</v>
      </c>
      <c r="S2331" s="52">
        <f>R2331</f>
        <v>10242.075799999999</v>
      </c>
      <c r="T2331" s="53">
        <f>IFERROR(S2331/Q2331,0)</f>
        <v>1.0242075799999999</v>
      </c>
      <c r="U2331" s="54">
        <f>IF(T2331&gt;=100%,S2331*2%,0)</f>
        <v>204.84151599999998</v>
      </c>
      <c r="V2331" s="54">
        <f>S2331*1%</f>
        <v>102.42075799999999</v>
      </c>
      <c r="W2331" s="55">
        <f>U2331+V2331</f>
        <v>307.26227399999999</v>
      </c>
      <c r="X2331" s="17"/>
      <c r="Y2331" s="9" t="s">
        <v>12391</v>
      </c>
    </row>
    <row r="2332" spans="1:25" x14ac:dyDescent="0.2">
      <c r="A2332" s="26" t="s">
        <v>9603</v>
      </c>
      <c r="B2332" s="30" t="s">
        <v>12132</v>
      </c>
      <c r="C2332" s="30" t="s">
        <v>12379</v>
      </c>
      <c r="D2332" s="30"/>
      <c r="E2332" s="44" t="s">
        <v>12380</v>
      </c>
      <c r="F2332" s="44"/>
      <c r="G2332" s="30">
        <v>10029261</v>
      </c>
      <c r="H2332" s="30" t="s">
        <v>12070</v>
      </c>
      <c r="I2332" s="43" t="s">
        <v>12133</v>
      </c>
      <c r="J2332" s="43" t="s">
        <v>12134</v>
      </c>
      <c r="K2332" s="26" t="s">
        <v>12135</v>
      </c>
      <c r="L2332" s="30" t="s">
        <v>12136</v>
      </c>
      <c r="M2332" s="30" t="s">
        <v>12137</v>
      </c>
      <c r="N2332" s="30" t="s">
        <v>12185</v>
      </c>
      <c r="O2332" s="30" t="s">
        <v>12186</v>
      </c>
      <c r="P2332" s="30" t="s">
        <v>32</v>
      </c>
      <c r="Q2332" s="27">
        <v>30000</v>
      </c>
      <c r="R2332" s="27">
        <v>30721.6338</v>
      </c>
      <c r="S2332" s="52">
        <f>R2332</f>
        <v>30721.6338</v>
      </c>
      <c r="T2332" s="53">
        <f>IFERROR(S2332/Q2332,0)</f>
        <v>1.0240544599999999</v>
      </c>
      <c r="U2332" s="54">
        <f>IF(T2332&gt;=100%,S2332*2%,0)</f>
        <v>614.43267600000001</v>
      </c>
      <c r="V2332" s="54">
        <f>S2332*1%</f>
        <v>307.21633800000001</v>
      </c>
      <c r="W2332" s="55">
        <f>U2332+V2332</f>
        <v>921.64901400000008</v>
      </c>
      <c r="X2332" s="17"/>
      <c r="Y2332" s="9" t="s">
        <v>12391</v>
      </c>
    </row>
    <row r="2333" spans="1:25" x14ac:dyDescent="0.2">
      <c r="A2333" s="9" t="s">
        <v>9603</v>
      </c>
      <c r="B2333" s="18" t="s">
        <v>11008</v>
      </c>
      <c r="C2333" s="9" t="s">
        <v>12370</v>
      </c>
      <c r="D2333" s="9"/>
      <c r="E2333" s="9" t="s">
        <v>12371</v>
      </c>
      <c r="F2333" s="9"/>
      <c r="G2333" s="18">
        <v>10033452</v>
      </c>
      <c r="H2333" s="38" t="s">
        <v>11034</v>
      </c>
      <c r="I2333" s="33" t="s">
        <v>11105</v>
      </c>
      <c r="J2333" s="33" t="s">
        <v>11106</v>
      </c>
      <c r="K2333" s="9" t="s">
        <v>11089</v>
      </c>
      <c r="L2333" s="18" t="s">
        <v>11090</v>
      </c>
      <c r="M2333" s="18">
        <v>6393092953</v>
      </c>
      <c r="N2333" s="18" t="s">
        <v>11107</v>
      </c>
      <c r="O2333" s="18" t="s">
        <v>8522</v>
      </c>
      <c r="P2333" s="18" t="s">
        <v>32</v>
      </c>
      <c r="Q2333" s="11">
        <v>7000</v>
      </c>
      <c r="R2333" s="27">
        <v>7168.2799999999816</v>
      </c>
      <c r="S2333" s="52">
        <f>R2333</f>
        <v>7168.2799999999816</v>
      </c>
      <c r="T2333" s="53">
        <f>IFERROR(S2333/Q2333,0)</f>
        <v>1.0240399999999974</v>
      </c>
      <c r="U2333" s="54">
        <f>IF(T2333&gt;=100%,S2333*2%,0)</f>
        <v>143.36559999999963</v>
      </c>
      <c r="V2333" s="54">
        <f>S2333*1%</f>
        <v>71.682799999999816</v>
      </c>
      <c r="W2333" s="55">
        <f>U2333+V2333</f>
        <v>215.04839999999945</v>
      </c>
      <c r="X2333" s="17"/>
      <c r="Y2333" s="9" t="s">
        <v>12391</v>
      </c>
    </row>
    <row r="2334" spans="1:25" x14ac:dyDescent="0.2">
      <c r="A2334" s="4" t="s">
        <v>18</v>
      </c>
      <c r="B2334" s="12" t="s">
        <v>2972</v>
      </c>
      <c r="C2334" s="5" t="s">
        <v>2973</v>
      </c>
      <c r="D2334" s="9" t="s">
        <v>2974</v>
      </c>
      <c r="E2334" s="9" t="s">
        <v>2975</v>
      </c>
      <c r="F2334" s="9" t="s">
        <v>2976</v>
      </c>
      <c r="G2334" s="8">
        <v>10026391</v>
      </c>
      <c r="H2334" s="12" t="s">
        <v>2977</v>
      </c>
      <c r="I2334" s="9" t="s">
        <v>2986</v>
      </c>
      <c r="J2334" s="12" t="s">
        <v>2987</v>
      </c>
      <c r="K2334" s="17" t="s">
        <v>2980</v>
      </c>
      <c r="L2334" s="17" t="s">
        <v>2981</v>
      </c>
      <c r="M2334" s="17">
        <v>8969833593</v>
      </c>
      <c r="N2334" s="9" t="s">
        <v>4083</v>
      </c>
      <c r="O2334" s="9" t="s">
        <v>4084</v>
      </c>
      <c r="P2334" s="9" t="s">
        <v>32</v>
      </c>
      <c r="Q2334" s="10">
        <v>8000</v>
      </c>
      <c r="R2334" s="11">
        <v>8192</v>
      </c>
      <c r="S2334" s="52">
        <f>R2334</f>
        <v>8192</v>
      </c>
      <c r="T2334" s="53">
        <f>IFERROR(S2334/Q2334,0)</f>
        <v>1.024</v>
      </c>
      <c r="U2334" s="54">
        <f>IF(T2334&gt;=100%,S2334*2%,0)</f>
        <v>163.84</v>
      </c>
      <c r="V2334" s="54">
        <f>S2334*1%</f>
        <v>81.92</v>
      </c>
      <c r="W2334" s="55">
        <f>U2334+V2334</f>
        <v>245.76</v>
      </c>
      <c r="X2334" s="17"/>
      <c r="Y2334" s="9" t="s">
        <v>12393</v>
      </c>
    </row>
    <row r="2335" spans="1:25" x14ac:dyDescent="0.2">
      <c r="A2335" s="4" t="s">
        <v>18</v>
      </c>
      <c r="B2335" s="12" t="s">
        <v>3301</v>
      </c>
      <c r="C2335" s="5" t="s">
        <v>2973</v>
      </c>
      <c r="D2335" s="9" t="s">
        <v>2974</v>
      </c>
      <c r="E2335" s="9" t="s">
        <v>3302</v>
      </c>
      <c r="F2335" s="9" t="s">
        <v>3303</v>
      </c>
      <c r="G2335" s="8">
        <v>10023215</v>
      </c>
      <c r="H2335" s="12" t="s">
        <v>3304</v>
      </c>
      <c r="I2335" s="9" t="s">
        <v>3315</v>
      </c>
      <c r="J2335" s="12" t="s">
        <v>3316</v>
      </c>
      <c r="K2335" s="17" t="s">
        <v>3307</v>
      </c>
      <c r="L2335" s="17" t="s">
        <v>3308</v>
      </c>
      <c r="M2335" s="17">
        <v>9835255614</v>
      </c>
      <c r="N2335" s="9" t="s">
        <v>3317</v>
      </c>
      <c r="O2335" s="9" t="s">
        <v>3318</v>
      </c>
      <c r="P2335" s="9" t="s">
        <v>32</v>
      </c>
      <c r="Q2335" s="10">
        <v>8000</v>
      </c>
      <c r="R2335" s="11">
        <v>8192</v>
      </c>
      <c r="S2335" s="52">
        <f>R2335</f>
        <v>8192</v>
      </c>
      <c r="T2335" s="53">
        <f>IFERROR(S2335/Q2335,0)</f>
        <v>1.024</v>
      </c>
      <c r="U2335" s="54">
        <f>IF(T2335&gt;=100%,S2335*2%,0)</f>
        <v>163.84</v>
      </c>
      <c r="V2335" s="54">
        <f>S2335*1%</f>
        <v>81.92</v>
      </c>
      <c r="W2335" s="55">
        <f>U2335+V2335</f>
        <v>245.76</v>
      </c>
      <c r="X2335" s="17"/>
      <c r="Y2335" s="9" t="s">
        <v>12391</v>
      </c>
    </row>
    <row r="2336" spans="1:25" x14ac:dyDescent="0.2">
      <c r="A2336" s="4" t="s">
        <v>18</v>
      </c>
      <c r="B2336" s="12" t="s">
        <v>2972</v>
      </c>
      <c r="C2336" s="5" t="s">
        <v>2973</v>
      </c>
      <c r="D2336" s="9" t="s">
        <v>2974</v>
      </c>
      <c r="E2336" s="9" t="s">
        <v>2975</v>
      </c>
      <c r="F2336" s="9" t="s">
        <v>2976</v>
      </c>
      <c r="G2336" s="8">
        <v>10026391</v>
      </c>
      <c r="H2336" s="12" t="s">
        <v>2977</v>
      </c>
      <c r="I2336" s="9" t="s">
        <v>3080</v>
      </c>
      <c r="J2336" s="12" t="s">
        <v>3081</v>
      </c>
      <c r="K2336" s="17" t="s">
        <v>3031</v>
      </c>
      <c r="L2336" s="17" t="s">
        <v>3032</v>
      </c>
      <c r="M2336" s="17">
        <v>7979803899</v>
      </c>
      <c r="N2336" s="9" t="s">
        <v>4037</v>
      </c>
      <c r="O2336" s="9" t="s">
        <v>4038</v>
      </c>
      <c r="P2336" s="9" t="s">
        <v>32</v>
      </c>
      <c r="Q2336" s="10">
        <v>8000</v>
      </c>
      <c r="R2336" s="11">
        <v>8192</v>
      </c>
      <c r="S2336" s="52">
        <f>R2336</f>
        <v>8192</v>
      </c>
      <c r="T2336" s="53">
        <f>IFERROR(S2336/Q2336,0)</f>
        <v>1.024</v>
      </c>
      <c r="U2336" s="54">
        <f>IF(T2336&gt;=100%,S2336*2%,0)</f>
        <v>163.84</v>
      </c>
      <c r="V2336" s="54">
        <f>S2336*1%</f>
        <v>81.92</v>
      </c>
      <c r="W2336" s="55">
        <f>U2336+V2336</f>
        <v>245.76</v>
      </c>
      <c r="X2336" s="17"/>
      <c r="Y2336" s="9" t="s">
        <v>12393</v>
      </c>
    </row>
    <row r="2337" spans="1:25" x14ac:dyDescent="0.2">
      <c r="A2337" s="4" t="s">
        <v>18</v>
      </c>
      <c r="B2337" s="12" t="s">
        <v>3141</v>
      </c>
      <c r="C2337" s="5" t="s">
        <v>2973</v>
      </c>
      <c r="D2337" s="9" t="s">
        <v>2974</v>
      </c>
      <c r="E2337" s="9" t="s">
        <v>3142</v>
      </c>
      <c r="F2337" s="9" t="s">
        <v>3143</v>
      </c>
      <c r="G2337" s="8">
        <v>10029574</v>
      </c>
      <c r="H2337" s="12" t="s">
        <v>3189</v>
      </c>
      <c r="I2337" s="9" t="s">
        <v>3206</v>
      </c>
      <c r="J2337" s="12" t="s">
        <v>3207</v>
      </c>
      <c r="K2337" s="17" t="s">
        <v>3192</v>
      </c>
      <c r="L2337" s="17" t="s">
        <v>3193</v>
      </c>
      <c r="M2337" s="17">
        <v>8709623385</v>
      </c>
      <c r="N2337" s="9" t="s">
        <v>3865</v>
      </c>
      <c r="O2337" s="9" t="s">
        <v>3866</v>
      </c>
      <c r="P2337" s="9" t="s">
        <v>32</v>
      </c>
      <c r="Q2337" s="10">
        <v>8000</v>
      </c>
      <c r="R2337" s="11">
        <v>8192</v>
      </c>
      <c r="S2337" s="52">
        <f>R2337</f>
        <v>8192</v>
      </c>
      <c r="T2337" s="53">
        <f>IFERROR(S2337/Q2337,0)</f>
        <v>1.024</v>
      </c>
      <c r="U2337" s="54">
        <f>IF(T2337&gt;=100%,S2337*2%,0)</f>
        <v>163.84</v>
      </c>
      <c r="V2337" s="54">
        <f>S2337*1%</f>
        <v>81.92</v>
      </c>
      <c r="W2337" s="55">
        <f>U2337+V2337</f>
        <v>245.76</v>
      </c>
      <c r="X2337" s="17"/>
      <c r="Y2337" s="9" t="s">
        <v>12393</v>
      </c>
    </row>
    <row r="2338" spans="1:25" x14ac:dyDescent="0.2">
      <c r="A2338" s="4" t="s">
        <v>18</v>
      </c>
      <c r="B2338" s="12" t="s">
        <v>3520</v>
      </c>
      <c r="C2338" s="5" t="s">
        <v>2973</v>
      </c>
      <c r="D2338" s="9" t="s">
        <v>2974</v>
      </c>
      <c r="E2338" s="9" t="s">
        <v>3521</v>
      </c>
      <c r="F2338" s="9" t="s">
        <v>3522</v>
      </c>
      <c r="G2338" s="8">
        <v>10029856</v>
      </c>
      <c r="H2338" s="12" t="s">
        <v>3523</v>
      </c>
      <c r="I2338" s="9" t="s">
        <v>3551</v>
      </c>
      <c r="J2338" s="12" t="s">
        <v>3552</v>
      </c>
      <c r="K2338" s="17" t="s">
        <v>3526</v>
      </c>
      <c r="L2338" s="17" t="s">
        <v>3527</v>
      </c>
      <c r="M2338" s="17">
        <v>7050974355</v>
      </c>
      <c r="N2338" s="9" t="s">
        <v>3553</v>
      </c>
      <c r="O2338" s="9" t="s">
        <v>2748</v>
      </c>
      <c r="P2338" s="9" t="s">
        <v>32</v>
      </c>
      <c r="Q2338" s="10">
        <v>8000</v>
      </c>
      <c r="R2338" s="11">
        <v>8192</v>
      </c>
      <c r="S2338" s="52">
        <f>R2338</f>
        <v>8192</v>
      </c>
      <c r="T2338" s="53">
        <f>IFERROR(S2338/Q2338,0)</f>
        <v>1.024</v>
      </c>
      <c r="U2338" s="54">
        <f>IF(T2338&gt;=100%,S2338*2%,0)</f>
        <v>163.84</v>
      </c>
      <c r="V2338" s="54">
        <f>S2338*1%</f>
        <v>81.92</v>
      </c>
      <c r="W2338" s="55">
        <f>U2338+V2338</f>
        <v>245.76</v>
      </c>
      <c r="X2338" s="17"/>
      <c r="Y2338" s="9" t="s">
        <v>12391</v>
      </c>
    </row>
    <row r="2339" spans="1:25" x14ac:dyDescent="0.2">
      <c r="A2339" s="4" t="s">
        <v>18</v>
      </c>
      <c r="B2339" s="12" t="s">
        <v>3141</v>
      </c>
      <c r="C2339" s="5" t="s">
        <v>2973</v>
      </c>
      <c r="D2339" s="9" t="s">
        <v>2974</v>
      </c>
      <c r="E2339" s="9" t="s">
        <v>3142</v>
      </c>
      <c r="F2339" s="9" t="s">
        <v>3143</v>
      </c>
      <c r="G2339" s="8">
        <v>10029574</v>
      </c>
      <c r="H2339" s="12" t="s">
        <v>3189</v>
      </c>
      <c r="I2339" s="9" t="s">
        <v>3760</v>
      </c>
      <c r="J2339" s="12" t="s">
        <v>3761</v>
      </c>
      <c r="K2339" s="12" t="s">
        <v>3192</v>
      </c>
      <c r="L2339" s="12" t="s">
        <v>3193</v>
      </c>
      <c r="M2339" s="17">
        <v>8709623385</v>
      </c>
      <c r="N2339" s="9" t="s">
        <v>3762</v>
      </c>
      <c r="O2339" s="9" t="s">
        <v>3763</v>
      </c>
      <c r="P2339" s="9" t="s">
        <v>32</v>
      </c>
      <c r="Q2339" s="10">
        <v>8000</v>
      </c>
      <c r="R2339" s="11">
        <v>8192</v>
      </c>
      <c r="S2339" s="52">
        <f>R2339</f>
        <v>8192</v>
      </c>
      <c r="T2339" s="53">
        <f>IFERROR(S2339/Q2339,0)</f>
        <v>1.024</v>
      </c>
      <c r="U2339" s="54">
        <f>IF(T2339&gt;=100%,S2339*2%,0)</f>
        <v>163.84</v>
      </c>
      <c r="V2339" s="54">
        <f>S2339*1%</f>
        <v>81.92</v>
      </c>
      <c r="W2339" s="55">
        <f>U2339+V2339</f>
        <v>245.76</v>
      </c>
      <c r="X2339" s="17"/>
      <c r="Y2339" s="9" t="s">
        <v>12393</v>
      </c>
    </row>
    <row r="2340" spans="1:25" x14ac:dyDescent="0.2">
      <c r="A2340" s="26" t="s">
        <v>9603</v>
      </c>
      <c r="B2340" s="26" t="s">
        <v>10254</v>
      </c>
      <c r="C2340" s="30" t="s">
        <v>12359</v>
      </c>
      <c r="D2340" s="30"/>
      <c r="E2340" s="44" t="s">
        <v>12363</v>
      </c>
      <c r="F2340" s="44"/>
      <c r="G2340" s="26">
        <v>10030130</v>
      </c>
      <c r="H2340" s="26" t="s">
        <v>10205</v>
      </c>
      <c r="I2340" s="26" t="s">
        <v>10255</v>
      </c>
      <c r="J2340" s="26" t="s">
        <v>10256</v>
      </c>
      <c r="K2340" s="26" t="s">
        <v>10208</v>
      </c>
      <c r="L2340" s="26" t="s">
        <v>10209</v>
      </c>
      <c r="M2340" s="26">
        <v>7006241230</v>
      </c>
      <c r="N2340" s="26" t="s">
        <v>10259</v>
      </c>
      <c r="O2340" s="26" t="s">
        <v>10260</v>
      </c>
      <c r="P2340" s="26" t="s">
        <v>32</v>
      </c>
      <c r="Q2340" s="27">
        <v>7000</v>
      </c>
      <c r="R2340" s="27">
        <v>7167.9999999999891</v>
      </c>
      <c r="S2340" s="52">
        <f>R2340</f>
        <v>7167.9999999999891</v>
      </c>
      <c r="T2340" s="53">
        <f>IFERROR(S2340/Q2340,0)</f>
        <v>1.0239999999999985</v>
      </c>
      <c r="U2340" s="54">
        <f>IF(T2340&gt;=100%,S2340*2%,0)</f>
        <v>143.35999999999979</v>
      </c>
      <c r="V2340" s="54">
        <f>S2340*1%</f>
        <v>71.679999999999893</v>
      </c>
      <c r="W2340" s="55">
        <f>U2340+V2340</f>
        <v>215.03999999999968</v>
      </c>
      <c r="X2340" s="17"/>
      <c r="Y2340" s="9" t="s">
        <v>12391</v>
      </c>
    </row>
    <row r="2341" spans="1:25" x14ac:dyDescent="0.2">
      <c r="A2341" s="32" t="s">
        <v>9603</v>
      </c>
      <c r="B2341" s="32" t="s">
        <v>10439</v>
      </c>
      <c r="C2341" s="32" t="s">
        <v>12365</v>
      </c>
      <c r="D2341" s="32"/>
      <c r="E2341" s="9" t="s">
        <v>12367</v>
      </c>
      <c r="F2341" s="9"/>
      <c r="G2341" s="32">
        <v>10031053</v>
      </c>
      <c r="H2341" s="32" t="s">
        <v>10500</v>
      </c>
      <c r="I2341" s="34" t="s">
        <v>10557</v>
      </c>
      <c r="J2341" s="32" t="s">
        <v>10558</v>
      </c>
      <c r="K2341" s="32" t="s">
        <v>10550</v>
      </c>
      <c r="L2341" s="32" t="s">
        <v>10551</v>
      </c>
      <c r="M2341" s="32">
        <v>9634147560</v>
      </c>
      <c r="N2341" s="32" t="s">
        <v>10559</v>
      </c>
      <c r="O2341" s="32" t="s">
        <v>10560</v>
      </c>
      <c r="P2341" s="32" t="s">
        <v>32</v>
      </c>
      <c r="Q2341" s="9">
        <v>10000</v>
      </c>
      <c r="R2341" s="27">
        <v>10239.99999999998</v>
      </c>
      <c r="S2341" s="52">
        <f>R2341</f>
        <v>10239.99999999998</v>
      </c>
      <c r="T2341" s="53">
        <f>IFERROR(S2341/Q2341,0)</f>
        <v>1.023999999999998</v>
      </c>
      <c r="U2341" s="54">
        <f>IF(T2341&gt;=100%,S2341*2%,0)</f>
        <v>204.79999999999961</v>
      </c>
      <c r="V2341" s="54">
        <f>S2341*1%</f>
        <v>102.39999999999981</v>
      </c>
      <c r="W2341" s="55">
        <f>U2341+V2341</f>
        <v>307.19999999999942</v>
      </c>
      <c r="X2341" s="17"/>
      <c r="Y2341" s="9" t="s">
        <v>12391</v>
      </c>
    </row>
    <row r="2342" spans="1:25" x14ac:dyDescent="0.2">
      <c r="A2342" s="26" t="s">
        <v>9603</v>
      </c>
      <c r="B2342" s="26" t="s">
        <v>9664</v>
      </c>
      <c r="C2342" s="30" t="s">
        <v>12359</v>
      </c>
      <c r="D2342" s="30"/>
      <c r="E2342" s="44" t="s">
        <v>12358</v>
      </c>
      <c r="F2342" s="44"/>
      <c r="G2342" s="26">
        <v>10028151</v>
      </c>
      <c r="H2342" s="26" t="s">
        <v>9605</v>
      </c>
      <c r="I2342" s="26" t="s">
        <v>9653</v>
      </c>
      <c r="J2342" s="26" t="s">
        <v>9654</v>
      </c>
      <c r="K2342" s="26" t="s">
        <v>9608</v>
      </c>
      <c r="L2342" s="26" t="s">
        <v>9609</v>
      </c>
      <c r="M2342" s="26">
        <v>8699736751</v>
      </c>
      <c r="N2342" s="29" t="s">
        <v>9665</v>
      </c>
      <c r="O2342" s="26" t="s">
        <v>9607</v>
      </c>
      <c r="P2342" s="26" t="s">
        <v>32</v>
      </c>
      <c r="Q2342" s="27">
        <v>20000</v>
      </c>
      <c r="R2342" s="27">
        <v>20479.999999999956</v>
      </c>
      <c r="S2342" s="52">
        <f>R2342</f>
        <v>20479.999999999956</v>
      </c>
      <c r="T2342" s="53">
        <f>IFERROR(S2342/Q2342,0)</f>
        <v>1.0239999999999978</v>
      </c>
      <c r="U2342" s="54">
        <f>IF(T2342&gt;=100%,S2342*2%,0)</f>
        <v>409.59999999999911</v>
      </c>
      <c r="V2342" s="54">
        <f>S2342*1%</f>
        <v>204.79999999999956</v>
      </c>
      <c r="W2342" s="55">
        <f>U2342+V2342</f>
        <v>614.39999999999873</v>
      </c>
      <c r="X2342" s="17"/>
      <c r="Y2342" s="9" t="s">
        <v>12393</v>
      </c>
    </row>
    <row r="2343" spans="1:25" x14ac:dyDescent="0.2">
      <c r="A2343" s="32" t="s">
        <v>9603</v>
      </c>
      <c r="B2343" s="32" t="s">
        <v>10393</v>
      </c>
      <c r="C2343" s="32" t="s">
        <v>12365</v>
      </c>
      <c r="D2343" s="32"/>
      <c r="E2343" s="9" t="s">
        <v>12366</v>
      </c>
      <c r="F2343" s="9"/>
      <c r="G2343" s="32">
        <v>10027495</v>
      </c>
      <c r="H2343" s="32" t="s">
        <v>10394</v>
      </c>
      <c r="I2343" s="32" t="s">
        <v>10431</v>
      </c>
      <c r="J2343" s="32" t="s">
        <v>10432</v>
      </c>
      <c r="K2343" s="32" t="s">
        <v>10397</v>
      </c>
      <c r="L2343" s="32" t="s">
        <v>10398</v>
      </c>
      <c r="M2343" s="32">
        <v>9927236696</v>
      </c>
      <c r="N2343" s="32" t="s">
        <v>10433</v>
      </c>
      <c r="O2343" s="32" t="s">
        <v>10434</v>
      </c>
      <c r="P2343" s="32" t="s">
        <v>32</v>
      </c>
      <c r="Q2343" s="32">
        <v>10000</v>
      </c>
      <c r="R2343" s="27">
        <v>10239.999999999978</v>
      </c>
      <c r="S2343" s="52">
        <f>R2343</f>
        <v>10239.999999999978</v>
      </c>
      <c r="T2343" s="53">
        <f>IFERROR(S2343/Q2343,0)</f>
        <v>1.0239999999999978</v>
      </c>
      <c r="U2343" s="54">
        <f>IF(T2343&gt;=100%,S2343*2%,0)</f>
        <v>204.79999999999956</v>
      </c>
      <c r="V2343" s="54">
        <f>S2343*1%</f>
        <v>102.39999999999978</v>
      </c>
      <c r="W2343" s="55">
        <f>U2343+V2343</f>
        <v>307.19999999999936</v>
      </c>
      <c r="X2343" s="17"/>
      <c r="Y2343" s="9" t="s">
        <v>12391</v>
      </c>
    </row>
    <row r="2344" spans="1:25" x14ac:dyDescent="0.2">
      <c r="A2344" s="32" t="s">
        <v>9603</v>
      </c>
      <c r="B2344" s="32" t="s">
        <v>10596</v>
      </c>
      <c r="C2344" s="32" t="s">
        <v>12365</v>
      </c>
      <c r="D2344" s="32"/>
      <c r="E2344" s="9" t="s">
        <v>12368</v>
      </c>
      <c r="F2344" s="9"/>
      <c r="G2344" s="32">
        <v>10023838</v>
      </c>
      <c r="H2344" s="32" t="s">
        <v>10597</v>
      </c>
      <c r="I2344" s="32" t="s">
        <v>10654</v>
      </c>
      <c r="J2344" s="32" t="s">
        <v>10655</v>
      </c>
      <c r="K2344" s="32" t="s">
        <v>10644</v>
      </c>
      <c r="L2344" s="32" t="s">
        <v>10645</v>
      </c>
      <c r="M2344" s="32">
        <v>9990901615</v>
      </c>
      <c r="N2344" s="32" t="s">
        <v>10660</v>
      </c>
      <c r="O2344" s="32" t="s">
        <v>10661</v>
      </c>
      <c r="P2344" s="32" t="s">
        <v>32</v>
      </c>
      <c r="Q2344" s="9">
        <v>20000</v>
      </c>
      <c r="R2344" s="27">
        <v>20479.999999999945</v>
      </c>
      <c r="S2344" s="52">
        <f>R2344</f>
        <v>20479.999999999945</v>
      </c>
      <c r="T2344" s="53">
        <f>IFERROR(S2344/Q2344,0)</f>
        <v>1.0239999999999974</v>
      </c>
      <c r="U2344" s="54">
        <f>IF(T2344&gt;=100%,S2344*2%,0)</f>
        <v>409.59999999999894</v>
      </c>
      <c r="V2344" s="54">
        <f>S2344*1%</f>
        <v>204.79999999999947</v>
      </c>
      <c r="W2344" s="55">
        <f>U2344+V2344</f>
        <v>614.39999999999839</v>
      </c>
      <c r="X2344" s="17"/>
      <c r="Y2344" s="9" t="s">
        <v>12391</v>
      </c>
    </row>
    <row r="2345" spans="1:25" x14ac:dyDescent="0.2">
      <c r="A2345" s="26" t="s">
        <v>9603</v>
      </c>
      <c r="B2345" s="26" t="s">
        <v>9781</v>
      </c>
      <c r="C2345" s="30" t="s">
        <v>12359</v>
      </c>
      <c r="D2345" s="30"/>
      <c r="E2345" s="45" t="s">
        <v>12360</v>
      </c>
      <c r="F2345" s="45"/>
      <c r="G2345" s="26">
        <v>10026891</v>
      </c>
      <c r="H2345" s="26" t="s">
        <v>9725</v>
      </c>
      <c r="I2345" s="26" t="s">
        <v>9784</v>
      </c>
      <c r="J2345" s="26" t="s">
        <v>9785</v>
      </c>
      <c r="K2345" s="26" t="s">
        <v>9786</v>
      </c>
      <c r="L2345" s="26" t="s">
        <v>9787</v>
      </c>
      <c r="M2345" s="26">
        <v>7009770373</v>
      </c>
      <c r="N2345" s="26" t="s">
        <v>9790</v>
      </c>
      <c r="O2345" s="26" t="s">
        <v>9791</v>
      </c>
      <c r="P2345" s="26" t="s">
        <v>32</v>
      </c>
      <c r="Q2345" s="27">
        <v>15000</v>
      </c>
      <c r="R2345" s="27">
        <v>15359.99999999996</v>
      </c>
      <c r="S2345" s="52">
        <f>R2345</f>
        <v>15359.99999999996</v>
      </c>
      <c r="T2345" s="53">
        <f>IFERROR(S2345/Q2345,0)</f>
        <v>1.0239999999999974</v>
      </c>
      <c r="U2345" s="54">
        <f>IF(T2345&gt;=100%,S2345*2%,0)</f>
        <v>307.19999999999919</v>
      </c>
      <c r="V2345" s="54">
        <f>S2345*1%</f>
        <v>153.5999999999996</v>
      </c>
      <c r="W2345" s="55">
        <f>U2345+V2345</f>
        <v>460.79999999999882</v>
      </c>
      <c r="X2345" s="17"/>
      <c r="Y2345" s="9" t="s">
        <v>12391</v>
      </c>
    </row>
    <row r="2346" spans="1:25" x14ac:dyDescent="0.2">
      <c r="A2346" s="26" t="s">
        <v>9603</v>
      </c>
      <c r="B2346" s="30" t="s">
        <v>12154</v>
      </c>
      <c r="C2346" s="30" t="s">
        <v>12379</v>
      </c>
      <c r="D2346" s="30"/>
      <c r="E2346" s="44" t="s">
        <v>12380</v>
      </c>
      <c r="F2346" s="44"/>
      <c r="G2346" s="30">
        <v>10029261</v>
      </c>
      <c r="H2346" s="30" t="s">
        <v>12070</v>
      </c>
      <c r="I2346" s="43" t="s">
        <v>12155</v>
      </c>
      <c r="J2346" s="43" t="s">
        <v>12156</v>
      </c>
      <c r="K2346" s="26" t="s">
        <v>12135</v>
      </c>
      <c r="L2346" s="30" t="s">
        <v>12136</v>
      </c>
      <c r="M2346" s="30" t="s">
        <v>12137</v>
      </c>
      <c r="N2346" s="30" t="s">
        <v>12177</v>
      </c>
      <c r="O2346" s="30" t="s">
        <v>12178</v>
      </c>
      <c r="P2346" s="30" t="s">
        <v>32</v>
      </c>
      <c r="Q2346" s="27">
        <v>10000</v>
      </c>
      <c r="R2346" s="27">
        <v>10239.999999999973</v>
      </c>
      <c r="S2346" s="52">
        <f>R2346</f>
        <v>10239.999999999973</v>
      </c>
      <c r="T2346" s="53">
        <f>IFERROR(S2346/Q2346,0)</f>
        <v>1.0239999999999974</v>
      </c>
      <c r="U2346" s="54">
        <f>IF(T2346&gt;=100%,S2346*2%,0)</f>
        <v>204.79999999999947</v>
      </c>
      <c r="V2346" s="54">
        <f>S2346*1%</f>
        <v>102.39999999999974</v>
      </c>
      <c r="W2346" s="55">
        <f>U2346+V2346</f>
        <v>307.19999999999919</v>
      </c>
      <c r="X2346" s="17"/>
      <c r="Y2346" s="9" t="s">
        <v>12391</v>
      </c>
    </row>
    <row r="2347" spans="1:25" x14ac:dyDescent="0.2">
      <c r="A2347" s="9" t="s">
        <v>9603</v>
      </c>
      <c r="B2347" s="18" t="s">
        <v>10732</v>
      </c>
      <c r="C2347" s="9" t="s">
        <v>12370</v>
      </c>
      <c r="D2347" s="9"/>
      <c r="E2347" s="9" t="s">
        <v>12369</v>
      </c>
      <c r="F2347" s="9"/>
      <c r="G2347" s="18">
        <v>10022294</v>
      </c>
      <c r="H2347" s="18" t="s">
        <v>10733</v>
      </c>
      <c r="I2347" s="36" t="s">
        <v>10781</v>
      </c>
      <c r="J2347" s="36" t="s">
        <v>10782</v>
      </c>
      <c r="K2347" s="9" t="s">
        <v>10777</v>
      </c>
      <c r="L2347" s="18" t="s">
        <v>10778</v>
      </c>
      <c r="M2347" s="18">
        <v>9648393988</v>
      </c>
      <c r="N2347" s="18" t="s">
        <v>10885</v>
      </c>
      <c r="O2347" s="18" t="s">
        <v>10886</v>
      </c>
      <c r="P2347" s="18" t="s">
        <v>32</v>
      </c>
      <c r="Q2347" s="11">
        <v>8735.121000000001</v>
      </c>
      <c r="R2347" s="27">
        <v>8944.7639039999776</v>
      </c>
      <c r="S2347" s="52">
        <f>R2347</f>
        <v>8944.7639039999776</v>
      </c>
      <c r="T2347" s="53">
        <f>IFERROR(S2347/Q2347,0)</f>
        <v>1.0239999999999974</v>
      </c>
      <c r="U2347" s="54">
        <f>IF(T2347&gt;=100%,S2347*2%,0)</f>
        <v>178.89527807999954</v>
      </c>
      <c r="V2347" s="54">
        <f>S2347*1%</f>
        <v>89.447639039999771</v>
      </c>
      <c r="W2347" s="55">
        <f>U2347+V2347</f>
        <v>268.3429171199993</v>
      </c>
      <c r="X2347" s="17"/>
      <c r="Y2347" s="9" t="s">
        <v>12391</v>
      </c>
    </row>
    <row r="2348" spans="1:25" x14ac:dyDescent="0.2">
      <c r="A2348" s="26" t="s">
        <v>9603</v>
      </c>
      <c r="B2348" s="26" t="s">
        <v>9901</v>
      </c>
      <c r="C2348" s="30" t="s">
        <v>12359</v>
      </c>
      <c r="D2348" s="30"/>
      <c r="E2348" s="44" t="s">
        <v>12361</v>
      </c>
      <c r="F2348" s="44"/>
      <c r="G2348" s="26">
        <v>10023666</v>
      </c>
      <c r="H2348" s="26" t="s">
        <v>9845</v>
      </c>
      <c r="I2348" s="26" t="s">
        <v>9902</v>
      </c>
      <c r="J2348" s="26" t="s">
        <v>9903</v>
      </c>
      <c r="K2348" s="26" t="s">
        <v>9904</v>
      </c>
      <c r="L2348" s="26" t="s">
        <v>9905</v>
      </c>
      <c r="M2348" s="26">
        <v>9468379116</v>
      </c>
      <c r="N2348" s="26" t="s">
        <v>9910</v>
      </c>
      <c r="O2348" s="26" t="s">
        <v>9911</v>
      </c>
      <c r="P2348" s="26" t="s">
        <v>32</v>
      </c>
      <c r="Q2348" s="9">
        <v>7000</v>
      </c>
      <c r="R2348" s="27">
        <v>7167.9999999999818</v>
      </c>
      <c r="S2348" s="52">
        <f>R2348</f>
        <v>7167.9999999999818</v>
      </c>
      <c r="T2348" s="53">
        <f>IFERROR(S2348/Q2348,0)</f>
        <v>1.0239999999999974</v>
      </c>
      <c r="U2348" s="54">
        <f>IF(T2348&gt;=100%,S2348*2%,0)</f>
        <v>143.35999999999964</v>
      </c>
      <c r="V2348" s="54">
        <f>S2348*1%</f>
        <v>71.679999999999822</v>
      </c>
      <c r="W2348" s="55">
        <f>U2348+V2348</f>
        <v>215.03999999999945</v>
      </c>
      <c r="X2348" s="17"/>
      <c r="Y2348" s="9" t="s">
        <v>12391</v>
      </c>
    </row>
    <row r="2349" spans="1:25" x14ac:dyDescent="0.2">
      <c r="A2349" s="26" t="s">
        <v>9603</v>
      </c>
      <c r="B2349" s="26" t="s">
        <v>10145</v>
      </c>
      <c r="C2349" s="30" t="s">
        <v>12359</v>
      </c>
      <c r="D2349" s="30"/>
      <c r="E2349" s="44" t="s">
        <v>12363</v>
      </c>
      <c r="F2349" s="44"/>
      <c r="G2349" s="26">
        <v>10004649</v>
      </c>
      <c r="H2349" s="26" t="s">
        <v>10086</v>
      </c>
      <c r="I2349" s="26" t="s">
        <v>10146</v>
      </c>
      <c r="J2349" s="26" t="s">
        <v>10147</v>
      </c>
      <c r="K2349" s="26" t="s">
        <v>10089</v>
      </c>
      <c r="L2349" s="26" t="s">
        <v>10090</v>
      </c>
      <c r="M2349" s="26">
        <v>7006865823</v>
      </c>
      <c r="N2349" s="26" t="s">
        <v>10149</v>
      </c>
      <c r="O2349" s="26" t="s">
        <v>10150</v>
      </c>
      <c r="P2349" s="26" t="s">
        <v>32</v>
      </c>
      <c r="Q2349" s="27">
        <v>7000</v>
      </c>
      <c r="R2349" s="27">
        <v>7167.9999999999818</v>
      </c>
      <c r="S2349" s="52">
        <f>R2349</f>
        <v>7167.9999999999818</v>
      </c>
      <c r="T2349" s="53">
        <f>IFERROR(S2349/Q2349,0)</f>
        <v>1.0239999999999974</v>
      </c>
      <c r="U2349" s="54">
        <f>IF(T2349&gt;=100%,S2349*2%,0)</f>
        <v>143.35999999999964</v>
      </c>
      <c r="V2349" s="54">
        <f>S2349*1%</f>
        <v>71.679999999999822</v>
      </c>
      <c r="W2349" s="55">
        <f>U2349+V2349</f>
        <v>215.03999999999945</v>
      </c>
      <c r="X2349" s="17"/>
      <c r="Y2349" s="9" t="s">
        <v>12391</v>
      </c>
    </row>
    <row r="2350" spans="1:25" x14ac:dyDescent="0.2">
      <c r="A2350" s="9" t="s">
        <v>9603</v>
      </c>
      <c r="B2350" s="18" t="s">
        <v>10732</v>
      </c>
      <c r="C2350" s="9" t="s">
        <v>12370</v>
      </c>
      <c r="D2350" s="9"/>
      <c r="E2350" s="9" t="s">
        <v>12369</v>
      </c>
      <c r="F2350" s="9"/>
      <c r="G2350" s="18">
        <v>10022294</v>
      </c>
      <c r="H2350" s="18" t="s">
        <v>10733</v>
      </c>
      <c r="I2350" s="36" t="s">
        <v>10781</v>
      </c>
      <c r="J2350" s="36" t="s">
        <v>10782</v>
      </c>
      <c r="K2350" s="9" t="s">
        <v>10777</v>
      </c>
      <c r="L2350" s="18" t="s">
        <v>10778</v>
      </c>
      <c r="M2350" s="18">
        <v>9648393988</v>
      </c>
      <c r="N2350" s="18" t="s">
        <v>10783</v>
      </c>
      <c r="O2350" s="18" t="s">
        <v>10784</v>
      </c>
      <c r="P2350" s="18" t="s">
        <v>32</v>
      </c>
      <c r="Q2350" s="11">
        <v>6358.1900000000005</v>
      </c>
      <c r="R2350" s="27">
        <v>6510.7865599999841</v>
      </c>
      <c r="S2350" s="52">
        <f>R2350</f>
        <v>6510.7865599999841</v>
      </c>
      <c r="T2350" s="53">
        <f>IFERROR(S2350/Q2350,0)</f>
        <v>1.0239999999999974</v>
      </c>
      <c r="U2350" s="54">
        <f>IF(T2350&gt;=100%,S2350*2%,0)</f>
        <v>130.21573119999968</v>
      </c>
      <c r="V2350" s="54">
        <f>S2350*1%</f>
        <v>65.10786559999984</v>
      </c>
      <c r="W2350" s="55">
        <f>U2350+V2350</f>
        <v>195.32359679999951</v>
      </c>
      <c r="X2350" s="17"/>
      <c r="Y2350" s="9" t="s">
        <v>12391</v>
      </c>
    </row>
    <row r="2351" spans="1:25" x14ac:dyDescent="0.2">
      <c r="A2351" s="9" t="s">
        <v>9603</v>
      </c>
      <c r="B2351" s="18" t="s">
        <v>11410</v>
      </c>
      <c r="C2351" s="9" t="s">
        <v>12374</v>
      </c>
      <c r="D2351" s="9"/>
      <c r="E2351" s="11" t="s">
        <v>12375</v>
      </c>
      <c r="F2351" s="11"/>
      <c r="G2351" s="41">
        <v>10023721</v>
      </c>
      <c r="H2351" s="42" t="s">
        <v>11355</v>
      </c>
      <c r="I2351" s="18" t="s">
        <v>11402</v>
      </c>
      <c r="J2351" s="18" t="s">
        <v>11403</v>
      </c>
      <c r="K2351" s="9" t="s">
        <v>11397</v>
      </c>
      <c r="L2351" s="18" t="s">
        <v>11398</v>
      </c>
      <c r="M2351" s="18">
        <v>9625304519</v>
      </c>
      <c r="N2351" s="18" t="s">
        <v>11427</v>
      </c>
      <c r="O2351" s="18" t="s">
        <v>11428</v>
      </c>
      <c r="P2351" s="9" t="s">
        <v>32</v>
      </c>
      <c r="Q2351" s="11">
        <v>5000</v>
      </c>
      <c r="R2351" s="27">
        <v>5119.9999999999864</v>
      </c>
      <c r="S2351" s="52">
        <f>R2351</f>
        <v>5119.9999999999864</v>
      </c>
      <c r="T2351" s="53">
        <f>IFERROR(S2351/Q2351,0)</f>
        <v>1.0239999999999974</v>
      </c>
      <c r="U2351" s="54">
        <f>IF(T2351&gt;=100%,S2351*2%,0)</f>
        <v>102.39999999999974</v>
      </c>
      <c r="V2351" s="54">
        <f>S2351*1%</f>
        <v>51.199999999999868</v>
      </c>
      <c r="W2351" s="55">
        <f>U2351+V2351</f>
        <v>153.5999999999996</v>
      </c>
      <c r="X2351" s="17"/>
      <c r="Y2351" s="9" t="s">
        <v>12391</v>
      </c>
    </row>
    <row r="2352" spans="1:25" x14ac:dyDescent="0.2">
      <c r="A2352" s="26" t="s">
        <v>9603</v>
      </c>
      <c r="B2352" s="30" t="s">
        <v>11909</v>
      </c>
      <c r="C2352" s="30" t="s">
        <v>12379</v>
      </c>
      <c r="D2352" s="30"/>
      <c r="E2352" s="44" t="s">
        <v>12378</v>
      </c>
      <c r="F2352" s="44"/>
      <c r="G2352" s="30">
        <v>10020174</v>
      </c>
      <c r="H2352" s="30" t="s">
        <v>11910</v>
      </c>
      <c r="I2352" s="29" t="s">
        <v>11963</v>
      </c>
      <c r="J2352" s="29" t="s">
        <v>11964</v>
      </c>
      <c r="K2352" s="26" t="s">
        <v>11942</v>
      </c>
      <c r="L2352" s="30" t="s">
        <v>11943</v>
      </c>
      <c r="M2352" s="30" t="s">
        <v>11944</v>
      </c>
      <c r="N2352" s="30" t="s">
        <v>11967</v>
      </c>
      <c r="O2352" s="29" t="s">
        <v>11968</v>
      </c>
      <c r="P2352" s="30" t="s">
        <v>32</v>
      </c>
      <c r="Q2352" s="27">
        <v>4500</v>
      </c>
      <c r="R2352" s="27">
        <v>4607.9999999999882</v>
      </c>
      <c r="S2352" s="52">
        <f>R2352</f>
        <v>4607.9999999999882</v>
      </c>
      <c r="T2352" s="53">
        <f>IFERROR(S2352/Q2352,0)</f>
        <v>1.0239999999999974</v>
      </c>
      <c r="U2352" s="54">
        <f>IF(T2352&gt;=100%,S2352*2%,0)</f>
        <v>92.159999999999769</v>
      </c>
      <c r="V2352" s="54">
        <f>S2352*1%</f>
        <v>46.079999999999885</v>
      </c>
      <c r="W2352" s="55">
        <f>U2352+V2352</f>
        <v>138.23999999999967</v>
      </c>
      <c r="X2352" s="17"/>
      <c r="Y2352" s="9" t="s">
        <v>12391</v>
      </c>
    </row>
    <row r="2353" spans="1:25" x14ac:dyDescent="0.2">
      <c r="A2353" s="9" t="s">
        <v>9603</v>
      </c>
      <c r="B2353" s="18" t="s">
        <v>11628</v>
      </c>
      <c r="C2353" s="9" t="s">
        <v>12374</v>
      </c>
      <c r="D2353" s="9"/>
      <c r="E2353" s="11" t="s">
        <v>12377</v>
      </c>
      <c r="F2353" s="11"/>
      <c r="G2353" s="18">
        <v>10025183</v>
      </c>
      <c r="H2353" s="18" t="s">
        <v>11629</v>
      </c>
      <c r="I2353" s="18" t="s">
        <v>11630</v>
      </c>
      <c r="J2353" s="18" t="s">
        <v>11631</v>
      </c>
      <c r="K2353" s="9" t="s">
        <v>11632</v>
      </c>
      <c r="L2353" s="18" t="s">
        <v>11633</v>
      </c>
      <c r="M2353" s="18">
        <v>7060111822</v>
      </c>
      <c r="N2353" s="18" t="s">
        <v>11640</v>
      </c>
      <c r="O2353" s="18" t="s">
        <v>11641</v>
      </c>
      <c r="P2353" s="18" t="s">
        <v>32</v>
      </c>
      <c r="Q2353" s="11">
        <v>4000</v>
      </c>
      <c r="R2353" s="27">
        <v>4095.9999999999895</v>
      </c>
      <c r="S2353" s="52">
        <f>R2353</f>
        <v>4095.9999999999895</v>
      </c>
      <c r="T2353" s="53">
        <f>IFERROR(S2353/Q2353,0)</f>
        <v>1.0239999999999974</v>
      </c>
      <c r="U2353" s="54">
        <f>IF(T2353&gt;=100%,S2353*2%,0)</f>
        <v>81.919999999999789</v>
      </c>
      <c r="V2353" s="54">
        <f>S2353*1%</f>
        <v>40.959999999999894</v>
      </c>
      <c r="W2353" s="55">
        <f>U2353+V2353</f>
        <v>122.87999999999968</v>
      </c>
      <c r="X2353" s="17"/>
      <c r="Y2353" s="9" t="s">
        <v>12393</v>
      </c>
    </row>
    <row r="2354" spans="1:25" x14ac:dyDescent="0.2">
      <c r="A2354" s="26" t="s">
        <v>9603</v>
      </c>
      <c r="B2354" s="30" t="s">
        <v>12250</v>
      </c>
      <c r="C2354" s="30" t="s">
        <v>12379</v>
      </c>
      <c r="D2354" s="30"/>
      <c r="E2354" s="44" t="s">
        <v>12382</v>
      </c>
      <c r="F2354" s="44"/>
      <c r="G2354" s="30">
        <v>10027925</v>
      </c>
      <c r="H2354" s="30" t="s">
        <v>12251</v>
      </c>
      <c r="I2354" s="30" t="s">
        <v>12272</v>
      </c>
      <c r="J2354" s="30" t="s">
        <v>12273</v>
      </c>
      <c r="K2354" s="26" t="s">
        <v>12253</v>
      </c>
      <c r="L2354" s="30" t="s">
        <v>12254</v>
      </c>
      <c r="M2354" s="30" t="s">
        <v>12255</v>
      </c>
      <c r="N2354" s="30" t="s">
        <v>12291</v>
      </c>
      <c r="O2354" s="30" t="s">
        <v>12292</v>
      </c>
      <c r="P2354" s="30" t="s">
        <v>32</v>
      </c>
      <c r="Q2354" s="27">
        <v>3000</v>
      </c>
      <c r="R2354" s="27">
        <v>3071.9999999999923</v>
      </c>
      <c r="S2354" s="52">
        <f>R2354</f>
        <v>3071.9999999999923</v>
      </c>
      <c r="T2354" s="53">
        <f>IFERROR(S2354/Q2354,0)</f>
        <v>1.0239999999999974</v>
      </c>
      <c r="U2354" s="54">
        <f>IF(T2354&gt;=100%,S2354*2%,0)</f>
        <v>61.439999999999849</v>
      </c>
      <c r="V2354" s="54">
        <f>S2354*1%</f>
        <v>30.719999999999924</v>
      </c>
      <c r="W2354" s="55">
        <f>U2354+V2354</f>
        <v>92.159999999999769</v>
      </c>
      <c r="X2354" s="17"/>
      <c r="Y2354" s="9" t="s">
        <v>12391</v>
      </c>
    </row>
    <row r="2355" spans="1:25" x14ac:dyDescent="0.2">
      <c r="A2355" s="4" t="s">
        <v>18</v>
      </c>
      <c r="B2355" s="12" t="s">
        <v>4290</v>
      </c>
      <c r="C2355" s="5" t="s">
        <v>4291</v>
      </c>
      <c r="D2355" s="5" t="s">
        <v>4292</v>
      </c>
      <c r="E2355" s="9" t="s">
        <v>4293</v>
      </c>
      <c r="F2355" s="9" t="s">
        <v>4294</v>
      </c>
      <c r="G2355" s="8">
        <v>10031076</v>
      </c>
      <c r="H2355" s="12" t="s">
        <v>4295</v>
      </c>
      <c r="I2355" s="9" t="s">
        <v>4375</v>
      </c>
      <c r="J2355" s="12" t="s">
        <v>4376</v>
      </c>
      <c r="K2355" s="8" t="s">
        <v>4342</v>
      </c>
      <c r="L2355" s="16" t="s">
        <v>4343</v>
      </c>
      <c r="M2355" s="17" t="s">
        <v>4344</v>
      </c>
      <c r="N2355" s="9" t="s">
        <v>4387</v>
      </c>
      <c r="O2355" s="9" t="s">
        <v>4388</v>
      </c>
      <c r="P2355" s="9" t="s">
        <v>32</v>
      </c>
      <c r="Q2355" s="11">
        <v>13970.6560245</v>
      </c>
      <c r="R2355" s="11">
        <v>14302</v>
      </c>
      <c r="S2355" s="52">
        <f>R2355</f>
        <v>14302</v>
      </c>
      <c r="T2355" s="53">
        <f>IFERROR(S2355/Q2355,0)</f>
        <v>1.023717137900964</v>
      </c>
      <c r="U2355" s="54">
        <f>IF(T2355&gt;=100%,S2355*2%,0)</f>
        <v>286.04000000000002</v>
      </c>
      <c r="V2355" s="54">
        <f>S2355*1%</f>
        <v>143.02000000000001</v>
      </c>
      <c r="W2355" s="55">
        <f>U2355+V2355</f>
        <v>429.06000000000006</v>
      </c>
      <c r="X2355" s="17"/>
      <c r="Y2355" s="9" t="s">
        <v>12391</v>
      </c>
    </row>
    <row r="2356" spans="1:25" x14ac:dyDescent="0.2">
      <c r="A2356" s="9" t="s">
        <v>8060</v>
      </c>
      <c r="B2356" s="9" t="s">
        <v>8965</v>
      </c>
      <c r="C2356" s="18" t="s">
        <v>9306</v>
      </c>
      <c r="D2356" s="9" t="s">
        <v>9307</v>
      </c>
      <c r="E2356" s="9" t="s">
        <v>9308</v>
      </c>
      <c r="F2356" s="9" t="s">
        <v>9309</v>
      </c>
      <c r="G2356" s="9">
        <v>10034970</v>
      </c>
      <c r="H2356" s="9" t="s">
        <v>9310</v>
      </c>
      <c r="I2356" s="9" t="s">
        <v>9318</v>
      </c>
      <c r="J2356" s="9" t="s">
        <v>9319</v>
      </c>
      <c r="K2356" s="18" t="s">
        <v>9313</v>
      </c>
      <c r="L2356" s="18" t="s">
        <v>9314</v>
      </c>
      <c r="M2356" s="18">
        <v>9867181036</v>
      </c>
      <c r="N2356" s="9" t="s">
        <v>9324</v>
      </c>
      <c r="O2356" s="9" t="s">
        <v>8382</v>
      </c>
      <c r="P2356" s="9" t="s">
        <v>32</v>
      </c>
      <c r="Q2356" s="11">
        <v>10000</v>
      </c>
      <c r="R2356" s="11">
        <v>10237.078999999998</v>
      </c>
      <c r="S2356" s="52">
        <f>R2356</f>
        <v>10237.078999999998</v>
      </c>
      <c r="T2356" s="53">
        <f>IFERROR(S2356/Q2356,0)</f>
        <v>1.0237078999999998</v>
      </c>
      <c r="U2356" s="54">
        <f>IF(T2356&gt;=100%,S2356*2%,0)</f>
        <v>204.74157999999997</v>
      </c>
      <c r="V2356" s="54">
        <f>S2356*1%</f>
        <v>102.37078999999999</v>
      </c>
      <c r="W2356" s="55">
        <f>U2356+V2356</f>
        <v>307.11236999999994</v>
      </c>
      <c r="X2356" s="17"/>
      <c r="Y2356" s="9" t="s">
        <v>12391</v>
      </c>
    </row>
    <row r="2357" spans="1:25" x14ac:dyDescent="0.2">
      <c r="A2357" s="9" t="s">
        <v>5442</v>
      </c>
      <c r="B2357" s="9" t="s">
        <v>5681</v>
      </c>
      <c r="C2357" s="18" t="s">
        <v>5682</v>
      </c>
      <c r="D2357" s="9" t="s">
        <v>5683</v>
      </c>
      <c r="E2357" s="9" t="s">
        <v>5684</v>
      </c>
      <c r="F2357" s="9" t="s">
        <v>5685</v>
      </c>
      <c r="G2357" s="9">
        <v>10026037</v>
      </c>
      <c r="H2357" s="9" t="s">
        <v>5686</v>
      </c>
      <c r="I2357" s="9" t="s">
        <v>5812</v>
      </c>
      <c r="J2357" s="9" t="s">
        <v>5813</v>
      </c>
      <c r="K2357" s="18" t="s">
        <v>5695</v>
      </c>
      <c r="L2357" s="18" t="s">
        <v>5696</v>
      </c>
      <c r="M2357" s="18">
        <v>8610176067</v>
      </c>
      <c r="N2357" s="9" t="s">
        <v>5838</v>
      </c>
      <c r="O2357" s="9" t="s">
        <v>5839</v>
      </c>
      <c r="P2357" s="9" t="s">
        <v>32</v>
      </c>
      <c r="Q2357" s="11">
        <v>16486.695555555554</v>
      </c>
      <c r="R2357" s="11">
        <v>16876</v>
      </c>
      <c r="S2357" s="52">
        <f>R2357</f>
        <v>16876</v>
      </c>
      <c r="T2357" s="53">
        <f>IFERROR(S2357/Q2357,0)</f>
        <v>1.0236132488243384</v>
      </c>
      <c r="U2357" s="54">
        <f>IF(T2357&gt;=100%,S2357*2%,0)</f>
        <v>337.52</v>
      </c>
      <c r="V2357" s="54">
        <f>S2357*1%</f>
        <v>168.76</v>
      </c>
      <c r="W2357" s="55">
        <f>U2357+V2357</f>
        <v>506.28</v>
      </c>
      <c r="X2357" s="17"/>
      <c r="Y2357" s="9" t="s">
        <v>12391</v>
      </c>
    </row>
    <row r="2358" spans="1:25" x14ac:dyDescent="0.2">
      <c r="A2358" s="9" t="s">
        <v>6280</v>
      </c>
      <c r="B2358" s="9" t="s">
        <v>6728</v>
      </c>
      <c r="C2358" s="18" t="s">
        <v>6282</v>
      </c>
      <c r="D2358" s="9" t="s">
        <v>6283</v>
      </c>
      <c r="E2358" s="9" t="s">
        <v>6673</v>
      </c>
      <c r="F2358" s="9" t="s">
        <v>6674</v>
      </c>
      <c r="G2358" s="9">
        <v>10034085</v>
      </c>
      <c r="H2358" s="9" t="s">
        <v>6675</v>
      </c>
      <c r="I2358" s="9" t="s">
        <v>6729</v>
      </c>
      <c r="J2358" s="9" t="s">
        <v>6730</v>
      </c>
      <c r="K2358" s="18" t="s">
        <v>6678</v>
      </c>
      <c r="L2358" s="18" t="s">
        <v>6679</v>
      </c>
      <c r="M2358" s="18" t="s">
        <v>6680</v>
      </c>
      <c r="N2358" s="9" t="s">
        <v>6731</v>
      </c>
      <c r="O2358" s="9" t="s">
        <v>6732</v>
      </c>
      <c r="P2358" s="9" t="s">
        <v>32</v>
      </c>
      <c r="Q2358" s="62">
        <v>8570.8354200000012</v>
      </c>
      <c r="R2358" s="11">
        <v>8772.3948</v>
      </c>
      <c r="S2358" s="52">
        <f>R2358</f>
        <v>8772.3948</v>
      </c>
      <c r="T2358" s="53">
        <f>IFERROR(S2358/Q2358,0)</f>
        <v>1.0235168883921935</v>
      </c>
      <c r="U2358" s="54">
        <f>IF(T2358&gt;=100%,S2358*2%,0)</f>
        <v>175.44789600000001</v>
      </c>
      <c r="V2358" s="54">
        <f>S2358*1%</f>
        <v>87.723948000000007</v>
      </c>
      <c r="W2358" s="55">
        <f>U2358+V2358</f>
        <v>263.17184400000002</v>
      </c>
      <c r="X2358" s="17"/>
      <c r="Y2358" s="9" t="s">
        <v>12391</v>
      </c>
    </row>
    <row r="2359" spans="1:25" x14ac:dyDescent="0.2">
      <c r="A2359" s="9" t="s">
        <v>8060</v>
      </c>
      <c r="B2359" s="9" t="s">
        <v>8168</v>
      </c>
      <c r="C2359" s="18" t="s">
        <v>8062</v>
      </c>
      <c r="D2359" s="9" t="s">
        <v>8063</v>
      </c>
      <c r="E2359" s="9" t="s">
        <v>8334</v>
      </c>
      <c r="F2359" s="9" t="s">
        <v>8335</v>
      </c>
      <c r="G2359" s="9">
        <v>10025916</v>
      </c>
      <c r="H2359" s="9" t="s">
        <v>8336</v>
      </c>
      <c r="I2359" s="9" t="s">
        <v>8357</v>
      </c>
      <c r="J2359" s="9" t="s">
        <v>8358</v>
      </c>
      <c r="K2359" s="18" t="s">
        <v>8339</v>
      </c>
      <c r="L2359" s="18" t="s">
        <v>8340</v>
      </c>
      <c r="M2359" s="18">
        <v>8982866117</v>
      </c>
      <c r="N2359" s="9" t="s">
        <v>8359</v>
      </c>
      <c r="O2359" s="9" t="s">
        <v>8360</v>
      </c>
      <c r="P2359" s="9" t="s">
        <v>32</v>
      </c>
      <c r="Q2359" s="11">
        <v>9157.0500000000011</v>
      </c>
      <c r="R2359" s="25">
        <v>9372</v>
      </c>
      <c r="S2359" s="52">
        <f>R2359</f>
        <v>9372</v>
      </c>
      <c r="T2359" s="53">
        <f>IFERROR(S2359/Q2359,0)</f>
        <v>1.0234737169721688</v>
      </c>
      <c r="U2359" s="54">
        <f>IF(T2359&gt;=100%,S2359*2%,0)</f>
        <v>187.44</v>
      </c>
      <c r="V2359" s="54">
        <f>S2359*1%</f>
        <v>93.72</v>
      </c>
      <c r="W2359" s="55">
        <f>U2359+V2359</f>
        <v>281.15999999999997</v>
      </c>
      <c r="X2359" s="17"/>
      <c r="Y2359" s="9" t="s">
        <v>12391</v>
      </c>
    </row>
    <row r="2360" spans="1:25" x14ac:dyDescent="0.2">
      <c r="A2360" s="9" t="s">
        <v>8060</v>
      </c>
      <c r="B2360" s="9" t="s">
        <v>8168</v>
      </c>
      <c r="C2360" s="18" t="s">
        <v>8062</v>
      </c>
      <c r="D2360" s="9" t="s">
        <v>8063</v>
      </c>
      <c r="E2360" s="9" t="s">
        <v>8169</v>
      </c>
      <c r="F2360" s="9" t="s">
        <v>8170</v>
      </c>
      <c r="G2360" s="9">
        <v>10029704</v>
      </c>
      <c r="H2360" s="9" t="s">
        <v>8171</v>
      </c>
      <c r="I2360" s="9" t="s">
        <v>8209</v>
      </c>
      <c r="J2360" s="9" t="s">
        <v>8210</v>
      </c>
      <c r="K2360" s="18" t="s">
        <v>8174</v>
      </c>
      <c r="L2360" s="18" t="s">
        <v>8175</v>
      </c>
      <c r="M2360" s="18">
        <v>9893140607</v>
      </c>
      <c r="N2360" s="9" t="s">
        <v>8215</v>
      </c>
      <c r="O2360" s="9" t="s">
        <v>8216</v>
      </c>
      <c r="P2360" s="9" t="s">
        <v>32</v>
      </c>
      <c r="Q2360" s="11">
        <v>8022.3000000000011</v>
      </c>
      <c r="R2360" s="25">
        <v>8210</v>
      </c>
      <c r="S2360" s="52">
        <f>R2360</f>
        <v>8210</v>
      </c>
      <c r="T2360" s="53">
        <f>IFERROR(S2360/Q2360,0)</f>
        <v>1.0233972800817719</v>
      </c>
      <c r="U2360" s="54">
        <f>IF(T2360&gt;=100%,S2360*2%,0)</f>
        <v>164.20000000000002</v>
      </c>
      <c r="V2360" s="54">
        <f>S2360*1%</f>
        <v>82.100000000000009</v>
      </c>
      <c r="W2360" s="55">
        <f>U2360+V2360</f>
        <v>246.3</v>
      </c>
      <c r="X2360" s="17"/>
      <c r="Y2360" s="9" t="s">
        <v>12391</v>
      </c>
    </row>
    <row r="2361" spans="1:25" x14ac:dyDescent="0.2">
      <c r="A2361" s="4" t="s">
        <v>18</v>
      </c>
      <c r="B2361" s="12" t="s">
        <v>860</v>
      </c>
      <c r="C2361" s="5" t="s">
        <v>861</v>
      </c>
      <c r="D2361" s="9" t="s">
        <v>862</v>
      </c>
      <c r="E2361" s="9" t="s">
        <v>863</v>
      </c>
      <c r="F2361" s="9" t="s">
        <v>864</v>
      </c>
      <c r="G2361" s="8">
        <v>10023819</v>
      </c>
      <c r="H2361" s="12" t="s">
        <v>865</v>
      </c>
      <c r="I2361" s="9" t="s">
        <v>873</v>
      </c>
      <c r="J2361" s="12" t="s">
        <v>874</v>
      </c>
      <c r="K2361" s="8" t="s">
        <v>868</v>
      </c>
      <c r="L2361" s="16" t="s">
        <v>869</v>
      </c>
      <c r="M2361" s="17" t="s">
        <v>870</v>
      </c>
      <c r="N2361" s="9" t="s">
        <v>918</v>
      </c>
      <c r="O2361" s="9" t="s">
        <v>919</v>
      </c>
      <c r="P2361" s="9" t="s">
        <v>32</v>
      </c>
      <c r="Q2361" s="10">
        <v>12000</v>
      </c>
      <c r="R2361" s="11">
        <v>12280.437</v>
      </c>
      <c r="S2361" s="52">
        <f>R2361</f>
        <v>12280.437</v>
      </c>
      <c r="T2361" s="53">
        <f>IFERROR(S2361/Q2361,0)</f>
        <v>1.0233697500000001</v>
      </c>
      <c r="U2361" s="54">
        <f>IF(T2361&gt;=100%,S2361*2%,0)</f>
        <v>245.60874000000001</v>
      </c>
      <c r="V2361" s="54">
        <f>S2361*1%</f>
        <v>122.80437000000001</v>
      </c>
      <c r="W2361" s="55">
        <f>U2361+V2361</f>
        <v>368.41311000000002</v>
      </c>
      <c r="X2361" s="17"/>
      <c r="Y2361" s="9" t="s">
        <v>12393</v>
      </c>
    </row>
    <row r="2362" spans="1:25" x14ac:dyDescent="0.2">
      <c r="A2362" s="9" t="s">
        <v>9603</v>
      </c>
      <c r="B2362" s="18" t="s">
        <v>10732</v>
      </c>
      <c r="C2362" s="9" t="s">
        <v>12370</v>
      </c>
      <c r="D2362" s="9"/>
      <c r="E2362" s="9" t="s">
        <v>12369</v>
      </c>
      <c r="F2362" s="9"/>
      <c r="G2362" s="18">
        <v>10022294</v>
      </c>
      <c r="H2362" s="18" t="s">
        <v>10733</v>
      </c>
      <c r="I2362" s="18" t="s">
        <v>10827</v>
      </c>
      <c r="J2362" s="18" t="s">
        <v>10828</v>
      </c>
      <c r="K2362" s="9" t="s">
        <v>10747</v>
      </c>
      <c r="L2362" s="18" t="s">
        <v>10748</v>
      </c>
      <c r="M2362" s="18">
        <v>9648529874</v>
      </c>
      <c r="N2362" s="18" t="s">
        <v>10829</v>
      </c>
      <c r="O2362" s="18" t="s">
        <v>10830</v>
      </c>
      <c r="P2362" s="18" t="s">
        <v>32</v>
      </c>
      <c r="Q2362" s="11">
        <v>8369.8829999999998</v>
      </c>
      <c r="R2362" s="27">
        <v>8565</v>
      </c>
      <c r="S2362" s="52">
        <f>R2362</f>
        <v>8565</v>
      </c>
      <c r="T2362" s="53">
        <f>IFERROR(S2362/Q2362,0)</f>
        <v>1.0233117953978568</v>
      </c>
      <c r="U2362" s="54">
        <f>IF(T2362&gt;=100%,S2362*2%,0)</f>
        <v>171.3</v>
      </c>
      <c r="V2362" s="54">
        <f>S2362*1%</f>
        <v>85.65</v>
      </c>
      <c r="W2362" s="55">
        <f>U2362+V2362</f>
        <v>256.95000000000005</v>
      </c>
      <c r="X2362" s="17"/>
      <c r="Y2362" s="9" t="s">
        <v>12391</v>
      </c>
    </row>
    <row r="2363" spans="1:25" x14ac:dyDescent="0.2">
      <c r="A2363" s="9" t="s">
        <v>8060</v>
      </c>
      <c r="B2363" s="9" t="s">
        <v>8168</v>
      </c>
      <c r="C2363" s="18" t="s">
        <v>8062</v>
      </c>
      <c r="D2363" s="9" t="s">
        <v>8063</v>
      </c>
      <c r="E2363" s="9" t="s">
        <v>8334</v>
      </c>
      <c r="F2363" s="9" t="s">
        <v>8335</v>
      </c>
      <c r="G2363" s="9">
        <v>10025916</v>
      </c>
      <c r="H2363" s="9" t="s">
        <v>8336</v>
      </c>
      <c r="I2363" s="9" t="s">
        <v>8351</v>
      </c>
      <c r="J2363" s="9" t="s">
        <v>8352</v>
      </c>
      <c r="K2363" s="18" t="s">
        <v>8339</v>
      </c>
      <c r="L2363" s="18" t="s">
        <v>8340</v>
      </c>
      <c r="M2363" s="18">
        <v>8982866117</v>
      </c>
      <c r="N2363" s="9" t="s">
        <v>8355</v>
      </c>
      <c r="O2363" s="9" t="s">
        <v>8356</v>
      </c>
      <c r="P2363" s="9" t="s">
        <v>32</v>
      </c>
      <c r="Q2363" s="11">
        <v>8006.25</v>
      </c>
      <c r="R2363" s="25">
        <v>8192</v>
      </c>
      <c r="S2363" s="52">
        <f>R2363</f>
        <v>8192</v>
      </c>
      <c r="T2363" s="53">
        <f>IFERROR(S2363/Q2363,0)</f>
        <v>1.0232006245120999</v>
      </c>
      <c r="U2363" s="54">
        <f>IF(T2363&gt;=100%,S2363*2%,0)</f>
        <v>163.84</v>
      </c>
      <c r="V2363" s="54">
        <f>S2363*1%</f>
        <v>81.92</v>
      </c>
      <c r="W2363" s="55">
        <f>U2363+V2363</f>
        <v>245.76</v>
      </c>
      <c r="X2363" s="17"/>
      <c r="Y2363" s="9" t="s">
        <v>12391</v>
      </c>
    </row>
    <row r="2364" spans="1:25" x14ac:dyDescent="0.2">
      <c r="A2364" s="4" t="s">
        <v>18</v>
      </c>
      <c r="B2364" s="12" t="s">
        <v>1598</v>
      </c>
      <c r="C2364" s="5" t="s">
        <v>861</v>
      </c>
      <c r="D2364" s="9" t="s">
        <v>862</v>
      </c>
      <c r="E2364" s="9" t="s">
        <v>1599</v>
      </c>
      <c r="F2364" s="9" t="s">
        <v>1600</v>
      </c>
      <c r="G2364" s="8">
        <v>10026620</v>
      </c>
      <c r="H2364" s="12" t="s">
        <v>1601</v>
      </c>
      <c r="I2364" s="9" t="s">
        <v>1613</v>
      </c>
      <c r="J2364" s="12" t="s">
        <v>1614</v>
      </c>
      <c r="K2364" s="8" t="s">
        <v>1604</v>
      </c>
      <c r="L2364" s="16" t="s">
        <v>1605</v>
      </c>
      <c r="M2364" s="17" t="s">
        <v>1606</v>
      </c>
      <c r="N2364" s="9" t="s">
        <v>1615</v>
      </c>
      <c r="O2364" s="9" t="s">
        <v>1616</v>
      </c>
      <c r="P2364" s="9" t="s">
        <v>32</v>
      </c>
      <c r="Q2364" s="10">
        <v>46684.05</v>
      </c>
      <c r="R2364" s="11">
        <v>47765</v>
      </c>
      <c r="S2364" s="52">
        <f>R2364</f>
        <v>47765</v>
      </c>
      <c r="T2364" s="53">
        <f>IFERROR(S2364/Q2364,0)</f>
        <v>1.0231545892012368</v>
      </c>
      <c r="U2364" s="54">
        <f>IF(T2364&gt;=100%,S2364*2%,0)</f>
        <v>955.30000000000007</v>
      </c>
      <c r="V2364" s="54">
        <f>S2364*1%</f>
        <v>477.65000000000003</v>
      </c>
      <c r="W2364" s="55">
        <f>U2364+V2364</f>
        <v>1432.95</v>
      </c>
      <c r="X2364" s="17"/>
      <c r="Y2364" s="9" t="s">
        <v>12391</v>
      </c>
    </row>
    <row r="2365" spans="1:25" x14ac:dyDescent="0.2">
      <c r="A2365" s="4" t="s">
        <v>18</v>
      </c>
      <c r="B2365" s="9"/>
      <c r="C2365" s="5" t="s">
        <v>4707</v>
      </c>
      <c r="D2365" s="9" t="s">
        <v>4708</v>
      </c>
      <c r="E2365" s="9" t="s">
        <v>4790</v>
      </c>
      <c r="F2365" s="9" t="s">
        <v>4791</v>
      </c>
      <c r="G2365" s="12">
        <v>10027859</v>
      </c>
      <c r="H2365" s="12" t="s">
        <v>4792</v>
      </c>
      <c r="I2365" s="12" t="s">
        <v>4829</v>
      </c>
      <c r="J2365" s="12" t="s">
        <v>3217</v>
      </c>
      <c r="K2365" s="12" t="s">
        <v>4795</v>
      </c>
      <c r="L2365" s="12" t="s">
        <v>4796</v>
      </c>
      <c r="M2365" s="17">
        <v>8658244474</v>
      </c>
      <c r="N2365" s="12" t="s">
        <v>4830</v>
      </c>
      <c r="O2365" s="12" t="s">
        <v>4831</v>
      </c>
      <c r="P2365" s="9" t="s">
        <v>32</v>
      </c>
      <c r="Q2365" s="10">
        <v>10000</v>
      </c>
      <c r="R2365" s="11">
        <v>10231</v>
      </c>
      <c r="S2365" s="52">
        <f>R2365</f>
        <v>10231</v>
      </c>
      <c r="T2365" s="53">
        <f>IFERROR(S2365/Q2365,0)</f>
        <v>1.0230999999999999</v>
      </c>
      <c r="U2365" s="54">
        <f>IF(T2365&gt;=100%,S2365*2%,0)</f>
        <v>204.62</v>
      </c>
      <c r="V2365" s="54">
        <f>S2365*1%</f>
        <v>102.31</v>
      </c>
      <c r="W2365" s="55">
        <f>U2365+V2365</f>
        <v>306.93</v>
      </c>
      <c r="X2365" s="17"/>
      <c r="Y2365" s="9" t="s">
        <v>12391</v>
      </c>
    </row>
    <row r="2366" spans="1:25" x14ac:dyDescent="0.2">
      <c r="A2366" s="9" t="s">
        <v>9603</v>
      </c>
      <c r="B2366" s="18" t="s">
        <v>11008</v>
      </c>
      <c r="C2366" s="9" t="s">
        <v>12370</v>
      </c>
      <c r="D2366" s="9"/>
      <c r="E2366" s="9" t="s">
        <v>12371</v>
      </c>
      <c r="F2366" s="9"/>
      <c r="G2366" s="18">
        <v>10033452</v>
      </c>
      <c r="H2366" s="38" t="s">
        <v>11034</v>
      </c>
      <c r="I2366" s="33" t="s">
        <v>11101</v>
      </c>
      <c r="J2366" s="33" t="s">
        <v>11102</v>
      </c>
      <c r="K2366" s="9" t="s">
        <v>11089</v>
      </c>
      <c r="L2366" s="18" t="s">
        <v>11090</v>
      </c>
      <c r="M2366" s="18">
        <v>6393092953</v>
      </c>
      <c r="N2366" s="18" t="s">
        <v>11103</v>
      </c>
      <c r="O2366" s="18" t="s">
        <v>11104</v>
      </c>
      <c r="P2366" s="18" t="s">
        <v>32</v>
      </c>
      <c r="Q2366" s="11">
        <v>7000</v>
      </c>
      <c r="R2366" s="27">
        <v>7161.2799999999825</v>
      </c>
      <c r="S2366" s="52">
        <f>R2366</f>
        <v>7161.2799999999825</v>
      </c>
      <c r="T2366" s="53">
        <f>IFERROR(S2366/Q2366,0)</f>
        <v>1.0230399999999975</v>
      </c>
      <c r="U2366" s="54">
        <f>IF(T2366&gt;=100%,S2366*2%,0)</f>
        <v>143.22559999999964</v>
      </c>
      <c r="V2366" s="54">
        <f>S2366*1%</f>
        <v>71.612799999999822</v>
      </c>
      <c r="W2366" s="55">
        <f>U2366+V2366</f>
        <v>214.83839999999947</v>
      </c>
      <c r="X2366" s="17"/>
      <c r="Y2366" s="9" t="s">
        <v>12391</v>
      </c>
    </row>
    <row r="2367" spans="1:25" x14ac:dyDescent="0.2">
      <c r="A2367" s="4" t="s">
        <v>18</v>
      </c>
      <c r="B2367" s="12" t="s">
        <v>3421</v>
      </c>
      <c r="C2367" s="5" t="s">
        <v>2973</v>
      </c>
      <c r="D2367" s="9" t="s">
        <v>2974</v>
      </c>
      <c r="E2367" s="9" t="s">
        <v>3422</v>
      </c>
      <c r="F2367" s="9" t="s">
        <v>3423</v>
      </c>
      <c r="G2367" s="8">
        <v>10034718</v>
      </c>
      <c r="H2367" s="12" t="s">
        <v>3424</v>
      </c>
      <c r="I2367" s="9" t="s">
        <v>3425</v>
      </c>
      <c r="J2367" s="12" t="s">
        <v>3426</v>
      </c>
      <c r="K2367" s="12" t="s">
        <v>3427</v>
      </c>
      <c r="L2367" s="12" t="s">
        <v>3428</v>
      </c>
      <c r="M2367" s="17">
        <v>7004809242</v>
      </c>
      <c r="N2367" s="9" t="s">
        <v>3951</v>
      </c>
      <c r="O2367" s="9" t="s">
        <v>3952</v>
      </c>
      <c r="P2367" s="9" t="s">
        <v>32</v>
      </c>
      <c r="Q2367" s="10">
        <v>8000</v>
      </c>
      <c r="R2367" s="11">
        <v>8184</v>
      </c>
      <c r="S2367" s="52">
        <f>R2367</f>
        <v>8184</v>
      </c>
      <c r="T2367" s="53">
        <f>IFERROR(S2367/Q2367,0)</f>
        <v>1.0229999999999999</v>
      </c>
      <c r="U2367" s="54">
        <f>IF(T2367&gt;=100%,S2367*2%,0)</f>
        <v>163.68</v>
      </c>
      <c r="V2367" s="54">
        <f>S2367*1%</f>
        <v>81.84</v>
      </c>
      <c r="W2367" s="55">
        <f>U2367+V2367</f>
        <v>245.52</v>
      </c>
      <c r="X2367" s="17"/>
      <c r="Y2367" s="9" t="s">
        <v>12393</v>
      </c>
    </row>
    <row r="2368" spans="1:25" x14ac:dyDescent="0.2">
      <c r="A2368" s="32" t="s">
        <v>9603</v>
      </c>
      <c r="B2368" s="32" t="s">
        <v>10261</v>
      </c>
      <c r="C2368" s="32" t="s">
        <v>12365</v>
      </c>
      <c r="D2368" s="32"/>
      <c r="E2368" s="9" t="s">
        <v>12364</v>
      </c>
      <c r="F2368" s="9"/>
      <c r="G2368" s="32">
        <v>10031520</v>
      </c>
      <c r="H2368" s="32" t="s">
        <v>10262</v>
      </c>
      <c r="I2368" s="32" t="s">
        <v>10336</v>
      </c>
      <c r="J2368" s="32" t="s">
        <v>10337</v>
      </c>
      <c r="K2368" s="32" t="s">
        <v>10323</v>
      </c>
      <c r="L2368" s="32" t="s">
        <v>10324</v>
      </c>
      <c r="M2368" s="32">
        <v>7053268794</v>
      </c>
      <c r="N2368" s="32" t="s">
        <v>10342</v>
      </c>
      <c r="O2368" s="32" t="s">
        <v>10343</v>
      </c>
      <c r="P2368" s="32" t="s">
        <v>32</v>
      </c>
      <c r="Q2368" s="9">
        <v>10000</v>
      </c>
      <c r="R2368" s="27">
        <v>10229.999999999985</v>
      </c>
      <c r="S2368" s="52">
        <f>R2368</f>
        <v>10229.999999999985</v>
      </c>
      <c r="T2368" s="53">
        <f>IFERROR(S2368/Q2368,0)</f>
        <v>1.0229999999999986</v>
      </c>
      <c r="U2368" s="54">
        <f>IF(T2368&gt;=100%,S2368*2%,0)</f>
        <v>204.59999999999971</v>
      </c>
      <c r="V2368" s="54">
        <f>S2368*1%</f>
        <v>102.29999999999986</v>
      </c>
      <c r="W2368" s="55">
        <f>U2368+V2368</f>
        <v>306.89999999999958</v>
      </c>
      <c r="X2368" s="17"/>
      <c r="Y2368" s="9" t="s">
        <v>12391</v>
      </c>
    </row>
    <row r="2369" spans="1:25" x14ac:dyDescent="0.2">
      <c r="A2369" s="32" t="s">
        <v>9603</v>
      </c>
      <c r="B2369" s="32" t="s">
        <v>10439</v>
      </c>
      <c r="C2369" s="32" t="s">
        <v>12365</v>
      </c>
      <c r="D2369" s="32"/>
      <c r="E2369" s="9" t="s">
        <v>12367</v>
      </c>
      <c r="F2369" s="9"/>
      <c r="G2369" s="32">
        <v>10031053</v>
      </c>
      <c r="H2369" s="32" t="s">
        <v>10500</v>
      </c>
      <c r="I2369" s="34" t="s">
        <v>10548</v>
      </c>
      <c r="J2369" s="32" t="s">
        <v>10549</v>
      </c>
      <c r="K2369" s="32" t="s">
        <v>10550</v>
      </c>
      <c r="L2369" s="32" t="s">
        <v>10551</v>
      </c>
      <c r="M2369" s="32">
        <v>9634147560</v>
      </c>
      <c r="N2369" s="32" t="s">
        <v>10555</v>
      </c>
      <c r="O2369" s="32" t="s">
        <v>10556</v>
      </c>
      <c r="P2369" s="32" t="s">
        <v>32</v>
      </c>
      <c r="Q2369" s="9">
        <v>12000</v>
      </c>
      <c r="R2369" s="27">
        <v>12275.999999999978</v>
      </c>
      <c r="S2369" s="52">
        <f>R2369</f>
        <v>12275.999999999978</v>
      </c>
      <c r="T2369" s="53">
        <f>IFERROR(S2369/Q2369,0)</f>
        <v>1.0229999999999981</v>
      </c>
      <c r="U2369" s="54">
        <f>IF(T2369&gt;=100%,S2369*2%,0)</f>
        <v>245.51999999999956</v>
      </c>
      <c r="V2369" s="54">
        <f>S2369*1%</f>
        <v>122.75999999999978</v>
      </c>
      <c r="W2369" s="55">
        <f>U2369+V2369</f>
        <v>368.27999999999935</v>
      </c>
      <c r="X2369" s="17"/>
      <c r="Y2369" s="9" t="s">
        <v>12391</v>
      </c>
    </row>
    <row r="2370" spans="1:25" x14ac:dyDescent="0.2">
      <c r="A2370" s="26" t="s">
        <v>9603</v>
      </c>
      <c r="B2370" s="26" t="s">
        <v>9660</v>
      </c>
      <c r="C2370" s="30" t="s">
        <v>12359</v>
      </c>
      <c r="D2370" s="30"/>
      <c r="E2370" s="44" t="s">
        <v>12358</v>
      </c>
      <c r="F2370" s="44"/>
      <c r="G2370" s="26">
        <v>10028151</v>
      </c>
      <c r="H2370" s="26" t="s">
        <v>9605</v>
      </c>
      <c r="I2370" s="26" t="s">
        <v>9653</v>
      </c>
      <c r="J2370" s="26" t="s">
        <v>9654</v>
      </c>
      <c r="K2370" s="26" t="s">
        <v>9608</v>
      </c>
      <c r="L2370" s="26" t="s">
        <v>9609</v>
      </c>
      <c r="M2370" s="26">
        <v>8699736751</v>
      </c>
      <c r="N2370" s="29" t="s">
        <v>9662</v>
      </c>
      <c r="O2370" s="26" t="s">
        <v>9663</v>
      </c>
      <c r="P2370" s="26" t="s">
        <v>32</v>
      </c>
      <c r="Q2370" s="27">
        <v>25000</v>
      </c>
      <c r="R2370" s="27">
        <v>25574.999999999949</v>
      </c>
      <c r="S2370" s="52">
        <f>R2370</f>
        <v>25574.999999999949</v>
      </c>
      <c r="T2370" s="53">
        <f>IFERROR(S2370/Q2370,0)</f>
        <v>1.0229999999999979</v>
      </c>
      <c r="U2370" s="54">
        <f>IF(T2370&gt;=100%,S2370*2%,0)</f>
        <v>511.49999999999898</v>
      </c>
      <c r="V2370" s="54">
        <f>S2370*1%</f>
        <v>255.74999999999949</v>
      </c>
      <c r="W2370" s="55">
        <f>U2370+V2370</f>
        <v>767.24999999999841</v>
      </c>
      <c r="X2370" s="17"/>
      <c r="Y2370" s="9" t="s">
        <v>12391</v>
      </c>
    </row>
    <row r="2371" spans="1:25" x14ac:dyDescent="0.2">
      <c r="A2371" s="32" t="s">
        <v>9603</v>
      </c>
      <c r="B2371" s="32" t="s">
        <v>10596</v>
      </c>
      <c r="C2371" s="32" t="s">
        <v>12365</v>
      </c>
      <c r="D2371" s="32"/>
      <c r="E2371" s="9" t="s">
        <v>12368</v>
      </c>
      <c r="F2371" s="9"/>
      <c r="G2371" s="32">
        <v>10023838</v>
      </c>
      <c r="H2371" s="32" t="s">
        <v>10597</v>
      </c>
      <c r="I2371" s="32" t="s">
        <v>10654</v>
      </c>
      <c r="J2371" s="32" t="s">
        <v>10655</v>
      </c>
      <c r="K2371" s="32" t="s">
        <v>10644</v>
      </c>
      <c r="L2371" s="32" t="s">
        <v>10645</v>
      </c>
      <c r="M2371" s="32">
        <v>9990901615</v>
      </c>
      <c r="N2371" s="32" t="s">
        <v>10658</v>
      </c>
      <c r="O2371" s="32" t="s">
        <v>10659</v>
      </c>
      <c r="P2371" s="32" t="s">
        <v>32</v>
      </c>
      <c r="Q2371" s="9">
        <v>20000</v>
      </c>
      <c r="R2371" s="27">
        <v>20459.999999999949</v>
      </c>
      <c r="S2371" s="52">
        <f>R2371</f>
        <v>20459.999999999949</v>
      </c>
      <c r="T2371" s="53">
        <f>IFERROR(S2371/Q2371,0)</f>
        <v>1.0229999999999975</v>
      </c>
      <c r="U2371" s="54">
        <f>IF(T2371&gt;=100%,S2371*2%,0)</f>
        <v>409.19999999999897</v>
      </c>
      <c r="V2371" s="54">
        <f>S2371*1%</f>
        <v>204.59999999999948</v>
      </c>
      <c r="W2371" s="55">
        <f>U2371+V2371</f>
        <v>613.79999999999848</v>
      </c>
      <c r="X2371" s="17"/>
      <c r="Y2371" s="9" t="s">
        <v>12391</v>
      </c>
    </row>
    <row r="2372" spans="1:25" x14ac:dyDescent="0.2">
      <c r="A2372" s="26" t="s">
        <v>9603</v>
      </c>
      <c r="B2372" s="30" t="s">
        <v>12154</v>
      </c>
      <c r="C2372" s="30" t="s">
        <v>12379</v>
      </c>
      <c r="D2372" s="30"/>
      <c r="E2372" s="44" t="s">
        <v>12380</v>
      </c>
      <c r="F2372" s="44"/>
      <c r="G2372" s="30">
        <v>10029261</v>
      </c>
      <c r="H2372" s="30" t="s">
        <v>12070</v>
      </c>
      <c r="I2372" s="43" t="s">
        <v>12155</v>
      </c>
      <c r="J2372" s="43" t="s">
        <v>12156</v>
      </c>
      <c r="K2372" s="26" t="s">
        <v>12135</v>
      </c>
      <c r="L2372" s="30" t="s">
        <v>12136</v>
      </c>
      <c r="M2372" s="30" t="s">
        <v>12137</v>
      </c>
      <c r="N2372" s="30" t="s">
        <v>12175</v>
      </c>
      <c r="O2372" s="30" t="s">
        <v>12176</v>
      </c>
      <c r="P2372" s="30" t="s">
        <v>32</v>
      </c>
      <c r="Q2372" s="27">
        <v>15000</v>
      </c>
      <c r="R2372" s="27">
        <v>15344.999999999962</v>
      </c>
      <c r="S2372" s="52">
        <f>R2372</f>
        <v>15344.999999999962</v>
      </c>
      <c r="T2372" s="53">
        <f>IFERROR(S2372/Q2372,0)</f>
        <v>1.0229999999999975</v>
      </c>
      <c r="U2372" s="54">
        <f>IF(T2372&gt;=100%,S2372*2%,0)</f>
        <v>306.89999999999924</v>
      </c>
      <c r="V2372" s="54">
        <f>S2372*1%</f>
        <v>153.44999999999962</v>
      </c>
      <c r="W2372" s="55">
        <f>U2372+V2372</f>
        <v>460.34999999999889</v>
      </c>
      <c r="X2372" s="17"/>
      <c r="Y2372" s="9" t="s">
        <v>12391</v>
      </c>
    </row>
    <row r="2373" spans="1:25" x14ac:dyDescent="0.2">
      <c r="A2373" s="9" t="s">
        <v>9603</v>
      </c>
      <c r="B2373" s="18" t="s">
        <v>10732</v>
      </c>
      <c r="C2373" s="9" t="s">
        <v>12370</v>
      </c>
      <c r="D2373" s="9"/>
      <c r="E2373" s="9" t="s">
        <v>12369</v>
      </c>
      <c r="F2373" s="9"/>
      <c r="G2373" s="18">
        <v>10022294</v>
      </c>
      <c r="H2373" s="18" t="s">
        <v>10733</v>
      </c>
      <c r="I2373" s="36" t="s">
        <v>10775</v>
      </c>
      <c r="J2373" s="36" t="s">
        <v>10776</v>
      </c>
      <c r="K2373" s="9" t="s">
        <v>10777</v>
      </c>
      <c r="L2373" s="18" t="s">
        <v>10778</v>
      </c>
      <c r="M2373" s="18">
        <v>9648393988</v>
      </c>
      <c r="N2373" s="18" t="s">
        <v>10779</v>
      </c>
      <c r="O2373" s="18" t="s">
        <v>10780</v>
      </c>
      <c r="P2373" s="18" t="s">
        <v>32</v>
      </c>
      <c r="Q2373" s="11">
        <v>7210</v>
      </c>
      <c r="R2373" s="27">
        <v>7375.8299999999817</v>
      </c>
      <c r="S2373" s="52">
        <f>R2373</f>
        <v>7375.8299999999817</v>
      </c>
      <c r="T2373" s="53">
        <f>IFERROR(S2373/Q2373,0)</f>
        <v>1.0229999999999975</v>
      </c>
      <c r="U2373" s="54">
        <f>IF(T2373&gt;=100%,S2373*2%,0)</f>
        <v>147.51659999999964</v>
      </c>
      <c r="V2373" s="54">
        <f>S2373*1%</f>
        <v>73.758299999999821</v>
      </c>
      <c r="W2373" s="55">
        <f>U2373+V2373</f>
        <v>221.27489999999946</v>
      </c>
      <c r="X2373" s="17"/>
      <c r="Y2373" s="9" t="s">
        <v>12391</v>
      </c>
    </row>
    <row r="2374" spans="1:25" x14ac:dyDescent="0.2">
      <c r="A2374" s="9" t="s">
        <v>9603</v>
      </c>
      <c r="B2374" s="18" t="s">
        <v>11008</v>
      </c>
      <c r="C2374" s="9" t="s">
        <v>12370</v>
      </c>
      <c r="D2374" s="9"/>
      <c r="E2374" s="9" t="s">
        <v>12371</v>
      </c>
      <c r="F2374" s="9"/>
      <c r="G2374" s="33">
        <v>10031130</v>
      </c>
      <c r="H2374" s="38" t="s">
        <v>11009</v>
      </c>
      <c r="I2374" s="33" t="s">
        <v>11200</v>
      </c>
      <c r="J2374" s="33" t="s">
        <v>11201</v>
      </c>
      <c r="K2374" s="9" t="s">
        <v>11025</v>
      </c>
      <c r="L2374" s="18" t="s">
        <v>11026</v>
      </c>
      <c r="M2374" s="18">
        <v>8809656752</v>
      </c>
      <c r="N2374" s="18" t="s">
        <v>11202</v>
      </c>
      <c r="O2374" s="18" t="s">
        <v>11203</v>
      </c>
      <c r="P2374" s="18" t="s">
        <v>32</v>
      </c>
      <c r="Q2374" s="11">
        <v>7000</v>
      </c>
      <c r="R2374" s="27">
        <v>7160.9999999999827</v>
      </c>
      <c r="S2374" s="52">
        <f>R2374</f>
        <v>7160.9999999999827</v>
      </c>
      <c r="T2374" s="53">
        <f>IFERROR(S2374/Q2374,0)</f>
        <v>1.0229999999999975</v>
      </c>
      <c r="U2374" s="54">
        <f>IF(T2374&gt;=100%,S2374*2%,0)</f>
        <v>143.21999999999966</v>
      </c>
      <c r="V2374" s="54">
        <f>S2374*1%</f>
        <v>71.609999999999829</v>
      </c>
      <c r="W2374" s="55">
        <f>U2374+V2374</f>
        <v>214.82999999999947</v>
      </c>
      <c r="X2374" s="17"/>
      <c r="Y2374" s="9" t="s">
        <v>12391</v>
      </c>
    </row>
    <row r="2375" spans="1:25" x14ac:dyDescent="0.2">
      <c r="A2375" s="26" t="s">
        <v>9603</v>
      </c>
      <c r="B2375" s="26" t="s">
        <v>10145</v>
      </c>
      <c r="C2375" s="30" t="s">
        <v>12359</v>
      </c>
      <c r="D2375" s="30"/>
      <c r="E2375" s="44" t="s">
        <v>12363</v>
      </c>
      <c r="F2375" s="44"/>
      <c r="G2375" s="26">
        <v>10004649</v>
      </c>
      <c r="H2375" s="26" t="s">
        <v>10086</v>
      </c>
      <c r="I2375" s="26" t="s">
        <v>10146</v>
      </c>
      <c r="J2375" s="26" t="s">
        <v>10147</v>
      </c>
      <c r="K2375" s="26" t="s">
        <v>10089</v>
      </c>
      <c r="L2375" s="26" t="s">
        <v>10090</v>
      </c>
      <c r="M2375" s="26">
        <v>7006865823</v>
      </c>
      <c r="N2375" s="26" t="s">
        <v>10148</v>
      </c>
      <c r="O2375" s="26" t="s">
        <v>10130</v>
      </c>
      <c r="P2375" s="26" t="s">
        <v>32</v>
      </c>
      <c r="Q2375" s="27">
        <v>7000</v>
      </c>
      <c r="R2375" s="27">
        <v>7160.9999999999827</v>
      </c>
      <c r="S2375" s="52">
        <f>R2375</f>
        <v>7160.9999999999827</v>
      </c>
      <c r="T2375" s="53">
        <f>IFERROR(S2375/Q2375,0)</f>
        <v>1.0229999999999975</v>
      </c>
      <c r="U2375" s="54">
        <f>IF(T2375&gt;=100%,S2375*2%,0)</f>
        <v>143.21999999999966</v>
      </c>
      <c r="V2375" s="54">
        <f>S2375*1%</f>
        <v>71.609999999999829</v>
      </c>
      <c r="W2375" s="55">
        <f>U2375+V2375</f>
        <v>214.82999999999947</v>
      </c>
      <c r="X2375" s="17"/>
      <c r="Y2375" s="9" t="s">
        <v>12393</v>
      </c>
    </row>
    <row r="2376" spans="1:25" x14ac:dyDescent="0.2">
      <c r="A2376" s="9" t="s">
        <v>9603</v>
      </c>
      <c r="B2376" s="18" t="s">
        <v>11628</v>
      </c>
      <c r="C2376" s="9" t="s">
        <v>12374</v>
      </c>
      <c r="D2376" s="9"/>
      <c r="E2376" s="11" t="s">
        <v>12377</v>
      </c>
      <c r="F2376" s="11"/>
      <c r="G2376" s="18">
        <v>10025183</v>
      </c>
      <c r="H2376" s="18" t="s">
        <v>11629</v>
      </c>
      <c r="I2376" s="18" t="s">
        <v>11630</v>
      </c>
      <c r="J2376" s="18" t="s">
        <v>11631</v>
      </c>
      <c r="K2376" s="9" t="s">
        <v>11632</v>
      </c>
      <c r="L2376" s="18" t="s">
        <v>11633</v>
      </c>
      <c r="M2376" s="18">
        <v>7060111822</v>
      </c>
      <c r="N2376" s="18" t="s">
        <v>11638</v>
      </c>
      <c r="O2376" s="18" t="s">
        <v>11639</v>
      </c>
      <c r="P2376" s="18" t="s">
        <v>32</v>
      </c>
      <c r="Q2376" s="11">
        <v>7000</v>
      </c>
      <c r="R2376" s="27">
        <v>7160.9999999999827</v>
      </c>
      <c r="S2376" s="52">
        <f>R2376</f>
        <v>7160.9999999999827</v>
      </c>
      <c r="T2376" s="53">
        <f>IFERROR(S2376/Q2376,0)</f>
        <v>1.0229999999999975</v>
      </c>
      <c r="U2376" s="54">
        <f>IF(T2376&gt;=100%,S2376*2%,0)</f>
        <v>143.21999999999966</v>
      </c>
      <c r="V2376" s="54">
        <f>S2376*1%</f>
        <v>71.609999999999829</v>
      </c>
      <c r="W2376" s="55">
        <f>U2376+V2376</f>
        <v>214.82999999999947</v>
      </c>
      <c r="X2376" s="17"/>
      <c r="Y2376" s="9" t="s">
        <v>12393</v>
      </c>
    </row>
    <row r="2377" spans="1:25" x14ac:dyDescent="0.2">
      <c r="A2377" s="9" t="s">
        <v>9603</v>
      </c>
      <c r="B2377" s="32" t="s">
        <v>11757</v>
      </c>
      <c r="C2377" s="9" t="s">
        <v>12374</v>
      </c>
      <c r="D2377" s="9"/>
      <c r="E2377" s="11" t="s">
        <v>12376</v>
      </c>
      <c r="F2377" s="11"/>
      <c r="G2377" s="32">
        <v>10031303</v>
      </c>
      <c r="H2377" s="32" t="s">
        <v>11363</v>
      </c>
      <c r="I2377" s="32" t="s">
        <v>11758</v>
      </c>
      <c r="J2377" s="32" t="s">
        <v>11759</v>
      </c>
      <c r="K2377" s="9" t="s">
        <v>11684</v>
      </c>
      <c r="L2377" s="32" t="s">
        <v>11685</v>
      </c>
      <c r="M2377" s="32">
        <v>7007253228</v>
      </c>
      <c r="N2377" s="18" t="s">
        <v>11760</v>
      </c>
      <c r="O2377" s="32" t="s">
        <v>11761</v>
      </c>
      <c r="P2377" s="32" t="s">
        <v>32</v>
      </c>
      <c r="Q2377" s="11">
        <v>6000</v>
      </c>
      <c r="R2377" s="27">
        <v>6137.9999999999845</v>
      </c>
      <c r="S2377" s="52">
        <f>R2377</f>
        <v>6137.9999999999845</v>
      </c>
      <c r="T2377" s="53">
        <f>IFERROR(S2377/Q2377,0)</f>
        <v>1.0229999999999975</v>
      </c>
      <c r="U2377" s="54">
        <f>IF(T2377&gt;=100%,S2377*2%,0)</f>
        <v>122.75999999999969</v>
      </c>
      <c r="V2377" s="54">
        <f>S2377*1%</f>
        <v>61.379999999999846</v>
      </c>
      <c r="W2377" s="55">
        <f>U2377+V2377</f>
        <v>184.13999999999953</v>
      </c>
      <c r="X2377" s="17"/>
      <c r="Y2377" s="9" t="s">
        <v>12391</v>
      </c>
    </row>
    <row r="2378" spans="1:25" x14ac:dyDescent="0.2">
      <c r="A2378" s="26" t="s">
        <v>9603</v>
      </c>
      <c r="B2378" s="30" t="s">
        <v>11909</v>
      </c>
      <c r="C2378" s="30" t="s">
        <v>12379</v>
      </c>
      <c r="D2378" s="30"/>
      <c r="E2378" s="44" t="s">
        <v>12378</v>
      </c>
      <c r="F2378" s="44"/>
      <c r="G2378" s="30">
        <v>10020174</v>
      </c>
      <c r="H2378" s="30" t="s">
        <v>11910</v>
      </c>
      <c r="I2378" s="29" t="s">
        <v>11963</v>
      </c>
      <c r="J2378" s="29" t="s">
        <v>11964</v>
      </c>
      <c r="K2378" s="26" t="s">
        <v>11942</v>
      </c>
      <c r="L2378" s="30" t="s">
        <v>11943</v>
      </c>
      <c r="M2378" s="30" t="s">
        <v>11944</v>
      </c>
      <c r="N2378" s="30" t="s">
        <v>11965</v>
      </c>
      <c r="O2378" s="30" t="s">
        <v>11966</v>
      </c>
      <c r="P2378" s="30" t="s">
        <v>32</v>
      </c>
      <c r="Q2378" s="27">
        <v>5000</v>
      </c>
      <c r="R2378" s="27">
        <v>5114.9999999999873</v>
      </c>
      <c r="S2378" s="52">
        <f>R2378</f>
        <v>5114.9999999999873</v>
      </c>
      <c r="T2378" s="53">
        <f>IFERROR(S2378/Q2378,0)</f>
        <v>1.0229999999999975</v>
      </c>
      <c r="U2378" s="54">
        <f>IF(T2378&gt;=100%,S2378*2%,0)</f>
        <v>102.29999999999974</v>
      </c>
      <c r="V2378" s="54">
        <f>S2378*1%</f>
        <v>51.149999999999871</v>
      </c>
      <c r="W2378" s="55">
        <f>U2378+V2378</f>
        <v>153.44999999999962</v>
      </c>
      <c r="X2378" s="17"/>
      <c r="Y2378" s="9" t="s">
        <v>12391</v>
      </c>
    </row>
    <row r="2379" spans="1:25" x14ac:dyDescent="0.2">
      <c r="A2379" s="9" t="s">
        <v>9603</v>
      </c>
      <c r="B2379" s="18" t="s">
        <v>11521</v>
      </c>
      <c r="C2379" s="9" t="s">
        <v>12374</v>
      </c>
      <c r="D2379" s="9"/>
      <c r="E2379" s="11" t="s">
        <v>12373</v>
      </c>
      <c r="F2379" s="11"/>
      <c r="G2379" s="9">
        <v>10025475</v>
      </c>
      <c r="H2379" s="9" t="s">
        <v>11329</v>
      </c>
      <c r="I2379" s="18" t="s">
        <v>11522</v>
      </c>
      <c r="J2379" s="18" t="s">
        <v>11523</v>
      </c>
      <c r="K2379" s="9" t="s">
        <v>11332</v>
      </c>
      <c r="L2379" s="18" t="s">
        <v>11333</v>
      </c>
      <c r="M2379" s="18">
        <v>9598967521</v>
      </c>
      <c r="N2379" s="18" t="s">
        <v>11526</v>
      </c>
      <c r="O2379" s="18" t="s">
        <v>11527</v>
      </c>
      <c r="P2379" s="9" t="s">
        <v>32</v>
      </c>
      <c r="Q2379" s="11">
        <v>5000</v>
      </c>
      <c r="R2379" s="27">
        <v>5114.9999999999873</v>
      </c>
      <c r="S2379" s="52">
        <f>R2379</f>
        <v>5114.9999999999873</v>
      </c>
      <c r="T2379" s="53">
        <f>IFERROR(S2379/Q2379,0)</f>
        <v>1.0229999999999975</v>
      </c>
      <c r="U2379" s="54">
        <f>IF(T2379&gt;=100%,S2379*2%,0)</f>
        <v>102.29999999999974</v>
      </c>
      <c r="V2379" s="54">
        <f>S2379*1%</f>
        <v>51.149999999999871</v>
      </c>
      <c r="W2379" s="55">
        <f>U2379+V2379</f>
        <v>153.44999999999962</v>
      </c>
      <c r="X2379" s="17"/>
      <c r="Y2379" s="9" t="s">
        <v>12391</v>
      </c>
    </row>
    <row r="2380" spans="1:25" x14ac:dyDescent="0.2">
      <c r="A2380" s="9" t="s">
        <v>9603</v>
      </c>
      <c r="B2380" s="18" t="s">
        <v>11410</v>
      </c>
      <c r="C2380" s="9" t="s">
        <v>12374</v>
      </c>
      <c r="D2380" s="9"/>
      <c r="E2380" s="11" t="s">
        <v>12375</v>
      </c>
      <c r="F2380" s="11"/>
      <c r="G2380" s="41">
        <v>10023721</v>
      </c>
      <c r="H2380" s="42" t="s">
        <v>11355</v>
      </c>
      <c r="I2380" s="18" t="s">
        <v>11402</v>
      </c>
      <c r="J2380" s="18" t="s">
        <v>11403</v>
      </c>
      <c r="K2380" s="9" t="s">
        <v>11397</v>
      </c>
      <c r="L2380" s="18" t="s">
        <v>11398</v>
      </c>
      <c r="M2380" s="18">
        <v>9625304519</v>
      </c>
      <c r="N2380" s="18" t="s">
        <v>11425</v>
      </c>
      <c r="O2380" s="18" t="s">
        <v>11426</v>
      </c>
      <c r="P2380" s="9" t="s">
        <v>32</v>
      </c>
      <c r="Q2380" s="11">
        <v>5000</v>
      </c>
      <c r="R2380" s="27">
        <v>5114.9999999999873</v>
      </c>
      <c r="S2380" s="52">
        <f>R2380</f>
        <v>5114.9999999999873</v>
      </c>
      <c r="T2380" s="53">
        <f>IFERROR(S2380/Q2380,0)</f>
        <v>1.0229999999999975</v>
      </c>
      <c r="U2380" s="54">
        <f>IF(T2380&gt;=100%,S2380*2%,0)</f>
        <v>102.29999999999974</v>
      </c>
      <c r="V2380" s="54">
        <f>S2380*1%</f>
        <v>51.149999999999871</v>
      </c>
      <c r="W2380" s="55">
        <f>U2380+V2380</f>
        <v>153.44999999999962</v>
      </c>
      <c r="X2380" s="17"/>
      <c r="Y2380" s="9" t="s">
        <v>12391</v>
      </c>
    </row>
    <row r="2381" spans="1:25" x14ac:dyDescent="0.2">
      <c r="A2381" s="26" t="s">
        <v>9603</v>
      </c>
      <c r="B2381" s="30" t="s">
        <v>12250</v>
      </c>
      <c r="C2381" s="30" t="s">
        <v>12379</v>
      </c>
      <c r="D2381" s="30"/>
      <c r="E2381" s="44" t="s">
        <v>12382</v>
      </c>
      <c r="F2381" s="44"/>
      <c r="G2381" s="30">
        <v>10027925</v>
      </c>
      <c r="H2381" s="30" t="s">
        <v>12251</v>
      </c>
      <c r="I2381" s="30" t="s">
        <v>12272</v>
      </c>
      <c r="J2381" s="30" t="s">
        <v>12273</v>
      </c>
      <c r="K2381" s="26" t="s">
        <v>12253</v>
      </c>
      <c r="L2381" s="30" t="s">
        <v>12254</v>
      </c>
      <c r="M2381" s="30" t="s">
        <v>12255</v>
      </c>
      <c r="N2381" s="30" t="s">
        <v>12289</v>
      </c>
      <c r="O2381" s="30" t="s">
        <v>12290</v>
      </c>
      <c r="P2381" s="30" t="s">
        <v>32</v>
      </c>
      <c r="Q2381" s="27">
        <v>3000</v>
      </c>
      <c r="R2381" s="27">
        <v>3068.9999999999923</v>
      </c>
      <c r="S2381" s="52">
        <f>R2381</f>
        <v>3068.9999999999923</v>
      </c>
      <c r="T2381" s="53">
        <f>IFERROR(S2381/Q2381,0)</f>
        <v>1.0229999999999975</v>
      </c>
      <c r="U2381" s="54">
        <f>IF(T2381&gt;=100%,S2381*2%,0)</f>
        <v>61.379999999999846</v>
      </c>
      <c r="V2381" s="54">
        <f>S2381*1%</f>
        <v>30.689999999999923</v>
      </c>
      <c r="W2381" s="55">
        <f>U2381+V2381</f>
        <v>92.069999999999766</v>
      </c>
      <c r="X2381" s="17"/>
      <c r="Y2381" s="9" t="s">
        <v>12393</v>
      </c>
    </row>
    <row r="2382" spans="1:25" x14ac:dyDescent="0.2">
      <c r="A2382" s="9" t="s">
        <v>6280</v>
      </c>
      <c r="B2382" s="9" t="s">
        <v>6394</v>
      </c>
      <c r="C2382" s="18" t="s">
        <v>6282</v>
      </c>
      <c r="D2382" s="9" t="s">
        <v>6283</v>
      </c>
      <c r="E2382" s="9" t="s">
        <v>6284</v>
      </c>
      <c r="F2382" s="9" t="s">
        <v>6285</v>
      </c>
      <c r="G2382" s="9">
        <v>10022173</v>
      </c>
      <c r="H2382" s="9" t="s">
        <v>6286</v>
      </c>
      <c r="I2382" s="9" t="s">
        <v>6395</v>
      </c>
      <c r="J2382" s="9" t="s">
        <v>6396</v>
      </c>
      <c r="K2382" s="18" t="s">
        <v>6349</v>
      </c>
      <c r="L2382" s="18" t="s">
        <v>6350</v>
      </c>
      <c r="M2382" s="18" t="s">
        <v>6351</v>
      </c>
      <c r="N2382" s="9" t="s">
        <v>6397</v>
      </c>
      <c r="O2382" s="9" t="s">
        <v>6398</v>
      </c>
      <c r="P2382" s="9" t="s">
        <v>32</v>
      </c>
      <c r="Q2382" s="62">
        <v>6000</v>
      </c>
      <c r="R2382" s="11">
        <v>6137.9629999999997</v>
      </c>
      <c r="S2382" s="52">
        <f>R2382</f>
        <v>6137.9629999999997</v>
      </c>
      <c r="T2382" s="53">
        <f>IFERROR(S2382/Q2382,0)</f>
        <v>1.0229938333333333</v>
      </c>
      <c r="U2382" s="54">
        <f>IF(T2382&gt;=100%,S2382*2%,0)</f>
        <v>122.75926</v>
      </c>
      <c r="V2382" s="54">
        <f>S2382*1%</f>
        <v>61.379629999999999</v>
      </c>
      <c r="W2382" s="55">
        <f>U2382+V2382</f>
        <v>184.13889</v>
      </c>
      <c r="X2382" s="17"/>
      <c r="Y2382" s="9" t="s">
        <v>12391</v>
      </c>
    </row>
    <row r="2383" spans="1:25" x14ac:dyDescent="0.2">
      <c r="A2383" s="26" t="s">
        <v>9603</v>
      </c>
      <c r="B2383" s="30" t="s">
        <v>11909</v>
      </c>
      <c r="C2383" s="30" t="s">
        <v>12379</v>
      </c>
      <c r="D2383" s="30"/>
      <c r="E2383" s="44" t="s">
        <v>12378</v>
      </c>
      <c r="F2383" s="44"/>
      <c r="G2383" s="30">
        <v>10020174</v>
      </c>
      <c r="H2383" s="30" t="s">
        <v>11910</v>
      </c>
      <c r="I2383" s="29" t="s">
        <v>12055</v>
      </c>
      <c r="J2383" s="29" t="s">
        <v>12056</v>
      </c>
      <c r="K2383" s="26" t="s">
        <v>11913</v>
      </c>
      <c r="L2383" s="30" t="s">
        <v>11914</v>
      </c>
      <c r="M2383" s="30" t="s">
        <v>11915</v>
      </c>
      <c r="N2383" s="30" t="s">
        <v>12057</v>
      </c>
      <c r="O2383" s="30" t="s">
        <v>12058</v>
      </c>
      <c r="P2383" s="30" t="s">
        <v>32</v>
      </c>
      <c r="Q2383" s="27">
        <v>4000</v>
      </c>
      <c r="R2383" s="27">
        <v>4091.5999999999899</v>
      </c>
      <c r="S2383" s="52">
        <f>R2383</f>
        <v>4091.5999999999899</v>
      </c>
      <c r="T2383" s="53">
        <f>IFERROR(S2383/Q2383,0)</f>
        <v>1.0228999999999975</v>
      </c>
      <c r="U2383" s="54">
        <f>IF(T2383&gt;=100%,S2383*2%,0)</f>
        <v>81.831999999999795</v>
      </c>
      <c r="V2383" s="54">
        <f>S2383*1%</f>
        <v>40.915999999999897</v>
      </c>
      <c r="W2383" s="55">
        <f>U2383+V2383</f>
        <v>122.74799999999969</v>
      </c>
      <c r="X2383" s="17"/>
      <c r="Y2383" s="9" t="s">
        <v>12391</v>
      </c>
    </row>
    <row r="2384" spans="1:25" x14ac:dyDescent="0.2">
      <c r="A2384" s="9" t="s">
        <v>5442</v>
      </c>
      <c r="B2384" s="9" t="s">
        <v>5681</v>
      </c>
      <c r="C2384" s="18" t="s">
        <v>5682</v>
      </c>
      <c r="D2384" s="9" t="s">
        <v>5683</v>
      </c>
      <c r="E2384" s="9" t="s">
        <v>5684</v>
      </c>
      <c r="F2384" s="9" t="s">
        <v>5685</v>
      </c>
      <c r="G2384" s="9">
        <v>10026037</v>
      </c>
      <c r="H2384" s="9" t="s">
        <v>5686</v>
      </c>
      <c r="I2384" s="9" t="s">
        <v>5812</v>
      </c>
      <c r="J2384" s="9" t="s">
        <v>5813</v>
      </c>
      <c r="K2384" s="18" t="s">
        <v>5695</v>
      </c>
      <c r="L2384" s="18" t="s">
        <v>5696</v>
      </c>
      <c r="M2384" s="18">
        <v>9442273716</v>
      </c>
      <c r="N2384" s="9" t="s">
        <v>5824</v>
      </c>
      <c r="O2384" s="9" t="s">
        <v>5825</v>
      </c>
      <c r="P2384" s="9" t="s">
        <v>32</v>
      </c>
      <c r="Q2384" s="11">
        <v>10630.635555555555</v>
      </c>
      <c r="R2384" s="11">
        <v>10874</v>
      </c>
      <c r="S2384" s="52">
        <f>R2384</f>
        <v>10874</v>
      </c>
      <c r="T2384" s="53">
        <f>IFERROR(S2384/Q2384,0)</f>
        <v>1.0228927464564679</v>
      </c>
      <c r="U2384" s="54">
        <f>IF(T2384&gt;=100%,S2384*2%,0)</f>
        <v>217.48000000000002</v>
      </c>
      <c r="V2384" s="54">
        <f>S2384*1%</f>
        <v>108.74000000000001</v>
      </c>
      <c r="W2384" s="55">
        <f>U2384+V2384</f>
        <v>326.22000000000003</v>
      </c>
      <c r="X2384" s="17"/>
      <c r="Y2384" s="9" t="s">
        <v>12391</v>
      </c>
    </row>
    <row r="2385" spans="1:25" x14ac:dyDescent="0.2">
      <c r="A2385" s="4" t="s">
        <v>18</v>
      </c>
      <c r="B2385" s="12" t="s">
        <v>3232</v>
      </c>
      <c r="C2385" s="5" t="s">
        <v>2973</v>
      </c>
      <c r="D2385" s="9" t="s">
        <v>2974</v>
      </c>
      <c r="E2385" s="9" t="s">
        <v>3142</v>
      </c>
      <c r="F2385" s="9" t="s">
        <v>3143</v>
      </c>
      <c r="G2385" s="8">
        <v>10034410</v>
      </c>
      <c r="H2385" s="12" t="s">
        <v>3233</v>
      </c>
      <c r="I2385" s="9" t="s">
        <v>3881</v>
      </c>
      <c r="J2385" s="12" t="s">
        <v>3882</v>
      </c>
      <c r="K2385" s="17" t="s">
        <v>3236</v>
      </c>
      <c r="L2385" s="17" t="s">
        <v>3237</v>
      </c>
      <c r="M2385" s="17">
        <v>9628987517</v>
      </c>
      <c r="N2385" s="9" t="s">
        <v>3885</v>
      </c>
      <c r="O2385" s="9" t="s">
        <v>3886</v>
      </c>
      <c r="P2385" s="9" t="s">
        <v>32</v>
      </c>
      <c r="Q2385" s="10">
        <v>8000</v>
      </c>
      <c r="R2385" s="11">
        <v>8183.0723999999991</v>
      </c>
      <c r="S2385" s="52">
        <f>R2385</f>
        <v>8183.0723999999991</v>
      </c>
      <c r="T2385" s="53">
        <f>IFERROR(S2385/Q2385,0)</f>
        <v>1.0228840499999998</v>
      </c>
      <c r="U2385" s="54">
        <f>IF(T2385&gt;=100%,S2385*2%,0)</f>
        <v>163.66144799999998</v>
      </c>
      <c r="V2385" s="54">
        <f>S2385*1%</f>
        <v>81.830723999999989</v>
      </c>
      <c r="W2385" s="55">
        <f>U2385+V2385</f>
        <v>245.49217199999998</v>
      </c>
      <c r="X2385" s="17"/>
      <c r="Y2385" s="9" t="s">
        <v>12393</v>
      </c>
    </row>
    <row r="2386" spans="1:25" x14ac:dyDescent="0.2">
      <c r="A2386" s="4" t="s">
        <v>18</v>
      </c>
      <c r="B2386" s="4" t="s">
        <v>243</v>
      </c>
      <c r="C2386" s="5" t="s">
        <v>20</v>
      </c>
      <c r="D2386" s="5" t="s">
        <v>21</v>
      </c>
      <c r="E2386" s="5" t="s">
        <v>244</v>
      </c>
      <c r="F2386" s="5" t="s">
        <v>245</v>
      </c>
      <c r="G2386" s="4">
        <v>10022295</v>
      </c>
      <c r="H2386" s="4" t="s">
        <v>246</v>
      </c>
      <c r="I2386" s="4" t="s">
        <v>312</v>
      </c>
      <c r="J2386" s="4" t="s">
        <v>313</v>
      </c>
      <c r="K2386" s="4" t="s">
        <v>255</v>
      </c>
      <c r="L2386" s="4" t="s">
        <v>256</v>
      </c>
      <c r="M2386" s="7" t="s">
        <v>257</v>
      </c>
      <c r="N2386" s="4" t="s">
        <v>382</v>
      </c>
      <c r="O2386" s="4" t="s">
        <v>383</v>
      </c>
      <c r="P2386" s="9" t="s">
        <v>32</v>
      </c>
      <c r="Q2386" s="11">
        <v>10257.221600000001</v>
      </c>
      <c r="R2386" s="11">
        <v>10491.8588</v>
      </c>
      <c r="S2386" s="52">
        <f>R2386</f>
        <v>10491.8588</v>
      </c>
      <c r="T2386" s="53">
        <f>IFERROR(S2386/Q2386,0)</f>
        <v>1.0228753174251397</v>
      </c>
      <c r="U2386" s="54">
        <f>IF(T2386&gt;=100%,S2386*2%,0)</f>
        <v>209.837176</v>
      </c>
      <c r="V2386" s="54">
        <f>S2386*1%</f>
        <v>104.918588</v>
      </c>
      <c r="W2386" s="55">
        <f>U2386+V2386</f>
        <v>314.755764</v>
      </c>
      <c r="X2386" s="17"/>
      <c r="Y2386" s="9" t="s">
        <v>12391</v>
      </c>
    </row>
    <row r="2387" spans="1:25" x14ac:dyDescent="0.2">
      <c r="A2387" s="9" t="s">
        <v>9603</v>
      </c>
      <c r="B2387" s="18" t="s">
        <v>10732</v>
      </c>
      <c r="C2387" s="9" t="s">
        <v>12370</v>
      </c>
      <c r="D2387" s="9"/>
      <c r="E2387" s="9" t="s">
        <v>12369</v>
      </c>
      <c r="F2387" s="9"/>
      <c r="G2387" s="18">
        <v>10022294</v>
      </c>
      <c r="H2387" s="18" t="s">
        <v>10733</v>
      </c>
      <c r="I2387" s="18" t="s">
        <v>10821</v>
      </c>
      <c r="J2387" s="18" t="s">
        <v>10822</v>
      </c>
      <c r="K2387" s="9" t="s">
        <v>10747</v>
      </c>
      <c r="L2387" s="18" t="s">
        <v>10748</v>
      </c>
      <c r="M2387" s="18">
        <v>9648529874</v>
      </c>
      <c r="N2387" s="18" t="s">
        <v>10823</v>
      </c>
      <c r="O2387" s="18" t="s">
        <v>10824</v>
      </c>
      <c r="P2387" s="18" t="s">
        <v>32</v>
      </c>
      <c r="Q2387" s="11">
        <v>9242.19</v>
      </c>
      <c r="R2387" s="27">
        <v>9453</v>
      </c>
      <c r="S2387" s="52">
        <f>R2387</f>
        <v>9453</v>
      </c>
      <c r="T2387" s="53">
        <f>IFERROR(S2387/Q2387,0)</f>
        <v>1.0228095289103556</v>
      </c>
      <c r="U2387" s="54">
        <f>IF(T2387&gt;=100%,S2387*2%,0)</f>
        <v>189.06</v>
      </c>
      <c r="V2387" s="54">
        <f>S2387*1%</f>
        <v>94.53</v>
      </c>
      <c r="W2387" s="55">
        <f>U2387+V2387</f>
        <v>283.59000000000003</v>
      </c>
      <c r="X2387" s="17"/>
      <c r="Y2387" s="9" t="s">
        <v>12391</v>
      </c>
    </row>
    <row r="2388" spans="1:25" x14ac:dyDescent="0.2">
      <c r="A2388" s="4" t="s">
        <v>18</v>
      </c>
      <c r="B2388" s="12" t="s">
        <v>1048</v>
      </c>
      <c r="C2388" s="5" t="s">
        <v>861</v>
      </c>
      <c r="D2388" s="9" t="s">
        <v>862</v>
      </c>
      <c r="E2388" s="9" t="s">
        <v>1049</v>
      </c>
      <c r="F2388" s="9" t="s">
        <v>1050</v>
      </c>
      <c r="G2388" s="8">
        <v>10022825</v>
      </c>
      <c r="H2388" s="12" t="s">
        <v>1058</v>
      </c>
      <c r="I2388" s="9" t="s">
        <v>1135</v>
      </c>
      <c r="J2388" s="12" t="s">
        <v>1136</v>
      </c>
      <c r="K2388" s="8" t="s">
        <v>1095</v>
      </c>
      <c r="L2388" s="16" t="s">
        <v>1096</v>
      </c>
      <c r="M2388" s="17" t="s">
        <v>1097</v>
      </c>
      <c r="N2388" s="9" t="s">
        <v>1137</v>
      </c>
      <c r="O2388" s="9" t="s">
        <v>1138</v>
      </c>
      <c r="P2388" s="9" t="s">
        <v>32</v>
      </c>
      <c r="Q2388" s="10">
        <v>50000</v>
      </c>
      <c r="R2388" s="11">
        <v>51128.320800000001</v>
      </c>
      <c r="S2388" s="52">
        <f>R2388</f>
        <v>51128.320800000001</v>
      </c>
      <c r="T2388" s="53">
        <f>IFERROR(S2388/Q2388,0)</f>
        <v>1.0225664160000001</v>
      </c>
      <c r="U2388" s="54">
        <f>IF(T2388&gt;=100%,S2388*2%,0)</f>
        <v>1022.566416</v>
      </c>
      <c r="V2388" s="54">
        <f>S2388*1%</f>
        <v>511.283208</v>
      </c>
      <c r="W2388" s="55">
        <f>U2388+V2388</f>
        <v>1533.8496239999999</v>
      </c>
      <c r="X2388" s="17"/>
      <c r="Y2388" s="9" t="s">
        <v>12391</v>
      </c>
    </row>
    <row r="2389" spans="1:25" x14ac:dyDescent="0.2">
      <c r="A2389" s="9" t="s">
        <v>8060</v>
      </c>
      <c r="B2389" s="9" t="s">
        <v>8965</v>
      </c>
      <c r="C2389" s="18" t="s">
        <v>9306</v>
      </c>
      <c r="D2389" s="9" t="s">
        <v>9307</v>
      </c>
      <c r="E2389" s="9" t="s">
        <v>9308</v>
      </c>
      <c r="F2389" s="9" t="s">
        <v>9309</v>
      </c>
      <c r="G2389" s="9">
        <v>10034970</v>
      </c>
      <c r="H2389" s="9" t="s">
        <v>9310</v>
      </c>
      <c r="I2389" s="9" t="s">
        <v>9346</v>
      </c>
      <c r="J2389" s="9" t="s">
        <v>9347</v>
      </c>
      <c r="K2389" s="18" t="s">
        <v>9313</v>
      </c>
      <c r="L2389" s="18" t="s">
        <v>9314</v>
      </c>
      <c r="M2389" s="18">
        <v>9867181036</v>
      </c>
      <c r="N2389" s="21" t="s">
        <v>9350</v>
      </c>
      <c r="O2389" s="21" t="s">
        <v>9351</v>
      </c>
      <c r="P2389" s="9" t="s">
        <v>32</v>
      </c>
      <c r="Q2389" s="11">
        <v>10000</v>
      </c>
      <c r="R2389" s="11">
        <v>10224.994999999999</v>
      </c>
      <c r="S2389" s="52">
        <f>R2389</f>
        <v>10224.994999999999</v>
      </c>
      <c r="T2389" s="53">
        <f>IFERROR(S2389/Q2389,0)</f>
        <v>1.0224994999999999</v>
      </c>
      <c r="U2389" s="54">
        <f>IF(T2389&gt;=100%,S2389*2%,0)</f>
        <v>204.4999</v>
      </c>
      <c r="V2389" s="54">
        <f>S2389*1%</f>
        <v>102.24995</v>
      </c>
      <c r="W2389" s="55">
        <f>U2389+V2389</f>
        <v>306.74984999999998</v>
      </c>
      <c r="X2389" s="17"/>
      <c r="Y2389" s="9" t="s">
        <v>12393</v>
      </c>
    </row>
    <row r="2390" spans="1:25" x14ac:dyDescent="0.2">
      <c r="A2390" s="9" t="s">
        <v>5442</v>
      </c>
      <c r="B2390" s="9" t="s">
        <v>5939</v>
      </c>
      <c r="C2390" s="18" t="s">
        <v>5566</v>
      </c>
      <c r="D2390" s="9" t="s">
        <v>5567</v>
      </c>
      <c r="E2390" s="9" t="s">
        <v>5940</v>
      </c>
      <c r="F2390" s="9" t="s">
        <v>5941</v>
      </c>
      <c r="G2390" s="9">
        <v>10033983</v>
      </c>
      <c r="H2390" s="9" t="s">
        <v>5942</v>
      </c>
      <c r="I2390" s="9" t="s">
        <v>5949</v>
      </c>
      <c r="J2390" s="9" t="s">
        <v>5950</v>
      </c>
      <c r="K2390" s="18" t="s">
        <v>5951</v>
      </c>
      <c r="L2390" s="18" t="s">
        <v>5952</v>
      </c>
      <c r="M2390" s="18">
        <v>9894552145</v>
      </c>
      <c r="N2390" s="9" t="s">
        <v>6002</v>
      </c>
      <c r="O2390" s="9" t="s">
        <v>5956</v>
      </c>
      <c r="P2390" s="9" t="s">
        <v>32</v>
      </c>
      <c r="Q2390" s="11">
        <v>18584</v>
      </c>
      <c r="R2390" s="11">
        <v>19000</v>
      </c>
      <c r="S2390" s="52">
        <f>R2390</f>
        <v>19000</v>
      </c>
      <c r="T2390" s="53">
        <f>IFERROR(S2390/Q2390,0)</f>
        <v>1.0223848471803703</v>
      </c>
      <c r="U2390" s="54">
        <f>IF(T2390&gt;=100%,S2390*2%,0)</f>
        <v>380</v>
      </c>
      <c r="V2390" s="54">
        <f>S2390*1%</f>
        <v>190</v>
      </c>
      <c r="W2390" s="55">
        <f>U2390+V2390</f>
        <v>570</v>
      </c>
      <c r="X2390" s="17"/>
      <c r="Y2390" s="9" t="s">
        <v>12393</v>
      </c>
    </row>
    <row r="2391" spans="1:25" x14ac:dyDescent="0.2">
      <c r="A2391" s="4" t="s">
        <v>18</v>
      </c>
      <c r="B2391" s="12" t="s">
        <v>1456</v>
      </c>
      <c r="C2391" s="5" t="s">
        <v>861</v>
      </c>
      <c r="D2391" s="9" t="s">
        <v>862</v>
      </c>
      <c r="E2391" s="9" t="s">
        <v>1457</v>
      </c>
      <c r="F2391" s="9" t="s">
        <v>1458</v>
      </c>
      <c r="G2391" s="8">
        <v>10022900</v>
      </c>
      <c r="H2391" s="12" t="s">
        <v>1459</v>
      </c>
      <c r="I2391" s="9" t="s">
        <v>1478</v>
      </c>
      <c r="J2391" s="12" t="s">
        <v>1479</v>
      </c>
      <c r="K2391" s="8" t="s">
        <v>1473</v>
      </c>
      <c r="L2391" s="16" t="s">
        <v>1474</v>
      </c>
      <c r="M2391" s="17" t="s">
        <v>1475</v>
      </c>
      <c r="N2391" s="9" t="s">
        <v>1490</v>
      </c>
      <c r="O2391" s="9" t="s">
        <v>1491</v>
      </c>
      <c r="P2391" s="9" t="s">
        <v>32</v>
      </c>
      <c r="Q2391" s="10">
        <v>10000</v>
      </c>
      <c r="R2391" s="11">
        <v>10223.81</v>
      </c>
      <c r="S2391" s="52">
        <f>R2391</f>
        <v>10223.81</v>
      </c>
      <c r="T2391" s="53">
        <f>IFERROR(S2391/Q2391,0)</f>
        <v>1.022381</v>
      </c>
      <c r="U2391" s="54">
        <f>IF(T2391&gt;=100%,S2391*2%,0)</f>
        <v>204.47620000000001</v>
      </c>
      <c r="V2391" s="54">
        <f>S2391*1%</f>
        <v>102.2381</v>
      </c>
      <c r="W2391" s="55">
        <f>U2391+V2391</f>
        <v>306.71429999999998</v>
      </c>
      <c r="X2391" s="17"/>
      <c r="Y2391" s="9" t="s">
        <v>12391</v>
      </c>
    </row>
    <row r="2392" spans="1:25" x14ac:dyDescent="0.2">
      <c r="A2392" s="4" t="s">
        <v>18</v>
      </c>
      <c r="B2392" s="12" t="s">
        <v>3141</v>
      </c>
      <c r="C2392" s="5" t="s">
        <v>2973</v>
      </c>
      <c r="D2392" s="9" t="s">
        <v>2974</v>
      </c>
      <c r="E2392" s="9" t="s">
        <v>3142</v>
      </c>
      <c r="F2392" s="9" t="s">
        <v>3143</v>
      </c>
      <c r="G2392" s="8">
        <v>10029574</v>
      </c>
      <c r="H2392" s="12" t="s">
        <v>3189</v>
      </c>
      <c r="I2392" s="9" t="s">
        <v>3190</v>
      </c>
      <c r="J2392" s="12" t="s">
        <v>3191</v>
      </c>
      <c r="K2392" s="17" t="s">
        <v>3192</v>
      </c>
      <c r="L2392" s="17" t="s">
        <v>3193</v>
      </c>
      <c r="M2392" s="17">
        <v>8709623385</v>
      </c>
      <c r="N2392" s="9" t="s">
        <v>3194</v>
      </c>
      <c r="O2392" s="9" t="s">
        <v>3195</v>
      </c>
      <c r="P2392" s="9" t="s">
        <v>32</v>
      </c>
      <c r="Q2392" s="10">
        <v>8000</v>
      </c>
      <c r="R2392" s="11">
        <v>8179</v>
      </c>
      <c r="S2392" s="52">
        <f>R2392</f>
        <v>8179</v>
      </c>
      <c r="T2392" s="53">
        <f>IFERROR(S2392/Q2392,0)</f>
        <v>1.022375</v>
      </c>
      <c r="U2392" s="54">
        <f>IF(T2392&gt;=100%,S2392*2%,0)</f>
        <v>163.58000000000001</v>
      </c>
      <c r="V2392" s="54">
        <f>S2392*1%</f>
        <v>81.790000000000006</v>
      </c>
      <c r="W2392" s="55">
        <f>U2392+V2392</f>
        <v>245.37</v>
      </c>
      <c r="X2392" s="17"/>
      <c r="Y2392" s="9" t="s">
        <v>12393</v>
      </c>
    </row>
    <row r="2393" spans="1:25" x14ac:dyDescent="0.2">
      <c r="A2393" s="9" t="s">
        <v>8060</v>
      </c>
      <c r="B2393" s="9" t="s">
        <v>8965</v>
      </c>
      <c r="C2393" s="18" t="s">
        <v>8974</v>
      </c>
      <c r="D2393" s="9" t="s">
        <v>8975</v>
      </c>
      <c r="E2393" s="9" t="s">
        <v>9071</v>
      </c>
      <c r="F2393" s="9" t="s">
        <v>9072</v>
      </c>
      <c r="G2393" s="9">
        <v>10029755</v>
      </c>
      <c r="H2393" s="9" t="s">
        <v>9073</v>
      </c>
      <c r="I2393" s="9" t="s">
        <v>9108</v>
      </c>
      <c r="J2393" s="9" t="s">
        <v>9109</v>
      </c>
      <c r="K2393" s="18" t="s">
        <v>9076</v>
      </c>
      <c r="L2393" s="18" t="s">
        <v>9077</v>
      </c>
      <c r="M2393" s="18">
        <v>9904825781</v>
      </c>
      <c r="N2393" s="9" t="s">
        <v>9110</v>
      </c>
      <c r="O2393" s="9" t="s">
        <v>9111</v>
      </c>
      <c r="P2393" s="9" t="s">
        <v>32</v>
      </c>
      <c r="Q2393" s="11">
        <v>10688.7</v>
      </c>
      <c r="R2393" s="11">
        <v>10927</v>
      </c>
      <c r="S2393" s="52">
        <f>R2393</f>
        <v>10927</v>
      </c>
      <c r="T2393" s="53">
        <f>IFERROR(S2393/Q2393,0)</f>
        <v>1.0222945727731154</v>
      </c>
      <c r="U2393" s="54">
        <f>IF(T2393&gt;=100%,S2393*2%,0)</f>
        <v>218.54</v>
      </c>
      <c r="V2393" s="54">
        <f>S2393*1%</f>
        <v>109.27</v>
      </c>
      <c r="W2393" s="55">
        <f>U2393+V2393</f>
        <v>327.81</v>
      </c>
      <c r="X2393" s="17"/>
      <c r="Y2393" s="9" t="s">
        <v>12391</v>
      </c>
    </row>
    <row r="2394" spans="1:25" x14ac:dyDescent="0.2">
      <c r="A2394" s="9" t="s">
        <v>6280</v>
      </c>
      <c r="B2394" s="9" t="s">
        <v>7706</v>
      </c>
      <c r="C2394" s="18" t="s">
        <v>6854</v>
      </c>
      <c r="D2394" s="9" t="s">
        <v>6855</v>
      </c>
      <c r="E2394" s="9" t="s">
        <v>6856</v>
      </c>
      <c r="F2394" s="9" t="s">
        <v>6857</v>
      </c>
      <c r="G2394" s="9">
        <v>10029259</v>
      </c>
      <c r="H2394" s="9" t="s">
        <v>6953</v>
      </c>
      <c r="I2394" s="9" t="s">
        <v>7707</v>
      </c>
      <c r="J2394" s="9" t="s">
        <v>7708</v>
      </c>
      <c r="K2394" s="18" t="s">
        <v>6956</v>
      </c>
      <c r="L2394" s="18" t="s">
        <v>6957</v>
      </c>
      <c r="M2394" s="18" t="s">
        <v>6958</v>
      </c>
      <c r="N2394" s="9" t="s">
        <v>7709</v>
      </c>
      <c r="O2394" s="9" t="s">
        <v>7710</v>
      </c>
      <c r="P2394" s="9" t="s">
        <v>32</v>
      </c>
      <c r="Q2394" s="61">
        <v>15300</v>
      </c>
      <c r="R2394" s="11">
        <v>15639.310400000002</v>
      </c>
      <c r="S2394" s="52">
        <f>R2394</f>
        <v>15639.310400000002</v>
      </c>
      <c r="T2394" s="53">
        <f>IFERROR(S2394/Q2394,0)</f>
        <v>1.0221771503267976</v>
      </c>
      <c r="U2394" s="54">
        <f>IF(T2394&gt;=100%,S2394*2%,0)</f>
        <v>312.78620800000004</v>
      </c>
      <c r="V2394" s="54">
        <f>S2394*1%</f>
        <v>156.39310400000002</v>
      </c>
      <c r="W2394" s="55">
        <f>U2394+V2394</f>
        <v>469.1793120000001</v>
      </c>
      <c r="X2394" s="17"/>
      <c r="Y2394" s="9" t="s">
        <v>12393</v>
      </c>
    </row>
    <row r="2395" spans="1:25" x14ac:dyDescent="0.2">
      <c r="A2395" s="4" t="s">
        <v>18</v>
      </c>
      <c r="B2395" s="12" t="s">
        <v>3658</v>
      </c>
      <c r="C2395" s="5" t="s">
        <v>2973</v>
      </c>
      <c r="D2395" s="9" t="s">
        <v>2974</v>
      </c>
      <c r="E2395" s="9" t="s">
        <v>3645</v>
      </c>
      <c r="F2395" s="9" t="s">
        <v>3646</v>
      </c>
      <c r="G2395" s="8">
        <v>10034033</v>
      </c>
      <c r="H2395" s="12" t="s">
        <v>3647</v>
      </c>
      <c r="I2395" s="9" t="s">
        <v>3687</v>
      </c>
      <c r="J2395" s="12" t="s">
        <v>3688</v>
      </c>
      <c r="K2395" s="17" t="s">
        <v>3650</v>
      </c>
      <c r="L2395" s="17" t="s">
        <v>3651</v>
      </c>
      <c r="M2395" s="17">
        <v>6200590307</v>
      </c>
      <c r="N2395" s="9" t="s">
        <v>3691</v>
      </c>
      <c r="O2395" s="9" t="s">
        <v>3692</v>
      </c>
      <c r="P2395" s="9" t="s">
        <v>32</v>
      </c>
      <c r="Q2395" s="10">
        <v>8000</v>
      </c>
      <c r="R2395" s="11">
        <v>8177.2488000000003</v>
      </c>
      <c r="S2395" s="52">
        <f>R2395</f>
        <v>8177.2488000000003</v>
      </c>
      <c r="T2395" s="53">
        <f>IFERROR(S2395/Q2395,0)</f>
        <v>1.0221561000000001</v>
      </c>
      <c r="U2395" s="54">
        <f>IF(T2395&gt;=100%,S2395*2%,0)</f>
        <v>163.54497600000002</v>
      </c>
      <c r="V2395" s="54">
        <f>S2395*1%</f>
        <v>81.77248800000001</v>
      </c>
      <c r="W2395" s="55">
        <f>U2395+V2395</f>
        <v>245.31746400000003</v>
      </c>
      <c r="X2395" s="17"/>
      <c r="Y2395" s="9" t="s">
        <v>12391</v>
      </c>
    </row>
    <row r="2396" spans="1:25" x14ac:dyDescent="0.2">
      <c r="A2396" s="4" t="s">
        <v>18</v>
      </c>
      <c r="B2396" s="12" t="s">
        <v>3421</v>
      </c>
      <c r="C2396" s="5" t="s">
        <v>2973</v>
      </c>
      <c r="D2396" s="9" t="s">
        <v>2974</v>
      </c>
      <c r="E2396" s="9" t="s">
        <v>3422</v>
      </c>
      <c r="F2396" s="9" t="s">
        <v>3423</v>
      </c>
      <c r="G2396" s="8">
        <v>10034718</v>
      </c>
      <c r="H2396" s="12" t="s">
        <v>3424</v>
      </c>
      <c r="I2396" s="9" t="s">
        <v>3449</v>
      </c>
      <c r="J2396" s="12" t="s">
        <v>3450</v>
      </c>
      <c r="K2396" s="17" t="s">
        <v>3427</v>
      </c>
      <c r="L2396" s="17" t="s">
        <v>3428</v>
      </c>
      <c r="M2396" s="17">
        <v>7004809242</v>
      </c>
      <c r="N2396" s="9" t="s">
        <v>3451</v>
      </c>
      <c r="O2396" s="9" t="s">
        <v>3452</v>
      </c>
      <c r="P2396" s="9" t="s">
        <v>32</v>
      </c>
      <c r="Q2396" s="10">
        <v>8000</v>
      </c>
      <c r="R2396" s="11">
        <v>8177.2488000000003</v>
      </c>
      <c r="S2396" s="52">
        <f>R2396</f>
        <v>8177.2488000000003</v>
      </c>
      <c r="T2396" s="53">
        <f>IFERROR(S2396/Q2396,0)</f>
        <v>1.0221561000000001</v>
      </c>
      <c r="U2396" s="54">
        <f>IF(T2396&gt;=100%,S2396*2%,0)</f>
        <v>163.54497600000002</v>
      </c>
      <c r="V2396" s="54">
        <f>S2396*1%</f>
        <v>81.77248800000001</v>
      </c>
      <c r="W2396" s="55">
        <f>U2396+V2396</f>
        <v>245.31746400000003</v>
      </c>
      <c r="X2396" s="17"/>
      <c r="Y2396" s="9" t="s">
        <v>12391</v>
      </c>
    </row>
    <row r="2397" spans="1:25" x14ac:dyDescent="0.2">
      <c r="A2397" s="4" t="s">
        <v>18</v>
      </c>
      <c r="B2397" s="12" t="s">
        <v>3141</v>
      </c>
      <c r="C2397" s="5" t="s">
        <v>2973</v>
      </c>
      <c r="D2397" s="9" t="s">
        <v>2974</v>
      </c>
      <c r="E2397" s="9" t="s">
        <v>3142</v>
      </c>
      <c r="F2397" s="9" t="s">
        <v>3143</v>
      </c>
      <c r="G2397" s="8">
        <v>10027954</v>
      </c>
      <c r="H2397" s="12" t="s">
        <v>3144</v>
      </c>
      <c r="I2397" s="9" t="s">
        <v>3145</v>
      </c>
      <c r="J2397" s="12" t="s">
        <v>3146</v>
      </c>
      <c r="K2397" s="17" t="s">
        <v>3147</v>
      </c>
      <c r="L2397" s="17" t="s">
        <v>3148</v>
      </c>
      <c r="M2397" s="17">
        <v>9958476992</v>
      </c>
      <c r="N2397" s="9" t="s">
        <v>3158</v>
      </c>
      <c r="O2397" s="9" t="s">
        <v>3159</v>
      </c>
      <c r="P2397" s="9" t="s">
        <v>32</v>
      </c>
      <c r="Q2397" s="10">
        <v>8000</v>
      </c>
      <c r="R2397" s="11">
        <v>8177</v>
      </c>
      <c r="S2397" s="52">
        <f>R2397</f>
        <v>8177</v>
      </c>
      <c r="T2397" s="53">
        <f>IFERROR(S2397/Q2397,0)</f>
        <v>1.022125</v>
      </c>
      <c r="U2397" s="54">
        <f>IF(T2397&gt;=100%,S2397*2%,0)</f>
        <v>163.54</v>
      </c>
      <c r="V2397" s="54">
        <f>S2397*1%</f>
        <v>81.77</v>
      </c>
      <c r="W2397" s="55">
        <f>U2397+V2397</f>
        <v>245.31</v>
      </c>
      <c r="X2397" s="17"/>
      <c r="Y2397" s="9" t="s">
        <v>12391</v>
      </c>
    </row>
    <row r="2398" spans="1:25" x14ac:dyDescent="0.2">
      <c r="A2398" s="4" t="s">
        <v>18</v>
      </c>
      <c r="B2398" s="12" t="s">
        <v>3301</v>
      </c>
      <c r="C2398" s="5" t="s">
        <v>2973</v>
      </c>
      <c r="D2398" s="9" t="s">
        <v>2974</v>
      </c>
      <c r="E2398" s="9" t="s">
        <v>3302</v>
      </c>
      <c r="F2398" s="9" t="s">
        <v>3303</v>
      </c>
      <c r="G2398" s="8">
        <v>10023215</v>
      </c>
      <c r="H2398" s="12" t="s">
        <v>3304</v>
      </c>
      <c r="I2398" s="9" t="s">
        <v>3394</v>
      </c>
      <c r="J2398" s="12" t="s">
        <v>3395</v>
      </c>
      <c r="K2398" s="17" t="s">
        <v>3368</v>
      </c>
      <c r="L2398" s="12" t="s">
        <v>3369</v>
      </c>
      <c r="M2398" s="17">
        <v>9771410701</v>
      </c>
      <c r="N2398" s="9" t="s">
        <v>3910</v>
      </c>
      <c r="O2398" s="9" t="s">
        <v>3700</v>
      </c>
      <c r="P2398" s="9" t="s">
        <v>32</v>
      </c>
      <c r="Q2398" s="10">
        <v>8000</v>
      </c>
      <c r="R2398" s="11">
        <v>8177</v>
      </c>
      <c r="S2398" s="52">
        <f>R2398</f>
        <v>8177</v>
      </c>
      <c r="T2398" s="53">
        <f>IFERROR(S2398/Q2398,0)</f>
        <v>1.022125</v>
      </c>
      <c r="U2398" s="54">
        <f>IF(T2398&gt;=100%,S2398*2%,0)</f>
        <v>163.54</v>
      </c>
      <c r="V2398" s="54">
        <f>S2398*1%</f>
        <v>81.77</v>
      </c>
      <c r="W2398" s="55">
        <f>U2398+V2398</f>
        <v>245.31</v>
      </c>
      <c r="X2398" s="17"/>
      <c r="Y2398" s="9" t="s">
        <v>12391</v>
      </c>
    </row>
    <row r="2399" spans="1:25" x14ac:dyDescent="0.2">
      <c r="A2399" s="9" t="s">
        <v>6280</v>
      </c>
      <c r="B2399" s="9" t="s">
        <v>7069</v>
      </c>
      <c r="C2399" s="18" t="s">
        <v>6854</v>
      </c>
      <c r="D2399" s="9" t="s">
        <v>6855</v>
      </c>
      <c r="E2399" s="9" t="s">
        <v>7040</v>
      </c>
      <c r="F2399" s="9" t="s">
        <v>7041</v>
      </c>
      <c r="G2399" s="9">
        <v>10025696</v>
      </c>
      <c r="H2399" s="9" t="s">
        <v>7042</v>
      </c>
      <c r="I2399" s="9" t="s">
        <v>7070</v>
      </c>
      <c r="J2399" s="9" t="s">
        <v>7071</v>
      </c>
      <c r="K2399" s="18" t="s">
        <v>7045</v>
      </c>
      <c r="L2399" s="18" t="s">
        <v>7046</v>
      </c>
      <c r="M2399" s="18" t="s">
        <v>7047</v>
      </c>
      <c r="N2399" s="9" t="s">
        <v>7072</v>
      </c>
      <c r="O2399" s="9" t="s">
        <v>7073</v>
      </c>
      <c r="P2399" s="9" t="s">
        <v>32</v>
      </c>
      <c r="Q2399" s="61">
        <v>9691.6999999999989</v>
      </c>
      <c r="R2399" s="11">
        <v>9905.356600000001</v>
      </c>
      <c r="S2399" s="52">
        <f>R2399</f>
        <v>9905.356600000001</v>
      </c>
      <c r="T2399" s="53">
        <f>IFERROR(S2399/Q2399,0)</f>
        <v>1.0220453171270265</v>
      </c>
      <c r="U2399" s="54">
        <f>IF(T2399&gt;=100%,S2399*2%,0)</f>
        <v>198.10713200000004</v>
      </c>
      <c r="V2399" s="54">
        <f>S2399*1%</f>
        <v>99.053566000000018</v>
      </c>
      <c r="W2399" s="55">
        <f>U2399+V2399</f>
        <v>297.16069800000002</v>
      </c>
      <c r="X2399" s="17"/>
      <c r="Y2399" s="9" t="s">
        <v>12391</v>
      </c>
    </row>
    <row r="2400" spans="1:25" x14ac:dyDescent="0.2">
      <c r="A2400" s="9" t="s">
        <v>9603</v>
      </c>
      <c r="B2400" s="18" t="s">
        <v>11008</v>
      </c>
      <c r="C2400" s="9" t="s">
        <v>12370</v>
      </c>
      <c r="D2400" s="9"/>
      <c r="E2400" s="9" t="s">
        <v>12371</v>
      </c>
      <c r="F2400" s="9"/>
      <c r="G2400" s="18">
        <v>10033452</v>
      </c>
      <c r="H2400" s="38" t="s">
        <v>11034</v>
      </c>
      <c r="I2400" s="33" t="s">
        <v>11095</v>
      </c>
      <c r="J2400" s="33" t="s">
        <v>11096</v>
      </c>
      <c r="K2400" s="9" t="s">
        <v>11089</v>
      </c>
      <c r="L2400" s="18" t="s">
        <v>11090</v>
      </c>
      <c r="M2400" s="18">
        <v>6393092953</v>
      </c>
      <c r="N2400" s="18" t="s">
        <v>11099</v>
      </c>
      <c r="O2400" s="18" t="s">
        <v>11100</v>
      </c>
      <c r="P2400" s="18" t="s">
        <v>32</v>
      </c>
      <c r="Q2400" s="11">
        <v>7000</v>
      </c>
      <c r="R2400" s="27">
        <v>7154.2799999999834</v>
      </c>
      <c r="S2400" s="52">
        <f>R2400</f>
        <v>7154.2799999999834</v>
      </c>
      <c r="T2400" s="53">
        <f>IFERROR(S2400/Q2400,0)</f>
        <v>1.0220399999999976</v>
      </c>
      <c r="U2400" s="54">
        <f>IF(T2400&gt;=100%,S2400*2%,0)</f>
        <v>143.08559999999966</v>
      </c>
      <c r="V2400" s="54">
        <f>S2400*1%</f>
        <v>71.542799999999829</v>
      </c>
      <c r="W2400" s="55">
        <f>U2400+V2400</f>
        <v>214.62839999999949</v>
      </c>
      <c r="X2400" s="17"/>
      <c r="Y2400" s="9" t="s">
        <v>12391</v>
      </c>
    </row>
    <row r="2401" spans="1:25" x14ac:dyDescent="0.2">
      <c r="A2401" s="32" t="s">
        <v>9603</v>
      </c>
      <c r="B2401" s="32" t="s">
        <v>10261</v>
      </c>
      <c r="C2401" s="32" t="s">
        <v>12365</v>
      </c>
      <c r="D2401" s="32"/>
      <c r="E2401" s="9" t="s">
        <v>12364</v>
      </c>
      <c r="F2401" s="9"/>
      <c r="G2401" s="32">
        <v>10031520</v>
      </c>
      <c r="H2401" s="32" t="s">
        <v>10262</v>
      </c>
      <c r="I2401" s="32" t="s">
        <v>10336</v>
      </c>
      <c r="J2401" s="32" t="s">
        <v>10337</v>
      </c>
      <c r="K2401" s="32" t="s">
        <v>10323</v>
      </c>
      <c r="L2401" s="32" t="s">
        <v>10324</v>
      </c>
      <c r="M2401" s="32">
        <v>7053268794</v>
      </c>
      <c r="N2401" s="32" t="s">
        <v>10340</v>
      </c>
      <c r="O2401" s="32" t="s">
        <v>10341</v>
      </c>
      <c r="P2401" s="32" t="s">
        <v>32</v>
      </c>
      <c r="Q2401" s="9">
        <v>7500</v>
      </c>
      <c r="R2401" s="27">
        <v>7664.99999999999</v>
      </c>
      <c r="S2401" s="52">
        <f>R2401</f>
        <v>7664.99999999999</v>
      </c>
      <c r="T2401" s="53">
        <f>IFERROR(S2401/Q2401,0)</f>
        <v>1.0219999999999987</v>
      </c>
      <c r="U2401" s="54">
        <f>IF(T2401&gt;=100%,S2401*2%,0)</f>
        <v>153.29999999999981</v>
      </c>
      <c r="V2401" s="54">
        <f>S2401*1%</f>
        <v>76.649999999999906</v>
      </c>
      <c r="W2401" s="55">
        <f>U2401+V2401</f>
        <v>229.9499999999997</v>
      </c>
      <c r="X2401" s="17"/>
      <c r="Y2401" s="9" t="s">
        <v>12391</v>
      </c>
    </row>
    <row r="2402" spans="1:25" x14ac:dyDescent="0.2">
      <c r="A2402" s="26" t="s">
        <v>9603</v>
      </c>
      <c r="B2402" s="26" t="s">
        <v>10246</v>
      </c>
      <c r="C2402" s="30" t="s">
        <v>12359</v>
      </c>
      <c r="D2402" s="30"/>
      <c r="E2402" s="44" t="s">
        <v>12363</v>
      </c>
      <c r="F2402" s="44"/>
      <c r="G2402" s="26">
        <v>10030130</v>
      </c>
      <c r="H2402" s="26" t="s">
        <v>10205</v>
      </c>
      <c r="I2402" s="26" t="s">
        <v>10247</v>
      </c>
      <c r="J2402" s="26" t="s">
        <v>2331</v>
      </c>
      <c r="K2402" s="26" t="s">
        <v>10208</v>
      </c>
      <c r="L2402" s="26" t="s">
        <v>10209</v>
      </c>
      <c r="M2402" s="26">
        <v>7006241230</v>
      </c>
      <c r="N2402" s="26" t="s">
        <v>10252</v>
      </c>
      <c r="O2402" s="26" t="s">
        <v>10253</v>
      </c>
      <c r="P2402" s="26" t="s">
        <v>32</v>
      </c>
      <c r="Q2402" s="27">
        <v>7000</v>
      </c>
      <c r="R2402" s="27">
        <v>7153.9999999999909</v>
      </c>
      <c r="S2402" s="52">
        <f>R2402</f>
        <v>7153.9999999999909</v>
      </c>
      <c r="T2402" s="53">
        <f>IFERROR(S2402/Q2402,0)</f>
        <v>1.0219999999999987</v>
      </c>
      <c r="U2402" s="54">
        <f>IF(T2402&gt;=100%,S2402*2%,0)</f>
        <v>143.07999999999981</v>
      </c>
      <c r="V2402" s="54">
        <f>S2402*1%</f>
        <v>71.539999999999907</v>
      </c>
      <c r="W2402" s="55">
        <f>U2402+V2402</f>
        <v>214.61999999999972</v>
      </c>
      <c r="X2402" s="17"/>
      <c r="Y2402" s="9" t="s">
        <v>12391</v>
      </c>
    </row>
    <row r="2403" spans="1:25" x14ac:dyDescent="0.2">
      <c r="A2403" s="32" t="s">
        <v>9603</v>
      </c>
      <c r="B2403" s="32" t="s">
        <v>10439</v>
      </c>
      <c r="C2403" s="32" t="s">
        <v>12365</v>
      </c>
      <c r="D2403" s="32"/>
      <c r="E2403" s="9" t="s">
        <v>12367</v>
      </c>
      <c r="F2403" s="9"/>
      <c r="G2403" s="32">
        <v>10031053</v>
      </c>
      <c r="H2403" s="32" t="s">
        <v>10500</v>
      </c>
      <c r="I2403" s="34" t="s">
        <v>10548</v>
      </c>
      <c r="J2403" s="32" t="s">
        <v>10549</v>
      </c>
      <c r="K2403" s="32" t="s">
        <v>10550</v>
      </c>
      <c r="L2403" s="32" t="s">
        <v>10551</v>
      </c>
      <c r="M2403" s="32">
        <v>9634147560</v>
      </c>
      <c r="N2403" s="32" t="s">
        <v>10554</v>
      </c>
      <c r="O2403" s="32" t="s">
        <v>10518</v>
      </c>
      <c r="P2403" s="32" t="s">
        <v>32</v>
      </c>
      <c r="Q2403" s="9">
        <v>10000</v>
      </c>
      <c r="R2403" s="27">
        <v>10219.999999999982</v>
      </c>
      <c r="S2403" s="52">
        <f>R2403</f>
        <v>10219.999999999982</v>
      </c>
      <c r="T2403" s="53">
        <f>IFERROR(S2403/Q2403,0)</f>
        <v>1.0219999999999982</v>
      </c>
      <c r="U2403" s="54">
        <f>IF(T2403&gt;=100%,S2403*2%,0)</f>
        <v>204.39999999999964</v>
      </c>
      <c r="V2403" s="54">
        <f>S2403*1%</f>
        <v>102.19999999999982</v>
      </c>
      <c r="W2403" s="55">
        <f>U2403+V2403</f>
        <v>306.59999999999945</v>
      </c>
      <c r="X2403" s="17"/>
      <c r="Y2403" s="9" t="s">
        <v>12391</v>
      </c>
    </row>
    <row r="2404" spans="1:25" x14ac:dyDescent="0.2">
      <c r="A2404" s="26" t="s">
        <v>9603</v>
      </c>
      <c r="B2404" s="26" t="s">
        <v>9660</v>
      </c>
      <c r="C2404" s="30" t="s">
        <v>12359</v>
      </c>
      <c r="D2404" s="30"/>
      <c r="E2404" s="44" t="s">
        <v>12358</v>
      </c>
      <c r="F2404" s="44"/>
      <c r="G2404" s="26">
        <v>10028151</v>
      </c>
      <c r="H2404" s="26" t="s">
        <v>9605</v>
      </c>
      <c r="I2404" s="26" t="s">
        <v>9653</v>
      </c>
      <c r="J2404" s="26" t="s">
        <v>9654</v>
      </c>
      <c r="K2404" s="26" t="s">
        <v>9608</v>
      </c>
      <c r="L2404" s="26" t="s">
        <v>9609</v>
      </c>
      <c r="M2404" s="26">
        <v>8699736751</v>
      </c>
      <c r="N2404" s="29" t="s">
        <v>9661</v>
      </c>
      <c r="O2404" s="26" t="s">
        <v>2827</v>
      </c>
      <c r="P2404" s="26" t="s">
        <v>32</v>
      </c>
      <c r="Q2404" s="27">
        <v>30000</v>
      </c>
      <c r="R2404" s="27">
        <v>30659.999999999942</v>
      </c>
      <c r="S2404" s="52">
        <f>R2404</f>
        <v>30659.999999999942</v>
      </c>
      <c r="T2404" s="53">
        <f>IFERROR(S2404/Q2404,0)</f>
        <v>1.021999999999998</v>
      </c>
      <c r="U2404" s="54">
        <f>IF(T2404&gt;=100%,S2404*2%,0)</f>
        <v>613.19999999999879</v>
      </c>
      <c r="V2404" s="54">
        <f>S2404*1%</f>
        <v>306.5999999999994</v>
      </c>
      <c r="W2404" s="55">
        <f>U2404+V2404</f>
        <v>919.79999999999814</v>
      </c>
      <c r="X2404" s="17"/>
      <c r="Y2404" s="9" t="s">
        <v>12391</v>
      </c>
    </row>
    <row r="2405" spans="1:25" x14ac:dyDescent="0.2">
      <c r="A2405" s="32" t="s">
        <v>9603</v>
      </c>
      <c r="B2405" s="32" t="s">
        <v>10596</v>
      </c>
      <c r="C2405" s="32" t="s">
        <v>12365</v>
      </c>
      <c r="D2405" s="32"/>
      <c r="E2405" s="9" t="s">
        <v>12368</v>
      </c>
      <c r="F2405" s="9"/>
      <c r="G2405" s="32">
        <v>10023838</v>
      </c>
      <c r="H2405" s="32" t="s">
        <v>10597</v>
      </c>
      <c r="I2405" s="32" t="s">
        <v>10654</v>
      </c>
      <c r="J2405" s="32" t="s">
        <v>10655</v>
      </c>
      <c r="K2405" s="32" t="s">
        <v>10644</v>
      </c>
      <c r="L2405" s="32" t="s">
        <v>10645</v>
      </c>
      <c r="M2405" s="32">
        <v>9990901615</v>
      </c>
      <c r="N2405" s="32" t="s">
        <v>10656</v>
      </c>
      <c r="O2405" s="32" t="s">
        <v>10657</v>
      </c>
      <c r="P2405" s="32" t="s">
        <v>32</v>
      </c>
      <c r="Q2405" s="9">
        <v>30000</v>
      </c>
      <c r="R2405" s="27">
        <v>30659.999999999927</v>
      </c>
      <c r="S2405" s="52">
        <f>R2405</f>
        <v>30659.999999999927</v>
      </c>
      <c r="T2405" s="53">
        <f>IFERROR(S2405/Q2405,0)</f>
        <v>1.0219999999999976</v>
      </c>
      <c r="U2405" s="54">
        <f>IF(T2405&gt;=100%,S2405*2%,0)</f>
        <v>613.19999999999857</v>
      </c>
      <c r="V2405" s="54">
        <f>S2405*1%</f>
        <v>306.59999999999928</v>
      </c>
      <c r="W2405" s="55">
        <f>U2405+V2405</f>
        <v>919.79999999999791</v>
      </c>
      <c r="X2405" s="17"/>
      <c r="Y2405" s="9" t="s">
        <v>12391</v>
      </c>
    </row>
    <row r="2406" spans="1:25" x14ac:dyDescent="0.2">
      <c r="A2406" s="26" t="s">
        <v>9603</v>
      </c>
      <c r="B2406" s="26" t="s">
        <v>9901</v>
      </c>
      <c r="C2406" s="30" t="s">
        <v>12359</v>
      </c>
      <c r="D2406" s="30"/>
      <c r="E2406" s="44" t="s">
        <v>12361</v>
      </c>
      <c r="F2406" s="44"/>
      <c r="G2406" s="26">
        <v>10023666</v>
      </c>
      <c r="H2406" s="26" t="s">
        <v>9845</v>
      </c>
      <c r="I2406" s="26" t="s">
        <v>9902</v>
      </c>
      <c r="J2406" s="26" t="s">
        <v>9903</v>
      </c>
      <c r="K2406" s="26" t="s">
        <v>9904</v>
      </c>
      <c r="L2406" s="26" t="s">
        <v>9905</v>
      </c>
      <c r="M2406" s="26">
        <v>9468379116</v>
      </c>
      <c r="N2406" s="26" t="s">
        <v>9906</v>
      </c>
      <c r="O2406" s="26" t="s">
        <v>9907</v>
      </c>
      <c r="P2406" s="26" t="s">
        <v>32</v>
      </c>
      <c r="Q2406" s="9">
        <v>15000</v>
      </c>
      <c r="R2406" s="27">
        <v>15329.999999999964</v>
      </c>
      <c r="S2406" s="52">
        <f>R2406</f>
        <v>15329.999999999964</v>
      </c>
      <c r="T2406" s="53">
        <f>IFERROR(S2406/Q2406,0)</f>
        <v>1.0219999999999976</v>
      </c>
      <c r="U2406" s="54">
        <f>IF(T2406&gt;=100%,S2406*2%,0)</f>
        <v>306.59999999999928</v>
      </c>
      <c r="V2406" s="54">
        <f>S2406*1%</f>
        <v>153.29999999999964</v>
      </c>
      <c r="W2406" s="55">
        <f>U2406+V2406</f>
        <v>459.89999999999895</v>
      </c>
      <c r="X2406" s="17"/>
      <c r="Y2406" s="9" t="s">
        <v>12391</v>
      </c>
    </row>
    <row r="2407" spans="1:25" x14ac:dyDescent="0.2">
      <c r="A2407" s="26" t="s">
        <v>9603</v>
      </c>
      <c r="B2407" s="26" t="s">
        <v>9781</v>
      </c>
      <c r="C2407" s="30" t="s">
        <v>12359</v>
      </c>
      <c r="D2407" s="30"/>
      <c r="E2407" s="45" t="s">
        <v>12360</v>
      </c>
      <c r="F2407" s="45"/>
      <c r="G2407" s="26">
        <v>10026891</v>
      </c>
      <c r="H2407" s="26" t="s">
        <v>9725</v>
      </c>
      <c r="I2407" s="26" t="s">
        <v>9773</v>
      </c>
      <c r="J2407" s="26" t="s">
        <v>9774</v>
      </c>
      <c r="K2407" s="26" t="s">
        <v>9728</v>
      </c>
      <c r="L2407" s="26" t="s">
        <v>9729</v>
      </c>
      <c r="M2407" s="26">
        <v>7009725731</v>
      </c>
      <c r="N2407" s="26" t="s">
        <v>9782</v>
      </c>
      <c r="O2407" s="26" t="s">
        <v>9783</v>
      </c>
      <c r="P2407" s="26" t="s">
        <v>32</v>
      </c>
      <c r="Q2407" s="27">
        <v>10000</v>
      </c>
      <c r="R2407" s="27">
        <v>10219.999999999976</v>
      </c>
      <c r="S2407" s="52">
        <f>R2407</f>
        <v>10219.999999999976</v>
      </c>
      <c r="T2407" s="53">
        <f>IFERROR(S2407/Q2407,0)</f>
        <v>1.0219999999999976</v>
      </c>
      <c r="U2407" s="54">
        <f>IF(T2407&gt;=100%,S2407*2%,0)</f>
        <v>204.39999999999952</v>
      </c>
      <c r="V2407" s="54">
        <f>S2407*1%</f>
        <v>102.19999999999976</v>
      </c>
      <c r="W2407" s="55">
        <f>U2407+V2407</f>
        <v>306.59999999999928</v>
      </c>
      <c r="X2407" s="17"/>
      <c r="Y2407" s="9" t="s">
        <v>12391</v>
      </c>
    </row>
    <row r="2408" spans="1:25" x14ac:dyDescent="0.2">
      <c r="A2408" s="26" t="s">
        <v>9603</v>
      </c>
      <c r="B2408" s="30" t="s">
        <v>12170</v>
      </c>
      <c r="C2408" s="30" t="s">
        <v>12379</v>
      </c>
      <c r="D2408" s="30"/>
      <c r="E2408" s="44" t="s">
        <v>12380</v>
      </c>
      <c r="F2408" s="44"/>
      <c r="G2408" s="30">
        <v>10029261</v>
      </c>
      <c r="H2408" s="30" t="s">
        <v>12070</v>
      </c>
      <c r="I2408" s="43" t="s">
        <v>12171</v>
      </c>
      <c r="J2408" s="43" t="s">
        <v>12172</v>
      </c>
      <c r="K2408" s="26" t="s">
        <v>12135</v>
      </c>
      <c r="L2408" s="30" t="s">
        <v>12136</v>
      </c>
      <c r="M2408" s="30" t="s">
        <v>12137</v>
      </c>
      <c r="N2408" s="30" t="s">
        <v>12173</v>
      </c>
      <c r="O2408" s="30" t="s">
        <v>12174</v>
      </c>
      <c r="P2408" s="30" t="s">
        <v>32</v>
      </c>
      <c r="Q2408" s="27">
        <v>10000</v>
      </c>
      <c r="R2408" s="27">
        <v>10219.999999999976</v>
      </c>
      <c r="S2408" s="52">
        <f>R2408</f>
        <v>10219.999999999976</v>
      </c>
      <c r="T2408" s="53">
        <f>IFERROR(S2408/Q2408,0)</f>
        <v>1.0219999999999976</v>
      </c>
      <c r="U2408" s="54">
        <f>IF(T2408&gt;=100%,S2408*2%,0)</f>
        <v>204.39999999999952</v>
      </c>
      <c r="V2408" s="54">
        <f>S2408*1%</f>
        <v>102.19999999999976</v>
      </c>
      <c r="W2408" s="55">
        <f>U2408+V2408</f>
        <v>306.59999999999928</v>
      </c>
      <c r="X2408" s="17"/>
      <c r="Y2408" s="9" t="s">
        <v>12391</v>
      </c>
    </row>
    <row r="2409" spans="1:25" x14ac:dyDescent="0.2">
      <c r="A2409" s="26" t="s">
        <v>9603</v>
      </c>
      <c r="B2409" s="30" t="s">
        <v>12250</v>
      </c>
      <c r="C2409" s="30" t="s">
        <v>12379</v>
      </c>
      <c r="D2409" s="30"/>
      <c r="E2409" s="44" t="s">
        <v>12382</v>
      </c>
      <c r="F2409" s="44"/>
      <c r="G2409" s="30">
        <v>10028483</v>
      </c>
      <c r="H2409" s="30" t="s">
        <v>12264</v>
      </c>
      <c r="I2409" s="30" t="s">
        <v>12285</v>
      </c>
      <c r="J2409" s="30" t="s">
        <v>12286</v>
      </c>
      <c r="K2409" s="26" t="s">
        <v>12267</v>
      </c>
      <c r="L2409" s="30" t="s">
        <v>12268</v>
      </c>
      <c r="M2409" s="30" t="s">
        <v>12269</v>
      </c>
      <c r="N2409" s="30" t="s">
        <v>12287</v>
      </c>
      <c r="O2409" s="30" t="s">
        <v>12288</v>
      </c>
      <c r="P2409" s="30" t="s">
        <v>32</v>
      </c>
      <c r="Q2409" s="27">
        <v>10000</v>
      </c>
      <c r="R2409" s="27">
        <v>10219.999999999976</v>
      </c>
      <c r="S2409" s="52">
        <f>R2409</f>
        <v>10219.999999999976</v>
      </c>
      <c r="T2409" s="53">
        <f>IFERROR(S2409/Q2409,0)</f>
        <v>1.0219999999999976</v>
      </c>
      <c r="U2409" s="54">
        <f>IF(T2409&gt;=100%,S2409*2%,0)</f>
        <v>204.39999999999952</v>
      </c>
      <c r="V2409" s="54">
        <f>S2409*1%</f>
        <v>102.19999999999976</v>
      </c>
      <c r="W2409" s="55">
        <f>U2409+V2409</f>
        <v>306.59999999999928</v>
      </c>
      <c r="X2409" s="17"/>
      <c r="Y2409" s="9" t="s">
        <v>12391</v>
      </c>
    </row>
    <row r="2410" spans="1:25" x14ac:dyDescent="0.2">
      <c r="A2410" s="9" t="s">
        <v>9603</v>
      </c>
      <c r="B2410" s="32" t="s">
        <v>11837</v>
      </c>
      <c r="C2410" s="9" t="s">
        <v>12374</v>
      </c>
      <c r="D2410" s="9"/>
      <c r="E2410" s="11" t="s">
        <v>12376</v>
      </c>
      <c r="F2410" s="11"/>
      <c r="G2410" s="32">
        <v>10031303</v>
      </c>
      <c r="H2410" s="32" t="s">
        <v>11363</v>
      </c>
      <c r="I2410" s="32" t="s">
        <v>11838</v>
      </c>
      <c r="J2410" s="32" t="s">
        <v>11839</v>
      </c>
      <c r="K2410" s="9" t="s">
        <v>11840</v>
      </c>
      <c r="L2410" s="32" t="s">
        <v>11841</v>
      </c>
      <c r="M2410" s="32">
        <v>9919656909</v>
      </c>
      <c r="N2410" s="18" t="s">
        <v>10722</v>
      </c>
      <c r="O2410" s="32" t="s">
        <v>11852</v>
      </c>
      <c r="P2410" s="32" t="s">
        <v>32</v>
      </c>
      <c r="Q2410" s="11">
        <v>6000</v>
      </c>
      <c r="R2410" s="27">
        <v>6131.9999999999854</v>
      </c>
      <c r="S2410" s="52">
        <f>R2410</f>
        <v>6131.9999999999854</v>
      </c>
      <c r="T2410" s="53">
        <f>IFERROR(S2410/Q2410,0)</f>
        <v>1.0219999999999976</v>
      </c>
      <c r="U2410" s="54">
        <f>IF(T2410&gt;=100%,S2410*2%,0)</f>
        <v>122.63999999999972</v>
      </c>
      <c r="V2410" s="54">
        <f>S2410*1%</f>
        <v>61.319999999999858</v>
      </c>
      <c r="W2410" s="55">
        <f>U2410+V2410</f>
        <v>183.95999999999958</v>
      </c>
      <c r="X2410" s="17"/>
      <c r="Y2410" s="9" t="s">
        <v>12391</v>
      </c>
    </row>
    <row r="2411" spans="1:25" x14ac:dyDescent="0.2">
      <c r="A2411" s="9" t="s">
        <v>9603</v>
      </c>
      <c r="B2411" s="18" t="s">
        <v>11421</v>
      </c>
      <c r="C2411" s="9" t="s">
        <v>12374</v>
      </c>
      <c r="D2411" s="9"/>
      <c r="E2411" s="11" t="s">
        <v>12375</v>
      </c>
      <c r="F2411" s="11"/>
      <c r="G2411" s="41">
        <v>10023721</v>
      </c>
      <c r="H2411" s="42" t="s">
        <v>11355</v>
      </c>
      <c r="I2411" s="18" t="s">
        <v>11422</v>
      </c>
      <c r="J2411" s="18" t="s">
        <v>11423</v>
      </c>
      <c r="K2411" s="9" t="s">
        <v>11397</v>
      </c>
      <c r="L2411" s="18" t="s">
        <v>11398</v>
      </c>
      <c r="M2411" s="18">
        <v>9625304519</v>
      </c>
      <c r="N2411" s="18" t="s">
        <v>11424</v>
      </c>
      <c r="O2411" s="18" t="s">
        <v>9611</v>
      </c>
      <c r="P2411" s="9" t="s">
        <v>32</v>
      </c>
      <c r="Q2411" s="11">
        <v>5000</v>
      </c>
      <c r="R2411" s="27">
        <v>5109.9999999999882</v>
      </c>
      <c r="S2411" s="52">
        <f>R2411</f>
        <v>5109.9999999999882</v>
      </c>
      <c r="T2411" s="53">
        <f>IFERROR(S2411/Q2411,0)</f>
        <v>1.0219999999999976</v>
      </c>
      <c r="U2411" s="54">
        <f>IF(T2411&gt;=100%,S2411*2%,0)</f>
        <v>102.19999999999976</v>
      </c>
      <c r="V2411" s="54">
        <f>S2411*1%</f>
        <v>51.099999999999881</v>
      </c>
      <c r="W2411" s="55">
        <f>U2411+V2411</f>
        <v>153.29999999999964</v>
      </c>
      <c r="X2411" s="17"/>
      <c r="Y2411" s="9" t="s">
        <v>12393</v>
      </c>
    </row>
    <row r="2412" spans="1:25" x14ac:dyDescent="0.2">
      <c r="A2412" s="26" t="s">
        <v>9603</v>
      </c>
      <c r="B2412" s="30" t="s">
        <v>11909</v>
      </c>
      <c r="C2412" s="30" t="s">
        <v>12379</v>
      </c>
      <c r="D2412" s="30"/>
      <c r="E2412" s="44" t="s">
        <v>12378</v>
      </c>
      <c r="F2412" s="44"/>
      <c r="G2412" s="30">
        <v>10020174</v>
      </c>
      <c r="H2412" s="30" t="s">
        <v>11910</v>
      </c>
      <c r="I2412" s="29" t="s">
        <v>11953</v>
      </c>
      <c r="J2412" s="29" t="s">
        <v>11954</v>
      </c>
      <c r="K2412" s="26" t="s">
        <v>11942</v>
      </c>
      <c r="L2412" s="30" t="s">
        <v>11943</v>
      </c>
      <c r="M2412" s="30" t="s">
        <v>11944</v>
      </c>
      <c r="N2412" s="30" t="s">
        <v>11961</v>
      </c>
      <c r="O2412" s="30" t="s">
        <v>11962</v>
      </c>
      <c r="P2412" s="30" t="s">
        <v>32</v>
      </c>
      <c r="Q2412" s="27">
        <v>4000</v>
      </c>
      <c r="R2412" s="27">
        <v>4087.9999999999905</v>
      </c>
      <c r="S2412" s="52">
        <f>R2412</f>
        <v>4087.9999999999905</v>
      </c>
      <c r="T2412" s="53">
        <f>IFERROR(S2412/Q2412,0)</f>
        <v>1.0219999999999976</v>
      </c>
      <c r="U2412" s="54">
        <f>IF(T2412&gt;=100%,S2412*2%,0)</f>
        <v>81.759999999999806</v>
      </c>
      <c r="V2412" s="54">
        <f>S2412*1%</f>
        <v>40.879999999999903</v>
      </c>
      <c r="W2412" s="55">
        <f>U2412+V2412</f>
        <v>122.6399999999997</v>
      </c>
      <c r="X2412" s="17"/>
      <c r="Y2412" s="9" t="s">
        <v>12391</v>
      </c>
    </row>
    <row r="2413" spans="1:25" x14ac:dyDescent="0.2">
      <c r="A2413" s="9" t="s">
        <v>8060</v>
      </c>
      <c r="B2413" s="9" t="s">
        <v>8432</v>
      </c>
      <c r="C2413" s="18" t="s">
        <v>8062</v>
      </c>
      <c r="D2413" s="9" t="s">
        <v>8063</v>
      </c>
      <c r="E2413" s="9" t="s">
        <v>8433</v>
      </c>
      <c r="F2413" s="9" t="s">
        <v>8063</v>
      </c>
      <c r="G2413" s="9">
        <v>10029471</v>
      </c>
      <c r="H2413" s="9" t="s">
        <v>8434</v>
      </c>
      <c r="I2413" s="9" t="s">
        <v>8446</v>
      </c>
      <c r="J2413" s="9" t="s">
        <v>8447</v>
      </c>
      <c r="K2413" s="18" t="s">
        <v>8448</v>
      </c>
      <c r="L2413" s="18" t="s">
        <v>8449</v>
      </c>
      <c r="M2413" s="18">
        <v>9702881453</v>
      </c>
      <c r="N2413" s="9" t="s">
        <v>8450</v>
      </c>
      <c r="O2413" s="9" t="s">
        <v>8451</v>
      </c>
      <c r="P2413" s="9" t="s">
        <v>32</v>
      </c>
      <c r="Q2413" s="11">
        <v>10200</v>
      </c>
      <c r="R2413" s="25">
        <v>10424.061000000002</v>
      </c>
      <c r="S2413" s="52">
        <f>R2413</f>
        <v>10424.061000000002</v>
      </c>
      <c r="T2413" s="53">
        <f>IFERROR(S2413/Q2413,0)</f>
        <v>1.0219667647058825</v>
      </c>
      <c r="U2413" s="54">
        <f>IF(T2413&gt;=100%,S2413*2%,0)</f>
        <v>208.48122000000004</v>
      </c>
      <c r="V2413" s="54">
        <f>S2413*1%</f>
        <v>104.24061000000002</v>
      </c>
      <c r="W2413" s="55">
        <f>U2413+V2413</f>
        <v>312.72183000000007</v>
      </c>
      <c r="X2413" s="17"/>
      <c r="Y2413" s="9" t="s">
        <v>12391</v>
      </c>
    </row>
    <row r="2414" spans="1:25" x14ac:dyDescent="0.2">
      <c r="A2414" s="9" t="s">
        <v>6280</v>
      </c>
      <c r="B2414" s="9" t="s">
        <v>7824</v>
      </c>
      <c r="C2414" s="18" t="s">
        <v>7712</v>
      </c>
      <c r="D2414" s="9" t="s">
        <v>7713</v>
      </c>
      <c r="E2414" s="9" t="s">
        <v>7801</v>
      </c>
      <c r="F2414" s="9" t="s">
        <v>7802</v>
      </c>
      <c r="G2414" s="9">
        <v>10030003</v>
      </c>
      <c r="H2414" s="9" t="s">
        <v>7803</v>
      </c>
      <c r="I2414" s="9" t="s">
        <v>7825</v>
      </c>
      <c r="J2414" s="9" t="s">
        <v>7826</v>
      </c>
      <c r="K2414" s="18" t="s">
        <v>7806</v>
      </c>
      <c r="L2414" s="18" t="s">
        <v>7807</v>
      </c>
      <c r="M2414" s="18" t="s">
        <v>7808</v>
      </c>
      <c r="N2414" s="9" t="s">
        <v>7827</v>
      </c>
      <c r="O2414" s="9" t="s">
        <v>7828</v>
      </c>
      <c r="P2414" s="9" t="s">
        <v>32</v>
      </c>
      <c r="Q2414" s="61">
        <v>10000</v>
      </c>
      <c r="R2414" s="11">
        <v>10219.303599999999</v>
      </c>
      <c r="S2414" s="52">
        <f>R2414</f>
        <v>10219.303599999999</v>
      </c>
      <c r="T2414" s="53">
        <f>IFERROR(S2414/Q2414,0)</f>
        <v>1.02193036</v>
      </c>
      <c r="U2414" s="54">
        <f>IF(T2414&gt;=100%,S2414*2%,0)</f>
        <v>204.38607199999998</v>
      </c>
      <c r="V2414" s="54">
        <f>S2414*1%</f>
        <v>102.19303599999999</v>
      </c>
      <c r="W2414" s="55">
        <f>U2414+V2414</f>
        <v>306.57910799999996</v>
      </c>
      <c r="X2414" s="17"/>
      <c r="Y2414" s="9" t="s">
        <v>12391</v>
      </c>
    </row>
    <row r="2415" spans="1:25" x14ac:dyDescent="0.2">
      <c r="A2415" s="26" t="s">
        <v>9603</v>
      </c>
      <c r="B2415" s="30" t="s">
        <v>11909</v>
      </c>
      <c r="C2415" s="30" t="s">
        <v>12379</v>
      </c>
      <c r="D2415" s="30"/>
      <c r="E2415" s="44" t="s">
        <v>12378</v>
      </c>
      <c r="F2415" s="44"/>
      <c r="G2415" s="30">
        <v>10020174</v>
      </c>
      <c r="H2415" s="30" t="s">
        <v>11910</v>
      </c>
      <c r="I2415" s="29" t="s">
        <v>12043</v>
      </c>
      <c r="J2415" s="29" t="s">
        <v>12044</v>
      </c>
      <c r="K2415" s="26" t="s">
        <v>11933</v>
      </c>
      <c r="L2415" s="30" t="s">
        <v>11934</v>
      </c>
      <c r="M2415" s="30" t="s">
        <v>11935</v>
      </c>
      <c r="N2415" s="30" t="s">
        <v>12053</v>
      </c>
      <c r="O2415" s="30" t="s">
        <v>12054</v>
      </c>
      <c r="P2415" s="30" t="s">
        <v>32</v>
      </c>
      <c r="Q2415" s="27">
        <v>4500</v>
      </c>
      <c r="R2415" s="27">
        <v>4598.5499999999893</v>
      </c>
      <c r="S2415" s="52">
        <f>R2415</f>
        <v>4598.5499999999893</v>
      </c>
      <c r="T2415" s="53">
        <f>IFERROR(S2415/Q2415,0)</f>
        <v>1.0218999999999976</v>
      </c>
      <c r="U2415" s="54">
        <f>IF(T2415&gt;=100%,S2415*2%,0)</f>
        <v>91.97099999999979</v>
      </c>
      <c r="V2415" s="54">
        <f>S2415*1%</f>
        <v>45.985499999999895</v>
      </c>
      <c r="W2415" s="55">
        <f>U2415+V2415</f>
        <v>137.95649999999969</v>
      </c>
      <c r="X2415" s="17"/>
      <c r="Y2415" s="9" t="s">
        <v>12391</v>
      </c>
    </row>
    <row r="2416" spans="1:25" x14ac:dyDescent="0.2">
      <c r="A2416" s="4" t="s">
        <v>18</v>
      </c>
      <c r="B2416" s="12" t="s">
        <v>3301</v>
      </c>
      <c r="C2416" s="5" t="s">
        <v>2973</v>
      </c>
      <c r="D2416" s="9" t="s">
        <v>2974</v>
      </c>
      <c r="E2416" s="9" t="s">
        <v>3302</v>
      </c>
      <c r="F2416" s="9" t="s">
        <v>3303</v>
      </c>
      <c r="G2416" s="8">
        <v>10023215</v>
      </c>
      <c r="H2416" s="12" t="s">
        <v>3304</v>
      </c>
      <c r="I2416" s="9" t="s">
        <v>3366</v>
      </c>
      <c r="J2416" s="12" t="s">
        <v>3367</v>
      </c>
      <c r="K2416" s="17" t="s">
        <v>3368</v>
      </c>
      <c r="L2416" s="12" t="s">
        <v>3369</v>
      </c>
      <c r="M2416" s="17">
        <v>9771410701</v>
      </c>
      <c r="N2416" s="9" t="s">
        <v>3384</v>
      </c>
      <c r="O2416" s="9" t="s">
        <v>3385</v>
      </c>
      <c r="P2416" s="9" t="s">
        <v>32</v>
      </c>
      <c r="Q2416" s="10">
        <v>8000</v>
      </c>
      <c r="R2416" s="11">
        <v>8175</v>
      </c>
      <c r="S2416" s="52">
        <f>R2416</f>
        <v>8175</v>
      </c>
      <c r="T2416" s="53">
        <f>IFERROR(S2416/Q2416,0)</f>
        <v>1.0218750000000001</v>
      </c>
      <c r="U2416" s="54">
        <f>IF(T2416&gt;=100%,S2416*2%,0)</f>
        <v>163.5</v>
      </c>
      <c r="V2416" s="54">
        <f>S2416*1%</f>
        <v>81.75</v>
      </c>
      <c r="W2416" s="55">
        <f>U2416+V2416</f>
        <v>245.25</v>
      </c>
      <c r="X2416" s="17"/>
      <c r="Y2416" s="9" t="s">
        <v>12391</v>
      </c>
    </row>
    <row r="2417" spans="1:25" x14ac:dyDescent="0.2">
      <c r="A2417" s="4" t="s">
        <v>18</v>
      </c>
      <c r="B2417" s="12" t="s">
        <v>3586</v>
      </c>
      <c r="C2417" s="5" t="s">
        <v>2973</v>
      </c>
      <c r="D2417" s="9" t="s">
        <v>2974</v>
      </c>
      <c r="E2417" s="9" t="s">
        <v>3587</v>
      </c>
      <c r="F2417" s="9" t="s">
        <v>3588</v>
      </c>
      <c r="G2417" s="8">
        <v>10034386</v>
      </c>
      <c r="H2417" s="12" t="s">
        <v>3589</v>
      </c>
      <c r="I2417" s="9" t="s">
        <v>3620</v>
      </c>
      <c r="J2417" s="12" t="s">
        <v>3621</v>
      </c>
      <c r="K2417" s="17" t="s">
        <v>3592</v>
      </c>
      <c r="L2417" s="17" t="s">
        <v>3593</v>
      </c>
      <c r="M2417" s="17">
        <v>7903315184</v>
      </c>
      <c r="N2417" s="9" t="s">
        <v>3624</v>
      </c>
      <c r="O2417" s="9" t="s">
        <v>3625</v>
      </c>
      <c r="P2417" s="9" t="s">
        <v>32</v>
      </c>
      <c r="Q2417" s="10">
        <v>8000</v>
      </c>
      <c r="R2417" s="11">
        <v>8175</v>
      </c>
      <c r="S2417" s="52">
        <f>R2417</f>
        <v>8175</v>
      </c>
      <c r="T2417" s="53">
        <f>IFERROR(S2417/Q2417,0)</f>
        <v>1.0218750000000001</v>
      </c>
      <c r="U2417" s="54">
        <f>IF(T2417&gt;=100%,S2417*2%,0)</f>
        <v>163.5</v>
      </c>
      <c r="V2417" s="54">
        <f>S2417*1%</f>
        <v>81.75</v>
      </c>
      <c r="W2417" s="55">
        <f>U2417+V2417</f>
        <v>245.25</v>
      </c>
      <c r="X2417" s="17"/>
      <c r="Y2417" s="9" t="s">
        <v>12393</v>
      </c>
    </row>
    <row r="2418" spans="1:25" x14ac:dyDescent="0.2">
      <c r="A2418" s="4" t="s">
        <v>18</v>
      </c>
      <c r="B2418" s="4" t="s">
        <v>243</v>
      </c>
      <c r="C2418" s="5" t="s">
        <v>20</v>
      </c>
      <c r="D2418" s="5" t="s">
        <v>21</v>
      </c>
      <c r="E2418" s="5" t="s">
        <v>244</v>
      </c>
      <c r="F2418" s="5" t="s">
        <v>245</v>
      </c>
      <c r="G2418" s="6">
        <v>10022295</v>
      </c>
      <c r="H2418" s="4" t="s">
        <v>246</v>
      </c>
      <c r="I2418" s="4" t="s">
        <v>286</v>
      </c>
      <c r="J2418" s="4" t="s">
        <v>287</v>
      </c>
      <c r="K2418" s="6" t="s">
        <v>255</v>
      </c>
      <c r="L2418" s="6" t="s">
        <v>256</v>
      </c>
      <c r="M2418" s="7" t="s">
        <v>257</v>
      </c>
      <c r="N2418" s="4" t="s">
        <v>288</v>
      </c>
      <c r="O2418" s="6" t="s">
        <v>289</v>
      </c>
      <c r="P2418" s="9" t="s">
        <v>32</v>
      </c>
      <c r="Q2418" s="11">
        <v>12230.3205</v>
      </c>
      <c r="R2418" s="11">
        <v>12497.648999999999</v>
      </c>
      <c r="S2418" s="52">
        <f>R2418</f>
        <v>12497.648999999999</v>
      </c>
      <c r="T2418" s="53">
        <f>IFERROR(S2418/Q2418,0)</f>
        <v>1.0218578491054262</v>
      </c>
      <c r="U2418" s="54">
        <f>IF(T2418&gt;=100%,S2418*2%,0)</f>
        <v>249.95298</v>
      </c>
      <c r="V2418" s="54">
        <f>S2418*1%</f>
        <v>124.97649</v>
      </c>
      <c r="W2418" s="55">
        <f>U2418+V2418</f>
        <v>374.92946999999998</v>
      </c>
      <c r="X2418" s="17"/>
      <c r="Y2418" s="9" t="s">
        <v>12391</v>
      </c>
    </row>
    <row r="2419" spans="1:25" x14ac:dyDescent="0.2">
      <c r="A2419" s="9" t="s">
        <v>8060</v>
      </c>
      <c r="B2419" s="9" t="s">
        <v>8965</v>
      </c>
      <c r="C2419" s="18" t="s">
        <v>9306</v>
      </c>
      <c r="D2419" s="9" t="s">
        <v>9307</v>
      </c>
      <c r="E2419" s="9" t="s">
        <v>9308</v>
      </c>
      <c r="F2419" s="9" t="s">
        <v>9309</v>
      </c>
      <c r="G2419" s="9">
        <v>10034970</v>
      </c>
      <c r="H2419" s="9" t="s">
        <v>9310</v>
      </c>
      <c r="I2419" s="9" t="s">
        <v>9318</v>
      </c>
      <c r="J2419" s="9" t="s">
        <v>9319</v>
      </c>
      <c r="K2419" s="18" t="s">
        <v>9313</v>
      </c>
      <c r="L2419" s="18" t="s">
        <v>9314</v>
      </c>
      <c r="M2419" s="18">
        <v>9867181036</v>
      </c>
      <c r="N2419" s="9" t="s">
        <v>9320</v>
      </c>
      <c r="O2419" s="9" t="s">
        <v>9321</v>
      </c>
      <c r="P2419" s="9" t="s">
        <v>32</v>
      </c>
      <c r="Q2419" s="11">
        <v>12400</v>
      </c>
      <c r="R2419" s="11">
        <v>12670.864399999999</v>
      </c>
      <c r="S2419" s="52">
        <f>R2419</f>
        <v>12670.864399999999</v>
      </c>
      <c r="T2419" s="53">
        <f>IFERROR(S2419/Q2419,0)</f>
        <v>1.0218439032258064</v>
      </c>
      <c r="U2419" s="54">
        <f>IF(T2419&gt;=100%,S2419*2%,0)</f>
        <v>253.41728799999999</v>
      </c>
      <c r="V2419" s="54">
        <f>S2419*1%</f>
        <v>126.70864399999999</v>
      </c>
      <c r="W2419" s="55">
        <f>U2419+V2419</f>
        <v>380.12593199999998</v>
      </c>
      <c r="X2419" s="17"/>
      <c r="Y2419" s="9" t="s">
        <v>12391</v>
      </c>
    </row>
    <row r="2420" spans="1:25" x14ac:dyDescent="0.2">
      <c r="A2420" s="4" t="s">
        <v>18</v>
      </c>
      <c r="B2420" s="12" t="s">
        <v>1048</v>
      </c>
      <c r="C2420" s="5" t="s">
        <v>861</v>
      </c>
      <c r="D2420" s="9" t="s">
        <v>862</v>
      </c>
      <c r="E2420" s="9" t="s">
        <v>1049</v>
      </c>
      <c r="F2420" s="9" t="s">
        <v>1050</v>
      </c>
      <c r="G2420" s="8">
        <v>10034496</v>
      </c>
      <c r="H2420" s="12" t="s">
        <v>1051</v>
      </c>
      <c r="I2420" s="9" t="s">
        <v>1075</v>
      </c>
      <c r="J2420" s="12" t="s">
        <v>1076</v>
      </c>
      <c r="K2420" s="8" t="s">
        <v>1054</v>
      </c>
      <c r="L2420" s="16" t="s">
        <v>1055</v>
      </c>
      <c r="M2420" s="17">
        <v>9593193215</v>
      </c>
      <c r="N2420" s="9" t="s">
        <v>1129</v>
      </c>
      <c r="O2420" s="9" t="s">
        <v>1130</v>
      </c>
      <c r="P2420" s="9" t="s">
        <v>32</v>
      </c>
      <c r="Q2420" s="10">
        <v>10000</v>
      </c>
      <c r="R2420" s="11">
        <v>10217.0036</v>
      </c>
      <c r="S2420" s="52">
        <f>R2420</f>
        <v>10217.0036</v>
      </c>
      <c r="T2420" s="53">
        <f>IFERROR(S2420/Q2420,0)</f>
        <v>1.0217003600000001</v>
      </c>
      <c r="U2420" s="54">
        <f>IF(T2420&gt;=100%,S2420*2%,0)</f>
        <v>204.34007199999999</v>
      </c>
      <c r="V2420" s="54">
        <f>S2420*1%</f>
        <v>102.170036</v>
      </c>
      <c r="W2420" s="55">
        <f>U2420+V2420</f>
        <v>306.510108</v>
      </c>
      <c r="X2420" s="17"/>
      <c r="Y2420" s="9" t="s">
        <v>12391</v>
      </c>
    </row>
    <row r="2421" spans="1:25" x14ac:dyDescent="0.2">
      <c r="A2421" s="9" t="s">
        <v>6280</v>
      </c>
      <c r="B2421" s="9" t="s">
        <v>6672</v>
      </c>
      <c r="C2421" s="18" t="s">
        <v>6282</v>
      </c>
      <c r="D2421" s="9" t="s">
        <v>6283</v>
      </c>
      <c r="E2421" s="9" t="s">
        <v>6673</v>
      </c>
      <c r="F2421" s="9" t="s">
        <v>6674</v>
      </c>
      <c r="G2421" s="9">
        <v>10034085</v>
      </c>
      <c r="H2421" s="9" t="s">
        <v>6675</v>
      </c>
      <c r="I2421" s="9" t="s">
        <v>6676</v>
      </c>
      <c r="J2421" s="9" t="s">
        <v>6677</v>
      </c>
      <c r="K2421" s="18" t="s">
        <v>6678</v>
      </c>
      <c r="L2421" s="18" t="s">
        <v>6679</v>
      </c>
      <c r="M2421" s="18" t="s">
        <v>6680</v>
      </c>
      <c r="N2421" s="9" t="s">
        <v>6681</v>
      </c>
      <c r="O2421" s="9" t="s">
        <v>6682</v>
      </c>
      <c r="P2421" s="9" t="s">
        <v>32</v>
      </c>
      <c r="Q2421" s="62">
        <v>10042.318020000001</v>
      </c>
      <c r="R2421" s="11">
        <v>10260.218800000001</v>
      </c>
      <c r="S2421" s="52">
        <f>R2421</f>
        <v>10260.218800000001</v>
      </c>
      <c r="T2421" s="53">
        <f>IFERROR(S2421/Q2421,0)</f>
        <v>1.0216982552799099</v>
      </c>
      <c r="U2421" s="54">
        <f>IF(T2421&gt;=100%,S2421*2%,0)</f>
        <v>205.20437600000002</v>
      </c>
      <c r="V2421" s="54">
        <f>S2421*1%</f>
        <v>102.60218800000001</v>
      </c>
      <c r="W2421" s="55">
        <f>U2421+V2421</f>
        <v>307.80656400000004</v>
      </c>
      <c r="X2421" s="17"/>
      <c r="Y2421" s="9" t="s">
        <v>12391</v>
      </c>
    </row>
    <row r="2422" spans="1:25" x14ac:dyDescent="0.2">
      <c r="A2422" s="4" t="s">
        <v>18</v>
      </c>
      <c r="B2422" s="4" t="s">
        <v>243</v>
      </c>
      <c r="C2422" s="5" t="s">
        <v>20</v>
      </c>
      <c r="D2422" s="5" t="s">
        <v>21</v>
      </c>
      <c r="E2422" s="5" t="s">
        <v>244</v>
      </c>
      <c r="F2422" s="5" t="s">
        <v>245</v>
      </c>
      <c r="G2422" s="6">
        <v>10022295</v>
      </c>
      <c r="H2422" s="4" t="s">
        <v>246</v>
      </c>
      <c r="I2422" s="4" t="s">
        <v>290</v>
      </c>
      <c r="J2422" s="4" t="s">
        <v>291</v>
      </c>
      <c r="K2422" s="6" t="s">
        <v>249</v>
      </c>
      <c r="L2422" s="6" t="s">
        <v>250</v>
      </c>
      <c r="M2422" s="7">
        <v>7001610227</v>
      </c>
      <c r="N2422" s="4" t="s">
        <v>300</v>
      </c>
      <c r="O2422" s="6" t="s">
        <v>301</v>
      </c>
      <c r="P2422" s="9" t="s">
        <v>32</v>
      </c>
      <c r="Q2422" s="11">
        <v>10659.639200000001</v>
      </c>
      <c r="R2422" s="11">
        <v>10890.197199999999</v>
      </c>
      <c r="S2422" s="52">
        <f>R2422</f>
        <v>10890.197199999999</v>
      </c>
      <c r="T2422" s="53">
        <f>IFERROR(S2422/Q2422,0)</f>
        <v>1.0216290622669477</v>
      </c>
      <c r="U2422" s="54">
        <f>IF(T2422&gt;=100%,S2422*2%,0)</f>
        <v>217.80394399999997</v>
      </c>
      <c r="V2422" s="54">
        <f>S2422*1%</f>
        <v>108.90197199999999</v>
      </c>
      <c r="W2422" s="55">
        <f>U2422+V2422</f>
        <v>326.70591599999995</v>
      </c>
      <c r="X2422" s="17"/>
      <c r="Y2422" s="9" t="s">
        <v>12391</v>
      </c>
    </row>
    <row r="2423" spans="1:25" x14ac:dyDescent="0.2">
      <c r="A2423" s="4" t="s">
        <v>18</v>
      </c>
      <c r="B2423" s="12" t="s">
        <v>1048</v>
      </c>
      <c r="C2423" s="5" t="s">
        <v>861</v>
      </c>
      <c r="D2423" s="9" t="s">
        <v>862</v>
      </c>
      <c r="E2423" s="9" t="s">
        <v>1049</v>
      </c>
      <c r="F2423" s="9" t="s">
        <v>1050</v>
      </c>
      <c r="G2423" s="8">
        <v>10022825</v>
      </c>
      <c r="H2423" s="12" t="s">
        <v>1051</v>
      </c>
      <c r="I2423" s="9" t="s">
        <v>1212</v>
      </c>
      <c r="J2423" s="12" t="s">
        <v>1213</v>
      </c>
      <c r="K2423" s="8" t="s">
        <v>1159</v>
      </c>
      <c r="L2423" s="16" t="s">
        <v>1160</v>
      </c>
      <c r="M2423" s="17" t="s">
        <v>1161</v>
      </c>
      <c r="N2423" s="9" t="s">
        <v>1323</v>
      </c>
      <c r="O2423" s="9" t="s">
        <v>1324</v>
      </c>
      <c r="P2423" s="9" t="s">
        <v>32</v>
      </c>
      <c r="Q2423" s="10">
        <v>15750</v>
      </c>
      <c r="R2423" s="11">
        <v>16088.782000000001</v>
      </c>
      <c r="S2423" s="52">
        <f>R2423</f>
        <v>16088.782000000001</v>
      </c>
      <c r="T2423" s="53">
        <f>IFERROR(S2423/Q2423,0)</f>
        <v>1.0215099682539683</v>
      </c>
      <c r="U2423" s="54">
        <f>IF(T2423&gt;=100%,S2423*2%,0)</f>
        <v>321.77564000000001</v>
      </c>
      <c r="V2423" s="54">
        <f>S2423*1%</f>
        <v>160.88782</v>
      </c>
      <c r="W2423" s="55">
        <f>U2423+V2423</f>
        <v>482.66345999999999</v>
      </c>
      <c r="X2423" s="17"/>
      <c r="Y2423" s="9" t="s">
        <v>12391</v>
      </c>
    </row>
    <row r="2424" spans="1:25" x14ac:dyDescent="0.2">
      <c r="A2424" s="4" t="s">
        <v>18</v>
      </c>
      <c r="B2424" s="12" t="s">
        <v>3301</v>
      </c>
      <c r="C2424" s="5" t="s">
        <v>2973</v>
      </c>
      <c r="D2424" s="9" t="s">
        <v>2974</v>
      </c>
      <c r="E2424" s="9" t="s">
        <v>3302</v>
      </c>
      <c r="F2424" s="9" t="s">
        <v>3303</v>
      </c>
      <c r="G2424" s="8">
        <v>10023215</v>
      </c>
      <c r="H2424" s="12" t="s">
        <v>3304</v>
      </c>
      <c r="I2424" s="9" t="s">
        <v>3356</v>
      </c>
      <c r="J2424" s="12" t="s">
        <v>3357</v>
      </c>
      <c r="K2424" s="17" t="s">
        <v>3307</v>
      </c>
      <c r="L2424" s="17" t="s">
        <v>3308</v>
      </c>
      <c r="M2424" s="17">
        <v>9835255614</v>
      </c>
      <c r="N2424" s="9" t="s">
        <v>3795</v>
      </c>
      <c r="O2424" s="9" t="s">
        <v>3796</v>
      </c>
      <c r="P2424" s="9" t="s">
        <v>32</v>
      </c>
      <c r="Q2424" s="10">
        <v>8000</v>
      </c>
      <c r="R2424" s="11">
        <v>8172</v>
      </c>
      <c r="S2424" s="52">
        <f>R2424</f>
        <v>8172</v>
      </c>
      <c r="T2424" s="53">
        <f>IFERROR(S2424/Q2424,0)</f>
        <v>1.0215000000000001</v>
      </c>
      <c r="U2424" s="54">
        <f>IF(T2424&gt;=100%,S2424*2%,0)</f>
        <v>163.44</v>
      </c>
      <c r="V2424" s="54">
        <f>S2424*1%</f>
        <v>81.72</v>
      </c>
      <c r="W2424" s="55">
        <f>U2424+V2424</f>
        <v>245.16</v>
      </c>
      <c r="X2424" s="17"/>
      <c r="Y2424" s="9" t="s">
        <v>12393</v>
      </c>
    </row>
    <row r="2425" spans="1:25" x14ac:dyDescent="0.2">
      <c r="A2425" s="4" t="s">
        <v>18</v>
      </c>
      <c r="B2425" s="12" t="s">
        <v>3702</v>
      </c>
      <c r="C2425" s="5" t="s">
        <v>2973</v>
      </c>
      <c r="D2425" s="9" t="s">
        <v>2974</v>
      </c>
      <c r="E2425" s="9" t="s">
        <v>3645</v>
      </c>
      <c r="F2425" s="9" t="s">
        <v>3646</v>
      </c>
      <c r="G2425" s="8">
        <v>10026613</v>
      </c>
      <c r="H2425" s="12" t="s">
        <v>3703</v>
      </c>
      <c r="I2425" s="9" t="s">
        <v>3750</v>
      </c>
      <c r="J2425" s="12" t="s">
        <v>3751</v>
      </c>
      <c r="K2425" s="17" t="s">
        <v>3706</v>
      </c>
      <c r="L2425" s="17" t="s">
        <v>3707</v>
      </c>
      <c r="M2425" s="17">
        <v>8986883307</v>
      </c>
      <c r="N2425" s="9" t="s">
        <v>3756</v>
      </c>
      <c r="O2425" s="9" t="s">
        <v>383</v>
      </c>
      <c r="P2425" s="9" t="s">
        <v>32</v>
      </c>
      <c r="Q2425" s="10">
        <v>8000</v>
      </c>
      <c r="R2425" s="11">
        <v>8172</v>
      </c>
      <c r="S2425" s="52">
        <f>R2425</f>
        <v>8172</v>
      </c>
      <c r="T2425" s="53">
        <f>IFERROR(S2425/Q2425,0)</f>
        <v>1.0215000000000001</v>
      </c>
      <c r="U2425" s="54">
        <f>IF(T2425&gt;=100%,S2425*2%,0)</f>
        <v>163.44</v>
      </c>
      <c r="V2425" s="54">
        <f>S2425*1%</f>
        <v>81.72</v>
      </c>
      <c r="W2425" s="55">
        <f>U2425+V2425</f>
        <v>245.16</v>
      </c>
      <c r="X2425" s="17"/>
      <c r="Y2425" s="9" t="s">
        <v>12391</v>
      </c>
    </row>
    <row r="2426" spans="1:25" x14ac:dyDescent="0.2">
      <c r="A2426" s="4" t="s">
        <v>18</v>
      </c>
      <c r="B2426" s="12" t="s">
        <v>2972</v>
      </c>
      <c r="C2426" s="5" t="s">
        <v>2973</v>
      </c>
      <c r="D2426" s="9" t="s">
        <v>2974</v>
      </c>
      <c r="E2426" s="9" t="s">
        <v>2975</v>
      </c>
      <c r="F2426" s="9" t="s">
        <v>2976</v>
      </c>
      <c r="G2426" s="8">
        <v>10026391</v>
      </c>
      <c r="H2426" s="12" t="s">
        <v>2977</v>
      </c>
      <c r="I2426" s="9" t="s">
        <v>3002</v>
      </c>
      <c r="J2426" s="12" t="s">
        <v>3003</v>
      </c>
      <c r="K2426" s="12" t="s">
        <v>2980</v>
      </c>
      <c r="L2426" s="12" t="s">
        <v>2981</v>
      </c>
      <c r="M2426" s="17">
        <v>8969833593</v>
      </c>
      <c r="N2426" s="9" t="s">
        <v>3774</v>
      </c>
      <c r="O2426" s="9" t="s">
        <v>3775</v>
      </c>
      <c r="P2426" s="9" t="s">
        <v>32</v>
      </c>
      <c r="Q2426" s="10">
        <v>8000</v>
      </c>
      <c r="R2426" s="11">
        <v>8172</v>
      </c>
      <c r="S2426" s="52">
        <f>R2426</f>
        <v>8172</v>
      </c>
      <c r="T2426" s="53">
        <f>IFERROR(S2426/Q2426,0)</f>
        <v>1.0215000000000001</v>
      </c>
      <c r="U2426" s="54">
        <f>IF(T2426&gt;=100%,S2426*2%,0)</f>
        <v>163.44</v>
      </c>
      <c r="V2426" s="54">
        <f>S2426*1%</f>
        <v>81.72</v>
      </c>
      <c r="W2426" s="55">
        <f>U2426+V2426</f>
        <v>245.16</v>
      </c>
      <c r="X2426" s="17"/>
      <c r="Y2426" s="9" t="s">
        <v>12393</v>
      </c>
    </row>
    <row r="2427" spans="1:25" x14ac:dyDescent="0.2">
      <c r="A2427" s="4" t="s">
        <v>18</v>
      </c>
      <c r="B2427" s="12" t="s">
        <v>2972</v>
      </c>
      <c r="C2427" s="5" t="s">
        <v>2973</v>
      </c>
      <c r="D2427" s="9" t="s">
        <v>2974</v>
      </c>
      <c r="E2427" s="9" t="s">
        <v>2975</v>
      </c>
      <c r="F2427" s="9" t="s">
        <v>2976</v>
      </c>
      <c r="G2427" s="8">
        <v>10026391</v>
      </c>
      <c r="H2427" s="12" t="s">
        <v>2977</v>
      </c>
      <c r="I2427" s="9" t="s">
        <v>3038</v>
      </c>
      <c r="J2427" s="12" t="s">
        <v>3039</v>
      </c>
      <c r="K2427" s="17" t="s">
        <v>3031</v>
      </c>
      <c r="L2427" s="17" t="s">
        <v>3032</v>
      </c>
      <c r="M2427" s="17">
        <v>7979803899</v>
      </c>
      <c r="N2427" s="9" t="s">
        <v>3042</v>
      </c>
      <c r="O2427" s="9" t="s">
        <v>3043</v>
      </c>
      <c r="P2427" s="9" t="s">
        <v>32</v>
      </c>
      <c r="Q2427" s="10">
        <v>8000</v>
      </c>
      <c r="R2427" s="11">
        <v>8172</v>
      </c>
      <c r="S2427" s="52">
        <f>R2427</f>
        <v>8172</v>
      </c>
      <c r="T2427" s="53">
        <f>IFERROR(S2427/Q2427,0)</f>
        <v>1.0215000000000001</v>
      </c>
      <c r="U2427" s="54">
        <f>IF(T2427&gt;=100%,S2427*2%,0)</f>
        <v>163.44</v>
      </c>
      <c r="V2427" s="54">
        <f>S2427*1%</f>
        <v>81.72</v>
      </c>
      <c r="W2427" s="55">
        <f>U2427+V2427</f>
        <v>245.16</v>
      </c>
      <c r="X2427" s="17"/>
      <c r="Y2427" s="9" t="s">
        <v>12391</v>
      </c>
    </row>
    <row r="2428" spans="1:25" x14ac:dyDescent="0.2">
      <c r="A2428" s="4" t="s">
        <v>18</v>
      </c>
      <c r="B2428" s="12" t="s">
        <v>3232</v>
      </c>
      <c r="C2428" s="5" t="s">
        <v>2973</v>
      </c>
      <c r="D2428" s="9" t="s">
        <v>2974</v>
      </c>
      <c r="E2428" s="9" t="s">
        <v>3142</v>
      </c>
      <c r="F2428" s="9" t="s">
        <v>3143</v>
      </c>
      <c r="G2428" s="8">
        <v>10034410</v>
      </c>
      <c r="H2428" s="12" t="s">
        <v>3233</v>
      </c>
      <c r="I2428" s="9" t="s">
        <v>3271</v>
      </c>
      <c r="J2428" s="12" t="s">
        <v>3272</v>
      </c>
      <c r="K2428" s="17" t="s">
        <v>3236</v>
      </c>
      <c r="L2428" s="17" t="s">
        <v>3237</v>
      </c>
      <c r="M2428" s="17">
        <v>9628987517</v>
      </c>
      <c r="N2428" s="9" t="s">
        <v>3281</v>
      </c>
      <c r="O2428" s="9" t="s">
        <v>3282</v>
      </c>
      <c r="P2428" s="9" t="s">
        <v>32</v>
      </c>
      <c r="Q2428" s="10">
        <v>8000</v>
      </c>
      <c r="R2428" s="11">
        <v>8172</v>
      </c>
      <c r="S2428" s="52">
        <f>R2428</f>
        <v>8172</v>
      </c>
      <c r="T2428" s="53">
        <f>IFERROR(S2428/Q2428,0)</f>
        <v>1.0215000000000001</v>
      </c>
      <c r="U2428" s="54">
        <f>IF(T2428&gt;=100%,S2428*2%,0)</f>
        <v>163.44</v>
      </c>
      <c r="V2428" s="54">
        <f>S2428*1%</f>
        <v>81.72</v>
      </c>
      <c r="W2428" s="55">
        <f>U2428+V2428</f>
        <v>245.16</v>
      </c>
      <c r="X2428" s="17"/>
      <c r="Y2428" s="9" t="s">
        <v>12393</v>
      </c>
    </row>
    <row r="2429" spans="1:25" x14ac:dyDescent="0.2">
      <c r="A2429" s="4" t="s">
        <v>18</v>
      </c>
      <c r="B2429" s="12" t="s">
        <v>3421</v>
      </c>
      <c r="C2429" s="5" t="s">
        <v>2973</v>
      </c>
      <c r="D2429" s="9" t="s">
        <v>2974</v>
      </c>
      <c r="E2429" s="9" t="s">
        <v>3422</v>
      </c>
      <c r="F2429" s="9" t="s">
        <v>3423</v>
      </c>
      <c r="G2429" s="8">
        <v>10028174</v>
      </c>
      <c r="H2429" s="12" t="s">
        <v>3499</v>
      </c>
      <c r="I2429" s="9" t="s">
        <v>3493</v>
      </c>
      <c r="J2429" s="12" t="s">
        <v>3494</v>
      </c>
      <c r="K2429" s="17" t="s">
        <v>3427</v>
      </c>
      <c r="L2429" s="17" t="s">
        <v>3428</v>
      </c>
      <c r="M2429" s="17">
        <v>7004809242</v>
      </c>
      <c r="N2429" s="9" t="s">
        <v>3514</v>
      </c>
      <c r="O2429" s="9" t="s">
        <v>3515</v>
      </c>
      <c r="P2429" s="9" t="s">
        <v>32</v>
      </c>
      <c r="Q2429" s="10">
        <v>8000</v>
      </c>
      <c r="R2429" s="11">
        <v>8172</v>
      </c>
      <c r="S2429" s="52">
        <f>R2429</f>
        <v>8172</v>
      </c>
      <c r="T2429" s="53">
        <f>IFERROR(S2429/Q2429,0)</f>
        <v>1.0215000000000001</v>
      </c>
      <c r="U2429" s="54">
        <f>IF(T2429&gt;=100%,S2429*2%,0)</f>
        <v>163.44</v>
      </c>
      <c r="V2429" s="54">
        <f>S2429*1%</f>
        <v>81.72</v>
      </c>
      <c r="W2429" s="55">
        <f>U2429+V2429</f>
        <v>245.16</v>
      </c>
      <c r="X2429" s="17"/>
      <c r="Y2429" s="9" t="s">
        <v>12393</v>
      </c>
    </row>
    <row r="2430" spans="1:25" x14ac:dyDescent="0.2">
      <c r="A2430" s="4" t="s">
        <v>18</v>
      </c>
      <c r="B2430" s="12" t="s">
        <v>3421</v>
      </c>
      <c r="C2430" s="5" t="s">
        <v>2973</v>
      </c>
      <c r="D2430" s="9" t="s">
        <v>2974</v>
      </c>
      <c r="E2430" s="9" t="s">
        <v>3422</v>
      </c>
      <c r="F2430" s="9" t="s">
        <v>3423</v>
      </c>
      <c r="G2430" s="8">
        <v>10034718</v>
      </c>
      <c r="H2430" s="12" t="s">
        <v>3424</v>
      </c>
      <c r="I2430" s="9" t="s">
        <v>3425</v>
      </c>
      <c r="J2430" s="12" t="s">
        <v>3426</v>
      </c>
      <c r="K2430" s="12" t="s">
        <v>3427</v>
      </c>
      <c r="L2430" s="12" t="s">
        <v>3428</v>
      </c>
      <c r="M2430" s="17">
        <v>7004809242</v>
      </c>
      <c r="N2430" s="9" t="s">
        <v>3987</v>
      </c>
      <c r="O2430" s="9" t="s">
        <v>3988</v>
      </c>
      <c r="P2430" s="9" t="s">
        <v>32</v>
      </c>
      <c r="Q2430" s="10">
        <v>8000</v>
      </c>
      <c r="R2430" s="11">
        <v>8172</v>
      </c>
      <c r="S2430" s="52">
        <f>R2430</f>
        <v>8172</v>
      </c>
      <c r="T2430" s="53">
        <f>IFERROR(S2430/Q2430,0)</f>
        <v>1.0215000000000001</v>
      </c>
      <c r="U2430" s="54">
        <f>IF(T2430&gt;=100%,S2430*2%,0)</f>
        <v>163.44</v>
      </c>
      <c r="V2430" s="54">
        <f>S2430*1%</f>
        <v>81.72</v>
      </c>
      <c r="W2430" s="55">
        <f>U2430+V2430</f>
        <v>245.16</v>
      </c>
      <c r="X2430" s="17"/>
      <c r="Y2430" s="9" t="s">
        <v>12393</v>
      </c>
    </row>
    <row r="2431" spans="1:25" x14ac:dyDescent="0.2">
      <c r="A2431" s="4" t="s">
        <v>18</v>
      </c>
      <c r="B2431" s="12" t="s">
        <v>3421</v>
      </c>
      <c r="C2431" s="5" t="s">
        <v>2973</v>
      </c>
      <c r="D2431" s="9" t="s">
        <v>2974</v>
      </c>
      <c r="E2431" s="9" t="s">
        <v>3422</v>
      </c>
      <c r="F2431" s="9" t="s">
        <v>3423</v>
      </c>
      <c r="G2431" s="8">
        <v>10034718</v>
      </c>
      <c r="H2431" s="12" t="s">
        <v>3424</v>
      </c>
      <c r="I2431" s="9" t="s">
        <v>3425</v>
      </c>
      <c r="J2431" s="12" t="s">
        <v>3426</v>
      </c>
      <c r="K2431" s="12" t="s">
        <v>3427</v>
      </c>
      <c r="L2431" s="12" t="s">
        <v>3428</v>
      </c>
      <c r="M2431" s="17">
        <v>7004809242</v>
      </c>
      <c r="N2431" s="9" t="s">
        <v>3961</v>
      </c>
      <c r="O2431" s="9" t="s">
        <v>3962</v>
      </c>
      <c r="P2431" s="9" t="s">
        <v>32</v>
      </c>
      <c r="Q2431" s="10">
        <v>8000</v>
      </c>
      <c r="R2431" s="11">
        <v>8172</v>
      </c>
      <c r="S2431" s="52">
        <f>R2431</f>
        <v>8172</v>
      </c>
      <c r="T2431" s="53">
        <f>IFERROR(S2431/Q2431,0)</f>
        <v>1.0215000000000001</v>
      </c>
      <c r="U2431" s="54">
        <f>IF(T2431&gt;=100%,S2431*2%,0)</f>
        <v>163.44</v>
      </c>
      <c r="V2431" s="54">
        <f>S2431*1%</f>
        <v>81.72</v>
      </c>
      <c r="W2431" s="55">
        <f>U2431+V2431</f>
        <v>245.16</v>
      </c>
      <c r="X2431" s="17"/>
      <c r="Y2431" s="9" t="s">
        <v>12393</v>
      </c>
    </row>
    <row r="2432" spans="1:25" x14ac:dyDescent="0.2">
      <c r="A2432" s="4" t="s">
        <v>18</v>
      </c>
      <c r="B2432" s="12" t="s">
        <v>2972</v>
      </c>
      <c r="C2432" s="5" t="s">
        <v>2973</v>
      </c>
      <c r="D2432" s="9" t="s">
        <v>2974</v>
      </c>
      <c r="E2432" s="9" t="s">
        <v>2975</v>
      </c>
      <c r="F2432" s="9" t="s">
        <v>2976</v>
      </c>
      <c r="G2432" s="8">
        <v>10026391</v>
      </c>
      <c r="H2432" s="12" t="s">
        <v>2977</v>
      </c>
      <c r="I2432" s="9" t="s">
        <v>3093</v>
      </c>
      <c r="J2432" s="12" t="s">
        <v>3094</v>
      </c>
      <c r="K2432" s="17" t="s">
        <v>2980</v>
      </c>
      <c r="L2432" s="17" t="s">
        <v>2981</v>
      </c>
      <c r="M2432" s="17">
        <v>8969833593</v>
      </c>
      <c r="N2432" s="9" t="s">
        <v>3095</v>
      </c>
      <c r="O2432" s="9" t="s">
        <v>3096</v>
      </c>
      <c r="P2432" s="9" t="s">
        <v>32</v>
      </c>
      <c r="Q2432" s="10">
        <v>8000</v>
      </c>
      <c r="R2432" s="11">
        <v>8172</v>
      </c>
      <c r="S2432" s="52">
        <f>R2432</f>
        <v>8172</v>
      </c>
      <c r="T2432" s="53">
        <f>IFERROR(S2432/Q2432,0)</f>
        <v>1.0215000000000001</v>
      </c>
      <c r="U2432" s="54">
        <f>IF(T2432&gt;=100%,S2432*2%,0)</f>
        <v>163.44</v>
      </c>
      <c r="V2432" s="54">
        <f>S2432*1%</f>
        <v>81.72</v>
      </c>
      <c r="W2432" s="55">
        <f>U2432+V2432</f>
        <v>245.16</v>
      </c>
      <c r="X2432" s="17"/>
      <c r="Y2432" s="9" t="s">
        <v>12393</v>
      </c>
    </row>
    <row r="2433" spans="1:25" x14ac:dyDescent="0.2">
      <c r="A2433" s="4" t="s">
        <v>18</v>
      </c>
      <c r="B2433" s="12" t="s">
        <v>3702</v>
      </c>
      <c r="C2433" s="5" t="s">
        <v>2973</v>
      </c>
      <c r="D2433" s="9" t="s">
        <v>2974</v>
      </c>
      <c r="E2433" s="9" t="s">
        <v>3645</v>
      </c>
      <c r="F2433" s="9" t="s">
        <v>3646</v>
      </c>
      <c r="G2433" s="8">
        <v>10026613</v>
      </c>
      <c r="H2433" s="12" t="s">
        <v>3703</v>
      </c>
      <c r="I2433" s="9" t="s">
        <v>3720</v>
      </c>
      <c r="J2433" s="12" t="s">
        <v>3721</v>
      </c>
      <c r="K2433" s="17" t="s">
        <v>3706</v>
      </c>
      <c r="L2433" s="17" t="s">
        <v>3707</v>
      </c>
      <c r="M2433" s="17">
        <v>8986883307</v>
      </c>
      <c r="N2433" s="9" t="s">
        <v>3722</v>
      </c>
      <c r="O2433" s="9" t="s">
        <v>3723</v>
      </c>
      <c r="P2433" s="9" t="s">
        <v>32</v>
      </c>
      <c r="Q2433" s="10">
        <v>8000</v>
      </c>
      <c r="R2433" s="11">
        <v>8172</v>
      </c>
      <c r="S2433" s="52">
        <f>R2433</f>
        <v>8172</v>
      </c>
      <c r="T2433" s="53">
        <f>IFERROR(S2433/Q2433,0)</f>
        <v>1.0215000000000001</v>
      </c>
      <c r="U2433" s="54">
        <f>IF(T2433&gt;=100%,S2433*2%,0)</f>
        <v>163.44</v>
      </c>
      <c r="V2433" s="54">
        <f>S2433*1%</f>
        <v>81.72</v>
      </c>
      <c r="W2433" s="55">
        <f>U2433+V2433</f>
        <v>245.16</v>
      </c>
      <c r="X2433" s="17"/>
      <c r="Y2433" s="9" t="s">
        <v>12391</v>
      </c>
    </row>
    <row r="2434" spans="1:25" x14ac:dyDescent="0.2">
      <c r="A2434" s="4" t="s">
        <v>18</v>
      </c>
      <c r="B2434" s="12" t="s">
        <v>3702</v>
      </c>
      <c r="C2434" s="5" t="s">
        <v>2973</v>
      </c>
      <c r="D2434" s="9" t="s">
        <v>2974</v>
      </c>
      <c r="E2434" s="9" t="s">
        <v>3645</v>
      </c>
      <c r="F2434" s="9" t="s">
        <v>3646</v>
      </c>
      <c r="G2434" s="8">
        <v>10026613</v>
      </c>
      <c r="H2434" s="12" t="s">
        <v>3703</v>
      </c>
      <c r="I2434" s="9" t="s">
        <v>3746</v>
      </c>
      <c r="J2434" s="12" t="s">
        <v>3747</v>
      </c>
      <c r="K2434" s="17" t="s">
        <v>3706</v>
      </c>
      <c r="L2434" s="17" t="s">
        <v>3707</v>
      </c>
      <c r="M2434" s="17">
        <v>8986883307</v>
      </c>
      <c r="N2434" s="9" t="s">
        <v>3749</v>
      </c>
      <c r="O2434" s="9" t="s">
        <v>896</v>
      </c>
      <c r="P2434" s="9" t="s">
        <v>32</v>
      </c>
      <c r="Q2434" s="10">
        <v>8000</v>
      </c>
      <c r="R2434" s="11">
        <v>8172</v>
      </c>
      <c r="S2434" s="52">
        <f>R2434</f>
        <v>8172</v>
      </c>
      <c r="T2434" s="53">
        <f>IFERROR(S2434/Q2434,0)</f>
        <v>1.0215000000000001</v>
      </c>
      <c r="U2434" s="54">
        <f>IF(T2434&gt;=100%,S2434*2%,0)</f>
        <v>163.44</v>
      </c>
      <c r="V2434" s="54">
        <f>S2434*1%</f>
        <v>81.72</v>
      </c>
      <c r="W2434" s="55">
        <f>U2434+V2434</f>
        <v>245.16</v>
      </c>
      <c r="X2434" s="17"/>
      <c r="Y2434" s="9" t="s">
        <v>12391</v>
      </c>
    </row>
    <row r="2435" spans="1:25" x14ac:dyDescent="0.2">
      <c r="A2435" s="4" t="s">
        <v>18</v>
      </c>
      <c r="B2435" s="12" t="s">
        <v>3232</v>
      </c>
      <c r="C2435" s="5" t="s">
        <v>2973</v>
      </c>
      <c r="D2435" s="9" t="s">
        <v>2974</v>
      </c>
      <c r="E2435" s="9" t="s">
        <v>3142</v>
      </c>
      <c r="F2435" s="9" t="s">
        <v>3143</v>
      </c>
      <c r="G2435" s="8">
        <v>10034410</v>
      </c>
      <c r="H2435" s="12" t="s">
        <v>3233</v>
      </c>
      <c r="I2435" s="9" t="s">
        <v>3267</v>
      </c>
      <c r="J2435" s="12" t="s">
        <v>3268</v>
      </c>
      <c r="K2435" s="17" t="s">
        <v>3236</v>
      </c>
      <c r="L2435" s="17" t="s">
        <v>3237</v>
      </c>
      <c r="M2435" s="17">
        <v>9628987517</v>
      </c>
      <c r="N2435" s="9" t="s">
        <v>3902</v>
      </c>
      <c r="O2435" s="9" t="s">
        <v>3903</v>
      </c>
      <c r="P2435" s="9" t="s">
        <v>32</v>
      </c>
      <c r="Q2435" s="10">
        <v>8000</v>
      </c>
      <c r="R2435" s="11">
        <v>8172</v>
      </c>
      <c r="S2435" s="52">
        <f>R2435</f>
        <v>8172</v>
      </c>
      <c r="T2435" s="53">
        <f>IFERROR(S2435/Q2435,0)</f>
        <v>1.0215000000000001</v>
      </c>
      <c r="U2435" s="54">
        <f>IF(T2435&gt;=100%,S2435*2%,0)</f>
        <v>163.44</v>
      </c>
      <c r="V2435" s="54">
        <f>S2435*1%</f>
        <v>81.72</v>
      </c>
      <c r="W2435" s="55">
        <f>U2435+V2435</f>
        <v>245.16</v>
      </c>
      <c r="X2435" s="17"/>
      <c r="Y2435" s="9" t="s">
        <v>12393</v>
      </c>
    </row>
    <row r="2436" spans="1:25" x14ac:dyDescent="0.2">
      <c r="A2436" s="4" t="s">
        <v>18</v>
      </c>
      <c r="B2436" s="12" t="s">
        <v>3141</v>
      </c>
      <c r="C2436" s="5" t="s">
        <v>2973</v>
      </c>
      <c r="D2436" s="9" t="s">
        <v>2974</v>
      </c>
      <c r="E2436" s="9" t="s">
        <v>3142</v>
      </c>
      <c r="F2436" s="9" t="s">
        <v>3143</v>
      </c>
      <c r="G2436" s="8">
        <v>10029574</v>
      </c>
      <c r="H2436" s="12" t="s">
        <v>3189</v>
      </c>
      <c r="I2436" s="9" t="s">
        <v>3216</v>
      </c>
      <c r="J2436" s="12" t="s">
        <v>3217</v>
      </c>
      <c r="K2436" s="17" t="s">
        <v>3192</v>
      </c>
      <c r="L2436" s="17" t="s">
        <v>3193</v>
      </c>
      <c r="M2436" s="17">
        <v>8709623385</v>
      </c>
      <c r="N2436" s="9" t="s">
        <v>3218</v>
      </c>
      <c r="O2436" s="9" t="s">
        <v>3219</v>
      </c>
      <c r="P2436" s="9" t="s">
        <v>32</v>
      </c>
      <c r="Q2436" s="10">
        <v>8000</v>
      </c>
      <c r="R2436" s="11">
        <v>8172</v>
      </c>
      <c r="S2436" s="52">
        <f>R2436</f>
        <v>8172</v>
      </c>
      <c r="T2436" s="53">
        <f>IFERROR(S2436/Q2436,0)</f>
        <v>1.0215000000000001</v>
      </c>
      <c r="U2436" s="54">
        <f>IF(T2436&gt;=100%,S2436*2%,0)</f>
        <v>163.44</v>
      </c>
      <c r="V2436" s="54">
        <f>S2436*1%</f>
        <v>81.72</v>
      </c>
      <c r="W2436" s="55">
        <f>U2436+V2436</f>
        <v>245.16</v>
      </c>
      <c r="X2436" s="17"/>
      <c r="Y2436" s="9" t="s">
        <v>12393</v>
      </c>
    </row>
    <row r="2437" spans="1:25" x14ac:dyDescent="0.2">
      <c r="A2437" s="4" t="s">
        <v>18</v>
      </c>
      <c r="B2437" s="12" t="s">
        <v>3141</v>
      </c>
      <c r="C2437" s="5" t="s">
        <v>2973</v>
      </c>
      <c r="D2437" s="9" t="s">
        <v>2974</v>
      </c>
      <c r="E2437" s="9" t="s">
        <v>3142</v>
      </c>
      <c r="F2437" s="9" t="s">
        <v>3143</v>
      </c>
      <c r="G2437" s="8">
        <v>10029574</v>
      </c>
      <c r="H2437" s="12" t="s">
        <v>3189</v>
      </c>
      <c r="I2437" s="9" t="s">
        <v>3224</v>
      </c>
      <c r="J2437" s="12" t="s">
        <v>3225</v>
      </c>
      <c r="K2437" s="17" t="s">
        <v>3192</v>
      </c>
      <c r="L2437" s="17" t="s">
        <v>3193</v>
      </c>
      <c r="M2437" s="17">
        <v>8709623385</v>
      </c>
      <c r="N2437" s="9" t="s">
        <v>3226</v>
      </c>
      <c r="O2437" s="9" t="s">
        <v>3227</v>
      </c>
      <c r="P2437" s="9" t="s">
        <v>32</v>
      </c>
      <c r="Q2437" s="10">
        <v>8000</v>
      </c>
      <c r="R2437" s="11">
        <v>8172</v>
      </c>
      <c r="S2437" s="52">
        <f>R2437</f>
        <v>8172</v>
      </c>
      <c r="T2437" s="53">
        <f>IFERROR(S2437/Q2437,0)</f>
        <v>1.0215000000000001</v>
      </c>
      <c r="U2437" s="54">
        <f>IF(T2437&gt;=100%,S2437*2%,0)</f>
        <v>163.44</v>
      </c>
      <c r="V2437" s="54">
        <f>S2437*1%</f>
        <v>81.72</v>
      </c>
      <c r="W2437" s="55">
        <f>U2437+V2437</f>
        <v>245.16</v>
      </c>
      <c r="X2437" s="17"/>
      <c r="Y2437" s="9" t="s">
        <v>12393</v>
      </c>
    </row>
    <row r="2438" spans="1:25" x14ac:dyDescent="0.2">
      <c r="A2438" s="4" t="s">
        <v>18</v>
      </c>
      <c r="B2438" s="12" t="s">
        <v>1456</v>
      </c>
      <c r="C2438" s="5" t="s">
        <v>861</v>
      </c>
      <c r="D2438" s="9" t="s">
        <v>862</v>
      </c>
      <c r="E2438" s="9" t="s">
        <v>1457</v>
      </c>
      <c r="F2438" s="9" t="s">
        <v>1458</v>
      </c>
      <c r="G2438" s="8">
        <v>10022900</v>
      </c>
      <c r="H2438" s="12" t="s">
        <v>1459</v>
      </c>
      <c r="I2438" s="9" t="s">
        <v>1496</v>
      </c>
      <c r="J2438" s="12" t="s">
        <v>770</v>
      </c>
      <c r="K2438" s="8" t="s">
        <v>1473</v>
      </c>
      <c r="L2438" s="16" t="s">
        <v>1474</v>
      </c>
      <c r="M2438" s="17" t="s">
        <v>1475</v>
      </c>
      <c r="N2438" s="9" t="s">
        <v>1552</v>
      </c>
      <c r="O2438" s="9" t="s">
        <v>1553</v>
      </c>
      <c r="P2438" s="9" t="s">
        <v>32</v>
      </c>
      <c r="Q2438" s="10">
        <v>10000</v>
      </c>
      <c r="R2438" s="11">
        <v>10214.783200000002</v>
      </c>
      <c r="S2438" s="52">
        <f>R2438</f>
        <v>10214.783200000002</v>
      </c>
      <c r="T2438" s="53">
        <f>IFERROR(S2438/Q2438,0)</f>
        <v>1.0214783200000002</v>
      </c>
      <c r="U2438" s="54">
        <f>IF(T2438&gt;=100%,S2438*2%,0)</f>
        <v>204.29566400000004</v>
      </c>
      <c r="V2438" s="54">
        <f>S2438*1%</f>
        <v>102.14783200000002</v>
      </c>
      <c r="W2438" s="55">
        <f>U2438+V2438</f>
        <v>306.4434960000001</v>
      </c>
      <c r="X2438" s="17"/>
      <c r="Y2438" s="9" t="s">
        <v>12391</v>
      </c>
    </row>
    <row r="2439" spans="1:25" x14ac:dyDescent="0.2">
      <c r="A2439" s="4" t="s">
        <v>18</v>
      </c>
      <c r="B2439" s="9"/>
      <c r="C2439" s="5" t="s">
        <v>4707</v>
      </c>
      <c r="D2439" s="9" t="s">
        <v>4708</v>
      </c>
      <c r="E2439" s="9" t="s">
        <v>4790</v>
      </c>
      <c r="F2439" s="9" t="s">
        <v>4791</v>
      </c>
      <c r="G2439" s="12">
        <v>10027211</v>
      </c>
      <c r="H2439" s="12" t="s">
        <v>4907</v>
      </c>
      <c r="I2439" s="12" t="s">
        <v>4959</v>
      </c>
      <c r="J2439" s="12" t="s">
        <v>4960</v>
      </c>
      <c r="K2439" s="17" t="s">
        <v>4910</v>
      </c>
      <c r="L2439" s="12" t="s">
        <v>4911</v>
      </c>
      <c r="M2439" s="17" t="s">
        <v>4912</v>
      </c>
      <c r="N2439" s="12" t="s">
        <v>4961</v>
      </c>
      <c r="O2439" s="12" t="s">
        <v>4962</v>
      </c>
      <c r="P2439" s="9" t="s">
        <v>32</v>
      </c>
      <c r="Q2439" s="10">
        <v>15000</v>
      </c>
      <c r="R2439" s="11">
        <v>15321</v>
      </c>
      <c r="S2439" s="52">
        <f>R2439</f>
        <v>15321</v>
      </c>
      <c r="T2439" s="53">
        <f>IFERROR(S2439/Q2439,0)</f>
        <v>1.0214000000000001</v>
      </c>
      <c r="U2439" s="54">
        <f>IF(T2439&gt;=100%,S2439*2%,0)</f>
        <v>306.42</v>
      </c>
      <c r="V2439" s="54">
        <f>S2439*1%</f>
        <v>153.21</v>
      </c>
      <c r="W2439" s="55">
        <f>U2439+V2439</f>
        <v>459.63</v>
      </c>
      <c r="X2439" s="17"/>
      <c r="Y2439" s="9" t="s">
        <v>12391</v>
      </c>
    </row>
    <row r="2440" spans="1:25" x14ac:dyDescent="0.2">
      <c r="A2440" s="4" t="s">
        <v>18</v>
      </c>
      <c r="B2440" s="9"/>
      <c r="C2440" s="5" t="s">
        <v>4707</v>
      </c>
      <c r="D2440" s="9" t="s">
        <v>4708</v>
      </c>
      <c r="E2440" s="9" t="s">
        <v>5269</v>
      </c>
      <c r="F2440" s="9" t="s">
        <v>5270</v>
      </c>
      <c r="G2440" s="12">
        <v>10034671</v>
      </c>
      <c r="H2440" s="12" t="s">
        <v>5294</v>
      </c>
      <c r="I2440" s="12" t="s">
        <v>5330</v>
      </c>
      <c r="J2440" s="12" t="s">
        <v>5331</v>
      </c>
      <c r="K2440" s="17" t="s">
        <v>5297</v>
      </c>
      <c r="L2440" s="9" t="s">
        <v>2899</v>
      </c>
      <c r="M2440" s="9"/>
      <c r="N2440" s="12" t="s">
        <v>5332</v>
      </c>
      <c r="O2440" s="12" t="s">
        <v>5333</v>
      </c>
      <c r="P2440" s="17" t="s">
        <v>32</v>
      </c>
      <c r="Q2440" s="10">
        <v>10280.756600000001</v>
      </c>
      <c r="R2440" s="11">
        <v>10500</v>
      </c>
      <c r="S2440" s="52">
        <f>R2440</f>
        <v>10500</v>
      </c>
      <c r="T2440" s="53">
        <f>IFERROR(S2440/Q2440,0)</f>
        <v>1.0213256094400678</v>
      </c>
      <c r="U2440" s="54">
        <f>IF(T2440&gt;=100%,S2440*2%,0)</f>
        <v>210</v>
      </c>
      <c r="V2440" s="54">
        <f>S2440*1%</f>
        <v>105</v>
      </c>
      <c r="W2440" s="55">
        <f>U2440+V2440</f>
        <v>315</v>
      </c>
      <c r="X2440" s="17"/>
      <c r="Y2440" s="9" t="s">
        <v>12393</v>
      </c>
    </row>
    <row r="2441" spans="1:25" x14ac:dyDescent="0.2">
      <c r="A2441" s="9" t="s">
        <v>6280</v>
      </c>
      <c r="B2441" s="9" t="s">
        <v>7578</v>
      </c>
      <c r="C2441" s="18" t="s">
        <v>6854</v>
      </c>
      <c r="D2441" s="9" t="s">
        <v>6855</v>
      </c>
      <c r="E2441" s="9" t="s">
        <v>7413</v>
      </c>
      <c r="F2441" s="9" t="s">
        <v>7414</v>
      </c>
      <c r="G2441" s="9">
        <v>10025897</v>
      </c>
      <c r="H2441" s="9" t="s">
        <v>7525</v>
      </c>
      <c r="I2441" s="9" t="s">
        <v>7579</v>
      </c>
      <c r="J2441" s="9" t="s">
        <v>7586</v>
      </c>
      <c r="K2441" s="18" t="s">
        <v>7581</v>
      </c>
      <c r="L2441" s="18" t="s">
        <v>7582</v>
      </c>
      <c r="M2441" s="18" t="s">
        <v>7583</v>
      </c>
      <c r="N2441" s="9" t="s">
        <v>7605</v>
      </c>
      <c r="O2441" s="9" t="s">
        <v>7606</v>
      </c>
      <c r="P2441" s="9" t="s">
        <v>32</v>
      </c>
      <c r="Q2441" s="61">
        <v>14960</v>
      </c>
      <c r="R2441" s="11">
        <v>15278.918399999999</v>
      </c>
      <c r="S2441" s="52">
        <f>R2441</f>
        <v>15278.918399999999</v>
      </c>
      <c r="T2441" s="53">
        <f>IFERROR(S2441/Q2441,0)</f>
        <v>1.02131807486631</v>
      </c>
      <c r="U2441" s="54">
        <f>IF(T2441&gt;=100%,S2441*2%,0)</f>
        <v>305.57836799999995</v>
      </c>
      <c r="V2441" s="54">
        <f>S2441*1%</f>
        <v>152.78918399999998</v>
      </c>
      <c r="W2441" s="55">
        <f>U2441+V2441</f>
        <v>458.36755199999993</v>
      </c>
      <c r="X2441" s="17"/>
      <c r="Y2441" s="9" t="s">
        <v>12393</v>
      </c>
    </row>
    <row r="2442" spans="1:25" x14ac:dyDescent="0.2">
      <c r="A2442" s="9" t="s">
        <v>9603</v>
      </c>
      <c r="B2442" s="18" t="s">
        <v>10732</v>
      </c>
      <c r="C2442" s="9" t="s">
        <v>12370</v>
      </c>
      <c r="D2442" s="9"/>
      <c r="E2442" s="9" t="s">
        <v>12369</v>
      </c>
      <c r="F2442" s="9"/>
      <c r="G2442" s="18">
        <v>10022294</v>
      </c>
      <c r="H2442" s="18" t="s">
        <v>10733</v>
      </c>
      <c r="I2442" s="18" t="s">
        <v>10750</v>
      </c>
      <c r="J2442" s="18" t="s">
        <v>4820</v>
      </c>
      <c r="K2442" s="9" t="s">
        <v>10747</v>
      </c>
      <c r="L2442" s="18" t="s">
        <v>10748</v>
      </c>
      <c r="M2442" s="18">
        <v>9648529874</v>
      </c>
      <c r="N2442" s="18" t="s">
        <v>10853</v>
      </c>
      <c r="O2442" s="18" t="s">
        <v>10854</v>
      </c>
      <c r="P2442" s="18" t="s">
        <v>32</v>
      </c>
      <c r="Q2442" s="11">
        <v>9040.1040000000012</v>
      </c>
      <c r="R2442" s="27">
        <v>9232</v>
      </c>
      <c r="S2442" s="52">
        <f>R2442</f>
        <v>9232</v>
      </c>
      <c r="T2442" s="53">
        <f>IFERROR(S2442/Q2442,0)</f>
        <v>1.0212271894217144</v>
      </c>
      <c r="U2442" s="54">
        <f>IF(T2442&gt;=100%,S2442*2%,0)</f>
        <v>184.64000000000001</v>
      </c>
      <c r="V2442" s="54">
        <f>S2442*1%</f>
        <v>92.320000000000007</v>
      </c>
      <c r="W2442" s="55">
        <f>U2442+V2442</f>
        <v>276.96000000000004</v>
      </c>
      <c r="X2442" s="17"/>
      <c r="Y2442" s="9" t="s">
        <v>12391</v>
      </c>
    </row>
    <row r="2443" spans="1:25" x14ac:dyDescent="0.2">
      <c r="A2443" s="9" t="s">
        <v>8060</v>
      </c>
      <c r="B2443" s="9" t="s">
        <v>8965</v>
      </c>
      <c r="C2443" s="18" t="s">
        <v>9306</v>
      </c>
      <c r="D2443" s="9" t="s">
        <v>9307</v>
      </c>
      <c r="E2443" s="9" t="s">
        <v>9436</v>
      </c>
      <c r="F2443" s="9" t="s">
        <v>9437</v>
      </c>
      <c r="G2443" s="9">
        <v>10027883</v>
      </c>
      <c r="H2443" s="9" t="s">
        <v>9438</v>
      </c>
      <c r="I2443" s="9" t="s">
        <v>9484</v>
      </c>
      <c r="J2443" s="9" t="s">
        <v>9485</v>
      </c>
      <c r="K2443" s="18" t="s">
        <v>9447</v>
      </c>
      <c r="L2443" s="18" t="s">
        <v>9448</v>
      </c>
      <c r="M2443" s="18">
        <v>8625916262</v>
      </c>
      <c r="N2443" s="9" t="s">
        <v>9489</v>
      </c>
      <c r="O2443" s="9" t="s">
        <v>9231</v>
      </c>
      <c r="P2443" s="9" t="s">
        <v>32</v>
      </c>
      <c r="Q2443" s="11">
        <v>10000</v>
      </c>
      <c r="R2443" s="11">
        <v>10211</v>
      </c>
      <c r="S2443" s="52">
        <f>R2443</f>
        <v>10211</v>
      </c>
      <c r="T2443" s="53">
        <f>IFERROR(S2443/Q2443,0)</f>
        <v>1.0210999999999999</v>
      </c>
      <c r="U2443" s="54">
        <f>IF(T2443&gt;=100%,S2443*2%,0)</f>
        <v>204.22</v>
      </c>
      <c r="V2443" s="54">
        <f>S2443*1%</f>
        <v>102.11</v>
      </c>
      <c r="W2443" s="55">
        <f>U2443+V2443</f>
        <v>306.33</v>
      </c>
      <c r="X2443" s="17"/>
      <c r="Y2443" s="9" t="s">
        <v>12391</v>
      </c>
    </row>
    <row r="2444" spans="1:25" x14ac:dyDescent="0.2">
      <c r="A2444" s="9" t="s">
        <v>9603</v>
      </c>
      <c r="B2444" s="18" t="s">
        <v>11008</v>
      </c>
      <c r="C2444" s="9" t="s">
        <v>12370</v>
      </c>
      <c r="D2444" s="9"/>
      <c r="E2444" s="9" t="s">
        <v>12371</v>
      </c>
      <c r="F2444" s="9"/>
      <c r="G2444" s="18">
        <v>10033452</v>
      </c>
      <c r="H2444" s="38" t="s">
        <v>11034</v>
      </c>
      <c r="I2444" s="33" t="s">
        <v>11095</v>
      </c>
      <c r="J2444" s="33" t="s">
        <v>11096</v>
      </c>
      <c r="K2444" s="9" t="s">
        <v>11089</v>
      </c>
      <c r="L2444" s="18" t="s">
        <v>11090</v>
      </c>
      <c r="M2444" s="18">
        <v>6393092953</v>
      </c>
      <c r="N2444" s="18" t="s">
        <v>11097</v>
      </c>
      <c r="O2444" s="18" t="s">
        <v>11098</v>
      </c>
      <c r="P2444" s="18" t="s">
        <v>32</v>
      </c>
      <c r="Q2444" s="11">
        <v>7000</v>
      </c>
      <c r="R2444" s="27">
        <v>7147.2799999999843</v>
      </c>
      <c r="S2444" s="52">
        <f>R2444</f>
        <v>7147.2799999999843</v>
      </c>
      <c r="T2444" s="53">
        <f>IFERROR(S2444/Q2444,0)</f>
        <v>1.0210399999999977</v>
      </c>
      <c r="U2444" s="54">
        <f>IF(T2444&gt;=100%,S2444*2%,0)</f>
        <v>142.9455999999997</v>
      </c>
      <c r="V2444" s="54">
        <f>S2444*1%</f>
        <v>71.47279999999985</v>
      </c>
      <c r="W2444" s="55">
        <f>U2444+V2444</f>
        <v>214.41839999999956</v>
      </c>
      <c r="X2444" s="17"/>
      <c r="Y2444" s="9" t="s">
        <v>12391</v>
      </c>
    </row>
    <row r="2445" spans="1:25" x14ac:dyDescent="0.2">
      <c r="A2445" s="4" t="s">
        <v>18</v>
      </c>
      <c r="B2445" s="12" t="s">
        <v>1048</v>
      </c>
      <c r="C2445" s="5" t="s">
        <v>861</v>
      </c>
      <c r="D2445" s="9" t="s">
        <v>862</v>
      </c>
      <c r="E2445" s="9" t="s">
        <v>1049</v>
      </c>
      <c r="F2445" s="9" t="s">
        <v>1050</v>
      </c>
      <c r="G2445" s="8">
        <v>10022825</v>
      </c>
      <c r="H2445" s="12" t="s">
        <v>1058</v>
      </c>
      <c r="I2445" s="9" t="s">
        <v>1190</v>
      </c>
      <c r="J2445" s="12" t="s">
        <v>1191</v>
      </c>
      <c r="K2445" s="8" t="s">
        <v>1159</v>
      </c>
      <c r="L2445" s="16" t="s">
        <v>1160</v>
      </c>
      <c r="M2445" s="17">
        <v>6296956579</v>
      </c>
      <c r="N2445" s="9" t="s">
        <v>1282</v>
      </c>
      <c r="O2445" s="9" t="s">
        <v>1283</v>
      </c>
      <c r="P2445" s="9" t="s">
        <v>32</v>
      </c>
      <c r="Q2445" s="10">
        <v>15000</v>
      </c>
      <c r="R2445" s="11">
        <v>15315.362399999998</v>
      </c>
      <c r="S2445" s="52">
        <f>R2445</f>
        <v>15315.362399999998</v>
      </c>
      <c r="T2445" s="53">
        <f>IFERROR(S2445/Q2445,0)</f>
        <v>1.0210241599999998</v>
      </c>
      <c r="U2445" s="54">
        <f>IF(T2445&gt;=100%,S2445*2%,0)</f>
        <v>306.30724799999996</v>
      </c>
      <c r="V2445" s="54">
        <f>S2445*1%</f>
        <v>153.15362399999998</v>
      </c>
      <c r="W2445" s="55">
        <f>U2445+V2445</f>
        <v>459.46087199999994</v>
      </c>
      <c r="X2445" s="17"/>
      <c r="Y2445" s="9" t="s">
        <v>12391</v>
      </c>
    </row>
    <row r="2446" spans="1:25" x14ac:dyDescent="0.2">
      <c r="A2446" s="9" t="s">
        <v>8060</v>
      </c>
      <c r="B2446" s="9" t="s">
        <v>9561</v>
      </c>
      <c r="C2446" s="18" t="s">
        <v>9306</v>
      </c>
      <c r="D2446" s="9" t="s">
        <v>9307</v>
      </c>
      <c r="E2446" s="9" t="s">
        <v>9436</v>
      </c>
      <c r="F2446" s="9" t="s">
        <v>9437</v>
      </c>
      <c r="G2446" s="9">
        <v>10027883</v>
      </c>
      <c r="H2446" s="9" t="s">
        <v>9438</v>
      </c>
      <c r="I2446" s="9" t="s">
        <v>9568</v>
      </c>
      <c r="J2446" s="9" t="s">
        <v>9569</v>
      </c>
      <c r="K2446" s="18" t="s">
        <v>9441</v>
      </c>
      <c r="L2446" s="18" t="s">
        <v>9442</v>
      </c>
      <c r="M2446" s="18">
        <v>9860047707</v>
      </c>
      <c r="N2446" s="9" t="s">
        <v>9589</v>
      </c>
      <c r="O2446" s="9" t="s">
        <v>9590</v>
      </c>
      <c r="P2446" s="9" t="s">
        <v>32</v>
      </c>
      <c r="Q2446" s="11">
        <v>10000</v>
      </c>
      <c r="R2446" s="11">
        <v>10210</v>
      </c>
      <c r="S2446" s="52">
        <f>R2446</f>
        <v>10210</v>
      </c>
      <c r="T2446" s="53">
        <f>IFERROR(S2446/Q2446,0)</f>
        <v>1.0209999999999999</v>
      </c>
      <c r="U2446" s="54">
        <f>IF(T2446&gt;=100%,S2446*2%,0)</f>
        <v>204.20000000000002</v>
      </c>
      <c r="V2446" s="54">
        <f>S2446*1%</f>
        <v>102.10000000000001</v>
      </c>
      <c r="W2446" s="55">
        <f>U2446+V2446</f>
        <v>306.3</v>
      </c>
      <c r="X2446" s="17"/>
      <c r="Y2446" s="9" t="s">
        <v>12391</v>
      </c>
    </row>
    <row r="2447" spans="1:25" x14ac:dyDescent="0.2">
      <c r="A2447" s="4" t="s">
        <v>18</v>
      </c>
      <c r="B2447" s="12" t="s">
        <v>2972</v>
      </c>
      <c r="C2447" s="5" t="s">
        <v>2973</v>
      </c>
      <c r="D2447" s="9" t="s">
        <v>2974</v>
      </c>
      <c r="E2447" s="9" t="s">
        <v>2975</v>
      </c>
      <c r="F2447" s="9" t="s">
        <v>2976</v>
      </c>
      <c r="G2447" s="8">
        <v>10026391</v>
      </c>
      <c r="H2447" s="12" t="s">
        <v>2977</v>
      </c>
      <c r="I2447" s="9" t="s">
        <v>3038</v>
      </c>
      <c r="J2447" s="12" t="s">
        <v>3039</v>
      </c>
      <c r="K2447" s="17" t="s">
        <v>3031</v>
      </c>
      <c r="L2447" s="17" t="s">
        <v>3032</v>
      </c>
      <c r="M2447" s="17">
        <v>7979803899</v>
      </c>
      <c r="N2447" s="9" t="s">
        <v>3040</v>
      </c>
      <c r="O2447" s="9" t="s">
        <v>3041</v>
      </c>
      <c r="P2447" s="9" t="s">
        <v>32</v>
      </c>
      <c r="Q2447" s="10">
        <v>8000</v>
      </c>
      <c r="R2447" s="11">
        <v>8168</v>
      </c>
      <c r="S2447" s="52">
        <f>R2447</f>
        <v>8168</v>
      </c>
      <c r="T2447" s="53">
        <f>IFERROR(S2447/Q2447,0)</f>
        <v>1.0209999999999999</v>
      </c>
      <c r="U2447" s="54">
        <f>IF(T2447&gt;=100%,S2447*2%,0)</f>
        <v>163.36000000000001</v>
      </c>
      <c r="V2447" s="54">
        <f>S2447*1%</f>
        <v>81.680000000000007</v>
      </c>
      <c r="W2447" s="55">
        <f>U2447+V2447</f>
        <v>245.04000000000002</v>
      </c>
      <c r="X2447" s="17"/>
      <c r="Y2447" s="9" t="s">
        <v>12391</v>
      </c>
    </row>
    <row r="2448" spans="1:25" x14ac:dyDescent="0.2">
      <c r="A2448" s="4" t="s">
        <v>18</v>
      </c>
      <c r="B2448" s="12" t="s">
        <v>3301</v>
      </c>
      <c r="C2448" s="5" t="s">
        <v>2973</v>
      </c>
      <c r="D2448" s="9" t="s">
        <v>2974</v>
      </c>
      <c r="E2448" s="9" t="s">
        <v>3302</v>
      </c>
      <c r="F2448" s="9" t="s">
        <v>3303</v>
      </c>
      <c r="G2448" s="8">
        <v>10023215</v>
      </c>
      <c r="H2448" s="12" t="s">
        <v>3304</v>
      </c>
      <c r="I2448" s="9" t="s">
        <v>3339</v>
      </c>
      <c r="J2448" s="12" t="s">
        <v>3340</v>
      </c>
      <c r="K2448" s="17" t="s">
        <v>3307</v>
      </c>
      <c r="L2448" s="17" t="s">
        <v>3308</v>
      </c>
      <c r="M2448" s="17">
        <v>9835255614</v>
      </c>
      <c r="N2448" s="9" t="s">
        <v>3352</v>
      </c>
      <c r="O2448" s="9" t="s">
        <v>3353</v>
      </c>
      <c r="P2448" s="9" t="s">
        <v>32</v>
      </c>
      <c r="Q2448" s="10">
        <v>8000</v>
      </c>
      <c r="R2448" s="11">
        <v>8168</v>
      </c>
      <c r="S2448" s="52">
        <f>R2448</f>
        <v>8168</v>
      </c>
      <c r="T2448" s="53">
        <f>IFERROR(S2448/Q2448,0)</f>
        <v>1.0209999999999999</v>
      </c>
      <c r="U2448" s="54">
        <f>IF(T2448&gt;=100%,S2448*2%,0)</f>
        <v>163.36000000000001</v>
      </c>
      <c r="V2448" s="54">
        <f>S2448*1%</f>
        <v>81.680000000000007</v>
      </c>
      <c r="W2448" s="55">
        <f>U2448+V2448</f>
        <v>245.04000000000002</v>
      </c>
      <c r="X2448" s="17"/>
      <c r="Y2448" s="9" t="s">
        <v>12391</v>
      </c>
    </row>
    <row r="2449" spans="1:25" x14ac:dyDescent="0.2">
      <c r="A2449" s="4" t="s">
        <v>18</v>
      </c>
      <c r="B2449" s="12" t="s">
        <v>2972</v>
      </c>
      <c r="C2449" s="5" t="s">
        <v>2973</v>
      </c>
      <c r="D2449" s="9" t="s">
        <v>2974</v>
      </c>
      <c r="E2449" s="9" t="s">
        <v>2975</v>
      </c>
      <c r="F2449" s="9" t="s">
        <v>2976</v>
      </c>
      <c r="G2449" s="8">
        <v>10026391</v>
      </c>
      <c r="H2449" s="12" t="s">
        <v>2977</v>
      </c>
      <c r="I2449" s="9" t="s">
        <v>3087</v>
      </c>
      <c r="J2449" s="12" t="s">
        <v>3088</v>
      </c>
      <c r="K2449" s="17" t="s">
        <v>3031</v>
      </c>
      <c r="L2449" s="17" t="s">
        <v>3032</v>
      </c>
      <c r="M2449" s="17">
        <v>7979803899</v>
      </c>
      <c r="N2449" s="9" t="s">
        <v>3091</v>
      </c>
      <c r="O2449" s="9" t="s">
        <v>3092</v>
      </c>
      <c r="P2449" s="9" t="s">
        <v>32</v>
      </c>
      <c r="Q2449" s="10">
        <v>8000</v>
      </c>
      <c r="R2449" s="11">
        <v>8168</v>
      </c>
      <c r="S2449" s="52">
        <f>R2449</f>
        <v>8168</v>
      </c>
      <c r="T2449" s="53">
        <f>IFERROR(S2449/Q2449,0)</f>
        <v>1.0209999999999999</v>
      </c>
      <c r="U2449" s="54">
        <f>IF(T2449&gt;=100%,S2449*2%,0)</f>
        <v>163.36000000000001</v>
      </c>
      <c r="V2449" s="54">
        <f>S2449*1%</f>
        <v>81.680000000000007</v>
      </c>
      <c r="W2449" s="55">
        <f>U2449+V2449</f>
        <v>245.04000000000002</v>
      </c>
      <c r="X2449" s="17"/>
      <c r="Y2449" s="9" t="s">
        <v>12392</v>
      </c>
    </row>
    <row r="2450" spans="1:25" x14ac:dyDescent="0.2">
      <c r="A2450" s="4" t="s">
        <v>18</v>
      </c>
      <c r="B2450" s="12" t="s">
        <v>3586</v>
      </c>
      <c r="C2450" s="5" t="s">
        <v>2973</v>
      </c>
      <c r="D2450" s="9" t="s">
        <v>2974</v>
      </c>
      <c r="E2450" s="9" t="s">
        <v>3587</v>
      </c>
      <c r="F2450" s="9" t="s">
        <v>3588</v>
      </c>
      <c r="G2450" s="8">
        <v>10034386</v>
      </c>
      <c r="H2450" s="12" t="s">
        <v>3589</v>
      </c>
      <c r="I2450" s="9" t="s">
        <v>3590</v>
      </c>
      <c r="J2450" s="12" t="s">
        <v>3591</v>
      </c>
      <c r="K2450" s="17" t="s">
        <v>3592</v>
      </c>
      <c r="L2450" s="17" t="s">
        <v>3593</v>
      </c>
      <c r="M2450" s="17">
        <v>7903315184</v>
      </c>
      <c r="N2450" s="9" t="s">
        <v>3594</v>
      </c>
      <c r="O2450" s="9" t="s">
        <v>3595</v>
      </c>
      <c r="P2450" s="9" t="s">
        <v>32</v>
      </c>
      <c r="Q2450" s="10">
        <v>8000</v>
      </c>
      <c r="R2450" s="11">
        <v>8168</v>
      </c>
      <c r="S2450" s="52">
        <f>R2450</f>
        <v>8168</v>
      </c>
      <c r="T2450" s="53">
        <f>IFERROR(S2450/Q2450,0)</f>
        <v>1.0209999999999999</v>
      </c>
      <c r="U2450" s="54">
        <f>IF(T2450&gt;=100%,S2450*2%,0)</f>
        <v>163.36000000000001</v>
      </c>
      <c r="V2450" s="54">
        <f>S2450*1%</f>
        <v>81.680000000000007</v>
      </c>
      <c r="W2450" s="55">
        <f>U2450+V2450</f>
        <v>245.04000000000002</v>
      </c>
      <c r="X2450" s="17"/>
      <c r="Y2450" s="9" t="s">
        <v>12391</v>
      </c>
    </row>
    <row r="2451" spans="1:25" x14ac:dyDescent="0.2">
      <c r="A2451" s="4" t="s">
        <v>18</v>
      </c>
      <c r="B2451" s="12" t="s">
        <v>3232</v>
      </c>
      <c r="C2451" s="5" t="s">
        <v>2973</v>
      </c>
      <c r="D2451" s="9" t="s">
        <v>2974</v>
      </c>
      <c r="E2451" s="9" t="s">
        <v>3142</v>
      </c>
      <c r="F2451" s="9" t="s">
        <v>3143</v>
      </c>
      <c r="G2451" s="8">
        <v>10034410</v>
      </c>
      <c r="H2451" s="12" t="s">
        <v>3233</v>
      </c>
      <c r="I2451" s="9" t="s">
        <v>3271</v>
      </c>
      <c r="J2451" s="12" t="s">
        <v>3272</v>
      </c>
      <c r="K2451" s="17" t="s">
        <v>3236</v>
      </c>
      <c r="L2451" s="17" t="s">
        <v>3237</v>
      </c>
      <c r="M2451" s="17">
        <v>9628987517</v>
      </c>
      <c r="N2451" s="9" t="s">
        <v>3279</v>
      </c>
      <c r="O2451" s="9" t="s">
        <v>3280</v>
      </c>
      <c r="P2451" s="9" t="s">
        <v>32</v>
      </c>
      <c r="Q2451" s="10">
        <v>8000</v>
      </c>
      <c r="R2451" s="11">
        <v>8168</v>
      </c>
      <c r="S2451" s="52">
        <f>R2451</f>
        <v>8168</v>
      </c>
      <c r="T2451" s="53">
        <f>IFERROR(S2451/Q2451,0)</f>
        <v>1.0209999999999999</v>
      </c>
      <c r="U2451" s="54">
        <f>IF(T2451&gt;=100%,S2451*2%,0)</f>
        <v>163.36000000000001</v>
      </c>
      <c r="V2451" s="54">
        <f>S2451*1%</f>
        <v>81.680000000000007</v>
      </c>
      <c r="W2451" s="55">
        <f>U2451+V2451</f>
        <v>245.04000000000002</v>
      </c>
      <c r="X2451" s="17"/>
      <c r="Y2451" s="9" t="s">
        <v>12393</v>
      </c>
    </row>
    <row r="2452" spans="1:25" x14ac:dyDescent="0.2">
      <c r="A2452" s="4" t="s">
        <v>18</v>
      </c>
      <c r="B2452" s="12" t="s">
        <v>3421</v>
      </c>
      <c r="C2452" s="5" t="s">
        <v>2973</v>
      </c>
      <c r="D2452" s="9" t="s">
        <v>2974</v>
      </c>
      <c r="E2452" s="9" t="s">
        <v>3422</v>
      </c>
      <c r="F2452" s="9" t="s">
        <v>3423</v>
      </c>
      <c r="G2452" s="8">
        <v>10034718</v>
      </c>
      <c r="H2452" s="12" t="s">
        <v>3424</v>
      </c>
      <c r="I2452" s="9" t="s">
        <v>3493</v>
      </c>
      <c r="J2452" s="12" t="s">
        <v>3494</v>
      </c>
      <c r="K2452" s="17" t="s">
        <v>3427</v>
      </c>
      <c r="L2452" s="17" t="s">
        <v>3428</v>
      </c>
      <c r="M2452" s="17">
        <v>7004809242</v>
      </c>
      <c r="N2452" s="9" t="s">
        <v>3512</v>
      </c>
      <c r="O2452" s="9" t="s">
        <v>3513</v>
      </c>
      <c r="P2452" s="9" t="s">
        <v>32</v>
      </c>
      <c r="Q2452" s="10">
        <v>8000</v>
      </c>
      <c r="R2452" s="11">
        <v>8168</v>
      </c>
      <c r="S2452" s="52">
        <f>R2452</f>
        <v>8168</v>
      </c>
      <c r="T2452" s="53">
        <f>IFERROR(S2452/Q2452,0)</f>
        <v>1.0209999999999999</v>
      </c>
      <c r="U2452" s="54">
        <f>IF(T2452&gt;=100%,S2452*2%,0)</f>
        <v>163.36000000000001</v>
      </c>
      <c r="V2452" s="54">
        <f>S2452*1%</f>
        <v>81.680000000000007</v>
      </c>
      <c r="W2452" s="55">
        <f>U2452+V2452</f>
        <v>245.04000000000002</v>
      </c>
      <c r="X2452" s="17"/>
      <c r="Y2452" s="9" t="s">
        <v>12393</v>
      </c>
    </row>
    <row r="2453" spans="1:25" x14ac:dyDescent="0.2">
      <c r="A2453" s="9" t="s">
        <v>9603</v>
      </c>
      <c r="B2453" s="9" t="s">
        <v>11224</v>
      </c>
      <c r="C2453" s="9" t="s">
        <v>12370</v>
      </c>
      <c r="D2453" s="9"/>
      <c r="E2453" s="9" t="s">
        <v>12372</v>
      </c>
      <c r="F2453" s="9"/>
      <c r="G2453" s="9">
        <v>10027214</v>
      </c>
      <c r="H2453" s="9" t="s">
        <v>11225</v>
      </c>
      <c r="I2453" s="9" t="s">
        <v>11274</v>
      </c>
      <c r="J2453" s="9" t="s">
        <v>11275</v>
      </c>
      <c r="K2453" s="9" t="s">
        <v>11238</v>
      </c>
      <c r="L2453" s="18" t="s">
        <v>11239</v>
      </c>
      <c r="M2453" s="18">
        <v>9670914217</v>
      </c>
      <c r="N2453" s="9" t="s">
        <v>11278</v>
      </c>
      <c r="O2453" s="9" t="s">
        <v>11279</v>
      </c>
      <c r="P2453" s="9" t="s">
        <v>32</v>
      </c>
      <c r="Q2453" s="11">
        <v>10000</v>
      </c>
      <c r="R2453" s="27">
        <v>10209.999999999987</v>
      </c>
      <c r="S2453" s="52">
        <f>R2453</f>
        <v>10209.999999999987</v>
      </c>
      <c r="T2453" s="53">
        <f>IFERROR(S2453/Q2453,0)</f>
        <v>1.0209999999999988</v>
      </c>
      <c r="U2453" s="54">
        <f>IF(T2453&gt;=100%,S2453*2%,0)</f>
        <v>204.19999999999976</v>
      </c>
      <c r="V2453" s="54">
        <f>S2453*1%</f>
        <v>102.09999999999988</v>
      </c>
      <c r="W2453" s="55">
        <f>U2453+V2453</f>
        <v>306.29999999999961</v>
      </c>
      <c r="X2453" s="17"/>
      <c r="Y2453" s="9" t="s">
        <v>12391</v>
      </c>
    </row>
    <row r="2454" spans="1:25" x14ac:dyDescent="0.2">
      <c r="A2454" s="32" t="s">
        <v>9603</v>
      </c>
      <c r="B2454" s="32" t="s">
        <v>10261</v>
      </c>
      <c r="C2454" s="32" t="s">
        <v>12365</v>
      </c>
      <c r="D2454" s="32"/>
      <c r="E2454" s="9" t="s">
        <v>12364</v>
      </c>
      <c r="F2454" s="9"/>
      <c r="G2454" s="32">
        <v>10031520</v>
      </c>
      <c r="H2454" s="32" t="s">
        <v>10262</v>
      </c>
      <c r="I2454" s="32" t="s">
        <v>10336</v>
      </c>
      <c r="J2454" s="32" t="s">
        <v>10337</v>
      </c>
      <c r="K2454" s="32" t="s">
        <v>10323</v>
      </c>
      <c r="L2454" s="32" t="s">
        <v>10324</v>
      </c>
      <c r="M2454" s="32">
        <v>7053268794</v>
      </c>
      <c r="N2454" s="32" t="s">
        <v>10338</v>
      </c>
      <c r="O2454" s="32" t="s">
        <v>10339</v>
      </c>
      <c r="P2454" s="32" t="s">
        <v>32</v>
      </c>
      <c r="Q2454" s="9">
        <v>8000</v>
      </c>
      <c r="R2454" s="27">
        <v>8167.99999999999</v>
      </c>
      <c r="S2454" s="52">
        <f>R2454</f>
        <v>8167.99999999999</v>
      </c>
      <c r="T2454" s="53">
        <f>IFERROR(S2454/Q2454,0)</f>
        <v>1.0209999999999988</v>
      </c>
      <c r="U2454" s="54">
        <f>IF(T2454&gt;=100%,S2454*2%,0)</f>
        <v>163.35999999999981</v>
      </c>
      <c r="V2454" s="54">
        <f>S2454*1%</f>
        <v>81.679999999999907</v>
      </c>
      <c r="W2454" s="55">
        <f>U2454+V2454</f>
        <v>245.03999999999974</v>
      </c>
      <c r="X2454" s="17"/>
      <c r="Y2454" s="9" t="s">
        <v>12391</v>
      </c>
    </row>
    <row r="2455" spans="1:25" x14ac:dyDescent="0.2">
      <c r="A2455" s="26" t="s">
        <v>9603</v>
      </c>
      <c r="B2455" s="26" t="s">
        <v>10246</v>
      </c>
      <c r="C2455" s="30" t="s">
        <v>12359</v>
      </c>
      <c r="D2455" s="30"/>
      <c r="E2455" s="44" t="s">
        <v>12363</v>
      </c>
      <c r="F2455" s="44"/>
      <c r="G2455" s="26">
        <v>10030130</v>
      </c>
      <c r="H2455" s="26" t="s">
        <v>10205</v>
      </c>
      <c r="I2455" s="26" t="s">
        <v>10247</v>
      </c>
      <c r="J2455" s="26" t="s">
        <v>2331</v>
      </c>
      <c r="K2455" s="26" t="s">
        <v>10208</v>
      </c>
      <c r="L2455" s="26" t="s">
        <v>10209</v>
      </c>
      <c r="M2455" s="26">
        <v>7006241230</v>
      </c>
      <c r="N2455" s="26" t="s">
        <v>10250</v>
      </c>
      <c r="O2455" s="26" t="s">
        <v>10251</v>
      </c>
      <c r="P2455" s="26" t="s">
        <v>32</v>
      </c>
      <c r="Q2455" s="27">
        <v>7000</v>
      </c>
      <c r="R2455" s="27">
        <v>7146.9999999999918</v>
      </c>
      <c r="S2455" s="52">
        <f>R2455</f>
        <v>7146.9999999999918</v>
      </c>
      <c r="T2455" s="53">
        <f>IFERROR(S2455/Q2455,0)</f>
        <v>1.0209999999999988</v>
      </c>
      <c r="U2455" s="54">
        <f>IF(T2455&gt;=100%,S2455*2%,0)</f>
        <v>142.93999999999983</v>
      </c>
      <c r="V2455" s="54">
        <f>S2455*1%</f>
        <v>71.469999999999914</v>
      </c>
      <c r="W2455" s="55">
        <f>U2455+V2455</f>
        <v>214.40999999999974</v>
      </c>
      <c r="X2455" s="17"/>
      <c r="Y2455" s="9" t="s">
        <v>12391</v>
      </c>
    </row>
    <row r="2456" spans="1:25" x14ac:dyDescent="0.2">
      <c r="A2456" s="32" t="s">
        <v>9603</v>
      </c>
      <c r="B2456" s="32" t="s">
        <v>10439</v>
      </c>
      <c r="C2456" s="32" t="s">
        <v>12365</v>
      </c>
      <c r="D2456" s="32"/>
      <c r="E2456" s="9" t="s">
        <v>12367</v>
      </c>
      <c r="F2456" s="9"/>
      <c r="G2456" s="32">
        <v>10031053</v>
      </c>
      <c r="H2456" s="32" t="s">
        <v>10500</v>
      </c>
      <c r="I2456" s="34" t="s">
        <v>10548</v>
      </c>
      <c r="J2456" s="32" t="s">
        <v>10549</v>
      </c>
      <c r="K2456" s="32" t="s">
        <v>10550</v>
      </c>
      <c r="L2456" s="32" t="s">
        <v>10551</v>
      </c>
      <c r="M2456" s="32">
        <v>9634147560</v>
      </c>
      <c r="N2456" s="32" t="s">
        <v>10552</v>
      </c>
      <c r="O2456" s="32" t="s">
        <v>10553</v>
      </c>
      <c r="P2456" s="32" t="s">
        <v>32</v>
      </c>
      <c r="Q2456" s="9">
        <v>15000</v>
      </c>
      <c r="R2456" s="27">
        <v>15314.999999999975</v>
      </c>
      <c r="S2456" s="52">
        <f>R2456</f>
        <v>15314.999999999975</v>
      </c>
      <c r="T2456" s="53">
        <f>IFERROR(S2456/Q2456,0)</f>
        <v>1.0209999999999984</v>
      </c>
      <c r="U2456" s="54">
        <f>IF(T2456&gt;=100%,S2456*2%,0)</f>
        <v>306.2999999999995</v>
      </c>
      <c r="V2456" s="54">
        <f>S2456*1%</f>
        <v>153.14999999999975</v>
      </c>
      <c r="W2456" s="55">
        <f>U2456+V2456</f>
        <v>459.44999999999925</v>
      </c>
      <c r="X2456" s="17"/>
      <c r="Y2456" s="9" t="s">
        <v>12391</v>
      </c>
    </row>
    <row r="2457" spans="1:25" x14ac:dyDescent="0.2">
      <c r="A2457" s="26" t="s">
        <v>9603</v>
      </c>
      <c r="B2457" s="26" t="s">
        <v>9657</v>
      </c>
      <c r="C2457" s="30" t="s">
        <v>12359</v>
      </c>
      <c r="D2457" s="30"/>
      <c r="E2457" s="44" t="s">
        <v>12358</v>
      </c>
      <c r="F2457" s="44"/>
      <c r="G2457" s="26">
        <v>10028151</v>
      </c>
      <c r="H2457" s="26" t="s">
        <v>9605</v>
      </c>
      <c r="I2457" s="26" t="s">
        <v>9653</v>
      </c>
      <c r="J2457" s="26" t="s">
        <v>9654</v>
      </c>
      <c r="K2457" s="26" t="s">
        <v>9608</v>
      </c>
      <c r="L2457" s="26" t="s">
        <v>9609</v>
      </c>
      <c r="M2457" s="26">
        <v>8699736751</v>
      </c>
      <c r="N2457" s="28" t="s">
        <v>9658</v>
      </c>
      <c r="O2457" s="26" t="s">
        <v>9659</v>
      </c>
      <c r="P2457" s="26" t="s">
        <v>32</v>
      </c>
      <c r="Q2457" s="27">
        <v>20000</v>
      </c>
      <c r="R2457" s="27">
        <v>20419.999999999964</v>
      </c>
      <c r="S2457" s="52">
        <f>R2457</f>
        <v>20419.999999999964</v>
      </c>
      <c r="T2457" s="53">
        <f>IFERROR(S2457/Q2457,0)</f>
        <v>1.0209999999999981</v>
      </c>
      <c r="U2457" s="54">
        <f>IF(T2457&gt;=100%,S2457*2%,0)</f>
        <v>408.3999999999993</v>
      </c>
      <c r="V2457" s="54">
        <f>S2457*1%</f>
        <v>204.19999999999965</v>
      </c>
      <c r="W2457" s="55">
        <f>U2457+V2457</f>
        <v>612.599999999999</v>
      </c>
      <c r="X2457" s="17"/>
      <c r="Y2457" s="9" t="s">
        <v>12391</v>
      </c>
    </row>
    <row r="2458" spans="1:25" x14ac:dyDescent="0.2">
      <c r="A2458" s="32" t="s">
        <v>9603</v>
      </c>
      <c r="B2458" s="32" t="s">
        <v>10393</v>
      </c>
      <c r="C2458" s="32" t="s">
        <v>12365</v>
      </c>
      <c r="D2458" s="32"/>
      <c r="E2458" s="9" t="s">
        <v>12366</v>
      </c>
      <c r="F2458" s="9"/>
      <c r="G2458" s="32">
        <v>10027495</v>
      </c>
      <c r="H2458" s="32" t="s">
        <v>10394</v>
      </c>
      <c r="I2458" s="32" t="s">
        <v>10417</v>
      </c>
      <c r="J2458" s="32" t="s">
        <v>10418</v>
      </c>
      <c r="K2458" s="32" t="s">
        <v>10397</v>
      </c>
      <c r="L2458" s="32" t="s">
        <v>10398</v>
      </c>
      <c r="M2458" s="32">
        <v>9927236696</v>
      </c>
      <c r="N2458" s="32" t="s">
        <v>10425</v>
      </c>
      <c r="O2458" s="32" t="s">
        <v>10426</v>
      </c>
      <c r="P2458" s="32" t="s">
        <v>32</v>
      </c>
      <c r="Q2458" s="32">
        <v>10000</v>
      </c>
      <c r="R2458" s="27">
        <v>10209.999999999982</v>
      </c>
      <c r="S2458" s="52">
        <f>R2458</f>
        <v>10209.999999999982</v>
      </c>
      <c r="T2458" s="53">
        <f>IFERROR(S2458/Q2458,0)</f>
        <v>1.0209999999999981</v>
      </c>
      <c r="U2458" s="54">
        <f>IF(T2458&gt;=100%,S2458*2%,0)</f>
        <v>204.19999999999965</v>
      </c>
      <c r="V2458" s="54">
        <f>S2458*1%</f>
        <v>102.09999999999982</v>
      </c>
      <c r="W2458" s="55">
        <f>U2458+V2458</f>
        <v>306.2999999999995</v>
      </c>
      <c r="X2458" s="17"/>
      <c r="Y2458" s="9" t="s">
        <v>12391</v>
      </c>
    </row>
    <row r="2459" spans="1:25" x14ac:dyDescent="0.2">
      <c r="A2459" s="32" t="s">
        <v>9603</v>
      </c>
      <c r="B2459" s="32" t="s">
        <v>10596</v>
      </c>
      <c r="C2459" s="32" t="s">
        <v>12365</v>
      </c>
      <c r="D2459" s="32"/>
      <c r="E2459" s="9" t="s">
        <v>12368</v>
      </c>
      <c r="F2459" s="9"/>
      <c r="G2459" s="32">
        <v>10023838</v>
      </c>
      <c r="H2459" s="32" t="s">
        <v>10597</v>
      </c>
      <c r="I2459" s="32" t="s">
        <v>10650</v>
      </c>
      <c r="J2459" s="32" t="s">
        <v>10651</v>
      </c>
      <c r="K2459" s="32" t="s">
        <v>10644</v>
      </c>
      <c r="L2459" s="32" t="s">
        <v>10645</v>
      </c>
      <c r="M2459" s="32">
        <v>9990901615</v>
      </c>
      <c r="N2459" s="32" t="s">
        <v>10652</v>
      </c>
      <c r="O2459" s="32" t="s">
        <v>10653</v>
      </c>
      <c r="P2459" s="32" t="s">
        <v>32</v>
      </c>
      <c r="Q2459" s="9">
        <v>10000</v>
      </c>
      <c r="R2459" s="27">
        <v>10209.999999999976</v>
      </c>
      <c r="S2459" s="52">
        <f>R2459</f>
        <v>10209.999999999976</v>
      </c>
      <c r="T2459" s="53">
        <f>IFERROR(S2459/Q2459,0)</f>
        <v>1.0209999999999977</v>
      </c>
      <c r="U2459" s="54">
        <f>IF(T2459&gt;=100%,S2459*2%,0)</f>
        <v>204.19999999999953</v>
      </c>
      <c r="V2459" s="54">
        <f>S2459*1%</f>
        <v>102.09999999999977</v>
      </c>
      <c r="W2459" s="55">
        <f>U2459+V2459</f>
        <v>306.29999999999927</v>
      </c>
      <c r="X2459" s="17"/>
      <c r="Y2459" s="9" t="s">
        <v>12391</v>
      </c>
    </row>
    <row r="2460" spans="1:25" x14ac:dyDescent="0.2">
      <c r="A2460" s="26" t="s">
        <v>9603</v>
      </c>
      <c r="B2460" s="26" t="s">
        <v>9772</v>
      </c>
      <c r="C2460" s="30" t="s">
        <v>12359</v>
      </c>
      <c r="D2460" s="30"/>
      <c r="E2460" s="45" t="s">
        <v>12360</v>
      </c>
      <c r="F2460" s="45"/>
      <c r="G2460" s="26">
        <v>10026891</v>
      </c>
      <c r="H2460" s="26" t="s">
        <v>9725</v>
      </c>
      <c r="I2460" s="26" t="s">
        <v>9773</v>
      </c>
      <c r="J2460" s="26" t="s">
        <v>9774</v>
      </c>
      <c r="K2460" s="26" t="s">
        <v>9728</v>
      </c>
      <c r="L2460" s="26" t="s">
        <v>9729</v>
      </c>
      <c r="M2460" s="26">
        <v>7009725731</v>
      </c>
      <c r="N2460" s="26" t="s">
        <v>9779</v>
      </c>
      <c r="O2460" s="26" t="s">
        <v>9780</v>
      </c>
      <c r="P2460" s="26" t="s">
        <v>32</v>
      </c>
      <c r="Q2460" s="27">
        <v>10000</v>
      </c>
      <c r="R2460" s="27">
        <v>10209.999999999976</v>
      </c>
      <c r="S2460" s="52">
        <f>R2460</f>
        <v>10209.999999999976</v>
      </c>
      <c r="T2460" s="53">
        <f>IFERROR(S2460/Q2460,0)</f>
        <v>1.0209999999999977</v>
      </c>
      <c r="U2460" s="54">
        <f>IF(T2460&gt;=100%,S2460*2%,0)</f>
        <v>204.19999999999953</v>
      </c>
      <c r="V2460" s="54">
        <f>S2460*1%</f>
        <v>102.09999999999977</v>
      </c>
      <c r="W2460" s="55">
        <f>U2460+V2460</f>
        <v>306.29999999999927</v>
      </c>
      <c r="X2460" s="17"/>
      <c r="Y2460" s="9" t="s">
        <v>12391</v>
      </c>
    </row>
    <row r="2461" spans="1:25" x14ac:dyDescent="0.2">
      <c r="A2461" s="26" t="s">
        <v>9603</v>
      </c>
      <c r="B2461" s="30" t="s">
        <v>12250</v>
      </c>
      <c r="C2461" s="30" t="s">
        <v>12379</v>
      </c>
      <c r="D2461" s="30"/>
      <c r="E2461" s="44" t="s">
        <v>12382</v>
      </c>
      <c r="F2461" s="44"/>
      <c r="G2461" s="30">
        <v>10028483</v>
      </c>
      <c r="H2461" s="30" t="s">
        <v>12264</v>
      </c>
      <c r="I2461" s="30" t="s">
        <v>12280</v>
      </c>
      <c r="J2461" s="30" t="s">
        <v>12281</v>
      </c>
      <c r="K2461" s="26" t="s">
        <v>12267</v>
      </c>
      <c r="L2461" s="30" t="s">
        <v>12268</v>
      </c>
      <c r="M2461" s="30" t="s">
        <v>12269</v>
      </c>
      <c r="N2461" s="30" t="s">
        <v>12283</v>
      </c>
      <c r="O2461" s="30" t="s">
        <v>12284</v>
      </c>
      <c r="P2461" s="30" t="s">
        <v>32</v>
      </c>
      <c r="Q2461" s="27">
        <v>10000</v>
      </c>
      <c r="R2461" s="27">
        <v>10209.999999999976</v>
      </c>
      <c r="S2461" s="52">
        <f>R2461</f>
        <v>10209.999999999976</v>
      </c>
      <c r="T2461" s="53">
        <f>IFERROR(S2461/Q2461,0)</f>
        <v>1.0209999999999977</v>
      </c>
      <c r="U2461" s="54">
        <f>IF(T2461&gt;=100%,S2461*2%,0)</f>
        <v>204.19999999999953</v>
      </c>
      <c r="V2461" s="54">
        <f>S2461*1%</f>
        <v>102.09999999999977</v>
      </c>
      <c r="W2461" s="55">
        <f>U2461+V2461</f>
        <v>306.29999999999927</v>
      </c>
      <c r="X2461" s="17"/>
      <c r="Y2461" s="9" t="s">
        <v>12391</v>
      </c>
    </row>
    <row r="2462" spans="1:25" x14ac:dyDescent="0.2">
      <c r="A2462" s="9" t="s">
        <v>9603</v>
      </c>
      <c r="B2462" s="18" t="s">
        <v>10732</v>
      </c>
      <c r="C2462" s="9" t="s">
        <v>12370</v>
      </c>
      <c r="D2462" s="9"/>
      <c r="E2462" s="9" t="s">
        <v>12369</v>
      </c>
      <c r="F2462" s="9"/>
      <c r="G2462" s="18">
        <v>10022294</v>
      </c>
      <c r="H2462" s="18" t="s">
        <v>10733</v>
      </c>
      <c r="I2462" s="18" t="s">
        <v>10877</v>
      </c>
      <c r="J2462" s="18" t="s">
        <v>10878</v>
      </c>
      <c r="K2462" s="9" t="s">
        <v>10777</v>
      </c>
      <c r="L2462" s="18" t="s">
        <v>10778</v>
      </c>
      <c r="M2462" s="18">
        <v>9648393988</v>
      </c>
      <c r="N2462" s="18" t="s">
        <v>10879</v>
      </c>
      <c r="O2462" s="18" t="s">
        <v>10880</v>
      </c>
      <c r="P2462" s="18" t="s">
        <v>32</v>
      </c>
      <c r="Q2462" s="11">
        <v>8383.7880000000005</v>
      </c>
      <c r="R2462" s="27">
        <v>8559.8475479999815</v>
      </c>
      <c r="S2462" s="52">
        <f>R2462</f>
        <v>8559.8475479999815</v>
      </c>
      <c r="T2462" s="53">
        <f>IFERROR(S2462/Q2462,0)</f>
        <v>1.0209999999999977</v>
      </c>
      <c r="U2462" s="54">
        <f>IF(T2462&gt;=100%,S2462*2%,0)</f>
        <v>171.19695095999964</v>
      </c>
      <c r="V2462" s="54">
        <f>S2462*1%</f>
        <v>85.59847547999982</v>
      </c>
      <c r="W2462" s="55">
        <f>U2462+V2462</f>
        <v>256.79542643999946</v>
      </c>
      <c r="X2462" s="17"/>
      <c r="Y2462" s="9" t="s">
        <v>12392</v>
      </c>
    </row>
    <row r="2463" spans="1:25" x14ac:dyDescent="0.2">
      <c r="A2463" s="26" t="s">
        <v>9603</v>
      </c>
      <c r="B2463" s="26" t="s">
        <v>10138</v>
      </c>
      <c r="C2463" s="30" t="s">
        <v>12359</v>
      </c>
      <c r="D2463" s="30"/>
      <c r="E2463" s="44" t="s">
        <v>12363</v>
      </c>
      <c r="F2463" s="44"/>
      <c r="G2463" s="26">
        <v>10004649</v>
      </c>
      <c r="H2463" s="26" t="s">
        <v>10086</v>
      </c>
      <c r="I2463" s="26" t="s">
        <v>10139</v>
      </c>
      <c r="J2463" s="26" t="s">
        <v>10140</v>
      </c>
      <c r="K2463" s="26" t="s">
        <v>10089</v>
      </c>
      <c r="L2463" s="26" t="s">
        <v>10090</v>
      </c>
      <c r="M2463" s="26">
        <v>7006865823</v>
      </c>
      <c r="N2463" s="26" t="s">
        <v>10141</v>
      </c>
      <c r="O2463" s="26" t="s">
        <v>10142</v>
      </c>
      <c r="P2463" s="26" t="s">
        <v>32</v>
      </c>
      <c r="Q2463" s="27">
        <v>7000</v>
      </c>
      <c r="R2463" s="27">
        <v>7146.9999999999836</v>
      </c>
      <c r="S2463" s="52">
        <f>R2463</f>
        <v>7146.9999999999836</v>
      </c>
      <c r="T2463" s="53">
        <f>IFERROR(S2463/Q2463,0)</f>
        <v>1.0209999999999977</v>
      </c>
      <c r="U2463" s="54">
        <f>IF(T2463&gt;=100%,S2463*2%,0)</f>
        <v>142.93999999999969</v>
      </c>
      <c r="V2463" s="54">
        <f>S2463*1%</f>
        <v>71.469999999999843</v>
      </c>
      <c r="W2463" s="55">
        <f>U2463+V2463</f>
        <v>214.40999999999951</v>
      </c>
      <c r="X2463" s="17"/>
      <c r="Y2463" s="9" t="s">
        <v>12391</v>
      </c>
    </row>
    <row r="2464" spans="1:25" x14ac:dyDescent="0.2">
      <c r="A2464" s="9" t="s">
        <v>9603</v>
      </c>
      <c r="B2464" s="18" t="s">
        <v>11008</v>
      </c>
      <c r="C2464" s="9" t="s">
        <v>12370</v>
      </c>
      <c r="D2464" s="9"/>
      <c r="E2464" s="9" t="s">
        <v>12371</v>
      </c>
      <c r="F2464" s="9"/>
      <c r="G2464" s="33">
        <v>10031130</v>
      </c>
      <c r="H2464" s="38" t="s">
        <v>11009</v>
      </c>
      <c r="I2464" s="33" t="s">
        <v>11192</v>
      </c>
      <c r="J2464" s="33" t="s">
        <v>11193</v>
      </c>
      <c r="K2464" s="9" t="s">
        <v>11025</v>
      </c>
      <c r="L2464" s="18" t="s">
        <v>11026</v>
      </c>
      <c r="M2464" s="18">
        <v>8809656752</v>
      </c>
      <c r="N2464" s="18" t="s">
        <v>11198</v>
      </c>
      <c r="O2464" s="18" t="s">
        <v>9611</v>
      </c>
      <c r="P2464" s="18" t="s">
        <v>32</v>
      </c>
      <c r="Q2464" s="11">
        <v>7000</v>
      </c>
      <c r="R2464" s="27">
        <v>7146.9999999999836</v>
      </c>
      <c r="S2464" s="52">
        <f>R2464</f>
        <v>7146.9999999999836</v>
      </c>
      <c r="T2464" s="53">
        <f>IFERROR(S2464/Q2464,0)</f>
        <v>1.0209999999999977</v>
      </c>
      <c r="U2464" s="54">
        <f>IF(T2464&gt;=100%,S2464*2%,0)</f>
        <v>142.93999999999969</v>
      </c>
      <c r="V2464" s="54">
        <f>S2464*1%</f>
        <v>71.469999999999843</v>
      </c>
      <c r="W2464" s="55">
        <f>U2464+V2464</f>
        <v>214.40999999999951</v>
      </c>
      <c r="X2464" s="17"/>
      <c r="Y2464" s="9" t="s">
        <v>12391</v>
      </c>
    </row>
    <row r="2465" spans="1:25" x14ac:dyDescent="0.2">
      <c r="A2465" s="9" t="s">
        <v>9603</v>
      </c>
      <c r="B2465" s="18" t="s">
        <v>10732</v>
      </c>
      <c r="C2465" s="9" t="s">
        <v>12370</v>
      </c>
      <c r="D2465" s="9"/>
      <c r="E2465" s="9" t="s">
        <v>12369</v>
      </c>
      <c r="F2465" s="9"/>
      <c r="G2465" s="18">
        <v>10022294</v>
      </c>
      <c r="H2465" s="18" t="s">
        <v>10733</v>
      </c>
      <c r="I2465" s="36" t="s">
        <v>10765</v>
      </c>
      <c r="J2465" s="36" t="s">
        <v>10766</v>
      </c>
      <c r="K2465" s="9" t="s">
        <v>10767</v>
      </c>
      <c r="L2465" s="18" t="s">
        <v>10768</v>
      </c>
      <c r="M2465" s="18">
        <v>8869911112</v>
      </c>
      <c r="N2465" s="18" t="s">
        <v>10769</v>
      </c>
      <c r="O2465" s="18" t="s">
        <v>10770</v>
      </c>
      <c r="P2465" s="18" t="s">
        <v>32</v>
      </c>
      <c r="Q2465" s="11">
        <v>6320.08</v>
      </c>
      <c r="R2465" s="27">
        <v>6452.801679999985</v>
      </c>
      <c r="S2465" s="52">
        <f>R2465</f>
        <v>6452.801679999985</v>
      </c>
      <c r="T2465" s="53">
        <f>IFERROR(S2465/Q2465,0)</f>
        <v>1.0209999999999977</v>
      </c>
      <c r="U2465" s="54">
        <f>IF(T2465&gt;=100%,S2465*2%,0)</f>
        <v>129.05603359999969</v>
      </c>
      <c r="V2465" s="54">
        <f>S2465*1%</f>
        <v>64.528016799999847</v>
      </c>
      <c r="W2465" s="55">
        <f>U2465+V2465</f>
        <v>193.58405039999954</v>
      </c>
      <c r="X2465" s="17"/>
      <c r="Y2465" s="9" t="s">
        <v>12391</v>
      </c>
    </row>
    <row r="2466" spans="1:25" x14ac:dyDescent="0.2">
      <c r="A2466" s="26" t="s">
        <v>9603</v>
      </c>
      <c r="B2466" s="30" t="s">
        <v>11909</v>
      </c>
      <c r="C2466" s="30" t="s">
        <v>12379</v>
      </c>
      <c r="D2466" s="30"/>
      <c r="E2466" s="44" t="s">
        <v>12378</v>
      </c>
      <c r="F2466" s="44"/>
      <c r="G2466" s="30">
        <v>10020174</v>
      </c>
      <c r="H2466" s="30" t="s">
        <v>11910</v>
      </c>
      <c r="I2466" s="29" t="s">
        <v>11953</v>
      </c>
      <c r="J2466" s="29" t="s">
        <v>11954</v>
      </c>
      <c r="K2466" s="26" t="s">
        <v>11942</v>
      </c>
      <c r="L2466" s="30" t="s">
        <v>11943</v>
      </c>
      <c r="M2466" s="30" t="s">
        <v>11944</v>
      </c>
      <c r="N2466" s="30" t="s">
        <v>11959</v>
      </c>
      <c r="O2466" s="30" t="s">
        <v>11960</v>
      </c>
      <c r="P2466" s="30" t="s">
        <v>32</v>
      </c>
      <c r="Q2466" s="27">
        <v>4500</v>
      </c>
      <c r="R2466" s="27">
        <v>4594.49999999999</v>
      </c>
      <c r="S2466" s="52">
        <f>R2466</f>
        <v>4594.49999999999</v>
      </c>
      <c r="T2466" s="53">
        <f>IFERROR(S2466/Q2466,0)</f>
        <v>1.0209999999999977</v>
      </c>
      <c r="U2466" s="54">
        <f>IF(T2466&gt;=100%,S2466*2%,0)</f>
        <v>91.889999999999802</v>
      </c>
      <c r="V2466" s="54">
        <f>S2466*1%</f>
        <v>45.944999999999901</v>
      </c>
      <c r="W2466" s="55">
        <f>U2466+V2466</f>
        <v>137.8349999999997</v>
      </c>
      <c r="X2466" s="17"/>
      <c r="Y2466" s="9" t="s">
        <v>12391</v>
      </c>
    </row>
    <row r="2467" spans="1:25" x14ac:dyDescent="0.2">
      <c r="A2467" s="9" t="s">
        <v>9603</v>
      </c>
      <c r="B2467" s="41" t="s">
        <v>11509</v>
      </c>
      <c r="C2467" s="9" t="s">
        <v>12374</v>
      </c>
      <c r="D2467" s="9"/>
      <c r="E2467" s="11" t="s">
        <v>12373</v>
      </c>
      <c r="F2467" s="11"/>
      <c r="G2467" s="9">
        <v>10025475</v>
      </c>
      <c r="H2467" s="9" t="s">
        <v>11329</v>
      </c>
      <c r="I2467" s="18" t="s">
        <v>11510</v>
      </c>
      <c r="J2467" s="18" t="s">
        <v>11511</v>
      </c>
      <c r="K2467" s="9" t="s">
        <v>11332</v>
      </c>
      <c r="L2467" s="18" t="s">
        <v>11333</v>
      </c>
      <c r="M2467" s="18">
        <v>9598967521</v>
      </c>
      <c r="N2467" s="18" t="s">
        <v>11519</v>
      </c>
      <c r="O2467" s="18" t="s">
        <v>11520</v>
      </c>
      <c r="P2467" s="9" t="s">
        <v>32</v>
      </c>
      <c r="Q2467" s="11">
        <v>3000</v>
      </c>
      <c r="R2467" s="27">
        <v>3062.9999999999932</v>
      </c>
      <c r="S2467" s="52">
        <f>R2467</f>
        <v>3062.9999999999932</v>
      </c>
      <c r="T2467" s="53">
        <f>IFERROR(S2467/Q2467,0)</f>
        <v>1.0209999999999977</v>
      </c>
      <c r="U2467" s="54">
        <f>IF(T2467&gt;=100%,S2467*2%,0)</f>
        <v>61.259999999999863</v>
      </c>
      <c r="V2467" s="54">
        <f>S2467*1%</f>
        <v>30.629999999999932</v>
      </c>
      <c r="W2467" s="55">
        <f>U2467+V2467</f>
        <v>91.889999999999787</v>
      </c>
      <c r="X2467" s="17"/>
      <c r="Y2467" s="9" t="s">
        <v>12391</v>
      </c>
    </row>
    <row r="2468" spans="1:25" x14ac:dyDescent="0.2">
      <c r="A2468" s="26" t="s">
        <v>9603</v>
      </c>
      <c r="B2468" s="30" t="s">
        <v>11909</v>
      </c>
      <c r="C2468" s="30" t="s">
        <v>12379</v>
      </c>
      <c r="D2468" s="30"/>
      <c r="E2468" s="44" t="s">
        <v>12378</v>
      </c>
      <c r="F2468" s="44"/>
      <c r="G2468" s="30">
        <v>10020174</v>
      </c>
      <c r="H2468" s="30" t="s">
        <v>11910</v>
      </c>
      <c r="I2468" s="29" t="s">
        <v>12043</v>
      </c>
      <c r="J2468" s="29" t="s">
        <v>12044</v>
      </c>
      <c r="K2468" s="26" t="s">
        <v>11933</v>
      </c>
      <c r="L2468" s="30" t="s">
        <v>11934</v>
      </c>
      <c r="M2468" s="30" t="s">
        <v>11935</v>
      </c>
      <c r="N2468" s="30" t="s">
        <v>12051</v>
      </c>
      <c r="O2468" s="30" t="s">
        <v>12052</v>
      </c>
      <c r="P2468" s="30" t="s">
        <v>32</v>
      </c>
      <c r="Q2468" s="27">
        <v>4000</v>
      </c>
      <c r="R2468" s="27">
        <v>4083.5999999999908</v>
      </c>
      <c r="S2468" s="52">
        <f>R2468</f>
        <v>4083.5999999999908</v>
      </c>
      <c r="T2468" s="53">
        <f>IFERROR(S2468/Q2468,0)</f>
        <v>1.0208999999999977</v>
      </c>
      <c r="U2468" s="54">
        <f>IF(T2468&gt;=100%,S2468*2%,0)</f>
        <v>81.671999999999812</v>
      </c>
      <c r="V2468" s="54">
        <f>S2468*1%</f>
        <v>40.835999999999906</v>
      </c>
      <c r="W2468" s="55">
        <f>U2468+V2468</f>
        <v>122.50799999999973</v>
      </c>
      <c r="X2468" s="17"/>
      <c r="Y2468" s="9" t="s">
        <v>12391</v>
      </c>
    </row>
    <row r="2469" spans="1:25" x14ac:dyDescent="0.2">
      <c r="A2469" s="9" t="s">
        <v>8060</v>
      </c>
      <c r="B2469" s="9" t="s">
        <v>8168</v>
      </c>
      <c r="C2469" s="18" t="s">
        <v>8062</v>
      </c>
      <c r="D2469" s="9" t="s">
        <v>8063</v>
      </c>
      <c r="E2469" s="9" t="s">
        <v>8169</v>
      </c>
      <c r="F2469" s="9" t="s">
        <v>8170</v>
      </c>
      <c r="G2469" s="9">
        <v>10029704</v>
      </c>
      <c r="H2469" s="9" t="s">
        <v>8171</v>
      </c>
      <c r="I2469" s="9" t="s">
        <v>8281</v>
      </c>
      <c r="J2469" s="9" t="s">
        <v>8282</v>
      </c>
      <c r="K2469" s="18" t="s">
        <v>8198</v>
      </c>
      <c r="L2469" s="18" t="s">
        <v>8199</v>
      </c>
      <c r="M2469" s="18">
        <v>8889599080</v>
      </c>
      <c r="N2469" s="9" t="s">
        <v>8289</v>
      </c>
      <c r="O2469" s="9" t="s">
        <v>8290</v>
      </c>
      <c r="P2469" s="9" t="s">
        <v>32</v>
      </c>
      <c r="Q2469" s="11">
        <v>7738.5000000000009</v>
      </c>
      <c r="R2469" s="25">
        <v>7900</v>
      </c>
      <c r="S2469" s="52">
        <f>R2469</f>
        <v>7900</v>
      </c>
      <c r="T2469" s="53">
        <f>IFERROR(S2469/Q2469,0)</f>
        <v>1.0208696775860955</v>
      </c>
      <c r="U2469" s="54">
        <f>IF(T2469&gt;=100%,S2469*2%,0)</f>
        <v>158</v>
      </c>
      <c r="V2469" s="54">
        <f>S2469*1%</f>
        <v>79</v>
      </c>
      <c r="W2469" s="55">
        <f>U2469+V2469</f>
        <v>237</v>
      </c>
      <c r="X2469" s="17"/>
      <c r="Y2469" s="9" t="s">
        <v>12393</v>
      </c>
    </row>
    <row r="2470" spans="1:25" x14ac:dyDescent="0.2">
      <c r="A2470" s="4" t="s">
        <v>18</v>
      </c>
      <c r="B2470" s="12" t="s">
        <v>1048</v>
      </c>
      <c r="C2470" s="5" t="s">
        <v>861</v>
      </c>
      <c r="D2470" s="9" t="s">
        <v>862</v>
      </c>
      <c r="E2470" s="9" t="s">
        <v>1049</v>
      </c>
      <c r="F2470" s="9" t="s">
        <v>1050</v>
      </c>
      <c r="G2470" s="8">
        <v>10022825</v>
      </c>
      <c r="H2470" s="12" t="s">
        <v>1058</v>
      </c>
      <c r="I2470" s="9" t="s">
        <v>1263</v>
      </c>
      <c r="J2470" s="12" t="s">
        <v>1264</v>
      </c>
      <c r="K2470" s="8" t="s">
        <v>1054</v>
      </c>
      <c r="L2470" s="16" t="s">
        <v>1055</v>
      </c>
      <c r="M2470" s="17">
        <v>9593193215</v>
      </c>
      <c r="N2470" s="9" t="s">
        <v>1265</v>
      </c>
      <c r="O2470" s="9" t="s">
        <v>1266</v>
      </c>
      <c r="P2470" s="9" t="s">
        <v>32</v>
      </c>
      <c r="Q2470" s="10">
        <v>25000</v>
      </c>
      <c r="R2470" s="11">
        <v>25520.9578</v>
      </c>
      <c r="S2470" s="52">
        <f>R2470</f>
        <v>25520.9578</v>
      </c>
      <c r="T2470" s="53">
        <f>IFERROR(S2470/Q2470,0)</f>
        <v>1.020838312</v>
      </c>
      <c r="U2470" s="54">
        <f>IF(T2470&gt;=100%,S2470*2%,0)</f>
        <v>510.41915599999999</v>
      </c>
      <c r="V2470" s="54">
        <f>S2470*1%</f>
        <v>255.20957799999999</v>
      </c>
      <c r="W2470" s="55">
        <f>U2470+V2470</f>
        <v>765.62873400000001</v>
      </c>
      <c r="X2470" s="17"/>
      <c r="Y2470" s="9" t="s">
        <v>12391</v>
      </c>
    </row>
    <row r="2471" spans="1:25" x14ac:dyDescent="0.2">
      <c r="A2471" s="4" t="s">
        <v>18</v>
      </c>
      <c r="B2471" s="4" t="s">
        <v>87</v>
      </c>
      <c r="C2471" s="5" t="s">
        <v>20</v>
      </c>
      <c r="D2471" s="5" t="s">
        <v>21</v>
      </c>
      <c r="E2471" s="5" t="s">
        <v>22</v>
      </c>
      <c r="F2471" s="5" t="s">
        <v>23</v>
      </c>
      <c r="G2471" s="4">
        <v>10022591</v>
      </c>
      <c r="H2471" s="4" t="s">
        <v>88</v>
      </c>
      <c r="I2471" s="4" t="s">
        <v>114</v>
      </c>
      <c r="J2471" s="4" t="s">
        <v>115</v>
      </c>
      <c r="K2471" s="4" t="s">
        <v>91</v>
      </c>
      <c r="L2471" s="4" t="s">
        <v>92</v>
      </c>
      <c r="M2471" s="7" t="s">
        <v>93</v>
      </c>
      <c r="N2471" s="5" t="s">
        <v>206</v>
      </c>
      <c r="O2471" s="5" t="s">
        <v>207</v>
      </c>
      <c r="P2471" s="9" t="s">
        <v>32</v>
      </c>
      <c r="Q2471" s="9">
        <v>10000</v>
      </c>
      <c r="R2471" s="11">
        <v>10208.109200000001</v>
      </c>
      <c r="S2471" s="52">
        <f>R2471</f>
        <v>10208.109200000001</v>
      </c>
      <c r="T2471" s="53">
        <f>IFERROR(S2471/Q2471,0)</f>
        <v>1.0208109200000002</v>
      </c>
      <c r="U2471" s="54">
        <f>IF(T2471&gt;=100%,S2471*2%,0)</f>
        <v>204.16218400000002</v>
      </c>
      <c r="V2471" s="54">
        <f>S2471*1%</f>
        <v>102.08109200000001</v>
      </c>
      <c r="W2471" s="55">
        <f>U2471+V2471</f>
        <v>306.24327600000004</v>
      </c>
      <c r="X2471" s="17"/>
      <c r="Y2471" s="9" t="s">
        <v>12393</v>
      </c>
    </row>
    <row r="2472" spans="1:25" x14ac:dyDescent="0.2">
      <c r="A2472" s="9" t="s">
        <v>6280</v>
      </c>
      <c r="B2472" s="9" t="s">
        <v>6498</v>
      </c>
      <c r="C2472" s="18" t="s">
        <v>6282</v>
      </c>
      <c r="D2472" s="9" t="s">
        <v>6283</v>
      </c>
      <c r="E2472" s="9" t="s">
        <v>6409</v>
      </c>
      <c r="F2472" s="9" t="s">
        <v>6410</v>
      </c>
      <c r="G2472" s="9">
        <v>10022071</v>
      </c>
      <c r="H2472" s="9" t="s">
        <v>6474</v>
      </c>
      <c r="I2472" s="9" t="s">
        <v>6499</v>
      </c>
      <c r="J2472" s="9" t="s">
        <v>6500</v>
      </c>
      <c r="K2472" s="18" t="s">
        <v>6477</v>
      </c>
      <c r="L2472" s="18" t="s">
        <v>6478</v>
      </c>
      <c r="M2472" s="18" t="s">
        <v>6479</v>
      </c>
      <c r="N2472" s="9" t="s">
        <v>6507</v>
      </c>
      <c r="O2472" s="9" t="s">
        <v>6508</v>
      </c>
      <c r="P2472" s="9" t="s">
        <v>32</v>
      </c>
      <c r="Q2472" s="62">
        <v>14276.696490000002</v>
      </c>
      <c r="R2472" s="11">
        <v>14573.667599999999</v>
      </c>
      <c r="S2472" s="52">
        <f>R2472</f>
        <v>14573.667599999999</v>
      </c>
      <c r="T2472" s="53">
        <f>IFERROR(S2472/Q2472,0)</f>
        <v>1.0208011083101758</v>
      </c>
      <c r="U2472" s="54">
        <f>IF(T2472&gt;=100%,S2472*2%,0)</f>
        <v>291.47335199999998</v>
      </c>
      <c r="V2472" s="54">
        <f>S2472*1%</f>
        <v>145.73667599999999</v>
      </c>
      <c r="W2472" s="55">
        <f>U2472+V2472</f>
        <v>437.21002799999997</v>
      </c>
      <c r="X2472" s="17"/>
      <c r="Y2472" s="9" t="s">
        <v>12393</v>
      </c>
    </row>
    <row r="2473" spans="1:25" x14ac:dyDescent="0.2">
      <c r="A2473" s="4" t="s">
        <v>18</v>
      </c>
      <c r="B2473" s="9"/>
      <c r="C2473" s="5" t="s">
        <v>4707</v>
      </c>
      <c r="D2473" s="17" t="s">
        <v>4708</v>
      </c>
      <c r="E2473" s="9" t="s">
        <v>5090</v>
      </c>
      <c r="F2473" s="17" t="s">
        <v>5091</v>
      </c>
      <c r="G2473" s="9">
        <v>10027424</v>
      </c>
      <c r="H2473" s="9" t="s">
        <v>5092</v>
      </c>
      <c r="I2473" s="17" t="s">
        <v>5128</v>
      </c>
      <c r="J2473" s="17" t="s">
        <v>5129</v>
      </c>
      <c r="K2473" s="17" t="s">
        <v>5095</v>
      </c>
      <c r="L2473" s="17" t="s">
        <v>5096</v>
      </c>
      <c r="M2473" s="17">
        <v>9040304080</v>
      </c>
      <c r="N2473" s="17" t="s">
        <v>5153</v>
      </c>
      <c r="O2473" s="17" t="s">
        <v>5154</v>
      </c>
      <c r="P2473" s="17" t="s">
        <v>32</v>
      </c>
      <c r="Q2473" s="11">
        <v>20000</v>
      </c>
      <c r="R2473" s="11">
        <v>20415.864599999997</v>
      </c>
      <c r="S2473" s="52">
        <f>R2473</f>
        <v>20415.864599999997</v>
      </c>
      <c r="T2473" s="53">
        <f>IFERROR(S2473/Q2473,0)</f>
        <v>1.0207932299999998</v>
      </c>
      <c r="U2473" s="54">
        <f>IF(T2473&gt;=100%,S2473*2%,0)</f>
        <v>408.31729199999995</v>
      </c>
      <c r="V2473" s="54">
        <f>S2473*1%</f>
        <v>204.15864599999998</v>
      </c>
      <c r="W2473" s="55">
        <f>U2473+V2473</f>
        <v>612.47593799999993</v>
      </c>
      <c r="X2473" s="17"/>
      <c r="Y2473" s="9" t="s">
        <v>12391</v>
      </c>
    </row>
    <row r="2474" spans="1:25" x14ac:dyDescent="0.2">
      <c r="A2474" s="4" t="s">
        <v>18</v>
      </c>
      <c r="B2474" s="4" t="s">
        <v>243</v>
      </c>
      <c r="C2474" s="5" t="s">
        <v>20</v>
      </c>
      <c r="D2474" s="5" t="s">
        <v>21</v>
      </c>
      <c r="E2474" s="5" t="s">
        <v>244</v>
      </c>
      <c r="F2474" s="5" t="s">
        <v>245</v>
      </c>
      <c r="G2474" s="6">
        <v>10022295</v>
      </c>
      <c r="H2474" s="4" t="s">
        <v>246</v>
      </c>
      <c r="I2474" s="4" t="s">
        <v>260</v>
      </c>
      <c r="J2474" s="4" t="s">
        <v>261</v>
      </c>
      <c r="K2474" s="6" t="s">
        <v>249</v>
      </c>
      <c r="L2474" s="6" t="s">
        <v>250</v>
      </c>
      <c r="M2474" s="7">
        <v>7001610227</v>
      </c>
      <c r="N2474" s="4" t="s">
        <v>264</v>
      </c>
      <c r="O2474" s="6" t="s">
        <v>265</v>
      </c>
      <c r="P2474" s="9" t="s">
        <v>32</v>
      </c>
      <c r="Q2474" s="11">
        <v>11257.3675</v>
      </c>
      <c r="R2474" s="11">
        <v>11491.4426</v>
      </c>
      <c r="S2474" s="52">
        <f>R2474</f>
        <v>11491.4426</v>
      </c>
      <c r="T2474" s="53">
        <f>IFERROR(S2474/Q2474,0)</f>
        <v>1.020793058412635</v>
      </c>
      <c r="U2474" s="54">
        <f>IF(T2474&gt;=100%,S2474*2%,0)</f>
        <v>229.82885200000001</v>
      </c>
      <c r="V2474" s="54">
        <f>S2474*1%</f>
        <v>114.91442600000001</v>
      </c>
      <c r="W2474" s="55">
        <f>U2474+V2474</f>
        <v>344.74327800000003</v>
      </c>
      <c r="X2474" s="17"/>
      <c r="Y2474" s="9" t="s">
        <v>12391</v>
      </c>
    </row>
    <row r="2475" spans="1:25" x14ac:dyDescent="0.2">
      <c r="A2475" s="4" t="s">
        <v>18</v>
      </c>
      <c r="B2475" s="12" t="s">
        <v>860</v>
      </c>
      <c r="C2475" s="5" t="s">
        <v>861</v>
      </c>
      <c r="D2475" s="9" t="s">
        <v>862</v>
      </c>
      <c r="E2475" s="9" t="s">
        <v>863</v>
      </c>
      <c r="F2475" s="9" t="s">
        <v>864</v>
      </c>
      <c r="G2475" s="8">
        <v>10023819</v>
      </c>
      <c r="H2475" s="12" t="s">
        <v>865</v>
      </c>
      <c r="I2475" s="9" t="s">
        <v>925</v>
      </c>
      <c r="J2475" s="12" t="s">
        <v>926</v>
      </c>
      <c r="K2475" s="8" t="s">
        <v>927</v>
      </c>
      <c r="L2475" s="16" t="s">
        <v>928</v>
      </c>
      <c r="M2475" s="17" t="s">
        <v>929</v>
      </c>
      <c r="N2475" s="9" t="s">
        <v>950</v>
      </c>
      <c r="O2475" s="9" t="s">
        <v>951</v>
      </c>
      <c r="P2475" s="9" t="s">
        <v>32</v>
      </c>
      <c r="Q2475" s="10">
        <v>70000</v>
      </c>
      <c r="R2475" s="11">
        <v>71454.877000000008</v>
      </c>
      <c r="S2475" s="52">
        <f>R2475</f>
        <v>71454.877000000008</v>
      </c>
      <c r="T2475" s="53">
        <f>IFERROR(S2475/Q2475,0)</f>
        <v>1.0207839571428572</v>
      </c>
      <c r="U2475" s="54">
        <f>IF(T2475&gt;=100%,S2475*2%,0)</f>
        <v>1429.0975400000002</v>
      </c>
      <c r="V2475" s="54">
        <f>S2475*1%</f>
        <v>714.5487700000001</v>
      </c>
      <c r="W2475" s="55">
        <f>U2475+V2475</f>
        <v>2143.6463100000001</v>
      </c>
      <c r="X2475" s="17"/>
      <c r="Y2475" s="9" t="s">
        <v>12391</v>
      </c>
    </row>
    <row r="2476" spans="1:25" x14ac:dyDescent="0.2">
      <c r="A2476" s="4" t="s">
        <v>18</v>
      </c>
      <c r="B2476" s="12" t="s">
        <v>2972</v>
      </c>
      <c r="C2476" s="5" t="s">
        <v>2973</v>
      </c>
      <c r="D2476" s="9" t="s">
        <v>2974</v>
      </c>
      <c r="E2476" s="9" t="s">
        <v>2975</v>
      </c>
      <c r="F2476" s="9" t="s">
        <v>2976</v>
      </c>
      <c r="G2476" s="8">
        <v>10026391</v>
      </c>
      <c r="H2476" s="12" t="s">
        <v>2977</v>
      </c>
      <c r="I2476" s="9" t="s">
        <v>3080</v>
      </c>
      <c r="J2476" s="12" t="s">
        <v>3081</v>
      </c>
      <c r="K2476" s="17" t="s">
        <v>3031</v>
      </c>
      <c r="L2476" s="17" t="s">
        <v>3032</v>
      </c>
      <c r="M2476" s="17">
        <v>7979803899</v>
      </c>
      <c r="N2476" s="9" t="s">
        <v>3082</v>
      </c>
      <c r="O2476" s="9" t="s">
        <v>896</v>
      </c>
      <c r="P2476" s="9" t="s">
        <v>32</v>
      </c>
      <c r="Q2476" s="10">
        <v>8000</v>
      </c>
      <c r="R2476" s="11">
        <v>8166</v>
      </c>
      <c r="S2476" s="52">
        <f>R2476</f>
        <v>8166</v>
      </c>
      <c r="T2476" s="53">
        <f>IFERROR(S2476/Q2476,0)</f>
        <v>1.02075</v>
      </c>
      <c r="U2476" s="54">
        <f>IF(T2476&gt;=100%,S2476*2%,0)</f>
        <v>163.32</v>
      </c>
      <c r="V2476" s="54">
        <f>S2476*1%</f>
        <v>81.66</v>
      </c>
      <c r="W2476" s="55">
        <f>U2476+V2476</f>
        <v>244.98</v>
      </c>
      <c r="X2476" s="17"/>
      <c r="Y2476" s="9" t="s">
        <v>12391</v>
      </c>
    </row>
    <row r="2477" spans="1:25" x14ac:dyDescent="0.2">
      <c r="A2477" s="4" t="s">
        <v>18</v>
      </c>
      <c r="B2477" s="12" t="s">
        <v>3232</v>
      </c>
      <c r="C2477" s="5" t="s">
        <v>2973</v>
      </c>
      <c r="D2477" s="9" t="s">
        <v>2974</v>
      </c>
      <c r="E2477" s="9" t="s">
        <v>3142</v>
      </c>
      <c r="F2477" s="9" t="s">
        <v>3143</v>
      </c>
      <c r="G2477" s="8">
        <v>10034410</v>
      </c>
      <c r="H2477" s="12" t="s">
        <v>3233</v>
      </c>
      <c r="I2477" s="9" t="s">
        <v>3261</v>
      </c>
      <c r="J2477" s="12" t="s">
        <v>3262</v>
      </c>
      <c r="K2477" s="17" t="s">
        <v>3236</v>
      </c>
      <c r="L2477" s="17" t="s">
        <v>3237</v>
      </c>
      <c r="M2477" s="17">
        <v>9628987517</v>
      </c>
      <c r="N2477" s="9" t="s">
        <v>3265</v>
      </c>
      <c r="O2477" s="9" t="s">
        <v>3266</v>
      </c>
      <c r="P2477" s="9" t="s">
        <v>32</v>
      </c>
      <c r="Q2477" s="10">
        <v>8000</v>
      </c>
      <c r="R2477" s="11">
        <v>8166</v>
      </c>
      <c r="S2477" s="52">
        <f>R2477</f>
        <v>8166</v>
      </c>
      <c r="T2477" s="53">
        <f>IFERROR(S2477/Q2477,0)</f>
        <v>1.02075</v>
      </c>
      <c r="U2477" s="54">
        <f>IF(T2477&gt;=100%,S2477*2%,0)</f>
        <v>163.32</v>
      </c>
      <c r="V2477" s="54">
        <f>S2477*1%</f>
        <v>81.66</v>
      </c>
      <c r="W2477" s="55">
        <f>U2477+V2477</f>
        <v>244.98</v>
      </c>
      <c r="X2477" s="17"/>
      <c r="Y2477" s="9" t="s">
        <v>12393</v>
      </c>
    </row>
    <row r="2478" spans="1:25" x14ac:dyDescent="0.2">
      <c r="A2478" s="4" t="s">
        <v>18</v>
      </c>
      <c r="B2478" s="12" t="s">
        <v>3421</v>
      </c>
      <c r="C2478" s="5" t="s">
        <v>2973</v>
      </c>
      <c r="D2478" s="9" t="s">
        <v>2974</v>
      </c>
      <c r="E2478" s="9" t="s">
        <v>3422</v>
      </c>
      <c r="F2478" s="9" t="s">
        <v>3423</v>
      </c>
      <c r="G2478" s="8">
        <v>10034718</v>
      </c>
      <c r="H2478" s="12" t="s">
        <v>3424</v>
      </c>
      <c r="I2478" s="9" t="s">
        <v>3493</v>
      </c>
      <c r="J2478" s="12" t="s">
        <v>3494</v>
      </c>
      <c r="K2478" s="17" t="s">
        <v>3427</v>
      </c>
      <c r="L2478" s="17" t="s">
        <v>3428</v>
      </c>
      <c r="M2478" s="17">
        <v>7004809242</v>
      </c>
      <c r="N2478" s="9" t="s">
        <v>3504</v>
      </c>
      <c r="O2478" s="9" t="s">
        <v>3505</v>
      </c>
      <c r="P2478" s="9" t="s">
        <v>32</v>
      </c>
      <c r="Q2478" s="10">
        <v>8000</v>
      </c>
      <c r="R2478" s="11">
        <v>8166</v>
      </c>
      <c r="S2478" s="52">
        <f>R2478</f>
        <v>8166</v>
      </c>
      <c r="T2478" s="53">
        <f>IFERROR(S2478/Q2478,0)</f>
        <v>1.02075</v>
      </c>
      <c r="U2478" s="54">
        <f>IF(T2478&gt;=100%,S2478*2%,0)</f>
        <v>163.32</v>
      </c>
      <c r="V2478" s="54">
        <f>S2478*1%</f>
        <v>81.66</v>
      </c>
      <c r="W2478" s="55">
        <f>U2478+V2478</f>
        <v>244.98</v>
      </c>
      <c r="X2478" s="17"/>
      <c r="Y2478" s="9" t="s">
        <v>12393</v>
      </c>
    </row>
    <row r="2479" spans="1:25" x14ac:dyDescent="0.2">
      <c r="A2479" s="4" t="s">
        <v>18</v>
      </c>
      <c r="B2479" s="12" t="s">
        <v>2972</v>
      </c>
      <c r="C2479" s="5" t="s">
        <v>2973</v>
      </c>
      <c r="D2479" s="9" t="s">
        <v>2974</v>
      </c>
      <c r="E2479" s="9" t="s">
        <v>2975</v>
      </c>
      <c r="F2479" s="9" t="s">
        <v>2976</v>
      </c>
      <c r="G2479" s="8">
        <v>10026391</v>
      </c>
      <c r="H2479" s="12" t="s">
        <v>2977</v>
      </c>
      <c r="I2479" s="9" t="s">
        <v>3019</v>
      </c>
      <c r="J2479" s="12" t="s">
        <v>3020</v>
      </c>
      <c r="K2479" s="17" t="s">
        <v>2980</v>
      </c>
      <c r="L2479" s="17" t="s">
        <v>2981</v>
      </c>
      <c r="M2479" s="17">
        <v>8969833593</v>
      </c>
      <c r="N2479" s="9" t="s">
        <v>3025</v>
      </c>
      <c r="O2479" s="9" t="s">
        <v>3026</v>
      </c>
      <c r="P2479" s="9" t="s">
        <v>32</v>
      </c>
      <c r="Q2479" s="10">
        <v>8000</v>
      </c>
      <c r="R2479" s="11">
        <v>8166</v>
      </c>
      <c r="S2479" s="52">
        <f>R2479</f>
        <v>8166</v>
      </c>
      <c r="T2479" s="53">
        <f>IFERROR(S2479/Q2479,0)</f>
        <v>1.02075</v>
      </c>
      <c r="U2479" s="54">
        <f>IF(T2479&gt;=100%,S2479*2%,0)</f>
        <v>163.32</v>
      </c>
      <c r="V2479" s="54">
        <f>S2479*1%</f>
        <v>81.66</v>
      </c>
      <c r="W2479" s="55">
        <f>U2479+V2479</f>
        <v>244.98</v>
      </c>
      <c r="X2479" s="17"/>
      <c r="Y2479" s="9" t="s">
        <v>12393</v>
      </c>
    </row>
    <row r="2480" spans="1:25" x14ac:dyDescent="0.2">
      <c r="A2480" s="4" t="s">
        <v>18</v>
      </c>
      <c r="B2480" s="12" t="s">
        <v>2070</v>
      </c>
      <c r="C2480" s="5" t="s">
        <v>2071</v>
      </c>
      <c r="D2480" s="9" t="s">
        <v>2072</v>
      </c>
      <c r="E2480" s="9" t="s">
        <v>2073</v>
      </c>
      <c r="F2480" s="9" t="s">
        <v>2074</v>
      </c>
      <c r="G2480" s="8">
        <v>10025476</v>
      </c>
      <c r="H2480" s="12" t="s">
        <v>2075</v>
      </c>
      <c r="I2480" s="9" t="s">
        <v>2092</v>
      </c>
      <c r="J2480" s="12" t="s">
        <v>2093</v>
      </c>
      <c r="K2480" s="8" t="s">
        <v>2078</v>
      </c>
      <c r="L2480" s="16" t="s">
        <v>2079</v>
      </c>
      <c r="M2480" s="17">
        <v>9864953887</v>
      </c>
      <c r="N2480" s="9" t="s">
        <v>2096</v>
      </c>
      <c r="O2480" s="9" t="s">
        <v>2097</v>
      </c>
      <c r="P2480" s="9" t="s">
        <v>32</v>
      </c>
      <c r="Q2480" s="10">
        <v>6800</v>
      </c>
      <c r="R2480" s="11">
        <v>6940.3008</v>
      </c>
      <c r="S2480" s="52">
        <f>R2480</f>
        <v>6940.3008</v>
      </c>
      <c r="T2480" s="53">
        <f>IFERROR(S2480/Q2480,0)</f>
        <v>1.0206324705882353</v>
      </c>
      <c r="U2480" s="54">
        <f>IF(T2480&gt;=100%,S2480*2%,0)</f>
        <v>138.806016</v>
      </c>
      <c r="V2480" s="54">
        <f>S2480*1%</f>
        <v>69.403008</v>
      </c>
      <c r="W2480" s="55">
        <f>U2480+V2480</f>
        <v>208.209024</v>
      </c>
      <c r="X2480" s="17"/>
      <c r="Y2480" s="9" t="s">
        <v>12391</v>
      </c>
    </row>
    <row r="2481" spans="1:25" x14ac:dyDescent="0.2">
      <c r="A2481" s="9" t="s">
        <v>6280</v>
      </c>
      <c r="B2481" s="9" t="s">
        <v>7200</v>
      </c>
      <c r="C2481" s="18" t="s">
        <v>6854</v>
      </c>
      <c r="D2481" s="9" t="s">
        <v>6855</v>
      </c>
      <c r="E2481" s="9" t="s">
        <v>7147</v>
      </c>
      <c r="F2481" s="9" t="s">
        <v>7148</v>
      </c>
      <c r="G2481" s="9">
        <v>10031743</v>
      </c>
      <c r="H2481" s="9" t="s">
        <v>7149</v>
      </c>
      <c r="I2481" s="9" t="s">
        <v>7201</v>
      </c>
      <c r="J2481" s="9" t="s">
        <v>7202</v>
      </c>
      <c r="K2481" s="18" t="s">
        <v>7152</v>
      </c>
      <c r="L2481" s="18" t="s">
        <v>7153</v>
      </c>
      <c r="M2481" s="18" t="s">
        <v>7154</v>
      </c>
      <c r="N2481" s="9" t="s">
        <v>7203</v>
      </c>
      <c r="O2481" s="9" t="s">
        <v>7204</v>
      </c>
      <c r="P2481" s="9" t="s">
        <v>32</v>
      </c>
      <c r="Q2481" s="61">
        <v>10200</v>
      </c>
      <c r="R2481" s="11">
        <v>10410.422</v>
      </c>
      <c r="S2481" s="52">
        <f>R2481</f>
        <v>10410.422</v>
      </c>
      <c r="T2481" s="53">
        <f>IFERROR(S2481/Q2481,0)</f>
        <v>1.0206296078431374</v>
      </c>
      <c r="U2481" s="54">
        <f>IF(T2481&gt;=100%,S2481*2%,0)</f>
        <v>208.20844000000002</v>
      </c>
      <c r="V2481" s="54">
        <f>S2481*1%</f>
        <v>104.10422000000001</v>
      </c>
      <c r="W2481" s="55">
        <f>U2481+V2481</f>
        <v>312.31266000000005</v>
      </c>
      <c r="X2481" s="17"/>
      <c r="Y2481" s="9" t="s">
        <v>12391</v>
      </c>
    </row>
    <row r="2482" spans="1:25" x14ac:dyDescent="0.2">
      <c r="A2482" s="4" t="s">
        <v>18</v>
      </c>
      <c r="B2482" s="12" t="s">
        <v>1456</v>
      </c>
      <c r="C2482" s="5" t="s">
        <v>861</v>
      </c>
      <c r="D2482" s="9" t="s">
        <v>862</v>
      </c>
      <c r="E2482" s="9" t="s">
        <v>1457</v>
      </c>
      <c r="F2482" s="9" t="s">
        <v>1458</v>
      </c>
      <c r="G2482" s="8">
        <v>10022900</v>
      </c>
      <c r="H2482" s="12" t="s">
        <v>1459</v>
      </c>
      <c r="I2482" s="9" t="s">
        <v>1471</v>
      </c>
      <c r="J2482" s="12" t="s">
        <v>1472</v>
      </c>
      <c r="K2482" s="8" t="s">
        <v>1473</v>
      </c>
      <c r="L2482" s="16" t="s">
        <v>1474</v>
      </c>
      <c r="M2482" s="17" t="s">
        <v>1475</v>
      </c>
      <c r="N2482" s="9" t="s">
        <v>1476</v>
      </c>
      <c r="O2482" s="9" t="s">
        <v>1477</v>
      </c>
      <c r="P2482" s="9" t="s">
        <v>32</v>
      </c>
      <c r="Q2482" s="10">
        <v>10000</v>
      </c>
      <c r="R2482" s="11">
        <v>10205.625400000001</v>
      </c>
      <c r="S2482" s="52">
        <f>R2482</f>
        <v>10205.625400000001</v>
      </c>
      <c r="T2482" s="53">
        <f>IFERROR(S2482/Q2482,0)</f>
        <v>1.02056254</v>
      </c>
      <c r="U2482" s="54">
        <f>IF(T2482&gt;=100%,S2482*2%,0)</f>
        <v>204.11250800000002</v>
      </c>
      <c r="V2482" s="54">
        <f>S2482*1%</f>
        <v>102.05625400000001</v>
      </c>
      <c r="W2482" s="55">
        <f>U2482+V2482</f>
        <v>306.16876200000002</v>
      </c>
      <c r="X2482" s="17"/>
      <c r="Y2482" s="9" t="s">
        <v>12391</v>
      </c>
    </row>
    <row r="2483" spans="1:25" x14ac:dyDescent="0.2">
      <c r="A2483" s="4" t="s">
        <v>18</v>
      </c>
      <c r="B2483" s="12" t="s">
        <v>1048</v>
      </c>
      <c r="C2483" s="5" t="s">
        <v>861</v>
      </c>
      <c r="D2483" s="9" t="s">
        <v>862</v>
      </c>
      <c r="E2483" s="9" t="s">
        <v>1049</v>
      </c>
      <c r="F2483" s="9" t="s">
        <v>1050</v>
      </c>
      <c r="G2483" s="8">
        <v>10034496</v>
      </c>
      <c r="H2483" s="12" t="s">
        <v>1051</v>
      </c>
      <c r="I2483" s="9" t="s">
        <v>1052</v>
      </c>
      <c r="J2483" s="12" t="s">
        <v>1053</v>
      </c>
      <c r="K2483" s="8" t="s">
        <v>1054</v>
      </c>
      <c r="L2483" s="16" t="s">
        <v>1055</v>
      </c>
      <c r="M2483" s="17">
        <v>9593193215</v>
      </c>
      <c r="N2483" s="9" t="s">
        <v>1056</v>
      </c>
      <c r="O2483" s="9" t="s">
        <v>1057</v>
      </c>
      <c r="P2483" s="9" t="s">
        <v>32</v>
      </c>
      <c r="Q2483" s="10">
        <v>25000</v>
      </c>
      <c r="R2483" s="11">
        <v>25511.868200000001</v>
      </c>
      <c r="S2483" s="52">
        <f>R2483</f>
        <v>25511.868200000001</v>
      </c>
      <c r="T2483" s="53">
        <f>IFERROR(S2483/Q2483,0)</f>
        <v>1.0204747279999999</v>
      </c>
      <c r="U2483" s="54">
        <f>IF(T2483&gt;=100%,S2483*2%,0)</f>
        <v>510.23736400000001</v>
      </c>
      <c r="V2483" s="54">
        <f>S2483*1%</f>
        <v>255.11868200000001</v>
      </c>
      <c r="W2483" s="55">
        <f>U2483+V2483</f>
        <v>765.35604599999999</v>
      </c>
      <c r="X2483" s="17"/>
      <c r="Y2483" s="9" t="s">
        <v>12391</v>
      </c>
    </row>
    <row r="2484" spans="1:25" x14ac:dyDescent="0.2">
      <c r="A2484" s="4" t="s">
        <v>18</v>
      </c>
      <c r="B2484" s="12" t="s">
        <v>1456</v>
      </c>
      <c r="C2484" s="5" t="s">
        <v>861</v>
      </c>
      <c r="D2484" s="9" t="s">
        <v>862</v>
      </c>
      <c r="E2484" s="9" t="s">
        <v>1457</v>
      </c>
      <c r="F2484" s="9" t="s">
        <v>1458</v>
      </c>
      <c r="G2484" s="8">
        <v>10022900</v>
      </c>
      <c r="H2484" s="12" t="s">
        <v>1459</v>
      </c>
      <c r="I2484" s="9" t="s">
        <v>1471</v>
      </c>
      <c r="J2484" s="12" t="s">
        <v>1472</v>
      </c>
      <c r="K2484" s="8" t="s">
        <v>1473</v>
      </c>
      <c r="L2484" s="16" t="s">
        <v>1474</v>
      </c>
      <c r="M2484" s="17" t="s">
        <v>1475</v>
      </c>
      <c r="N2484" s="9" t="s">
        <v>1588</v>
      </c>
      <c r="O2484" s="9" t="s">
        <v>1589</v>
      </c>
      <c r="P2484" s="9" t="s">
        <v>32</v>
      </c>
      <c r="Q2484" s="10">
        <v>8000</v>
      </c>
      <c r="R2484" s="11">
        <v>8162.6736000000001</v>
      </c>
      <c r="S2484" s="52">
        <f>R2484</f>
        <v>8162.6736000000001</v>
      </c>
      <c r="T2484" s="53">
        <f>IFERROR(S2484/Q2484,0)</f>
        <v>1.0203342</v>
      </c>
      <c r="U2484" s="54">
        <f>IF(T2484&gt;=100%,S2484*2%,0)</f>
        <v>163.25347200000002</v>
      </c>
      <c r="V2484" s="54">
        <f>S2484*1%</f>
        <v>81.626736000000008</v>
      </c>
      <c r="W2484" s="55">
        <f>U2484+V2484</f>
        <v>244.88020800000004</v>
      </c>
      <c r="X2484" s="17"/>
      <c r="Y2484" s="9" t="s">
        <v>12391</v>
      </c>
    </row>
    <row r="2485" spans="1:25" x14ac:dyDescent="0.2">
      <c r="A2485" s="4" t="s">
        <v>18</v>
      </c>
      <c r="B2485" s="12" t="s">
        <v>3301</v>
      </c>
      <c r="C2485" s="5" t="s">
        <v>2973</v>
      </c>
      <c r="D2485" s="9" t="s">
        <v>2974</v>
      </c>
      <c r="E2485" s="9" t="s">
        <v>3302</v>
      </c>
      <c r="F2485" s="9" t="s">
        <v>3303</v>
      </c>
      <c r="G2485" s="8">
        <v>10023215</v>
      </c>
      <c r="H2485" s="12" t="s">
        <v>3304</v>
      </c>
      <c r="I2485" s="9" t="s">
        <v>3926</v>
      </c>
      <c r="J2485" s="12" t="s">
        <v>3927</v>
      </c>
      <c r="K2485" s="17" t="s">
        <v>3368</v>
      </c>
      <c r="L2485" s="12" t="s">
        <v>3369</v>
      </c>
      <c r="M2485" s="17">
        <v>9771410701</v>
      </c>
      <c r="N2485" s="9" t="s">
        <v>3932</v>
      </c>
      <c r="O2485" s="9" t="s">
        <v>3933</v>
      </c>
      <c r="P2485" s="9" t="s">
        <v>32</v>
      </c>
      <c r="Q2485" s="10">
        <v>8000</v>
      </c>
      <c r="R2485" s="11">
        <v>8162</v>
      </c>
      <c r="S2485" s="52">
        <f>R2485</f>
        <v>8162</v>
      </c>
      <c r="T2485" s="53">
        <f>IFERROR(S2485/Q2485,0)</f>
        <v>1.0202500000000001</v>
      </c>
      <c r="U2485" s="54">
        <f>IF(T2485&gt;=100%,S2485*2%,0)</f>
        <v>163.24</v>
      </c>
      <c r="V2485" s="54">
        <f>S2485*1%</f>
        <v>81.62</v>
      </c>
      <c r="W2485" s="55">
        <f>U2485+V2485</f>
        <v>244.86</v>
      </c>
      <c r="X2485" s="17"/>
      <c r="Y2485" s="9" t="s">
        <v>12391</v>
      </c>
    </row>
    <row r="2486" spans="1:25" x14ac:dyDescent="0.2">
      <c r="A2486" s="4" t="s">
        <v>18</v>
      </c>
      <c r="B2486" s="12" t="s">
        <v>3702</v>
      </c>
      <c r="C2486" s="5" t="s">
        <v>2973</v>
      </c>
      <c r="D2486" s="9" t="s">
        <v>2974</v>
      </c>
      <c r="E2486" s="9" t="s">
        <v>3645</v>
      </c>
      <c r="F2486" s="9" t="s">
        <v>3646</v>
      </c>
      <c r="G2486" s="8">
        <v>10026613</v>
      </c>
      <c r="H2486" s="12" t="s">
        <v>3703</v>
      </c>
      <c r="I2486" s="9" t="s">
        <v>3726</v>
      </c>
      <c r="J2486" s="12" t="s">
        <v>3727</v>
      </c>
      <c r="K2486" s="17" t="s">
        <v>3706</v>
      </c>
      <c r="L2486" s="17" t="s">
        <v>3707</v>
      </c>
      <c r="M2486" s="17">
        <v>8986883307</v>
      </c>
      <c r="N2486" s="9" t="s">
        <v>3728</v>
      </c>
      <c r="O2486" s="9" t="s">
        <v>3729</v>
      </c>
      <c r="P2486" s="9" t="s">
        <v>32</v>
      </c>
      <c r="Q2486" s="10">
        <v>8000</v>
      </c>
      <c r="R2486" s="11">
        <v>8162</v>
      </c>
      <c r="S2486" s="52">
        <f>R2486</f>
        <v>8162</v>
      </c>
      <c r="T2486" s="53">
        <f>IFERROR(S2486/Q2486,0)</f>
        <v>1.0202500000000001</v>
      </c>
      <c r="U2486" s="54">
        <f>IF(T2486&gt;=100%,S2486*2%,0)</f>
        <v>163.24</v>
      </c>
      <c r="V2486" s="54">
        <f>S2486*1%</f>
        <v>81.62</v>
      </c>
      <c r="W2486" s="55">
        <f>U2486+V2486</f>
        <v>244.86</v>
      </c>
      <c r="X2486" s="17"/>
      <c r="Y2486" s="9" t="s">
        <v>12391</v>
      </c>
    </row>
    <row r="2487" spans="1:25" x14ac:dyDescent="0.2">
      <c r="A2487" s="4" t="s">
        <v>18</v>
      </c>
      <c r="B2487" s="12" t="s">
        <v>1048</v>
      </c>
      <c r="C2487" s="5" t="s">
        <v>861</v>
      </c>
      <c r="D2487" s="9" t="s">
        <v>862</v>
      </c>
      <c r="E2487" s="9" t="s">
        <v>1049</v>
      </c>
      <c r="F2487" s="9" t="s">
        <v>1050</v>
      </c>
      <c r="G2487" s="8">
        <v>10022825</v>
      </c>
      <c r="H2487" s="12" t="s">
        <v>1058</v>
      </c>
      <c r="I2487" s="9" t="s">
        <v>1190</v>
      </c>
      <c r="J2487" s="12" t="s">
        <v>1191</v>
      </c>
      <c r="K2487" s="8" t="s">
        <v>1159</v>
      </c>
      <c r="L2487" s="16" t="s">
        <v>1160</v>
      </c>
      <c r="M2487" s="17">
        <v>6296956579</v>
      </c>
      <c r="N2487" s="9" t="s">
        <v>1204</v>
      </c>
      <c r="O2487" s="9" t="s">
        <v>1205</v>
      </c>
      <c r="P2487" s="9" t="s">
        <v>32</v>
      </c>
      <c r="Q2487" s="10">
        <v>15000</v>
      </c>
      <c r="R2487" s="11">
        <v>15301.715</v>
      </c>
      <c r="S2487" s="52">
        <f>R2487</f>
        <v>15301.715</v>
      </c>
      <c r="T2487" s="53">
        <f>IFERROR(S2487/Q2487,0)</f>
        <v>1.0201143333333333</v>
      </c>
      <c r="U2487" s="54">
        <f>IF(T2487&gt;=100%,S2487*2%,0)</f>
        <v>306.03430000000003</v>
      </c>
      <c r="V2487" s="54">
        <f>S2487*1%</f>
        <v>153.01715000000002</v>
      </c>
      <c r="W2487" s="55">
        <f>U2487+V2487</f>
        <v>459.05145000000005</v>
      </c>
      <c r="X2487" s="17"/>
      <c r="Y2487" s="9" t="s">
        <v>12391</v>
      </c>
    </row>
    <row r="2488" spans="1:25" x14ac:dyDescent="0.2">
      <c r="A2488" s="9" t="s">
        <v>9603</v>
      </c>
      <c r="B2488" s="18" t="s">
        <v>11008</v>
      </c>
      <c r="C2488" s="9" t="s">
        <v>12370</v>
      </c>
      <c r="D2488" s="9"/>
      <c r="E2488" s="9" t="s">
        <v>12371</v>
      </c>
      <c r="F2488" s="9"/>
      <c r="G2488" s="18">
        <v>10033452</v>
      </c>
      <c r="H2488" s="38" t="s">
        <v>11034</v>
      </c>
      <c r="I2488" s="33" t="s">
        <v>11087</v>
      </c>
      <c r="J2488" s="33" t="s">
        <v>11088</v>
      </c>
      <c r="K2488" s="9" t="s">
        <v>11089</v>
      </c>
      <c r="L2488" s="18" t="s">
        <v>11090</v>
      </c>
      <c r="M2488" s="18">
        <v>6393092953</v>
      </c>
      <c r="N2488" s="18" t="s">
        <v>11093</v>
      </c>
      <c r="O2488" s="18" t="s">
        <v>11094</v>
      </c>
      <c r="P2488" s="18" t="s">
        <v>32</v>
      </c>
      <c r="Q2488" s="11">
        <v>7000</v>
      </c>
      <c r="R2488" s="27">
        <v>7140.2799999999852</v>
      </c>
      <c r="S2488" s="52">
        <f>R2488</f>
        <v>7140.2799999999852</v>
      </c>
      <c r="T2488" s="53">
        <f>IFERROR(S2488/Q2488,0)</f>
        <v>1.0200399999999978</v>
      </c>
      <c r="U2488" s="54">
        <f>IF(T2488&gt;=100%,S2488*2%,0)</f>
        <v>142.80559999999971</v>
      </c>
      <c r="V2488" s="54">
        <f>S2488*1%</f>
        <v>71.402799999999857</v>
      </c>
      <c r="W2488" s="55">
        <f>U2488+V2488</f>
        <v>214.20839999999959</v>
      </c>
      <c r="X2488" s="17"/>
      <c r="Y2488" s="9" t="s">
        <v>12391</v>
      </c>
    </row>
    <row r="2489" spans="1:25" x14ac:dyDescent="0.2">
      <c r="A2489" s="9" t="s">
        <v>6280</v>
      </c>
      <c r="B2489" s="9" t="s">
        <v>6961</v>
      </c>
      <c r="C2489" s="18" t="s">
        <v>6854</v>
      </c>
      <c r="D2489" s="9" t="s">
        <v>6855</v>
      </c>
      <c r="E2489" s="9" t="s">
        <v>6856</v>
      </c>
      <c r="F2489" s="9" t="s">
        <v>6857</v>
      </c>
      <c r="G2489" s="9">
        <v>10029259</v>
      </c>
      <c r="H2489" s="9" t="s">
        <v>6953</v>
      </c>
      <c r="I2489" s="9" t="s">
        <v>6962</v>
      </c>
      <c r="J2489" s="9" t="s">
        <v>6963</v>
      </c>
      <c r="K2489" s="18" t="s">
        <v>6956</v>
      </c>
      <c r="L2489" s="18" t="s">
        <v>6957</v>
      </c>
      <c r="M2489" s="18" t="s">
        <v>6958</v>
      </c>
      <c r="N2489" s="9" t="s">
        <v>6964</v>
      </c>
      <c r="O2489" s="9" t="s">
        <v>6965</v>
      </c>
      <c r="P2489" s="9" t="s">
        <v>32</v>
      </c>
      <c r="Q2489" s="61">
        <v>15300</v>
      </c>
      <c r="R2489" s="11">
        <v>15606.284799999998</v>
      </c>
      <c r="S2489" s="52">
        <f>R2489</f>
        <v>15606.284799999998</v>
      </c>
      <c r="T2489" s="53">
        <f>IFERROR(S2489/Q2489,0)</f>
        <v>1.0200186143790848</v>
      </c>
      <c r="U2489" s="54">
        <f>IF(T2489&gt;=100%,S2489*2%,0)</f>
        <v>312.12569599999995</v>
      </c>
      <c r="V2489" s="54">
        <f>S2489*1%</f>
        <v>156.06284799999997</v>
      </c>
      <c r="W2489" s="55">
        <f>U2489+V2489</f>
        <v>468.18854399999992</v>
      </c>
      <c r="X2489" s="17"/>
      <c r="Y2489" s="9" t="s">
        <v>12391</v>
      </c>
    </row>
    <row r="2490" spans="1:25" x14ac:dyDescent="0.2">
      <c r="A2490" s="4" t="s">
        <v>18</v>
      </c>
      <c r="B2490" s="12" t="s">
        <v>1456</v>
      </c>
      <c r="C2490" s="5" t="s">
        <v>861</v>
      </c>
      <c r="D2490" s="9" t="s">
        <v>862</v>
      </c>
      <c r="E2490" s="9" t="s">
        <v>1457</v>
      </c>
      <c r="F2490" s="9" t="s">
        <v>1458</v>
      </c>
      <c r="G2490" s="8">
        <v>10022900</v>
      </c>
      <c r="H2490" s="12" t="s">
        <v>1459</v>
      </c>
      <c r="I2490" s="9" t="s">
        <v>1503</v>
      </c>
      <c r="J2490" s="12" t="s">
        <v>1504</v>
      </c>
      <c r="K2490" s="8" t="s">
        <v>1473</v>
      </c>
      <c r="L2490" s="16" t="s">
        <v>1474</v>
      </c>
      <c r="M2490" s="17" t="s">
        <v>1475</v>
      </c>
      <c r="N2490" s="9" t="s">
        <v>1584</v>
      </c>
      <c r="O2490" s="9" t="s">
        <v>1585</v>
      </c>
      <c r="P2490" s="9" t="s">
        <v>32</v>
      </c>
      <c r="Q2490" s="10">
        <v>100000</v>
      </c>
      <c r="R2490" s="11">
        <v>102000</v>
      </c>
      <c r="S2490" s="52">
        <f>R2490</f>
        <v>102000</v>
      </c>
      <c r="T2490" s="53">
        <f>IFERROR(S2490/Q2490,0)</f>
        <v>1.02</v>
      </c>
      <c r="U2490" s="54">
        <f>IF(T2490&gt;=100%,S2490*2%,0)</f>
        <v>2040</v>
      </c>
      <c r="V2490" s="54">
        <f>S2490*1%</f>
        <v>1020</v>
      </c>
      <c r="W2490" s="55">
        <f>U2490+V2490</f>
        <v>3060</v>
      </c>
      <c r="X2490" s="17"/>
      <c r="Y2490" s="9" t="s">
        <v>12391</v>
      </c>
    </row>
    <row r="2491" spans="1:25" x14ac:dyDescent="0.2">
      <c r="A2491" s="4" t="s">
        <v>18</v>
      </c>
      <c r="B2491" s="12" t="s">
        <v>4290</v>
      </c>
      <c r="C2491" s="5" t="s">
        <v>4291</v>
      </c>
      <c r="D2491" s="5" t="s">
        <v>4292</v>
      </c>
      <c r="E2491" s="9" t="s">
        <v>4293</v>
      </c>
      <c r="F2491" s="9" t="s">
        <v>4294</v>
      </c>
      <c r="G2491" s="8">
        <v>10031076</v>
      </c>
      <c r="H2491" s="12" t="s">
        <v>4295</v>
      </c>
      <c r="I2491" s="9" t="s">
        <v>4405</v>
      </c>
      <c r="J2491" s="12" t="s">
        <v>1030</v>
      </c>
      <c r="K2491" s="8" t="s">
        <v>4342</v>
      </c>
      <c r="L2491" s="16" t="s">
        <v>4343</v>
      </c>
      <c r="M2491" s="17" t="s">
        <v>4344</v>
      </c>
      <c r="N2491" s="9" t="s">
        <v>4406</v>
      </c>
      <c r="O2491" s="9" t="s">
        <v>4407</v>
      </c>
      <c r="P2491" s="9" t="s">
        <v>32</v>
      </c>
      <c r="Q2491" s="11">
        <v>26844.047089999996</v>
      </c>
      <c r="R2491" s="11">
        <v>27380.928031799998</v>
      </c>
      <c r="S2491" s="52">
        <f>R2491</f>
        <v>27380.928031799998</v>
      </c>
      <c r="T2491" s="53">
        <f>IFERROR(S2491/Q2491,0)</f>
        <v>1.02</v>
      </c>
      <c r="U2491" s="54">
        <f>IF(T2491&gt;=100%,S2491*2%,0)</f>
        <v>547.61856063599998</v>
      </c>
      <c r="V2491" s="54">
        <f>S2491*1%</f>
        <v>273.80928031799999</v>
      </c>
      <c r="W2491" s="55">
        <f>U2491+V2491</f>
        <v>821.42784095399998</v>
      </c>
      <c r="X2491" s="17"/>
      <c r="Y2491" s="9" t="s">
        <v>12391</v>
      </c>
    </row>
    <row r="2492" spans="1:25" x14ac:dyDescent="0.2">
      <c r="A2492" s="4" t="s">
        <v>18</v>
      </c>
      <c r="B2492" s="12" t="s">
        <v>4290</v>
      </c>
      <c r="C2492" s="5" t="s">
        <v>4291</v>
      </c>
      <c r="D2492" s="5" t="s">
        <v>4292</v>
      </c>
      <c r="E2492" s="9" t="s">
        <v>4293</v>
      </c>
      <c r="F2492" s="9" t="s">
        <v>4294</v>
      </c>
      <c r="G2492" s="8">
        <v>10031076</v>
      </c>
      <c r="H2492" s="12" t="s">
        <v>4295</v>
      </c>
      <c r="I2492" s="9" t="s">
        <v>4405</v>
      </c>
      <c r="J2492" s="12" t="s">
        <v>1030</v>
      </c>
      <c r="K2492" s="8" t="s">
        <v>4342</v>
      </c>
      <c r="L2492" s="16" t="s">
        <v>4343</v>
      </c>
      <c r="M2492" s="17" t="s">
        <v>4344</v>
      </c>
      <c r="N2492" s="9" t="s">
        <v>4408</v>
      </c>
      <c r="O2492" s="9" t="s">
        <v>4409</v>
      </c>
      <c r="P2492" s="9" t="s">
        <v>32</v>
      </c>
      <c r="Q2492" s="11">
        <v>22868.914250000002</v>
      </c>
      <c r="R2492" s="11">
        <v>23326.292535</v>
      </c>
      <c r="S2492" s="52">
        <f>R2492</f>
        <v>23326.292535</v>
      </c>
      <c r="T2492" s="53">
        <f>IFERROR(S2492/Q2492,0)</f>
        <v>1.02</v>
      </c>
      <c r="U2492" s="54">
        <f>IF(T2492&gt;=100%,S2492*2%,0)</f>
        <v>466.52585070000003</v>
      </c>
      <c r="V2492" s="54">
        <f>S2492*1%</f>
        <v>233.26292535000002</v>
      </c>
      <c r="W2492" s="55">
        <f>U2492+V2492</f>
        <v>699.78877605000002</v>
      </c>
      <c r="X2492" s="17"/>
      <c r="Y2492" s="9" t="s">
        <v>12392</v>
      </c>
    </row>
    <row r="2493" spans="1:25" x14ac:dyDescent="0.2">
      <c r="A2493" s="4" t="s">
        <v>18</v>
      </c>
      <c r="B2493" s="12" t="s">
        <v>4290</v>
      </c>
      <c r="C2493" s="5" t="s">
        <v>4291</v>
      </c>
      <c r="D2493" s="5" t="s">
        <v>4292</v>
      </c>
      <c r="E2493" s="9" t="s">
        <v>4293</v>
      </c>
      <c r="F2493" s="9" t="s">
        <v>4294</v>
      </c>
      <c r="G2493" s="8">
        <v>10031076</v>
      </c>
      <c r="H2493" s="12" t="s">
        <v>4295</v>
      </c>
      <c r="I2493" s="9" t="s">
        <v>4361</v>
      </c>
      <c r="J2493" s="12" t="s">
        <v>4362</v>
      </c>
      <c r="K2493" s="8" t="s">
        <v>4342</v>
      </c>
      <c r="L2493" s="16" t="s">
        <v>4343</v>
      </c>
      <c r="M2493" s="17" t="s">
        <v>4344</v>
      </c>
      <c r="N2493" s="9" t="s">
        <v>4438</v>
      </c>
      <c r="O2493" s="9" t="s">
        <v>4439</v>
      </c>
      <c r="P2493" s="9" t="s">
        <v>32</v>
      </c>
      <c r="Q2493" s="11">
        <v>21840.343700000001</v>
      </c>
      <c r="R2493" s="11">
        <v>22277.150574000003</v>
      </c>
      <c r="S2493" s="52">
        <f>R2493</f>
        <v>22277.150574000003</v>
      </c>
      <c r="T2493" s="53">
        <f>IFERROR(S2493/Q2493,0)</f>
        <v>1.02</v>
      </c>
      <c r="U2493" s="54">
        <f>IF(T2493&gt;=100%,S2493*2%,0)</f>
        <v>445.54301148000008</v>
      </c>
      <c r="V2493" s="54">
        <f>S2493*1%</f>
        <v>222.77150574000004</v>
      </c>
      <c r="W2493" s="55">
        <f>U2493+V2493</f>
        <v>668.31451722000008</v>
      </c>
      <c r="X2493" s="17"/>
      <c r="Y2493" s="9" t="s">
        <v>12392</v>
      </c>
    </row>
    <row r="2494" spans="1:25" x14ac:dyDescent="0.2">
      <c r="A2494" s="4" t="s">
        <v>18</v>
      </c>
      <c r="B2494" s="12" t="s">
        <v>4290</v>
      </c>
      <c r="C2494" s="5" t="s">
        <v>4291</v>
      </c>
      <c r="D2494" s="5" t="s">
        <v>4292</v>
      </c>
      <c r="E2494" s="9" t="s">
        <v>4293</v>
      </c>
      <c r="F2494" s="9" t="s">
        <v>4294</v>
      </c>
      <c r="G2494" s="8">
        <v>10031076</v>
      </c>
      <c r="H2494" s="12" t="s">
        <v>4295</v>
      </c>
      <c r="I2494" s="9" t="s">
        <v>4326</v>
      </c>
      <c r="J2494" s="12" t="s">
        <v>4327</v>
      </c>
      <c r="K2494" s="8" t="s">
        <v>4298</v>
      </c>
      <c r="L2494" s="16" t="s">
        <v>4299</v>
      </c>
      <c r="M2494" s="17">
        <v>7872993489</v>
      </c>
      <c r="N2494" s="9" t="s">
        <v>4328</v>
      </c>
      <c r="O2494" s="9" t="s">
        <v>4329</v>
      </c>
      <c r="P2494" s="9" t="s">
        <v>32</v>
      </c>
      <c r="Q2494" s="11">
        <v>18228.466899999999</v>
      </c>
      <c r="R2494" s="11">
        <v>18593.036238000001</v>
      </c>
      <c r="S2494" s="52">
        <f>R2494</f>
        <v>18593.036238000001</v>
      </c>
      <c r="T2494" s="53">
        <f>IFERROR(S2494/Q2494,0)</f>
        <v>1.02</v>
      </c>
      <c r="U2494" s="54">
        <f>IF(T2494&gt;=100%,S2494*2%,0)</f>
        <v>371.86072476000004</v>
      </c>
      <c r="V2494" s="54">
        <f>S2494*1%</f>
        <v>185.93036238000002</v>
      </c>
      <c r="W2494" s="55">
        <f>U2494+V2494</f>
        <v>557.79108714000006</v>
      </c>
      <c r="X2494" s="17"/>
      <c r="Y2494" s="9" t="s">
        <v>12392</v>
      </c>
    </row>
    <row r="2495" spans="1:25" x14ac:dyDescent="0.2">
      <c r="A2495" s="4" t="s">
        <v>18</v>
      </c>
      <c r="B2495" s="12" t="s">
        <v>4290</v>
      </c>
      <c r="C2495" s="5" t="s">
        <v>4291</v>
      </c>
      <c r="D2495" s="5" t="s">
        <v>4292</v>
      </c>
      <c r="E2495" s="9" t="s">
        <v>4293</v>
      </c>
      <c r="F2495" s="9" t="s">
        <v>4294</v>
      </c>
      <c r="G2495" s="8">
        <v>10031076</v>
      </c>
      <c r="H2495" s="12" t="s">
        <v>4295</v>
      </c>
      <c r="I2495" s="9" t="s">
        <v>4357</v>
      </c>
      <c r="J2495" s="12" t="s">
        <v>4358</v>
      </c>
      <c r="K2495" s="8" t="s">
        <v>4342</v>
      </c>
      <c r="L2495" s="16" t="s">
        <v>4343</v>
      </c>
      <c r="M2495" s="17" t="s">
        <v>4344</v>
      </c>
      <c r="N2495" s="9" t="s">
        <v>4373</v>
      </c>
      <c r="O2495" s="9" t="s">
        <v>4374</v>
      </c>
      <c r="P2495" s="9" t="s">
        <v>32</v>
      </c>
      <c r="Q2495" s="11">
        <v>17791.304694799997</v>
      </c>
      <c r="R2495" s="11">
        <v>18147.130788695998</v>
      </c>
      <c r="S2495" s="52">
        <f>R2495</f>
        <v>18147.130788695998</v>
      </c>
      <c r="T2495" s="53">
        <f>IFERROR(S2495/Q2495,0)</f>
        <v>1.02</v>
      </c>
      <c r="U2495" s="54">
        <f>IF(T2495&gt;=100%,S2495*2%,0)</f>
        <v>362.94261577391995</v>
      </c>
      <c r="V2495" s="54">
        <f>S2495*1%</f>
        <v>181.47130788695998</v>
      </c>
      <c r="W2495" s="55">
        <f>U2495+V2495</f>
        <v>544.41392366087996</v>
      </c>
      <c r="X2495" s="17"/>
      <c r="Y2495" s="9" t="s">
        <v>12392</v>
      </c>
    </row>
    <row r="2496" spans="1:25" x14ac:dyDescent="0.2">
      <c r="A2496" s="4" t="s">
        <v>18</v>
      </c>
      <c r="B2496" s="12" t="s">
        <v>4290</v>
      </c>
      <c r="C2496" s="5" t="s">
        <v>4291</v>
      </c>
      <c r="D2496" s="5" t="s">
        <v>4292</v>
      </c>
      <c r="E2496" s="9" t="s">
        <v>4293</v>
      </c>
      <c r="F2496" s="9" t="s">
        <v>4294</v>
      </c>
      <c r="G2496" s="8">
        <v>10031076</v>
      </c>
      <c r="H2496" s="12" t="s">
        <v>4295</v>
      </c>
      <c r="I2496" s="9" t="s">
        <v>4340</v>
      </c>
      <c r="J2496" s="12" t="s">
        <v>4341</v>
      </c>
      <c r="K2496" s="8" t="s">
        <v>4342</v>
      </c>
      <c r="L2496" s="16" t="s">
        <v>4343</v>
      </c>
      <c r="M2496" s="17" t="s">
        <v>4344</v>
      </c>
      <c r="N2496" s="9" t="s">
        <v>4345</v>
      </c>
      <c r="O2496" s="9" t="s">
        <v>4346</v>
      </c>
      <c r="P2496" s="9" t="s">
        <v>32</v>
      </c>
      <c r="Q2496" s="11">
        <v>16695.878500000003</v>
      </c>
      <c r="R2496" s="11">
        <v>17029.796070000004</v>
      </c>
      <c r="S2496" s="52">
        <f>R2496</f>
        <v>17029.796070000004</v>
      </c>
      <c r="T2496" s="53">
        <f>IFERROR(S2496/Q2496,0)</f>
        <v>1.02</v>
      </c>
      <c r="U2496" s="54">
        <f>IF(T2496&gt;=100%,S2496*2%,0)</f>
        <v>340.59592140000007</v>
      </c>
      <c r="V2496" s="54">
        <f>S2496*1%</f>
        <v>170.29796070000003</v>
      </c>
      <c r="W2496" s="55">
        <f>U2496+V2496</f>
        <v>510.8938821000001</v>
      </c>
      <c r="X2496" s="17"/>
      <c r="Y2496" s="9" t="s">
        <v>12391</v>
      </c>
    </row>
    <row r="2497" spans="1:25" x14ac:dyDescent="0.2">
      <c r="A2497" s="4" t="s">
        <v>18</v>
      </c>
      <c r="B2497" s="12" t="s">
        <v>4290</v>
      </c>
      <c r="C2497" s="5" t="s">
        <v>4291</v>
      </c>
      <c r="D2497" s="5" t="s">
        <v>4292</v>
      </c>
      <c r="E2497" s="9" t="s">
        <v>4293</v>
      </c>
      <c r="F2497" s="9" t="s">
        <v>4294</v>
      </c>
      <c r="G2497" s="8">
        <v>10031076</v>
      </c>
      <c r="H2497" s="12" t="s">
        <v>4295</v>
      </c>
      <c r="I2497" s="9" t="s">
        <v>4308</v>
      </c>
      <c r="J2497" s="12" t="s">
        <v>4309</v>
      </c>
      <c r="K2497" s="8" t="s">
        <v>4298</v>
      </c>
      <c r="L2497" s="16" t="s">
        <v>4299</v>
      </c>
      <c r="M2497" s="17">
        <v>7872993489</v>
      </c>
      <c r="N2497" s="9" t="s">
        <v>4312</v>
      </c>
      <c r="O2497" s="9" t="s">
        <v>4313</v>
      </c>
      <c r="P2497" s="9" t="s">
        <v>32</v>
      </c>
      <c r="Q2497" s="11">
        <v>16159.047240000002</v>
      </c>
      <c r="R2497" s="11">
        <v>16482.228184800002</v>
      </c>
      <c r="S2497" s="52">
        <f>R2497</f>
        <v>16482.228184800002</v>
      </c>
      <c r="T2497" s="53">
        <f>IFERROR(S2497/Q2497,0)</f>
        <v>1.02</v>
      </c>
      <c r="U2497" s="54">
        <f>IF(T2497&gt;=100%,S2497*2%,0)</f>
        <v>329.64456369600003</v>
      </c>
      <c r="V2497" s="54">
        <f>S2497*1%</f>
        <v>164.82228184800002</v>
      </c>
      <c r="W2497" s="55">
        <f>U2497+V2497</f>
        <v>494.46684554400008</v>
      </c>
      <c r="X2497" s="17"/>
      <c r="Y2497" s="9" t="s">
        <v>12392</v>
      </c>
    </row>
    <row r="2498" spans="1:25" x14ac:dyDescent="0.2">
      <c r="A2498" s="4" t="s">
        <v>18</v>
      </c>
      <c r="B2498" s="12" t="s">
        <v>4290</v>
      </c>
      <c r="C2498" s="5" t="s">
        <v>4291</v>
      </c>
      <c r="D2498" s="5" t="s">
        <v>4292</v>
      </c>
      <c r="E2498" s="9" t="s">
        <v>4293</v>
      </c>
      <c r="F2498" s="9" t="s">
        <v>4294</v>
      </c>
      <c r="G2498" s="8">
        <v>10031076</v>
      </c>
      <c r="H2498" s="12" t="s">
        <v>4295</v>
      </c>
      <c r="I2498" s="9" t="s">
        <v>4361</v>
      </c>
      <c r="J2498" s="12" t="s">
        <v>4362</v>
      </c>
      <c r="K2498" s="8" t="s">
        <v>4342</v>
      </c>
      <c r="L2498" s="16" t="s">
        <v>4343</v>
      </c>
      <c r="M2498" s="17" t="s">
        <v>4344</v>
      </c>
      <c r="N2498" s="9" t="s">
        <v>4371</v>
      </c>
      <c r="O2498" s="9" t="s">
        <v>4372</v>
      </c>
      <c r="P2498" s="9" t="s">
        <v>32</v>
      </c>
      <c r="Q2498" s="11">
        <v>15828.458103500001</v>
      </c>
      <c r="R2498" s="11">
        <v>16145.027265570001</v>
      </c>
      <c r="S2498" s="52">
        <f>R2498</f>
        <v>16145.027265570001</v>
      </c>
      <c r="T2498" s="53">
        <f>IFERROR(S2498/Q2498,0)</f>
        <v>1.02</v>
      </c>
      <c r="U2498" s="54">
        <f>IF(T2498&gt;=100%,S2498*2%,0)</f>
        <v>322.90054531140004</v>
      </c>
      <c r="V2498" s="54">
        <f>S2498*1%</f>
        <v>161.45027265570002</v>
      </c>
      <c r="W2498" s="55">
        <f>U2498+V2498</f>
        <v>484.35081796710006</v>
      </c>
      <c r="X2498" s="17"/>
      <c r="Y2498" s="9" t="s">
        <v>12393</v>
      </c>
    </row>
    <row r="2499" spans="1:25" x14ac:dyDescent="0.2">
      <c r="A2499" s="4" t="s">
        <v>18</v>
      </c>
      <c r="B2499" s="12" t="s">
        <v>4290</v>
      </c>
      <c r="C2499" s="5" t="s">
        <v>4291</v>
      </c>
      <c r="D2499" s="5" t="s">
        <v>4292</v>
      </c>
      <c r="E2499" s="9" t="s">
        <v>4293</v>
      </c>
      <c r="F2499" s="9" t="s">
        <v>4294</v>
      </c>
      <c r="G2499" s="8">
        <v>10031076</v>
      </c>
      <c r="H2499" s="12" t="s">
        <v>4295</v>
      </c>
      <c r="I2499" s="9" t="s">
        <v>4296</v>
      </c>
      <c r="J2499" s="12" t="s">
        <v>4297</v>
      </c>
      <c r="K2499" s="8" t="s">
        <v>4298</v>
      </c>
      <c r="L2499" s="16" t="s">
        <v>4299</v>
      </c>
      <c r="M2499" s="17">
        <v>7872993489</v>
      </c>
      <c r="N2499" s="9" t="s">
        <v>4300</v>
      </c>
      <c r="O2499" s="9" t="s">
        <v>4301</v>
      </c>
      <c r="P2499" s="9" t="s">
        <v>32</v>
      </c>
      <c r="Q2499" s="11">
        <v>13208.066900000002</v>
      </c>
      <c r="R2499" s="11">
        <v>13472.228238000002</v>
      </c>
      <c r="S2499" s="52">
        <f>R2499</f>
        <v>13472.228238000002</v>
      </c>
      <c r="T2499" s="53">
        <f>IFERROR(S2499/Q2499,0)</f>
        <v>1.02</v>
      </c>
      <c r="U2499" s="54">
        <f>IF(T2499&gt;=100%,S2499*2%,0)</f>
        <v>269.44456476000005</v>
      </c>
      <c r="V2499" s="54">
        <f>S2499*1%</f>
        <v>134.72228238000002</v>
      </c>
      <c r="W2499" s="55">
        <f>U2499+V2499</f>
        <v>404.16684714000007</v>
      </c>
      <c r="X2499" s="17"/>
      <c r="Y2499" s="9" t="s">
        <v>12391</v>
      </c>
    </row>
    <row r="2500" spans="1:25" x14ac:dyDescent="0.2">
      <c r="A2500" s="9" t="s">
        <v>5442</v>
      </c>
      <c r="B2500" s="9" t="s">
        <v>6117</v>
      </c>
      <c r="C2500" s="18" t="s">
        <v>5682</v>
      </c>
      <c r="D2500" s="9" t="s">
        <v>5683</v>
      </c>
      <c r="E2500" s="9" t="s">
        <v>6118</v>
      </c>
      <c r="F2500" s="9" t="s">
        <v>6119</v>
      </c>
      <c r="G2500" s="9">
        <v>10029399</v>
      </c>
      <c r="H2500" s="9" t="s">
        <v>6120</v>
      </c>
      <c r="I2500" s="9" t="s">
        <v>6141</v>
      </c>
      <c r="J2500" s="9" t="s">
        <v>6142</v>
      </c>
      <c r="K2500" s="18" t="s">
        <v>6123</v>
      </c>
      <c r="L2500" s="18" t="s">
        <v>6124</v>
      </c>
      <c r="M2500" s="18">
        <v>9360008090</v>
      </c>
      <c r="N2500" s="9" t="s">
        <v>6155</v>
      </c>
      <c r="O2500" s="9" t="s">
        <v>5881</v>
      </c>
      <c r="P2500" s="9" t="s">
        <v>32</v>
      </c>
      <c r="Q2500" s="11">
        <v>10153.15</v>
      </c>
      <c r="R2500" s="11">
        <v>10356.213</v>
      </c>
      <c r="S2500" s="52">
        <f>R2500</f>
        <v>10356.213</v>
      </c>
      <c r="T2500" s="53">
        <f>IFERROR(S2500/Q2500,0)</f>
        <v>1.02</v>
      </c>
      <c r="U2500" s="54">
        <f>IF(T2500&gt;=100%,S2500*2%,0)</f>
        <v>207.12425999999999</v>
      </c>
      <c r="V2500" s="54">
        <f>S2500*1%</f>
        <v>103.56213</v>
      </c>
      <c r="W2500" s="55">
        <f>U2500+V2500</f>
        <v>310.68638999999996</v>
      </c>
      <c r="X2500" s="17"/>
      <c r="Y2500" s="9" t="s">
        <v>12391</v>
      </c>
    </row>
    <row r="2501" spans="1:25" x14ac:dyDescent="0.2">
      <c r="A2501" s="4" t="s">
        <v>18</v>
      </c>
      <c r="B2501" s="12" t="s">
        <v>1456</v>
      </c>
      <c r="C2501" s="5" t="s">
        <v>861</v>
      </c>
      <c r="D2501" s="9" t="s">
        <v>862</v>
      </c>
      <c r="E2501" s="9" t="s">
        <v>1457</v>
      </c>
      <c r="F2501" s="9" t="s">
        <v>1458</v>
      </c>
      <c r="G2501" s="8">
        <v>10022900</v>
      </c>
      <c r="H2501" s="12" t="s">
        <v>1459</v>
      </c>
      <c r="I2501" s="9" t="s">
        <v>1519</v>
      </c>
      <c r="J2501" s="12" t="s">
        <v>1520</v>
      </c>
      <c r="K2501" s="8" t="s">
        <v>1462</v>
      </c>
      <c r="L2501" s="16" t="s">
        <v>1463</v>
      </c>
      <c r="M2501" s="17" t="s">
        <v>1464</v>
      </c>
      <c r="N2501" s="9" t="s">
        <v>1540</v>
      </c>
      <c r="O2501" s="9" t="s">
        <v>1541</v>
      </c>
      <c r="P2501" s="9" t="s">
        <v>32</v>
      </c>
      <c r="Q2501" s="10">
        <v>10000</v>
      </c>
      <c r="R2501" s="11">
        <v>10200</v>
      </c>
      <c r="S2501" s="52">
        <f>R2501</f>
        <v>10200</v>
      </c>
      <c r="T2501" s="53">
        <f>IFERROR(S2501/Q2501,0)</f>
        <v>1.02</v>
      </c>
      <c r="U2501" s="54">
        <f>IF(T2501&gt;=100%,S2501*2%,0)</f>
        <v>204</v>
      </c>
      <c r="V2501" s="54">
        <f>S2501*1%</f>
        <v>102</v>
      </c>
      <c r="W2501" s="55">
        <f>U2501+V2501</f>
        <v>306</v>
      </c>
      <c r="X2501" s="17"/>
      <c r="Y2501" s="9" t="s">
        <v>12391</v>
      </c>
    </row>
    <row r="2502" spans="1:25" x14ac:dyDescent="0.2">
      <c r="A2502" s="4" t="s">
        <v>18</v>
      </c>
      <c r="B2502" s="12" t="s">
        <v>1456</v>
      </c>
      <c r="C2502" s="5" t="s">
        <v>861</v>
      </c>
      <c r="D2502" s="9" t="s">
        <v>862</v>
      </c>
      <c r="E2502" s="9" t="s">
        <v>1457</v>
      </c>
      <c r="F2502" s="9" t="s">
        <v>1458</v>
      </c>
      <c r="G2502" s="8">
        <v>10022900</v>
      </c>
      <c r="H2502" s="12" t="s">
        <v>1459</v>
      </c>
      <c r="I2502" s="9" t="s">
        <v>1519</v>
      </c>
      <c r="J2502" s="12" t="s">
        <v>1520</v>
      </c>
      <c r="K2502" s="8" t="s">
        <v>1462</v>
      </c>
      <c r="L2502" s="16" t="s">
        <v>1463</v>
      </c>
      <c r="M2502" s="17" t="s">
        <v>1464</v>
      </c>
      <c r="N2502" s="9" t="s">
        <v>1521</v>
      </c>
      <c r="O2502" s="9" t="s">
        <v>1522</v>
      </c>
      <c r="P2502" s="9" t="s">
        <v>32</v>
      </c>
      <c r="Q2502" s="10">
        <v>10000</v>
      </c>
      <c r="R2502" s="11">
        <v>10200</v>
      </c>
      <c r="S2502" s="52">
        <f>R2502</f>
        <v>10200</v>
      </c>
      <c r="T2502" s="53">
        <f>IFERROR(S2502/Q2502,0)</f>
        <v>1.02</v>
      </c>
      <c r="U2502" s="54">
        <f>IF(T2502&gt;=100%,S2502*2%,0)</f>
        <v>204</v>
      </c>
      <c r="V2502" s="54">
        <f>S2502*1%</f>
        <v>102</v>
      </c>
      <c r="W2502" s="55">
        <f>U2502+V2502</f>
        <v>306</v>
      </c>
      <c r="X2502" s="17"/>
      <c r="Y2502" s="9" t="s">
        <v>12391</v>
      </c>
    </row>
    <row r="2503" spans="1:25" x14ac:dyDescent="0.2">
      <c r="A2503" s="4" t="s">
        <v>18</v>
      </c>
      <c r="B2503" s="12" t="s">
        <v>1456</v>
      </c>
      <c r="C2503" s="5" t="s">
        <v>861</v>
      </c>
      <c r="D2503" s="9" t="s">
        <v>862</v>
      </c>
      <c r="E2503" s="9" t="s">
        <v>1457</v>
      </c>
      <c r="F2503" s="9" t="s">
        <v>1458</v>
      </c>
      <c r="G2503" s="8">
        <v>10022900</v>
      </c>
      <c r="H2503" s="12" t="s">
        <v>1459</v>
      </c>
      <c r="I2503" s="9" t="s">
        <v>1529</v>
      </c>
      <c r="J2503" s="12" t="s">
        <v>1530</v>
      </c>
      <c r="K2503" s="8" t="s">
        <v>1473</v>
      </c>
      <c r="L2503" s="16" t="s">
        <v>1474</v>
      </c>
      <c r="M2503" s="17" t="s">
        <v>1475</v>
      </c>
      <c r="N2503" s="9" t="s">
        <v>1546</v>
      </c>
      <c r="O2503" s="9" t="s">
        <v>1547</v>
      </c>
      <c r="P2503" s="9" t="s">
        <v>32</v>
      </c>
      <c r="Q2503" s="10">
        <v>10000</v>
      </c>
      <c r="R2503" s="11">
        <v>10200</v>
      </c>
      <c r="S2503" s="52">
        <f>R2503</f>
        <v>10200</v>
      </c>
      <c r="T2503" s="53">
        <f>IFERROR(S2503/Q2503,0)</f>
        <v>1.02</v>
      </c>
      <c r="U2503" s="54">
        <f>IF(T2503&gt;=100%,S2503*2%,0)</f>
        <v>204</v>
      </c>
      <c r="V2503" s="54">
        <f>S2503*1%</f>
        <v>102</v>
      </c>
      <c r="W2503" s="55">
        <f>U2503+V2503</f>
        <v>306</v>
      </c>
      <c r="X2503" s="17"/>
      <c r="Y2503" s="9" t="s">
        <v>12391</v>
      </c>
    </row>
    <row r="2504" spans="1:25" x14ac:dyDescent="0.2">
      <c r="A2504" s="4" t="s">
        <v>18</v>
      </c>
      <c r="B2504" s="12" t="s">
        <v>4290</v>
      </c>
      <c r="C2504" s="5" t="s">
        <v>4291</v>
      </c>
      <c r="D2504" s="5" t="s">
        <v>4292</v>
      </c>
      <c r="E2504" s="9" t="s">
        <v>4293</v>
      </c>
      <c r="F2504" s="9" t="s">
        <v>4294</v>
      </c>
      <c r="G2504" s="8">
        <v>10031076</v>
      </c>
      <c r="H2504" s="12" t="s">
        <v>4295</v>
      </c>
      <c r="I2504" s="9" t="s">
        <v>4353</v>
      </c>
      <c r="J2504" s="12" t="s">
        <v>4354</v>
      </c>
      <c r="K2504" s="8" t="s">
        <v>4342</v>
      </c>
      <c r="L2504" s="16" t="s">
        <v>4343</v>
      </c>
      <c r="M2504" s="17" t="s">
        <v>4344</v>
      </c>
      <c r="N2504" s="9" t="s">
        <v>4440</v>
      </c>
      <c r="O2504" s="9" t="s">
        <v>4441</v>
      </c>
      <c r="P2504" s="9" t="s">
        <v>32</v>
      </c>
      <c r="Q2504" s="11">
        <v>9393.0668999999998</v>
      </c>
      <c r="R2504" s="11">
        <v>9580.9282380000004</v>
      </c>
      <c r="S2504" s="52">
        <f>R2504</f>
        <v>9580.9282380000004</v>
      </c>
      <c r="T2504" s="53">
        <f>IFERROR(S2504/Q2504,0)</f>
        <v>1.02</v>
      </c>
      <c r="U2504" s="54">
        <f>IF(T2504&gt;=100%,S2504*2%,0)</f>
        <v>191.61856476000003</v>
      </c>
      <c r="V2504" s="54">
        <f>S2504*1%</f>
        <v>95.809282380000013</v>
      </c>
      <c r="W2504" s="55">
        <f>U2504+V2504</f>
        <v>287.42784714000004</v>
      </c>
      <c r="X2504" s="17"/>
      <c r="Y2504" s="9" t="s">
        <v>12391</v>
      </c>
    </row>
    <row r="2505" spans="1:25" x14ac:dyDescent="0.2">
      <c r="A2505" s="9" t="s">
        <v>5442</v>
      </c>
      <c r="B2505" s="9" t="s">
        <v>6117</v>
      </c>
      <c r="C2505" s="18" t="s">
        <v>5682</v>
      </c>
      <c r="D2505" s="9" t="s">
        <v>5683</v>
      </c>
      <c r="E2505" s="9" t="s">
        <v>6118</v>
      </c>
      <c r="F2505" s="9" t="s">
        <v>6119</v>
      </c>
      <c r="G2505" s="9">
        <v>10029399</v>
      </c>
      <c r="H2505" s="9" t="s">
        <v>6120</v>
      </c>
      <c r="I2505" s="9" t="s">
        <v>6150</v>
      </c>
      <c r="J2505" s="9" t="s">
        <v>6151</v>
      </c>
      <c r="K2505" s="18" t="s">
        <v>6123</v>
      </c>
      <c r="L2505" s="18" t="s">
        <v>6124</v>
      </c>
      <c r="M2505" s="18">
        <v>4352400028</v>
      </c>
      <c r="N2505" s="9" t="s">
        <v>6152</v>
      </c>
      <c r="O2505" s="9" t="s">
        <v>6075</v>
      </c>
      <c r="P2505" s="9" t="s">
        <v>32</v>
      </c>
      <c r="Q2505" s="11">
        <v>8737.0499999999993</v>
      </c>
      <c r="R2505" s="11">
        <v>8911.7909999999993</v>
      </c>
      <c r="S2505" s="52">
        <f>R2505</f>
        <v>8911.7909999999993</v>
      </c>
      <c r="T2505" s="53">
        <f>IFERROR(S2505/Q2505,0)</f>
        <v>1.02</v>
      </c>
      <c r="U2505" s="54">
        <f>IF(T2505&gt;=100%,S2505*2%,0)</f>
        <v>178.23581999999999</v>
      </c>
      <c r="V2505" s="54">
        <f>S2505*1%</f>
        <v>89.117909999999995</v>
      </c>
      <c r="W2505" s="55">
        <f>U2505+V2505</f>
        <v>267.35372999999998</v>
      </c>
      <c r="X2505" s="17"/>
      <c r="Y2505" s="9" t="s">
        <v>12393</v>
      </c>
    </row>
    <row r="2506" spans="1:25" x14ac:dyDescent="0.2">
      <c r="A2506" s="4" t="s">
        <v>18</v>
      </c>
      <c r="B2506" s="12" t="s">
        <v>4290</v>
      </c>
      <c r="C2506" s="5" t="s">
        <v>4291</v>
      </c>
      <c r="D2506" s="5" t="s">
        <v>4292</v>
      </c>
      <c r="E2506" s="9" t="s">
        <v>4293</v>
      </c>
      <c r="F2506" s="9" t="s">
        <v>4294</v>
      </c>
      <c r="G2506" s="8">
        <v>10031076</v>
      </c>
      <c r="H2506" s="12" t="s">
        <v>4295</v>
      </c>
      <c r="I2506" s="9" t="s">
        <v>4442</v>
      </c>
      <c r="J2506" s="12" t="s">
        <v>4443</v>
      </c>
      <c r="K2506" s="8" t="s">
        <v>4342</v>
      </c>
      <c r="L2506" s="16" t="s">
        <v>4343</v>
      </c>
      <c r="M2506" s="17" t="s">
        <v>4344</v>
      </c>
      <c r="N2506" s="9" t="s">
        <v>4444</v>
      </c>
      <c r="O2506" s="9" t="s">
        <v>4445</v>
      </c>
      <c r="P2506" s="9" t="s">
        <v>32</v>
      </c>
      <c r="Q2506" s="11">
        <v>6415.5975099999996</v>
      </c>
      <c r="R2506" s="11">
        <v>6543.9094601999996</v>
      </c>
      <c r="S2506" s="52">
        <f>R2506</f>
        <v>6543.9094601999996</v>
      </c>
      <c r="T2506" s="53">
        <f>IFERROR(S2506/Q2506,0)</f>
        <v>1.02</v>
      </c>
      <c r="U2506" s="54">
        <f>IF(T2506&gt;=100%,S2506*2%,0)</f>
        <v>130.87818920399999</v>
      </c>
      <c r="V2506" s="54">
        <f>S2506*1%</f>
        <v>65.439094601999997</v>
      </c>
      <c r="W2506" s="55">
        <f>U2506+V2506</f>
        <v>196.31728380599998</v>
      </c>
      <c r="X2506" s="17"/>
      <c r="Y2506" s="9" t="s">
        <v>12391</v>
      </c>
    </row>
    <row r="2507" spans="1:25" x14ac:dyDescent="0.2">
      <c r="A2507" s="9" t="s">
        <v>9603</v>
      </c>
      <c r="B2507" s="9" t="s">
        <v>11224</v>
      </c>
      <c r="C2507" s="9" t="s">
        <v>12370</v>
      </c>
      <c r="D2507" s="9"/>
      <c r="E2507" s="9" t="s">
        <v>12372</v>
      </c>
      <c r="F2507" s="9"/>
      <c r="G2507" s="9">
        <v>10027214</v>
      </c>
      <c r="H2507" s="9" t="s">
        <v>11225</v>
      </c>
      <c r="I2507" s="9" t="s">
        <v>11274</v>
      </c>
      <c r="J2507" s="9" t="s">
        <v>11275</v>
      </c>
      <c r="K2507" s="9" t="s">
        <v>11238</v>
      </c>
      <c r="L2507" s="18" t="s">
        <v>11239</v>
      </c>
      <c r="M2507" s="18">
        <v>9670914217</v>
      </c>
      <c r="N2507" s="9" t="s">
        <v>11276</v>
      </c>
      <c r="O2507" s="9" t="s">
        <v>11277</v>
      </c>
      <c r="P2507" s="9" t="s">
        <v>32</v>
      </c>
      <c r="Q2507" s="11">
        <v>10000</v>
      </c>
      <c r="R2507" s="27">
        <v>10199.999999999989</v>
      </c>
      <c r="S2507" s="52">
        <f>R2507</f>
        <v>10199.999999999989</v>
      </c>
      <c r="T2507" s="53">
        <f>IFERROR(S2507/Q2507,0)</f>
        <v>1.0199999999999989</v>
      </c>
      <c r="U2507" s="54">
        <f>IF(T2507&gt;=100%,S2507*2%,0)</f>
        <v>203.99999999999977</v>
      </c>
      <c r="V2507" s="54">
        <f>S2507*1%</f>
        <v>101.99999999999989</v>
      </c>
      <c r="W2507" s="55">
        <f>U2507+V2507</f>
        <v>305.99999999999966</v>
      </c>
      <c r="X2507" s="17"/>
      <c r="Y2507" s="9" t="s">
        <v>12391</v>
      </c>
    </row>
    <row r="2508" spans="1:25" x14ac:dyDescent="0.2">
      <c r="A2508" s="32" t="s">
        <v>9603</v>
      </c>
      <c r="B2508" s="32" t="s">
        <v>10261</v>
      </c>
      <c r="C2508" s="32" t="s">
        <v>12365</v>
      </c>
      <c r="D2508" s="32"/>
      <c r="E2508" s="9" t="s">
        <v>12364</v>
      </c>
      <c r="F2508" s="9"/>
      <c r="G2508" s="32">
        <v>10031520</v>
      </c>
      <c r="H2508" s="32" t="s">
        <v>10262</v>
      </c>
      <c r="I2508" s="32" t="s">
        <v>10332</v>
      </c>
      <c r="J2508" s="32" t="s">
        <v>10333</v>
      </c>
      <c r="K2508" s="32" t="s">
        <v>10323</v>
      </c>
      <c r="L2508" s="32" t="s">
        <v>10324</v>
      </c>
      <c r="M2508" s="32">
        <v>7053268794</v>
      </c>
      <c r="N2508" s="32" t="s">
        <v>10332</v>
      </c>
      <c r="O2508" s="32" t="s">
        <v>10333</v>
      </c>
      <c r="P2508" s="32" t="s">
        <v>32</v>
      </c>
      <c r="Q2508" s="9">
        <v>7500</v>
      </c>
      <c r="R2508" s="27">
        <v>7649.9999999999918</v>
      </c>
      <c r="S2508" s="52">
        <f>R2508</f>
        <v>7649.9999999999918</v>
      </c>
      <c r="T2508" s="53">
        <f>IFERROR(S2508/Q2508,0)</f>
        <v>1.0199999999999989</v>
      </c>
      <c r="U2508" s="54">
        <f>IF(T2508&gt;=100%,S2508*2%,0)</f>
        <v>152.99999999999983</v>
      </c>
      <c r="V2508" s="54">
        <f>S2508*1%</f>
        <v>76.499999999999915</v>
      </c>
      <c r="W2508" s="55">
        <f>U2508+V2508</f>
        <v>229.49999999999974</v>
      </c>
      <c r="X2508" s="17"/>
      <c r="Y2508" s="9" t="s">
        <v>12391</v>
      </c>
    </row>
    <row r="2509" spans="1:25" x14ac:dyDescent="0.2">
      <c r="A2509" s="26" t="s">
        <v>9603</v>
      </c>
      <c r="B2509" s="26" t="s">
        <v>10246</v>
      </c>
      <c r="C2509" s="30" t="s">
        <v>12359</v>
      </c>
      <c r="D2509" s="30"/>
      <c r="E2509" s="44" t="s">
        <v>12363</v>
      </c>
      <c r="F2509" s="44"/>
      <c r="G2509" s="26">
        <v>10030130</v>
      </c>
      <c r="H2509" s="26" t="s">
        <v>10205</v>
      </c>
      <c r="I2509" s="26" t="s">
        <v>10247</v>
      </c>
      <c r="J2509" s="26" t="s">
        <v>2331</v>
      </c>
      <c r="K2509" s="26" t="s">
        <v>10208</v>
      </c>
      <c r="L2509" s="26" t="s">
        <v>10209</v>
      </c>
      <c r="M2509" s="26">
        <v>7006241230</v>
      </c>
      <c r="N2509" s="26" t="s">
        <v>10248</v>
      </c>
      <c r="O2509" s="26" t="s">
        <v>10249</v>
      </c>
      <c r="P2509" s="26" t="s">
        <v>32</v>
      </c>
      <c r="Q2509" s="27">
        <v>7000</v>
      </c>
      <c r="R2509" s="27">
        <v>7139.9999999999927</v>
      </c>
      <c r="S2509" s="52">
        <f>R2509</f>
        <v>7139.9999999999927</v>
      </c>
      <c r="T2509" s="53">
        <f>IFERROR(S2509/Q2509,0)</f>
        <v>1.0199999999999989</v>
      </c>
      <c r="U2509" s="54">
        <f>IF(T2509&gt;=100%,S2509*2%,0)</f>
        <v>142.79999999999987</v>
      </c>
      <c r="V2509" s="54">
        <f>S2509*1%</f>
        <v>71.399999999999935</v>
      </c>
      <c r="W2509" s="55">
        <f>U2509+V2509</f>
        <v>214.19999999999982</v>
      </c>
      <c r="X2509" s="17"/>
      <c r="Y2509" s="9" t="s">
        <v>12391</v>
      </c>
    </row>
    <row r="2510" spans="1:25" x14ac:dyDescent="0.2">
      <c r="A2510" s="26" t="s">
        <v>9603</v>
      </c>
      <c r="B2510" s="26" t="s">
        <v>9650</v>
      </c>
      <c r="C2510" s="30" t="s">
        <v>12359</v>
      </c>
      <c r="D2510" s="30"/>
      <c r="E2510" s="44" t="s">
        <v>12358</v>
      </c>
      <c r="F2510" s="44"/>
      <c r="G2510" s="26">
        <v>10028151</v>
      </c>
      <c r="H2510" s="26" t="s">
        <v>9605</v>
      </c>
      <c r="I2510" s="26" t="s">
        <v>9653</v>
      </c>
      <c r="J2510" s="26" t="s">
        <v>9654</v>
      </c>
      <c r="K2510" s="26" t="s">
        <v>9608</v>
      </c>
      <c r="L2510" s="26" t="s">
        <v>9609</v>
      </c>
      <c r="M2510" s="26">
        <v>8699736751</v>
      </c>
      <c r="N2510" s="26" t="s">
        <v>9655</v>
      </c>
      <c r="O2510" s="26" t="s">
        <v>9656</v>
      </c>
      <c r="P2510" s="26" t="s">
        <v>32</v>
      </c>
      <c r="Q2510" s="27">
        <v>10000</v>
      </c>
      <c r="R2510" s="27">
        <v>10199.999999999982</v>
      </c>
      <c r="S2510" s="52">
        <f>R2510</f>
        <v>10199.999999999982</v>
      </c>
      <c r="T2510" s="53">
        <f>IFERROR(S2510/Q2510,0)</f>
        <v>1.0199999999999982</v>
      </c>
      <c r="U2510" s="54">
        <f>IF(T2510&gt;=100%,S2510*2%,0)</f>
        <v>203.99999999999963</v>
      </c>
      <c r="V2510" s="54">
        <f>S2510*1%</f>
        <v>101.99999999999982</v>
      </c>
      <c r="W2510" s="55">
        <f>U2510+V2510</f>
        <v>305.99999999999943</v>
      </c>
      <c r="X2510" s="17"/>
      <c r="Y2510" s="9" t="s">
        <v>12391</v>
      </c>
    </row>
    <row r="2511" spans="1:25" x14ac:dyDescent="0.2">
      <c r="A2511" s="32" t="s">
        <v>9603</v>
      </c>
      <c r="B2511" s="32" t="s">
        <v>10393</v>
      </c>
      <c r="C2511" s="32" t="s">
        <v>12365</v>
      </c>
      <c r="D2511" s="32"/>
      <c r="E2511" s="9" t="s">
        <v>12366</v>
      </c>
      <c r="F2511" s="9"/>
      <c r="G2511" s="32">
        <v>10027495</v>
      </c>
      <c r="H2511" s="32" t="s">
        <v>10394</v>
      </c>
      <c r="I2511" s="32" t="s">
        <v>10417</v>
      </c>
      <c r="J2511" s="32" t="s">
        <v>10418</v>
      </c>
      <c r="K2511" s="32" t="s">
        <v>10397</v>
      </c>
      <c r="L2511" s="32" t="s">
        <v>10398</v>
      </c>
      <c r="M2511" s="32">
        <v>9927236696</v>
      </c>
      <c r="N2511" s="32" t="s">
        <v>10423</v>
      </c>
      <c r="O2511" s="32" t="s">
        <v>10424</v>
      </c>
      <c r="P2511" s="32" t="s">
        <v>32</v>
      </c>
      <c r="Q2511" s="32">
        <v>10000</v>
      </c>
      <c r="R2511" s="27">
        <v>10199.999999999982</v>
      </c>
      <c r="S2511" s="52">
        <f>R2511</f>
        <v>10199.999999999982</v>
      </c>
      <c r="T2511" s="53">
        <f>IFERROR(S2511/Q2511,0)</f>
        <v>1.0199999999999982</v>
      </c>
      <c r="U2511" s="54">
        <f>IF(T2511&gt;=100%,S2511*2%,0)</f>
        <v>203.99999999999963</v>
      </c>
      <c r="V2511" s="54">
        <f>S2511*1%</f>
        <v>101.99999999999982</v>
      </c>
      <c r="W2511" s="55">
        <f>U2511+V2511</f>
        <v>305.99999999999943</v>
      </c>
      <c r="X2511" s="17"/>
      <c r="Y2511" s="9" t="s">
        <v>12391</v>
      </c>
    </row>
    <row r="2512" spans="1:25" x14ac:dyDescent="0.2">
      <c r="A2512" s="26" t="s">
        <v>9603</v>
      </c>
      <c r="B2512" s="26" t="s">
        <v>9772</v>
      </c>
      <c r="C2512" s="30" t="s">
        <v>12359</v>
      </c>
      <c r="D2512" s="30"/>
      <c r="E2512" s="45" t="s">
        <v>12360</v>
      </c>
      <c r="F2512" s="45"/>
      <c r="G2512" s="26">
        <v>10026891</v>
      </c>
      <c r="H2512" s="26" t="s">
        <v>9725</v>
      </c>
      <c r="I2512" s="26" t="s">
        <v>9773</v>
      </c>
      <c r="J2512" s="26" t="s">
        <v>9774</v>
      </c>
      <c r="K2512" s="26" t="s">
        <v>9728</v>
      </c>
      <c r="L2512" s="26" t="s">
        <v>9729</v>
      </c>
      <c r="M2512" s="26">
        <v>7009725731</v>
      </c>
      <c r="N2512" s="26" t="s">
        <v>9777</v>
      </c>
      <c r="O2512" s="26" t="s">
        <v>9778</v>
      </c>
      <c r="P2512" s="26" t="s">
        <v>32</v>
      </c>
      <c r="Q2512" s="27">
        <v>15000</v>
      </c>
      <c r="R2512" s="27">
        <v>15299.999999999967</v>
      </c>
      <c r="S2512" s="52">
        <f>R2512</f>
        <v>15299.999999999967</v>
      </c>
      <c r="T2512" s="53">
        <f>IFERROR(S2512/Q2512,0)</f>
        <v>1.0199999999999978</v>
      </c>
      <c r="U2512" s="54">
        <f>IF(T2512&gt;=100%,S2512*2%,0)</f>
        <v>305.99999999999937</v>
      </c>
      <c r="V2512" s="54">
        <f>S2512*1%</f>
        <v>152.99999999999969</v>
      </c>
      <c r="W2512" s="55">
        <f>U2512+V2512</f>
        <v>458.99999999999909</v>
      </c>
      <c r="X2512" s="17"/>
      <c r="Y2512" s="9" t="s">
        <v>12391</v>
      </c>
    </row>
    <row r="2513" spans="1:25" x14ac:dyDescent="0.2">
      <c r="A2513" s="26" t="s">
        <v>9603</v>
      </c>
      <c r="B2513" s="30" t="s">
        <v>12159</v>
      </c>
      <c r="C2513" s="30" t="s">
        <v>12379</v>
      </c>
      <c r="D2513" s="30"/>
      <c r="E2513" s="44" t="s">
        <v>12380</v>
      </c>
      <c r="F2513" s="44"/>
      <c r="G2513" s="30">
        <v>10029261</v>
      </c>
      <c r="H2513" s="30" t="s">
        <v>12070</v>
      </c>
      <c r="I2513" s="43" t="s">
        <v>12160</v>
      </c>
      <c r="J2513" s="43" t="s">
        <v>12161</v>
      </c>
      <c r="K2513" s="26" t="s">
        <v>12135</v>
      </c>
      <c r="L2513" s="30" t="s">
        <v>12136</v>
      </c>
      <c r="M2513" s="30" t="s">
        <v>12137</v>
      </c>
      <c r="N2513" s="30" t="s">
        <v>12166</v>
      </c>
      <c r="O2513" s="30" t="s">
        <v>12167</v>
      </c>
      <c r="P2513" s="30" t="s">
        <v>32</v>
      </c>
      <c r="Q2513" s="27">
        <v>10000</v>
      </c>
      <c r="R2513" s="27">
        <v>10199.999999999978</v>
      </c>
      <c r="S2513" s="52">
        <f>R2513</f>
        <v>10199.999999999978</v>
      </c>
      <c r="T2513" s="53">
        <f>IFERROR(S2513/Q2513,0)</f>
        <v>1.0199999999999978</v>
      </c>
      <c r="U2513" s="54">
        <f>IF(T2513&gt;=100%,S2513*2%,0)</f>
        <v>203.99999999999957</v>
      </c>
      <c r="V2513" s="54">
        <f>S2513*1%</f>
        <v>101.99999999999979</v>
      </c>
      <c r="W2513" s="55">
        <f>U2513+V2513</f>
        <v>305.99999999999937</v>
      </c>
      <c r="X2513" s="17"/>
      <c r="Y2513" s="9" t="s">
        <v>12391</v>
      </c>
    </row>
    <row r="2514" spans="1:25" x14ac:dyDescent="0.2">
      <c r="A2514" s="26" t="s">
        <v>9603</v>
      </c>
      <c r="B2514" s="30" t="s">
        <v>12250</v>
      </c>
      <c r="C2514" s="30" t="s">
        <v>12379</v>
      </c>
      <c r="D2514" s="30"/>
      <c r="E2514" s="44" t="s">
        <v>12382</v>
      </c>
      <c r="F2514" s="44"/>
      <c r="G2514" s="30">
        <v>10028483</v>
      </c>
      <c r="H2514" s="30" t="s">
        <v>12264</v>
      </c>
      <c r="I2514" s="30" t="s">
        <v>12280</v>
      </c>
      <c r="J2514" s="30" t="s">
        <v>12281</v>
      </c>
      <c r="K2514" s="26" t="s">
        <v>12267</v>
      </c>
      <c r="L2514" s="30" t="s">
        <v>12268</v>
      </c>
      <c r="M2514" s="30" t="s">
        <v>12269</v>
      </c>
      <c r="N2514" s="30" t="s">
        <v>12282</v>
      </c>
      <c r="O2514" s="30" t="s">
        <v>5111</v>
      </c>
      <c r="P2514" s="30" t="s">
        <v>32</v>
      </c>
      <c r="Q2514" s="27">
        <v>10000</v>
      </c>
      <c r="R2514" s="27">
        <v>10199.999999999978</v>
      </c>
      <c r="S2514" s="52">
        <f>R2514</f>
        <v>10199.999999999978</v>
      </c>
      <c r="T2514" s="53">
        <f>IFERROR(S2514/Q2514,0)</f>
        <v>1.0199999999999978</v>
      </c>
      <c r="U2514" s="54">
        <f>IF(T2514&gt;=100%,S2514*2%,0)</f>
        <v>203.99999999999957</v>
      </c>
      <c r="V2514" s="54">
        <f>S2514*1%</f>
        <v>101.99999999999979</v>
      </c>
      <c r="W2514" s="55">
        <f>U2514+V2514</f>
        <v>305.99999999999937</v>
      </c>
      <c r="X2514" s="17"/>
      <c r="Y2514" s="9" t="s">
        <v>12391</v>
      </c>
    </row>
    <row r="2515" spans="1:25" x14ac:dyDescent="0.2">
      <c r="A2515" s="32" t="s">
        <v>9603</v>
      </c>
      <c r="B2515" s="32" t="s">
        <v>10596</v>
      </c>
      <c r="C2515" s="32" t="s">
        <v>12365</v>
      </c>
      <c r="D2515" s="32"/>
      <c r="E2515" s="9" t="s">
        <v>12368</v>
      </c>
      <c r="F2515" s="9"/>
      <c r="G2515" s="32">
        <v>10023838</v>
      </c>
      <c r="H2515" s="32" t="s">
        <v>10597</v>
      </c>
      <c r="I2515" s="32" t="s">
        <v>10642</v>
      </c>
      <c r="J2515" s="32" t="s">
        <v>10643</v>
      </c>
      <c r="K2515" s="32" t="s">
        <v>10644</v>
      </c>
      <c r="L2515" s="32" t="s">
        <v>10645</v>
      </c>
      <c r="M2515" s="32">
        <v>9990901615</v>
      </c>
      <c r="N2515" s="32" t="s">
        <v>10648</v>
      </c>
      <c r="O2515" s="32" t="s">
        <v>10649</v>
      </c>
      <c r="P2515" s="32" t="s">
        <v>32</v>
      </c>
      <c r="Q2515" s="9">
        <v>10000</v>
      </c>
      <c r="R2515" s="27">
        <v>10199.999999999978</v>
      </c>
      <c r="S2515" s="52">
        <f>R2515</f>
        <v>10199.999999999978</v>
      </c>
      <c r="T2515" s="53">
        <f>IFERROR(S2515/Q2515,0)</f>
        <v>1.0199999999999978</v>
      </c>
      <c r="U2515" s="54">
        <f>IF(T2515&gt;=100%,S2515*2%,0)</f>
        <v>203.99999999999957</v>
      </c>
      <c r="V2515" s="54">
        <f>S2515*1%</f>
        <v>101.99999999999979</v>
      </c>
      <c r="W2515" s="55">
        <f>U2515+V2515</f>
        <v>305.99999999999937</v>
      </c>
      <c r="X2515" s="17"/>
      <c r="Y2515" s="9" t="s">
        <v>12391</v>
      </c>
    </row>
    <row r="2516" spans="1:25" x14ac:dyDescent="0.2">
      <c r="A2516" s="9" t="s">
        <v>9603</v>
      </c>
      <c r="B2516" s="18" t="s">
        <v>10732</v>
      </c>
      <c r="C2516" s="9" t="s">
        <v>12370</v>
      </c>
      <c r="D2516" s="9"/>
      <c r="E2516" s="9" t="s">
        <v>12369</v>
      </c>
      <c r="F2516" s="9"/>
      <c r="G2516" s="18">
        <v>10022294</v>
      </c>
      <c r="H2516" s="18" t="s">
        <v>10733</v>
      </c>
      <c r="I2516" s="18" t="s">
        <v>10775</v>
      </c>
      <c r="J2516" s="18" t="s">
        <v>10776</v>
      </c>
      <c r="K2516" s="9" t="s">
        <v>10777</v>
      </c>
      <c r="L2516" s="18" t="s">
        <v>10778</v>
      </c>
      <c r="M2516" s="18">
        <v>9648393988</v>
      </c>
      <c r="N2516" s="18" t="s">
        <v>10875</v>
      </c>
      <c r="O2516" s="18" t="s">
        <v>10876</v>
      </c>
      <c r="P2516" s="18" t="s">
        <v>32</v>
      </c>
      <c r="Q2516" s="11">
        <v>8860.2660000000014</v>
      </c>
      <c r="R2516" s="27">
        <v>9037.4713199999824</v>
      </c>
      <c r="S2516" s="52">
        <f>R2516</f>
        <v>9037.4713199999824</v>
      </c>
      <c r="T2516" s="53">
        <f>IFERROR(S2516/Q2516,0)</f>
        <v>1.0199999999999978</v>
      </c>
      <c r="U2516" s="54">
        <f>IF(T2516&gt;=100%,S2516*2%,0)</f>
        <v>180.74942639999966</v>
      </c>
      <c r="V2516" s="54">
        <f>S2516*1%</f>
        <v>90.374713199999832</v>
      </c>
      <c r="W2516" s="55">
        <f>U2516+V2516</f>
        <v>271.12413959999947</v>
      </c>
      <c r="X2516" s="17"/>
      <c r="Y2516" s="9" t="s">
        <v>12391</v>
      </c>
    </row>
    <row r="2517" spans="1:25" x14ac:dyDescent="0.2">
      <c r="A2517" s="9" t="s">
        <v>9603</v>
      </c>
      <c r="B2517" s="18" t="s">
        <v>11623</v>
      </c>
      <c r="C2517" s="9" t="s">
        <v>12374</v>
      </c>
      <c r="D2517" s="9"/>
      <c r="E2517" s="11" t="s">
        <v>12375</v>
      </c>
      <c r="F2517" s="11"/>
      <c r="G2517" s="9">
        <v>10023721</v>
      </c>
      <c r="H2517" s="9" t="s">
        <v>11355</v>
      </c>
      <c r="I2517" s="18" t="s">
        <v>11624</v>
      </c>
      <c r="J2517" s="18" t="s">
        <v>11625</v>
      </c>
      <c r="K2517" s="9" t="s">
        <v>11388</v>
      </c>
      <c r="L2517" s="18" t="s">
        <v>11389</v>
      </c>
      <c r="M2517" s="18">
        <v>9506067187</v>
      </c>
      <c r="N2517" s="18" t="s">
        <v>11626</v>
      </c>
      <c r="O2517" s="18" t="s">
        <v>11627</v>
      </c>
      <c r="P2517" s="9" t="s">
        <v>32</v>
      </c>
      <c r="Q2517" s="11">
        <v>8000</v>
      </c>
      <c r="R2517" s="27">
        <v>8159.9999999999827</v>
      </c>
      <c r="S2517" s="52">
        <f>R2517</f>
        <v>8159.9999999999827</v>
      </c>
      <c r="T2517" s="53">
        <f>IFERROR(S2517/Q2517,0)</f>
        <v>1.0199999999999978</v>
      </c>
      <c r="U2517" s="54">
        <f>IF(T2517&gt;=100%,S2517*2%,0)</f>
        <v>163.19999999999965</v>
      </c>
      <c r="V2517" s="54">
        <f>S2517*1%</f>
        <v>81.599999999999824</v>
      </c>
      <c r="W2517" s="55">
        <f>U2517+V2517</f>
        <v>244.79999999999947</v>
      </c>
      <c r="X2517" s="17"/>
      <c r="Y2517" s="9" t="s">
        <v>12393</v>
      </c>
    </row>
    <row r="2518" spans="1:25" x14ac:dyDescent="0.2">
      <c r="A2518" s="26" t="s">
        <v>9603</v>
      </c>
      <c r="B2518" s="26" t="s">
        <v>10133</v>
      </c>
      <c r="C2518" s="30" t="s">
        <v>12359</v>
      </c>
      <c r="D2518" s="30"/>
      <c r="E2518" s="44" t="s">
        <v>12363</v>
      </c>
      <c r="F2518" s="44"/>
      <c r="G2518" s="26">
        <v>10004649</v>
      </c>
      <c r="H2518" s="26" t="s">
        <v>10086</v>
      </c>
      <c r="I2518" s="26" t="s">
        <v>10134</v>
      </c>
      <c r="J2518" s="26" t="s">
        <v>10135</v>
      </c>
      <c r="K2518" s="26" t="s">
        <v>10089</v>
      </c>
      <c r="L2518" s="26" t="s">
        <v>10090</v>
      </c>
      <c r="M2518" s="26">
        <v>7006865823</v>
      </c>
      <c r="N2518" s="26" t="s">
        <v>10136</v>
      </c>
      <c r="O2518" s="26" t="s">
        <v>10137</v>
      </c>
      <c r="P2518" s="26" t="s">
        <v>32</v>
      </c>
      <c r="Q2518" s="27">
        <v>7000</v>
      </c>
      <c r="R2518" s="27">
        <v>7139.9999999999845</v>
      </c>
      <c r="S2518" s="52">
        <f>R2518</f>
        <v>7139.9999999999845</v>
      </c>
      <c r="T2518" s="53">
        <f>IFERROR(S2518/Q2518,0)</f>
        <v>1.0199999999999978</v>
      </c>
      <c r="U2518" s="54">
        <f>IF(T2518&gt;=100%,S2518*2%,0)</f>
        <v>142.7999999999997</v>
      </c>
      <c r="V2518" s="54">
        <f>S2518*1%</f>
        <v>71.399999999999849</v>
      </c>
      <c r="W2518" s="55">
        <f>U2518+V2518</f>
        <v>214.19999999999953</v>
      </c>
      <c r="X2518" s="17"/>
      <c r="Y2518" s="9" t="s">
        <v>12391</v>
      </c>
    </row>
    <row r="2519" spans="1:25" x14ac:dyDescent="0.2">
      <c r="A2519" s="9" t="s">
        <v>9603</v>
      </c>
      <c r="B2519" s="18" t="s">
        <v>11410</v>
      </c>
      <c r="C2519" s="9" t="s">
        <v>12374</v>
      </c>
      <c r="D2519" s="9"/>
      <c r="E2519" s="11" t="s">
        <v>12375</v>
      </c>
      <c r="F2519" s="11"/>
      <c r="G2519" s="41">
        <v>10023721</v>
      </c>
      <c r="H2519" s="42" t="s">
        <v>11355</v>
      </c>
      <c r="I2519" s="18" t="s">
        <v>11402</v>
      </c>
      <c r="J2519" s="18" t="s">
        <v>11403</v>
      </c>
      <c r="K2519" s="9" t="s">
        <v>11397</v>
      </c>
      <c r="L2519" s="18" t="s">
        <v>11398</v>
      </c>
      <c r="M2519" s="18">
        <v>9625304519</v>
      </c>
      <c r="N2519" s="18" t="s">
        <v>11415</v>
      </c>
      <c r="O2519" s="18" t="s">
        <v>11416</v>
      </c>
      <c r="P2519" s="9" t="s">
        <v>32</v>
      </c>
      <c r="Q2519" s="11">
        <v>5000</v>
      </c>
      <c r="R2519" s="27">
        <v>5099.9999999999891</v>
      </c>
      <c r="S2519" s="52">
        <f>R2519</f>
        <v>5099.9999999999891</v>
      </c>
      <c r="T2519" s="53">
        <f>IFERROR(S2519/Q2519,0)</f>
        <v>1.0199999999999978</v>
      </c>
      <c r="U2519" s="54">
        <f>IF(T2519&gt;=100%,S2519*2%,0)</f>
        <v>101.99999999999979</v>
      </c>
      <c r="V2519" s="54">
        <f>S2519*1%</f>
        <v>50.999999999999893</v>
      </c>
      <c r="W2519" s="55">
        <f>U2519+V2519</f>
        <v>152.99999999999969</v>
      </c>
      <c r="X2519" s="17"/>
      <c r="Y2519" s="9" t="s">
        <v>12391</v>
      </c>
    </row>
    <row r="2520" spans="1:25" x14ac:dyDescent="0.2">
      <c r="A2520" s="26" t="s">
        <v>9603</v>
      </c>
      <c r="B2520" s="30" t="s">
        <v>11909</v>
      </c>
      <c r="C2520" s="30" t="s">
        <v>12379</v>
      </c>
      <c r="D2520" s="30"/>
      <c r="E2520" s="44" t="s">
        <v>12378</v>
      </c>
      <c r="F2520" s="44"/>
      <c r="G2520" s="30">
        <v>10020174</v>
      </c>
      <c r="H2520" s="30" t="s">
        <v>11910</v>
      </c>
      <c r="I2520" s="29" t="s">
        <v>11953</v>
      </c>
      <c r="J2520" s="29" t="s">
        <v>11954</v>
      </c>
      <c r="K2520" s="26" t="s">
        <v>11942</v>
      </c>
      <c r="L2520" s="30" t="s">
        <v>11943</v>
      </c>
      <c r="M2520" s="30" t="s">
        <v>11944</v>
      </c>
      <c r="N2520" s="30" t="s">
        <v>11957</v>
      </c>
      <c r="O2520" s="30" t="s">
        <v>11958</v>
      </c>
      <c r="P2520" s="30" t="s">
        <v>32</v>
      </c>
      <c r="Q2520" s="27">
        <v>4000</v>
      </c>
      <c r="R2520" s="27">
        <v>4079.9999999999914</v>
      </c>
      <c r="S2520" s="52">
        <f>R2520</f>
        <v>4079.9999999999914</v>
      </c>
      <c r="T2520" s="53">
        <f>IFERROR(S2520/Q2520,0)</f>
        <v>1.0199999999999978</v>
      </c>
      <c r="U2520" s="54">
        <f>IF(T2520&gt;=100%,S2520*2%,0)</f>
        <v>81.599999999999824</v>
      </c>
      <c r="V2520" s="54">
        <f>S2520*1%</f>
        <v>40.799999999999912</v>
      </c>
      <c r="W2520" s="55">
        <f>U2520+V2520</f>
        <v>122.39999999999974</v>
      </c>
      <c r="X2520" s="17"/>
      <c r="Y2520" s="9" t="s">
        <v>12391</v>
      </c>
    </row>
    <row r="2521" spans="1:25" x14ac:dyDescent="0.2">
      <c r="A2521" s="9" t="s">
        <v>8060</v>
      </c>
      <c r="B2521" s="9" t="s">
        <v>8569</v>
      </c>
      <c r="C2521" s="18" t="s">
        <v>8570</v>
      </c>
      <c r="D2521" s="9" t="s">
        <v>8571</v>
      </c>
      <c r="E2521" s="9" t="s">
        <v>8572</v>
      </c>
      <c r="F2521" s="9" t="s">
        <v>8573</v>
      </c>
      <c r="G2521" s="9">
        <v>10034957</v>
      </c>
      <c r="H2521" s="9" t="s">
        <v>8574</v>
      </c>
      <c r="I2521" s="9" t="s">
        <v>8613</v>
      </c>
      <c r="J2521" s="9" t="s">
        <v>8614</v>
      </c>
      <c r="K2521" s="18" t="s">
        <v>8585</v>
      </c>
      <c r="L2521" s="18" t="s">
        <v>8586</v>
      </c>
      <c r="M2521" s="18">
        <v>9049621214</v>
      </c>
      <c r="N2521" s="9" t="s">
        <v>8615</v>
      </c>
      <c r="O2521" s="9" t="s">
        <v>8616</v>
      </c>
      <c r="P2521" s="9" t="s">
        <v>32</v>
      </c>
      <c r="Q2521" s="11">
        <v>7600</v>
      </c>
      <c r="R2521" s="11">
        <v>7751.9308000000019</v>
      </c>
      <c r="S2521" s="52">
        <f>R2521</f>
        <v>7751.9308000000019</v>
      </c>
      <c r="T2521" s="53">
        <f>IFERROR(S2521/Q2521,0)</f>
        <v>1.0199908947368423</v>
      </c>
      <c r="U2521" s="54">
        <f>IF(T2521&gt;=100%,S2521*2%,0)</f>
        <v>155.03861600000005</v>
      </c>
      <c r="V2521" s="54">
        <f>S2521*1%</f>
        <v>77.519308000000024</v>
      </c>
      <c r="W2521" s="55">
        <f>U2521+V2521</f>
        <v>232.55792400000007</v>
      </c>
      <c r="X2521" s="17"/>
      <c r="Y2521" s="9" t="s">
        <v>12391</v>
      </c>
    </row>
    <row r="2522" spans="1:25" x14ac:dyDescent="0.2">
      <c r="A2522" s="26" t="s">
        <v>9603</v>
      </c>
      <c r="B2522" s="26" t="s">
        <v>9772</v>
      </c>
      <c r="C2522" s="30" t="s">
        <v>12359</v>
      </c>
      <c r="D2522" s="30"/>
      <c r="E2522" s="45" t="s">
        <v>12360</v>
      </c>
      <c r="F2522" s="45"/>
      <c r="G2522" s="26">
        <v>10026891</v>
      </c>
      <c r="H2522" s="26" t="s">
        <v>9725</v>
      </c>
      <c r="I2522" s="26" t="s">
        <v>9813</v>
      </c>
      <c r="J2522" s="26" t="s">
        <v>9814</v>
      </c>
      <c r="K2522" s="26" t="s">
        <v>9786</v>
      </c>
      <c r="L2522" s="26" t="s">
        <v>9787</v>
      </c>
      <c r="M2522" s="26">
        <v>7009770373</v>
      </c>
      <c r="N2522" s="26" t="s">
        <v>9819</v>
      </c>
      <c r="O2522" s="26" t="s">
        <v>9820</v>
      </c>
      <c r="P2522" s="26" t="s">
        <v>32</v>
      </c>
      <c r="Q2522" s="27">
        <v>12000</v>
      </c>
      <c r="R2522" s="27">
        <v>12239.514599999999</v>
      </c>
      <c r="S2522" s="52">
        <f>R2522</f>
        <v>12239.514599999999</v>
      </c>
      <c r="T2522" s="53">
        <f>IFERROR(S2522/Q2522,0)</f>
        <v>1.0199595499999998</v>
      </c>
      <c r="U2522" s="54">
        <f>IF(T2522&gt;=100%,S2522*2%,0)</f>
        <v>244.79029199999997</v>
      </c>
      <c r="V2522" s="54">
        <f>S2522*1%</f>
        <v>122.39514599999998</v>
      </c>
      <c r="W2522" s="55">
        <f>U2522+V2522</f>
        <v>367.18543799999998</v>
      </c>
      <c r="X2522" s="17"/>
      <c r="Y2522" s="9" t="s">
        <v>12391</v>
      </c>
    </row>
    <row r="2523" spans="1:25" x14ac:dyDescent="0.2">
      <c r="A2523" s="26" t="s">
        <v>9603</v>
      </c>
      <c r="B2523" s="30" t="s">
        <v>11909</v>
      </c>
      <c r="C2523" s="30" t="s">
        <v>12379</v>
      </c>
      <c r="D2523" s="30"/>
      <c r="E2523" s="44" t="s">
        <v>12378</v>
      </c>
      <c r="F2523" s="44"/>
      <c r="G2523" s="30">
        <v>10020174</v>
      </c>
      <c r="H2523" s="30" t="s">
        <v>11910</v>
      </c>
      <c r="I2523" s="29" t="s">
        <v>12043</v>
      </c>
      <c r="J2523" s="29" t="s">
        <v>12044</v>
      </c>
      <c r="K2523" s="26" t="s">
        <v>11933</v>
      </c>
      <c r="L2523" s="30" t="s">
        <v>11934</v>
      </c>
      <c r="M2523" s="30" t="s">
        <v>11935</v>
      </c>
      <c r="N2523" s="30" t="s">
        <v>12049</v>
      </c>
      <c r="O2523" s="30" t="s">
        <v>12050</v>
      </c>
      <c r="P2523" s="30" t="s">
        <v>32</v>
      </c>
      <c r="Q2523" s="27">
        <v>4500</v>
      </c>
      <c r="R2523" s="27">
        <v>4589.5499999999902</v>
      </c>
      <c r="S2523" s="52">
        <f>R2523</f>
        <v>4589.5499999999902</v>
      </c>
      <c r="T2523" s="53">
        <f>IFERROR(S2523/Q2523,0)</f>
        <v>1.0198999999999978</v>
      </c>
      <c r="U2523" s="54">
        <f>IF(T2523&gt;=100%,S2523*2%,0)</f>
        <v>91.790999999999812</v>
      </c>
      <c r="V2523" s="54">
        <f>S2523*1%</f>
        <v>45.895499999999906</v>
      </c>
      <c r="W2523" s="55">
        <f>U2523+V2523</f>
        <v>137.68649999999971</v>
      </c>
      <c r="X2523" s="17"/>
      <c r="Y2523" s="9" t="s">
        <v>12391</v>
      </c>
    </row>
    <row r="2524" spans="1:25" x14ac:dyDescent="0.2">
      <c r="A2524" s="4" t="s">
        <v>18</v>
      </c>
      <c r="B2524" s="4" t="s">
        <v>243</v>
      </c>
      <c r="C2524" s="5" t="s">
        <v>20</v>
      </c>
      <c r="D2524" s="5" t="s">
        <v>21</v>
      </c>
      <c r="E2524" s="5" t="s">
        <v>244</v>
      </c>
      <c r="F2524" s="5" t="s">
        <v>245</v>
      </c>
      <c r="G2524" s="6">
        <v>10022295</v>
      </c>
      <c r="H2524" s="4" t="s">
        <v>246</v>
      </c>
      <c r="I2524" s="4" t="s">
        <v>304</v>
      </c>
      <c r="J2524" s="4" t="s">
        <v>305</v>
      </c>
      <c r="K2524" s="6" t="s">
        <v>255</v>
      </c>
      <c r="L2524" s="6" t="s">
        <v>256</v>
      </c>
      <c r="M2524" s="7" t="s">
        <v>257</v>
      </c>
      <c r="N2524" s="4" t="s">
        <v>306</v>
      </c>
      <c r="O2524" s="6" t="s">
        <v>307</v>
      </c>
      <c r="P2524" s="9" t="s">
        <v>32</v>
      </c>
      <c r="Q2524" s="11">
        <v>12442.452000000001</v>
      </c>
      <c r="R2524" s="11">
        <v>12689.910400000001</v>
      </c>
      <c r="S2524" s="52">
        <f>R2524</f>
        <v>12689.910400000001</v>
      </c>
      <c r="T2524" s="53">
        <f>IFERROR(S2524/Q2524,0)</f>
        <v>1.0198882342483619</v>
      </c>
      <c r="U2524" s="54">
        <f>IF(T2524&gt;=100%,S2524*2%,0)</f>
        <v>253.79820800000002</v>
      </c>
      <c r="V2524" s="54">
        <f>S2524*1%</f>
        <v>126.89910400000001</v>
      </c>
      <c r="W2524" s="55">
        <f>U2524+V2524</f>
        <v>380.69731200000001</v>
      </c>
      <c r="X2524" s="17"/>
      <c r="Y2524" s="9" t="s">
        <v>12391</v>
      </c>
    </row>
    <row r="2525" spans="1:25" x14ac:dyDescent="0.2">
      <c r="A2525" s="4" t="s">
        <v>18</v>
      </c>
      <c r="B2525" s="12" t="s">
        <v>1456</v>
      </c>
      <c r="C2525" s="5" t="s">
        <v>861</v>
      </c>
      <c r="D2525" s="9" t="s">
        <v>862</v>
      </c>
      <c r="E2525" s="9" t="s">
        <v>1457</v>
      </c>
      <c r="F2525" s="9" t="s">
        <v>1458</v>
      </c>
      <c r="G2525" s="8">
        <v>10022900</v>
      </c>
      <c r="H2525" s="12" t="s">
        <v>1459</v>
      </c>
      <c r="I2525" s="9" t="s">
        <v>1536</v>
      </c>
      <c r="J2525" s="12" t="s">
        <v>1537</v>
      </c>
      <c r="K2525" s="8" t="s">
        <v>1473</v>
      </c>
      <c r="L2525" s="16" t="s">
        <v>1474</v>
      </c>
      <c r="M2525" s="17" t="s">
        <v>1475</v>
      </c>
      <c r="N2525" s="9" t="s">
        <v>1538</v>
      </c>
      <c r="O2525" s="9" t="s">
        <v>1539</v>
      </c>
      <c r="P2525" s="9" t="s">
        <v>32</v>
      </c>
      <c r="Q2525" s="10">
        <v>8000</v>
      </c>
      <c r="R2525" s="11">
        <v>8158.1494000000002</v>
      </c>
      <c r="S2525" s="52">
        <f>R2525</f>
        <v>8158.1494000000002</v>
      </c>
      <c r="T2525" s="53">
        <f>IFERROR(S2525/Q2525,0)</f>
        <v>1.0197686750000001</v>
      </c>
      <c r="U2525" s="54">
        <f>IF(T2525&gt;=100%,S2525*2%,0)</f>
        <v>163.16298800000001</v>
      </c>
      <c r="V2525" s="54">
        <f>S2525*1%</f>
        <v>81.581494000000006</v>
      </c>
      <c r="W2525" s="55">
        <f>U2525+V2525</f>
        <v>244.744482</v>
      </c>
      <c r="X2525" s="17"/>
      <c r="Y2525" s="9" t="s">
        <v>12391</v>
      </c>
    </row>
    <row r="2526" spans="1:25" x14ac:dyDescent="0.2">
      <c r="A2526" s="9" t="s">
        <v>6280</v>
      </c>
      <c r="B2526" s="9" t="s">
        <v>6570</v>
      </c>
      <c r="C2526" s="18" t="s">
        <v>6282</v>
      </c>
      <c r="D2526" s="9" t="s">
        <v>6283</v>
      </c>
      <c r="E2526" s="9" t="s">
        <v>6547</v>
      </c>
      <c r="F2526" s="9" t="s">
        <v>6548</v>
      </c>
      <c r="G2526" s="9">
        <v>10024707</v>
      </c>
      <c r="H2526" s="9" t="s">
        <v>6549</v>
      </c>
      <c r="I2526" s="9" t="s">
        <v>6571</v>
      </c>
      <c r="J2526" s="9" t="s">
        <v>6572</v>
      </c>
      <c r="K2526" s="18" t="s">
        <v>6552</v>
      </c>
      <c r="L2526" s="18" t="s">
        <v>6553</v>
      </c>
      <c r="M2526" s="18" t="s">
        <v>6554</v>
      </c>
      <c r="N2526" s="9" t="s">
        <v>6610</v>
      </c>
      <c r="O2526" s="9" t="s">
        <v>6611</v>
      </c>
      <c r="P2526" s="9" t="s">
        <v>32</v>
      </c>
      <c r="Q2526" s="62">
        <v>8642.50821</v>
      </c>
      <c r="R2526" s="11">
        <v>8813.3469999999998</v>
      </c>
      <c r="S2526" s="52">
        <f>R2526</f>
        <v>8813.3469999999998</v>
      </c>
      <c r="T2526" s="53">
        <f>IFERROR(S2526/Q2526,0)</f>
        <v>1.0197672696222986</v>
      </c>
      <c r="U2526" s="54">
        <f>IF(T2526&gt;=100%,S2526*2%,0)</f>
        <v>176.26694000000001</v>
      </c>
      <c r="V2526" s="54">
        <f>S2526*1%</f>
        <v>88.133470000000003</v>
      </c>
      <c r="W2526" s="55">
        <f>U2526+V2526</f>
        <v>264.40041000000002</v>
      </c>
      <c r="X2526" s="17"/>
      <c r="Y2526" s="9" t="s">
        <v>12391</v>
      </c>
    </row>
    <row r="2527" spans="1:25" x14ac:dyDescent="0.2">
      <c r="A2527" s="9" t="s">
        <v>9603</v>
      </c>
      <c r="B2527" s="18" t="s">
        <v>10732</v>
      </c>
      <c r="C2527" s="9" t="s">
        <v>12370</v>
      </c>
      <c r="D2527" s="9"/>
      <c r="E2527" s="9" t="s">
        <v>12369</v>
      </c>
      <c r="F2527" s="9"/>
      <c r="G2527" s="18">
        <v>10022294</v>
      </c>
      <c r="H2527" s="18" t="s">
        <v>10733</v>
      </c>
      <c r="I2527" s="18" t="s">
        <v>10746</v>
      </c>
      <c r="J2527" s="18" t="s">
        <v>9631</v>
      </c>
      <c r="K2527" s="9" t="s">
        <v>10747</v>
      </c>
      <c r="L2527" s="18" t="s">
        <v>10748</v>
      </c>
      <c r="M2527" s="18">
        <v>9648529874</v>
      </c>
      <c r="N2527" s="18" t="s">
        <v>10963</v>
      </c>
      <c r="O2527" s="18" t="s">
        <v>10964</v>
      </c>
      <c r="P2527" s="18" t="s">
        <v>32</v>
      </c>
      <c r="Q2527" s="11">
        <v>9162.4680000000008</v>
      </c>
      <c r="R2527" s="27">
        <v>9343</v>
      </c>
      <c r="S2527" s="52">
        <f>R2527</f>
        <v>9343</v>
      </c>
      <c r="T2527" s="53">
        <f>IFERROR(S2527/Q2527,0)</f>
        <v>1.0197034248850854</v>
      </c>
      <c r="U2527" s="54">
        <f>IF(T2527&gt;=100%,S2527*2%,0)</f>
        <v>186.86</v>
      </c>
      <c r="V2527" s="54">
        <f>S2527*1%</f>
        <v>93.43</v>
      </c>
      <c r="W2527" s="55">
        <f>U2527+V2527</f>
        <v>280.29000000000002</v>
      </c>
      <c r="X2527" s="17"/>
      <c r="Y2527" s="9" t="s">
        <v>12391</v>
      </c>
    </row>
    <row r="2528" spans="1:25" x14ac:dyDescent="0.2">
      <c r="A2528" s="9" t="s">
        <v>8060</v>
      </c>
      <c r="B2528" s="9" t="s">
        <v>8965</v>
      </c>
      <c r="C2528" s="18" t="s">
        <v>9306</v>
      </c>
      <c r="D2528" s="9" t="s">
        <v>9307</v>
      </c>
      <c r="E2528" s="9" t="s">
        <v>9308</v>
      </c>
      <c r="F2528" s="9" t="s">
        <v>9309</v>
      </c>
      <c r="G2528" s="9">
        <v>10034970</v>
      </c>
      <c r="H2528" s="9" t="s">
        <v>9310</v>
      </c>
      <c r="I2528" s="9" t="s">
        <v>9325</v>
      </c>
      <c r="J2528" s="9" t="s">
        <v>9326</v>
      </c>
      <c r="K2528" s="18" t="s">
        <v>9313</v>
      </c>
      <c r="L2528" s="18" t="s">
        <v>9314</v>
      </c>
      <c r="M2528" s="18">
        <v>9867181036</v>
      </c>
      <c r="N2528" s="9" t="s">
        <v>9332</v>
      </c>
      <c r="O2528" s="9" t="s">
        <v>9333</v>
      </c>
      <c r="P2528" s="9" t="s">
        <v>32</v>
      </c>
      <c r="Q2528" s="11">
        <v>10000</v>
      </c>
      <c r="R2528" s="11">
        <v>10196.5578</v>
      </c>
      <c r="S2528" s="52">
        <f>R2528</f>
        <v>10196.5578</v>
      </c>
      <c r="T2528" s="53">
        <f>IFERROR(S2528/Q2528,0)</f>
        <v>1.0196557800000001</v>
      </c>
      <c r="U2528" s="54">
        <f>IF(T2528&gt;=100%,S2528*2%,0)</f>
        <v>203.93115600000002</v>
      </c>
      <c r="V2528" s="54">
        <f>S2528*1%</f>
        <v>101.96557800000001</v>
      </c>
      <c r="W2528" s="55">
        <f>U2528+V2528</f>
        <v>305.89673400000004</v>
      </c>
      <c r="X2528" s="17"/>
      <c r="Y2528" s="9" t="s">
        <v>12391</v>
      </c>
    </row>
    <row r="2529" spans="1:25" x14ac:dyDescent="0.2">
      <c r="A2529" s="9" t="s">
        <v>6280</v>
      </c>
      <c r="B2529" s="9" t="s">
        <v>7210</v>
      </c>
      <c r="C2529" s="18" t="s">
        <v>6854</v>
      </c>
      <c r="D2529" s="9" t="s">
        <v>6855</v>
      </c>
      <c r="E2529" s="9" t="s">
        <v>7147</v>
      </c>
      <c r="F2529" s="9" t="s">
        <v>7148</v>
      </c>
      <c r="G2529" s="9">
        <v>10031743</v>
      </c>
      <c r="H2529" s="9" t="s">
        <v>7149</v>
      </c>
      <c r="I2529" s="9" t="s">
        <v>7211</v>
      </c>
      <c r="J2529" s="9" t="s">
        <v>7212</v>
      </c>
      <c r="K2529" s="18" t="s">
        <v>7213</v>
      </c>
      <c r="L2529" s="18" t="s">
        <v>7214</v>
      </c>
      <c r="M2529" s="18" t="s">
        <v>7215</v>
      </c>
      <c r="N2529" s="9" t="s">
        <v>7218</v>
      </c>
      <c r="O2529" s="9" t="s">
        <v>7219</v>
      </c>
      <c r="P2529" s="9" t="s">
        <v>32</v>
      </c>
      <c r="Q2529" s="61">
        <v>8840</v>
      </c>
      <c r="R2529" s="11">
        <v>9013.5951999999997</v>
      </c>
      <c r="S2529" s="52">
        <f>R2529</f>
        <v>9013.5951999999997</v>
      </c>
      <c r="T2529" s="53">
        <f>IFERROR(S2529/Q2529,0)</f>
        <v>1.0196374660633485</v>
      </c>
      <c r="U2529" s="54">
        <f>IF(T2529&gt;=100%,S2529*2%,0)</f>
        <v>180.27190400000001</v>
      </c>
      <c r="V2529" s="54">
        <f>S2529*1%</f>
        <v>90.135952000000003</v>
      </c>
      <c r="W2529" s="55">
        <f>U2529+V2529</f>
        <v>270.40785600000004</v>
      </c>
      <c r="X2529" s="17"/>
      <c r="Y2529" s="9" t="s">
        <v>12391</v>
      </c>
    </row>
    <row r="2530" spans="1:25" x14ac:dyDescent="0.2">
      <c r="A2530" s="4" t="s">
        <v>18</v>
      </c>
      <c r="B2530" s="9" t="s">
        <v>649</v>
      </c>
      <c r="C2530" s="5" t="s">
        <v>20</v>
      </c>
      <c r="D2530" s="5" t="s">
        <v>21</v>
      </c>
      <c r="E2530" s="9" t="s">
        <v>650</v>
      </c>
      <c r="F2530" s="9" t="s">
        <v>651</v>
      </c>
      <c r="G2530" s="8">
        <v>10035276</v>
      </c>
      <c r="H2530" s="12" t="s">
        <v>652</v>
      </c>
      <c r="I2530" s="12" t="s">
        <v>663</v>
      </c>
      <c r="J2530" s="12" t="s">
        <v>664</v>
      </c>
      <c r="K2530" s="8" t="s">
        <v>655</v>
      </c>
      <c r="L2530" s="16" t="s">
        <v>656</v>
      </c>
      <c r="M2530" s="17" t="s">
        <v>657</v>
      </c>
      <c r="N2530" s="12" t="s">
        <v>669</v>
      </c>
      <c r="O2530" s="8" t="s">
        <v>670</v>
      </c>
      <c r="P2530" s="9" t="s">
        <v>32</v>
      </c>
      <c r="Q2530" s="10">
        <v>30000</v>
      </c>
      <c r="R2530" s="11">
        <v>30587.782999999999</v>
      </c>
      <c r="S2530" s="52">
        <f>R2530</f>
        <v>30587.782999999999</v>
      </c>
      <c r="T2530" s="53">
        <f>IFERROR(S2530/Q2530,0)</f>
        <v>1.0195927666666667</v>
      </c>
      <c r="U2530" s="54">
        <f>IF(T2530&gt;=100%,S2530*2%,0)</f>
        <v>611.75566000000003</v>
      </c>
      <c r="V2530" s="54">
        <f>S2530*1%</f>
        <v>305.87783000000002</v>
      </c>
      <c r="W2530" s="55">
        <f>U2530+V2530</f>
        <v>917.63349000000005</v>
      </c>
      <c r="X2530" s="17"/>
      <c r="Y2530" s="9" t="s">
        <v>12393</v>
      </c>
    </row>
    <row r="2531" spans="1:25" x14ac:dyDescent="0.2">
      <c r="A2531" s="9" t="s">
        <v>8060</v>
      </c>
      <c r="B2531" s="9" t="s">
        <v>8432</v>
      </c>
      <c r="C2531" s="18" t="s">
        <v>8062</v>
      </c>
      <c r="D2531" s="9" t="s">
        <v>8063</v>
      </c>
      <c r="E2531" s="9" t="s">
        <v>8433</v>
      </c>
      <c r="F2531" s="9" t="s">
        <v>8063</v>
      </c>
      <c r="G2531" s="9">
        <v>10029471</v>
      </c>
      <c r="H2531" s="9" t="s">
        <v>8434</v>
      </c>
      <c r="I2531" s="9" t="s">
        <v>8426</v>
      </c>
      <c r="J2531" s="9" t="s">
        <v>8435</v>
      </c>
      <c r="K2531" s="18" t="s">
        <v>8436</v>
      </c>
      <c r="L2531" s="18" t="s">
        <v>8437</v>
      </c>
      <c r="M2531" s="18">
        <v>9920457463</v>
      </c>
      <c r="N2531" s="9" t="s">
        <v>8563</v>
      </c>
      <c r="O2531" s="9" t="s">
        <v>8564</v>
      </c>
      <c r="P2531" s="9" t="s">
        <v>32</v>
      </c>
      <c r="Q2531" s="11">
        <v>19500</v>
      </c>
      <c r="R2531" s="25">
        <v>19878</v>
      </c>
      <c r="S2531" s="52">
        <f>R2531</f>
        <v>19878</v>
      </c>
      <c r="T2531" s="53">
        <f>IFERROR(S2531/Q2531,0)</f>
        <v>1.0193846153846153</v>
      </c>
      <c r="U2531" s="54">
        <f>IF(T2531&gt;=100%,S2531*2%,0)</f>
        <v>397.56</v>
      </c>
      <c r="V2531" s="54">
        <f>S2531*1%</f>
        <v>198.78</v>
      </c>
      <c r="W2531" s="55">
        <f>U2531+V2531</f>
        <v>596.34</v>
      </c>
      <c r="X2531" s="17"/>
      <c r="Y2531" s="9" t="s">
        <v>12391</v>
      </c>
    </row>
    <row r="2532" spans="1:25" x14ac:dyDescent="0.2">
      <c r="A2532" s="9" t="s">
        <v>9603</v>
      </c>
      <c r="B2532" s="18" t="s">
        <v>11008</v>
      </c>
      <c r="C2532" s="9" t="s">
        <v>12370</v>
      </c>
      <c r="D2532" s="9"/>
      <c r="E2532" s="9" t="s">
        <v>12371</v>
      </c>
      <c r="F2532" s="9"/>
      <c r="G2532" s="18">
        <v>10033452</v>
      </c>
      <c r="H2532" s="38" t="s">
        <v>11034</v>
      </c>
      <c r="I2532" s="33" t="s">
        <v>11087</v>
      </c>
      <c r="J2532" s="33" t="s">
        <v>11088</v>
      </c>
      <c r="K2532" s="9" t="s">
        <v>11089</v>
      </c>
      <c r="L2532" s="18" t="s">
        <v>11090</v>
      </c>
      <c r="M2532" s="18">
        <v>6393092953</v>
      </c>
      <c r="N2532" s="18" t="s">
        <v>11091</v>
      </c>
      <c r="O2532" s="18" t="s">
        <v>11092</v>
      </c>
      <c r="P2532" s="18" t="s">
        <v>32</v>
      </c>
      <c r="Q2532" s="11">
        <v>7000</v>
      </c>
      <c r="R2532" s="27">
        <v>7133.2799999999852</v>
      </c>
      <c r="S2532" s="52">
        <f>R2532</f>
        <v>7133.2799999999852</v>
      </c>
      <c r="T2532" s="53">
        <f>IFERROR(S2532/Q2532,0)</f>
        <v>1.0190399999999979</v>
      </c>
      <c r="U2532" s="54">
        <f>IF(T2532&gt;=100%,S2532*2%,0)</f>
        <v>142.6655999999997</v>
      </c>
      <c r="V2532" s="54">
        <f>S2532*1%</f>
        <v>71.33279999999985</v>
      </c>
      <c r="W2532" s="55">
        <f>U2532+V2532</f>
        <v>213.99839999999955</v>
      </c>
      <c r="X2532" s="17"/>
      <c r="Y2532" s="9" t="s">
        <v>12391</v>
      </c>
    </row>
    <row r="2533" spans="1:25" x14ac:dyDescent="0.2">
      <c r="A2533" s="4" t="s">
        <v>18</v>
      </c>
      <c r="B2533" s="12" t="s">
        <v>3141</v>
      </c>
      <c r="C2533" s="5" t="s">
        <v>2973</v>
      </c>
      <c r="D2533" s="9" t="s">
        <v>2974</v>
      </c>
      <c r="E2533" s="9" t="s">
        <v>3142</v>
      </c>
      <c r="F2533" s="9" t="s">
        <v>3143</v>
      </c>
      <c r="G2533" s="8">
        <v>10027954</v>
      </c>
      <c r="H2533" s="12" t="s">
        <v>3144</v>
      </c>
      <c r="I2533" s="9" t="s">
        <v>3285</v>
      </c>
      <c r="J2533" s="12" t="s">
        <v>3286</v>
      </c>
      <c r="K2533" s="17" t="s">
        <v>3147</v>
      </c>
      <c r="L2533" s="17" t="s">
        <v>3287</v>
      </c>
      <c r="M2533" s="17">
        <v>9958476992</v>
      </c>
      <c r="N2533" s="9" t="s">
        <v>3292</v>
      </c>
      <c r="O2533" s="9" t="s">
        <v>3293</v>
      </c>
      <c r="P2533" s="9" t="s">
        <v>32</v>
      </c>
      <c r="Q2533" s="10">
        <v>8000</v>
      </c>
      <c r="R2533" s="11">
        <v>8152</v>
      </c>
      <c r="S2533" s="52">
        <f>R2533</f>
        <v>8152</v>
      </c>
      <c r="T2533" s="53">
        <f>IFERROR(S2533/Q2533,0)</f>
        <v>1.0189999999999999</v>
      </c>
      <c r="U2533" s="54">
        <f>IF(T2533&gt;=100%,S2533*2%,0)</f>
        <v>163.04</v>
      </c>
      <c r="V2533" s="54">
        <f>S2533*1%</f>
        <v>81.52</v>
      </c>
      <c r="W2533" s="55">
        <f>U2533+V2533</f>
        <v>244.56</v>
      </c>
      <c r="X2533" s="17"/>
      <c r="Y2533" s="9" t="s">
        <v>12391</v>
      </c>
    </row>
    <row r="2534" spans="1:25" x14ac:dyDescent="0.2">
      <c r="A2534" s="4" t="s">
        <v>18</v>
      </c>
      <c r="B2534" s="12" t="s">
        <v>3520</v>
      </c>
      <c r="C2534" s="5" t="s">
        <v>2973</v>
      </c>
      <c r="D2534" s="9" t="s">
        <v>2974</v>
      </c>
      <c r="E2534" s="9" t="s">
        <v>3521</v>
      </c>
      <c r="F2534" s="9" t="s">
        <v>3522</v>
      </c>
      <c r="G2534" s="8">
        <v>10029856</v>
      </c>
      <c r="H2534" s="12" t="s">
        <v>3523</v>
      </c>
      <c r="I2534" s="9" t="s">
        <v>3530</v>
      </c>
      <c r="J2534" s="12" t="s">
        <v>3531</v>
      </c>
      <c r="K2534" s="17" t="s">
        <v>3526</v>
      </c>
      <c r="L2534" s="17" t="s">
        <v>3527</v>
      </c>
      <c r="M2534" s="17">
        <v>7050974355</v>
      </c>
      <c r="N2534" s="9" t="s">
        <v>3532</v>
      </c>
      <c r="O2534" s="9" t="s">
        <v>3533</v>
      </c>
      <c r="P2534" s="9" t="s">
        <v>32</v>
      </c>
      <c r="Q2534" s="10">
        <v>8000</v>
      </c>
      <c r="R2534" s="11">
        <v>8152</v>
      </c>
      <c r="S2534" s="52">
        <f>R2534</f>
        <v>8152</v>
      </c>
      <c r="T2534" s="53">
        <f>IFERROR(S2534/Q2534,0)</f>
        <v>1.0189999999999999</v>
      </c>
      <c r="U2534" s="54">
        <f>IF(T2534&gt;=100%,S2534*2%,0)</f>
        <v>163.04</v>
      </c>
      <c r="V2534" s="54">
        <f>S2534*1%</f>
        <v>81.52</v>
      </c>
      <c r="W2534" s="55">
        <f>U2534+V2534</f>
        <v>244.56</v>
      </c>
      <c r="X2534" s="17"/>
      <c r="Y2534" s="9" t="s">
        <v>12391</v>
      </c>
    </row>
    <row r="2535" spans="1:25" x14ac:dyDescent="0.2">
      <c r="A2535" s="9" t="s">
        <v>9603</v>
      </c>
      <c r="B2535" s="9" t="s">
        <v>11224</v>
      </c>
      <c r="C2535" s="9" t="s">
        <v>12370</v>
      </c>
      <c r="D2535" s="9"/>
      <c r="E2535" s="9" t="s">
        <v>12372</v>
      </c>
      <c r="F2535" s="9"/>
      <c r="G2535" s="9">
        <v>10027214</v>
      </c>
      <c r="H2535" s="9" t="s">
        <v>11225</v>
      </c>
      <c r="I2535" s="9" t="s">
        <v>11269</v>
      </c>
      <c r="J2535" s="9" t="s">
        <v>5341</v>
      </c>
      <c r="K2535" s="9" t="s">
        <v>11238</v>
      </c>
      <c r="L2535" s="18" t="s">
        <v>11239</v>
      </c>
      <c r="M2535" s="18">
        <v>9670914217</v>
      </c>
      <c r="N2535" s="9" t="s">
        <v>11272</v>
      </c>
      <c r="O2535" s="9" t="s">
        <v>11273</v>
      </c>
      <c r="P2535" s="9" t="s">
        <v>32</v>
      </c>
      <c r="Q2535" s="11">
        <v>10000</v>
      </c>
      <c r="R2535" s="27">
        <v>10189.999999999991</v>
      </c>
      <c r="S2535" s="52">
        <f>R2535</f>
        <v>10189.999999999991</v>
      </c>
      <c r="T2535" s="53">
        <f>IFERROR(S2535/Q2535,0)</f>
        <v>1.018999999999999</v>
      </c>
      <c r="U2535" s="54">
        <f>IF(T2535&gt;=100%,S2535*2%,0)</f>
        <v>203.79999999999981</v>
      </c>
      <c r="V2535" s="54">
        <f>S2535*1%</f>
        <v>101.89999999999991</v>
      </c>
      <c r="W2535" s="55">
        <f>U2535+V2535</f>
        <v>305.6999999999997</v>
      </c>
      <c r="X2535" s="17"/>
      <c r="Y2535" s="9" t="s">
        <v>12391</v>
      </c>
    </row>
    <row r="2536" spans="1:25" x14ac:dyDescent="0.2">
      <c r="A2536" s="32" t="s">
        <v>9603</v>
      </c>
      <c r="B2536" s="32" t="s">
        <v>10261</v>
      </c>
      <c r="C2536" s="32" t="s">
        <v>12365</v>
      </c>
      <c r="D2536" s="32"/>
      <c r="E2536" s="9" t="s">
        <v>12364</v>
      </c>
      <c r="F2536" s="9"/>
      <c r="G2536" s="32">
        <v>10031520</v>
      </c>
      <c r="H2536" s="32" t="s">
        <v>10262</v>
      </c>
      <c r="I2536" s="32" t="s">
        <v>10332</v>
      </c>
      <c r="J2536" s="32" t="s">
        <v>10333</v>
      </c>
      <c r="K2536" s="32" t="s">
        <v>10323</v>
      </c>
      <c r="L2536" s="32" t="s">
        <v>10324</v>
      </c>
      <c r="M2536" s="32">
        <v>7053268794</v>
      </c>
      <c r="N2536" s="32" t="s">
        <v>10334</v>
      </c>
      <c r="O2536" s="32" t="s">
        <v>10335</v>
      </c>
      <c r="P2536" s="32" t="s">
        <v>32</v>
      </c>
      <c r="Q2536" s="9">
        <v>7500</v>
      </c>
      <c r="R2536" s="27">
        <v>7642.4999999999927</v>
      </c>
      <c r="S2536" s="52">
        <f>R2536</f>
        <v>7642.4999999999927</v>
      </c>
      <c r="T2536" s="53">
        <f>IFERROR(S2536/Q2536,0)</f>
        <v>1.018999999999999</v>
      </c>
      <c r="U2536" s="54">
        <f>IF(T2536&gt;=100%,S2536*2%,0)</f>
        <v>152.84999999999985</v>
      </c>
      <c r="V2536" s="54">
        <f>S2536*1%</f>
        <v>76.424999999999926</v>
      </c>
      <c r="W2536" s="55">
        <f>U2536+V2536</f>
        <v>229.27499999999978</v>
      </c>
      <c r="X2536" s="17"/>
      <c r="Y2536" s="9" t="s">
        <v>12391</v>
      </c>
    </row>
    <row r="2537" spans="1:25" x14ac:dyDescent="0.2">
      <c r="A2537" s="26" t="s">
        <v>9603</v>
      </c>
      <c r="B2537" s="26" t="s">
        <v>10239</v>
      </c>
      <c r="C2537" s="30" t="s">
        <v>12359</v>
      </c>
      <c r="D2537" s="30"/>
      <c r="E2537" s="44" t="s">
        <v>12363</v>
      </c>
      <c r="F2537" s="44"/>
      <c r="G2537" s="26">
        <v>10030130</v>
      </c>
      <c r="H2537" s="26" t="s">
        <v>10205</v>
      </c>
      <c r="I2537" s="26" t="s">
        <v>10240</v>
      </c>
      <c r="J2537" s="26" t="s">
        <v>10241</v>
      </c>
      <c r="K2537" s="26" t="s">
        <v>10208</v>
      </c>
      <c r="L2537" s="26" t="s">
        <v>10209</v>
      </c>
      <c r="M2537" s="26">
        <v>7006241230</v>
      </c>
      <c r="N2537" s="26" t="s">
        <v>10244</v>
      </c>
      <c r="O2537" s="26" t="s">
        <v>10245</v>
      </c>
      <c r="P2537" s="26" t="s">
        <v>32</v>
      </c>
      <c r="Q2537" s="27">
        <v>7000</v>
      </c>
      <c r="R2537" s="27">
        <v>7132.9999999999927</v>
      </c>
      <c r="S2537" s="52">
        <f>R2537</f>
        <v>7132.9999999999927</v>
      </c>
      <c r="T2537" s="53">
        <f>IFERROR(S2537/Q2537,0)</f>
        <v>1.018999999999999</v>
      </c>
      <c r="U2537" s="54">
        <f>IF(T2537&gt;=100%,S2537*2%,0)</f>
        <v>142.65999999999985</v>
      </c>
      <c r="V2537" s="54">
        <f>S2537*1%</f>
        <v>71.329999999999927</v>
      </c>
      <c r="W2537" s="55">
        <f>U2537+V2537</f>
        <v>213.98999999999978</v>
      </c>
      <c r="X2537" s="17"/>
      <c r="Y2537" s="9" t="s">
        <v>12391</v>
      </c>
    </row>
    <row r="2538" spans="1:25" x14ac:dyDescent="0.2">
      <c r="A2538" s="26" t="s">
        <v>9603</v>
      </c>
      <c r="B2538" s="26" t="s">
        <v>9650</v>
      </c>
      <c r="C2538" s="30" t="s">
        <v>12359</v>
      </c>
      <c r="D2538" s="30"/>
      <c r="E2538" s="44" t="s">
        <v>12358</v>
      </c>
      <c r="F2538" s="44"/>
      <c r="G2538" s="26">
        <v>10028151</v>
      </c>
      <c r="H2538" s="26" t="s">
        <v>9605</v>
      </c>
      <c r="I2538" s="26" t="s">
        <v>9606</v>
      </c>
      <c r="J2538" s="26" t="s">
        <v>9607</v>
      </c>
      <c r="K2538" s="26" t="s">
        <v>9608</v>
      </c>
      <c r="L2538" s="26" t="s">
        <v>9609</v>
      </c>
      <c r="M2538" s="26">
        <v>8699736751</v>
      </c>
      <c r="N2538" s="26" t="s">
        <v>9651</v>
      </c>
      <c r="O2538" s="26" t="s">
        <v>9652</v>
      </c>
      <c r="P2538" s="26" t="s">
        <v>32</v>
      </c>
      <c r="Q2538" s="27">
        <v>15000</v>
      </c>
      <c r="R2538" s="27">
        <v>15284.999999999975</v>
      </c>
      <c r="S2538" s="52">
        <f>R2538</f>
        <v>15284.999999999975</v>
      </c>
      <c r="T2538" s="53">
        <f>IFERROR(S2538/Q2538,0)</f>
        <v>1.0189999999999984</v>
      </c>
      <c r="U2538" s="54">
        <f>IF(T2538&gt;=100%,S2538*2%,0)</f>
        <v>305.69999999999948</v>
      </c>
      <c r="V2538" s="54">
        <f>S2538*1%</f>
        <v>152.84999999999974</v>
      </c>
      <c r="W2538" s="55">
        <f>U2538+V2538</f>
        <v>458.54999999999922</v>
      </c>
      <c r="X2538" s="17"/>
      <c r="Y2538" s="9" t="s">
        <v>12393</v>
      </c>
    </row>
    <row r="2539" spans="1:25" x14ac:dyDescent="0.2">
      <c r="A2539" s="32" t="s">
        <v>9603</v>
      </c>
      <c r="B2539" s="32" t="s">
        <v>10393</v>
      </c>
      <c r="C2539" s="32" t="s">
        <v>12365</v>
      </c>
      <c r="D2539" s="32"/>
      <c r="E2539" s="9" t="s">
        <v>12366</v>
      </c>
      <c r="F2539" s="9"/>
      <c r="G2539" s="32">
        <v>10027495</v>
      </c>
      <c r="H2539" s="32" t="s">
        <v>10394</v>
      </c>
      <c r="I2539" s="32" t="s">
        <v>10417</v>
      </c>
      <c r="J2539" s="32" t="s">
        <v>10418</v>
      </c>
      <c r="K2539" s="32" t="s">
        <v>10397</v>
      </c>
      <c r="L2539" s="32" t="s">
        <v>10398</v>
      </c>
      <c r="M2539" s="32">
        <v>9927236696</v>
      </c>
      <c r="N2539" s="32" t="s">
        <v>10421</v>
      </c>
      <c r="O2539" s="32" t="s">
        <v>10422</v>
      </c>
      <c r="P2539" s="32" t="s">
        <v>32</v>
      </c>
      <c r="Q2539" s="32">
        <v>10000</v>
      </c>
      <c r="R2539" s="27">
        <v>10189.999999999984</v>
      </c>
      <c r="S2539" s="52">
        <f>R2539</f>
        <v>10189.999999999984</v>
      </c>
      <c r="T2539" s="53">
        <f>IFERROR(S2539/Q2539,0)</f>
        <v>1.0189999999999984</v>
      </c>
      <c r="U2539" s="54">
        <f>IF(T2539&gt;=100%,S2539*2%,0)</f>
        <v>203.79999999999967</v>
      </c>
      <c r="V2539" s="54">
        <f>S2539*1%</f>
        <v>101.89999999999984</v>
      </c>
      <c r="W2539" s="55">
        <f>U2539+V2539</f>
        <v>305.69999999999948</v>
      </c>
      <c r="X2539" s="17"/>
      <c r="Y2539" s="9" t="s">
        <v>12391</v>
      </c>
    </row>
    <row r="2540" spans="1:25" x14ac:dyDescent="0.2">
      <c r="A2540" s="32" t="s">
        <v>9603</v>
      </c>
      <c r="B2540" s="32" t="s">
        <v>10596</v>
      </c>
      <c r="C2540" s="32" t="s">
        <v>12365</v>
      </c>
      <c r="D2540" s="32"/>
      <c r="E2540" s="9" t="s">
        <v>12368</v>
      </c>
      <c r="F2540" s="9"/>
      <c r="G2540" s="32">
        <v>10023838</v>
      </c>
      <c r="H2540" s="32" t="s">
        <v>10597</v>
      </c>
      <c r="I2540" s="32" t="s">
        <v>10642</v>
      </c>
      <c r="J2540" s="32" t="s">
        <v>10643</v>
      </c>
      <c r="K2540" s="32" t="s">
        <v>10644</v>
      </c>
      <c r="L2540" s="32" t="s">
        <v>10645</v>
      </c>
      <c r="M2540" s="32">
        <v>9990901615</v>
      </c>
      <c r="N2540" s="32" t="s">
        <v>10646</v>
      </c>
      <c r="O2540" s="32" t="s">
        <v>10647</v>
      </c>
      <c r="P2540" s="32" t="s">
        <v>32</v>
      </c>
      <c r="Q2540" s="9">
        <v>25000</v>
      </c>
      <c r="R2540" s="27">
        <v>25474.999999999949</v>
      </c>
      <c r="S2540" s="52">
        <f>R2540</f>
        <v>25474.999999999949</v>
      </c>
      <c r="T2540" s="53">
        <f>IFERROR(S2540/Q2540,0)</f>
        <v>1.0189999999999979</v>
      </c>
      <c r="U2540" s="54">
        <f>IF(T2540&gt;=100%,S2540*2%,0)</f>
        <v>509.49999999999898</v>
      </c>
      <c r="V2540" s="54">
        <f>S2540*1%</f>
        <v>254.74999999999949</v>
      </c>
      <c r="W2540" s="55">
        <f>U2540+V2540</f>
        <v>764.24999999999841</v>
      </c>
      <c r="X2540" s="17"/>
      <c r="Y2540" s="9" t="s">
        <v>12391</v>
      </c>
    </row>
    <row r="2541" spans="1:25" x14ac:dyDescent="0.2">
      <c r="A2541" s="26" t="s">
        <v>9603</v>
      </c>
      <c r="B2541" s="26" t="s">
        <v>9772</v>
      </c>
      <c r="C2541" s="30" t="s">
        <v>12359</v>
      </c>
      <c r="D2541" s="30"/>
      <c r="E2541" s="45" t="s">
        <v>12360</v>
      </c>
      <c r="F2541" s="45"/>
      <c r="G2541" s="26">
        <v>10026891</v>
      </c>
      <c r="H2541" s="26" t="s">
        <v>9725</v>
      </c>
      <c r="I2541" s="26" t="s">
        <v>9773</v>
      </c>
      <c r="J2541" s="26" t="s">
        <v>9774</v>
      </c>
      <c r="K2541" s="26" t="s">
        <v>9728</v>
      </c>
      <c r="L2541" s="26" t="s">
        <v>9729</v>
      </c>
      <c r="M2541" s="26">
        <v>7009725731</v>
      </c>
      <c r="N2541" s="26" t="s">
        <v>9775</v>
      </c>
      <c r="O2541" s="26" t="s">
        <v>9776</v>
      </c>
      <c r="P2541" s="26" t="s">
        <v>32</v>
      </c>
      <c r="Q2541" s="27">
        <v>20000</v>
      </c>
      <c r="R2541" s="27">
        <v>20379.999999999956</v>
      </c>
      <c r="S2541" s="52">
        <f>R2541</f>
        <v>20379.999999999956</v>
      </c>
      <c r="T2541" s="53">
        <f>IFERROR(S2541/Q2541,0)</f>
        <v>1.0189999999999979</v>
      </c>
      <c r="U2541" s="54">
        <f>IF(T2541&gt;=100%,S2541*2%,0)</f>
        <v>407.59999999999911</v>
      </c>
      <c r="V2541" s="54">
        <f>S2541*1%</f>
        <v>203.79999999999956</v>
      </c>
      <c r="W2541" s="55">
        <f>U2541+V2541</f>
        <v>611.39999999999873</v>
      </c>
      <c r="X2541" s="17"/>
      <c r="Y2541" s="9" t="s">
        <v>12391</v>
      </c>
    </row>
    <row r="2542" spans="1:25" x14ac:dyDescent="0.2">
      <c r="A2542" s="26" t="s">
        <v>9603</v>
      </c>
      <c r="B2542" s="30" t="s">
        <v>12250</v>
      </c>
      <c r="C2542" s="30" t="s">
        <v>12379</v>
      </c>
      <c r="D2542" s="30"/>
      <c r="E2542" s="44" t="s">
        <v>12382</v>
      </c>
      <c r="F2542" s="44"/>
      <c r="G2542" s="30">
        <v>10028483</v>
      </c>
      <c r="H2542" s="30" t="s">
        <v>12264</v>
      </c>
      <c r="I2542" s="30" t="s">
        <v>12276</v>
      </c>
      <c r="J2542" s="30" t="s">
        <v>12277</v>
      </c>
      <c r="K2542" s="26" t="s">
        <v>12267</v>
      </c>
      <c r="L2542" s="30" t="s">
        <v>12268</v>
      </c>
      <c r="M2542" s="30" t="s">
        <v>12269</v>
      </c>
      <c r="N2542" s="30" t="s">
        <v>12278</v>
      </c>
      <c r="O2542" s="30" t="s">
        <v>12279</v>
      </c>
      <c r="P2542" s="30" t="s">
        <v>32</v>
      </c>
      <c r="Q2542" s="27">
        <v>10000</v>
      </c>
      <c r="R2542" s="27">
        <v>10189.999999999978</v>
      </c>
      <c r="S2542" s="52">
        <f>R2542</f>
        <v>10189.999999999978</v>
      </c>
      <c r="T2542" s="53">
        <f>IFERROR(S2542/Q2542,0)</f>
        <v>1.0189999999999979</v>
      </c>
      <c r="U2542" s="54">
        <f>IF(T2542&gt;=100%,S2542*2%,0)</f>
        <v>203.79999999999956</v>
      </c>
      <c r="V2542" s="54">
        <f>S2542*1%</f>
        <v>101.89999999999978</v>
      </c>
      <c r="W2542" s="55">
        <f>U2542+V2542</f>
        <v>305.69999999999936</v>
      </c>
      <c r="X2542" s="17"/>
      <c r="Y2542" s="9" t="s">
        <v>12391</v>
      </c>
    </row>
    <row r="2543" spans="1:25" x14ac:dyDescent="0.2">
      <c r="A2543" s="26" t="s">
        <v>9603</v>
      </c>
      <c r="B2543" s="30" t="s">
        <v>12159</v>
      </c>
      <c r="C2543" s="30" t="s">
        <v>12379</v>
      </c>
      <c r="D2543" s="30"/>
      <c r="E2543" s="44" t="s">
        <v>12380</v>
      </c>
      <c r="F2543" s="44"/>
      <c r="G2543" s="30">
        <v>10029261</v>
      </c>
      <c r="H2543" s="30" t="s">
        <v>12070</v>
      </c>
      <c r="I2543" s="43" t="s">
        <v>12160</v>
      </c>
      <c r="J2543" s="43" t="s">
        <v>12161</v>
      </c>
      <c r="K2543" s="26" t="s">
        <v>12135</v>
      </c>
      <c r="L2543" s="30" t="s">
        <v>12136</v>
      </c>
      <c r="M2543" s="30" t="s">
        <v>12137</v>
      </c>
      <c r="N2543" s="30" t="s">
        <v>12164</v>
      </c>
      <c r="O2543" s="30" t="s">
        <v>12165</v>
      </c>
      <c r="P2543" s="30" t="s">
        <v>32</v>
      </c>
      <c r="Q2543" s="27">
        <v>10000</v>
      </c>
      <c r="R2543" s="27">
        <v>10189.999999999978</v>
      </c>
      <c r="S2543" s="52">
        <f>R2543</f>
        <v>10189.999999999978</v>
      </c>
      <c r="T2543" s="53">
        <f>IFERROR(S2543/Q2543,0)</f>
        <v>1.0189999999999979</v>
      </c>
      <c r="U2543" s="54">
        <f>IF(T2543&gt;=100%,S2543*2%,0)</f>
        <v>203.79999999999956</v>
      </c>
      <c r="V2543" s="54">
        <f>S2543*1%</f>
        <v>101.89999999999978</v>
      </c>
      <c r="W2543" s="55">
        <f>U2543+V2543</f>
        <v>305.69999999999936</v>
      </c>
      <c r="X2543" s="17"/>
      <c r="Y2543" s="9" t="s">
        <v>12391</v>
      </c>
    </row>
    <row r="2544" spans="1:25" x14ac:dyDescent="0.2">
      <c r="A2544" s="26" t="s">
        <v>9603</v>
      </c>
      <c r="B2544" s="26" t="s">
        <v>9882</v>
      </c>
      <c r="C2544" s="30" t="s">
        <v>12359</v>
      </c>
      <c r="D2544" s="30"/>
      <c r="E2544" s="44" t="s">
        <v>12361</v>
      </c>
      <c r="F2544" s="44"/>
      <c r="G2544" s="26">
        <v>10023666</v>
      </c>
      <c r="H2544" s="26" t="s">
        <v>9845</v>
      </c>
      <c r="I2544" s="26" t="s">
        <v>9883</v>
      </c>
      <c r="J2544" s="26" t="s">
        <v>9884</v>
      </c>
      <c r="K2544" s="26" t="s">
        <v>9848</v>
      </c>
      <c r="L2544" s="26" t="s">
        <v>9849</v>
      </c>
      <c r="M2544" s="26">
        <v>7696064706</v>
      </c>
      <c r="N2544" s="26" t="s">
        <v>9896</v>
      </c>
      <c r="O2544" s="26" t="s">
        <v>9897</v>
      </c>
      <c r="P2544" s="26" t="s">
        <v>32</v>
      </c>
      <c r="Q2544" s="9">
        <v>10000</v>
      </c>
      <c r="R2544" s="27">
        <v>10189.999999999978</v>
      </c>
      <c r="S2544" s="52">
        <f>R2544</f>
        <v>10189.999999999978</v>
      </c>
      <c r="T2544" s="53">
        <f>IFERROR(S2544/Q2544,0)</f>
        <v>1.0189999999999979</v>
      </c>
      <c r="U2544" s="54">
        <f>IF(T2544&gt;=100%,S2544*2%,0)</f>
        <v>203.79999999999956</v>
      </c>
      <c r="V2544" s="54">
        <f>S2544*1%</f>
        <v>101.89999999999978</v>
      </c>
      <c r="W2544" s="55">
        <f>U2544+V2544</f>
        <v>305.69999999999936</v>
      </c>
      <c r="X2544" s="17"/>
      <c r="Y2544" s="9" t="s">
        <v>12391</v>
      </c>
    </row>
    <row r="2545" spans="1:25" x14ac:dyDescent="0.2">
      <c r="A2545" s="9" t="s">
        <v>9603</v>
      </c>
      <c r="B2545" s="18" t="s">
        <v>11615</v>
      </c>
      <c r="C2545" s="9" t="s">
        <v>12374</v>
      </c>
      <c r="D2545" s="9"/>
      <c r="E2545" s="11" t="s">
        <v>12375</v>
      </c>
      <c r="F2545" s="11"/>
      <c r="G2545" s="9">
        <v>10023721</v>
      </c>
      <c r="H2545" s="9" t="s">
        <v>11355</v>
      </c>
      <c r="I2545" s="18" t="s">
        <v>11616</v>
      </c>
      <c r="J2545" s="18" t="s">
        <v>261</v>
      </c>
      <c r="K2545" s="9" t="s">
        <v>11388</v>
      </c>
      <c r="L2545" s="18" t="s">
        <v>11389</v>
      </c>
      <c r="M2545" s="18">
        <v>9506067187</v>
      </c>
      <c r="N2545" s="18" t="s">
        <v>11621</v>
      </c>
      <c r="O2545" s="18" t="s">
        <v>11622</v>
      </c>
      <c r="P2545" s="9" t="s">
        <v>32</v>
      </c>
      <c r="Q2545" s="11">
        <v>8000</v>
      </c>
      <c r="R2545" s="27">
        <v>8151.9999999999836</v>
      </c>
      <c r="S2545" s="52">
        <f>R2545</f>
        <v>8151.9999999999836</v>
      </c>
      <c r="T2545" s="53">
        <f>IFERROR(S2545/Q2545,0)</f>
        <v>1.0189999999999979</v>
      </c>
      <c r="U2545" s="54">
        <f>IF(T2545&gt;=100%,S2545*2%,0)</f>
        <v>163.03999999999968</v>
      </c>
      <c r="V2545" s="54">
        <f>S2545*1%</f>
        <v>81.51999999999984</v>
      </c>
      <c r="W2545" s="55">
        <f>U2545+V2545</f>
        <v>244.55999999999952</v>
      </c>
      <c r="X2545" s="17"/>
      <c r="Y2545" s="9" t="s">
        <v>12391</v>
      </c>
    </row>
    <row r="2546" spans="1:25" x14ac:dyDescent="0.2">
      <c r="A2546" s="9" t="s">
        <v>9603</v>
      </c>
      <c r="B2546" s="18" t="s">
        <v>11008</v>
      </c>
      <c r="C2546" s="9" t="s">
        <v>12370</v>
      </c>
      <c r="D2546" s="9"/>
      <c r="E2546" s="9" t="s">
        <v>12371</v>
      </c>
      <c r="F2546" s="9"/>
      <c r="G2546" s="33">
        <v>10031130</v>
      </c>
      <c r="H2546" s="38" t="s">
        <v>11009</v>
      </c>
      <c r="I2546" s="33" t="s">
        <v>11192</v>
      </c>
      <c r="J2546" s="33" t="s">
        <v>11193</v>
      </c>
      <c r="K2546" s="9" t="s">
        <v>11025</v>
      </c>
      <c r="L2546" s="18" t="s">
        <v>11026</v>
      </c>
      <c r="M2546" s="18">
        <v>8809656752</v>
      </c>
      <c r="N2546" s="18" t="s">
        <v>11194</v>
      </c>
      <c r="O2546" s="18" t="s">
        <v>11195</v>
      </c>
      <c r="P2546" s="18" t="s">
        <v>32</v>
      </c>
      <c r="Q2546" s="11">
        <v>7000</v>
      </c>
      <c r="R2546" s="27">
        <v>7132.9999999999854</v>
      </c>
      <c r="S2546" s="52">
        <f>R2546</f>
        <v>7132.9999999999854</v>
      </c>
      <c r="T2546" s="53">
        <f>IFERROR(S2546/Q2546,0)</f>
        <v>1.0189999999999979</v>
      </c>
      <c r="U2546" s="54">
        <f>IF(T2546&gt;=100%,S2546*2%,0)</f>
        <v>142.65999999999971</v>
      </c>
      <c r="V2546" s="54">
        <f>S2546*1%</f>
        <v>71.329999999999856</v>
      </c>
      <c r="W2546" s="55">
        <f>U2546+V2546</f>
        <v>213.98999999999955</v>
      </c>
      <c r="X2546" s="17"/>
      <c r="Y2546" s="9" t="s">
        <v>12391</v>
      </c>
    </row>
    <row r="2547" spans="1:25" x14ac:dyDescent="0.2">
      <c r="A2547" s="9" t="s">
        <v>9603</v>
      </c>
      <c r="B2547" s="18" t="s">
        <v>11401</v>
      </c>
      <c r="C2547" s="9" t="s">
        <v>12374</v>
      </c>
      <c r="D2547" s="9"/>
      <c r="E2547" s="11" t="s">
        <v>12375</v>
      </c>
      <c r="F2547" s="11"/>
      <c r="G2547" s="41">
        <v>10023721</v>
      </c>
      <c r="H2547" s="42" t="s">
        <v>11355</v>
      </c>
      <c r="I2547" s="18" t="s">
        <v>11402</v>
      </c>
      <c r="J2547" s="18" t="s">
        <v>11403</v>
      </c>
      <c r="K2547" s="9" t="s">
        <v>11397</v>
      </c>
      <c r="L2547" s="18" t="s">
        <v>11398</v>
      </c>
      <c r="M2547" s="18">
        <v>9625304519</v>
      </c>
      <c r="N2547" s="18" t="s">
        <v>11413</v>
      </c>
      <c r="O2547" s="18" t="s">
        <v>11414</v>
      </c>
      <c r="P2547" s="9" t="s">
        <v>32</v>
      </c>
      <c r="Q2547" s="11">
        <v>5000</v>
      </c>
      <c r="R2547" s="27">
        <v>5094.9999999999891</v>
      </c>
      <c r="S2547" s="52">
        <f>R2547</f>
        <v>5094.9999999999891</v>
      </c>
      <c r="T2547" s="53">
        <f>IFERROR(S2547/Q2547,0)</f>
        <v>1.0189999999999979</v>
      </c>
      <c r="U2547" s="54">
        <f>IF(T2547&gt;=100%,S2547*2%,0)</f>
        <v>101.89999999999978</v>
      </c>
      <c r="V2547" s="54">
        <f>S2547*1%</f>
        <v>50.949999999999889</v>
      </c>
      <c r="W2547" s="55">
        <f>U2547+V2547</f>
        <v>152.84999999999968</v>
      </c>
      <c r="X2547" s="17"/>
      <c r="Y2547" s="9" t="s">
        <v>12392</v>
      </c>
    </row>
    <row r="2548" spans="1:25" x14ac:dyDescent="0.2">
      <c r="A2548" s="26" t="s">
        <v>9603</v>
      </c>
      <c r="B2548" s="30" t="s">
        <v>11909</v>
      </c>
      <c r="C2548" s="30" t="s">
        <v>12379</v>
      </c>
      <c r="D2548" s="30"/>
      <c r="E2548" s="44" t="s">
        <v>12378</v>
      </c>
      <c r="F2548" s="44"/>
      <c r="G2548" s="30">
        <v>10020174</v>
      </c>
      <c r="H2548" s="30" t="s">
        <v>11910</v>
      </c>
      <c r="I2548" s="29" t="s">
        <v>11953</v>
      </c>
      <c r="J2548" s="29" t="s">
        <v>11954</v>
      </c>
      <c r="K2548" s="26" t="s">
        <v>11942</v>
      </c>
      <c r="L2548" s="30" t="s">
        <v>11943</v>
      </c>
      <c r="M2548" s="30" t="s">
        <v>11944</v>
      </c>
      <c r="N2548" s="30" t="s">
        <v>11955</v>
      </c>
      <c r="O2548" s="30" t="s">
        <v>11956</v>
      </c>
      <c r="P2548" s="30" t="s">
        <v>32</v>
      </c>
      <c r="Q2548" s="27">
        <v>5000</v>
      </c>
      <c r="R2548" s="27">
        <v>5094.9999999999891</v>
      </c>
      <c r="S2548" s="52">
        <f>R2548</f>
        <v>5094.9999999999891</v>
      </c>
      <c r="T2548" s="53">
        <f>IFERROR(S2548/Q2548,0)</f>
        <v>1.0189999999999979</v>
      </c>
      <c r="U2548" s="54">
        <f>IF(T2548&gt;=100%,S2548*2%,0)</f>
        <v>101.89999999999978</v>
      </c>
      <c r="V2548" s="54">
        <f>S2548*1%</f>
        <v>50.949999999999889</v>
      </c>
      <c r="W2548" s="55">
        <f>U2548+V2548</f>
        <v>152.84999999999968</v>
      </c>
      <c r="X2548" s="17"/>
      <c r="Y2548" s="9" t="s">
        <v>12391</v>
      </c>
    </row>
    <row r="2549" spans="1:25" x14ac:dyDescent="0.2">
      <c r="A2549" s="9" t="s">
        <v>6280</v>
      </c>
      <c r="B2549" s="9" t="s">
        <v>7746</v>
      </c>
      <c r="C2549" s="18" t="s">
        <v>7712</v>
      </c>
      <c r="D2549" s="9" t="s">
        <v>7713</v>
      </c>
      <c r="E2549" s="9" t="s">
        <v>7714</v>
      </c>
      <c r="F2549" s="9" t="s">
        <v>7715</v>
      </c>
      <c r="G2549" s="9">
        <v>10034564</v>
      </c>
      <c r="H2549" s="9" t="s">
        <v>7716</v>
      </c>
      <c r="I2549" s="9" t="s">
        <v>7747</v>
      </c>
      <c r="J2549" s="9" t="s">
        <v>7748</v>
      </c>
      <c r="K2549" s="18" t="s">
        <v>7719</v>
      </c>
      <c r="L2549" s="18" t="s">
        <v>7720</v>
      </c>
      <c r="M2549" s="18" t="s">
        <v>7721</v>
      </c>
      <c r="N2549" s="9" t="s">
        <v>7751</v>
      </c>
      <c r="O2549" s="9" t="s">
        <v>7752</v>
      </c>
      <c r="P2549" s="9" t="s">
        <v>32</v>
      </c>
      <c r="Q2549" s="61">
        <v>20000</v>
      </c>
      <c r="R2549" s="11">
        <v>20379.030800000008</v>
      </c>
      <c r="S2549" s="52">
        <f>R2549</f>
        <v>20379.030800000008</v>
      </c>
      <c r="T2549" s="53">
        <f>IFERROR(S2549/Q2549,0)</f>
        <v>1.0189515400000004</v>
      </c>
      <c r="U2549" s="54">
        <f>IF(T2549&gt;=100%,S2549*2%,0)</f>
        <v>407.58061600000019</v>
      </c>
      <c r="V2549" s="54">
        <f>S2549*1%</f>
        <v>203.7903080000001</v>
      </c>
      <c r="W2549" s="55">
        <f>U2549+V2549</f>
        <v>611.37092400000029</v>
      </c>
      <c r="X2549" s="17"/>
      <c r="Y2549" s="9" t="s">
        <v>12391</v>
      </c>
    </row>
    <row r="2550" spans="1:25" x14ac:dyDescent="0.2">
      <c r="A2550" s="26" t="s">
        <v>9603</v>
      </c>
      <c r="B2550" s="30" t="s">
        <v>11909</v>
      </c>
      <c r="C2550" s="30" t="s">
        <v>12379</v>
      </c>
      <c r="D2550" s="30"/>
      <c r="E2550" s="44" t="s">
        <v>12378</v>
      </c>
      <c r="F2550" s="44"/>
      <c r="G2550" s="30">
        <v>10020174</v>
      </c>
      <c r="H2550" s="30" t="s">
        <v>11910</v>
      </c>
      <c r="I2550" s="29" t="s">
        <v>12043</v>
      </c>
      <c r="J2550" s="29" t="s">
        <v>12044</v>
      </c>
      <c r="K2550" s="26" t="s">
        <v>11933</v>
      </c>
      <c r="L2550" s="30" t="s">
        <v>11934</v>
      </c>
      <c r="M2550" s="30" t="s">
        <v>11935</v>
      </c>
      <c r="N2550" s="30" t="s">
        <v>12047</v>
      </c>
      <c r="O2550" s="30" t="s">
        <v>12048</v>
      </c>
      <c r="P2550" s="30" t="s">
        <v>32</v>
      </c>
      <c r="Q2550" s="27">
        <v>5500</v>
      </c>
      <c r="R2550" s="27">
        <v>5603.9499999999889</v>
      </c>
      <c r="S2550" s="52">
        <f>R2550</f>
        <v>5603.9499999999889</v>
      </c>
      <c r="T2550" s="53">
        <f>IFERROR(S2550/Q2550,0)</f>
        <v>1.0188999999999979</v>
      </c>
      <c r="U2550" s="54">
        <f>IF(T2550&gt;=100%,S2550*2%,0)</f>
        <v>112.07899999999978</v>
      </c>
      <c r="V2550" s="54">
        <f>S2550*1%</f>
        <v>56.03949999999989</v>
      </c>
      <c r="W2550" s="55">
        <f>U2550+V2550</f>
        <v>168.11849999999967</v>
      </c>
      <c r="X2550" s="17"/>
      <c r="Y2550" s="9" t="s">
        <v>12391</v>
      </c>
    </row>
    <row r="2551" spans="1:25" x14ac:dyDescent="0.2">
      <c r="A2551" s="9" t="s">
        <v>6280</v>
      </c>
      <c r="B2551" s="9" t="s">
        <v>7746</v>
      </c>
      <c r="C2551" s="18" t="s">
        <v>7712</v>
      </c>
      <c r="D2551" s="9" t="s">
        <v>7713</v>
      </c>
      <c r="E2551" s="9" t="s">
        <v>7714</v>
      </c>
      <c r="F2551" s="9" t="s">
        <v>7715</v>
      </c>
      <c r="G2551" s="9">
        <v>10034564</v>
      </c>
      <c r="H2551" s="9" t="s">
        <v>7716</v>
      </c>
      <c r="I2551" s="9" t="s">
        <v>7747</v>
      </c>
      <c r="J2551" s="9" t="s">
        <v>7748</v>
      </c>
      <c r="K2551" s="18" t="s">
        <v>7719</v>
      </c>
      <c r="L2551" s="18" t="s">
        <v>7720</v>
      </c>
      <c r="M2551" s="18" t="s">
        <v>7721</v>
      </c>
      <c r="N2551" s="9" t="s">
        <v>7749</v>
      </c>
      <c r="O2551" s="9" t="s">
        <v>7750</v>
      </c>
      <c r="P2551" s="9" t="s">
        <v>32</v>
      </c>
      <c r="Q2551" s="61">
        <v>20000</v>
      </c>
      <c r="R2551" s="11">
        <v>20374.464199999995</v>
      </c>
      <c r="S2551" s="52">
        <f>R2551</f>
        <v>20374.464199999995</v>
      </c>
      <c r="T2551" s="53">
        <f>IFERROR(S2551/Q2551,0)</f>
        <v>1.0187232099999997</v>
      </c>
      <c r="U2551" s="54">
        <f>IF(T2551&gt;=100%,S2551*2%,0)</f>
        <v>407.48928399999988</v>
      </c>
      <c r="V2551" s="54">
        <f>S2551*1%</f>
        <v>203.74464199999994</v>
      </c>
      <c r="W2551" s="55">
        <f>U2551+V2551</f>
        <v>611.23392599999988</v>
      </c>
      <c r="X2551" s="17"/>
      <c r="Y2551" s="9" t="s">
        <v>12391</v>
      </c>
    </row>
    <row r="2552" spans="1:25" x14ac:dyDescent="0.2">
      <c r="A2552" s="4" t="s">
        <v>18</v>
      </c>
      <c r="B2552" s="4" t="s">
        <v>557</v>
      </c>
      <c r="C2552" s="5" t="s">
        <v>20</v>
      </c>
      <c r="D2552" s="5" t="s">
        <v>21</v>
      </c>
      <c r="E2552" s="5" t="s">
        <v>558</v>
      </c>
      <c r="F2552" s="5" t="s">
        <v>559</v>
      </c>
      <c r="G2552" s="6">
        <v>10024490</v>
      </c>
      <c r="H2552" s="4" t="s">
        <v>560</v>
      </c>
      <c r="I2552" s="4" t="s">
        <v>609</v>
      </c>
      <c r="J2552" s="4" t="s">
        <v>610</v>
      </c>
      <c r="K2552" s="6" t="s">
        <v>563</v>
      </c>
      <c r="L2552" s="6" t="s">
        <v>598</v>
      </c>
      <c r="M2552" s="7" t="s">
        <v>565</v>
      </c>
      <c r="N2552" s="4" t="s">
        <v>611</v>
      </c>
      <c r="O2552" s="6" t="s">
        <v>612</v>
      </c>
      <c r="P2552" s="9" t="s">
        <v>32</v>
      </c>
      <c r="Q2552" s="9">
        <v>9000</v>
      </c>
      <c r="R2552" s="11">
        <v>9168.2404000000006</v>
      </c>
      <c r="S2552" s="52">
        <f>R2552</f>
        <v>9168.2404000000006</v>
      </c>
      <c r="T2552" s="53">
        <f>IFERROR(S2552/Q2552,0)</f>
        <v>1.0186933777777778</v>
      </c>
      <c r="U2552" s="54">
        <f>IF(T2552&gt;=100%,S2552*2%,0)</f>
        <v>183.36480800000001</v>
      </c>
      <c r="V2552" s="54">
        <f>S2552*1%</f>
        <v>91.682404000000005</v>
      </c>
      <c r="W2552" s="55">
        <f>U2552+V2552</f>
        <v>275.047212</v>
      </c>
      <c r="X2552" s="17"/>
      <c r="Y2552" s="9" t="s">
        <v>12391</v>
      </c>
    </row>
    <row r="2553" spans="1:25" x14ac:dyDescent="0.2">
      <c r="A2553" s="4" t="s">
        <v>18</v>
      </c>
      <c r="B2553" s="12" t="s">
        <v>1456</v>
      </c>
      <c r="C2553" s="5" t="s">
        <v>861</v>
      </c>
      <c r="D2553" s="9" t="s">
        <v>862</v>
      </c>
      <c r="E2553" s="9" t="s">
        <v>1457</v>
      </c>
      <c r="F2553" s="9" t="s">
        <v>1458</v>
      </c>
      <c r="G2553" s="8">
        <v>10022900</v>
      </c>
      <c r="H2553" s="12" t="s">
        <v>1459</v>
      </c>
      <c r="I2553" s="9" t="s">
        <v>1482</v>
      </c>
      <c r="J2553" s="12" t="s">
        <v>1483</v>
      </c>
      <c r="K2553" s="8" t="s">
        <v>1473</v>
      </c>
      <c r="L2553" s="16" t="s">
        <v>1474</v>
      </c>
      <c r="M2553" s="17" t="s">
        <v>1475</v>
      </c>
      <c r="N2553" s="9" t="s">
        <v>1484</v>
      </c>
      <c r="O2553" s="9" t="s">
        <v>1485</v>
      </c>
      <c r="P2553" s="9" t="s">
        <v>32</v>
      </c>
      <c r="Q2553" s="10">
        <v>10000</v>
      </c>
      <c r="R2553" s="11">
        <v>10184.374400000001</v>
      </c>
      <c r="S2553" s="52">
        <f>R2553</f>
        <v>10184.374400000001</v>
      </c>
      <c r="T2553" s="53">
        <f>IFERROR(S2553/Q2553,0)</f>
        <v>1.01843744</v>
      </c>
      <c r="U2553" s="54">
        <f>IF(T2553&gt;=100%,S2553*2%,0)</f>
        <v>203.68748800000003</v>
      </c>
      <c r="V2553" s="54">
        <f>S2553*1%</f>
        <v>101.84374400000002</v>
      </c>
      <c r="W2553" s="55">
        <f>U2553+V2553</f>
        <v>305.53123200000005</v>
      </c>
      <c r="X2553" s="17"/>
      <c r="Y2553" s="9" t="s">
        <v>12391</v>
      </c>
    </row>
    <row r="2554" spans="1:25" x14ac:dyDescent="0.2">
      <c r="A2554" s="9" t="s">
        <v>9603</v>
      </c>
      <c r="B2554" s="18" t="s">
        <v>10732</v>
      </c>
      <c r="C2554" s="9" t="s">
        <v>12370</v>
      </c>
      <c r="D2554" s="9"/>
      <c r="E2554" s="9" t="s">
        <v>12369</v>
      </c>
      <c r="F2554" s="9"/>
      <c r="G2554" s="18">
        <v>10022294</v>
      </c>
      <c r="H2554" s="18" t="s">
        <v>10733</v>
      </c>
      <c r="I2554" s="18" t="s">
        <v>10775</v>
      </c>
      <c r="J2554" s="18" t="s">
        <v>10776</v>
      </c>
      <c r="K2554" s="9" t="s">
        <v>10777</v>
      </c>
      <c r="L2554" s="18" t="s">
        <v>10778</v>
      </c>
      <c r="M2554" s="18">
        <v>9648393988</v>
      </c>
      <c r="N2554" s="18" t="s">
        <v>10867</v>
      </c>
      <c r="O2554" s="18" t="s">
        <v>10868</v>
      </c>
      <c r="P2554" s="18" t="s">
        <v>32</v>
      </c>
      <c r="Q2554" s="11">
        <v>8966.871000000001</v>
      </c>
      <c r="R2554" s="27">
        <v>9132</v>
      </c>
      <c r="S2554" s="52">
        <f>R2554</f>
        <v>9132</v>
      </c>
      <c r="T2554" s="53">
        <f>IFERROR(S2554/Q2554,0)</f>
        <v>1.0184154539526664</v>
      </c>
      <c r="U2554" s="54">
        <f>IF(T2554&gt;=100%,S2554*2%,0)</f>
        <v>182.64000000000001</v>
      </c>
      <c r="V2554" s="54">
        <f>S2554*1%</f>
        <v>91.320000000000007</v>
      </c>
      <c r="W2554" s="55">
        <f>U2554+V2554</f>
        <v>273.96000000000004</v>
      </c>
      <c r="X2554" s="17"/>
      <c r="Y2554" s="9" t="s">
        <v>12392</v>
      </c>
    </row>
    <row r="2555" spans="1:25" x14ac:dyDescent="0.2">
      <c r="A2555" s="9" t="s">
        <v>5442</v>
      </c>
      <c r="B2555" s="9" t="s">
        <v>6117</v>
      </c>
      <c r="C2555" s="18" t="s">
        <v>5682</v>
      </c>
      <c r="D2555" s="9" t="s">
        <v>5683</v>
      </c>
      <c r="E2555" s="9" t="s">
        <v>6118</v>
      </c>
      <c r="F2555" s="9" t="s">
        <v>6119</v>
      </c>
      <c r="G2555" s="9">
        <v>10029399</v>
      </c>
      <c r="H2555" s="9" t="s">
        <v>6120</v>
      </c>
      <c r="I2555" s="9" t="s">
        <v>6162</v>
      </c>
      <c r="J2555" s="9" t="s">
        <v>6163</v>
      </c>
      <c r="K2555" s="18" t="s">
        <v>6123</v>
      </c>
      <c r="L2555" s="18" t="s">
        <v>6124</v>
      </c>
      <c r="M2555" s="18">
        <v>9488430035</v>
      </c>
      <c r="N2555" s="9" t="s">
        <v>6164</v>
      </c>
      <c r="O2555" s="9" t="s">
        <v>5900</v>
      </c>
      <c r="P2555" s="9" t="s">
        <v>32</v>
      </c>
      <c r="Q2555" s="11">
        <v>11991</v>
      </c>
      <c r="R2555" s="11">
        <v>12211</v>
      </c>
      <c r="S2555" s="52">
        <f>R2555</f>
        <v>12211</v>
      </c>
      <c r="T2555" s="53">
        <f>IFERROR(S2555/Q2555,0)</f>
        <v>1.0183470936535735</v>
      </c>
      <c r="U2555" s="54">
        <f>IF(T2555&gt;=100%,S2555*2%,0)</f>
        <v>244.22</v>
      </c>
      <c r="V2555" s="54">
        <f>S2555*1%</f>
        <v>122.11</v>
      </c>
      <c r="W2555" s="55">
        <f>U2555+V2555</f>
        <v>366.33</v>
      </c>
      <c r="X2555" s="17"/>
      <c r="Y2555" s="9" t="s">
        <v>12391</v>
      </c>
    </row>
    <row r="2556" spans="1:25" x14ac:dyDescent="0.2">
      <c r="A2556" s="4" t="s">
        <v>18</v>
      </c>
      <c r="B2556" s="12" t="s">
        <v>1048</v>
      </c>
      <c r="C2556" s="5" t="s">
        <v>861</v>
      </c>
      <c r="D2556" s="9" t="s">
        <v>862</v>
      </c>
      <c r="E2556" s="9" t="s">
        <v>1049</v>
      </c>
      <c r="F2556" s="9" t="s">
        <v>1050</v>
      </c>
      <c r="G2556" s="8">
        <v>10022825</v>
      </c>
      <c r="H2556" s="12" t="s">
        <v>1051</v>
      </c>
      <c r="I2556" s="9" t="s">
        <v>1157</v>
      </c>
      <c r="J2556" s="12" t="s">
        <v>1158</v>
      </c>
      <c r="K2556" s="8" t="s">
        <v>1159</v>
      </c>
      <c r="L2556" s="16" t="s">
        <v>1160</v>
      </c>
      <c r="M2556" s="17" t="s">
        <v>1161</v>
      </c>
      <c r="N2556" s="9" t="s">
        <v>1162</v>
      </c>
      <c r="O2556" s="9" t="s">
        <v>1163</v>
      </c>
      <c r="P2556" s="9" t="s">
        <v>32</v>
      </c>
      <c r="Q2556" s="10">
        <v>25000</v>
      </c>
      <c r="R2556" s="11">
        <v>25457.327400000002</v>
      </c>
      <c r="S2556" s="52">
        <f>R2556</f>
        <v>25457.327400000002</v>
      </c>
      <c r="T2556" s="53">
        <f>IFERROR(S2556/Q2556,0)</f>
        <v>1.0182930960000001</v>
      </c>
      <c r="U2556" s="54">
        <f>IF(T2556&gt;=100%,S2556*2%,0)</f>
        <v>509.14654800000005</v>
      </c>
      <c r="V2556" s="54">
        <f>S2556*1%</f>
        <v>254.57327400000003</v>
      </c>
      <c r="W2556" s="55">
        <f>U2556+V2556</f>
        <v>763.71982200000002</v>
      </c>
      <c r="X2556" s="17"/>
      <c r="Y2556" s="9" t="s">
        <v>12391</v>
      </c>
    </row>
    <row r="2557" spans="1:25" x14ac:dyDescent="0.2">
      <c r="A2557" s="9" t="s">
        <v>6280</v>
      </c>
      <c r="B2557" s="9" t="s">
        <v>7843</v>
      </c>
      <c r="C2557" s="18" t="s">
        <v>7712</v>
      </c>
      <c r="D2557" s="9" t="s">
        <v>7713</v>
      </c>
      <c r="E2557" s="9" t="s">
        <v>7801</v>
      </c>
      <c r="F2557" s="9" t="s">
        <v>7802</v>
      </c>
      <c r="G2557" s="9">
        <v>10028586</v>
      </c>
      <c r="H2557" s="9" t="s">
        <v>5619</v>
      </c>
      <c r="I2557" s="9" t="s">
        <v>7844</v>
      </c>
      <c r="J2557" s="9" t="s">
        <v>7845</v>
      </c>
      <c r="K2557" s="18" t="s">
        <v>7834</v>
      </c>
      <c r="L2557" s="18" t="s">
        <v>7835</v>
      </c>
      <c r="M2557" s="18" t="s">
        <v>7836</v>
      </c>
      <c r="N2557" s="9" t="s">
        <v>7846</v>
      </c>
      <c r="O2557" s="9" t="s">
        <v>7847</v>
      </c>
      <c r="P2557" s="9" t="s">
        <v>32</v>
      </c>
      <c r="Q2557" s="61">
        <v>10000</v>
      </c>
      <c r="R2557" s="11">
        <v>10182.899399999998</v>
      </c>
      <c r="S2557" s="52">
        <f>R2557</f>
        <v>10182.899399999998</v>
      </c>
      <c r="T2557" s="53">
        <f>IFERROR(S2557/Q2557,0)</f>
        <v>1.0182899399999998</v>
      </c>
      <c r="U2557" s="54">
        <f>IF(T2557&gt;=100%,S2557*2%,0)</f>
        <v>203.65798799999996</v>
      </c>
      <c r="V2557" s="54">
        <f>S2557*1%</f>
        <v>101.82899399999998</v>
      </c>
      <c r="W2557" s="55">
        <f>U2557+V2557</f>
        <v>305.48698199999995</v>
      </c>
      <c r="X2557" s="17"/>
      <c r="Y2557" s="9" t="s">
        <v>12391</v>
      </c>
    </row>
    <row r="2558" spans="1:25" x14ac:dyDescent="0.2">
      <c r="A2558" s="9" t="s">
        <v>9603</v>
      </c>
      <c r="B2558" s="18" t="s">
        <v>11008</v>
      </c>
      <c r="C2558" s="9" t="s">
        <v>12370</v>
      </c>
      <c r="D2558" s="9"/>
      <c r="E2558" s="9" t="s">
        <v>12371</v>
      </c>
      <c r="F2558" s="9"/>
      <c r="G2558" s="33">
        <v>10031130</v>
      </c>
      <c r="H2558" s="38" t="s">
        <v>11009</v>
      </c>
      <c r="I2558" s="33" t="s">
        <v>11020</v>
      </c>
      <c r="J2558" s="33" t="s">
        <v>11021</v>
      </c>
      <c r="K2558" s="9" t="s">
        <v>11012</v>
      </c>
      <c r="L2558" s="18" t="s">
        <v>11013</v>
      </c>
      <c r="M2558" s="18">
        <v>9654921078</v>
      </c>
      <c r="N2558" s="18" t="s">
        <v>11085</v>
      </c>
      <c r="O2558" s="18" t="s">
        <v>11086</v>
      </c>
      <c r="P2558" s="18" t="s">
        <v>32</v>
      </c>
      <c r="Q2558" s="11">
        <v>7000</v>
      </c>
      <c r="R2558" s="27">
        <v>7126.2799999999861</v>
      </c>
      <c r="S2558" s="52">
        <f>R2558</f>
        <v>7126.2799999999861</v>
      </c>
      <c r="T2558" s="53">
        <f>IFERROR(S2558/Q2558,0)</f>
        <v>1.0180399999999981</v>
      </c>
      <c r="U2558" s="54">
        <f>IF(T2558&gt;=100%,S2558*2%,0)</f>
        <v>142.52559999999971</v>
      </c>
      <c r="V2558" s="54">
        <f>S2558*1%</f>
        <v>71.262799999999856</v>
      </c>
      <c r="W2558" s="55">
        <f>U2558+V2558</f>
        <v>213.78839999999957</v>
      </c>
      <c r="X2558" s="17"/>
      <c r="Y2558" s="9" t="s">
        <v>12391</v>
      </c>
    </row>
    <row r="2559" spans="1:25" x14ac:dyDescent="0.2">
      <c r="A2559" s="26" t="s">
        <v>9603</v>
      </c>
      <c r="B2559" s="26" t="s">
        <v>10239</v>
      </c>
      <c r="C2559" s="30" t="s">
        <v>12359</v>
      </c>
      <c r="D2559" s="30"/>
      <c r="E2559" s="44" t="s">
        <v>12363</v>
      </c>
      <c r="F2559" s="44"/>
      <c r="G2559" s="26">
        <v>10030130</v>
      </c>
      <c r="H2559" s="26" t="s">
        <v>10205</v>
      </c>
      <c r="I2559" s="26" t="s">
        <v>10240</v>
      </c>
      <c r="J2559" s="26" t="s">
        <v>10241</v>
      </c>
      <c r="K2559" s="26" t="s">
        <v>10208</v>
      </c>
      <c r="L2559" s="26" t="s">
        <v>10209</v>
      </c>
      <c r="M2559" s="26">
        <v>7006241230</v>
      </c>
      <c r="N2559" s="26" t="s">
        <v>10242</v>
      </c>
      <c r="O2559" s="26" t="s">
        <v>10243</v>
      </c>
      <c r="P2559" s="26" t="s">
        <v>32</v>
      </c>
      <c r="Q2559" s="27">
        <v>7000</v>
      </c>
      <c r="R2559" s="27">
        <v>7125.9999999999936</v>
      </c>
      <c r="S2559" s="52">
        <f>R2559</f>
        <v>7125.9999999999936</v>
      </c>
      <c r="T2559" s="53">
        <f>IFERROR(S2559/Q2559,0)</f>
        <v>1.0179999999999991</v>
      </c>
      <c r="U2559" s="54">
        <f>IF(T2559&gt;=100%,S2559*2%,0)</f>
        <v>142.51999999999987</v>
      </c>
      <c r="V2559" s="54">
        <f>S2559*1%</f>
        <v>71.259999999999934</v>
      </c>
      <c r="W2559" s="55">
        <f>U2559+V2559</f>
        <v>213.7799999999998</v>
      </c>
      <c r="X2559" s="17"/>
      <c r="Y2559" s="9" t="s">
        <v>12391</v>
      </c>
    </row>
    <row r="2560" spans="1:25" x14ac:dyDescent="0.2">
      <c r="A2560" s="32" t="s">
        <v>9603</v>
      </c>
      <c r="B2560" s="32" t="s">
        <v>10393</v>
      </c>
      <c r="C2560" s="32" t="s">
        <v>12365</v>
      </c>
      <c r="D2560" s="32"/>
      <c r="E2560" s="9" t="s">
        <v>12366</v>
      </c>
      <c r="F2560" s="9"/>
      <c r="G2560" s="32">
        <v>10027495</v>
      </c>
      <c r="H2560" s="32" t="s">
        <v>10394</v>
      </c>
      <c r="I2560" s="32" t="s">
        <v>10417</v>
      </c>
      <c r="J2560" s="32" t="s">
        <v>10418</v>
      </c>
      <c r="K2560" s="32" t="s">
        <v>10397</v>
      </c>
      <c r="L2560" s="32" t="s">
        <v>10398</v>
      </c>
      <c r="M2560" s="32">
        <v>9927236696</v>
      </c>
      <c r="N2560" s="32" t="s">
        <v>10419</v>
      </c>
      <c r="O2560" s="32" t="s">
        <v>10420</v>
      </c>
      <c r="P2560" s="32" t="s">
        <v>32</v>
      </c>
      <c r="Q2560" s="32">
        <v>10000</v>
      </c>
      <c r="R2560" s="27">
        <v>10179.999999999985</v>
      </c>
      <c r="S2560" s="52">
        <f>R2560</f>
        <v>10179.999999999985</v>
      </c>
      <c r="T2560" s="53">
        <f>IFERROR(S2560/Q2560,0)</f>
        <v>1.0179999999999985</v>
      </c>
      <c r="U2560" s="54">
        <f>IF(T2560&gt;=100%,S2560*2%,0)</f>
        <v>203.59999999999971</v>
      </c>
      <c r="V2560" s="54">
        <f>S2560*1%</f>
        <v>101.79999999999986</v>
      </c>
      <c r="W2560" s="55">
        <f>U2560+V2560</f>
        <v>305.39999999999958</v>
      </c>
      <c r="X2560" s="17"/>
      <c r="Y2560" s="9" t="s">
        <v>12393</v>
      </c>
    </row>
    <row r="2561" spans="1:25" x14ac:dyDescent="0.2">
      <c r="A2561" s="26" t="s">
        <v>9603</v>
      </c>
      <c r="B2561" s="26" t="s">
        <v>9645</v>
      </c>
      <c r="C2561" s="30" t="s">
        <v>12359</v>
      </c>
      <c r="D2561" s="30"/>
      <c r="E2561" s="44" t="s">
        <v>12358</v>
      </c>
      <c r="F2561" s="44"/>
      <c r="G2561" s="26">
        <v>10028151</v>
      </c>
      <c r="H2561" s="26" t="s">
        <v>9605</v>
      </c>
      <c r="I2561" s="26" t="s">
        <v>9606</v>
      </c>
      <c r="J2561" s="26" t="s">
        <v>9607</v>
      </c>
      <c r="K2561" s="26" t="s">
        <v>9608</v>
      </c>
      <c r="L2561" s="26" t="s">
        <v>9609</v>
      </c>
      <c r="M2561" s="26">
        <v>8699736751</v>
      </c>
      <c r="N2561" s="26" t="s">
        <v>9648</v>
      </c>
      <c r="O2561" s="26" t="s">
        <v>9649</v>
      </c>
      <c r="P2561" s="26" t="s">
        <v>32</v>
      </c>
      <c r="Q2561" s="27">
        <v>8000</v>
      </c>
      <c r="R2561" s="27">
        <v>8143.9999999999873</v>
      </c>
      <c r="S2561" s="52">
        <f>R2561</f>
        <v>8143.9999999999873</v>
      </c>
      <c r="T2561" s="53">
        <f>IFERROR(S2561/Q2561,0)</f>
        <v>1.0179999999999985</v>
      </c>
      <c r="U2561" s="54">
        <f>IF(T2561&gt;=100%,S2561*2%,0)</f>
        <v>162.87999999999974</v>
      </c>
      <c r="V2561" s="54">
        <f>S2561*1%</f>
        <v>81.43999999999987</v>
      </c>
      <c r="W2561" s="55">
        <f>U2561+V2561</f>
        <v>244.3199999999996</v>
      </c>
      <c r="X2561" s="17"/>
      <c r="Y2561" s="9" t="s">
        <v>12391</v>
      </c>
    </row>
    <row r="2562" spans="1:25" x14ac:dyDescent="0.2">
      <c r="A2562" s="26" t="s">
        <v>9603</v>
      </c>
      <c r="B2562" s="30" t="s">
        <v>12159</v>
      </c>
      <c r="C2562" s="30" t="s">
        <v>12379</v>
      </c>
      <c r="D2562" s="30"/>
      <c r="E2562" s="44" t="s">
        <v>12380</v>
      </c>
      <c r="F2562" s="44"/>
      <c r="G2562" s="30">
        <v>10029261</v>
      </c>
      <c r="H2562" s="30" t="s">
        <v>12070</v>
      </c>
      <c r="I2562" s="43" t="s">
        <v>12160</v>
      </c>
      <c r="J2562" s="43" t="s">
        <v>12161</v>
      </c>
      <c r="K2562" s="26" t="s">
        <v>12135</v>
      </c>
      <c r="L2562" s="30" t="s">
        <v>12136</v>
      </c>
      <c r="M2562" s="30" t="s">
        <v>12137</v>
      </c>
      <c r="N2562" s="30" t="s">
        <v>12162</v>
      </c>
      <c r="O2562" s="30" t="s">
        <v>12163</v>
      </c>
      <c r="P2562" s="30" t="s">
        <v>32</v>
      </c>
      <c r="Q2562" s="27">
        <v>15000</v>
      </c>
      <c r="R2562" s="27">
        <v>15269.999999999971</v>
      </c>
      <c r="S2562" s="52">
        <f>R2562</f>
        <v>15269.999999999971</v>
      </c>
      <c r="T2562" s="53">
        <f>IFERROR(S2562/Q2562,0)</f>
        <v>1.017999999999998</v>
      </c>
      <c r="U2562" s="54">
        <f>IF(T2562&gt;=100%,S2562*2%,0)</f>
        <v>305.39999999999941</v>
      </c>
      <c r="V2562" s="54">
        <f>S2562*1%</f>
        <v>152.6999999999997</v>
      </c>
      <c r="W2562" s="55">
        <f>U2562+V2562</f>
        <v>458.09999999999911</v>
      </c>
      <c r="X2562" s="17"/>
      <c r="Y2562" s="9" t="s">
        <v>12391</v>
      </c>
    </row>
    <row r="2563" spans="1:25" x14ac:dyDescent="0.2">
      <c r="A2563" s="32" t="s">
        <v>9603</v>
      </c>
      <c r="B2563" s="32" t="s">
        <v>10596</v>
      </c>
      <c r="C2563" s="32" t="s">
        <v>12365</v>
      </c>
      <c r="D2563" s="32"/>
      <c r="E2563" s="9" t="s">
        <v>12368</v>
      </c>
      <c r="F2563" s="9"/>
      <c r="G2563" s="32">
        <v>10023838</v>
      </c>
      <c r="H2563" s="32" t="s">
        <v>10597</v>
      </c>
      <c r="I2563" s="32" t="s">
        <v>10638</v>
      </c>
      <c r="J2563" s="32" t="s">
        <v>10639</v>
      </c>
      <c r="K2563" s="32" t="s">
        <v>10600</v>
      </c>
      <c r="L2563" s="32" t="s">
        <v>10601</v>
      </c>
      <c r="M2563" s="32">
        <v>9219486100</v>
      </c>
      <c r="N2563" s="32" t="s">
        <v>10640</v>
      </c>
      <c r="O2563" s="32" t="s">
        <v>10641</v>
      </c>
      <c r="P2563" s="32" t="s">
        <v>32</v>
      </c>
      <c r="Q2563" s="9">
        <v>12000</v>
      </c>
      <c r="R2563" s="27">
        <v>12215.999999999976</v>
      </c>
      <c r="S2563" s="52">
        <f>R2563</f>
        <v>12215.999999999976</v>
      </c>
      <c r="T2563" s="53">
        <f>IFERROR(S2563/Q2563,0)</f>
        <v>1.017999999999998</v>
      </c>
      <c r="U2563" s="54">
        <f>IF(T2563&gt;=100%,S2563*2%,0)</f>
        <v>244.31999999999954</v>
      </c>
      <c r="V2563" s="54">
        <f>S2563*1%</f>
        <v>122.15999999999977</v>
      </c>
      <c r="W2563" s="55">
        <f>U2563+V2563</f>
        <v>366.47999999999934</v>
      </c>
      <c r="X2563" s="17"/>
      <c r="Y2563" s="9" t="s">
        <v>12391</v>
      </c>
    </row>
    <row r="2564" spans="1:25" x14ac:dyDescent="0.2">
      <c r="A2564" s="26" t="s">
        <v>9603</v>
      </c>
      <c r="B2564" s="26" t="s">
        <v>9882</v>
      </c>
      <c r="C2564" s="30" t="s">
        <v>12359</v>
      </c>
      <c r="D2564" s="30"/>
      <c r="E2564" s="44" t="s">
        <v>12361</v>
      </c>
      <c r="F2564" s="44"/>
      <c r="G2564" s="26">
        <v>10023666</v>
      </c>
      <c r="H2564" s="26" t="s">
        <v>9845</v>
      </c>
      <c r="I2564" s="26" t="s">
        <v>9883</v>
      </c>
      <c r="J2564" s="26" t="s">
        <v>9884</v>
      </c>
      <c r="K2564" s="26" t="s">
        <v>9848</v>
      </c>
      <c r="L2564" s="26" t="s">
        <v>9849</v>
      </c>
      <c r="M2564" s="26">
        <v>7696064706</v>
      </c>
      <c r="N2564" s="26" t="s">
        <v>9894</v>
      </c>
      <c r="O2564" s="26" t="s">
        <v>9895</v>
      </c>
      <c r="P2564" s="26" t="s">
        <v>32</v>
      </c>
      <c r="Q2564" s="9">
        <v>10000</v>
      </c>
      <c r="R2564" s="27">
        <v>10179.99999999998</v>
      </c>
      <c r="S2564" s="52">
        <f>R2564</f>
        <v>10179.99999999998</v>
      </c>
      <c r="T2564" s="53">
        <f>IFERROR(S2564/Q2564,0)</f>
        <v>1.017999999999998</v>
      </c>
      <c r="U2564" s="54">
        <f>IF(T2564&gt;=100%,S2564*2%,0)</f>
        <v>203.5999999999996</v>
      </c>
      <c r="V2564" s="54">
        <f>S2564*1%</f>
        <v>101.7999999999998</v>
      </c>
      <c r="W2564" s="55">
        <f>U2564+V2564</f>
        <v>305.39999999999941</v>
      </c>
      <c r="X2564" s="17"/>
      <c r="Y2564" s="9" t="s">
        <v>12391</v>
      </c>
    </row>
    <row r="2565" spans="1:25" x14ac:dyDescent="0.2">
      <c r="A2565" s="26" t="s">
        <v>9603</v>
      </c>
      <c r="B2565" s="26" t="s">
        <v>9657</v>
      </c>
      <c r="C2565" s="30" t="s">
        <v>12359</v>
      </c>
      <c r="D2565" s="30"/>
      <c r="E2565" s="45" t="s">
        <v>12360</v>
      </c>
      <c r="F2565" s="45"/>
      <c r="G2565" s="26">
        <v>10026891</v>
      </c>
      <c r="H2565" s="26" t="s">
        <v>9725</v>
      </c>
      <c r="I2565" s="26" t="s">
        <v>9765</v>
      </c>
      <c r="J2565" s="26" t="s">
        <v>9766</v>
      </c>
      <c r="K2565" s="26" t="s">
        <v>9728</v>
      </c>
      <c r="L2565" s="26" t="s">
        <v>9729</v>
      </c>
      <c r="M2565" s="26">
        <v>7009725731</v>
      </c>
      <c r="N2565" s="26" t="s">
        <v>9771</v>
      </c>
      <c r="O2565" s="26" t="s">
        <v>9638</v>
      </c>
      <c r="P2565" s="26" t="s">
        <v>32</v>
      </c>
      <c r="Q2565" s="27">
        <v>10000</v>
      </c>
      <c r="R2565" s="27">
        <v>10179.99999999998</v>
      </c>
      <c r="S2565" s="52">
        <f>R2565</f>
        <v>10179.99999999998</v>
      </c>
      <c r="T2565" s="53">
        <f>IFERROR(S2565/Q2565,0)</f>
        <v>1.017999999999998</v>
      </c>
      <c r="U2565" s="54">
        <f>IF(T2565&gt;=100%,S2565*2%,0)</f>
        <v>203.5999999999996</v>
      </c>
      <c r="V2565" s="54">
        <f>S2565*1%</f>
        <v>101.7999999999998</v>
      </c>
      <c r="W2565" s="55">
        <f>U2565+V2565</f>
        <v>305.39999999999941</v>
      </c>
      <c r="X2565" s="17"/>
      <c r="Y2565" s="9" t="s">
        <v>12391</v>
      </c>
    </row>
    <row r="2566" spans="1:25" x14ac:dyDescent="0.2">
      <c r="A2566" s="26" t="s">
        <v>9603</v>
      </c>
      <c r="B2566" s="30" t="s">
        <v>12250</v>
      </c>
      <c r="C2566" s="30" t="s">
        <v>12379</v>
      </c>
      <c r="D2566" s="30"/>
      <c r="E2566" s="44" t="s">
        <v>12382</v>
      </c>
      <c r="F2566" s="44"/>
      <c r="G2566" s="30">
        <v>10027925</v>
      </c>
      <c r="H2566" s="30" t="s">
        <v>12251</v>
      </c>
      <c r="I2566" s="30" t="s">
        <v>12272</v>
      </c>
      <c r="J2566" s="30" t="s">
        <v>12273</v>
      </c>
      <c r="K2566" s="26" t="s">
        <v>12253</v>
      </c>
      <c r="L2566" s="30" t="s">
        <v>12254</v>
      </c>
      <c r="M2566" s="30" t="s">
        <v>12255</v>
      </c>
      <c r="N2566" s="30" t="s">
        <v>12274</v>
      </c>
      <c r="O2566" s="30" t="s">
        <v>12275</v>
      </c>
      <c r="P2566" s="30" t="s">
        <v>32</v>
      </c>
      <c r="Q2566" s="27">
        <v>10000</v>
      </c>
      <c r="R2566" s="27">
        <v>10179.99999999998</v>
      </c>
      <c r="S2566" s="52">
        <f>R2566</f>
        <v>10179.99999999998</v>
      </c>
      <c r="T2566" s="53">
        <f>IFERROR(S2566/Q2566,0)</f>
        <v>1.017999999999998</v>
      </c>
      <c r="U2566" s="54">
        <f>IF(T2566&gt;=100%,S2566*2%,0)</f>
        <v>203.5999999999996</v>
      </c>
      <c r="V2566" s="54">
        <f>S2566*1%</f>
        <v>101.7999999999998</v>
      </c>
      <c r="W2566" s="55">
        <f>U2566+V2566</f>
        <v>305.39999999999941</v>
      </c>
      <c r="X2566" s="17"/>
      <c r="Y2566" s="9" t="s">
        <v>12393</v>
      </c>
    </row>
    <row r="2567" spans="1:25" x14ac:dyDescent="0.2">
      <c r="A2567" s="9" t="s">
        <v>9603</v>
      </c>
      <c r="B2567" s="18" t="s">
        <v>11008</v>
      </c>
      <c r="C2567" s="9" t="s">
        <v>12370</v>
      </c>
      <c r="D2567" s="9"/>
      <c r="E2567" s="9" t="s">
        <v>12371</v>
      </c>
      <c r="F2567" s="9"/>
      <c r="G2567" s="33">
        <v>10031130</v>
      </c>
      <c r="H2567" s="38" t="s">
        <v>11009</v>
      </c>
      <c r="I2567" s="33" t="s">
        <v>11186</v>
      </c>
      <c r="J2567" s="33" t="s">
        <v>11187</v>
      </c>
      <c r="K2567" s="9" t="s">
        <v>11025</v>
      </c>
      <c r="L2567" s="18" t="s">
        <v>11026</v>
      </c>
      <c r="M2567" s="18">
        <v>8809656752</v>
      </c>
      <c r="N2567" s="18" t="s">
        <v>11190</v>
      </c>
      <c r="O2567" s="18" t="s">
        <v>11191</v>
      </c>
      <c r="P2567" s="18" t="s">
        <v>32</v>
      </c>
      <c r="Q2567" s="11">
        <v>7000</v>
      </c>
      <c r="R2567" s="27">
        <v>7125.9999999999864</v>
      </c>
      <c r="S2567" s="52">
        <f>R2567</f>
        <v>7125.9999999999864</v>
      </c>
      <c r="T2567" s="53">
        <f>IFERROR(S2567/Q2567,0)</f>
        <v>1.017999999999998</v>
      </c>
      <c r="U2567" s="54">
        <f>IF(T2567&gt;=100%,S2567*2%,0)</f>
        <v>142.51999999999973</v>
      </c>
      <c r="V2567" s="54">
        <f>S2567*1%</f>
        <v>71.259999999999863</v>
      </c>
      <c r="W2567" s="55">
        <f>U2567+V2567</f>
        <v>213.77999999999957</v>
      </c>
      <c r="X2567" s="17"/>
      <c r="Y2567" s="9" t="s">
        <v>12391</v>
      </c>
    </row>
    <row r="2568" spans="1:25" x14ac:dyDescent="0.2">
      <c r="A2568" s="26" t="s">
        <v>9603</v>
      </c>
      <c r="B2568" s="26" t="s">
        <v>10126</v>
      </c>
      <c r="C2568" s="30" t="s">
        <v>12359</v>
      </c>
      <c r="D2568" s="30"/>
      <c r="E2568" s="44" t="s">
        <v>12363</v>
      </c>
      <c r="F2568" s="44"/>
      <c r="G2568" s="26">
        <v>10004649</v>
      </c>
      <c r="H2568" s="26" t="s">
        <v>10086</v>
      </c>
      <c r="I2568" s="26" t="s">
        <v>10127</v>
      </c>
      <c r="J2568" s="26" t="s">
        <v>10128</v>
      </c>
      <c r="K2568" s="26" t="s">
        <v>10089</v>
      </c>
      <c r="L2568" s="26" t="s">
        <v>10090</v>
      </c>
      <c r="M2568" s="26">
        <v>7006865823</v>
      </c>
      <c r="N2568" s="26" t="s">
        <v>10129</v>
      </c>
      <c r="O2568" s="26" t="s">
        <v>10130</v>
      </c>
      <c r="P2568" s="26" t="s">
        <v>32</v>
      </c>
      <c r="Q2568" s="27">
        <v>7000</v>
      </c>
      <c r="R2568" s="27">
        <v>7125.9999999999864</v>
      </c>
      <c r="S2568" s="52">
        <f>R2568</f>
        <v>7125.9999999999864</v>
      </c>
      <c r="T2568" s="53">
        <f>IFERROR(S2568/Q2568,0)</f>
        <v>1.017999999999998</v>
      </c>
      <c r="U2568" s="54">
        <f>IF(T2568&gt;=100%,S2568*2%,0)</f>
        <v>142.51999999999973</v>
      </c>
      <c r="V2568" s="54">
        <f>S2568*1%</f>
        <v>71.259999999999863</v>
      </c>
      <c r="W2568" s="55">
        <f>U2568+V2568</f>
        <v>213.77999999999957</v>
      </c>
      <c r="X2568" s="17"/>
      <c r="Y2568" s="9" t="s">
        <v>12391</v>
      </c>
    </row>
    <row r="2569" spans="1:25" x14ac:dyDescent="0.2">
      <c r="A2569" s="9" t="s">
        <v>9603</v>
      </c>
      <c r="B2569" s="18" t="s">
        <v>11410</v>
      </c>
      <c r="C2569" s="9" t="s">
        <v>12374</v>
      </c>
      <c r="D2569" s="9"/>
      <c r="E2569" s="11" t="s">
        <v>12375</v>
      </c>
      <c r="F2569" s="11"/>
      <c r="G2569" s="41">
        <v>10023721</v>
      </c>
      <c r="H2569" s="42" t="s">
        <v>11355</v>
      </c>
      <c r="I2569" s="18" t="s">
        <v>11402</v>
      </c>
      <c r="J2569" s="18" t="s">
        <v>11403</v>
      </c>
      <c r="K2569" s="9" t="s">
        <v>11397</v>
      </c>
      <c r="L2569" s="18" t="s">
        <v>11398</v>
      </c>
      <c r="M2569" s="18">
        <v>9625304519</v>
      </c>
      <c r="N2569" s="18" t="s">
        <v>11411</v>
      </c>
      <c r="O2569" s="18" t="s">
        <v>11412</v>
      </c>
      <c r="P2569" s="9" t="s">
        <v>32</v>
      </c>
      <c r="Q2569" s="11">
        <v>5000</v>
      </c>
      <c r="R2569" s="27">
        <v>5089.99999999999</v>
      </c>
      <c r="S2569" s="52">
        <f>R2569</f>
        <v>5089.99999999999</v>
      </c>
      <c r="T2569" s="53">
        <f>IFERROR(S2569/Q2569,0)</f>
        <v>1.017999999999998</v>
      </c>
      <c r="U2569" s="54">
        <f>IF(T2569&gt;=100%,S2569*2%,0)</f>
        <v>101.7999999999998</v>
      </c>
      <c r="V2569" s="54">
        <f>S2569*1%</f>
        <v>50.899999999999899</v>
      </c>
      <c r="W2569" s="55">
        <f>U2569+V2569</f>
        <v>152.6999999999997</v>
      </c>
      <c r="X2569" s="17"/>
      <c r="Y2569" s="9" t="s">
        <v>12391</v>
      </c>
    </row>
    <row r="2570" spans="1:25" x14ac:dyDescent="0.2">
      <c r="A2570" s="26" t="s">
        <v>9603</v>
      </c>
      <c r="B2570" s="30" t="s">
        <v>11909</v>
      </c>
      <c r="C2570" s="30" t="s">
        <v>12379</v>
      </c>
      <c r="D2570" s="30"/>
      <c r="E2570" s="44" t="s">
        <v>12378</v>
      </c>
      <c r="F2570" s="44"/>
      <c r="G2570" s="30">
        <v>10020174</v>
      </c>
      <c r="H2570" s="30" t="s">
        <v>11910</v>
      </c>
      <c r="I2570" s="29" t="s">
        <v>11924</v>
      </c>
      <c r="J2570" s="29" t="s">
        <v>11925</v>
      </c>
      <c r="K2570" s="26" t="s">
        <v>11942</v>
      </c>
      <c r="L2570" s="30" t="s">
        <v>11943</v>
      </c>
      <c r="M2570" s="30" t="s">
        <v>11944</v>
      </c>
      <c r="N2570" s="30" t="s">
        <v>11951</v>
      </c>
      <c r="O2570" s="30" t="s">
        <v>11952</v>
      </c>
      <c r="P2570" s="30" t="s">
        <v>32</v>
      </c>
      <c r="Q2570" s="27">
        <v>4500</v>
      </c>
      <c r="R2570" s="27">
        <v>4580.9999999999909</v>
      </c>
      <c r="S2570" s="52">
        <f>R2570</f>
        <v>4580.9999999999909</v>
      </c>
      <c r="T2570" s="53">
        <f>IFERROR(S2570/Q2570,0)</f>
        <v>1.017999999999998</v>
      </c>
      <c r="U2570" s="54">
        <f>IF(T2570&gt;=100%,S2570*2%,0)</f>
        <v>91.61999999999982</v>
      </c>
      <c r="V2570" s="54">
        <f>S2570*1%</f>
        <v>45.80999999999991</v>
      </c>
      <c r="W2570" s="55">
        <f>U2570+V2570</f>
        <v>137.42999999999972</v>
      </c>
      <c r="X2570" s="17"/>
      <c r="Y2570" s="9" t="s">
        <v>12393</v>
      </c>
    </row>
    <row r="2571" spans="1:25" x14ac:dyDescent="0.2">
      <c r="A2571" s="9" t="s">
        <v>9603</v>
      </c>
      <c r="B2571" s="41" t="s">
        <v>11509</v>
      </c>
      <c r="C2571" s="9" t="s">
        <v>12374</v>
      </c>
      <c r="D2571" s="9"/>
      <c r="E2571" s="11" t="s">
        <v>12373</v>
      </c>
      <c r="F2571" s="11"/>
      <c r="G2571" s="9">
        <v>10025475</v>
      </c>
      <c r="H2571" s="9" t="s">
        <v>11329</v>
      </c>
      <c r="I2571" s="18" t="s">
        <v>11510</v>
      </c>
      <c r="J2571" s="18" t="s">
        <v>11511</v>
      </c>
      <c r="K2571" s="9" t="s">
        <v>11332</v>
      </c>
      <c r="L2571" s="18" t="s">
        <v>11333</v>
      </c>
      <c r="M2571" s="18">
        <v>9598967521</v>
      </c>
      <c r="N2571" s="18" t="s">
        <v>11514</v>
      </c>
      <c r="O2571" s="18" t="s">
        <v>11515</v>
      </c>
      <c r="P2571" s="9" t="s">
        <v>32</v>
      </c>
      <c r="Q2571" s="11">
        <v>4000</v>
      </c>
      <c r="R2571" s="27">
        <v>4071.9999999999923</v>
      </c>
      <c r="S2571" s="52">
        <f>R2571</f>
        <v>4071.9999999999923</v>
      </c>
      <c r="T2571" s="53">
        <f>IFERROR(S2571/Q2571,0)</f>
        <v>1.017999999999998</v>
      </c>
      <c r="U2571" s="54">
        <f>IF(T2571&gt;=100%,S2571*2%,0)</f>
        <v>81.439999999999841</v>
      </c>
      <c r="V2571" s="54">
        <f>S2571*1%</f>
        <v>40.719999999999921</v>
      </c>
      <c r="W2571" s="55">
        <f>U2571+V2571</f>
        <v>122.15999999999977</v>
      </c>
      <c r="X2571" s="17"/>
      <c r="Y2571" s="9" t="s">
        <v>12391</v>
      </c>
    </row>
    <row r="2572" spans="1:25" x14ac:dyDescent="0.2">
      <c r="A2572" s="9" t="s">
        <v>8060</v>
      </c>
      <c r="B2572" s="9" t="s">
        <v>8168</v>
      </c>
      <c r="C2572" s="18" t="s">
        <v>8062</v>
      </c>
      <c r="D2572" s="9" t="s">
        <v>8063</v>
      </c>
      <c r="E2572" s="9" t="s">
        <v>8334</v>
      </c>
      <c r="F2572" s="9" t="s">
        <v>8335</v>
      </c>
      <c r="G2572" s="9">
        <v>10031519</v>
      </c>
      <c r="H2572" s="9" t="s">
        <v>8369</v>
      </c>
      <c r="I2572" s="9" t="s">
        <v>8397</v>
      </c>
      <c r="J2572" s="9" t="s">
        <v>8398</v>
      </c>
      <c r="K2572" s="18" t="s">
        <v>8372</v>
      </c>
      <c r="L2572" s="18" t="s">
        <v>8373</v>
      </c>
      <c r="M2572" s="18">
        <v>9074666063</v>
      </c>
      <c r="N2572" s="9" t="s">
        <v>8401</v>
      </c>
      <c r="O2572" s="9" t="s">
        <v>8402</v>
      </c>
      <c r="P2572" s="9" t="s">
        <v>32</v>
      </c>
      <c r="Q2572" s="11">
        <v>9161.25</v>
      </c>
      <c r="R2572" s="25">
        <v>9326</v>
      </c>
      <c r="S2572" s="52">
        <f>R2572</f>
        <v>9326</v>
      </c>
      <c r="T2572" s="53">
        <f>IFERROR(S2572/Q2572,0)</f>
        <v>1.0179833537999727</v>
      </c>
      <c r="U2572" s="54">
        <f>IF(T2572&gt;=100%,S2572*2%,0)</f>
        <v>186.52</v>
      </c>
      <c r="V2572" s="54">
        <f>S2572*1%</f>
        <v>93.26</v>
      </c>
      <c r="W2572" s="55">
        <f>U2572+V2572</f>
        <v>279.78000000000003</v>
      </c>
      <c r="X2572" s="17"/>
      <c r="Y2572" s="9" t="s">
        <v>12391</v>
      </c>
    </row>
    <row r="2573" spans="1:25" x14ac:dyDescent="0.2">
      <c r="A2573" s="9" t="s">
        <v>5442</v>
      </c>
      <c r="B2573" s="9" t="s">
        <v>5939</v>
      </c>
      <c r="C2573" s="18" t="s">
        <v>5566</v>
      </c>
      <c r="D2573" s="9" t="s">
        <v>5567</v>
      </c>
      <c r="E2573" s="9" t="s">
        <v>5940</v>
      </c>
      <c r="F2573" s="9" t="s">
        <v>5941</v>
      </c>
      <c r="G2573" s="9">
        <v>10033983</v>
      </c>
      <c r="H2573" s="9" t="s">
        <v>5942</v>
      </c>
      <c r="I2573" s="9" t="s">
        <v>5982</v>
      </c>
      <c r="J2573" s="9" t="s">
        <v>5983</v>
      </c>
      <c r="K2573" s="18" t="s">
        <v>5945</v>
      </c>
      <c r="L2573" s="18" t="s">
        <v>5946</v>
      </c>
      <c r="M2573" s="18">
        <v>9791911333</v>
      </c>
      <c r="N2573" s="9" t="s">
        <v>6005</v>
      </c>
      <c r="O2573" s="9" t="s">
        <v>6006</v>
      </c>
      <c r="P2573" s="9" t="s">
        <v>32</v>
      </c>
      <c r="Q2573" s="11">
        <v>31436.666666666668</v>
      </c>
      <c r="R2573" s="11">
        <v>32002</v>
      </c>
      <c r="S2573" s="52">
        <f>R2573</f>
        <v>32002</v>
      </c>
      <c r="T2573" s="53">
        <f>IFERROR(S2573/Q2573,0)</f>
        <v>1.0179832467394763</v>
      </c>
      <c r="U2573" s="54">
        <f>IF(T2573&gt;=100%,S2573*2%,0)</f>
        <v>640.04</v>
      </c>
      <c r="V2573" s="54">
        <f>S2573*1%</f>
        <v>320.02</v>
      </c>
      <c r="W2573" s="55">
        <f>U2573+V2573</f>
        <v>960.06</v>
      </c>
      <c r="X2573" s="17"/>
      <c r="Y2573" s="9" t="s">
        <v>12393</v>
      </c>
    </row>
    <row r="2574" spans="1:25" x14ac:dyDescent="0.2">
      <c r="A2574" s="9" t="s">
        <v>8060</v>
      </c>
      <c r="B2574" s="9" t="s">
        <v>8168</v>
      </c>
      <c r="C2574" s="18" t="s">
        <v>8062</v>
      </c>
      <c r="D2574" s="9" t="s">
        <v>8063</v>
      </c>
      <c r="E2574" s="9" t="s">
        <v>8334</v>
      </c>
      <c r="F2574" s="9" t="s">
        <v>8335</v>
      </c>
      <c r="G2574" s="9">
        <v>10031519</v>
      </c>
      <c r="H2574" s="9" t="s">
        <v>8369</v>
      </c>
      <c r="I2574" s="9" t="s">
        <v>8391</v>
      </c>
      <c r="J2574" s="9" t="s">
        <v>8392</v>
      </c>
      <c r="K2574" s="18" t="s">
        <v>8372</v>
      </c>
      <c r="L2574" s="18" t="s">
        <v>8373</v>
      </c>
      <c r="M2574" s="18">
        <v>9074666063</v>
      </c>
      <c r="N2574" s="9" t="s">
        <v>8395</v>
      </c>
      <c r="O2574" s="9" t="s">
        <v>8396</v>
      </c>
      <c r="P2574" s="9" t="s">
        <v>32</v>
      </c>
      <c r="Q2574" s="11">
        <v>9056.25</v>
      </c>
      <c r="R2574" s="25">
        <v>9219</v>
      </c>
      <c r="S2574" s="52">
        <f>R2574</f>
        <v>9219</v>
      </c>
      <c r="T2574" s="53">
        <f>IFERROR(S2574/Q2574,0)</f>
        <v>1.0179710144927536</v>
      </c>
      <c r="U2574" s="54">
        <f>IF(T2574&gt;=100%,S2574*2%,0)</f>
        <v>184.38</v>
      </c>
      <c r="V2574" s="54">
        <f>S2574*1%</f>
        <v>92.19</v>
      </c>
      <c r="W2574" s="55">
        <f>U2574+V2574</f>
        <v>276.57</v>
      </c>
      <c r="X2574" s="17"/>
      <c r="Y2574" s="9" t="s">
        <v>12391</v>
      </c>
    </row>
    <row r="2575" spans="1:25" x14ac:dyDescent="0.2">
      <c r="A2575" s="26" t="s">
        <v>9603</v>
      </c>
      <c r="B2575" s="30" t="s">
        <v>11909</v>
      </c>
      <c r="C2575" s="30" t="s">
        <v>12379</v>
      </c>
      <c r="D2575" s="30"/>
      <c r="E2575" s="44" t="s">
        <v>12378</v>
      </c>
      <c r="F2575" s="44"/>
      <c r="G2575" s="30">
        <v>10020174</v>
      </c>
      <c r="H2575" s="30" t="s">
        <v>11910</v>
      </c>
      <c r="I2575" s="29" t="s">
        <v>12043</v>
      </c>
      <c r="J2575" s="29" t="s">
        <v>12044</v>
      </c>
      <c r="K2575" s="26" t="s">
        <v>11933</v>
      </c>
      <c r="L2575" s="30" t="s">
        <v>11934</v>
      </c>
      <c r="M2575" s="30" t="s">
        <v>11935</v>
      </c>
      <c r="N2575" s="30" t="s">
        <v>12045</v>
      </c>
      <c r="O2575" s="30" t="s">
        <v>12046</v>
      </c>
      <c r="P2575" s="30" t="s">
        <v>32</v>
      </c>
      <c r="Q2575" s="27">
        <v>4500</v>
      </c>
      <c r="R2575" s="27">
        <v>4580.5499999999911</v>
      </c>
      <c r="S2575" s="52">
        <f>R2575</f>
        <v>4580.5499999999911</v>
      </c>
      <c r="T2575" s="53">
        <f>IFERROR(S2575/Q2575,0)</f>
        <v>1.017899999999998</v>
      </c>
      <c r="U2575" s="54">
        <f>IF(T2575&gt;=100%,S2575*2%,0)</f>
        <v>91.610999999999819</v>
      </c>
      <c r="V2575" s="54">
        <f>S2575*1%</f>
        <v>45.80549999999991</v>
      </c>
      <c r="W2575" s="55">
        <f>U2575+V2575</f>
        <v>137.41649999999973</v>
      </c>
      <c r="X2575" s="17"/>
      <c r="Y2575" s="9" t="s">
        <v>12391</v>
      </c>
    </row>
    <row r="2576" spans="1:25" x14ac:dyDescent="0.2">
      <c r="A2576" s="4" t="s">
        <v>18</v>
      </c>
      <c r="B2576" s="12" t="s">
        <v>2972</v>
      </c>
      <c r="C2576" s="5" t="s">
        <v>2973</v>
      </c>
      <c r="D2576" s="9" t="s">
        <v>2974</v>
      </c>
      <c r="E2576" s="9" t="s">
        <v>2975</v>
      </c>
      <c r="F2576" s="9" t="s">
        <v>2976</v>
      </c>
      <c r="G2576" s="8">
        <v>10034966</v>
      </c>
      <c r="H2576" s="12" t="s">
        <v>1442</v>
      </c>
      <c r="I2576" s="9" t="s">
        <v>3111</v>
      </c>
      <c r="J2576" s="12" t="s">
        <v>3112</v>
      </c>
      <c r="K2576" s="17" t="s">
        <v>2996</v>
      </c>
      <c r="L2576" s="17" t="s">
        <v>2997</v>
      </c>
      <c r="M2576" s="17">
        <v>9199739761</v>
      </c>
      <c r="N2576" s="9" t="s">
        <v>3114</v>
      </c>
      <c r="O2576" s="9" t="s">
        <v>3115</v>
      </c>
      <c r="P2576" s="9" t="s">
        <v>32</v>
      </c>
      <c r="Q2576" s="10">
        <v>8000</v>
      </c>
      <c r="R2576" s="11">
        <v>8143</v>
      </c>
      <c r="S2576" s="52">
        <f>R2576</f>
        <v>8143</v>
      </c>
      <c r="T2576" s="53">
        <f>IFERROR(S2576/Q2576,0)</f>
        <v>1.0178750000000001</v>
      </c>
      <c r="U2576" s="54">
        <f>IF(T2576&gt;=100%,S2576*2%,0)</f>
        <v>162.86000000000001</v>
      </c>
      <c r="V2576" s="54">
        <f>S2576*1%</f>
        <v>81.430000000000007</v>
      </c>
      <c r="W2576" s="55">
        <f>U2576+V2576</f>
        <v>244.29000000000002</v>
      </c>
      <c r="X2576" s="17"/>
      <c r="Y2576" s="9" t="s">
        <v>12391</v>
      </c>
    </row>
    <row r="2577" spans="1:25" x14ac:dyDescent="0.2">
      <c r="A2577" s="26" t="s">
        <v>9603</v>
      </c>
      <c r="B2577" s="30" t="s">
        <v>12069</v>
      </c>
      <c r="C2577" s="30" t="s">
        <v>12379</v>
      </c>
      <c r="D2577" s="30"/>
      <c r="E2577" s="44" t="s">
        <v>12380</v>
      </c>
      <c r="F2577" s="44"/>
      <c r="G2577" s="30">
        <v>10029261</v>
      </c>
      <c r="H2577" s="30" t="s">
        <v>12070</v>
      </c>
      <c r="I2577" s="43" t="s">
        <v>12071</v>
      </c>
      <c r="J2577" s="43" t="s">
        <v>12072</v>
      </c>
      <c r="K2577" s="26" t="s">
        <v>12073</v>
      </c>
      <c r="L2577" s="30" t="s">
        <v>12074</v>
      </c>
      <c r="M2577" s="30" t="s">
        <v>12075</v>
      </c>
      <c r="N2577" s="30" t="s">
        <v>12076</v>
      </c>
      <c r="O2577" s="30" t="s">
        <v>10320</v>
      </c>
      <c r="P2577" s="30" t="s">
        <v>32</v>
      </c>
      <c r="Q2577" s="27">
        <v>10000</v>
      </c>
      <c r="R2577" s="27">
        <v>10178.3496</v>
      </c>
      <c r="S2577" s="52">
        <f>R2577</f>
        <v>10178.3496</v>
      </c>
      <c r="T2577" s="53">
        <f>IFERROR(S2577/Q2577,0)</f>
        <v>1.0178349600000001</v>
      </c>
      <c r="U2577" s="54">
        <f>IF(T2577&gt;=100%,S2577*2%,0)</f>
        <v>203.566992</v>
      </c>
      <c r="V2577" s="54">
        <f>S2577*1%</f>
        <v>101.783496</v>
      </c>
      <c r="W2577" s="55">
        <f>U2577+V2577</f>
        <v>305.35048799999998</v>
      </c>
      <c r="X2577" s="17"/>
      <c r="Y2577" s="9" t="s">
        <v>12391</v>
      </c>
    </row>
    <row r="2578" spans="1:25" x14ac:dyDescent="0.2">
      <c r="A2578" s="4" t="s">
        <v>18</v>
      </c>
      <c r="B2578" s="12" t="s">
        <v>3141</v>
      </c>
      <c r="C2578" s="5" t="s">
        <v>2973</v>
      </c>
      <c r="D2578" s="9" t="s">
        <v>2974</v>
      </c>
      <c r="E2578" s="9" t="s">
        <v>3142</v>
      </c>
      <c r="F2578" s="9" t="s">
        <v>3143</v>
      </c>
      <c r="G2578" s="8">
        <v>10027954</v>
      </c>
      <c r="H2578" s="12" t="s">
        <v>3144</v>
      </c>
      <c r="I2578" s="9" t="s">
        <v>3823</v>
      </c>
      <c r="J2578" s="12" t="s">
        <v>3824</v>
      </c>
      <c r="K2578" s="17" t="s">
        <v>3147</v>
      </c>
      <c r="L2578" s="17" t="s">
        <v>3812</v>
      </c>
      <c r="M2578" s="17">
        <v>9958476992</v>
      </c>
      <c r="N2578" s="9" t="s">
        <v>3835</v>
      </c>
      <c r="O2578" s="9" t="s">
        <v>3836</v>
      </c>
      <c r="P2578" s="9" t="s">
        <v>32</v>
      </c>
      <c r="Q2578" s="10">
        <v>8000</v>
      </c>
      <c r="R2578" s="11">
        <v>8142.637200000001</v>
      </c>
      <c r="S2578" s="52">
        <f>R2578</f>
        <v>8142.637200000001</v>
      </c>
      <c r="T2578" s="53">
        <f>IFERROR(S2578/Q2578,0)</f>
        <v>1.0178296500000001</v>
      </c>
      <c r="U2578" s="54">
        <f>IF(T2578&gt;=100%,S2578*2%,0)</f>
        <v>162.85274400000003</v>
      </c>
      <c r="V2578" s="54">
        <f>S2578*1%</f>
        <v>81.426372000000015</v>
      </c>
      <c r="W2578" s="55">
        <f>U2578+V2578</f>
        <v>244.27911600000004</v>
      </c>
      <c r="X2578" s="17"/>
      <c r="Y2578" s="9" t="s">
        <v>12393</v>
      </c>
    </row>
    <row r="2579" spans="1:25" x14ac:dyDescent="0.2">
      <c r="A2579" s="9" t="s">
        <v>9603</v>
      </c>
      <c r="B2579" s="9" t="s">
        <v>11224</v>
      </c>
      <c r="C2579" s="9" t="s">
        <v>12370</v>
      </c>
      <c r="D2579" s="9"/>
      <c r="E2579" s="9" t="s">
        <v>12372</v>
      </c>
      <c r="F2579" s="9"/>
      <c r="G2579" s="9">
        <v>10027214</v>
      </c>
      <c r="H2579" s="9" t="s">
        <v>11225</v>
      </c>
      <c r="I2579" s="9" t="s">
        <v>11226</v>
      </c>
      <c r="J2579" s="9" t="s">
        <v>11227</v>
      </c>
      <c r="K2579" s="9" t="s">
        <v>11228</v>
      </c>
      <c r="L2579" s="18" t="s">
        <v>11229</v>
      </c>
      <c r="M2579" s="18">
        <v>8756704552</v>
      </c>
      <c r="N2579" s="9" t="s">
        <v>11234</v>
      </c>
      <c r="O2579" s="9" t="s">
        <v>11235</v>
      </c>
      <c r="P2579" s="9" t="s">
        <v>32</v>
      </c>
      <c r="Q2579" s="11">
        <v>10876.586666666666</v>
      </c>
      <c r="R2579" s="27">
        <v>11070.147199999999</v>
      </c>
      <c r="S2579" s="52">
        <f>R2579</f>
        <v>11070.147199999999</v>
      </c>
      <c r="T2579" s="53">
        <f>IFERROR(S2579/Q2579,0)</f>
        <v>1.017796073277891</v>
      </c>
      <c r="U2579" s="54">
        <f>IF(T2579&gt;=100%,S2579*2%,0)</f>
        <v>221.40294399999999</v>
      </c>
      <c r="V2579" s="54">
        <f>S2579*1%</f>
        <v>110.701472</v>
      </c>
      <c r="W2579" s="55">
        <f>U2579+V2579</f>
        <v>332.10441600000001</v>
      </c>
      <c r="X2579" s="17"/>
      <c r="Y2579" s="9" t="s">
        <v>12391</v>
      </c>
    </row>
    <row r="2580" spans="1:25" x14ac:dyDescent="0.2">
      <c r="A2580" s="4" t="s">
        <v>18</v>
      </c>
      <c r="B2580" s="12" t="s">
        <v>2972</v>
      </c>
      <c r="C2580" s="5" t="s">
        <v>2973</v>
      </c>
      <c r="D2580" s="9" t="s">
        <v>2974</v>
      </c>
      <c r="E2580" s="9" t="s">
        <v>2975</v>
      </c>
      <c r="F2580" s="9" t="s">
        <v>2976</v>
      </c>
      <c r="G2580" s="8">
        <v>10026391</v>
      </c>
      <c r="H2580" s="12" t="s">
        <v>2977</v>
      </c>
      <c r="I2580" s="9" t="s">
        <v>2986</v>
      </c>
      <c r="J2580" s="12" t="s">
        <v>2987</v>
      </c>
      <c r="K2580" s="17" t="s">
        <v>2980</v>
      </c>
      <c r="L2580" s="17" t="s">
        <v>2981</v>
      </c>
      <c r="M2580" s="17">
        <v>8969833593</v>
      </c>
      <c r="N2580" s="9" t="s">
        <v>4085</v>
      </c>
      <c r="O2580" s="9" t="s">
        <v>4086</v>
      </c>
      <c r="P2580" s="9" t="s">
        <v>32</v>
      </c>
      <c r="Q2580" s="10">
        <v>8000</v>
      </c>
      <c r="R2580" s="11">
        <v>8142</v>
      </c>
      <c r="S2580" s="52">
        <f>R2580</f>
        <v>8142</v>
      </c>
      <c r="T2580" s="53">
        <f>IFERROR(S2580/Q2580,0)</f>
        <v>1.0177499999999999</v>
      </c>
      <c r="U2580" s="54">
        <f>IF(T2580&gt;=100%,S2580*2%,0)</f>
        <v>162.84</v>
      </c>
      <c r="V2580" s="54">
        <f>S2580*1%</f>
        <v>81.42</v>
      </c>
      <c r="W2580" s="55">
        <f>U2580+V2580</f>
        <v>244.26</v>
      </c>
      <c r="X2580" s="17"/>
      <c r="Y2580" s="9" t="s">
        <v>12393</v>
      </c>
    </row>
    <row r="2581" spans="1:25" x14ac:dyDescent="0.2">
      <c r="A2581" s="4" t="s">
        <v>18</v>
      </c>
      <c r="B2581" s="12" t="s">
        <v>2972</v>
      </c>
      <c r="C2581" s="5" t="s">
        <v>2973</v>
      </c>
      <c r="D2581" s="9" t="s">
        <v>2974</v>
      </c>
      <c r="E2581" s="9" t="s">
        <v>2975</v>
      </c>
      <c r="F2581" s="9" t="s">
        <v>2976</v>
      </c>
      <c r="G2581" s="8">
        <v>10026391</v>
      </c>
      <c r="H2581" s="12" t="s">
        <v>2977</v>
      </c>
      <c r="I2581" s="9" t="s">
        <v>4059</v>
      </c>
      <c r="J2581" s="12" t="s">
        <v>4060</v>
      </c>
      <c r="K2581" s="17" t="s">
        <v>3031</v>
      </c>
      <c r="L2581" s="17" t="s">
        <v>3032</v>
      </c>
      <c r="M2581" s="17">
        <v>7979803899</v>
      </c>
      <c r="N2581" s="9" t="s">
        <v>4061</v>
      </c>
      <c r="O2581" s="9" t="s">
        <v>4062</v>
      </c>
      <c r="P2581" s="9" t="s">
        <v>32</v>
      </c>
      <c r="Q2581" s="10">
        <v>8000</v>
      </c>
      <c r="R2581" s="11">
        <v>8142</v>
      </c>
      <c r="S2581" s="52">
        <f>R2581</f>
        <v>8142</v>
      </c>
      <c r="T2581" s="53">
        <f>IFERROR(S2581/Q2581,0)</f>
        <v>1.0177499999999999</v>
      </c>
      <c r="U2581" s="54">
        <f>IF(T2581&gt;=100%,S2581*2%,0)</f>
        <v>162.84</v>
      </c>
      <c r="V2581" s="54">
        <f>S2581*1%</f>
        <v>81.42</v>
      </c>
      <c r="W2581" s="55">
        <f>U2581+V2581</f>
        <v>244.26</v>
      </c>
      <c r="X2581" s="17"/>
      <c r="Y2581" s="9" t="s">
        <v>12393</v>
      </c>
    </row>
    <row r="2582" spans="1:25" x14ac:dyDescent="0.2">
      <c r="A2582" s="4" t="s">
        <v>18</v>
      </c>
      <c r="B2582" s="12" t="s">
        <v>3141</v>
      </c>
      <c r="C2582" s="5" t="s">
        <v>2973</v>
      </c>
      <c r="D2582" s="9" t="s">
        <v>2974</v>
      </c>
      <c r="E2582" s="9" t="s">
        <v>3142</v>
      </c>
      <c r="F2582" s="9" t="s">
        <v>3143</v>
      </c>
      <c r="G2582" s="8">
        <v>10029574</v>
      </c>
      <c r="H2582" s="12" t="s">
        <v>3189</v>
      </c>
      <c r="I2582" s="9" t="s">
        <v>3216</v>
      </c>
      <c r="J2582" s="12" t="s">
        <v>3217</v>
      </c>
      <c r="K2582" s="17" t="s">
        <v>3192</v>
      </c>
      <c r="L2582" s="17" t="s">
        <v>3193</v>
      </c>
      <c r="M2582" s="17">
        <v>8709623385</v>
      </c>
      <c r="N2582" s="9" t="s">
        <v>3220</v>
      </c>
      <c r="O2582" s="9" t="s">
        <v>3221</v>
      </c>
      <c r="P2582" s="9" t="s">
        <v>32</v>
      </c>
      <c r="Q2582" s="10">
        <v>8000</v>
      </c>
      <c r="R2582" s="11">
        <v>8142</v>
      </c>
      <c r="S2582" s="52">
        <f>R2582</f>
        <v>8142</v>
      </c>
      <c r="T2582" s="53">
        <f>IFERROR(S2582/Q2582,0)</f>
        <v>1.0177499999999999</v>
      </c>
      <c r="U2582" s="54">
        <f>IF(T2582&gt;=100%,S2582*2%,0)</f>
        <v>162.84</v>
      </c>
      <c r="V2582" s="54">
        <f>S2582*1%</f>
        <v>81.42</v>
      </c>
      <c r="W2582" s="55">
        <f>U2582+V2582</f>
        <v>244.26</v>
      </c>
      <c r="X2582" s="17"/>
      <c r="Y2582" s="9" t="s">
        <v>12393</v>
      </c>
    </row>
    <row r="2583" spans="1:25" x14ac:dyDescent="0.2">
      <c r="A2583" s="9" t="s">
        <v>5442</v>
      </c>
      <c r="B2583" s="9" t="s">
        <v>5681</v>
      </c>
      <c r="C2583" s="18" t="s">
        <v>5682</v>
      </c>
      <c r="D2583" s="9" t="s">
        <v>5683</v>
      </c>
      <c r="E2583" s="9" t="s">
        <v>5684</v>
      </c>
      <c r="F2583" s="9" t="s">
        <v>5685</v>
      </c>
      <c r="G2583" s="9">
        <v>10026037</v>
      </c>
      <c r="H2583" s="9" t="s">
        <v>5686</v>
      </c>
      <c r="I2583" s="9" t="s">
        <v>5812</v>
      </c>
      <c r="J2583" s="9" t="s">
        <v>5813</v>
      </c>
      <c r="K2583" s="18" t="s">
        <v>5695</v>
      </c>
      <c r="L2583" s="18" t="s">
        <v>5696</v>
      </c>
      <c r="M2583" s="18">
        <v>9786592722</v>
      </c>
      <c r="N2583" s="9" t="s">
        <v>5844</v>
      </c>
      <c r="O2583" s="9" t="s">
        <v>5845</v>
      </c>
      <c r="P2583" s="9" t="s">
        <v>32</v>
      </c>
      <c r="Q2583" s="11">
        <v>23669.356666666667</v>
      </c>
      <c r="R2583" s="11">
        <v>24089</v>
      </c>
      <c r="S2583" s="52">
        <f>R2583</f>
        <v>24089</v>
      </c>
      <c r="T2583" s="53">
        <f>IFERROR(S2583/Q2583,0)</f>
        <v>1.0177293932929032</v>
      </c>
      <c r="U2583" s="54">
        <f>IF(T2583&gt;=100%,S2583*2%,0)</f>
        <v>481.78000000000003</v>
      </c>
      <c r="V2583" s="54">
        <f>S2583*1%</f>
        <v>240.89000000000001</v>
      </c>
      <c r="W2583" s="55">
        <f>U2583+V2583</f>
        <v>722.67000000000007</v>
      </c>
      <c r="X2583" s="17"/>
      <c r="Y2583" s="9" t="s">
        <v>12391</v>
      </c>
    </row>
    <row r="2584" spans="1:25" x14ac:dyDescent="0.2">
      <c r="A2584" s="9" t="s">
        <v>6280</v>
      </c>
      <c r="B2584" s="9" t="s">
        <v>6365</v>
      </c>
      <c r="C2584" s="18" t="s">
        <v>6282</v>
      </c>
      <c r="D2584" s="9" t="s">
        <v>6283</v>
      </c>
      <c r="E2584" s="9" t="s">
        <v>6284</v>
      </c>
      <c r="F2584" s="9" t="s">
        <v>6285</v>
      </c>
      <c r="G2584" s="9">
        <v>10022173</v>
      </c>
      <c r="H2584" s="9" t="s">
        <v>6286</v>
      </c>
      <c r="I2584" s="9" t="s">
        <v>6366</v>
      </c>
      <c r="J2584" s="9" t="s">
        <v>6367</v>
      </c>
      <c r="K2584" s="18" t="s">
        <v>6349</v>
      </c>
      <c r="L2584" s="18" t="s">
        <v>6350</v>
      </c>
      <c r="M2584" s="18" t="s">
        <v>6351</v>
      </c>
      <c r="N2584" s="9" t="s">
        <v>6368</v>
      </c>
      <c r="O2584" s="9" t="s">
        <v>6369</v>
      </c>
      <c r="P2584" s="9" t="s">
        <v>32</v>
      </c>
      <c r="Q2584" s="62">
        <v>6100</v>
      </c>
      <c r="R2584" s="11">
        <v>6206.1989999999996</v>
      </c>
      <c r="S2584" s="52">
        <f>R2584</f>
        <v>6206.1989999999996</v>
      </c>
      <c r="T2584" s="53">
        <f>IFERROR(S2584/Q2584,0)</f>
        <v>1.0174096721311474</v>
      </c>
      <c r="U2584" s="54">
        <f>IF(T2584&gt;=100%,S2584*2%,0)</f>
        <v>124.12397999999999</v>
      </c>
      <c r="V2584" s="54">
        <f>S2584*1%</f>
        <v>62.061989999999994</v>
      </c>
      <c r="W2584" s="55">
        <f>U2584+V2584</f>
        <v>186.18597</v>
      </c>
      <c r="X2584" s="17"/>
      <c r="Y2584" s="9" t="s">
        <v>12391</v>
      </c>
    </row>
    <row r="2585" spans="1:25" x14ac:dyDescent="0.2">
      <c r="A2585" s="4" t="s">
        <v>18</v>
      </c>
      <c r="B2585" s="12" t="s">
        <v>2972</v>
      </c>
      <c r="C2585" s="5" t="s">
        <v>2973</v>
      </c>
      <c r="D2585" s="9" t="s">
        <v>2974</v>
      </c>
      <c r="E2585" s="9" t="s">
        <v>2975</v>
      </c>
      <c r="F2585" s="9" t="s">
        <v>2976</v>
      </c>
      <c r="G2585" s="8">
        <v>10026391</v>
      </c>
      <c r="H2585" s="12" t="s">
        <v>2977</v>
      </c>
      <c r="I2585" s="9" t="s">
        <v>3029</v>
      </c>
      <c r="J2585" s="12" t="s">
        <v>3030</v>
      </c>
      <c r="K2585" s="17" t="s">
        <v>3031</v>
      </c>
      <c r="L2585" s="17" t="s">
        <v>3032</v>
      </c>
      <c r="M2585" s="17">
        <v>7979803899</v>
      </c>
      <c r="N2585" s="9" t="s">
        <v>4055</v>
      </c>
      <c r="O2585" s="9" t="s">
        <v>4056</v>
      </c>
      <c r="P2585" s="9" t="s">
        <v>32</v>
      </c>
      <c r="Q2585" s="10">
        <v>8000</v>
      </c>
      <c r="R2585" s="11">
        <v>8139</v>
      </c>
      <c r="S2585" s="52">
        <f>R2585</f>
        <v>8139</v>
      </c>
      <c r="T2585" s="53">
        <f>IFERROR(S2585/Q2585,0)</f>
        <v>1.0173749999999999</v>
      </c>
      <c r="U2585" s="54">
        <f>IF(T2585&gt;=100%,S2585*2%,0)</f>
        <v>162.78</v>
      </c>
      <c r="V2585" s="54">
        <f>S2585*1%</f>
        <v>81.39</v>
      </c>
      <c r="W2585" s="55">
        <f>U2585+V2585</f>
        <v>244.17000000000002</v>
      </c>
      <c r="X2585" s="17"/>
      <c r="Y2585" s="9" t="s">
        <v>12393</v>
      </c>
    </row>
    <row r="2586" spans="1:25" x14ac:dyDescent="0.2">
      <c r="A2586" s="9" t="s">
        <v>6280</v>
      </c>
      <c r="B2586" s="9" t="s">
        <v>6346</v>
      </c>
      <c r="C2586" s="18" t="s">
        <v>6282</v>
      </c>
      <c r="D2586" s="9" t="s">
        <v>6283</v>
      </c>
      <c r="E2586" s="9" t="s">
        <v>6284</v>
      </c>
      <c r="F2586" s="9" t="s">
        <v>6285</v>
      </c>
      <c r="G2586" s="9">
        <v>10022173</v>
      </c>
      <c r="H2586" s="9" t="s">
        <v>6286</v>
      </c>
      <c r="I2586" s="9" t="s">
        <v>6347</v>
      </c>
      <c r="J2586" s="9" t="s">
        <v>6348</v>
      </c>
      <c r="K2586" s="18" t="s">
        <v>6349</v>
      </c>
      <c r="L2586" s="18" t="s">
        <v>6350</v>
      </c>
      <c r="M2586" s="18" t="s">
        <v>6351</v>
      </c>
      <c r="N2586" s="9" t="s">
        <v>6354</v>
      </c>
      <c r="O2586" s="9" t="s">
        <v>6355</v>
      </c>
      <c r="P2586" s="9" t="s">
        <v>32</v>
      </c>
      <c r="Q2586" s="62">
        <v>6400</v>
      </c>
      <c r="R2586" s="11">
        <v>6511.0427999999993</v>
      </c>
      <c r="S2586" s="52">
        <f>R2586</f>
        <v>6511.0427999999993</v>
      </c>
      <c r="T2586" s="53">
        <f>IFERROR(S2586/Q2586,0)</f>
        <v>1.0173504375</v>
      </c>
      <c r="U2586" s="54">
        <f>IF(T2586&gt;=100%,S2586*2%,0)</f>
        <v>130.220856</v>
      </c>
      <c r="V2586" s="54">
        <f>S2586*1%</f>
        <v>65.110427999999999</v>
      </c>
      <c r="W2586" s="55">
        <f>U2586+V2586</f>
        <v>195.33128399999998</v>
      </c>
      <c r="X2586" s="17"/>
      <c r="Y2586" s="9" t="s">
        <v>12391</v>
      </c>
    </row>
    <row r="2587" spans="1:25" x14ac:dyDescent="0.2">
      <c r="A2587" s="4" t="s">
        <v>18</v>
      </c>
      <c r="B2587" s="12" t="s">
        <v>1456</v>
      </c>
      <c r="C2587" s="5" t="s">
        <v>861</v>
      </c>
      <c r="D2587" s="9" t="s">
        <v>862</v>
      </c>
      <c r="E2587" s="9" t="s">
        <v>1457</v>
      </c>
      <c r="F2587" s="9" t="s">
        <v>1458</v>
      </c>
      <c r="G2587" s="8">
        <v>10022900</v>
      </c>
      <c r="H2587" s="12" t="s">
        <v>1459</v>
      </c>
      <c r="I2587" s="9" t="s">
        <v>1496</v>
      </c>
      <c r="J2587" s="12" t="s">
        <v>770</v>
      </c>
      <c r="K2587" s="8" t="s">
        <v>1473</v>
      </c>
      <c r="L2587" s="16" t="s">
        <v>1474</v>
      </c>
      <c r="M2587" s="17" t="s">
        <v>1475</v>
      </c>
      <c r="N2587" s="9" t="s">
        <v>1523</v>
      </c>
      <c r="O2587" s="9" t="s">
        <v>1524</v>
      </c>
      <c r="P2587" s="9" t="s">
        <v>32</v>
      </c>
      <c r="Q2587" s="10">
        <v>10000</v>
      </c>
      <c r="R2587" s="11">
        <v>10173.500999999998</v>
      </c>
      <c r="S2587" s="52">
        <f>R2587</f>
        <v>10173.500999999998</v>
      </c>
      <c r="T2587" s="53">
        <f>IFERROR(S2587/Q2587,0)</f>
        <v>1.0173500999999998</v>
      </c>
      <c r="U2587" s="54">
        <f>IF(T2587&gt;=100%,S2587*2%,0)</f>
        <v>203.47001999999998</v>
      </c>
      <c r="V2587" s="54">
        <f>S2587*1%</f>
        <v>101.73500999999999</v>
      </c>
      <c r="W2587" s="55">
        <f>U2587+V2587</f>
        <v>305.20502999999997</v>
      </c>
      <c r="X2587" s="17"/>
      <c r="Y2587" s="9" t="s">
        <v>12391</v>
      </c>
    </row>
    <row r="2588" spans="1:25" x14ac:dyDescent="0.2">
      <c r="A2588" s="4" t="s">
        <v>18</v>
      </c>
      <c r="B2588" s="12" t="s">
        <v>2070</v>
      </c>
      <c r="C2588" s="5" t="s">
        <v>2071</v>
      </c>
      <c r="D2588" s="9" t="s">
        <v>2072</v>
      </c>
      <c r="E2588" s="9" t="s">
        <v>2073</v>
      </c>
      <c r="F2588" s="9" t="s">
        <v>2074</v>
      </c>
      <c r="G2588" s="8">
        <v>10025476</v>
      </c>
      <c r="H2588" s="12" t="s">
        <v>2075</v>
      </c>
      <c r="I2588" s="9" t="s">
        <v>2076</v>
      </c>
      <c r="J2588" s="12" t="s">
        <v>2077</v>
      </c>
      <c r="K2588" s="8" t="s">
        <v>2078</v>
      </c>
      <c r="L2588" s="16" t="s">
        <v>2079</v>
      </c>
      <c r="M2588" s="17">
        <v>9864953887</v>
      </c>
      <c r="N2588" s="9" t="s">
        <v>2154</v>
      </c>
      <c r="O2588" s="9" t="s">
        <v>2155</v>
      </c>
      <c r="P2588" s="9" t="s">
        <v>32</v>
      </c>
      <c r="Q2588" s="10">
        <v>9000</v>
      </c>
      <c r="R2588" s="11">
        <v>9156</v>
      </c>
      <c r="S2588" s="52">
        <f>R2588</f>
        <v>9156</v>
      </c>
      <c r="T2588" s="53">
        <f>IFERROR(S2588/Q2588,0)</f>
        <v>1.0173333333333334</v>
      </c>
      <c r="U2588" s="54">
        <f>IF(T2588&gt;=100%,S2588*2%,0)</f>
        <v>183.12</v>
      </c>
      <c r="V2588" s="54">
        <f>S2588*1%</f>
        <v>91.56</v>
      </c>
      <c r="W2588" s="55">
        <f>U2588+V2588</f>
        <v>274.68</v>
      </c>
      <c r="X2588" s="17"/>
      <c r="Y2588" s="9" t="s">
        <v>12393</v>
      </c>
    </row>
    <row r="2589" spans="1:25" x14ac:dyDescent="0.2">
      <c r="A2589" s="4" t="s">
        <v>18</v>
      </c>
      <c r="B2589" s="9"/>
      <c r="C2589" s="5" t="s">
        <v>4707</v>
      </c>
      <c r="D2589" s="9" t="s">
        <v>4708</v>
      </c>
      <c r="E2589" s="9" t="s">
        <v>4790</v>
      </c>
      <c r="F2589" s="9" t="s">
        <v>4791</v>
      </c>
      <c r="G2589" s="12">
        <v>10027211</v>
      </c>
      <c r="H2589" s="12" t="s">
        <v>4907</v>
      </c>
      <c r="I2589" s="12" t="s">
        <v>4921</v>
      </c>
      <c r="J2589" s="12" t="s">
        <v>4922</v>
      </c>
      <c r="K2589" s="17" t="s">
        <v>4910</v>
      </c>
      <c r="L2589" s="12" t="s">
        <v>4911</v>
      </c>
      <c r="M2589" s="17" t="s">
        <v>4912</v>
      </c>
      <c r="N2589" s="12" t="s">
        <v>4927</v>
      </c>
      <c r="O2589" s="12" t="s">
        <v>4928</v>
      </c>
      <c r="P2589" s="9" t="s">
        <v>32</v>
      </c>
      <c r="Q2589" s="10">
        <v>25000</v>
      </c>
      <c r="R2589" s="11">
        <v>25432</v>
      </c>
      <c r="S2589" s="52">
        <f>R2589</f>
        <v>25432</v>
      </c>
      <c r="T2589" s="53">
        <f>IFERROR(S2589/Q2589,0)</f>
        <v>1.01728</v>
      </c>
      <c r="U2589" s="54">
        <f>IF(T2589&gt;=100%,S2589*2%,0)</f>
        <v>508.64</v>
      </c>
      <c r="V2589" s="54">
        <f>S2589*1%</f>
        <v>254.32</v>
      </c>
      <c r="W2589" s="55">
        <f>U2589+V2589</f>
        <v>762.96</v>
      </c>
      <c r="X2589" s="17"/>
      <c r="Y2589" s="9" t="s">
        <v>12393</v>
      </c>
    </row>
    <row r="2590" spans="1:25" x14ac:dyDescent="0.2">
      <c r="A2590" s="4" t="s">
        <v>18</v>
      </c>
      <c r="B2590" s="4" t="s">
        <v>398</v>
      </c>
      <c r="C2590" s="5" t="s">
        <v>20</v>
      </c>
      <c r="D2590" s="5" t="s">
        <v>21</v>
      </c>
      <c r="E2590" s="5" t="s">
        <v>399</v>
      </c>
      <c r="F2590" s="5" t="s">
        <v>400</v>
      </c>
      <c r="G2590" s="14">
        <v>10022118</v>
      </c>
      <c r="H2590" s="4" t="s">
        <v>401</v>
      </c>
      <c r="I2590" s="6" t="s">
        <v>411</v>
      </c>
      <c r="J2590" s="6" t="s">
        <v>412</v>
      </c>
      <c r="K2590" s="6" t="s">
        <v>404</v>
      </c>
      <c r="L2590" s="14" t="s">
        <v>405</v>
      </c>
      <c r="M2590" s="7" t="s">
        <v>406</v>
      </c>
      <c r="N2590" s="4" t="s">
        <v>421</v>
      </c>
      <c r="O2590" s="6" t="s">
        <v>422</v>
      </c>
      <c r="P2590" s="9" t="s">
        <v>32</v>
      </c>
      <c r="Q2590" s="9">
        <v>8000</v>
      </c>
      <c r="R2590" s="11">
        <v>8137.9761999999992</v>
      </c>
      <c r="S2590" s="52">
        <f>R2590</f>
        <v>8137.9761999999992</v>
      </c>
      <c r="T2590" s="53">
        <f>IFERROR(S2590/Q2590,0)</f>
        <v>1.0172470249999999</v>
      </c>
      <c r="U2590" s="54">
        <f>IF(T2590&gt;=100%,S2590*2%,0)</f>
        <v>162.759524</v>
      </c>
      <c r="V2590" s="54">
        <f>S2590*1%</f>
        <v>81.379761999999999</v>
      </c>
      <c r="W2590" s="55">
        <f>U2590+V2590</f>
        <v>244.139286</v>
      </c>
      <c r="X2590" s="17"/>
      <c r="Y2590" s="9" t="s">
        <v>12391</v>
      </c>
    </row>
    <row r="2591" spans="1:25" x14ac:dyDescent="0.2">
      <c r="A2591" s="9" t="s">
        <v>9603</v>
      </c>
      <c r="B2591" s="18" t="s">
        <v>11008</v>
      </c>
      <c r="C2591" s="9" t="s">
        <v>12370</v>
      </c>
      <c r="D2591" s="9"/>
      <c r="E2591" s="9" t="s">
        <v>12371</v>
      </c>
      <c r="F2591" s="9"/>
      <c r="G2591" s="33">
        <v>10031130</v>
      </c>
      <c r="H2591" s="38" t="s">
        <v>11009</v>
      </c>
      <c r="I2591" s="33" t="s">
        <v>11020</v>
      </c>
      <c r="J2591" s="33" t="s">
        <v>11021</v>
      </c>
      <c r="K2591" s="9" t="s">
        <v>11012</v>
      </c>
      <c r="L2591" s="18" t="s">
        <v>11013</v>
      </c>
      <c r="M2591" s="18">
        <v>9654921078</v>
      </c>
      <c r="N2591" s="18" t="s">
        <v>11083</v>
      </c>
      <c r="O2591" s="18" t="s">
        <v>11084</v>
      </c>
      <c r="P2591" s="18" t="s">
        <v>32</v>
      </c>
      <c r="Q2591" s="11">
        <v>7000</v>
      </c>
      <c r="R2591" s="27">
        <v>7119.279999999987</v>
      </c>
      <c r="S2591" s="52">
        <f>R2591</f>
        <v>7119.279999999987</v>
      </c>
      <c r="T2591" s="53">
        <f>IFERROR(S2591/Q2591,0)</f>
        <v>1.0170399999999982</v>
      </c>
      <c r="U2591" s="54">
        <f>IF(T2591&gt;=100%,S2591*2%,0)</f>
        <v>142.38559999999976</v>
      </c>
      <c r="V2591" s="54">
        <f>S2591*1%</f>
        <v>71.192799999999878</v>
      </c>
      <c r="W2591" s="55">
        <f>U2591+V2591</f>
        <v>213.57839999999965</v>
      </c>
      <c r="X2591" s="17"/>
      <c r="Y2591" s="9" t="s">
        <v>12391</v>
      </c>
    </row>
    <row r="2592" spans="1:25" x14ac:dyDescent="0.2">
      <c r="A2592" s="9" t="s">
        <v>9603</v>
      </c>
      <c r="B2592" s="9" t="s">
        <v>11224</v>
      </c>
      <c r="C2592" s="9" t="s">
        <v>12370</v>
      </c>
      <c r="D2592" s="9"/>
      <c r="E2592" s="9" t="s">
        <v>12372</v>
      </c>
      <c r="F2592" s="9"/>
      <c r="G2592" s="9">
        <v>10027214</v>
      </c>
      <c r="H2592" s="9" t="s">
        <v>11225</v>
      </c>
      <c r="I2592" s="9" t="s">
        <v>11265</v>
      </c>
      <c r="J2592" s="9" t="s">
        <v>11266</v>
      </c>
      <c r="K2592" s="9" t="s">
        <v>11238</v>
      </c>
      <c r="L2592" s="18" t="s">
        <v>11239</v>
      </c>
      <c r="M2592" s="18">
        <v>9670914217</v>
      </c>
      <c r="N2592" s="9" t="s">
        <v>11267</v>
      </c>
      <c r="O2592" s="9" t="s">
        <v>11268</v>
      </c>
      <c r="P2592" s="9" t="s">
        <v>32</v>
      </c>
      <c r="Q2592" s="11">
        <v>10000</v>
      </c>
      <c r="R2592" s="27">
        <v>10169.999999999993</v>
      </c>
      <c r="S2592" s="52">
        <f>R2592</f>
        <v>10169.999999999993</v>
      </c>
      <c r="T2592" s="53">
        <f>IFERROR(S2592/Q2592,0)</f>
        <v>1.0169999999999992</v>
      </c>
      <c r="U2592" s="54">
        <f>IF(T2592&gt;=100%,S2592*2%,0)</f>
        <v>203.39999999999986</v>
      </c>
      <c r="V2592" s="54">
        <f>S2592*1%</f>
        <v>101.69999999999993</v>
      </c>
      <c r="W2592" s="55">
        <f>U2592+V2592</f>
        <v>305.0999999999998</v>
      </c>
      <c r="X2592" s="17"/>
      <c r="Y2592" s="9" t="s">
        <v>12391</v>
      </c>
    </row>
    <row r="2593" spans="1:25" x14ac:dyDescent="0.2">
      <c r="A2593" s="32" t="s">
        <v>9603</v>
      </c>
      <c r="B2593" s="32" t="s">
        <v>10261</v>
      </c>
      <c r="C2593" s="32" t="s">
        <v>12365</v>
      </c>
      <c r="D2593" s="32"/>
      <c r="E2593" s="9" t="s">
        <v>12364</v>
      </c>
      <c r="F2593" s="9"/>
      <c r="G2593" s="32">
        <v>10031520</v>
      </c>
      <c r="H2593" s="32" t="s">
        <v>10262</v>
      </c>
      <c r="I2593" s="32" t="s">
        <v>10321</v>
      </c>
      <c r="J2593" s="32" t="s">
        <v>10322</v>
      </c>
      <c r="K2593" s="32" t="s">
        <v>10323</v>
      </c>
      <c r="L2593" s="32" t="s">
        <v>10324</v>
      </c>
      <c r="M2593" s="32">
        <v>7053268794</v>
      </c>
      <c r="N2593" s="32" t="s">
        <v>10329</v>
      </c>
      <c r="O2593" s="32" t="s">
        <v>5111</v>
      </c>
      <c r="P2593" s="32" t="s">
        <v>32</v>
      </c>
      <c r="Q2593" s="9">
        <v>7500</v>
      </c>
      <c r="R2593" s="27">
        <v>7627.4999999999945</v>
      </c>
      <c r="S2593" s="52">
        <f>R2593</f>
        <v>7627.4999999999945</v>
      </c>
      <c r="T2593" s="53">
        <f>IFERROR(S2593/Q2593,0)</f>
        <v>1.0169999999999992</v>
      </c>
      <c r="U2593" s="54">
        <f>IF(T2593&gt;=100%,S2593*2%,0)</f>
        <v>152.5499999999999</v>
      </c>
      <c r="V2593" s="54">
        <f>S2593*1%</f>
        <v>76.274999999999949</v>
      </c>
      <c r="W2593" s="55">
        <f>U2593+V2593</f>
        <v>228.82499999999985</v>
      </c>
      <c r="X2593" s="17"/>
      <c r="Y2593" s="9" t="s">
        <v>12391</v>
      </c>
    </row>
    <row r="2594" spans="1:25" x14ac:dyDescent="0.2">
      <c r="A2594" s="26" t="s">
        <v>9603</v>
      </c>
      <c r="B2594" s="26" t="s">
        <v>10222</v>
      </c>
      <c r="C2594" s="30" t="s">
        <v>12359</v>
      </c>
      <c r="D2594" s="30"/>
      <c r="E2594" s="44" t="s">
        <v>12363</v>
      </c>
      <c r="F2594" s="44"/>
      <c r="G2594" s="26">
        <v>10030130</v>
      </c>
      <c r="H2594" s="26" t="s">
        <v>10205</v>
      </c>
      <c r="I2594" s="26" t="s">
        <v>10223</v>
      </c>
      <c r="J2594" s="26" t="s">
        <v>10224</v>
      </c>
      <c r="K2594" s="26" t="s">
        <v>10208</v>
      </c>
      <c r="L2594" s="26" t="s">
        <v>10209</v>
      </c>
      <c r="M2594" s="26">
        <v>7006241230</v>
      </c>
      <c r="N2594" s="26" t="s">
        <v>10237</v>
      </c>
      <c r="O2594" s="26" t="s">
        <v>10238</v>
      </c>
      <c r="P2594" s="26" t="s">
        <v>32</v>
      </c>
      <c r="Q2594" s="27">
        <v>7000</v>
      </c>
      <c r="R2594" s="27">
        <v>7118.9999999999945</v>
      </c>
      <c r="S2594" s="52">
        <f>R2594</f>
        <v>7118.9999999999945</v>
      </c>
      <c r="T2594" s="53">
        <f>IFERROR(S2594/Q2594,0)</f>
        <v>1.0169999999999992</v>
      </c>
      <c r="U2594" s="54">
        <f>IF(T2594&gt;=100%,S2594*2%,0)</f>
        <v>142.37999999999988</v>
      </c>
      <c r="V2594" s="54">
        <f>S2594*1%</f>
        <v>71.189999999999941</v>
      </c>
      <c r="W2594" s="55">
        <f>U2594+V2594</f>
        <v>213.56999999999982</v>
      </c>
      <c r="X2594" s="17"/>
      <c r="Y2594" s="9" t="s">
        <v>12393</v>
      </c>
    </row>
    <row r="2595" spans="1:25" x14ac:dyDescent="0.2">
      <c r="A2595" s="32" t="s">
        <v>9603</v>
      </c>
      <c r="B2595" s="32" t="s">
        <v>10393</v>
      </c>
      <c r="C2595" s="32" t="s">
        <v>12365</v>
      </c>
      <c r="D2595" s="32"/>
      <c r="E2595" s="9" t="s">
        <v>12366</v>
      </c>
      <c r="F2595" s="9"/>
      <c r="G2595" s="32">
        <v>10027495</v>
      </c>
      <c r="H2595" s="32" t="s">
        <v>10394</v>
      </c>
      <c r="I2595" s="32" t="s">
        <v>10395</v>
      </c>
      <c r="J2595" s="32" t="s">
        <v>10396</v>
      </c>
      <c r="K2595" s="32" t="s">
        <v>10397</v>
      </c>
      <c r="L2595" s="32" t="s">
        <v>10398</v>
      </c>
      <c r="M2595" s="32">
        <v>9927236696</v>
      </c>
      <c r="N2595" s="32" t="s">
        <v>10415</v>
      </c>
      <c r="O2595" s="32" t="s">
        <v>10416</v>
      </c>
      <c r="P2595" s="32" t="s">
        <v>32</v>
      </c>
      <c r="Q2595" s="32">
        <v>10000</v>
      </c>
      <c r="R2595" s="27">
        <v>10169.999999999985</v>
      </c>
      <c r="S2595" s="52">
        <f>R2595</f>
        <v>10169.999999999985</v>
      </c>
      <c r="T2595" s="53">
        <f>IFERROR(S2595/Q2595,0)</f>
        <v>1.0169999999999986</v>
      </c>
      <c r="U2595" s="54">
        <f>IF(T2595&gt;=100%,S2595*2%,0)</f>
        <v>203.39999999999972</v>
      </c>
      <c r="V2595" s="54">
        <f>S2595*1%</f>
        <v>101.69999999999986</v>
      </c>
      <c r="W2595" s="55">
        <f>U2595+V2595</f>
        <v>305.09999999999957</v>
      </c>
      <c r="X2595" s="17"/>
      <c r="Y2595" s="9" t="s">
        <v>12391</v>
      </c>
    </row>
    <row r="2596" spans="1:25" x14ac:dyDescent="0.2">
      <c r="A2596" s="26" t="s">
        <v>9603</v>
      </c>
      <c r="B2596" s="26" t="s">
        <v>9645</v>
      </c>
      <c r="C2596" s="30" t="s">
        <v>12359</v>
      </c>
      <c r="D2596" s="30"/>
      <c r="E2596" s="44" t="s">
        <v>12358</v>
      </c>
      <c r="F2596" s="44"/>
      <c r="G2596" s="26">
        <v>10028151</v>
      </c>
      <c r="H2596" s="26" t="s">
        <v>9605</v>
      </c>
      <c r="I2596" s="26" t="s">
        <v>9606</v>
      </c>
      <c r="J2596" s="26" t="s">
        <v>9607</v>
      </c>
      <c r="K2596" s="26" t="s">
        <v>9608</v>
      </c>
      <c r="L2596" s="26" t="s">
        <v>9609</v>
      </c>
      <c r="M2596" s="26">
        <v>8699736751</v>
      </c>
      <c r="N2596" s="26" t="s">
        <v>9646</v>
      </c>
      <c r="O2596" s="26" t="s">
        <v>9647</v>
      </c>
      <c r="P2596" s="26" t="s">
        <v>32</v>
      </c>
      <c r="Q2596" s="27">
        <v>8000</v>
      </c>
      <c r="R2596" s="27">
        <v>8135.9999999999882</v>
      </c>
      <c r="S2596" s="52">
        <f>R2596</f>
        <v>8135.9999999999882</v>
      </c>
      <c r="T2596" s="53">
        <f>IFERROR(S2596/Q2596,0)</f>
        <v>1.0169999999999986</v>
      </c>
      <c r="U2596" s="54">
        <f>IF(T2596&gt;=100%,S2596*2%,0)</f>
        <v>162.71999999999977</v>
      </c>
      <c r="V2596" s="54">
        <f>S2596*1%</f>
        <v>81.359999999999886</v>
      </c>
      <c r="W2596" s="55">
        <f>U2596+V2596</f>
        <v>244.07999999999964</v>
      </c>
      <c r="X2596" s="17"/>
      <c r="Y2596" s="9" t="s">
        <v>12391</v>
      </c>
    </row>
    <row r="2597" spans="1:25" x14ac:dyDescent="0.2">
      <c r="A2597" s="26" t="s">
        <v>9603</v>
      </c>
      <c r="B2597" s="26" t="s">
        <v>9657</v>
      </c>
      <c r="C2597" s="30" t="s">
        <v>12359</v>
      </c>
      <c r="D2597" s="30"/>
      <c r="E2597" s="45" t="s">
        <v>12360</v>
      </c>
      <c r="F2597" s="45"/>
      <c r="G2597" s="26">
        <v>10026891</v>
      </c>
      <c r="H2597" s="26" t="s">
        <v>9725</v>
      </c>
      <c r="I2597" s="26" t="s">
        <v>9765</v>
      </c>
      <c r="J2597" s="26" t="s">
        <v>9766</v>
      </c>
      <c r="K2597" s="26" t="s">
        <v>9728</v>
      </c>
      <c r="L2597" s="26" t="s">
        <v>9729</v>
      </c>
      <c r="M2597" s="26">
        <v>7009725731</v>
      </c>
      <c r="N2597" s="26" t="s">
        <v>9769</v>
      </c>
      <c r="O2597" s="26" t="s">
        <v>9770</v>
      </c>
      <c r="P2597" s="26" t="s">
        <v>32</v>
      </c>
      <c r="Q2597" s="27">
        <v>15000</v>
      </c>
      <c r="R2597" s="27">
        <v>15254.999999999973</v>
      </c>
      <c r="S2597" s="52">
        <f>R2597</f>
        <v>15254.999999999973</v>
      </c>
      <c r="T2597" s="53">
        <f>IFERROR(S2597/Q2597,0)</f>
        <v>1.0169999999999981</v>
      </c>
      <c r="U2597" s="54">
        <f>IF(T2597&gt;=100%,S2597*2%,0)</f>
        <v>305.09999999999945</v>
      </c>
      <c r="V2597" s="54">
        <f>S2597*1%</f>
        <v>152.54999999999973</v>
      </c>
      <c r="W2597" s="55">
        <f>U2597+V2597</f>
        <v>457.64999999999918</v>
      </c>
      <c r="X2597" s="17"/>
      <c r="Y2597" s="9" t="s">
        <v>12391</v>
      </c>
    </row>
    <row r="2598" spans="1:25" x14ac:dyDescent="0.2">
      <c r="A2598" s="26" t="s">
        <v>9603</v>
      </c>
      <c r="B2598" s="30" t="s">
        <v>12250</v>
      </c>
      <c r="C2598" s="30" t="s">
        <v>12379</v>
      </c>
      <c r="D2598" s="30"/>
      <c r="E2598" s="44" t="s">
        <v>12382</v>
      </c>
      <c r="F2598" s="44"/>
      <c r="G2598" s="30">
        <v>10028483</v>
      </c>
      <c r="H2598" s="30" t="s">
        <v>12264</v>
      </c>
      <c r="I2598" s="30" t="s">
        <v>12265</v>
      </c>
      <c r="J2598" s="30" t="s">
        <v>12266</v>
      </c>
      <c r="K2598" s="26" t="s">
        <v>12267</v>
      </c>
      <c r="L2598" s="30" t="s">
        <v>12268</v>
      </c>
      <c r="M2598" s="30" t="s">
        <v>12269</v>
      </c>
      <c r="N2598" s="30" t="s">
        <v>12270</v>
      </c>
      <c r="O2598" s="30" t="s">
        <v>12271</v>
      </c>
      <c r="P2598" s="30" t="s">
        <v>32</v>
      </c>
      <c r="Q2598" s="27">
        <v>10000</v>
      </c>
      <c r="R2598" s="27">
        <v>10169.999999999982</v>
      </c>
      <c r="S2598" s="52">
        <f>R2598</f>
        <v>10169.999999999982</v>
      </c>
      <c r="T2598" s="53">
        <f>IFERROR(S2598/Q2598,0)</f>
        <v>1.0169999999999981</v>
      </c>
      <c r="U2598" s="54">
        <f>IF(T2598&gt;=100%,S2598*2%,0)</f>
        <v>203.39999999999964</v>
      </c>
      <c r="V2598" s="54">
        <f>S2598*1%</f>
        <v>101.69999999999982</v>
      </c>
      <c r="W2598" s="55">
        <f>U2598+V2598</f>
        <v>305.09999999999945</v>
      </c>
      <c r="X2598" s="17"/>
      <c r="Y2598" s="9" t="s">
        <v>12391</v>
      </c>
    </row>
    <row r="2599" spans="1:25" x14ac:dyDescent="0.2">
      <c r="A2599" s="32" t="s">
        <v>9603</v>
      </c>
      <c r="B2599" s="32" t="s">
        <v>10596</v>
      </c>
      <c r="C2599" s="32" t="s">
        <v>12365</v>
      </c>
      <c r="D2599" s="32"/>
      <c r="E2599" s="9" t="s">
        <v>12368</v>
      </c>
      <c r="F2599" s="9"/>
      <c r="G2599" s="32">
        <v>10023838</v>
      </c>
      <c r="H2599" s="32" t="s">
        <v>10597</v>
      </c>
      <c r="I2599" s="32" t="s">
        <v>10634</v>
      </c>
      <c r="J2599" s="32" t="s">
        <v>10635</v>
      </c>
      <c r="K2599" s="32" t="s">
        <v>10600</v>
      </c>
      <c r="L2599" s="32" t="s">
        <v>10601</v>
      </c>
      <c r="M2599" s="32">
        <v>9219486100</v>
      </c>
      <c r="N2599" s="32" t="s">
        <v>10636</v>
      </c>
      <c r="O2599" s="32" t="s">
        <v>10637</v>
      </c>
      <c r="P2599" s="32" t="s">
        <v>32</v>
      </c>
      <c r="Q2599" s="9">
        <v>9000</v>
      </c>
      <c r="R2599" s="27">
        <v>9152.9999999999836</v>
      </c>
      <c r="S2599" s="52">
        <f>R2599</f>
        <v>9152.9999999999836</v>
      </c>
      <c r="T2599" s="53">
        <f>IFERROR(S2599/Q2599,0)</f>
        <v>1.0169999999999981</v>
      </c>
      <c r="U2599" s="54">
        <f>IF(T2599&gt;=100%,S2599*2%,0)</f>
        <v>183.05999999999969</v>
      </c>
      <c r="V2599" s="54">
        <f>S2599*1%</f>
        <v>91.529999999999845</v>
      </c>
      <c r="W2599" s="55">
        <f>U2599+V2599</f>
        <v>274.58999999999952</v>
      </c>
      <c r="X2599" s="17"/>
      <c r="Y2599" s="9" t="s">
        <v>12391</v>
      </c>
    </row>
    <row r="2600" spans="1:25" x14ac:dyDescent="0.2">
      <c r="A2600" s="26" t="s">
        <v>9603</v>
      </c>
      <c r="B2600" s="26" t="s">
        <v>9882</v>
      </c>
      <c r="C2600" s="30" t="s">
        <v>12359</v>
      </c>
      <c r="D2600" s="30"/>
      <c r="E2600" s="44" t="s">
        <v>12361</v>
      </c>
      <c r="F2600" s="44"/>
      <c r="G2600" s="26">
        <v>10023666</v>
      </c>
      <c r="H2600" s="26" t="s">
        <v>9845</v>
      </c>
      <c r="I2600" s="26" t="s">
        <v>9883</v>
      </c>
      <c r="J2600" s="26" t="s">
        <v>9884</v>
      </c>
      <c r="K2600" s="26" t="s">
        <v>9848</v>
      </c>
      <c r="L2600" s="26" t="s">
        <v>9849</v>
      </c>
      <c r="M2600" s="26">
        <v>7696064706</v>
      </c>
      <c r="N2600" s="26" t="s">
        <v>9892</v>
      </c>
      <c r="O2600" s="26" t="s">
        <v>9893</v>
      </c>
      <c r="P2600" s="26" t="s">
        <v>32</v>
      </c>
      <c r="Q2600" s="9">
        <v>8000</v>
      </c>
      <c r="R2600" s="27">
        <v>8135.9999999999854</v>
      </c>
      <c r="S2600" s="52">
        <f>R2600</f>
        <v>8135.9999999999854</v>
      </c>
      <c r="T2600" s="53">
        <f>IFERROR(S2600/Q2600,0)</f>
        <v>1.0169999999999981</v>
      </c>
      <c r="U2600" s="54">
        <f>IF(T2600&gt;=100%,S2600*2%,0)</f>
        <v>162.71999999999971</v>
      </c>
      <c r="V2600" s="54">
        <f>S2600*1%</f>
        <v>81.359999999999857</v>
      </c>
      <c r="W2600" s="55">
        <f>U2600+V2600</f>
        <v>244.07999999999959</v>
      </c>
      <c r="X2600" s="17"/>
      <c r="Y2600" s="9" t="s">
        <v>12391</v>
      </c>
    </row>
    <row r="2601" spans="1:25" x14ac:dyDescent="0.2">
      <c r="A2601" s="9" t="s">
        <v>9603</v>
      </c>
      <c r="B2601" s="18" t="s">
        <v>10732</v>
      </c>
      <c r="C2601" s="9" t="s">
        <v>12370</v>
      </c>
      <c r="D2601" s="9"/>
      <c r="E2601" s="9" t="s">
        <v>12369</v>
      </c>
      <c r="F2601" s="9"/>
      <c r="G2601" s="18">
        <v>10022294</v>
      </c>
      <c r="H2601" s="18" t="s">
        <v>10733</v>
      </c>
      <c r="I2601" s="18" t="s">
        <v>10750</v>
      </c>
      <c r="J2601" s="18" t="s">
        <v>4820</v>
      </c>
      <c r="K2601" s="9" t="s">
        <v>10747</v>
      </c>
      <c r="L2601" s="18" t="s">
        <v>10748</v>
      </c>
      <c r="M2601" s="18">
        <v>9648529874</v>
      </c>
      <c r="N2601" s="18" t="s">
        <v>10751</v>
      </c>
      <c r="O2601" s="18" t="s">
        <v>10752</v>
      </c>
      <c r="P2601" s="18" t="s">
        <v>32</v>
      </c>
      <c r="Q2601" s="11">
        <v>7444.84</v>
      </c>
      <c r="R2601" s="27">
        <v>7571.4022799999866</v>
      </c>
      <c r="S2601" s="52">
        <f>R2601</f>
        <v>7571.4022799999866</v>
      </c>
      <c r="T2601" s="53">
        <f>IFERROR(S2601/Q2601,0)</f>
        <v>1.0169999999999981</v>
      </c>
      <c r="U2601" s="54">
        <f>IF(T2601&gt;=100%,S2601*2%,0)</f>
        <v>151.42804559999973</v>
      </c>
      <c r="V2601" s="54">
        <f>S2601*1%</f>
        <v>75.714022799999867</v>
      </c>
      <c r="W2601" s="55">
        <f>U2601+V2601</f>
        <v>227.1420683999996</v>
      </c>
      <c r="X2601" s="17"/>
      <c r="Y2601" s="9" t="s">
        <v>12391</v>
      </c>
    </row>
    <row r="2602" spans="1:25" x14ac:dyDescent="0.2">
      <c r="A2602" s="9" t="s">
        <v>9603</v>
      </c>
      <c r="B2602" s="18" t="s">
        <v>11008</v>
      </c>
      <c r="C2602" s="9" t="s">
        <v>12370</v>
      </c>
      <c r="D2602" s="9"/>
      <c r="E2602" s="9" t="s">
        <v>12371</v>
      </c>
      <c r="F2602" s="9"/>
      <c r="G2602" s="33">
        <v>10031130</v>
      </c>
      <c r="H2602" s="38" t="s">
        <v>11009</v>
      </c>
      <c r="I2602" s="33" t="s">
        <v>11186</v>
      </c>
      <c r="J2602" s="33" t="s">
        <v>11187</v>
      </c>
      <c r="K2602" s="9" t="s">
        <v>11025</v>
      </c>
      <c r="L2602" s="18" t="s">
        <v>11026</v>
      </c>
      <c r="M2602" s="18">
        <v>8809656752</v>
      </c>
      <c r="N2602" s="18" t="s">
        <v>11188</v>
      </c>
      <c r="O2602" s="18" t="s">
        <v>11189</v>
      </c>
      <c r="P2602" s="18" t="s">
        <v>32</v>
      </c>
      <c r="Q2602" s="11">
        <v>7000</v>
      </c>
      <c r="R2602" s="27">
        <v>7118.9999999999873</v>
      </c>
      <c r="S2602" s="52">
        <f>R2602</f>
        <v>7118.9999999999873</v>
      </c>
      <c r="T2602" s="53">
        <f>IFERROR(S2602/Q2602,0)</f>
        <v>1.0169999999999981</v>
      </c>
      <c r="U2602" s="54">
        <f>IF(T2602&gt;=100%,S2602*2%,0)</f>
        <v>142.37999999999974</v>
      </c>
      <c r="V2602" s="54">
        <f>S2602*1%</f>
        <v>71.18999999999987</v>
      </c>
      <c r="W2602" s="55">
        <f>U2602+V2602</f>
        <v>213.5699999999996</v>
      </c>
      <c r="X2602" s="17"/>
      <c r="Y2602" s="9" t="s">
        <v>12391</v>
      </c>
    </row>
    <row r="2603" spans="1:25" x14ac:dyDescent="0.2">
      <c r="A2603" s="26" t="s">
        <v>9603</v>
      </c>
      <c r="B2603" s="26" t="s">
        <v>10117</v>
      </c>
      <c r="C2603" s="30" t="s">
        <v>12359</v>
      </c>
      <c r="D2603" s="30"/>
      <c r="E2603" s="44" t="s">
        <v>12363</v>
      </c>
      <c r="F2603" s="44"/>
      <c r="G2603" s="26">
        <v>10004649</v>
      </c>
      <c r="H2603" s="26" t="s">
        <v>10086</v>
      </c>
      <c r="I2603" s="26" t="s">
        <v>10118</v>
      </c>
      <c r="J2603" s="26" t="s">
        <v>10119</v>
      </c>
      <c r="K2603" s="26" t="s">
        <v>10089</v>
      </c>
      <c r="L2603" s="26" t="s">
        <v>10090</v>
      </c>
      <c r="M2603" s="26">
        <v>7006865823</v>
      </c>
      <c r="N2603" s="26" t="s">
        <v>10124</v>
      </c>
      <c r="O2603" s="26" t="s">
        <v>10125</v>
      </c>
      <c r="P2603" s="26" t="s">
        <v>32</v>
      </c>
      <c r="Q2603" s="27">
        <v>7000</v>
      </c>
      <c r="R2603" s="27">
        <v>7118.9999999999873</v>
      </c>
      <c r="S2603" s="52">
        <f>R2603</f>
        <v>7118.9999999999873</v>
      </c>
      <c r="T2603" s="53">
        <f>IFERROR(S2603/Q2603,0)</f>
        <v>1.0169999999999981</v>
      </c>
      <c r="U2603" s="54">
        <f>IF(T2603&gt;=100%,S2603*2%,0)</f>
        <v>142.37999999999974</v>
      </c>
      <c r="V2603" s="54">
        <f>S2603*1%</f>
        <v>71.18999999999987</v>
      </c>
      <c r="W2603" s="55">
        <f>U2603+V2603</f>
        <v>213.5699999999996</v>
      </c>
      <c r="X2603" s="17"/>
      <c r="Y2603" s="9" t="s">
        <v>12391</v>
      </c>
    </row>
    <row r="2604" spans="1:25" x14ac:dyDescent="0.2">
      <c r="A2604" s="9" t="s">
        <v>9603</v>
      </c>
      <c r="B2604" s="32" t="s">
        <v>11737</v>
      </c>
      <c r="C2604" s="9" t="s">
        <v>12374</v>
      </c>
      <c r="D2604" s="9"/>
      <c r="E2604" s="11" t="s">
        <v>12376</v>
      </c>
      <c r="F2604" s="11"/>
      <c r="G2604" s="32">
        <v>10031303</v>
      </c>
      <c r="H2604" s="32" t="s">
        <v>11363</v>
      </c>
      <c r="I2604" s="32" t="s">
        <v>11738</v>
      </c>
      <c r="J2604" s="32" t="s">
        <v>11739</v>
      </c>
      <c r="K2604" s="9" t="s">
        <v>11691</v>
      </c>
      <c r="L2604" s="32" t="s">
        <v>11692</v>
      </c>
      <c r="M2604" s="32">
        <v>8318630070</v>
      </c>
      <c r="N2604" s="18" t="s">
        <v>11740</v>
      </c>
      <c r="O2604" s="32" t="s">
        <v>11741</v>
      </c>
      <c r="P2604" s="32" t="s">
        <v>32</v>
      </c>
      <c r="Q2604" s="11">
        <v>6000</v>
      </c>
      <c r="R2604" s="27">
        <v>6101.9999999999891</v>
      </c>
      <c r="S2604" s="52">
        <f>R2604</f>
        <v>6101.9999999999891</v>
      </c>
      <c r="T2604" s="53">
        <f>IFERROR(S2604/Q2604,0)</f>
        <v>1.0169999999999981</v>
      </c>
      <c r="U2604" s="54">
        <f>IF(T2604&gt;=100%,S2604*2%,0)</f>
        <v>122.03999999999978</v>
      </c>
      <c r="V2604" s="54">
        <f>S2604*1%</f>
        <v>61.019999999999889</v>
      </c>
      <c r="W2604" s="55">
        <f>U2604+V2604</f>
        <v>183.05999999999966</v>
      </c>
      <c r="X2604" s="17"/>
      <c r="Y2604" s="9" t="s">
        <v>12391</v>
      </c>
    </row>
    <row r="2605" spans="1:25" x14ac:dyDescent="0.2">
      <c r="A2605" s="26" t="s">
        <v>9603</v>
      </c>
      <c r="B2605" s="30" t="s">
        <v>12154</v>
      </c>
      <c r="C2605" s="30" t="s">
        <v>12379</v>
      </c>
      <c r="D2605" s="30"/>
      <c r="E2605" s="44" t="s">
        <v>12380</v>
      </c>
      <c r="F2605" s="44"/>
      <c r="G2605" s="30">
        <v>10029261</v>
      </c>
      <c r="H2605" s="30" t="s">
        <v>12070</v>
      </c>
      <c r="I2605" s="30" t="s">
        <v>12155</v>
      </c>
      <c r="J2605" s="30" t="s">
        <v>12156</v>
      </c>
      <c r="K2605" s="26" t="s">
        <v>12135</v>
      </c>
      <c r="L2605" s="30" t="s">
        <v>12136</v>
      </c>
      <c r="M2605" s="30" t="s">
        <v>12137</v>
      </c>
      <c r="N2605" s="30" t="s">
        <v>12157</v>
      </c>
      <c r="O2605" s="30" t="s">
        <v>12158</v>
      </c>
      <c r="P2605" s="30" t="s">
        <v>32</v>
      </c>
      <c r="Q2605" s="27">
        <v>5000</v>
      </c>
      <c r="R2605" s="27">
        <v>5084.9999999999909</v>
      </c>
      <c r="S2605" s="52">
        <f>R2605</f>
        <v>5084.9999999999909</v>
      </c>
      <c r="T2605" s="53">
        <f>IFERROR(S2605/Q2605,0)</f>
        <v>1.0169999999999981</v>
      </c>
      <c r="U2605" s="54">
        <f>IF(T2605&gt;=100%,S2605*2%,0)</f>
        <v>101.69999999999982</v>
      </c>
      <c r="V2605" s="54">
        <f>S2605*1%</f>
        <v>50.849999999999909</v>
      </c>
      <c r="W2605" s="55">
        <f>U2605+V2605</f>
        <v>152.54999999999973</v>
      </c>
      <c r="X2605" s="17"/>
      <c r="Y2605" s="9" t="s">
        <v>12391</v>
      </c>
    </row>
    <row r="2606" spans="1:25" x14ac:dyDescent="0.2">
      <c r="A2606" s="9" t="s">
        <v>9603</v>
      </c>
      <c r="B2606" s="18" t="s">
        <v>11401</v>
      </c>
      <c r="C2606" s="9" t="s">
        <v>12374</v>
      </c>
      <c r="D2606" s="9"/>
      <c r="E2606" s="11" t="s">
        <v>12375</v>
      </c>
      <c r="F2606" s="11"/>
      <c r="G2606" s="41">
        <v>10023721</v>
      </c>
      <c r="H2606" s="42" t="s">
        <v>11355</v>
      </c>
      <c r="I2606" s="18" t="s">
        <v>11402</v>
      </c>
      <c r="J2606" s="18" t="s">
        <v>11403</v>
      </c>
      <c r="K2606" s="9" t="s">
        <v>11397</v>
      </c>
      <c r="L2606" s="18" t="s">
        <v>11398</v>
      </c>
      <c r="M2606" s="18">
        <v>9625304519</v>
      </c>
      <c r="N2606" s="18" t="s">
        <v>11408</v>
      </c>
      <c r="O2606" s="18" t="s">
        <v>11409</v>
      </c>
      <c r="P2606" s="9" t="s">
        <v>32</v>
      </c>
      <c r="Q2606" s="11">
        <v>5000</v>
      </c>
      <c r="R2606" s="27">
        <v>5084.9999999999909</v>
      </c>
      <c r="S2606" s="52">
        <f>R2606</f>
        <v>5084.9999999999909</v>
      </c>
      <c r="T2606" s="53">
        <f>IFERROR(S2606/Q2606,0)</f>
        <v>1.0169999999999981</v>
      </c>
      <c r="U2606" s="54">
        <f>IF(T2606&gt;=100%,S2606*2%,0)</f>
        <v>101.69999999999982</v>
      </c>
      <c r="V2606" s="54">
        <f>S2606*1%</f>
        <v>50.849999999999909</v>
      </c>
      <c r="W2606" s="55">
        <f>U2606+V2606</f>
        <v>152.54999999999973</v>
      </c>
      <c r="X2606" s="17"/>
      <c r="Y2606" s="9" t="s">
        <v>12391</v>
      </c>
    </row>
    <row r="2607" spans="1:25" x14ac:dyDescent="0.2">
      <c r="A2607" s="26" t="s">
        <v>9603</v>
      </c>
      <c r="B2607" s="30" t="s">
        <v>12250</v>
      </c>
      <c r="C2607" s="30" t="s">
        <v>12379</v>
      </c>
      <c r="D2607" s="30"/>
      <c r="E2607" s="44" t="s">
        <v>12382</v>
      </c>
      <c r="F2607" s="44"/>
      <c r="G2607" s="30">
        <v>10028483</v>
      </c>
      <c r="H2607" s="30" t="s">
        <v>12264</v>
      </c>
      <c r="I2607" s="30" t="s">
        <v>12326</v>
      </c>
      <c r="J2607" s="30" t="s">
        <v>12327</v>
      </c>
      <c r="K2607" s="26" t="s">
        <v>12267</v>
      </c>
      <c r="L2607" s="30" t="s">
        <v>12323</v>
      </c>
      <c r="M2607" s="30" t="s">
        <v>12269</v>
      </c>
      <c r="N2607" s="30" t="s">
        <v>12356</v>
      </c>
      <c r="O2607" s="30" t="s">
        <v>12357</v>
      </c>
      <c r="P2607" s="30" t="s">
        <v>32</v>
      </c>
      <c r="Q2607" s="27">
        <v>4000</v>
      </c>
      <c r="R2607" s="27">
        <v>4067.9999999999927</v>
      </c>
      <c r="S2607" s="52">
        <f>R2607</f>
        <v>4067.9999999999927</v>
      </c>
      <c r="T2607" s="53">
        <f>IFERROR(S2607/Q2607,0)</f>
        <v>1.0169999999999981</v>
      </c>
      <c r="U2607" s="54">
        <f>IF(T2607&gt;=100%,S2607*2%,0)</f>
        <v>81.359999999999857</v>
      </c>
      <c r="V2607" s="54">
        <f>S2607*1%</f>
        <v>40.679999999999929</v>
      </c>
      <c r="W2607" s="55">
        <f>U2607+V2607</f>
        <v>122.03999999999979</v>
      </c>
      <c r="X2607" s="17"/>
      <c r="Y2607" s="9" t="s">
        <v>12393</v>
      </c>
    </row>
    <row r="2608" spans="1:25" x14ac:dyDescent="0.2">
      <c r="A2608" s="26" t="s">
        <v>9603</v>
      </c>
      <c r="B2608" s="30" t="s">
        <v>11909</v>
      </c>
      <c r="C2608" s="30" t="s">
        <v>12379</v>
      </c>
      <c r="D2608" s="30"/>
      <c r="E2608" s="44" t="s">
        <v>12378</v>
      </c>
      <c r="F2608" s="44"/>
      <c r="G2608" s="30">
        <v>10020174</v>
      </c>
      <c r="H2608" s="30" t="s">
        <v>11910</v>
      </c>
      <c r="I2608" s="29" t="s">
        <v>11924</v>
      </c>
      <c r="J2608" s="29" t="s">
        <v>11925</v>
      </c>
      <c r="K2608" s="26" t="s">
        <v>11942</v>
      </c>
      <c r="L2608" s="30" t="s">
        <v>11943</v>
      </c>
      <c r="M2608" s="30" t="s">
        <v>11944</v>
      </c>
      <c r="N2608" s="30" t="s">
        <v>11949</v>
      </c>
      <c r="O2608" s="30" t="s">
        <v>11950</v>
      </c>
      <c r="P2608" s="30" t="s">
        <v>32</v>
      </c>
      <c r="Q2608" s="27">
        <v>3000</v>
      </c>
      <c r="R2608" s="27">
        <v>3050.9999999999945</v>
      </c>
      <c r="S2608" s="52">
        <f>R2608</f>
        <v>3050.9999999999945</v>
      </c>
      <c r="T2608" s="53">
        <f>IFERROR(S2608/Q2608,0)</f>
        <v>1.0169999999999981</v>
      </c>
      <c r="U2608" s="54">
        <f>IF(T2608&gt;=100%,S2608*2%,0)</f>
        <v>61.019999999999889</v>
      </c>
      <c r="V2608" s="54">
        <f>S2608*1%</f>
        <v>30.509999999999945</v>
      </c>
      <c r="W2608" s="55">
        <f>U2608+V2608</f>
        <v>91.529999999999831</v>
      </c>
      <c r="X2608" s="17"/>
      <c r="Y2608" s="9" t="s">
        <v>12393</v>
      </c>
    </row>
    <row r="2609" spans="1:25" x14ac:dyDescent="0.2">
      <c r="A2609" s="9" t="s">
        <v>9603</v>
      </c>
      <c r="B2609" s="41" t="s">
        <v>11509</v>
      </c>
      <c r="C2609" s="9" t="s">
        <v>12374</v>
      </c>
      <c r="D2609" s="9"/>
      <c r="E2609" s="11" t="s">
        <v>12373</v>
      </c>
      <c r="F2609" s="11"/>
      <c r="G2609" s="9">
        <v>10025475</v>
      </c>
      <c r="H2609" s="9" t="s">
        <v>11329</v>
      </c>
      <c r="I2609" s="18" t="s">
        <v>11510</v>
      </c>
      <c r="J2609" s="18" t="s">
        <v>11511</v>
      </c>
      <c r="K2609" s="9" t="s">
        <v>11332</v>
      </c>
      <c r="L2609" s="18" t="s">
        <v>11333</v>
      </c>
      <c r="M2609" s="18">
        <v>9598967521</v>
      </c>
      <c r="N2609" s="18" t="s">
        <v>11512</v>
      </c>
      <c r="O2609" s="18" t="s">
        <v>11513</v>
      </c>
      <c r="P2609" s="9" t="s">
        <v>32</v>
      </c>
      <c r="Q2609" s="11">
        <v>3000</v>
      </c>
      <c r="R2609" s="27">
        <v>3050.9999999999945</v>
      </c>
      <c r="S2609" s="52">
        <f>R2609</f>
        <v>3050.9999999999945</v>
      </c>
      <c r="T2609" s="53">
        <f>IFERROR(S2609/Q2609,0)</f>
        <v>1.0169999999999981</v>
      </c>
      <c r="U2609" s="54">
        <f>IF(T2609&gt;=100%,S2609*2%,0)</f>
        <v>61.019999999999889</v>
      </c>
      <c r="V2609" s="54">
        <f>S2609*1%</f>
        <v>30.509999999999945</v>
      </c>
      <c r="W2609" s="55">
        <f>U2609+V2609</f>
        <v>91.529999999999831</v>
      </c>
      <c r="X2609" s="17"/>
      <c r="Y2609" s="9" t="s">
        <v>12391</v>
      </c>
    </row>
    <row r="2610" spans="1:25" x14ac:dyDescent="0.2">
      <c r="A2610" s="9" t="s">
        <v>6280</v>
      </c>
      <c r="B2610" s="9" t="s">
        <v>6600</v>
      </c>
      <c r="C2610" s="18" t="s">
        <v>6282</v>
      </c>
      <c r="D2610" s="9" t="s">
        <v>6283</v>
      </c>
      <c r="E2610" s="9" t="s">
        <v>6547</v>
      </c>
      <c r="F2610" s="9" t="s">
        <v>6548</v>
      </c>
      <c r="G2610" s="9">
        <v>10024707</v>
      </c>
      <c r="H2610" s="9" t="s">
        <v>6549</v>
      </c>
      <c r="I2610" s="9" t="s">
        <v>6601</v>
      </c>
      <c r="J2610" s="9" t="s">
        <v>6602</v>
      </c>
      <c r="K2610" s="18" t="s">
        <v>6552</v>
      </c>
      <c r="L2610" s="18" t="s">
        <v>6553</v>
      </c>
      <c r="M2610" s="18" t="s">
        <v>6554</v>
      </c>
      <c r="N2610" s="9" t="s">
        <v>6603</v>
      </c>
      <c r="O2610" s="9" t="s">
        <v>6604</v>
      </c>
      <c r="P2610" s="9" t="s">
        <v>32</v>
      </c>
      <c r="Q2610" s="62">
        <v>8594.7447599999996</v>
      </c>
      <c r="R2610" s="11">
        <v>8740.5745999999999</v>
      </c>
      <c r="S2610" s="52">
        <f>R2610</f>
        <v>8740.5745999999999</v>
      </c>
      <c r="T2610" s="53">
        <f>IFERROR(S2610/Q2610,0)</f>
        <v>1.0169673264386736</v>
      </c>
      <c r="U2610" s="54">
        <f>IF(T2610&gt;=100%,S2610*2%,0)</f>
        <v>174.81149200000002</v>
      </c>
      <c r="V2610" s="54">
        <f>S2610*1%</f>
        <v>87.405746000000008</v>
      </c>
      <c r="W2610" s="55">
        <f>U2610+V2610</f>
        <v>262.21723800000001</v>
      </c>
      <c r="X2610" s="17"/>
      <c r="Y2610" s="9" t="s">
        <v>12391</v>
      </c>
    </row>
    <row r="2611" spans="1:25" x14ac:dyDescent="0.2">
      <c r="A2611" s="4" t="s">
        <v>18</v>
      </c>
      <c r="B2611" s="9"/>
      <c r="C2611" s="5" t="s">
        <v>4707</v>
      </c>
      <c r="D2611" s="9" t="s">
        <v>4708</v>
      </c>
      <c r="E2611" s="9" t="s">
        <v>4790</v>
      </c>
      <c r="F2611" s="9" t="s">
        <v>4791</v>
      </c>
      <c r="G2611" s="12">
        <v>10027211</v>
      </c>
      <c r="H2611" s="12" t="s">
        <v>4907</v>
      </c>
      <c r="I2611" s="12" t="s">
        <v>4921</v>
      </c>
      <c r="J2611" s="12" t="s">
        <v>4922</v>
      </c>
      <c r="K2611" s="17" t="s">
        <v>4910</v>
      </c>
      <c r="L2611" s="12" t="s">
        <v>4911</v>
      </c>
      <c r="M2611" s="17" t="s">
        <v>4912</v>
      </c>
      <c r="N2611" s="12" t="s">
        <v>4937</v>
      </c>
      <c r="O2611" s="12" t="s">
        <v>4938</v>
      </c>
      <c r="P2611" s="9" t="s">
        <v>32</v>
      </c>
      <c r="Q2611" s="10">
        <v>14000</v>
      </c>
      <c r="R2611" s="11">
        <v>14237</v>
      </c>
      <c r="S2611" s="52">
        <f>R2611</f>
        <v>14237</v>
      </c>
      <c r="T2611" s="53">
        <f>IFERROR(S2611/Q2611,0)</f>
        <v>1.0169285714285714</v>
      </c>
      <c r="U2611" s="54">
        <f>IF(T2611&gt;=100%,S2611*2%,0)</f>
        <v>284.74</v>
      </c>
      <c r="V2611" s="54">
        <f>S2611*1%</f>
        <v>142.37</v>
      </c>
      <c r="W2611" s="55">
        <f>U2611+V2611</f>
        <v>427.11</v>
      </c>
      <c r="X2611" s="17"/>
      <c r="Y2611" s="9" t="s">
        <v>12391</v>
      </c>
    </row>
    <row r="2612" spans="1:25" x14ac:dyDescent="0.2">
      <c r="A2612" s="26" t="s">
        <v>9603</v>
      </c>
      <c r="B2612" s="30" t="s">
        <v>12069</v>
      </c>
      <c r="C2612" s="30" t="s">
        <v>12379</v>
      </c>
      <c r="D2612" s="30"/>
      <c r="E2612" s="44" t="s">
        <v>12380</v>
      </c>
      <c r="F2612" s="44"/>
      <c r="G2612" s="30">
        <v>10029261</v>
      </c>
      <c r="H2612" s="30" t="s">
        <v>12070</v>
      </c>
      <c r="I2612" s="43" t="s">
        <v>12071</v>
      </c>
      <c r="J2612" s="43" t="s">
        <v>12072</v>
      </c>
      <c r="K2612" s="26" t="s">
        <v>12073</v>
      </c>
      <c r="L2612" s="30" t="s">
        <v>12074</v>
      </c>
      <c r="M2612" s="30" t="s">
        <v>12075</v>
      </c>
      <c r="N2612" s="30" t="s">
        <v>12077</v>
      </c>
      <c r="O2612" s="30" t="s">
        <v>12078</v>
      </c>
      <c r="P2612" s="30" t="s">
        <v>32</v>
      </c>
      <c r="Q2612" s="27">
        <v>40000</v>
      </c>
      <c r="R2612" s="27">
        <v>40677.036999999997</v>
      </c>
      <c r="S2612" s="52">
        <f>R2612</f>
        <v>40677.036999999997</v>
      </c>
      <c r="T2612" s="53">
        <f>IFERROR(S2612/Q2612,0)</f>
        <v>1.016925925</v>
      </c>
      <c r="U2612" s="54">
        <f>IF(T2612&gt;=100%,S2612*2%,0)</f>
        <v>813.54073999999991</v>
      </c>
      <c r="V2612" s="54">
        <f>S2612*1%</f>
        <v>406.77036999999996</v>
      </c>
      <c r="W2612" s="55">
        <f>U2612+V2612</f>
        <v>1220.3111099999999</v>
      </c>
      <c r="X2612" s="17"/>
      <c r="Y2612" s="9" t="s">
        <v>12391</v>
      </c>
    </row>
    <row r="2613" spans="1:25" x14ac:dyDescent="0.2">
      <c r="A2613" s="26" t="s">
        <v>9603</v>
      </c>
      <c r="B2613" s="30" t="s">
        <v>11909</v>
      </c>
      <c r="C2613" s="30" t="s">
        <v>12379</v>
      </c>
      <c r="D2613" s="30"/>
      <c r="E2613" s="44" t="s">
        <v>12378</v>
      </c>
      <c r="F2613" s="44"/>
      <c r="G2613" s="30">
        <v>10020174</v>
      </c>
      <c r="H2613" s="30" t="s">
        <v>11910</v>
      </c>
      <c r="I2613" s="29" t="s">
        <v>11931</v>
      </c>
      <c r="J2613" s="29" t="s">
        <v>11932</v>
      </c>
      <c r="K2613" s="26" t="s">
        <v>11933</v>
      </c>
      <c r="L2613" s="30" t="s">
        <v>11934</v>
      </c>
      <c r="M2613" s="30" t="s">
        <v>11935</v>
      </c>
      <c r="N2613" s="30" t="s">
        <v>12041</v>
      </c>
      <c r="O2613" s="30" t="s">
        <v>12042</v>
      </c>
      <c r="P2613" s="30" t="s">
        <v>32</v>
      </c>
      <c r="Q2613" s="27">
        <v>5000</v>
      </c>
      <c r="R2613" s="27">
        <v>5084.4999999999909</v>
      </c>
      <c r="S2613" s="52">
        <f>R2613</f>
        <v>5084.4999999999909</v>
      </c>
      <c r="T2613" s="53">
        <f>IFERROR(S2613/Q2613,0)</f>
        <v>1.0168999999999981</v>
      </c>
      <c r="U2613" s="54">
        <f>IF(T2613&gt;=100%,S2613*2%,0)</f>
        <v>101.68999999999983</v>
      </c>
      <c r="V2613" s="54">
        <f>S2613*1%</f>
        <v>50.844999999999914</v>
      </c>
      <c r="W2613" s="55">
        <f>U2613+V2613</f>
        <v>152.53499999999974</v>
      </c>
      <c r="X2613" s="17"/>
      <c r="Y2613" s="9" t="s">
        <v>12391</v>
      </c>
    </row>
    <row r="2614" spans="1:25" x14ac:dyDescent="0.2">
      <c r="A2614" s="9" t="s">
        <v>9603</v>
      </c>
      <c r="B2614" s="18" t="s">
        <v>10732</v>
      </c>
      <c r="C2614" s="9" t="s">
        <v>12370</v>
      </c>
      <c r="D2614" s="9"/>
      <c r="E2614" s="9" t="s">
        <v>12369</v>
      </c>
      <c r="F2614" s="9"/>
      <c r="G2614" s="18">
        <v>10022294</v>
      </c>
      <c r="H2614" s="18" t="s">
        <v>10733</v>
      </c>
      <c r="I2614" s="18" t="s">
        <v>10821</v>
      </c>
      <c r="J2614" s="18" t="s">
        <v>10822</v>
      </c>
      <c r="K2614" s="9" t="s">
        <v>10747</v>
      </c>
      <c r="L2614" s="18" t="s">
        <v>10748</v>
      </c>
      <c r="M2614" s="18">
        <v>9648529874</v>
      </c>
      <c r="N2614" s="18" t="s">
        <v>10839</v>
      </c>
      <c r="O2614" s="18" t="s">
        <v>10840</v>
      </c>
      <c r="P2614" s="18" t="s">
        <v>32</v>
      </c>
      <c r="Q2614" s="11">
        <v>8611.83</v>
      </c>
      <c r="R2614" s="27">
        <v>8756</v>
      </c>
      <c r="S2614" s="52">
        <f>R2614</f>
        <v>8756</v>
      </c>
      <c r="T2614" s="53">
        <f>IFERROR(S2614/Q2614,0)</f>
        <v>1.0167409249834241</v>
      </c>
      <c r="U2614" s="54">
        <f>IF(T2614&gt;=100%,S2614*2%,0)</f>
        <v>175.12</v>
      </c>
      <c r="V2614" s="54">
        <f>S2614*1%</f>
        <v>87.56</v>
      </c>
      <c r="W2614" s="55">
        <f>U2614+V2614</f>
        <v>262.68</v>
      </c>
      <c r="X2614" s="17"/>
      <c r="Y2614" s="9" t="s">
        <v>12391</v>
      </c>
    </row>
    <row r="2615" spans="1:25" x14ac:dyDescent="0.2">
      <c r="A2615" s="4" t="s">
        <v>18</v>
      </c>
      <c r="B2615" s="12" t="s">
        <v>3421</v>
      </c>
      <c r="C2615" s="5" t="s">
        <v>2973</v>
      </c>
      <c r="D2615" s="9" t="s">
        <v>2974</v>
      </c>
      <c r="E2615" s="9" t="s">
        <v>3422</v>
      </c>
      <c r="F2615" s="9" t="s">
        <v>3423</v>
      </c>
      <c r="G2615" s="8">
        <v>10034718</v>
      </c>
      <c r="H2615" s="12" t="s">
        <v>3424</v>
      </c>
      <c r="I2615" s="9" t="s">
        <v>3493</v>
      </c>
      <c r="J2615" s="12" t="s">
        <v>3494</v>
      </c>
      <c r="K2615" s="17" t="s">
        <v>3427</v>
      </c>
      <c r="L2615" s="17" t="s">
        <v>3428</v>
      </c>
      <c r="M2615" s="17">
        <v>7004809242</v>
      </c>
      <c r="N2615" s="9" t="s">
        <v>3506</v>
      </c>
      <c r="O2615" s="9" t="s">
        <v>3507</v>
      </c>
      <c r="P2615" s="9" t="s">
        <v>32</v>
      </c>
      <c r="Q2615" s="10">
        <v>8000</v>
      </c>
      <c r="R2615" s="11">
        <v>8133</v>
      </c>
      <c r="S2615" s="52">
        <f>R2615</f>
        <v>8133</v>
      </c>
      <c r="T2615" s="53">
        <f>IFERROR(S2615/Q2615,0)</f>
        <v>1.0166249999999999</v>
      </c>
      <c r="U2615" s="54">
        <f>IF(T2615&gt;=100%,S2615*2%,0)</f>
        <v>162.66</v>
      </c>
      <c r="V2615" s="54">
        <f>S2615*1%</f>
        <v>81.33</v>
      </c>
      <c r="W2615" s="55">
        <f>U2615+V2615</f>
        <v>243.99</v>
      </c>
      <c r="X2615" s="17"/>
      <c r="Y2615" s="9" t="s">
        <v>12393</v>
      </c>
    </row>
    <row r="2616" spans="1:25" x14ac:dyDescent="0.2">
      <c r="A2616" s="4" t="s">
        <v>18</v>
      </c>
      <c r="B2616" s="12" t="s">
        <v>2972</v>
      </c>
      <c r="C2616" s="5" t="s">
        <v>2973</v>
      </c>
      <c r="D2616" s="9" t="s">
        <v>2974</v>
      </c>
      <c r="E2616" s="9" t="s">
        <v>2975</v>
      </c>
      <c r="F2616" s="9" t="s">
        <v>2976</v>
      </c>
      <c r="G2616" s="8">
        <v>10026391</v>
      </c>
      <c r="H2616" s="12" t="s">
        <v>2977</v>
      </c>
      <c r="I2616" s="9" t="s">
        <v>3080</v>
      </c>
      <c r="J2616" s="12" t="s">
        <v>3081</v>
      </c>
      <c r="K2616" s="17" t="s">
        <v>3031</v>
      </c>
      <c r="L2616" s="17" t="s">
        <v>3032</v>
      </c>
      <c r="M2616" s="17">
        <v>7979803899</v>
      </c>
      <c r="N2616" s="9" t="s">
        <v>3083</v>
      </c>
      <c r="O2616" s="9" t="s">
        <v>3084</v>
      </c>
      <c r="P2616" s="9" t="s">
        <v>32</v>
      </c>
      <c r="Q2616" s="10">
        <v>8000</v>
      </c>
      <c r="R2616" s="11">
        <v>8133</v>
      </c>
      <c r="S2616" s="52">
        <f>R2616</f>
        <v>8133</v>
      </c>
      <c r="T2616" s="53">
        <f>IFERROR(S2616/Q2616,0)</f>
        <v>1.0166249999999999</v>
      </c>
      <c r="U2616" s="54">
        <f>IF(T2616&gt;=100%,S2616*2%,0)</f>
        <v>162.66</v>
      </c>
      <c r="V2616" s="54">
        <f>S2616*1%</f>
        <v>81.33</v>
      </c>
      <c r="W2616" s="55">
        <f>U2616+V2616</f>
        <v>243.99</v>
      </c>
      <c r="X2616" s="17"/>
      <c r="Y2616" s="9" t="s">
        <v>12392</v>
      </c>
    </row>
    <row r="2617" spans="1:25" x14ac:dyDescent="0.2">
      <c r="A2617" s="4" t="s">
        <v>18</v>
      </c>
      <c r="B2617" s="12" t="s">
        <v>2972</v>
      </c>
      <c r="C2617" s="5" t="s">
        <v>2973</v>
      </c>
      <c r="D2617" s="9" t="s">
        <v>2974</v>
      </c>
      <c r="E2617" s="9" t="s">
        <v>2975</v>
      </c>
      <c r="F2617" s="9" t="s">
        <v>2976</v>
      </c>
      <c r="G2617" s="8">
        <v>10026391</v>
      </c>
      <c r="H2617" s="12" t="s">
        <v>2977</v>
      </c>
      <c r="I2617" s="9" t="s">
        <v>3019</v>
      </c>
      <c r="J2617" s="12" t="s">
        <v>3020</v>
      </c>
      <c r="K2617" s="17" t="s">
        <v>2980</v>
      </c>
      <c r="L2617" s="17" t="s">
        <v>2981</v>
      </c>
      <c r="M2617" s="17">
        <v>8969833593</v>
      </c>
      <c r="N2617" s="9" t="s">
        <v>3027</v>
      </c>
      <c r="O2617" s="9" t="s">
        <v>3028</v>
      </c>
      <c r="P2617" s="9" t="s">
        <v>32</v>
      </c>
      <c r="Q2617" s="10">
        <v>8000</v>
      </c>
      <c r="R2617" s="11">
        <v>8133</v>
      </c>
      <c r="S2617" s="52">
        <f>R2617</f>
        <v>8133</v>
      </c>
      <c r="T2617" s="53">
        <f>IFERROR(S2617/Q2617,0)</f>
        <v>1.0166249999999999</v>
      </c>
      <c r="U2617" s="54">
        <f>IF(T2617&gt;=100%,S2617*2%,0)</f>
        <v>162.66</v>
      </c>
      <c r="V2617" s="54">
        <f>S2617*1%</f>
        <v>81.33</v>
      </c>
      <c r="W2617" s="55">
        <f>U2617+V2617</f>
        <v>243.99</v>
      </c>
      <c r="X2617" s="17"/>
      <c r="Y2617" s="9" t="s">
        <v>12393</v>
      </c>
    </row>
    <row r="2618" spans="1:25" x14ac:dyDescent="0.2">
      <c r="A2618" s="4" t="s">
        <v>18</v>
      </c>
      <c r="B2618" s="12" t="s">
        <v>3232</v>
      </c>
      <c r="C2618" s="5" t="s">
        <v>2973</v>
      </c>
      <c r="D2618" s="9" t="s">
        <v>2974</v>
      </c>
      <c r="E2618" s="9" t="s">
        <v>3142</v>
      </c>
      <c r="F2618" s="9" t="s">
        <v>3143</v>
      </c>
      <c r="G2618" s="8">
        <v>10034410</v>
      </c>
      <c r="H2618" s="12" t="s">
        <v>3233</v>
      </c>
      <c r="I2618" s="9" t="s">
        <v>3267</v>
      </c>
      <c r="J2618" s="12" t="s">
        <v>3268</v>
      </c>
      <c r="K2618" s="17" t="s">
        <v>3236</v>
      </c>
      <c r="L2618" s="17" t="s">
        <v>3237</v>
      </c>
      <c r="M2618" s="17">
        <v>9628987517</v>
      </c>
      <c r="N2618" s="9" t="s">
        <v>3269</v>
      </c>
      <c r="O2618" s="9" t="s">
        <v>3270</v>
      </c>
      <c r="P2618" s="9" t="s">
        <v>32</v>
      </c>
      <c r="Q2618" s="10">
        <v>8000</v>
      </c>
      <c r="R2618" s="11">
        <v>8133</v>
      </c>
      <c r="S2618" s="52">
        <f>R2618</f>
        <v>8133</v>
      </c>
      <c r="T2618" s="53">
        <f>IFERROR(S2618/Q2618,0)</f>
        <v>1.0166249999999999</v>
      </c>
      <c r="U2618" s="54">
        <f>IF(T2618&gt;=100%,S2618*2%,0)</f>
        <v>162.66</v>
      </c>
      <c r="V2618" s="54">
        <f>S2618*1%</f>
        <v>81.33</v>
      </c>
      <c r="W2618" s="55">
        <f>U2618+V2618</f>
        <v>243.99</v>
      </c>
      <c r="X2618" s="17"/>
      <c r="Y2618" s="9" t="s">
        <v>12393</v>
      </c>
    </row>
    <row r="2619" spans="1:25" x14ac:dyDescent="0.2">
      <c r="A2619" s="9" t="s">
        <v>9603</v>
      </c>
      <c r="B2619" s="18" t="s">
        <v>10732</v>
      </c>
      <c r="C2619" s="9" t="s">
        <v>12370</v>
      </c>
      <c r="D2619" s="9"/>
      <c r="E2619" s="9" t="s">
        <v>12369</v>
      </c>
      <c r="F2619" s="9"/>
      <c r="G2619" s="18">
        <v>10022294</v>
      </c>
      <c r="H2619" s="18" t="s">
        <v>10733</v>
      </c>
      <c r="I2619" s="18" t="s">
        <v>10750</v>
      </c>
      <c r="J2619" s="18" t="s">
        <v>4820</v>
      </c>
      <c r="K2619" s="9" t="s">
        <v>10747</v>
      </c>
      <c r="L2619" s="18" t="s">
        <v>10748</v>
      </c>
      <c r="M2619" s="18">
        <v>9648529874</v>
      </c>
      <c r="N2619" s="18" t="s">
        <v>10847</v>
      </c>
      <c r="O2619" s="18" t="s">
        <v>10848</v>
      </c>
      <c r="P2619" s="18" t="s">
        <v>32</v>
      </c>
      <c r="Q2619" s="11">
        <v>7914.7259999999997</v>
      </c>
      <c r="R2619" s="27">
        <v>8045</v>
      </c>
      <c r="S2619" s="52">
        <f>R2619</f>
        <v>8045</v>
      </c>
      <c r="T2619" s="53">
        <f>IFERROR(S2619/Q2619,0)</f>
        <v>1.0164596980362934</v>
      </c>
      <c r="U2619" s="54">
        <f>IF(T2619&gt;=100%,S2619*2%,0)</f>
        <v>160.9</v>
      </c>
      <c r="V2619" s="54">
        <f>S2619*1%</f>
        <v>80.45</v>
      </c>
      <c r="W2619" s="55">
        <f>U2619+V2619</f>
        <v>241.35000000000002</v>
      </c>
      <c r="X2619" s="17"/>
      <c r="Y2619" s="9" t="s">
        <v>12391</v>
      </c>
    </row>
    <row r="2620" spans="1:25" x14ac:dyDescent="0.2">
      <c r="A2620" s="9" t="s">
        <v>8060</v>
      </c>
      <c r="B2620" s="9" t="s">
        <v>8168</v>
      </c>
      <c r="C2620" s="18" t="s">
        <v>8062</v>
      </c>
      <c r="D2620" s="9" t="s">
        <v>8063</v>
      </c>
      <c r="E2620" s="9" t="s">
        <v>8334</v>
      </c>
      <c r="F2620" s="9" t="s">
        <v>8335</v>
      </c>
      <c r="G2620" s="9">
        <v>10031519</v>
      </c>
      <c r="H2620" s="9" t="s">
        <v>8369</v>
      </c>
      <c r="I2620" s="9" t="s">
        <v>8379</v>
      </c>
      <c r="J2620" s="9" t="s">
        <v>8380</v>
      </c>
      <c r="K2620" s="18" t="s">
        <v>8372</v>
      </c>
      <c r="L2620" s="18" t="s">
        <v>8373</v>
      </c>
      <c r="M2620" s="18">
        <v>9074666063</v>
      </c>
      <c r="N2620" s="9" t="s">
        <v>8383</v>
      </c>
      <c r="O2620" s="9" t="s">
        <v>8384</v>
      </c>
      <c r="P2620" s="9" t="s">
        <v>32</v>
      </c>
      <c r="Q2620" s="11">
        <v>8388.4500000000007</v>
      </c>
      <c r="R2620" s="25">
        <v>8526</v>
      </c>
      <c r="S2620" s="52">
        <f>R2620</f>
        <v>8526</v>
      </c>
      <c r="T2620" s="53">
        <f>IFERROR(S2620/Q2620,0)</f>
        <v>1.0163975466266115</v>
      </c>
      <c r="U2620" s="54">
        <f>IF(T2620&gt;=100%,S2620*2%,0)</f>
        <v>170.52</v>
      </c>
      <c r="V2620" s="54">
        <f>S2620*1%</f>
        <v>85.26</v>
      </c>
      <c r="W2620" s="55">
        <f>U2620+V2620</f>
        <v>255.78000000000003</v>
      </c>
      <c r="X2620" s="17"/>
      <c r="Y2620" s="9" t="s">
        <v>12391</v>
      </c>
    </row>
    <row r="2621" spans="1:25" x14ac:dyDescent="0.2">
      <c r="A2621" s="9" t="s">
        <v>9603</v>
      </c>
      <c r="B2621" s="18" t="s">
        <v>10732</v>
      </c>
      <c r="C2621" s="9" t="s">
        <v>12370</v>
      </c>
      <c r="D2621" s="9"/>
      <c r="E2621" s="9" t="s">
        <v>12369</v>
      </c>
      <c r="F2621" s="9"/>
      <c r="G2621" s="18">
        <v>10022294</v>
      </c>
      <c r="H2621" s="18" t="s">
        <v>10733</v>
      </c>
      <c r="I2621" s="18" t="s">
        <v>10855</v>
      </c>
      <c r="J2621" s="18" t="s">
        <v>10856</v>
      </c>
      <c r="K2621" s="9" t="s">
        <v>10777</v>
      </c>
      <c r="L2621" s="18" t="s">
        <v>10778</v>
      </c>
      <c r="M2621" s="18">
        <v>9648393988</v>
      </c>
      <c r="N2621" s="18" t="s">
        <v>10865</v>
      </c>
      <c r="O2621" s="18" t="s">
        <v>10866</v>
      </c>
      <c r="P2621" s="18" t="s">
        <v>32</v>
      </c>
      <c r="Q2621" s="11">
        <v>8751.8070000000007</v>
      </c>
      <c r="R2621" s="27">
        <v>8893</v>
      </c>
      <c r="S2621" s="52">
        <f>R2621</f>
        <v>8893</v>
      </c>
      <c r="T2621" s="53">
        <f>IFERROR(S2621/Q2621,0)</f>
        <v>1.0161330111598668</v>
      </c>
      <c r="U2621" s="54">
        <f>IF(T2621&gt;=100%,S2621*2%,0)</f>
        <v>177.86</v>
      </c>
      <c r="V2621" s="54">
        <f>S2621*1%</f>
        <v>88.93</v>
      </c>
      <c r="W2621" s="55">
        <f>U2621+V2621</f>
        <v>266.79000000000002</v>
      </c>
      <c r="X2621" s="17"/>
      <c r="Y2621" s="9" t="s">
        <v>12391</v>
      </c>
    </row>
    <row r="2622" spans="1:25" x14ac:dyDescent="0.2">
      <c r="A2622" s="4" t="s">
        <v>18</v>
      </c>
      <c r="B2622" s="12" t="s">
        <v>3301</v>
      </c>
      <c r="C2622" s="5" t="s">
        <v>2973</v>
      </c>
      <c r="D2622" s="9" t="s">
        <v>2974</v>
      </c>
      <c r="E2622" s="9" t="s">
        <v>3302</v>
      </c>
      <c r="F2622" s="9" t="s">
        <v>3303</v>
      </c>
      <c r="G2622" s="8">
        <v>10023215</v>
      </c>
      <c r="H2622" s="12" t="s">
        <v>3304</v>
      </c>
      <c r="I2622" s="9" t="s">
        <v>3366</v>
      </c>
      <c r="J2622" s="12" t="s">
        <v>3367</v>
      </c>
      <c r="K2622" s="12" t="s">
        <v>3368</v>
      </c>
      <c r="L2622" s="12" t="s">
        <v>3369</v>
      </c>
      <c r="M2622" s="17">
        <v>9771410701</v>
      </c>
      <c r="N2622" s="9" t="s">
        <v>3797</v>
      </c>
      <c r="O2622" s="9" t="s">
        <v>3798</v>
      </c>
      <c r="P2622" s="9" t="s">
        <v>32</v>
      </c>
      <c r="Q2622" s="10">
        <v>8000</v>
      </c>
      <c r="R2622" s="11">
        <v>8129</v>
      </c>
      <c r="S2622" s="52">
        <f>R2622</f>
        <v>8129</v>
      </c>
      <c r="T2622" s="53">
        <f>IFERROR(S2622/Q2622,0)</f>
        <v>1.0161249999999999</v>
      </c>
      <c r="U2622" s="54">
        <f>IF(T2622&gt;=100%,S2622*2%,0)</f>
        <v>162.58000000000001</v>
      </c>
      <c r="V2622" s="54">
        <f>S2622*1%</f>
        <v>81.290000000000006</v>
      </c>
      <c r="W2622" s="55">
        <f>U2622+V2622</f>
        <v>243.87</v>
      </c>
      <c r="X2622" s="17"/>
      <c r="Y2622" s="9" t="s">
        <v>12391</v>
      </c>
    </row>
    <row r="2623" spans="1:25" x14ac:dyDescent="0.2">
      <c r="A2623" s="4" t="s">
        <v>18</v>
      </c>
      <c r="B2623" s="12" t="s">
        <v>3301</v>
      </c>
      <c r="C2623" s="5" t="s">
        <v>2973</v>
      </c>
      <c r="D2623" s="9" t="s">
        <v>2974</v>
      </c>
      <c r="E2623" s="9" t="s">
        <v>3302</v>
      </c>
      <c r="F2623" s="9" t="s">
        <v>3303</v>
      </c>
      <c r="G2623" s="8">
        <v>10023215</v>
      </c>
      <c r="H2623" s="12" t="s">
        <v>3304</v>
      </c>
      <c r="I2623" s="9" t="s">
        <v>3408</v>
      </c>
      <c r="J2623" s="12" t="s">
        <v>3403</v>
      </c>
      <c r="K2623" s="17" t="s">
        <v>3368</v>
      </c>
      <c r="L2623" s="12" t="s">
        <v>3369</v>
      </c>
      <c r="M2623" s="17">
        <v>9771410701</v>
      </c>
      <c r="N2623" s="9" t="s">
        <v>3415</v>
      </c>
      <c r="O2623" s="9" t="s">
        <v>3416</v>
      </c>
      <c r="P2623" s="9" t="s">
        <v>32</v>
      </c>
      <c r="Q2623" s="10">
        <v>8000</v>
      </c>
      <c r="R2623" s="11">
        <v>8129</v>
      </c>
      <c r="S2623" s="52">
        <f>R2623</f>
        <v>8129</v>
      </c>
      <c r="T2623" s="53">
        <f>IFERROR(S2623/Q2623,0)</f>
        <v>1.0161249999999999</v>
      </c>
      <c r="U2623" s="54">
        <f>IF(T2623&gt;=100%,S2623*2%,0)</f>
        <v>162.58000000000001</v>
      </c>
      <c r="V2623" s="54">
        <f>S2623*1%</f>
        <v>81.290000000000006</v>
      </c>
      <c r="W2623" s="55">
        <f>U2623+V2623</f>
        <v>243.87</v>
      </c>
      <c r="X2623" s="17"/>
      <c r="Y2623" s="9" t="s">
        <v>12391</v>
      </c>
    </row>
    <row r="2624" spans="1:25" x14ac:dyDescent="0.2">
      <c r="A2624" s="4" t="s">
        <v>18</v>
      </c>
      <c r="B2624" s="12" t="s">
        <v>3644</v>
      </c>
      <c r="C2624" s="5" t="s">
        <v>2973</v>
      </c>
      <c r="D2624" s="9" t="s">
        <v>2974</v>
      </c>
      <c r="E2624" s="9" t="s">
        <v>3645</v>
      </c>
      <c r="F2624" s="9" t="s">
        <v>3646</v>
      </c>
      <c r="G2624" s="8">
        <v>10034033</v>
      </c>
      <c r="H2624" s="12" t="s">
        <v>3647</v>
      </c>
      <c r="I2624" s="9" t="s">
        <v>3648</v>
      </c>
      <c r="J2624" s="12" t="s">
        <v>3649</v>
      </c>
      <c r="K2624" s="17" t="s">
        <v>3650</v>
      </c>
      <c r="L2624" s="17" t="s">
        <v>3651</v>
      </c>
      <c r="M2624" s="17">
        <v>6200590307</v>
      </c>
      <c r="N2624" s="9" t="s">
        <v>3656</v>
      </c>
      <c r="O2624" s="9" t="s">
        <v>3657</v>
      </c>
      <c r="P2624" s="9" t="s">
        <v>32</v>
      </c>
      <c r="Q2624" s="10">
        <v>8000</v>
      </c>
      <c r="R2624" s="11">
        <v>8129</v>
      </c>
      <c r="S2624" s="52">
        <f>R2624</f>
        <v>8129</v>
      </c>
      <c r="T2624" s="53">
        <f>IFERROR(S2624/Q2624,0)</f>
        <v>1.0161249999999999</v>
      </c>
      <c r="U2624" s="54">
        <f>IF(T2624&gt;=100%,S2624*2%,0)</f>
        <v>162.58000000000001</v>
      </c>
      <c r="V2624" s="54">
        <f>S2624*1%</f>
        <v>81.290000000000006</v>
      </c>
      <c r="W2624" s="55">
        <f>U2624+V2624</f>
        <v>243.87</v>
      </c>
      <c r="X2624" s="17"/>
      <c r="Y2624" s="9" t="s">
        <v>12393</v>
      </c>
    </row>
    <row r="2625" spans="1:25" x14ac:dyDescent="0.2">
      <c r="A2625" s="9" t="s">
        <v>9603</v>
      </c>
      <c r="B2625" s="18" t="s">
        <v>11008</v>
      </c>
      <c r="C2625" s="9" t="s">
        <v>12370</v>
      </c>
      <c r="D2625" s="9"/>
      <c r="E2625" s="9" t="s">
        <v>12371</v>
      </c>
      <c r="F2625" s="9"/>
      <c r="G2625" s="33">
        <v>10031130</v>
      </c>
      <c r="H2625" s="38" t="s">
        <v>11009</v>
      </c>
      <c r="I2625" s="33" t="s">
        <v>11079</v>
      </c>
      <c r="J2625" s="33" t="s">
        <v>11080</v>
      </c>
      <c r="K2625" s="9" t="s">
        <v>11012</v>
      </c>
      <c r="L2625" s="18" t="s">
        <v>11013</v>
      </c>
      <c r="M2625" s="18">
        <v>9654921078</v>
      </c>
      <c r="N2625" s="18" t="s">
        <v>11081</v>
      </c>
      <c r="O2625" s="18" t="s">
        <v>11082</v>
      </c>
      <c r="P2625" s="18" t="s">
        <v>32</v>
      </c>
      <c r="Q2625" s="11">
        <v>7000</v>
      </c>
      <c r="R2625" s="27">
        <v>7112.2799999999879</v>
      </c>
      <c r="S2625" s="52">
        <f>R2625</f>
        <v>7112.2799999999879</v>
      </c>
      <c r="T2625" s="53">
        <f>IFERROR(S2625/Q2625,0)</f>
        <v>1.0160399999999983</v>
      </c>
      <c r="U2625" s="54">
        <f>IF(T2625&gt;=100%,S2625*2%,0)</f>
        <v>142.24559999999977</v>
      </c>
      <c r="V2625" s="54">
        <f>S2625*1%</f>
        <v>71.122799999999884</v>
      </c>
      <c r="W2625" s="55">
        <f>U2625+V2625</f>
        <v>213.36839999999967</v>
      </c>
      <c r="X2625" s="17"/>
      <c r="Y2625" s="9" t="s">
        <v>12391</v>
      </c>
    </row>
    <row r="2626" spans="1:25" x14ac:dyDescent="0.2">
      <c r="A2626" s="4" t="s">
        <v>18</v>
      </c>
      <c r="B2626" s="12" t="s">
        <v>1456</v>
      </c>
      <c r="C2626" s="5" t="s">
        <v>861</v>
      </c>
      <c r="D2626" s="9" t="s">
        <v>862</v>
      </c>
      <c r="E2626" s="9" t="s">
        <v>1457</v>
      </c>
      <c r="F2626" s="9" t="s">
        <v>1458</v>
      </c>
      <c r="G2626" s="8">
        <v>10022900</v>
      </c>
      <c r="H2626" s="12" t="s">
        <v>1459</v>
      </c>
      <c r="I2626" s="9" t="s">
        <v>1507</v>
      </c>
      <c r="J2626" s="12" t="s">
        <v>1508</v>
      </c>
      <c r="K2626" s="8" t="s">
        <v>1473</v>
      </c>
      <c r="L2626" s="16" t="s">
        <v>1474</v>
      </c>
      <c r="M2626" s="17" t="s">
        <v>1475</v>
      </c>
      <c r="N2626" s="9" t="s">
        <v>1509</v>
      </c>
      <c r="O2626" s="9" t="s">
        <v>1510</v>
      </c>
      <c r="P2626" s="9" t="s">
        <v>32</v>
      </c>
      <c r="Q2626" s="10">
        <v>10000</v>
      </c>
      <c r="R2626" s="11">
        <v>10160.143</v>
      </c>
      <c r="S2626" s="52">
        <f>R2626</f>
        <v>10160.143</v>
      </c>
      <c r="T2626" s="53">
        <f>IFERROR(S2626/Q2626,0)</f>
        <v>1.0160142999999999</v>
      </c>
      <c r="U2626" s="54">
        <f>IF(T2626&gt;=100%,S2626*2%,0)</f>
        <v>203.20286000000002</v>
      </c>
      <c r="V2626" s="54">
        <f>S2626*1%</f>
        <v>101.60143000000001</v>
      </c>
      <c r="W2626" s="55">
        <f>U2626+V2626</f>
        <v>304.80429000000004</v>
      </c>
      <c r="X2626" s="17"/>
      <c r="Y2626" s="9" t="s">
        <v>12391</v>
      </c>
    </row>
    <row r="2627" spans="1:25" x14ac:dyDescent="0.2">
      <c r="A2627" s="4" t="s">
        <v>18</v>
      </c>
      <c r="B2627" s="12" t="s">
        <v>1456</v>
      </c>
      <c r="C2627" s="5" t="s">
        <v>861</v>
      </c>
      <c r="D2627" s="9" t="s">
        <v>862</v>
      </c>
      <c r="E2627" s="9" t="s">
        <v>1457</v>
      </c>
      <c r="F2627" s="9" t="s">
        <v>1458</v>
      </c>
      <c r="G2627" s="8">
        <v>10022900</v>
      </c>
      <c r="H2627" s="12" t="s">
        <v>1459</v>
      </c>
      <c r="I2627" s="9" t="s">
        <v>1515</v>
      </c>
      <c r="J2627" s="12" t="s">
        <v>1516</v>
      </c>
      <c r="K2627" s="8" t="s">
        <v>1462</v>
      </c>
      <c r="L2627" s="16" t="s">
        <v>1463</v>
      </c>
      <c r="M2627" s="17" t="s">
        <v>1464</v>
      </c>
      <c r="N2627" s="9" t="s">
        <v>1572</v>
      </c>
      <c r="O2627" s="9" t="s">
        <v>1573</v>
      </c>
      <c r="P2627" s="9" t="s">
        <v>32</v>
      </c>
      <c r="Q2627" s="10">
        <v>25000</v>
      </c>
      <c r="R2627" s="11">
        <v>25400</v>
      </c>
      <c r="S2627" s="52">
        <f>R2627</f>
        <v>25400</v>
      </c>
      <c r="T2627" s="53">
        <f>IFERROR(S2627/Q2627,0)</f>
        <v>1.016</v>
      </c>
      <c r="U2627" s="54">
        <f>IF(T2627&gt;=100%,S2627*2%,0)</f>
        <v>508</v>
      </c>
      <c r="V2627" s="54">
        <f>S2627*1%</f>
        <v>254</v>
      </c>
      <c r="W2627" s="55">
        <f>U2627+V2627</f>
        <v>762</v>
      </c>
      <c r="X2627" s="17"/>
      <c r="Y2627" s="9" t="s">
        <v>12391</v>
      </c>
    </row>
    <row r="2628" spans="1:25" x14ac:dyDescent="0.2">
      <c r="A2628" s="9" t="s">
        <v>8060</v>
      </c>
      <c r="B2628" s="9" t="s">
        <v>9561</v>
      </c>
      <c r="C2628" s="18" t="s">
        <v>9306</v>
      </c>
      <c r="D2628" s="9" t="s">
        <v>9307</v>
      </c>
      <c r="E2628" s="9" t="s">
        <v>9436</v>
      </c>
      <c r="F2628" s="9" t="s">
        <v>9437</v>
      </c>
      <c r="G2628" s="9">
        <v>10027883</v>
      </c>
      <c r="H2628" s="9" t="s">
        <v>9438</v>
      </c>
      <c r="I2628" s="9" t="s">
        <v>9568</v>
      </c>
      <c r="J2628" s="9" t="s">
        <v>9569</v>
      </c>
      <c r="K2628" s="18" t="s">
        <v>9441</v>
      </c>
      <c r="L2628" s="18" t="s">
        <v>9442</v>
      </c>
      <c r="M2628" s="18">
        <v>9860047707</v>
      </c>
      <c r="N2628" s="9" t="s">
        <v>9587</v>
      </c>
      <c r="O2628" s="9" t="s">
        <v>9588</v>
      </c>
      <c r="P2628" s="9" t="s">
        <v>32</v>
      </c>
      <c r="Q2628" s="11">
        <v>10000</v>
      </c>
      <c r="R2628" s="11">
        <v>10160</v>
      </c>
      <c r="S2628" s="52">
        <f>R2628</f>
        <v>10160</v>
      </c>
      <c r="T2628" s="53">
        <f>IFERROR(S2628/Q2628,0)</f>
        <v>1.016</v>
      </c>
      <c r="U2628" s="54">
        <f>IF(T2628&gt;=100%,S2628*2%,0)</f>
        <v>203.20000000000002</v>
      </c>
      <c r="V2628" s="54">
        <f>S2628*1%</f>
        <v>101.60000000000001</v>
      </c>
      <c r="W2628" s="55">
        <f>U2628+V2628</f>
        <v>304.8</v>
      </c>
      <c r="X2628" s="17"/>
      <c r="Y2628" s="9" t="s">
        <v>12393</v>
      </c>
    </row>
    <row r="2629" spans="1:25" x14ac:dyDescent="0.2">
      <c r="A2629" s="4" t="s">
        <v>18</v>
      </c>
      <c r="B2629" s="12" t="s">
        <v>3232</v>
      </c>
      <c r="C2629" s="5" t="s">
        <v>2973</v>
      </c>
      <c r="D2629" s="9" t="s">
        <v>2974</v>
      </c>
      <c r="E2629" s="9" t="s">
        <v>3142</v>
      </c>
      <c r="F2629" s="9" t="s">
        <v>3143</v>
      </c>
      <c r="G2629" s="8">
        <v>10034410</v>
      </c>
      <c r="H2629" s="12" t="s">
        <v>3233</v>
      </c>
      <c r="I2629" s="9" t="s">
        <v>3247</v>
      </c>
      <c r="J2629" s="12" t="s">
        <v>3248</v>
      </c>
      <c r="K2629" s="17" t="s">
        <v>3236</v>
      </c>
      <c r="L2629" s="17" t="s">
        <v>3237</v>
      </c>
      <c r="M2629" s="17">
        <v>9628987517</v>
      </c>
      <c r="N2629" s="9" t="s">
        <v>3251</v>
      </c>
      <c r="O2629" s="9" t="s">
        <v>3252</v>
      </c>
      <c r="P2629" s="9" t="s">
        <v>32</v>
      </c>
      <c r="Q2629" s="10">
        <v>8000</v>
      </c>
      <c r="R2629" s="11">
        <v>8128</v>
      </c>
      <c r="S2629" s="52">
        <f>R2629</f>
        <v>8128</v>
      </c>
      <c r="T2629" s="53">
        <f>IFERROR(S2629/Q2629,0)</f>
        <v>1.016</v>
      </c>
      <c r="U2629" s="54">
        <f>IF(T2629&gt;=100%,S2629*2%,0)</f>
        <v>162.56</v>
      </c>
      <c r="V2629" s="54">
        <f>S2629*1%</f>
        <v>81.28</v>
      </c>
      <c r="W2629" s="55">
        <f>U2629+V2629</f>
        <v>243.84</v>
      </c>
      <c r="X2629" s="17"/>
      <c r="Y2629" s="9" t="s">
        <v>12393</v>
      </c>
    </row>
    <row r="2630" spans="1:25" x14ac:dyDescent="0.2">
      <c r="A2630" s="4" t="s">
        <v>18</v>
      </c>
      <c r="B2630" s="12" t="s">
        <v>2972</v>
      </c>
      <c r="C2630" s="5" t="s">
        <v>2973</v>
      </c>
      <c r="D2630" s="9" t="s">
        <v>2974</v>
      </c>
      <c r="E2630" s="9" t="s">
        <v>2975</v>
      </c>
      <c r="F2630" s="9" t="s">
        <v>2976</v>
      </c>
      <c r="G2630" s="8">
        <v>10026391</v>
      </c>
      <c r="H2630" s="12" t="s">
        <v>2977</v>
      </c>
      <c r="I2630" s="9" t="s">
        <v>3002</v>
      </c>
      <c r="J2630" s="12" t="s">
        <v>3003</v>
      </c>
      <c r="K2630" s="17" t="s">
        <v>3011</v>
      </c>
      <c r="L2630" s="17" t="s">
        <v>3012</v>
      </c>
      <c r="M2630" s="17">
        <v>9125957274</v>
      </c>
      <c r="N2630" s="9" t="s">
        <v>3013</v>
      </c>
      <c r="O2630" s="9" t="s">
        <v>3014</v>
      </c>
      <c r="P2630" s="9" t="s">
        <v>32</v>
      </c>
      <c r="Q2630" s="10">
        <v>8000</v>
      </c>
      <c r="R2630" s="11">
        <v>8128</v>
      </c>
      <c r="S2630" s="52">
        <f>R2630</f>
        <v>8128</v>
      </c>
      <c r="T2630" s="53">
        <f>IFERROR(S2630/Q2630,0)</f>
        <v>1.016</v>
      </c>
      <c r="U2630" s="54">
        <f>IF(T2630&gt;=100%,S2630*2%,0)</f>
        <v>162.56</v>
      </c>
      <c r="V2630" s="54">
        <f>S2630*1%</f>
        <v>81.28</v>
      </c>
      <c r="W2630" s="55">
        <f>U2630+V2630</f>
        <v>243.84</v>
      </c>
      <c r="X2630" s="17"/>
      <c r="Y2630" s="9" t="s">
        <v>12393</v>
      </c>
    </row>
    <row r="2631" spans="1:25" x14ac:dyDescent="0.2">
      <c r="A2631" s="4" t="s">
        <v>18</v>
      </c>
      <c r="B2631" s="12" t="s">
        <v>2972</v>
      </c>
      <c r="C2631" s="5" t="s">
        <v>2973</v>
      </c>
      <c r="D2631" s="9" t="s">
        <v>2974</v>
      </c>
      <c r="E2631" s="9" t="s">
        <v>2975</v>
      </c>
      <c r="F2631" s="9" t="s">
        <v>2976</v>
      </c>
      <c r="G2631" s="8">
        <v>10026391</v>
      </c>
      <c r="H2631" s="12" t="s">
        <v>2977</v>
      </c>
      <c r="I2631" s="9" t="s">
        <v>3064</v>
      </c>
      <c r="J2631" s="12" t="s">
        <v>3065</v>
      </c>
      <c r="K2631" s="17" t="s">
        <v>2996</v>
      </c>
      <c r="L2631" s="17" t="s">
        <v>2997</v>
      </c>
      <c r="M2631" s="17">
        <v>9199739761</v>
      </c>
      <c r="N2631" s="9" t="s">
        <v>3066</v>
      </c>
      <c r="O2631" s="9" t="s">
        <v>3067</v>
      </c>
      <c r="P2631" s="9" t="s">
        <v>32</v>
      </c>
      <c r="Q2631" s="10">
        <v>8000</v>
      </c>
      <c r="R2631" s="11">
        <v>8128</v>
      </c>
      <c r="S2631" s="52">
        <f>R2631</f>
        <v>8128</v>
      </c>
      <c r="T2631" s="53">
        <f>IFERROR(S2631/Q2631,0)</f>
        <v>1.016</v>
      </c>
      <c r="U2631" s="54">
        <f>IF(T2631&gt;=100%,S2631*2%,0)</f>
        <v>162.56</v>
      </c>
      <c r="V2631" s="54">
        <f>S2631*1%</f>
        <v>81.28</v>
      </c>
      <c r="W2631" s="55">
        <f>U2631+V2631</f>
        <v>243.84</v>
      </c>
      <c r="X2631" s="17"/>
      <c r="Y2631" s="9" t="s">
        <v>12391</v>
      </c>
    </row>
    <row r="2632" spans="1:25" x14ac:dyDescent="0.2">
      <c r="A2632" s="4" t="s">
        <v>18</v>
      </c>
      <c r="B2632" s="12" t="s">
        <v>3421</v>
      </c>
      <c r="C2632" s="5" t="s">
        <v>2973</v>
      </c>
      <c r="D2632" s="9" t="s">
        <v>2974</v>
      </c>
      <c r="E2632" s="9" t="s">
        <v>3422</v>
      </c>
      <c r="F2632" s="9" t="s">
        <v>3423</v>
      </c>
      <c r="G2632" s="8">
        <v>10034718</v>
      </c>
      <c r="H2632" s="12" t="s">
        <v>3424</v>
      </c>
      <c r="I2632" s="9" t="s">
        <v>3481</v>
      </c>
      <c r="J2632" s="12" t="s">
        <v>3482</v>
      </c>
      <c r="K2632" s="17" t="s">
        <v>3427</v>
      </c>
      <c r="L2632" s="17" t="s">
        <v>3428</v>
      </c>
      <c r="M2632" s="17">
        <v>7004809242</v>
      </c>
      <c r="N2632" s="9" t="s">
        <v>3491</v>
      </c>
      <c r="O2632" s="9" t="s">
        <v>3492</v>
      </c>
      <c r="P2632" s="9" t="s">
        <v>32</v>
      </c>
      <c r="Q2632" s="10">
        <v>8000</v>
      </c>
      <c r="R2632" s="11">
        <v>8128</v>
      </c>
      <c r="S2632" s="52">
        <f>R2632</f>
        <v>8128</v>
      </c>
      <c r="T2632" s="53">
        <f>IFERROR(S2632/Q2632,0)</f>
        <v>1.016</v>
      </c>
      <c r="U2632" s="54">
        <f>IF(T2632&gt;=100%,S2632*2%,0)</f>
        <v>162.56</v>
      </c>
      <c r="V2632" s="54">
        <f>S2632*1%</f>
        <v>81.28</v>
      </c>
      <c r="W2632" s="55">
        <f>U2632+V2632</f>
        <v>243.84</v>
      </c>
      <c r="X2632" s="17"/>
      <c r="Y2632" s="9" t="s">
        <v>12391</v>
      </c>
    </row>
    <row r="2633" spans="1:25" x14ac:dyDescent="0.2">
      <c r="A2633" s="9" t="s">
        <v>9603</v>
      </c>
      <c r="B2633" s="9" t="s">
        <v>11224</v>
      </c>
      <c r="C2633" s="9" t="s">
        <v>12370</v>
      </c>
      <c r="D2633" s="9"/>
      <c r="E2633" s="9" t="s">
        <v>12372</v>
      </c>
      <c r="F2633" s="9"/>
      <c r="G2633" s="9">
        <v>10027214</v>
      </c>
      <c r="H2633" s="9" t="s">
        <v>11225</v>
      </c>
      <c r="I2633" s="9" t="s">
        <v>11259</v>
      </c>
      <c r="J2633" s="9" t="s">
        <v>11260</v>
      </c>
      <c r="K2633" s="9" t="s">
        <v>11238</v>
      </c>
      <c r="L2633" s="18" t="s">
        <v>11239</v>
      </c>
      <c r="M2633" s="18">
        <v>9670914217</v>
      </c>
      <c r="N2633" s="9" t="s">
        <v>11263</v>
      </c>
      <c r="O2633" s="9" t="s">
        <v>11264</v>
      </c>
      <c r="P2633" s="9" t="s">
        <v>32</v>
      </c>
      <c r="Q2633" s="11">
        <v>10000</v>
      </c>
      <c r="R2633" s="27">
        <v>10159.999999999993</v>
      </c>
      <c r="S2633" s="52">
        <f>R2633</f>
        <v>10159.999999999993</v>
      </c>
      <c r="T2633" s="53">
        <f>IFERROR(S2633/Q2633,0)</f>
        <v>1.0159999999999993</v>
      </c>
      <c r="U2633" s="54">
        <f>IF(T2633&gt;=100%,S2633*2%,0)</f>
        <v>203.19999999999985</v>
      </c>
      <c r="V2633" s="54">
        <f>S2633*1%</f>
        <v>101.59999999999992</v>
      </c>
      <c r="W2633" s="55">
        <f>U2633+V2633</f>
        <v>304.79999999999978</v>
      </c>
      <c r="X2633" s="17"/>
      <c r="Y2633" s="9" t="s">
        <v>12391</v>
      </c>
    </row>
    <row r="2634" spans="1:25" x14ac:dyDescent="0.2">
      <c r="A2634" s="26" t="s">
        <v>9603</v>
      </c>
      <c r="B2634" s="26" t="s">
        <v>10222</v>
      </c>
      <c r="C2634" s="30" t="s">
        <v>12359</v>
      </c>
      <c r="D2634" s="30"/>
      <c r="E2634" s="44" t="s">
        <v>12363</v>
      </c>
      <c r="F2634" s="44"/>
      <c r="G2634" s="26">
        <v>10030130</v>
      </c>
      <c r="H2634" s="26" t="s">
        <v>10205</v>
      </c>
      <c r="I2634" s="26" t="s">
        <v>10223</v>
      </c>
      <c r="J2634" s="26" t="s">
        <v>10224</v>
      </c>
      <c r="K2634" s="26" t="s">
        <v>10208</v>
      </c>
      <c r="L2634" s="26" t="s">
        <v>10209</v>
      </c>
      <c r="M2634" s="26">
        <v>7006241230</v>
      </c>
      <c r="N2634" s="26" t="s">
        <v>10235</v>
      </c>
      <c r="O2634" s="26" t="s">
        <v>10236</v>
      </c>
      <c r="P2634" s="26" t="s">
        <v>32</v>
      </c>
      <c r="Q2634" s="27">
        <v>7000</v>
      </c>
      <c r="R2634" s="27">
        <v>7111.9999999999955</v>
      </c>
      <c r="S2634" s="52">
        <f>R2634</f>
        <v>7111.9999999999955</v>
      </c>
      <c r="T2634" s="53">
        <f>IFERROR(S2634/Q2634,0)</f>
        <v>1.0159999999999993</v>
      </c>
      <c r="U2634" s="54">
        <f>IF(T2634&gt;=100%,S2634*2%,0)</f>
        <v>142.23999999999992</v>
      </c>
      <c r="V2634" s="54">
        <f>S2634*1%</f>
        <v>71.119999999999962</v>
      </c>
      <c r="W2634" s="55">
        <f>U2634+V2634</f>
        <v>213.3599999999999</v>
      </c>
      <c r="X2634" s="17"/>
      <c r="Y2634" s="9" t="s">
        <v>12391</v>
      </c>
    </row>
    <row r="2635" spans="1:25" x14ac:dyDescent="0.2">
      <c r="A2635" s="26" t="s">
        <v>9603</v>
      </c>
      <c r="B2635" s="26" t="s">
        <v>9636</v>
      </c>
      <c r="C2635" s="30" t="s">
        <v>12359</v>
      </c>
      <c r="D2635" s="30"/>
      <c r="E2635" s="44" t="s">
        <v>12358</v>
      </c>
      <c r="F2635" s="44"/>
      <c r="G2635" s="26">
        <v>10028151</v>
      </c>
      <c r="H2635" s="26" t="s">
        <v>9605</v>
      </c>
      <c r="I2635" s="26" t="s">
        <v>9641</v>
      </c>
      <c r="J2635" s="26" t="s">
        <v>9642</v>
      </c>
      <c r="K2635" s="26" t="s">
        <v>9608</v>
      </c>
      <c r="L2635" s="26" t="s">
        <v>9609</v>
      </c>
      <c r="M2635" s="26">
        <v>8699736751</v>
      </c>
      <c r="N2635" s="26" t="s">
        <v>9643</v>
      </c>
      <c r="O2635" s="26" t="s">
        <v>9644</v>
      </c>
      <c r="P2635" s="26" t="s">
        <v>32</v>
      </c>
      <c r="Q2635" s="27">
        <v>8000</v>
      </c>
      <c r="R2635" s="27">
        <v>8127.9999999999891</v>
      </c>
      <c r="S2635" s="52">
        <f>R2635</f>
        <v>8127.9999999999891</v>
      </c>
      <c r="T2635" s="53">
        <f>IFERROR(S2635/Q2635,0)</f>
        <v>1.0159999999999987</v>
      </c>
      <c r="U2635" s="54">
        <f>IF(T2635&gt;=100%,S2635*2%,0)</f>
        <v>162.55999999999977</v>
      </c>
      <c r="V2635" s="54">
        <f>S2635*1%</f>
        <v>81.279999999999887</v>
      </c>
      <c r="W2635" s="55">
        <f>U2635+V2635</f>
        <v>243.83999999999966</v>
      </c>
      <c r="X2635" s="17"/>
      <c r="Y2635" s="9" t="s">
        <v>12391</v>
      </c>
    </row>
    <row r="2636" spans="1:25" x14ac:dyDescent="0.2">
      <c r="A2636" s="26" t="s">
        <v>9603</v>
      </c>
      <c r="B2636" s="30" t="s">
        <v>12147</v>
      </c>
      <c r="C2636" s="30" t="s">
        <v>12379</v>
      </c>
      <c r="D2636" s="30"/>
      <c r="E2636" s="44" t="s">
        <v>12380</v>
      </c>
      <c r="F2636" s="44"/>
      <c r="G2636" s="30">
        <v>10029261</v>
      </c>
      <c r="H2636" s="30" t="s">
        <v>12070</v>
      </c>
      <c r="I2636" s="30" t="s">
        <v>12148</v>
      </c>
      <c r="J2636" s="30" t="s">
        <v>12149</v>
      </c>
      <c r="K2636" s="26" t="s">
        <v>12135</v>
      </c>
      <c r="L2636" s="30" t="s">
        <v>12136</v>
      </c>
      <c r="M2636" s="30" t="s">
        <v>12137</v>
      </c>
      <c r="N2636" s="30" t="s">
        <v>12152</v>
      </c>
      <c r="O2636" s="30" t="s">
        <v>12153</v>
      </c>
      <c r="P2636" s="30" t="s">
        <v>32</v>
      </c>
      <c r="Q2636" s="27">
        <v>30000</v>
      </c>
      <c r="R2636" s="27">
        <v>30479.999999999945</v>
      </c>
      <c r="S2636" s="52">
        <f>R2636</f>
        <v>30479.999999999945</v>
      </c>
      <c r="T2636" s="53">
        <f>IFERROR(S2636/Q2636,0)</f>
        <v>1.0159999999999982</v>
      </c>
      <c r="U2636" s="54">
        <f>IF(T2636&gt;=100%,S2636*2%,0)</f>
        <v>609.59999999999889</v>
      </c>
      <c r="V2636" s="54">
        <f>S2636*1%</f>
        <v>304.79999999999944</v>
      </c>
      <c r="W2636" s="55">
        <f>U2636+V2636</f>
        <v>914.39999999999827</v>
      </c>
      <c r="X2636" s="17"/>
      <c r="Y2636" s="9" t="s">
        <v>12391</v>
      </c>
    </row>
    <row r="2637" spans="1:25" x14ac:dyDescent="0.2">
      <c r="A2637" s="26" t="s">
        <v>9603</v>
      </c>
      <c r="B2637" s="26" t="s">
        <v>9882</v>
      </c>
      <c r="C2637" s="30" t="s">
        <v>12359</v>
      </c>
      <c r="D2637" s="30"/>
      <c r="E2637" s="44" t="s">
        <v>12361</v>
      </c>
      <c r="F2637" s="44"/>
      <c r="G2637" s="26">
        <v>10023666</v>
      </c>
      <c r="H2637" s="26" t="s">
        <v>9845</v>
      </c>
      <c r="I2637" s="26" t="s">
        <v>9883</v>
      </c>
      <c r="J2637" s="26" t="s">
        <v>9884</v>
      </c>
      <c r="K2637" s="26" t="s">
        <v>9848</v>
      </c>
      <c r="L2637" s="26" t="s">
        <v>9849</v>
      </c>
      <c r="M2637" s="26">
        <v>7696064706</v>
      </c>
      <c r="N2637" s="26" t="s">
        <v>9890</v>
      </c>
      <c r="O2637" s="26" t="s">
        <v>9891</v>
      </c>
      <c r="P2637" s="26" t="s">
        <v>32</v>
      </c>
      <c r="Q2637" s="9">
        <v>15000</v>
      </c>
      <c r="R2637" s="27">
        <v>15239.999999999973</v>
      </c>
      <c r="S2637" s="52">
        <f>R2637</f>
        <v>15239.999999999973</v>
      </c>
      <c r="T2637" s="53">
        <f>IFERROR(S2637/Q2637,0)</f>
        <v>1.0159999999999982</v>
      </c>
      <c r="U2637" s="54">
        <f>IF(T2637&gt;=100%,S2637*2%,0)</f>
        <v>304.79999999999944</v>
      </c>
      <c r="V2637" s="54">
        <f>S2637*1%</f>
        <v>152.39999999999972</v>
      </c>
      <c r="W2637" s="55">
        <f>U2637+V2637</f>
        <v>457.19999999999914</v>
      </c>
      <c r="X2637" s="17"/>
      <c r="Y2637" s="9" t="s">
        <v>12391</v>
      </c>
    </row>
    <row r="2638" spans="1:25" x14ac:dyDescent="0.2">
      <c r="A2638" s="32" t="s">
        <v>9603</v>
      </c>
      <c r="B2638" s="32" t="s">
        <v>10596</v>
      </c>
      <c r="C2638" s="32" t="s">
        <v>12365</v>
      </c>
      <c r="D2638" s="32"/>
      <c r="E2638" s="9" t="s">
        <v>12368</v>
      </c>
      <c r="F2638" s="9"/>
      <c r="G2638" s="32">
        <v>10023838</v>
      </c>
      <c r="H2638" s="32" t="s">
        <v>10597</v>
      </c>
      <c r="I2638" s="32" t="s">
        <v>10631</v>
      </c>
      <c r="J2638" s="32" t="s">
        <v>10632</v>
      </c>
      <c r="K2638" s="32" t="s">
        <v>10600</v>
      </c>
      <c r="L2638" s="32" t="s">
        <v>10601</v>
      </c>
      <c r="M2638" s="32">
        <v>9219486100</v>
      </c>
      <c r="N2638" s="32" t="s">
        <v>10633</v>
      </c>
      <c r="O2638" s="32" t="s">
        <v>10553</v>
      </c>
      <c r="P2638" s="32" t="s">
        <v>32</v>
      </c>
      <c r="Q2638" s="9">
        <v>9000</v>
      </c>
      <c r="R2638" s="27">
        <v>9143.9999999999836</v>
      </c>
      <c r="S2638" s="52">
        <f>R2638</f>
        <v>9143.9999999999836</v>
      </c>
      <c r="T2638" s="53">
        <f>IFERROR(S2638/Q2638,0)</f>
        <v>1.0159999999999982</v>
      </c>
      <c r="U2638" s="54">
        <f>IF(T2638&gt;=100%,S2638*2%,0)</f>
        <v>182.87999999999968</v>
      </c>
      <c r="V2638" s="54">
        <f>S2638*1%</f>
        <v>91.439999999999841</v>
      </c>
      <c r="W2638" s="55">
        <f>U2638+V2638</f>
        <v>274.31999999999954</v>
      </c>
      <c r="X2638" s="17"/>
      <c r="Y2638" s="9" t="s">
        <v>12391</v>
      </c>
    </row>
    <row r="2639" spans="1:25" x14ac:dyDescent="0.2">
      <c r="A2639" s="26" t="s">
        <v>9603</v>
      </c>
      <c r="B2639" s="26" t="s">
        <v>9657</v>
      </c>
      <c r="C2639" s="30" t="s">
        <v>12359</v>
      </c>
      <c r="D2639" s="30"/>
      <c r="E2639" s="45" t="s">
        <v>12360</v>
      </c>
      <c r="F2639" s="45"/>
      <c r="G2639" s="26">
        <v>10026891</v>
      </c>
      <c r="H2639" s="26" t="s">
        <v>9725</v>
      </c>
      <c r="I2639" s="26" t="s">
        <v>9765</v>
      </c>
      <c r="J2639" s="26" t="s">
        <v>9766</v>
      </c>
      <c r="K2639" s="26" t="s">
        <v>9728</v>
      </c>
      <c r="L2639" s="26" t="s">
        <v>9729</v>
      </c>
      <c r="M2639" s="26">
        <v>7009725731</v>
      </c>
      <c r="N2639" s="26" t="s">
        <v>9767</v>
      </c>
      <c r="O2639" s="26" t="s">
        <v>9768</v>
      </c>
      <c r="P2639" s="26" t="s">
        <v>32</v>
      </c>
      <c r="Q2639" s="27">
        <v>8000</v>
      </c>
      <c r="R2639" s="27">
        <v>8127.9999999999854</v>
      </c>
      <c r="S2639" s="52">
        <f>R2639</f>
        <v>8127.9999999999854</v>
      </c>
      <c r="T2639" s="53">
        <f>IFERROR(S2639/Q2639,0)</f>
        <v>1.0159999999999982</v>
      </c>
      <c r="U2639" s="54">
        <f>IF(T2639&gt;=100%,S2639*2%,0)</f>
        <v>162.55999999999972</v>
      </c>
      <c r="V2639" s="54">
        <f>S2639*1%</f>
        <v>81.279999999999859</v>
      </c>
      <c r="W2639" s="55">
        <f>U2639+V2639</f>
        <v>243.83999999999958</v>
      </c>
      <c r="X2639" s="17"/>
      <c r="Y2639" s="9" t="s">
        <v>12391</v>
      </c>
    </row>
    <row r="2640" spans="1:25" x14ac:dyDescent="0.2">
      <c r="A2640" s="9" t="s">
        <v>9603</v>
      </c>
      <c r="B2640" s="18" t="s">
        <v>11608</v>
      </c>
      <c r="C2640" s="9" t="s">
        <v>12374</v>
      </c>
      <c r="D2640" s="9"/>
      <c r="E2640" s="11" t="s">
        <v>12375</v>
      </c>
      <c r="F2640" s="11"/>
      <c r="G2640" s="9">
        <v>10023721</v>
      </c>
      <c r="H2640" s="9" t="s">
        <v>11355</v>
      </c>
      <c r="I2640" s="18" t="s">
        <v>11609</v>
      </c>
      <c r="J2640" s="18" t="s">
        <v>11610</v>
      </c>
      <c r="K2640" s="9" t="s">
        <v>11388</v>
      </c>
      <c r="L2640" s="18" t="s">
        <v>11389</v>
      </c>
      <c r="M2640" s="18">
        <v>9506067187</v>
      </c>
      <c r="N2640" s="18" t="s">
        <v>11613</v>
      </c>
      <c r="O2640" s="18" t="s">
        <v>11614</v>
      </c>
      <c r="P2640" s="9" t="s">
        <v>32</v>
      </c>
      <c r="Q2640" s="11">
        <v>8000</v>
      </c>
      <c r="R2640" s="27">
        <v>8127.9999999999854</v>
      </c>
      <c r="S2640" s="52">
        <f>R2640</f>
        <v>8127.9999999999854</v>
      </c>
      <c r="T2640" s="53">
        <f>IFERROR(S2640/Q2640,0)</f>
        <v>1.0159999999999982</v>
      </c>
      <c r="U2640" s="54">
        <f>IF(T2640&gt;=100%,S2640*2%,0)</f>
        <v>162.55999999999972</v>
      </c>
      <c r="V2640" s="54">
        <f>S2640*1%</f>
        <v>81.279999999999859</v>
      </c>
      <c r="W2640" s="55">
        <f>U2640+V2640</f>
        <v>243.83999999999958</v>
      </c>
      <c r="X2640" s="17"/>
      <c r="Y2640" s="9" t="s">
        <v>12393</v>
      </c>
    </row>
    <row r="2641" spans="1:25" x14ac:dyDescent="0.2">
      <c r="A2641" s="26" t="s">
        <v>9603</v>
      </c>
      <c r="B2641" s="26" t="s">
        <v>10117</v>
      </c>
      <c r="C2641" s="30" t="s">
        <v>12359</v>
      </c>
      <c r="D2641" s="30"/>
      <c r="E2641" s="44" t="s">
        <v>12363</v>
      </c>
      <c r="F2641" s="44"/>
      <c r="G2641" s="26">
        <v>10004649</v>
      </c>
      <c r="H2641" s="26" t="s">
        <v>10086</v>
      </c>
      <c r="I2641" s="26" t="s">
        <v>10118</v>
      </c>
      <c r="J2641" s="26" t="s">
        <v>10119</v>
      </c>
      <c r="K2641" s="26" t="s">
        <v>10089</v>
      </c>
      <c r="L2641" s="26" t="s">
        <v>10090</v>
      </c>
      <c r="M2641" s="26">
        <v>7006865823</v>
      </c>
      <c r="N2641" s="26" t="s">
        <v>10122</v>
      </c>
      <c r="O2641" s="26" t="s">
        <v>10123</v>
      </c>
      <c r="P2641" s="26" t="s">
        <v>32</v>
      </c>
      <c r="Q2641" s="27">
        <v>7000</v>
      </c>
      <c r="R2641" s="27">
        <v>7111.9999999999873</v>
      </c>
      <c r="S2641" s="52">
        <f>R2641</f>
        <v>7111.9999999999873</v>
      </c>
      <c r="T2641" s="53">
        <f>IFERROR(S2641/Q2641,0)</f>
        <v>1.0159999999999982</v>
      </c>
      <c r="U2641" s="54">
        <f>IF(T2641&gt;=100%,S2641*2%,0)</f>
        <v>142.23999999999975</v>
      </c>
      <c r="V2641" s="54">
        <f>S2641*1%</f>
        <v>71.119999999999877</v>
      </c>
      <c r="W2641" s="55">
        <f>U2641+V2641</f>
        <v>213.35999999999962</v>
      </c>
      <c r="X2641" s="17"/>
      <c r="Y2641" s="9" t="s">
        <v>12391</v>
      </c>
    </row>
    <row r="2642" spans="1:25" x14ac:dyDescent="0.2">
      <c r="A2642" s="9" t="s">
        <v>9603</v>
      </c>
      <c r="B2642" s="18" t="s">
        <v>11008</v>
      </c>
      <c r="C2642" s="9" t="s">
        <v>12370</v>
      </c>
      <c r="D2642" s="9"/>
      <c r="E2642" s="9" t="s">
        <v>12371</v>
      </c>
      <c r="F2642" s="9"/>
      <c r="G2642" s="18">
        <v>10033452</v>
      </c>
      <c r="H2642" s="38" t="s">
        <v>11034</v>
      </c>
      <c r="I2642" s="33" t="s">
        <v>11180</v>
      </c>
      <c r="J2642" s="33" t="s">
        <v>11181</v>
      </c>
      <c r="K2642" s="9" t="s">
        <v>11089</v>
      </c>
      <c r="L2642" s="18" t="s">
        <v>11090</v>
      </c>
      <c r="M2642" s="18">
        <v>6393092953</v>
      </c>
      <c r="N2642" s="18" t="s">
        <v>11184</v>
      </c>
      <c r="O2642" s="18" t="s">
        <v>11185</v>
      </c>
      <c r="P2642" s="18" t="s">
        <v>32</v>
      </c>
      <c r="Q2642" s="11">
        <v>7000</v>
      </c>
      <c r="R2642" s="27">
        <v>7111.9999999999873</v>
      </c>
      <c r="S2642" s="52">
        <f>R2642</f>
        <v>7111.9999999999873</v>
      </c>
      <c r="T2642" s="53">
        <f>IFERROR(S2642/Q2642,0)</f>
        <v>1.0159999999999982</v>
      </c>
      <c r="U2642" s="54">
        <f>IF(T2642&gt;=100%,S2642*2%,0)</f>
        <v>142.23999999999975</v>
      </c>
      <c r="V2642" s="54">
        <f>S2642*1%</f>
        <v>71.119999999999877</v>
      </c>
      <c r="W2642" s="55">
        <f>U2642+V2642</f>
        <v>213.35999999999962</v>
      </c>
      <c r="X2642" s="17"/>
      <c r="Y2642" s="9" t="s">
        <v>12393</v>
      </c>
    </row>
    <row r="2643" spans="1:25" x14ac:dyDescent="0.2">
      <c r="A2643" s="9" t="s">
        <v>9603</v>
      </c>
      <c r="B2643" s="32" t="s">
        <v>11362</v>
      </c>
      <c r="C2643" s="9" t="s">
        <v>12374</v>
      </c>
      <c r="D2643" s="9"/>
      <c r="E2643" s="11" t="s">
        <v>12376</v>
      </c>
      <c r="F2643" s="11"/>
      <c r="G2643" s="32">
        <v>10031303</v>
      </c>
      <c r="H2643" s="32" t="s">
        <v>11363</v>
      </c>
      <c r="I2643" s="32" t="s">
        <v>11364</v>
      </c>
      <c r="J2643" s="32" t="s">
        <v>11365</v>
      </c>
      <c r="K2643" s="9" t="s">
        <v>11366</v>
      </c>
      <c r="L2643" s="32" t="s">
        <v>11788</v>
      </c>
      <c r="M2643" s="32">
        <v>9616564145</v>
      </c>
      <c r="N2643" s="18" t="s">
        <v>11776</v>
      </c>
      <c r="O2643" s="32" t="s">
        <v>11374</v>
      </c>
      <c r="P2643" s="32" t="s">
        <v>32</v>
      </c>
      <c r="Q2643" s="11">
        <v>6000</v>
      </c>
      <c r="R2643" s="27">
        <v>6095.9999999999891</v>
      </c>
      <c r="S2643" s="52">
        <f>R2643</f>
        <v>6095.9999999999891</v>
      </c>
      <c r="T2643" s="53">
        <f>IFERROR(S2643/Q2643,0)</f>
        <v>1.0159999999999982</v>
      </c>
      <c r="U2643" s="54">
        <f>IF(T2643&gt;=100%,S2643*2%,0)</f>
        <v>121.91999999999979</v>
      </c>
      <c r="V2643" s="54">
        <f>S2643*1%</f>
        <v>60.959999999999894</v>
      </c>
      <c r="W2643" s="55">
        <f>U2643+V2643</f>
        <v>182.87999999999968</v>
      </c>
      <c r="X2643" s="17"/>
      <c r="Y2643" s="9" t="s">
        <v>12391</v>
      </c>
    </row>
    <row r="2644" spans="1:25" x14ac:dyDescent="0.2">
      <c r="A2644" s="9" t="s">
        <v>9603</v>
      </c>
      <c r="B2644" s="32" t="s">
        <v>11714</v>
      </c>
      <c r="C2644" s="9" t="s">
        <v>12374</v>
      </c>
      <c r="D2644" s="9"/>
      <c r="E2644" s="11" t="s">
        <v>12376</v>
      </c>
      <c r="F2644" s="11"/>
      <c r="G2644" s="32">
        <v>10031303</v>
      </c>
      <c r="H2644" s="32" t="s">
        <v>11363</v>
      </c>
      <c r="I2644" s="32" t="s">
        <v>11715</v>
      </c>
      <c r="J2644" s="32" t="s">
        <v>11716</v>
      </c>
      <c r="K2644" s="9" t="s">
        <v>11691</v>
      </c>
      <c r="L2644" s="32" t="s">
        <v>11692</v>
      </c>
      <c r="M2644" s="32">
        <v>8318630070</v>
      </c>
      <c r="N2644" s="18" t="s">
        <v>11735</v>
      </c>
      <c r="O2644" s="32" t="s">
        <v>11736</v>
      </c>
      <c r="P2644" s="32" t="s">
        <v>32</v>
      </c>
      <c r="Q2644" s="11">
        <v>6000</v>
      </c>
      <c r="R2644" s="27">
        <v>6095.9999999999891</v>
      </c>
      <c r="S2644" s="52">
        <f>R2644</f>
        <v>6095.9999999999891</v>
      </c>
      <c r="T2644" s="53">
        <f>IFERROR(S2644/Q2644,0)</f>
        <v>1.0159999999999982</v>
      </c>
      <c r="U2644" s="54">
        <f>IF(T2644&gt;=100%,S2644*2%,0)</f>
        <v>121.91999999999979</v>
      </c>
      <c r="V2644" s="54">
        <f>S2644*1%</f>
        <v>60.959999999999894</v>
      </c>
      <c r="W2644" s="55">
        <f>U2644+V2644</f>
        <v>182.87999999999968</v>
      </c>
      <c r="X2644" s="17"/>
      <c r="Y2644" s="9" t="s">
        <v>12391</v>
      </c>
    </row>
    <row r="2645" spans="1:25" x14ac:dyDescent="0.2">
      <c r="A2645" s="26" t="s">
        <v>9603</v>
      </c>
      <c r="B2645" s="30" t="s">
        <v>12250</v>
      </c>
      <c r="C2645" s="30" t="s">
        <v>12379</v>
      </c>
      <c r="D2645" s="30"/>
      <c r="E2645" s="44" t="s">
        <v>12382</v>
      </c>
      <c r="F2645" s="44"/>
      <c r="G2645" s="30">
        <v>10028483</v>
      </c>
      <c r="H2645" s="30" t="s">
        <v>12264</v>
      </c>
      <c r="I2645" s="30" t="s">
        <v>12326</v>
      </c>
      <c r="J2645" s="30" t="s">
        <v>12327</v>
      </c>
      <c r="K2645" s="26" t="s">
        <v>12267</v>
      </c>
      <c r="L2645" s="30" t="s">
        <v>12323</v>
      </c>
      <c r="M2645" s="30" t="s">
        <v>12269</v>
      </c>
      <c r="N2645" s="30" t="s">
        <v>12354</v>
      </c>
      <c r="O2645" s="30" t="s">
        <v>12355</v>
      </c>
      <c r="P2645" s="30" t="s">
        <v>32</v>
      </c>
      <c r="Q2645" s="27">
        <v>4000</v>
      </c>
      <c r="R2645" s="27">
        <v>4063.9999999999927</v>
      </c>
      <c r="S2645" s="52">
        <f>R2645</f>
        <v>4063.9999999999927</v>
      </c>
      <c r="T2645" s="53">
        <f>IFERROR(S2645/Q2645,0)</f>
        <v>1.0159999999999982</v>
      </c>
      <c r="U2645" s="54">
        <f>IF(T2645&gt;=100%,S2645*2%,0)</f>
        <v>81.279999999999859</v>
      </c>
      <c r="V2645" s="54">
        <f>S2645*1%</f>
        <v>40.63999999999993</v>
      </c>
      <c r="W2645" s="55">
        <f>U2645+V2645</f>
        <v>121.91999999999979</v>
      </c>
      <c r="X2645" s="17"/>
      <c r="Y2645" s="9" t="s">
        <v>12391</v>
      </c>
    </row>
    <row r="2646" spans="1:25" x14ac:dyDescent="0.2">
      <c r="A2646" s="26" t="s">
        <v>9603</v>
      </c>
      <c r="B2646" s="30" t="s">
        <v>11909</v>
      </c>
      <c r="C2646" s="30" t="s">
        <v>12379</v>
      </c>
      <c r="D2646" s="30"/>
      <c r="E2646" s="44" t="s">
        <v>12378</v>
      </c>
      <c r="F2646" s="44"/>
      <c r="G2646" s="30">
        <v>10020174</v>
      </c>
      <c r="H2646" s="30" t="s">
        <v>11910</v>
      </c>
      <c r="I2646" s="29" t="s">
        <v>11924</v>
      </c>
      <c r="J2646" s="29" t="s">
        <v>11925</v>
      </c>
      <c r="K2646" s="26" t="s">
        <v>11942</v>
      </c>
      <c r="L2646" s="30" t="s">
        <v>11943</v>
      </c>
      <c r="M2646" s="30" t="s">
        <v>11944</v>
      </c>
      <c r="N2646" s="30" t="s">
        <v>11947</v>
      </c>
      <c r="O2646" s="29" t="s">
        <v>11948</v>
      </c>
      <c r="P2646" s="30" t="s">
        <v>32</v>
      </c>
      <c r="Q2646" s="27">
        <v>3500</v>
      </c>
      <c r="R2646" s="27">
        <v>3555.9999999999936</v>
      </c>
      <c r="S2646" s="52">
        <f>R2646</f>
        <v>3555.9999999999936</v>
      </c>
      <c r="T2646" s="53">
        <f>IFERROR(S2646/Q2646,0)</f>
        <v>1.0159999999999982</v>
      </c>
      <c r="U2646" s="54">
        <f>IF(T2646&gt;=100%,S2646*2%,0)</f>
        <v>71.119999999999877</v>
      </c>
      <c r="V2646" s="54">
        <f>S2646*1%</f>
        <v>35.559999999999938</v>
      </c>
      <c r="W2646" s="55">
        <f>U2646+V2646</f>
        <v>106.67999999999981</v>
      </c>
      <c r="X2646" s="17"/>
      <c r="Y2646" s="9" t="s">
        <v>12391</v>
      </c>
    </row>
    <row r="2647" spans="1:25" x14ac:dyDescent="0.2">
      <c r="A2647" s="9" t="s">
        <v>6280</v>
      </c>
      <c r="B2647" s="9" t="s">
        <v>6987</v>
      </c>
      <c r="C2647" s="18" t="s">
        <v>6854</v>
      </c>
      <c r="D2647" s="9" t="s">
        <v>6855</v>
      </c>
      <c r="E2647" s="9" t="s">
        <v>6856</v>
      </c>
      <c r="F2647" s="9" t="s">
        <v>6857</v>
      </c>
      <c r="G2647" s="9">
        <v>10029259</v>
      </c>
      <c r="H2647" s="9" t="s">
        <v>6953</v>
      </c>
      <c r="I2647" s="9" t="s">
        <v>6988</v>
      </c>
      <c r="J2647" s="9" t="s">
        <v>6989</v>
      </c>
      <c r="K2647" s="18" t="s">
        <v>6956</v>
      </c>
      <c r="L2647" s="18" t="s">
        <v>6957</v>
      </c>
      <c r="M2647" s="18" t="s">
        <v>6958</v>
      </c>
      <c r="N2647" s="9" t="s">
        <v>6990</v>
      </c>
      <c r="O2647" s="9" t="s">
        <v>6991</v>
      </c>
      <c r="P2647" s="9" t="s">
        <v>32</v>
      </c>
      <c r="Q2647" s="61">
        <v>15300</v>
      </c>
      <c r="R2647" s="11">
        <v>15544.741800000002</v>
      </c>
      <c r="S2647" s="52">
        <f>R2647</f>
        <v>15544.741800000002</v>
      </c>
      <c r="T2647" s="53">
        <f>IFERROR(S2647/Q2647,0)</f>
        <v>1.0159961960784314</v>
      </c>
      <c r="U2647" s="54">
        <f>IF(T2647&gt;=100%,S2647*2%,0)</f>
        <v>310.89483600000005</v>
      </c>
      <c r="V2647" s="54">
        <f>S2647*1%</f>
        <v>155.44741800000003</v>
      </c>
      <c r="W2647" s="55">
        <f>U2647+V2647</f>
        <v>466.34225400000008</v>
      </c>
      <c r="X2647" s="17"/>
      <c r="Y2647" s="9" t="s">
        <v>12393</v>
      </c>
    </row>
    <row r="2648" spans="1:25" x14ac:dyDescent="0.2">
      <c r="A2648" s="26" t="s">
        <v>9603</v>
      </c>
      <c r="B2648" s="26" t="s">
        <v>10254</v>
      </c>
      <c r="C2648" s="30" t="s">
        <v>12359</v>
      </c>
      <c r="D2648" s="30"/>
      <c r="E2648" s="44" t="s">
        <v>12363</v>
      </c>
      <c r="F2648" s="44"/>
      <c r="G2648" s="26">
        <v>10030130</v>
      </c>
      <c r="H2648" s="26" t="s">
        <v>10205</v>
      </c>
      <c r="I2648" s="26" t="s">
        <v>10255</v>
      </c>
      <c r="J2648" s="26" t="s">
        <v>10256</v>
      </c>
      <c r="K2648" s="26" t="s">
        <v>10208</v>
      </c>
      <c r="L2648" s="26" t="s">
        <v>10209</v>
      </c>
      <c r="M2648" s="26">
        <v>7006241230</v>
      </c>
      <c r="N2648" s="26" t="s">
        <v>10257</v>
      </c>
      <c r="O2648" s="26" t="s">
        <v>10258</v>
      </c>
      <c r="P2648" s="26" t="s">
        <v>32</v>
      </c>
      <c r="Q2648" s="27">
        <v>7000</v>
      </c>
      <c r="R2648" s="27">
        <v>7111.6543999999994</v>
      </c>
      <c r="S2648" s="52">
        <f>R2648</f>
        <v>7111.6543999999994</v>
      </c>
      <c r="T2648" s="53">
        <f>IFERROR(S2648/Q2648,0)</f>
        <v>1.0159506285714286</v>
      </c>
      <c r="U2648" s="54">
        <f>IF(T2648&gt;=100%,S2648*2%,0)</f>
        <v>142.23308799999998</v>
      </c>
      <c r="V2648" s="54">
        <f>S2648*1%</f>
        <v>71.11654399999999</v>
      </c>
      <c r="W2648" s="55">
        <f>U2648+V2648</f>
        <v>213.34963199999999</v>
      </c>
      <c r="X2648" s="17"/>
      <c r="Y2648" s="9" t="s">
        <v>12391</v>
      </c>
    </row>
    <row r="2649" spans="1:25" x14ac:dyDescent="0.2">
      <c r="A2649" s="26" t="s">
        <v>9603</v>
      </c>
      <c r="B2649" s="30" t="s">
        <v>11909</v>
      </c>
      <c r="C2649" s="30" t="s">
        <v>12379</v>
      </c>
      <c r="D2649" s="30"/>
      <c r="E2649" s="44" t="s">
        <v>12378</v>
      </c>
      <c r="F2649" s="44"/>
      <c r="G2649" s="30">
        <v>10020174</v>
      </c>
      <c r="H2649" s="30" t="s">
        <v>11910</v>
      </c>
      <c r="I2649" s="29" t="s">
        <v>12037</v>
      </c>
      <c r="J2649" s="29" t="s">
        <v>12038</v>
      </c>
      <c r="K2649" s="26" t="s">
        <v>11933</v>
      </c>
      <c r="L2649" s="30" t="s">
        <v>11934</v>
      </c>
      <c r="M2649" s="30" t="s">
        <v>11935</v>
      </c>
      <c r="N2649" s="30" t="s">
        <v>12039</v>
      </c>
      <c r="O2649" s="30" t="s">
        <v>12040</v>
      </c>
      <c r="P2649" s="30" t="s">
        <v>32</v>
      </c>
      <c r="Q2649" s="27">
        <v>4500</v>
      </c>
      <c r="R2649" s="27">
        <v>4571.549999999992</v>
      </c>
      <c r="S2649" s="52">
        <f>R2649</f>
        <v>4571.549999999992</v>
      </c>
      <c r="T2649" s="53">
        <f>IFERROR(S2649/Q2649,0)</f>
        <v>1.0158999999999982</v>
      </c>
      <c r="U2649" s="54">
        <f>IF(T2649&gt;=100%,S2649*2%,0)</f>
        <v>91.430999999999841</v>
      </c>
      <c r="V2649" s="54">
        <f>S2649*1%</f>
        <v>45.715499999999921</v>
      </c>
      <c r="W2649" s="55">
        <f>U2649+V2649</f>
        <v>137.14649999999978</v>
      </c>
      <c r="X2649" s="17"/>
      <c r="Y2649" s="9" t="s">
        <v>12391</v>
      </c>
    </row>
    <row r="2650" spans="1:25" x14ac:dyDescent="0.2">
      <c r="A2650" s="9" t="s">
        <v>6280</v>
      </c>
      <c r="B2650" s="9" t="s">
        <v>6961</v>
      </c>
      <c r="C2650" s="18" t="s">
        <v>6854</v>
      </c>
      <c r="D2650" s="9" t="s">
        <v>6855</v>
      </c>
      <c r="E2650" s="9" t="s">
        <v>6856</v>
      </c>
      <c r="F2650" s="9" t="s">
        <v>6857</v>
      </c>
      <c r="G2650" s="9">
        <v>10029259</v>
      </c>
      <c r="H2650" s="9" t="s">
        <v>6953</v>
      </c>
      <c r="I2650" s="9" t="s">
        <v>6962</v>
      </c>
      <c r="J2650" s="9" t="s">
        <v>6963</v>
      </c>
      <c r="K2650" s="18" t="s">
        <v>6956</v>
      </c>
      <c r="L2650" s="18" t="s">
        <v>6957</v>
      </c>
      <c r="M2650" s="18" t="s">
        <v>6958</v>
      </c>
      <c r="N2650" s="9" t="s">
        <v>6966</v>
      </c>
      <c r="O2650" s="9" t="s">
        <v>6967</v>
      </c>
      <c r="P2650" s="9" t="s">
        <v>32</v>
      </c>
      <c r="Q2650" s="61">
        <v>15300</v>
      </c>
      <c r="R2650" s="11">
        <v>15542.7948</v>
      </c>
      <c r="S2650" s="52">
        <f>R2650</f>
        <v>15542.7948</v>
      </c>
      <c r="T2650" s="53">
        <f>IFERROR(S2650/Q2650,0)</f>
        <v>1.0158689411764705</v>
      </c>
      <c r="U2650" s="54">
        <f>IF(T2650&gt;=100%,S2650*2%,0)</f>
        <v>310.85589599999997</v>
      </c>
      <c r="V2650" s="54">
        <f>S2650*1%</f>
        <v>155.42794799999999</v>
      </c>
      <c r="W2650" s="55">
        <f>U2650+V2650</f>
        <v>466.28384399999993</v>
      </c>
      <c r="X2650" s="17"/>
      <c r="Y2650" s="9" t="s">
        <v>12391</v>
      </c>
    </row>
    <row r="2651" spans="1:25" x14ac:dyDescent="0.2">
      <c r="A2651" s="9" t="s">
        <v>5442</v>
      </c>
      <c r="B2651" s="9" t="s">
        <v>5681</v>
      </c>
      <c r="C2651" s="18" t="s">
        <v>5682</v>
      </c>
      <c r="D2651" s="9" t="s">
        <v>5683</v>
      </c>
      <c r="E2651" s="9" t="s">
        <v>5684</v>
      </c>
      <c r="F2651" s="9" t="s">
        <v>5685</v>
      </c>
      <c r="G2651" s="9">
        <v>10026037</v>
      </c>
      <c r="H2651" s="9" t="s">
        <v>5686</v>
      </c>
      <c r="I2651" s="9" t="s">
        <v>5773</v>
      </c>
      <c r="J2651" s="9" t="s">
        <v>5774</v>
      </c>
      <c r="K2651" s="18" t="s">
        <v>5695</v>
      </c>
      <c r="L2651" s="18" t="s">
        <v>5696</v>
      </c>
      <c r="M2651" s="18">
        <v>8675779492</v>
      </c>
      <c r="N2651" s="9" t="s">
        <v>5777</v>
      </c>
      <c r="O2651" s="9" t="s">
        <v>5778</v>
      </c>
      <c r="P2651" s="9" t="s">
        <v>32</v>
      </c>
      <c r="Q2651" s="11">
        <v>8993.5533333333351</v>
      </c>
      <c r="R2651" s="11">
        <v>9136</v>
      </c>
      <c r="S2651" s="52">
        <f>R2651</f>
        <v>9136</v>
      </c>
      <c r="T2651" s="53">
        <f>IFERROR(S2651/Q2651,0)</f>
        <v>1.0158387526472663</v>
      </c>
      <c r="U2651" s="54">
        <f>IF(T2651&gt;=100%,S2651*2%,0)</f>
        <v>182.72</v>
      </c>
      <c r="V2651" s="54">
        <f>S2651*1%</f>
        <v>91.36</v>
      </c>
      <c r="W2651" s="55">
        <f>U2651+V2651</f>
        <v>274.08</v>
      </c>
      <c r="X2651" s="17"/>
      <c r="Y2651" s="9" t="s">
        <v>12391</v>
      </c>
    </row>
    <row r="2652" spans="1:25" x14ac:dyDescent="0.2">
      <c r="A2652" s="4" t="s">
        <v>18</v>
      </c>
      <c r="B2652" s="12" t="s">
        <v>1456</v>
      </c>
      <c r="C2652" s="5" t="s">
        <v>861</v>
      </c>
      <c r="D2652" s="9" t="s">
        <v>862</v>
      </c>
      <c r="E2652" s="9" t="s">
        <v>1457</v>
      </c>
      <c r="F2652" s="9" t="s">
        <v>1458</v>
      </c>
      <c r="G2652" s="8">
        <v>10022900</v>
      </c>
      <c r="H2652" s="12" t="s">
        <v>1459</v>
      </c>
      <c r="I2652" s="9" t="s">
        <v>1533</v>
      </c>
      <c r="J2652" s="12" t="s">
        <v>1001</v>
      </c>
      <c r="K2652" s="8" t="s">
        <v>1473</v>
      </c>
      <c r="L2652" s="16" t="s">
        <v>1474</v>
      </c>
      <c r="M2652" s="17" t="s">
        <v>1475</v>
      </c>
      <c r="N2652" s="9" t="s">
        <v>1580</v>
      </c>
      <c r="O2652" s="9" t="s">
        <v>1581</v>
      </c>
      <c r="P2652" s="9" t="s">
        <v>32</v>
      </c>
      <c r="Q2652" s="10">
        <v>8000</v>
      </c>
      <c r="R2652" s="11">
        <v>8126.2782000000007</v>
      </c>
      <c r="S2652" s="52">
        <f>R2652</f>
        <v>8126.2782000000007</v>
      </c>
      <c r="T2652" s="53">
        <f>IFERROR(S2652/Q2652,0)</f>
        <v>1.015784775</v>
      </c>
      <c r="U2652" s="54">
        <f>IF(T2652&gt;=100%,S2652*2%,0)</f>
        <v>162.525564</v>
      </c>
      <c r="V2652" s="54">
        <f>S2652*1%</f>
        <v>81.262782000000001</v>
      </c>
      <c r="W2652" s="55">
        <f>U2652+V2652</f>
        <v>243.78834599999999</v>
      </c>
      <c r="X2652" s="17"/>
      <c r="Y2652" s="9" t="s">
        <v>12391</v>
      </c>
    </row>
    <row r="2653" spans="1:25" x14ac:dyDescent="0.2">
      <c r="A2653" s="4" t="s">
        <v>18</v>
      </c>
      <c r="B2653" s="12" t="s">
        <v>2972</v>
      </c>
      <c r="C2653" s="5" t="s">
        <v>2973</v>
      </c>
      <c r="D2653" s="9" t="s">
        <v>2974</v>
      </c>
      <c r="E2653" s="9" t="s">
        <v>2975</v>
      </c>
      <c r="F2653" s="9" t="s">
        <v>2976</v>
      </c>
      <c r="G2653" s="8">
        <v>10026391</v>
      </c>
      <c r="H2653" s="12" t="s">
        <v>2977</v>
      </c>
      <c r="I2653" s="9" t="s">
        <v>3019</v>
      </c>
      <c r="J2653" s="12" t="s">
        <v>3020</v>
      </c>
      <c r="K2653" s="17" t="s">
        <v>2980</v>
      </c>
      <c r="L2653" s="17" t="s">
        <v>2981</v>
      </c>
      <c r="M2653" s="17">
        <v>8969833593</v>
      </c>
      <c r="N2653" s="9" t="s">
        <v>3021</v>
      </c>
      <c r="O2653" s="9" t="s">
        <v>3022</v>
      </c>
      <c r="P2653" s="9" t="s">
        <v>32</v>
      </c>
      <c r="Q2653" s="10">
        <v>8000</v>
      </c>
      <c r="R2653" s="11">
        <v>8126</v>
      </c>
      <c r="S2653" s="52">
        <f>R2653</f>
        <v>8126</v>
      </c>
      <c r="T2653" s="53">
        <f>IFERROR(S2653/Q2653,0)</f>
        <v>1.0157499999999999</v>
      </c>
      <c r="U2653" s="54">
        <f>IF(T2653&gt;=100%,S2653*2%,0)</f>
        <v>162.52000000000001</v>
      </c>
      <c r="V2653" s="54">
        <f>S2653*1%</f>
        <v>81.260000000000005</v>
      </c>
      <c r="W2653" s="55">
        <f>U2653+V2653</f>
        <v>243.78000000000003</v>
      </c>
      <c r="X2653" s="17"/>
      <c r="Y2653" s="9" t="s">
        <v>12393</v>
      </c>
    </row>
    <row r="2654" spans="1:25" x14ac:dyDescent="0.2">
      <c r="A2654" s="4" t="s">
        <v>18</v>
      </c>
      <c r="B2654" s="12" t="s">
        <v>2972</v>
      </c>
      <c r="C2654" s="5" t="s">
        <v>2973</v>
      </c>
      <c r="D2654" s="9" t="s">
        <v>2974</v>
      </c>
      <c r="E2654" s="9" t="s">
        <v>2975</v>
      </c>
      <c r="F2654" s="9" t="s">
        <v>2976</v>
      </c>
      <c r="G2654" s="8">
        <v>10026391</v>
      </c>
      <c r="H2654" s="12" t="s">
        <v>2977</v>
      </c>
      <c r="I2654" s="9" t="s">
        <v>3068</v>
      </c>
      <c r="J2654" s="12" t="s">
        <v>3069</v>
      </c>
      <c r="K2654" s="17" t="s">
        <v>2980</v>
      </c>
      <c r="L2654" s="17" t="s">
        <v>2981</v>
      </c>
      <c r="M2654" s="17">
        <v>8969833593</v>
      </c>
      <c r="N2654" s="9" t="s">
        <v>3070</v>
      </c>
      <c r="O2654" s="9" t="s">
        <v>3071</v>
      </c>
      <c r="P2654" s="9" t="s">
        <v>32</v>
      </c>
      <c r="Q2654" s="10">
        <v>8000</v>
      </c>
      <c r="R2654" s="11">
        <v>8126</v>
      </c>
      <c r="S2654" s="52">
        <f>R2654</f>
        <v>8126</v>
      </c>
      <c r="T2654" s="53">
        <f>IFERROR(S2654/Q2654,0)</f>
        <v>1.0157499999999999</v>
      </c>
      <c r="U2654" s="54">
        <f>IF(T2654&gt;=100%,S2654*2%,0)</f>
        <v>162.52000000000001</v>
      </c>
      <c r="V2654" s="54">
        <f>S2654*1%</f>
        <v>81.260000000000005</v>
      </c>
      <c r="W2654" s="55">
        <f>U2654+V2654</f>
        <v>243.78000000000003</v>
      </c>
      <c r="X2654" s="17"/>
      <c r="Y2654" s="9" t="s">
        <v>12393</v>
      </c>
    </row>
    <row r="2655" spans="1:25" x14ac:dyDescent="0.2">
      <c r="A2655" s="4" t="s">
        <v>18</v>
      </c>
      <c r="B2655" s="12" t="s">
        <v>2972</v>
      </c>
      <c r="C2655" s="5" t="s">
        <v>2973</v>
      </c>
      <c r="D2655" s="9" t="s">
        <v>2974</v>
      </c>
      <c r="E2655" s="9" t="s">
        <v>2975</v>
      </c>
      <c r="F2655" s="9" t="s">
        <v>2976</v>
      </c>
      <c r="G2655" s="8">
        <v>10026391</v>
      </c>
      <c r="H2655" s="12" t="s">
        <v>2977</v>
      </c>
      <c r="I2655" s="9" t="s">
        <v>3087</v>
      </c>
      <c r="J2655" s="12" t="s">
        <v>3088</v>
      </c>
      <c r="K2655" s="17" t="s">
        <v>3031</v>
      </c>
      <c r="L2655" s="17" t="s">
        <v>3032</v>
      </c>
      <c r="M2655" s="17">
        <v>7979803899</v>
      </c>
      <c r="N2655" s="9" t="s">
        <v>3089</v>
      </c>
      <c r="O2655" s="9" t="s">
        <v>3090</v>
      </c>
      <c r="P2655" s="9" t="s">
        <v>32</v>
      </c>
      <c r="Q2655" s="10">
        <v>8000</v>
      </c>
      <c r="R2655" s="11">
        <v>8126</v>
      </c>
      <c r="S2655" s="52">
        <f>R2655</f>
        <v>8126</v>
      </c>
      <c r="T2655" s="53">
        <f>IFERROR(S2655/Q2655,0)</f>
        <v>1.0157499999999999</v>
      </c>
      <c r="U2655" s="54">
        <f>IF(T2655&gt;=100%,S2655*2%,0)</f>
        <v>162.52000000000001</v>
      </c>
      <c r="V2655" s="54">
        <f>S2655*1%</f>
        <v>81.260000000000005</v>
      </c>
      <c r="W2655" s="55">
        <f>U2655+V2655</f>
        <v>243.78000000000003</v>
      </c>
      <c r="X2655" s="17"/>
      <c r="Y2655" s="9" t="s">
        <v>12393</v>
      </c>
    </row>
    <row r="2656" spans="1:25" x14ac:dyDescent="0.2">
      <c r="A2656" s="4" t="s">
        <v>18</v>
      </c>
      <c r="B2656" s="12" t="s">
        <v>3421</v>
      </c>
      <c r="C2656" s="5" t="s">
        <v>2973</v>
      </c>
      <c r="D2656" s="9" t="s">
        <v>2974</v>
      </c>
      <c r="E2656" s="9" t="s">
        <v>3422</v>
      </c>
      <c r="F2656" s="9" t="s">
        <v>3423</v>
      </c>
      <c r="G2656" s="8">
        <v>10034718</v>
      </c>
      <c r="H2656" s="12" t="s">
        <v>3424</v>
      </c>
      <c r="I2656" s="9" t="s">
        <v>3493</v>
      </c>
      <c r="J2656" s="12" t="s">
        <v>3494</v>
      </c>
      <c r="K2656" s="17" t="s">
        <v>3427</v>
      </c>
      <c r="L2656" s="17" t="s">
        <v>3428</v>
      </c>
      <c r="M2656" s="17">
        <v>7004809242</v>
      </c>
      <c r="N2656" s="9" t="s">
        <v>3495</v>
      </c>
      <c r="O2656" s="9" t="s">
        <v>3496</v>
      </c>
      <c r="P2656" s="9" t="s">
        <v>32</v>
      </c>
      <c r="Q2656" s="10">
        <v>8000</v>
      </c>
      <c r="R2656" s="11">
        <v>8126</v>
      </c>
      <c r="S2656" s="52">
        <f>R2656</f>
        <v>8126</v>
      </c>
      <c r="T2656" s="53">
        <f>IFERROR(S2656/Q2656,0)</f>
        <v>1.0157499999999999</v>
      </c>
      <c r="U2656" s="54">
        <f>IF(T2656&gt;=100%,S2656*2%,0)</f>
        <v>162.52000000000001</v>
      </c>
      <c r="V2656" s="54">
        <f>S2656*1%</f>
        <v>81.260000000000005</v>
      </c>
      <c r="W2656" s="55">
        <f>U2656+V2656</f>
        <v>243.78000000000003</v>
      </c>
      <c r="X2656" s="17"/>
      <c r="Y2656" s="9" t="s">
        <v>12393</v>
      </c>
    </row>
    <row r="2657" spans="1:25" x14ac:dyDescent="0.2">
      <c r="A2657" s="4" t="s">
        <v>18</v>
      </c>
      <c r="B2657" s="12" t="s">
        <v>3421</v>
      </c>
      <c r="C2657" s="5" t="s">
        <v>2973</v>
      </c>
      <c r="D2657" s="9" t="s">
        <v>2974</v>
      </c>
      <c r="E2657" s="9" t="s">
        <v>3422</v>
      </c>
      <c r="F2657" s="9" t="s">
        <v>3423</v>
      </c>
      <c r="G2657" s="8">
        <v>10028174</v>
      </c>
      <c r="H2657" s="12" t="s">
        <v>3499</v>
      </c>
      <c r="I2657" s="9" t="s">
        <v>3493</v>
      </c>
      <c r="J2657" s="12" t="s">
        <v>3494</v>
      </c>
      <c r="K2657" s="17" t="s">
        <v>3427</v>
      </c>
      <c r="L2657" s="17" t="s">
        <v>3428</v>
      </c>
      <c r="M2657" s="17">
        <v>7004809242</v>
      </c>
      <c r="N2657" s="9" t="s">
        <v>3500</v>
      </c>
      <c r="O2657" s="9" t="s">
        <v>3501</v>
      </c>
      <c r="P2657" s="9" t="s">
        <v>32</v>
      </c>
      <c r="Q2657" s="10">
        <v>8000</v>
      </c>
      <c r="R2657" s="11">
        <v>8126</v>
      </c>
      <c r="S2657" s="52">
        <f>R2657</f>
        <v>8126</v>
      </c>
      <c r="T2657" s="53">
        <f>IFERROR(S2657/Q2657,0)</f>
        <v>1.0157499999999999</v>
      </c>
      <c r="U2657" s="54">
        <f>IF(T2657&gt;=100%,S2657*2%,0)</f>
        <v>162.52000000000001</v>
      </c>
      <c r="V2657" s="54">
        <f>S2657*1%</f>
        <v>81.260000000000005</v>
      </c>
      <c r="W2657" s="55">
        <f>U2657+V2657</f>
        <v>243.78000000000003</v>
      </c>
      <c r="X2657" s="17"/>
      <c r="Y2657" s="9" t="s">
        <v>12393</v>
      </c>
    </row>
    <row r="2658" spans="1:25" x14ac:dyDescent="0.2">
      <c r="A2658" s="4" t="s">
        <v>18</v>
      </c>
      <c r="B2658" s="12" t="s">
        <v>3421</v>
      </c>
      <c r="C2658" s="5" t="s">
        <v>2973</v>
      </c>
      <c r="D2658" s="9" t="s">
        <v>2974</v>
      </c>
      <c r="E2658" s="9" t="s">
        <v>3422</v>
      </c>
      <c r="F2658" s="9" t="s">
        <v>3423</v>
      </c>
      <c r="G2658" s="8">
        <v>10034718</v>
      </c>
      <c r="H2658" s="12" t="s">
        <v>3424</v>
      </c>
      <c r="I2658" s="9" t="s">
        <v>3493</v>
      </c>
      <c r="J2658" s="12" t="s">
        <v>3494</v>
      </c>
      <c r="K2658" s="17" t="s">
        <v>3427</v>
      </c>
      <c r="L2658" s="17" t="s">
        <v>3428</v>
      </c>
      <c r="M2658" s="17">
        <v>7004809242</v>
      </c>
      <c r="N2658" s="9" t="s">
        <v>3510</v>
      </c>
      <c r="O2658" s="9" t="s">
        <v>3511</v>
      </c>
      <c r="P2658" s="9" t="s">
        <v>32</v>
      </c>
      <c r="Q2658" s="10">
        <v>8000</v>
      </c>
      <c r="R2658" s="11">
        <v>8126</v>
      </c>
      <c r="S2658" s="52">
        <f>R2658</f>
        <v>8126</v>
      </c>
      <c r="T2658" s="53">
        <f>IFERROR(S2658/Q2658,0)</f>
        <v>1.0157499999999999</v>
      </c>
      <c r="U2658" s="54">
        <f>IF(T2658&gt;=100%,S2658*2%,0)</f>
        <v>162.52000000000001</v>
      </c>
      <c r="V2658" s="54">
        <f>S2658*1%</f>
        <v>81.260000000000005</v>
      </c>
      <c r="W2658" s="55">
        <f>U2658+V2658</f>
        <v>243.78000000000003</v>
      </c>
      <c r="X2658" s="17"/>
      <c r="Y2658" s="9" t="s">
        <v>12391</v>
      </c>
    </row>
    <row r="2659" spans="1:25" x14ac:dyDescent="0.2">
      <c r="A2659" s="4" t="s">
        <v>18</v>
      </c>
      <c r="B2659" s="12" t="s">
        <v>3232</v>
      </c>
      <c r="C2659" s="5" t="s">
        <v>2973</v>
      </c>
      <c r="D2659" s="9" t="s">
        <v>2974</v>
      </c>
      <c r="E2659" s="9" t="s">
        <v>3142</v>
      </c>
      <c r="F2659" s="9" t="s">
        <v>3143</v>
      </c>
      <c r="G2659" s="8">
        <v>10034410</v>
      </c>
      <c r="H2659" s="12" t="s">
        <v>3233</v>
      </c>
      <c r="I2659" s="9" t="s">
        <v>3247</v>
      </c>
      <c r="J2659" s="12" t="s">
        <v>3248</v>
      </c>
      <c r="K2659" s="17" t="s">
        <v>3236</v>
      </c>
      <c r="L2659" s="17" t="s">
        <v>3237</v>
      </c>
      <c r="M2659" s="17">
        <v>9628987517</v>
      </c>
      <c r="N2659" s="9" t="s">
        <v>3253</v>
      </c>
      <c r="O2659" s="9" t="s">
        <v>3254</v>
      </c>
      <c r="P2659" s="9" t="s">
        <v>32</v>
      </c>
      <c r="Q2659" s="10">
        <v>8000</v>
      </c>
      <c r="R2659" s="11">
        <v>8126</v>
      </c>
      <c r="S2659" s="52">
        <f>R2659</f>
        <v>8126</v>
      </c>
      <c r="T2659" s="53">
        <f>IFERROR(S2659/Q2659,0)</f>
        <v>1.0157499999999999</v>
      </c>
      <c r="U2659" s="54">
        <f>IF(T2659&gt;=100%,S2659*2%,0)</f>
        <v>162.52000000000001</v>
      </c>
      <c r="V2659" s="54">
        <f>S2659*1%</f>
        <v>81.260000000000005</v>
      </c>
      <c r="W2659" s="55">
        <f>U2659+V2659</f>
        <v>243.78000000000003</v>
      </c>
      <c r="X2659" s="17"/>
      <c r="Y2659" s="9" t="s">
        <v>12393</v>
      </c>
    </row>
    <row r="2660" spans="1:25" x14ac:dyDescent="0.2">
      <c r="A2660" s="4" t="s">
        <v>18</v>
      </c>
      <c r="B2660" s="12" t="s">
        <v>3232</v>
      </c>
      <c r="C2660" s="5" t="s">
        <v>2973</v>
      </c>
      <c r="D2660" s="9" t="s">
        <v>2974</v>
      </c>
      <c r="E2660" s="9" t="s">
        <v>3142</v>
      </c>
      <c r="F2660" s="9" t="s">
        <v>3143</v>
      </c>
      <c r="G2660" s="8">
        <v>10034410</v>
      </c>
      <c r="H2660" s="12" t="s">
        <v>3233</v>
      </c>
      <c r="I2660" s="9" t="s">
        <v>3257</v>
      </c>
      <c r="J2660" s="12" t="s">
        <v>3258</v>
      </c>
      <c r="K2660" s="17" t="s">
        <v>3236</v>
      </c>
      <c r="L2660" s="17" t="s">
        <v>3237</v>
      </c>
      <c r="M2660" s="17">
        <v>9628987517</v>
      </c>
      <c r="N2660" s="9" t="s">
        <v>3259</v>
      </c>
      <c r="O2660" s="9" t="s">
        <v>3260</v>
      </c>
      <c r="P2660" s="9" t="s">
        <v>32</v>
      </c>
      <c r="Q2660" s="10">
        <v>8000</v>
      </c>
      <c r="R2660" s="11">
        <v>8126</v>
      </c>
      <c r="S2660" s="52">
        <f>R2660</f>
        <v>8126</v>
      </c>
      <c r="T2660" s="53">
        <f>IFERROR(S2660/Q2660,0)</f>
        <v>1.0157499999999999</v>
      </c>
      <c r="U2660" s="54">
        <f>IF(T2660&gt;=100%,S2660*2%,0)</f>
        <v>162.52000000000001</v>
      </c>
      <c r="V2660" s="54">
        <f>S2660*1%</f>
        <v>81.260000000000005</v>
      </c>
      <c r="W2660" s="55">
        <f>U2660+V2660</f>
        <v>243.78000000000003</v>
      </c>
      <c r="X2660" s="17"/>
      <c r="Y2660" s="9" t="s">
        <v>12391</v>
      </c>
    </row>
    <row r="2661" spans="1:25" x14ac:dyDescent="0.2">
      <c r="A2661" s="4" t="s">
        <v>18</v>
      </c>
      <c r="B2661" s="12" t="s">
        <v>2972</v>
      </c>
      <c r="C2661" s="5" t="s">
        <v>2973</v>
      </c>
      <c r="D2661" s="9" t="s">
        <v>2974</v>
      </c>
      <c r="E2661" s="9" t="s">
        <v>2975</v>
      </c>
      <c r="F2661" s="9" t="s">
        <v>2976</v>
      </c>
      <c r="G2661" s="8">
        <v>10026391</v>
      </c>
      <c r="H2661" s="12" t="s">
        <v>2977</v>
      </c>
      <c r="I2661" s="9" t="s">
        <v>3002</v>
      </c>
      <c r="J2661" s="12" t="s">
        <v>3003</v>
      </c>
      <c r="K2661" s="17" t="s">
        <v>3011</v>
      </c>
      <c r="L2661" s="17" t="s">
        <v>3012</v>
      </c>
      <c r="M2661" s="17">
        <v>9125957274</v>
      </c>
      <c r="N2661" s="9" t="s">
        <v>3015</v>
      </c>
      <c r="O2661" s="9" t="s">
        <v>3016</v>
      </c>
      <c r="P2661" s="9" t="s">
        <v>32</v>
      </c>
      <c r="Q2661" s="10">
        <v>8000</v>
      </c>
      <c r="R2661" s="11">
        <v>8126</v>
      </c>
      <c r="S2661" s="52">
        <f>R2661</f>
        <v>8126</v>
      </c>
      <c r="T2661" s="53">
        <f>IFERROR(S2661/Q2661,0)</f>
        <v>1.0157499999999999</v>
      </c>
      <c r="U2661" s="54">
        <f>IF(T2661&gt;=100%,S2661*2%,0)</f>
        <v>162.52000000000001</v>
      </c>
      <c r="V2661" s="54">
        <f>S2661*1%</f>
        <v>81.260000000000005</v>
      </c>
      <c r="W2661" s="55">
        <f>U2661+V2661</f>
        <v>243.78000000000003</v>
      </c>
      <c r="X2661" s="17"/>
      <c r="Y2661" s="9" t="s">
        <v>12391</v>
      </c>
    </row>
    <row r="2662" spans="1:25" x14ac:dyDescent="0.2">
      <c r="A2662" s="4" t="s">
        <v>18</v>
      </c>
      <c r="B2662" s="12" t="s">
        <v>2972</v>
      </c>
      <c r="C2662" s="5" t="s">
        <v>2973</v>
      </c>
      <c r="D2662" s="9" t="s">
        <v>2974</v>
      </c>
      <c r="E2662" s="9" t="s">
        <v>2975</v>
      </c>
      <c r="F2662" s="9" t="s">
        <v>2976</v>
      </c>
      <c r="G2662" s="8">
        <v>10026391</v>
      </c>
      <c r="H2662" s="12" t="s">
        <v>2977</v>
      </c>
      <c r="I2662" s="9" t="s">
        <v>3034</v>
      </c>
      <c r="J2662" s="12" t="s">
        <v>3035</v>
      </c>
      <c r="K2662" s="17" t="s">
        <v>3031</v>
      </c>
      <c r="L2662" s="17" t="s">
        <v>3032</v>
      </c>
      <c r="M2662" s="17">
        <v>7979803899</v>
      </c>
      <c r="N2662" s="9" t="s">
        <v>3036</v>
      </c>
      <c r="O2662" s="9" t="s">
        <v>3037</v>
      </c>
      <c r="P2662" s="9" t="s">
        <v>32</v>
      </c>
      <c r="Q2662" s="10">
        <v>8000</v>
      </c>
      <c r="R2662" s="11">
        <v>8126</v>
      </c>
      <c r="S2662" s="52">
        <f>R2662</f>
        <v>8126</v>
      </c>
      <c r="T2662" s="53">
        <f>IFERROR(S2662/Q2662,0)</f>
        <v>1.0157499999999999</v>
      </c>
      <c r="U2662" s="54">
        <f>IF(T2662&gt;=100%,S2662*2%,0)</f>
        <v>162.52000000000001</v>
      </c>
      <c r="V2662" s="54">
        <f>S2662*1%</f>
        <v>81.260000000000005</v>
      </c>
      <c r="W2662" s="55">
        <f>U2662+V2662</f>
        <v>243.78000000000003</v>
      </c>
      <c r="X2662" s="17"/>
      <c r="Y2662" s="9" t="s">
        <v>12393</v>
      </c>
    </row>
    <row r="2663" spans="1:25" x14ac:dyDescent="0.2">
      <c r="A2663" s="4" t="s">
        <v>18</v>
      </c>
      <c r="B2663" s="12" t="s">
        <v>3232</v>
      </c>
      <c r="C2663" s="5" t="s">
        <v>2973</v>
      </c>
      <c r="D2663" s="9" t="s">
        <v>2974</v>
      </c>
      <c r="E2663" s="9" t="s">
        <v>3142</v>
      </c>
      <c r="F2663" s="9" t="s">
        <v>3143</v>
      </c>
      <c r="G2663" s="8">
        <v>10034410</v>
      </c>
      <c r="H2663" s="12" t="s">
        <v>3233</v>
      </c>
      <c r="I2663" s="9" t="s">
        <v>3275</v>
      </c>
      <c r="J2663" s="12" t="s">
        <v>3276</v>
      </c>
      <c r="K2663" s="17" t="s">
        <v>3236</v>
      </c>
      <c r="L2663" s="17" t="s">
        <v>3237</v>
      </c>
      <c r="M2663" s="17">
        <v>9628987517</v>
      </c>
      <c r="N2663" s="9" t="s">
        <v>3277</v>
      </c>
      <c r="O2663" s="9" t="s">
        <v>3278</v>
      </c>
      <c r="P2663" s="9" t="s">
        <v>32</v>
      </c>
      <c r="Q2663" s="10">
        <v>8000</v>
      </c>
      <c r="R2663" s="11">
        <v>8126</v>
      </c>
      <c r="S2663" s="52">
        <f>R2663</f>
        <v>8126</v>
      </c>
      <c r="T2663" s="53">
        <f>IFERROR(S2663/Q2663,0)</f>
        <v>1.0157499999999999</v>
      </c>
      <c r="U2663" s="54">
        <f>IF(T2663&gt;=100%,S2663*2%,0)</f>
        <v>162.52000000000001</v>
      </c>
      <c r="V2663" s="54">
        <f>S2663*1%</f>
        <v>81.260000000000005</v>
      </c>
      <c r="W2663" s="55">
        <f>U2663+V2663</f>
        <v>243.78000000000003</v>
      </c>
      <c r="X2663" s="17"/>
      <c r="Y2663" s="9" t="s">
        <v>12393</v>
      </c>
    </row>
    <row r="2664" spans="1:25" x14ac:dyDescent="0.2">
      <c r="A2664" s="4" t="s">
        <v>18</v>
      </c>
      <c r="B2664" s="12" t="s">
        <v>2972</v>
      </c>
      <c r="C2664" s="5" t="s">
        <v>2973</v>
      </c>
      <c r="D2664" s="9" t="s">
        <v>2974</v>
      </c>
      <c r="E2664" s="9" t="s">
        <v>2975</v>
      </c>
      <c r="F2664" s="9" t="s">
        <v>2976</v>
      </c>
      <c r="G2664" s="8">
        <v>10026391</v>
      </c>
      <c r="H2664" s="12" t="s">
        <v>2977</v>
      </c>
      <c r="I2664" s="9" t="s">
        <v>3074</v>
      </c>
      <c r="J2664" s="12" t="s">
        <v>3075</v>
      </c>
      <c r="K2664" s="17" t="s">
        <v>2980</v>
      </c>
      <c r="L2664" s="17" t="s">
        <v>2981</v>
      </c>
      <c r="M2664" s="17">
        <v>8969833593</v>
      </c>
      <c r="N2664" s="9" t="s">
        <v>3076</v>
      </c>
      <c r="O2664" s="9" t="s">
        <v>3077</v>
      </c>
      <c r="P2664" s="9" t="s">
        <v>32</v>
      </c>
      <c r="Q2664" s="10">
        <v>8000</v>
      </c>
      <c r="R2664" s="11">
        <v>8126</v>
      </c>
      <c r="S2664" s="52">
        <f>R2664</f>
        <v>8126</v>
      </c>
      <c r="T2664" s="53">
        <f>IFERROR(S2664/Q2664,0)</f>
        <v>1.0157499999999999</v>
      </c>
      <c r="U2664" s="54">
        <f>IF(T2664&gt;=100%,S2664*2%,0)</f>
        <v>162.52000000000001</v>
      </c>
      <c r="V2664" s="54">
        <f>S2664*1%</f>
        <v>81.260000000000005</v>
      </c>
      <c r="W2664" s="55">
        <f>U2664+V2664</f>
        <v>243.78000000000003</v>
      </c>
      <c r="X2664" s="17"/>
      <c r="Y2664" s="9" t="s">
        <v>12393</v>
      </c>
    </row>
    <row r="2665" spans="1:25" x14ac:dyDescent="0.2">
      <c r="A2665" s="9" t="s">
        <v>8060</v>
      </c>
      <c r="B2665" s="9" t="s">
        <v>8965</v>
      </c>
      <c r="C2665" s="18" t="s">
        <v>9306</v>
      </c>
      <c r="D2665" s="9" t="s">
        <v>9307</v>
      </c>
      <c r="E2665" s="9" t="s">
        <v>9308</v>
      </c>
      <c r="F2665" s="9" t="s">
        <v>9309</v>
      </c>
      <c r="G2665" s="9">
        <v>10034970</v>
      </c>
      <c r="H2665" s="9" t="s">
        <v>9310</v>
      </c>
      <c r="I2665" s="9" t="s">
        <v>9325</v>
      </c>
      <c r="J2665" s="9" t="s">
        <v>9326</v>
      </c>
      <c r="K2665" s="18" t="s">
        <v>9313</v>
      </c>
      <c r="L2665" s="18" t="s">
        <v>9314</v>
      </c>
      <c r="M2665" s="18">
        <v>9867181036</v>
      </c>
      <c r="N2665" s="9" t="s">
        <v>9327</v>
      </c>
      <c r="O2665" s="9" t="s">
        <v>7286</v>
      </c>
      <c r="P2665" s="9" t="s">
        <v>32</v>
      </c>
      <c r="Q2665" s="11">
        <v>10000</v>
      </c>
      <c r="R2665" s="11">
        <v>10157.1214</v>
      </c>
      <c r="S2665" s="52">
        <f>R2665</f>
        <v>10157.1214</v>
      </c>
      <c r="T2665" s="53">
        <f>IFERROR(S2665/Q2665,0)</f>
        <v>1.01571214</v>
      </c>
      <c r="U2665" s="54">
        <f>IF(T2665&gt;=100%,S2665*2%,0)</f>
        <v>203.142428</v>
      </c>
      <c r="V2665" s="54">
        <f>S2665*1%</f>
        <v>101.571214</v>
      </c>
      <c r="W2665" s="55">
        <f>U2665+V2665</f>
        <v>304.71364199999999</v>
      </c>
      <c r="X2665" s="17"/>
      <c r="Y2665" s="9" t="s">
        <v>12391</v>
      </c>
    </row>
    <row r="2666" spans="1:25" x14ac:dyDescent="0.2">
      <c r="A2666" s="4" t="s">
        <v>18</v>
      </c>
      <c r="B2666" s="9"/>
      <c r="C2666" s="5" t="s">
        <v>4707</v>
      </c>
      <c r="D2666" s="9" t="s">
        <v>4708</v>
      </c>
      <c r="E2666" s="9" t="s">
        <v>5269</v>
      </c>
      <c r="F2666" s="9" t="s">
        <v>5270</v>
      </c>
      <c r="G2666" s="18">
        <v>10029344</v>
      </c>
      <c r="H2666" s="12" t="s">
        <v>5354</v>
      </c>
      <c r="I2666" s="12" t="s">
        <v>5398</v>
      </c>
      <c r="J2666" s="12" t="s">
        <v>5399</v>
      </c>
      <c r="K2666" s="17" t="s">
        <v>5357</v>
      </c>
      <c r="L2666" s="9" t="s">
        <v>5358</v>
      </c>
      <c r="M2666" s="9">
        <v>8763812712</v>
      </c>
      <c r="N2666" s="12" t="s">
        <v>5404</v>
      </c>
      <c r="O2666" s="18" t="s">
        <v>5405</v>
      </c>
      <c r="P2666" s="17" t="s">
        <v>32</v>
      </c>
      <c r="Q2666" s="10">
        <v>17747.398399999998</v>
      </c>
      <c r="R2666" s="11">
        <v>18023</v>
      </c>
      <c r="S2666" s="52">
        <f>R2666</f>
        <v>18023</v>
      </c>
      <c r="T2666" s="53">
        <f>IFERROR(S2666/Q2666,0)</f>
        <v>1.0155291267930291</v>
      </c>
      <c r="U2666" s="54">
        <f>IF(T2666&gt;=100%,S2666*2%,0)</f>
        <v>360.46</v>
      </c>
      <c r="V2666" s="54">
        <f>S2666*1%</f>
        <v>180.23</v>
      </c>
      <c r="W2666" s="55">
        <f>U2666+V2666</f>
        <v>540.68999999999994</v>
      </c>
      <c r="X2666" s="17"/>
      <c r="Y2666" s="9" t="s">
        <v>12393</v>
      </c>
    </row>
    <row r="2667" spans="1:25" x14ac:dyDescent="0.2">
      <c r="A2667" s="9" t="s">
        <v>8060</v>
      </c>
      <c r="B2667" s="9" t="s">
        <v>8965</v>
      </c>
      <c r="C2667" s="18" t="s">
        <v>8974</v>
      </c>
      <c r="D2667" s="9" t="s">
        <v>8975</v>
      </c>
      <c r="E2667" s="9" t="s">
        <v>9071</v>
      </c>
      <c r="F2667" s="9" t="s">
        <v>9072</v>
      </c>
      <c r="G2667" s="9">
        <v>10029755</v>
      </c>
      <c r="H2667" s="9" t="s">
        <v>9073</v>
      </c>
      <c r="I2667" s="9" t="s">
        <v>9108</v>
      </c>
      <c r="J2667" s="9" t="s">
        <v>9109</v>
      </c>
      <c r="K2667" s="18" t="s">
        <v>9076</v>
      </c>
      <c r="L2667" s="18" t="s">
        <v>9077</v>
      </c>
      <c r="M2667" s="18">
        <v>9904825781</v>
      </c>
      <c r="N2667" s="9" t="s">
        <v>9112</v>
      </c>
      <c r="O2667" s="9" t="s">
        <v>9113</v>
      </c>
      <c r="P2667" s="9" t="s">
        <v>32</v>
      </c>
      <c r="Q2667" s="11">
        <v>10091.400000000001</v>
      </c>
      <c r="R2667" s="11">
        <v>10247</v>
      </c>
      <c r="S2667" s="52">
        <f>R2667</f>
        <v>10247</v>
      </c>
      <c r="T2667" s="53">
        <f>IFERROR(S2667/Q2667,0)</f>
        <v>1.0154190697029153</v>
      </c>
      <c r="U2667" s="54">
        <f>IF(T2667&gt;=100%,S2667*2%,0)</f>
        <v>204.94</v>
      </c>
      <c r="V2667" s="54">
        <f>S2667*1%</f>
        <v>102.47</v>
      </c>
      <c r="W2667" s="55">
        <f>U2667+V2667</f>
        <v>307.40999999999997</v>
      </c>
      <c r="X2667" s="17"/>
      <c r="Y2667" s="9" t="s">
        <v>12391</v>
      </c>
    </row>
    <row r="2668" spans="1:25" x14ac:dyDescent="0.2">
      <c r="A2668" s="9" t="s">
        <v>6280</v>
      </c>
      <c r="B2668" s="9" t="s">
        <v>6733</v>
      </c>
      <c r="C2668" s="18" t="s">
        <v>6282</v>
      </c>
      <c r="D2668" s="9" t="s">
        <v>6283</v>
      </c>
      <c r="E2668" s="9" t="s">
        <v>6673</v>
      </c>
      <c r="F2668" s="9" t="s">
        <v>6674</v>
      </c>
      <c r="G2668" s="9">
        <v>10034085</v>
      </c>
      <c r="H2668" s="9" t="s">
        <v>6675</v>
      </c>
      <c r="I2668" s="9" t="s">
        <v>6734</v>
      </c>
      <c r="J2668" s="9" t="s">
        <v>6735</v>
      </c>
      <c r="K2668" s="18" t="s">
        <v>6678</v>
      </c>
      <c r="L2668" s="18" t="s">
        <v>6679</v>
      </c>
      <c r="M2668" s="18" t="s">
        <v>6680</v>
      </c>
      <c r="N2668" s="9" t="s">
        <v>6742</v>
      </c>
      <c r="O2668" s="9" t="s">
        <v>6743</v>
      </c>
      <c r="P2668" s="9" t="s">
        <v>32</v>
      </c>
      <c r="Q2668" s="62">
        <v>9774.76836</v>
      </c>
      <c r="R2668" s="11">
        <v>9923.5404000000017</v>
      </c>
      <c r="S2668" s="52">
        <f>R2668</f>
        <v>9923.5404000000017</v>
      </c>
      <c r="T2668" s="53">
        <f>IFERROR(S2668/Q2668,0)</f>
        <v>1.0152200067071464</v>
      </c>
      <c r="U2668" s="54">
        <f>IF(T2668&gt;=100%,S2668*2%,0)</f>
        <v>198.47080800000003</v>
      </c>
      <c r="V2668" s="54">
        <f>S2668*1%</f>
        <v>99.235404000000017</v>
      </c>
      <c r="W2668" s="55">
        <f>U2668+V2668</f>
        <v>297.70621200000005</v>
      </c>
      <c r="X2668" s="17"/>
      <c r="Y2668" s="9" t="s">
        <v>12391</v>
      </c>
    </row>
    <row r="2669" spans="1:25" x14ac:dyDescent="0.2">
      <c r="A2669" s="9" t="s">
        <v>9603</v>
      </c>
      <c r="B2669" s="18" t="s">
        <v>10732</v>
      </c>
      <c r="C2669" s="9" t="s">
        <v>12370</v>
      </c>
      <c r="D2669" s="9"/>
      <c r="E2669" s="9" t="s">
        <v>12369</v>
      </c>
      <c r="F2669" s="9"/>
      <c r="G2669" s="18">
        <v>10022294</v>
      </c>
      <c r="H2669" s="18" t="s">
        <v>10733</v>
      </c>
      <c r="I2669" s="18" t="s">
        <v>10980</v>
      </c>
      <c r="J2669" s="18" t="s">
        <v>10981</v>
      </c>
      <c r="K2669" s="9" t="s">
        <v>10777</v>
      </c>
      <c r="L2669" s="18" t="s">
        <v>10778</v>
      </c>
      <c r="M2669" s="18">
        <v>9648393988</v>
      </c>
      <c r="N2669" s="18" t="s">
        <v>10982</v>
      </c>
      <c r="O2669" s="18" t="s">
        <v>10983</v>
      </c>
      <c r="P2669" s="18" t="s">
        <v>32</v>
      </c>
      <c r="Q2669" s="11">
        <v>8635.9320000000007</v>
      </c>
      <c r="R2669" s="27">
        <v>8767</v>
      </c>
      <c r="S2669" s="52">
        <f>R2669</f>
        <v>8767</v>
      </c>
      <c r="T2669" s="53">
        <f>IFERROR(S2669/Q2669,0)</f>
        <v>1.0151770532699886</v>
      </c>
      <c r="U2669" s="54">
        <f>IF(T2669&gt;=100%,S2669*2%,0)</f>
        <v>175.34</v>
      </c>
      <c r="V2669" s="54">
        <f>S2669*1%</f>
        <v>87.67</v>
      </c>
      <c r="W2669" s="55">
        <f>U2669+V2669</f>
        <v>263.01</v>
      </c>
      <c r="X2669" s="17"/>
      <c r="Y2669" s="9" t="s">
        <v>12391</v>
      </c>
    </row>
    <row r="2670" spans="1:25" x14ac:dyDescent="0.2">
      <c r="A2670" s="4" t="s">
        <v>18</v>
      </c>
      <c r="B2670" s="12" t="s">
        <v>2477</v>
      </c>
      <c r="C2670" s="5" t="s">
        <v>2071</v>
      </c>
      <c r="D2670" s="9" t="s">
        <v>2072</v>
      </c>
      <c r="E2670" s="9" t="s">
        <v>2478</v>
      </c>
      <c r="F2670" s="9" t="s">
        <v>2479</v>
      </c>
      <c r="G2670" s="8">
        <v>10022554</v>
      </c>
      <c r="H2670" s="12" t="s">
        <v>2480</v>
      </c>
      <c r="I2670" s="9" t="s">
        <v>2534</v>
      </c>
      <c r="J2670" s="12" t="s">
        <v>2535</v>
      </c>
      <c r="K2670" s="8" t="s">
        <v>2483</v>
      </c>
      <c r="L2670" s="16" t="s">
        <v>2484</v>
      </c>
      <c r="M2670" s="17">
        <v>9862970788</v>
      </c>
      <c r="N2670" s="9" t="s">
        <v>2536</v>
      </c>
      <c r="O2670" s="9" t="s">
        <v>2537</v>
      </c>
      <c r="P2670" s="9" t="s">
        <v>32</v>
      </c>
      <c r="Q2670" s="10">
        <v>6600</v>
      </c>
      <c r="R2670" s="11">
        <v>6700</v>
      </c>
      <c r="S2670" s="52">
        <f>R2670</f>
        <v>6700</v>
      </c>
      <c r="T2670" s="53">
        <f>IFERROR(S2670/Q2670,0)</f>
        <v>1.0151515151515151</v>
      </c>
      <c r="U2670" s="54">
        <f>IF(T2670&gt;=100%,S2670*2%,0)</f>
        <v>134</v>
      </c>
      <c r="V2670" s="54">
        <f>S2670*1%</f>
        <v>67</v>
      </c>
      <c r="W2670" s="55">
        <f>U2670+V2670</f>
        <v>201</v>
      </c>
      <c r="X2670" s="17"/>
      <c r="Y2670" s="9" t="s">
        <v>12391</v>
      </c>
    </row>
    <row r="2671" spans="1:25" x14ac:dyDescent="0.2">
      <c r="A2671" s="4" t="s">
        <v>18</v>
      </c>
      <c r="B2671" s="9"/>
      <c r="C2671" s="5" t="s">
        <v>4707</v>
      </c>
      <c r="D2671" s="17" t="s">
        <v>4708</v>
      </c>
      <c r="E2671" s="17" t="s">
        <v>4709</v>
      </c>
      <c r="F2671" s="17" t="s">
        <v>4710</v>
      </c>
      <c r="G2671" s="17">
        <v>10034969</v>
      </c>
      <c r="H2671" s="17" t="s">
        <v>4711</v>
      </c>
      <c r="I2671" s="17" t="s">
        <v>4712</v>
      </c>
      <c r="J2671" s="17" t="s">
        <v>4713</v>
      </c>
      <c r="K2671" s="17" t="s">
        <v>4714</v>
      </c>
      <c r="L2671" s="17" t="s">
        <v>4715</v>
      </c>
      <c r="M2671" s="17" t="s">
        <v>4716</v>
      </c>
      <c r="N2671" s="17" t="s">
        <v>4719</v>
      </c>
      <c r="O2671" s="17" t="s">
        <v>4720</v>
      </c>
      <c r="P2671" s="17" t="s">
        <v>32</v>
      </c>
      <c r="Q2671" s="17">
        <v>8000</v>
      </c>
      <c r="R2671" s="11">
        <v>8121</v>
      </c>
      <c r="S2671" s="52">
        <f>R2671</f>
        <v>8121</v>
      </c>
      <c r="T2671" s="53">
        <f>IFERROR(S2671/Q2671,0)</f>
        <v>1.0151250000000001</v>
      </c>
      <c r="U2671" s="54">
        <f>IF(T2671&gt;=100%,S2671*2%,0)</f>
        <v>162.42000000000002</v>
      </c>
      <c r="V2671" s="54">
        <f>S2671*1%</f>
        <v>81.210000000000008</v>
      </c>
      <c r="W2671" s="55">
        <f>U2671+V2671</f>
        <v>243.63000000000002</v>
      </c>
      <c r="X2671" s="17"/>
      <c r="Y2671" s="9" t="s">
        <v>12393</v>
      </c>
    </row>
    <row r="2672" spans="1:25" x14ac:dyDescent="0.2">
      <c r="A2672" s="9" t="s">
        <v>6280</v>
      </c>
      <c r="B2672" s="9" t="s">
        <v>7813</v>
      </c>
      <c r="C2672" s="18" t="s">
        <v>7712</v>
      </c>
      <c r="D2672" s="9" t="s">
        <v>7713</v>
      </c>
      <c r="E2672" s="9" t="s">
        <v>7801</v>
      </c>
      <c r="F2672" s="9" t="s">
        <v>7802</v>
      </c>
      <c r="G2672" s="9">
        <v>10030003</v>
      </c>
      <c r="H2672" s="9" t="s">
        <v>7803</v>
      </c>
      <c r="I2672" s="9" t="s">
        <v>7814</v>
      </c>
      <c r="J2672" s="9" t="s">
        <v>7815</v>
      </c>
      <c r="K2672" s="18" t="s">
        <v>7806</v>
      </c>
      <c r="L2672" s="18" t="s">
        <v>7807</v>
      </c>
      <c r="M2672" s="18" t="s">
        <v>7808</v>
      </c>
      <c r="N2672" s="9" t="s">
        <v>8038</v>
      </c>
      <c r="O2672" s="9" t="s">
        <v>8039</v>
      </c>
      <c r="P2672" s="9" t="s">
        <v>32</v>
      </c>
      <c r="Q2672" s="61">
        <v>10000</v>
      </c>
      <c r="R2672" s="11">
        <v>10151.058199999999</v>
      </c>
      <c r="S2672" s="52">
        <f>R2672</f>
        <v>10151.058199999999</v>
      </c>
      <c r="T2672" s="53">
        <f>IFERROR(S2672/Q2672,0)</f>
        <v>1.01510582</v>
      </c>
      <c r="U2672" s="54">
        <f>IF(T2672&gt;=100%,S2672*2%,0)</f>
        <v>203.021164</v>
      </c>
      <c r="V2672" s="54">
        <f>S2672*1%</f>
        <v>101.510582</v>
      </c>
      <c r="W2672" s="55">
        <f>U2672+V2672</f>
        <v>304.531746</v>
      </c>
      <c r="X2672" s="17"/>
      <c r="Y2672" s="9" t="s">
        <v>12391</v>
      </c>
    </row>
    <row r="2673" spans="1:25" x14ac:dyDescent="0.2">
      <c r="A2673" s="4" t="s">
        <v>18</v>
      </c>
      <c r="B2673" s="12" t="s">
        <v>1456</v>
      </c>
      <c r="C2673" s="5" t="s">
        <v>861</v>
      </c>
      <c r="D2673" s="9" t="s">
        <v>862</v>
      </c>
      <c r="E2673" s="9" t="s">
        <v>1457</v>
      </c>
      <c r="F2673" s="9" t="s">
        <v>1458</v>
      </c>
      <c r="G2673" s="8">
        <v>10022900</v>
      </c>
      <c r="H2673" s="12" t="s">
        <v>1459</v>
      </c>
      <c r="I2673" s="9" t="s">
        <v>1554</v>
      </c>
      <c r="J2673" s="12" t="s">
        <v>1555</v>
      </c>
      <c r="K2673" s="8" t="s">
        <v>1462</v>
      </c>
      <c r="L2673" s="16" t="s">
        <v>1463</v>
      </c>
      <c r="M2673" s="17" t="s">
        <v>1464</v>
      </c>
      <c r="N2673" s="9" t="s">
        <v>1556</v>
      </c>
      <c r="O2673" s="9" t="s">
        <v>1557</v>
      </c>
      <c r="P2673" s="9" t="s">
        <v>32</v>
      </c>
      <c r="Q2673" s="10">
        <v>10000</v>
      </c>
      <c r="R2673" s="11">
        <v>10151.032800000001</v>
      </c>
      <c r="S2673" s="52">
        <f>R2673</f>
        <v>10151.032800000001</v>
      </c>
      <c r="T2673" s="53">
        <f>IFERROR(S2673/Q2673,0)</f>
        <v>1.0151032800000002</v>
      </c>
      <c r="U2673" s="54">
        <f>IF(T2673&gt;=100%,S2673*2%,0)</f>
        <v>203.02065600000003</v>
      </c>
      <c r="V2673" s="54">
        <f>S2673*1%</f>
        <v>101.51032800000002</v>
      </c>
      <c r="W2673" s="55">
        <f>U2673+V2673</f>
        <v>304.53098400000005</v>
      </c>
      <c r="X2673" s="17"/>
      <c r="Y2673" s="9" t="s">
        <v>12391</v>
      </c>
    </row>
    <row r="2674" spans="1:25" x14ac:dyDescent="0.2">
      <c r="A2674" s="4" t="s">
        <v>18</v>
      </c>
      <c r="B2674" s="12" t="s">
        <v>1456</v>
      </c>
      <c r="C2674" s="5" t="s">
        <v>861</v>
      </c>
      <c r="D2674" s="9" t="s">
        <v>862</v>
      </c>
      <c r="E2674" s="9" t="s">
        <v>1457</v>
      </c>
      <c r="F2674" s="9" t="s">
        <v>1458</v>
      </c>
      <c r="G2674" s="8">
        <v>10022900</v>
      </c>
      <c r="H2674" s="12" t="s">
        <v>1459</v>
      </c>
      <c r="I2674" s="9" t="s">
        <v>1482</v>
      </c>
      <c r="J2674" s="12" t="s">
        <v>1483</v>
      </c>
      <c r="K2674" s="8" t="s">
        <v>1473</v>
      </c>
      <c r="L2674" s="16" t="s">
        <v>1474</v>
      </c>
      <c r="M2674" s="17" t="s">
        <v>1475</v>
      </c>
      <c r="N2674" s="9" t="s">
        <v>1488</v>
      </c>
      <c r="O2674" s="9" t="s">
        <v>1489</v>
      </c>
      <c r="P2674" s="9" t="s">
        <v>32</v>
      </c>
      <c r="Q2674" s="10">
        <v>10000</v>
      </c>
      <c r="R2674" s="11">
        <v>10151.027599999999</v>
      </c>
      <c r="S2674" s="52">
        <f>R2674</f>
        <v>10151.027599999999</v>
      </c>
      <c r="T2674" s="53">
        <f>IFERROR(S2674/Q2674,0)</f>
        <v>1.01510276</v>
      </c>
      <c r="U2674" s="54">
        <f>IF(T2674&gt;=100%,S2674*2%,0)</f>
        <v>203.02055199999998</v>
      </c>
      <c r="V2674" s="54">
        <f>S2674*1%</f>
        <v>101.51027599999999</v>
      </c>
      <c r="W2674" s="55">
        <f>U2674+V2674</f>
        <v>304.53082799999999</v>
      </c>
      <c r="X2674" s="17"/>
      <c r="Y2674" s="9" t="s">
        <v>12391</v>
      </c>
    </row>
    <row r="2675" spans="1:25" x14ac:dyDescent="0.2">
      <c r="A2675" s="9" t="s">
        <v>9603</v>
      </c>
      <c r="B2675" s="18" t="s">
        <v>11008</v>
      </c>
      <c r="C2675" s="9" t="s">
        <v>12370</v>
      </c>
      <c r="D2675" s="9"/>
      <c r="E2675" s="9" t="s">
        <v>12371</v>
      </c>
      <c r="F2675" s="9"/>
      <c r="G2675" s="33">
        <v>10031130</v>
      </c>
      <c r="H2675" s="38" t="s">
        <v>11009</v>
      </c>
      <c r="I2675" s="33" t="s">
        <v>11016</v>
      </c>
      <c r="J2675" s="33" t="s">
        <v>11017</v>
      </c>
      <c r="K2675" s="9" t="s">
        <v>11012</v>
      </c>
      <c r="L2675" s="18" t="s">
        <v>11013</v>
      </c>
      <c r="M2675" s="18">
        <v>9654921078</v>
      </c>
      <c r="N2675" s="18" t="s">
        <v>11077</v>
      </c>
      <c r="O2675" s="18" t="s">
        <v>11078</v>
      </c>
      <c r="P2675" s="18" t="s">
        <v>32</v>
      </c>
      <c r="Q2675" s="11">
        <v>7000</v>
      </c>
      <c r="R2675" s="27">
        <v>7105.2799999999888</v>
      </c>
      <c r="S2675" s="52">
        <f>R2675</f>
        <v>7105.2799999999888</v>
      </c>
      <c r="T2675" s="53">
        <f>IFERROR(S2675/Q2675,0)</f>
        <v>1.0150399999999984</v>
      </c>
      <c r="U2675" s="54">
        <f>IF(T2675&gt;=100%,S2675*2%,0)</f>
        <v>142.10559999999978</v>
      </c>
      <c r="V2675" s="54">
        <f>S2675*1%</f>
        <v>71.052799999999891</v>
      </c>
      <c r="W2675" s="55">
        <f>U2675+V2675</f>
        <v>213.15839999999969</v>
      </c>
      <c r="X2675" s="17"/>
      <c r="Y2675" s="9" t="s">
        <v>12391</v>
      </c>
    </row>
    <row r="2676" spans="1:25" x14ac:dyDescent="0.2">
      <c r="A2676" s="4" t="s">
        <v>18</v>
      </c>
      <c r="B2676" s="12" t="s">
        <v>860</v>
      </c>
      <c r="C2676" s="5" t="s">
        <v>861</v>
      </c>
      <c r="D2676" s="9" t="s">
        <v>862</v>
      </c>
      <c r="E2676" s="9" t="s">
        <v>863</v>
      </c>
      <c r="F2676" s="9" t="s">
        <v>864</v>
      </c>
      <c r="G2676" s="8">
        <v>10023819</v>
      </c>
      <c r="H2676" s="12" t="s">
        <v>865</v>
      </c>
      <c r="I2676" s="9" t="s">
        <v>925</v>
      </c>
      <c r="J2676" s="12" t="s">
        <v>926</v>
      </c>
      <c r="K2676" s="8" t="s">
        <v>927</v>
      </c>
      <c r="L2676" s="16" t="s">
        <v>928</v>
      </c>
      <c r="M2676" s="17" t="s">
        <v>929</v>
      </c>
      <c r="N2676" s="9" t="s">
        <v>964</v>
      </c>
      <c r="O2676" s="9" t="s">
        <v>965</v>
      </c>
      <c r="P2676" s="9" t="s">
        <v>32</v>
      </c>
      <c r="Q2676" s="10">
        <v>35000</v>
      </c>
      <c r="R2676" s="11">
        <v>35526.350400000003</v>
      </c>
      <c r="S2676" s="52">
        <f>R2676</f>
        <v>35526.350400000003</v>
      </c>
      <c r="T2676" s="53">
        <f>IFERROR(S2676/Q2676,0)</f>
        <v>1.0150385828571429</v>
      </c>
      <c r="U2676" s="54">
        <f>IF(T2676&gt;=100%,S2676*2%,0)</f>
        <v>710.52700800000002</v>
      </c>
      <c r="V2676" s="54">
        <f>S2676*1%</f>
        <v>355.26350400000001</v>
      </c>
      <c r="W2676" s="55">
        <f>U2676+V2676</f>
        <v>1065.790512</v>
      </c>
      <c r="X2676" s="17"/>
      <c r="Y2676" s="9" t="s">
        <v>12391</v>
      </c>
    </row>
    <row r="2677" spans="1:25" x14ac:dyDescent="0.2">
      <c r="A2677" s="9" t="s">
        <v>6280</v>
      </c>
      <c r="B2677" s="9" t="s">
        <v>6498</v>
      </c>
      <c r="C2677" s="18" t="s">
        <v>6282</v>
      </c>
      <c r="D2677" s="9" t="s">
        <v>6283</v>
      </c>
      <c r="E2677" s="9" t="s">
        <v>6409</v>
      </c>
      <c r="F2677" s="9" t="s">
        <v>6410</v>
      </c>
      <c r="G2677" s="9">
        <v>10022071</v>
      </c>
      <c r="H2677" s="9" t="s">
        <v>6474</v>
      </c>
      <c r="I2677" s="9" t="s">
        <v>6499</v>
      </c>
      <c r="J2677" s="9" t="s">
        <v>6500</v>
      </c>
      <c r="K2677" s="18" t="s">
        <v>6477</v>
      </c>
      <c r="L2677" s="18" t="s">
        <v>6478</v>
      </c>
      <c r="M2677" s="18" t="s">
        <v>6479</v>
      </c>
      <c r="N2677" s="9" t="s">
        <v>6501</v>
      </c>
      <c r="O2677" s="9" t="s">
        <v>6502</v>
      </c>
      <c r="P2677" s="9" t="s">
        <v>32</v>
      </c>
      <c r="Q2677" s="62">
        <v>10700</v>
      </c>
      <c r="R2677" s="11">
        <v>10860.856599999999</v>
      </c>
      <c r="S2677" s="52">
        <f>R2677</f>
        <v>10860.856599999999</v>
      </c>
      <c r="T2677" s="53">
        <f>IFERROR(S2677/Q2677,0)</f>
        <v>1.0150333271028036</v>
      </c>
      <c r="U2677" s="54">
        <f>IF(T2677&gt;=100%,S2677*2%,0)</f>
        <v>217.21713199999999</v>
      </c>
      <c r="V2677" s="54">
        <f>S2677*1%</f>
        <v>108.608566</v>
      </c>
      <c r="W2677" s="55">
        <f>U2677+V2677</f>
        <v>325.82569799999999</v>
      </c>
      <c r="X2677" s="17"/>
      <c r="Y2677" s="9" t="s">
        <v>12391</v>
      </c>
    </row>
    <row r="2678" spans="1:25" x14ac:dyDescent="0.2">
      <c r="A2678" s="9" t="s">
        <v>8060</v>
      </c>
      <c r="B2678" s="9" t="s">
        <v>8168</v>
      </c>
      <c r="C2678" s="18" t="s">
        <v>8062</v>
      </c>
      <c r="D2678" s="9" t="s">
        <v>8063</v>
      </c>
      <c r="E2678" s="9" t="s">
        <v>8334</v>
      </c>
      <c r="F2678" s="9" t="s">
        <v>8335</v>
      </c>
      <c r="G2678" s="9">
        <v>10031519</v>
      </c>
      <c r="H2678" s="9" t="s">
        <v>8369</v>
      </c>
      <c r="I2678" s="9" t="s">
        <v>8379</v>
      </c>
      <c r="J2678" s="9" t="s">
        <v>8380</v>
      </c>
      <c r="K2678" s="18" t="s">
        <v>8372</v>
      </c>
      <c r="L2678" s="18" t="s">
        <v>8373</v>
      </c>
      <c r="M2678" s="18">
        <v>9074666063</v>
      </c>
      <c r="N2678" s="9" t="s">
        <v>8381</v>
      </c>
      <c r="O2678" s="9" t="s">
        <v>8382</v>
      </c>
      <c r="P2678" s="9" t="s">
        <v>32</v>
      </c>
      <c r="Q2678" s="11">
        <v>7103.25</v>
      </c>
      <c r="R2678" s="25">
        <v>7210</v>
      </c>
      <c r="S2678" s="52">
        <f>R2678</f>
        <v>7210</v>
      </c>
      <c r="T2678" s="53">
        <f>IFERROR(S2678/Q2678,0)</f>
        <v>1.0150283321015028</v>
      </c>
      <c r="U2678" s="54">
        <f>IF(T2678&gt;=100%,S2678*2%,0)</f>
        <v>144.20000000000002</v>
      </c>
      <c r="V2678" s="54">
        <f>S2678*1%</f>
        <v>72.100000000000009</v>
      </c>
      <c r="W2678" s="55">
        <f>U2678+V2678</f>
        <v>216.3</v>
      </c>
      <c r="X2678" s="17"/>
      <c r="Y2678" s="9" t="s">
        <v>12391</v>
      </c>
    </row>
    <row r="2679" spans="1:25" x14ac:dyDescent="0.2">
      <c r="A2679" s="32" t="s">
        <v>9603</v>
      </c>
      <c r="B2679" s="32" t="s">
        <v>10261</v>
      </c>
      <c r="C2679" s="32" t="s">
        <v>12365</v>
      </c>
      <c r="D2679" s="32"/>
      <c r="E2679" s="9" t="s">
        <v>12364</v>
      </c>
      <c r="F2679" s="9"/>
      <c r="G2679" s="32">
        <v>10031520</v>
      </c>
      <c r="H2679" s="32" t="s">
        <v>10262</v>
      </c>
      <c r="I2679" s="32" t="s">
        <v>10321</v>
      </c>
      <c r="J2679" s="32" t="s">
        <v>10322</v>
      </c>
      <c r="K2679" s="32" t="s">
        <v>10323</v>
      </c>
      <c r="L2679" s="32" t="s">
        <v>10324</v>
      </c>
      <c r="M2679" s="32">
        <v>7053268794</v>
      </c>
      <c r="N2679" s="32" t="s">
        <v>10325</v>
      </c>
      <c r="O2679" s="32" t="s">
        <v>10326</v>
      </c>
      <c r="P2679" s="32" t="s">
        <v>32</v>
      </c>
      <c r="Q2679" s="9">
        <v>10000</v>
      </c>
      <c r="R2679" s="27">
        <v>10149.999999999995</v>
      </c>
      <c r="S2679" s="52">
        <f>R2679</f>
        <v>10149.999999999995</v>
      </c>
      <c r="T2679" s="53">
        <f>IFERROR(S2679/Q2679,0)</f>
        <v>1.0149999999999995</v>
      </c>
      <c r="U2679" s="54">
        <f>IF(T2679&gt;=100%,S2679*2%,0)</f>
        <v>202.99999999999989</v>
      </c>
      <c r="V2679" s="54">
        <f>S2679*1%</f>
        <v>101.49999999999994</v>
      </c>
      <c r="W2679" s="55">
        <f>U2679+V2679</f>
        <v>304.49999999999983</v>
      </c>
      <c r="X2679" s="17"/>
      <c r="Y2679" s="9" t="s">
        <v>12391</v>
      </c>
    </row>
    <row r="2680" spans="1:25" x14ac:dyDescent="0.2">
      <c r="A2680" s="26" t="s">
        <v>9603</v>
      </c>
      <c r="B2680" s="26" t="s">
        <v>10222</v>
      </c>
      <c r="C2680" s="30" t="s">
        <v>12359</v>
      </c>
      <c r="D2680" s="30"/>
      <c r="E2680" s="44" t="s">
        <v>12363</v>
      </c>
      <c r="F2680" s="44"/>
      <c r="G2680" s="26">
        <v>10030130</v>
      </c>
      <c r="H2680" s="26" t="s">
        <v>10205</v>
      </c>
      <c r="I2680" s="26" t="s">
        <v>10223</v>
      </c>
      <c r="J2680" s="26" t="s">
        <v>10224</v>
      </c>
      <c r="K2680" s="26" t="s">
        <v>10208</v>
      </c>
      <c r="L2680" s="26" t="s">
        <v>10209</v>
      </c>
      <c r="M2680" s="26">
        <v>7006241230</v>
      </c>
      <c r="N2680" s="26" t="s">
        <v>10233</v>
      </c>
      <c r="O2680" s="26" t="s">
        <v>10234</v>
      </c>
      <c r="P2680" s="26" t="s">
        <v>32</v>
      </c>
      <c r="Q2680" s="27">
        <v>7000</v>
      </c>
      <c r="R2680" s="27">
        <v>7104.9999999999964</v>
      </c>
      <c r="S2680" s="52">
        <f>R2680</f>
        <v>7104.9999999999964</v>
      </c>
      <c r="T2680" s="53">
        <f>IFERROR(S2680/Q2680,0)</f>
        <v>1.0149999999999995</v>
      </c>
      <c r="U2680" s="54">
        <f>IF(T2680&gt;=100%,S2680*2%,0)</f>
        <v>142.09999999999994</v>
      </c>
      <c r="V2680" s="54">
        <f>S2680*1%</f>
        <v>71.049999999999969</v>
      </c>
      <c r="W2680" s="55">
        <f>U2680+V2680</f>
        <v>213.14999999999992</v>
      </c>
      <c r="X2680" s="17"/>
      <c r="Y2680" s="9" t="s">
        <v>12391</v>
      </c>
    </row>
    <row r="2681" spans="1:25" x14ac:dyDescent="0.2">
      <c r="A2681" s="26" t="s">
        <v>9603</v>
      </c>
      <c r="B2681" s="26" t="s">
        <v>9636</v>
      </c>
      <c r="C2681" s="30" t="s">
        <v>12359</v>
      </c>
      <c r="D2681" s="30"/>
      <c r="E2681" s="44" t="s">
        <v>12358</v>
      </c>
      <c r="F2681" s="44"/>
      <c r="G2681" s="26">
        <v>10028151</v>
      </c>
      <c r="H2681" s="26" t="s">
        <v>9605</v>
      </c>
      <c r="I2681" s="26" t="s">
        <v>9637</v>
      </c>
      <c r="J2681" s="26" t="s">
        <v>9638</v>
      </c>
      <c r="K2681" s="26" t="s">
        <v>9608</v>
      </c>
      <c r="L2681" s="26" t="s">
        <v>9609</v>
      </c>
      <c r="M2681" s="26">
        <v>8699736751</v>
      </c>
      <c r="N2681" s="26" t="s">
        <v>9639</v>
      </c>
      <c r="O2681" s="26" t="s">
        <v>9640</v>
      </c>
      <c r="P2681" s="26" t="s">
        <v>32</v>
      </c>
      <c r="Q2681" s="27">
        <v>8000</v>
      </c>
      <c r="R2681" s="27">
        <v>8119.99999999999</v>
      </c>
      <c r="S2681" s="52">
        <f>R2681</f>
        <v>8119.99999999999</v>
      </c>
      <c r="T2681" s="53">
        <f>IFERROR(S2681/Q2681,0)</f>
        <v>1.0149999999999988</v>
      </c>
      <c r="U2681" s="54">
        <f>IF(T2681&gt;=100%,S2681*2%,0)</f>
        <v>162.39999999999981</v>
      </c>
      <c r="V2681" s="54">
        <f>S2681*1%</f>
        <v>81.199999999999903</v>
      </c>
      <c r="W2681" s="55">
        <f>U2681+V2681</f>
        <v>243.59999999999971</v>
      </c>
      <c r="X2681" s="17"/>
      <c r="Y2681" s="9" t="s">
        <v>12391</v>
      </c>
    </row>
    <row r="2682" spans="1:25" x14ac:dyDescent="0.2">
      <c r="A2682" s="26" t="s">
        <v>9603</v>
      </c>
      <c r="B2682" s="30" t="s">
        <v>12147</v>
      </c>
      <c r="C2682" s="30" t="s">
        <v>12379</v>
      </c>
      <c r="D2682" s="30"/>
      <c r="E2682" s="44" t="s">
        <v>12380</v>
      </c>
      <c r="F2682" s="44"/>
      <c r="G2682" s="30">
        <v>10029261</v>
      </c>
      <c r="H2682" s="30" t="s">
        <v>12070</v>
      </c>
      <c r="I2682" s="30" t="s">
        <v>12148</v>
      </c>
      <c r="J2682" s="30" t="s">
        <v>12149</v>
      </c>
      <c r="K2682" s="26" t="s">
        <v>12135</v>
      </c>
      <c r="L2682" s="30" t="s">
        <v>12136</v>
      </c>
      <c r="M2682" s="30" t="s">
        <v>12137</v>
      </c>
      <c r="N2682" s="30" t="s">
        <v>12150</v>
      </c>
      <c r="O2682" s="30" t="s">
        <v>12151</v>
      </c>
      <c r="P2682" s="30" t="s">
        <v>32</v>
      </c>
      <c r="Q2682" s="27">
        <v>18000</v>
      </c>
      <c r="R2682" s="27">
        <v>18269.999999999971</v>
      </c>
      <c r="S2682" s="52">
        <f>R2682</f>
        <v>18269.999999999971</v>
      </c>
      <c r="T2682" s="53">
        <f>IFERROR(S2682/Q2682,0)</f>
        <v>1.0149999999999983</v>
      </c>
      <c r="U2682" s="54">
        <f>IF(T2682&gt;=100%,S2682*2%,0)</f>
        <v>365.39999999999941</v>
      </c>
      <c r="V2682" s="54">
        <f>S2682*1%</f>
        <v>182.6999999999997</v>
      </c>
      <c r="W2682" s="55">
        <f>U2682+V2682</f>
        <v>548.09999999999911</v>
      </c>
      <c r="X2682" s="17"/>
      <c r="Y2682" s="9" t="s">
        <v>12391</v>
      </c>
    </row>
    <row r="2683" spans="1:25" x14ac:dyDescent="0.2">
      <c r="A2683" s="26" t="s">
        <v>9603</v>
      </c>
      <c r="B2683" s="26" t="s">
        <v>9657</v>
      </c>
      <c r="C2683" s="30" t="s">
        <v>12359</v>
      </c>
      <c r="D2683" s="30"/>
      <c r="E2683" s="45" t="s">
        <v>12360</v>
      </c>
      <c r="F2683" s="45"/>
      <c r="G2683" s="26">
        <v>10026891</v>
      </c>
      <c r="H2683" s="26" t="s">
        <v>9725</v>
      </c>
      <c r="I2683" s="26" t="s">
        <v>9756</v>
      </c>
      <c r="J2683" s="26" t="s">
        <v>9757</v>
      </c>
      <c r="K2683" s="26" t="s">
        <v>9728</v>
      </c>
      <c r="L2683" s="26" t="s">
        <v>9729</v>
      </c>
      <c r="M2683" s="26">
        <v>7009725731</v>
      </c>
      <c r="N2683" s="26" t="s">
        <v>9763</v>
      </c>
      <c r="O2683" s="26" t="s">
        <v>9764</v>
      </c>
      <c r="P2683" s="26" t="s">
        <v>32</v>
      </c>
      <c r="Q2683" s="27">
        <v>10000</v>
      </c>
      <c r="R2683" s="27">
        <v>10149.999999999984</v>
      </c>
      <c r="S2683" s="52">
        <f>R2683</f>
        <v>10149.999999999984</v>
      </c>
      <c r="T2683" s="53">
        <f>IFERROR(S2683/Q2683,0)</f>
        <v>1.0149999999999983</v>
      </c>
      <c r="U2683" s="54">
        <f>IF(T2683&gt;=100%,S2683*2%,0)</f>
        <v>202.99999999999969</v>
      </c>
      <c r="V2683" s="54">
        <f>S2683*1%</f>
        <v>101.49999999999984</v>
      </c>
      <c r="W2683" s="55">
        <f>U2683+V2683</f>
        <v>304.49999999999955</v>
      </c>
      <c r="X2683" s="17"/>
      <c r="Y2683" s="9" t="s">
        <v>12391</v>
      </c>
    </row>
    <row r="2684" spans="1:25" x14ac:dyDescent="0.2">
      <c r="A2684" s="26" t="s">
        <v>9603</v>
      </c>
      <c r="B2684" s="30" t="s">
        <v>12250</v>
      </c>
      <c r="C2684" s="30" t="s">
        <v>12379</v>
      </c>
      <c r="D2684" s="30"/>
      <c r="E2684" s="44" t="s">
        <v>12382</v>
      </c>
      <c r="F2684" s="44"/>
      <c r="G2684" s="30">
        <v>10027925</v>
      </c>
      <c r="H2684" s="30" t="s">
        <v>12251</v>
      </c>
      <c r="I2684" s="30" t="s">
        <v>12258</v>
      </c>
      <c r="J2684" s="30" t="s">
        <v>12259</v>
      </c>
      <c r="K2684" s="26" t="s">
        <v>12253</v>
      </c>
      <c r="L2684" s="30" t="s">
        <v>12254</v>
      </c>
      <c r="M2684" s="30" t="s">
        <v>12255</v>
      </c>
      <c r="N2684" s="30" t="s">
        <v>12260</v>
      </c>
      <c r="O2684" s="30" t="s">
        <v>12261</v>
      </c>
      <c r="P2684" s="30" t="s">
        <v>32</v>
      </c>
      <c r="Q2684" s="27">
        <v>10000</v>
      </c>
      <c r="R2684" s="27">
        <v>10149.999999999984</v>
      </c>
      <c r="S2684" s="52">
        <f>R2684</f>
        <v>10149.999999999984</v>
      </c>
      <c r="T2684" s="53">
        <f>IFERROR(S2684/Q2684,0)</f>
        <v>1.0149999999999983</v>
      </c>
      <c r="U2684" s="54">
        <f>IF(T2684&gt;=100%,S2684*2%,0)</f>
        <v>202.99999999999969</v>
      </c>
      <c r="V2684" s="54">
        <f>S2684*1%</f>
        <v>101.49999999999984</v>
      </c>
      <c r="W2684" s="55">
        <f>U2684+V2684</f>
        <v>304.49999999999955</v>
      </c>
      <c r="X2684" s="17"/>
      <c r="Y2684" s="9" t="s">
        <v>12392</v>
      </c>
    </row>
    <row r="2685" spans="1:25" x14ac:dyDescent="0.2">
      <c r="A2685" s="32" t="s">
        <v>9603</v>
      </c>
      <c r="B2685" s="32" t="s">
        <v>10596</v>
      </c>
      <c r="C2685" s="32" t="s">
        <v>12365</v>
      </c>
      <c r="D2685" s="32"/>
      <c r="E2685" s="9" t="s">
        <v>12368</v>
      </c>
      <c r="F2685" s="9"/>
      <c r="G2685" s="32">
        <v>10023838</v>
      </c>
      <c r="H2685" s="32" t="s">
        <v>10597</v>
      </c>
      <c r="I2685" s="32" t="s">
        <v>10619</v>
      </c>
      <c r="J2685" s="32" t="s">
        <v>10620</v>
      </c>
      <c r="K2685" s="32" t="s">
        <v>10600</v>
      </c>
      <c r="L2685" s="32" t="s">
        <v>10601</v>
      </c>
      <c r="M2685" s="32">
        <v>9219486100</v>
      </c>
      <c r="N2685" s="32" t="s">
        <v>10629</v>
      </c>
      <c r="O2685" s="32" t="s">
        <v>10630</v>
      </c>
      <c r="P2685" s="32" t="s">
        <v>32</v>
      </c>
      <c r="Q2685" s="9">
        <v>10000</v>
      </c>
      <c r="R2685" s="27">
        <v>10149.999999999984</v>
      </c>
      <c r="S2685" s="52">
        <f>R2685</f>
        <v>10149.999999999984</v>
      </c>
      <c r="T2685" s="53">
        <f>IFERROR(S2685/Q2685,0)</f>
        <v>1.0149999999999983</v>
      </c>
      <c r="U2685" s="54">
        <f>IF(T2685&gt;=100%,S2685*2%,0)</f>
        <v>202.99999999999969</v>
      </c>
      <c r="V2685" s="54">
        <f>S2685*1%</f>
        <v>101.49999999999984</v>
      </c>
      <c r="W2685" s="55">
        <f>U2685+V2685</f>
        <v>304.49999999999955</v>
      </c>
      <c r="X2685" s="17"/>
      <c r="Y2685" s="9" t="s">
        <v>12391</v>
      </c>
    </row>
    <row r="2686" spans="1:25" x14ac:dyDescent="0.2">
      <c r="A2686" s="9" t="s">
        <v>9603</v>
      </c>
      <c r="B2686" s="18" t="s">
        <v>10732</v>
      </c>
      <c r="C2686" s="9" t="s">
        <v>12370</v>
      </c>
      <c r="D2686" s="9"/>
      <c r="E2686" s="9" t="s">
        <v>12369</v>
      </c>
      <c r="F2686" s="9"/>
      <c r="G2686" s="18">
        <v>10022294</v>
      </c>
      <c r="H2686" s="18" t="s">
        <v>10733</v>
      </c>
      <c r="I2686" s="18" t="s">
        <v>10855</v>
      </c>
      <c r="J2686" s="18" t="s">
        <v>10856</v>
      </c>
      <c r="K2686" s="9" t="s">
        <v>10777</v>
      </c>
      <c r="L2686" s="18" t="s">
        <v>10778</v>
      </c>
      <c r="M2686" s="18">
        <v>9648393988</v>
      </c>
      <c r="N2686" s="18" t="s">
        <v>10863</v>
      </c>
      <c r="O2686" s="18" t="s">
        <v>10864</v>
      </c>
      <c r="P2686" s="18" t="s">
        <v>32</v>
      </c>
      <c r="Q2686" s="11">
        <v>8375.4449999999997</v>
      </c>
      <c r="R2686" s="27">
        <v>8501.0766749999857</v>
      </c>
      <c r="S2686" s="52">
        <f>R2686</f>
        <v>8501.0766749999857</v>
      </c>
      <c r="T2686" s="53">
        <f>IFERROR(S2686/Q2686,0)</f>
        <v>1.0149999999999983</v>
      </c>
      <c r="U2686" s="54">
        <f>IF(T2686&gt;=100%,S2686*2%,0)</f>
        <v>170.02153349999972</v>
      </c>
      <c r="V2686" s="54">
        <f>S2686*1%</f>
        <v>85.01076674999986</v>
      </c>
      <c r="W2686" s="55">
        <f>U2686+V2686</f>
        <v>255.03230024999959</v>
      </c>
      <c r="X2686" s="17"/>
      <c r="Y2686" s="9" t="s">
        <v>12392</v>
      </c>
    </row>
    <row r="2687" spans="1:25" x14ac:dyDescent="0.2">
      <c r="A2687" s="26" t="s">
        <v>9603</v>
      </c>
      <c r="B2687" s="26" t="s">
        <v>9882</v>
      </c>
      <c r="C2687" s="30" t="s">
        <v>12359</v>
      </c>
      <c r="D2687" s="30"/>
      <c r="E2687" s="44" t="s">
        <v>12361</v>
      </c>
      <c r="F2687" s="44"/>
      <c r="G2687" s="26">
        <v>10023666</v>
      </c>
      <c r="H2687" s="26" t="s">
        <v>9845</v>
      </c>
      <c r="I2687" s="26" t="s">
        <v>9883</v>
      </c>
      <c r="J2687" s="26" t="s">
        <v>9884</v>
      </c>
      <c r="K2687" s="26" t="s">
        <v>9848</v>
      </c>
      <c r="L2687" s="26" t="s">
        <v>9849</v>
      </c>
      <c r="M2687" s="26">
        <v>7696064706</v>
      </c>
      <c r="N2687" s="26" t="s">
        <v>9888</v>
      </c>
      <c r="O2687" s="26" t="s">
        <v>9889</v>
      </c>
      <c r="P2687" s="26" t="s">
        <v>32</v>
      </c>
      <c r="Q2687" s="9">
        <v>8000</v>
      </c>
      <c r="R2687" s="27">
        <v>8119.9999999999864</v>
      </c>
      <c r="S2687" s="52">
        <f>R2687</f>
        <v>8119.9999999999864</v>
      </c>
      <c r="T2687" s="53">
        <f>IFERROR(S2687/Q2687,0)</f>
        <v>1.0149999999999983</v>
      </c>
      <c r="U2687" s="54">
        <f>IF(T2687&gt;=100%,S2687*2%,0)</f>
        <v>162.39999999999972</v>
      </c>
      <c r="V2687" s="54">
        <f>S2687*1%</f>
        <v>81.199999999999861</v>
      </c>
      <c r="W2687" s="55">
        <f>U2687+V2687</f>
        <v>243.59999999999957</v>
      </c>
      <c r="X2687" s="17"/>
      <c r="Y2687" s="9" t="s">
        <v>12391</v>
      </c>
    </row>
    <row r="2688" spans="1:25" x14ac:dyDescent="0.2">
      <c r="A2688" s="26" t="s">
        <v>9603</v>
      </c>
      <c r="B2688" s="26" t="s">
        <v>9666</v>
      </c>
      <c r="C2688" s="30" t="s">
        <v>12359</v>
      </c>
      <c r="D2688" s="30"/>
      <c r="E2688" s="44" t="s">
        <v>12362</v>
      </c>
      <c r="F2688" s="44"/>
      <c r="G2688" s="26">
        <v>10030869</v>
      </c>
      <c r="H2688" s="26" t="s">
        <v>9970</v>
      </c>
      <c r="I2688" s="26" t="s">
        <v>9971</v>
      </c>
      <c r="J2688" s="26" t="s">
        <v>9972</v>
      </c>
      <c r="K2688" s="26" t="s">
        <v>9973</v>
      </c>
      <c r="L2688" s="26" t="s">
        <v>9974</v>
      </c>
      <c r="M2688" s="26">
        <v>8427964823</v>
      </c>
      <c r="N2688" s="26" t="s">
        <v>10013</v>
      </c>
      <c r="O2688" s="26" t="s">
        <v>10014</v>
      </c>
      <c r="P2688" s="26" t="s">
        <v>32</v>
      </c>
      <c r="Q2688" s="27">
        <v>8000</v>
      </c>
      <c r="R2688" s="27">
        <v>8119.9999999999864</v>
      </c>
      <c r="S2688" s="52">
        <f>R2688</f>
        <v>8119.9999999999864</v>
      </c>
      <c r="T2688" s="53">
        <f>IFERROR(S2688/Q2688,0)</f>
        <v>1.0149999999999983</v>
      </c>
      <c r="U2688" s="54">
        <f>IF(T2688&gt;=100%,S2688*2%,0)</f>
        <v>162.39999999999972</v>
      </c>
      <c r="V2688" s="54">
        <f>S2688*1%</f>
        <v>81.199999999999861</v>
      </c>
      <c r="W2688" s="55">
        <f>U2688+V2688</f>
        <v>243.59999999999957</v>
      </c>
      <c r="X2688" s="17"/>
      <c r="Y2688" s="9" t="s">
        <v>12391</v>
      </c>
    </row>
    <row r="2689" spans="1:25" x14ac:dyDescent="0.2">
      <c r="A2689" s="9" t="s">
        <v>9603</v>
      </c>
      <c r="B2689" s="18" t="s">
        <v>11008</v>
      </c>
      <c r="C2689" s="9" t="s">
        <v>12370</v>
      </c>
      <c r="D2689" s="9"/>
      <c r="E2689" s="9" t="s">
        <v>12371</v>
      </c>
      <c r="F2689" s="9"/>
      <c r="G2689" s="18">
        <v>10033452</v>
      </c>
      <c r="H2689" s="38" t="s">
        <v>11034</v>
      </c>
      <c r="I2689" s="33" t="s">
        <v>11180</v>
      </c>
      <c r="J2689" s="33" t="s">
        <v>11181</v>
      </c>
      <c r="K2689" s="9" t="s">
        <v>11089</v>
      </c>
      <c r="L2689" s="18" t="s">
        <v>11090</v>
      </c>
      <c r="M2689" s="18">
        <v>6393092953</v>
      </c>
      <c r="N2689" s="18" t="s">
        <v>11182</v>
      </c>
      <c r="O2689" s="18" t="s">
        <v>11183</v>
      </c>
      <c r="P2689" s="18" t="s">
        <v>32</v>
      </c>
      <c r="Q2689" s="11">
        <v>7000</v>
      </c>
      <c r="R2689" s="27">
        <v>7104.9999999999882</v>
      </c>
      <c r="S2689" s="52">
        <f>R2689</f>
        <v>7104.9999999999882</v>
      </c>
      <c r="T2689" s="53">
        <f>IFERROR(S2689/Q2689,0)</f>
        <v>1.0149999999999983</v>
      </c>
      <c r="U2689" s="54">
        <f>IF(T2689&gt;=100%,S2689*2%,0)</f>
        <v>142.09999999999977</v>
      </c>
      <c r="V2689" s="54">
        <f>S2689*1%</f>
        <v>71.049999999999883</v>
      </c>
      <c r="W2689" s="55">
        <f>U2689+V2689</f>
        <v>213.14999999999964</v>
      </c>
      <c r="X2689" s="17"/>
      <c r="Y2689" s="9" t="s">
        <v>12393</v>
      </c>
    </row>
    <row r="2690" spans="1:25" x14ac:dyDescent="0.2">
      <c r="A2690" s="26" t="s">
        <v>9603</v>
      </c>
      <c r="B2690" s="30" t="s">
        <v>11909</v>
      </c>
      <c r="C2690" s="30" t="s">
        <v>12379</v>
      </c>
      <c r="D2690" s="30"/>
      <c r="E2690" s="44" t="s">
        <v>12378</v>
      </c>
      <c r="F2690" s="44"/>
      <c r="G2690" s="30">
        <v>10020174</v>
      </c>
      <c r="H2690" s="30" t="s">
        <v>11910</v>
      </c>
      <c r="I2690" s="29" t="s">
        <v>11924</v>
      </c>
      <c r="J2690" s="29" t="s">
        <v>11925</v>
      </c>
      <c r="K2690" s="26" t="s">
        <v>11942</v>
      </c>
      <c r="L2690" s="30" t="s">
        <v>11943</v>
      </c>
      <c r="M2690" s="30" t="s">
        <v>11944</v>
      </c>
      <c r="N2690" s="30" t="s">
        <v>11945</v>
      </c>
      <c r="O2690" s="29" t="s">
        <v>11946</v>
      </c>
      <c r="P2690" s="30" t="s">
        <v>32</v>
      </c>
      <c r="Q2690" s="27">
        <v>4000</v>
      </c>
      <c r="R2690" s="27">
        <v>4059.9999999999932</v>
      </c>
      <c r="S2690" s="52">
        <f>R2690</f>
        <v>4059.9999999999932</v>
      </c>
      <c r="T2690" s="53">
        <f>IFERROR(S2690/Q2690,0)</f>
        <v>1.0149999999999983</v>
      </c>
      <c r="U2690" s="54">
        <f>IF(T2690&gt;=100%,S2690*2%,0)</f>
        <v>81.199999999999861</v>
      </c>
      <c r="V2690" s="54">
        <f>S2690*1%</f>
        <v>40.59999999999993</v>
      </c>
      <c r="W2690" s="55">
        <f>U2690+V2690</f>
        <v>121.79999999999978</v>
      </c>
      <c r="X2690" s="17"/>
      <c r="Y2690" s="9" t="s">
        <v>12391</v>
      </c>
    </row>
    <row r="2691" spans="1:25" x14ac:dyDescent="0.2">
      <c r="A2691" s="4" t="s">
        <v>18</v>
      </c>
      <c r="B2691" s="4" t="s">
        <v>19</v>
      </c>
      <c r="C2691" s="5" t="s">
        <v>20</v>
      </c>
      <c r="D2691" s="5" t="s">
        <v>21</v>
      </c>
      <c r="E2691" s="5" t="s">
        <v>22</v>
      </c>
      <c r="F2691" s="5" t="s">
        <v>23</v>
      </c>
      <c r="G2691" s="6">
        <v>10028445</v>
      </c>
      <c r="H2691" s="4" t="s">
        <v>24</v>
      </c>
      <c r="I2691" s="4" t="s">
        <v>79</v>
      </c>
      <c r="J2691" s="4" t="s">
        <v>80</v>
      </c>
      <c r="K2691" s="6" t="s">
        <v>27</v>
      </c>
      <c r="L2691" s="6" t="s">
        <v>28</v>
      </c>
      <c r="M2691" s="7" t="s">
        <v>29</v>
      </c>
      <c r="N2691" s="5" t="s">
        <v>182</v>
      </c>
      <c r="O2691" s="5" t="s">
        <v>183</v>
      </c>
      <c r="P2691" s="9" t="s">
        <v>32</v>
      </c>
      <c r="Q2691" s="9">
        <v>15000</v>
      </c>
      <c r="R2691" s="11">
        <v>15224.2598</v>
      </c>
      <c r="S2691" s="52">
        <f>R2691</f>
        <v>15224.2598</v>
      </c>
      <c r="T2691" s="53">
        <f>IFERROR(S2691/Q2691,0)</f>
        <v>1.0149506533333332</v>
      </c>
      <c r="U2691" s="54">
        <f>IF(T2691&gt;=100%,S2691*2%,0)</f>
        <v>304.48519600000003</v>
      </c>
      <c r="V2691" s="54">
        <f>S2691*1%</f>
        <v>152.24259800000002</v>
      </c>
      <c r="W2691" s="55">
        <f>U2691+V2691</f>
        <v>456.72779400000002</v>
      </c>
      <c r="X2691" s="17"/>
      <c r="Y2691" s="9" t="s">
        <v>12393</v>
      </c>
    </row>
    <row r="2692" spans="1:25" x14ac:dyDescent="0.2">
      <c r="A2692" s="26" t="s">
        <v>9603</v>
      </c>
      <c r="B2692" s="30" t="s">
        <v>11909</v>
      </c>
      <c r="C2692" s="30" t="s">
        <v>12379</v>
      </c>
      <c r="D2692" s="30"/>
      <c r="E2692" s="44" t="s">
        <v>12378</v>
      </c>
      <c r="F2692" s="44"/>
      <c r="G2692" s="30">
        <v>10020174</v>
      </c>
      <c r="H2692" s="30" t="s">
        <v>11910</v>
      </c>
      <c r="I2692" s="29" t="s">
        <v>12034</v>
      </c>
      <c r="J2692" s="29" t="s">
        <v>11896</v>
      </c>
      <c r="K2692" s="26" t="s">
        <v>11933</v>
      </c>
      <c r="L2692" s="30" t="s">
        <v>11934</v>
      </c>
      <c r="M2692" s="30" t="s">
        <v>11935</v>
      </c>
      <c r="N2692" s="30" t="s">
        <v>12035</v>
      </c>
      <c r="O2692" s="30" t="s">
        <v>12036</v>
      </c>
      <c r="P2692" s="30" t="s">
        <v>32</v>
      </c>
      <c r="Q2692" s="27">
        <v>4000</v>
      </c>
      <c r="R2692" s="27">
        <v>4059.5999999999935</v>
      </c>
      <c r="S2692" s="52">
        <f>R2692</f>
        <v>4059.5999999999935</v>
      </c>
      <c r="T2692" s="53">
        <f>IFERROR(S2692/Q2692,0)</f>
        <v>1.0148999999999984</v>
      </c>
      <c r="U2692" s="54">
        <f>IF(T2692&gt;=100%,S2692*2%,0)</f>
        <v>81.191999999999879</v>
      </c>
      <c r="V2692" s="54">
        <f>S2692*1%</f>
        <v>40.59599999999994</v>
      </c>
      <c r="W2692" s="55">
        <f>U2692+V2692</f>
        <v>121.78799999999981</v>
      </c>
      <c r="X2692" s="17"/>
      <c r="Y2692" s="9" t="s">
        <v>12391</v>
      </c>
    </row>
    <row r="2693" spans="1:25" x14ac:dyDescent="0.2">
      <c r="A2693" s="4" t="s">
        <v>18</v>
      </c>
      <c r="B2693" s="12" t="s">
        <v>1048</v>
      </c>
      <c r="C2693" s="5" t="s">
        <v>861</v>
      </c>
      <c r="D2693" s="9" t="s">
        <v>862</v>
      </c>
      <c r="E2693" s="9" t="s">
        <v>1049</v>
      </c>
      <c r="F2693" s="9" t="s">
        <v>1050</v>
      </c>
      <c r="G2693" s="8">
        <v>10022825</v>
      </c>
      <c r="H2693" s="12" t="s">
        <v>1058</v>
      </c>
      <c r="I2693" s="9" t="s">
        <v>1135</v>
      </c>
      <c r="J2693" s="12" t="s">
        <v>1136</v>
      </c>
      <c r="K2693" s="8" t="s">
        <v>1095</v>
      </c>
      <c r="L2693" s="16" t="s">
        <v>1096</v>
      </c>
      <c r="M2693" s="17" t="s">
        <v>1097</v>
      </c>
      <c r="N2693" s="9" t="s">
        <v>1232</v>
      </c>
      <c r="O2693" s="9" t="s">
        <v>1233</v>
      </c>
      <c r="P2693" s="9" t="s">
        <v>32</v>
      </c>
      <c r="Q2693" s="10">
        <v>50000</v>
      </c>
      <c r="R2693" s="11">
        <v>50740.667000000001</v>
      </c>
      <c r="S2693" s="52">
        <f>R2693</f>
        <v>50740.667000000001</v>
      </c>
      <c r="T2693" s="53">
        <f>IFERROR(S2693/Q2693,0)</f>
        <v>1.0148133400000001</v>
      </c>
      <c r="U2693" s="54">
        <f>IF(T2693&gt;=100%,S2693*2%,0)</f>
        <v>1014.81334</v>
      </c>
      <c r="V2693" s="54">
        <f>S2693*1%</f>
        <v>507.40667000000002</v>
      </c>
      <c r="W2693" s="55">
        <f>U2693+V2693</f>
        <v>1522.22001</v>
      </c>
      <c r="X2693" s="17"/>
      <c r="Y2693" s="9" t="s">
        <v>12391</v>
      </c>
    </row>
    <row r="2694" spans="1:25" x14ac:dyDescent="0.2">
      <c r="A2694" s="9" t="s">
        <v>6280</v>
      </c>
      <c r="B2694" s="9" t="s">
        <v>6365</v>
      </c>
      <c r="C2694" s="18" t="s">
        <v>6282</v>
      </c>
      <c r="D2694" s="9" t="s">
        <v>6283</v>
      </c>
      <c r="E2694" s="9" t="s">
        <v>6284</v>
      </c>
      <c r="F2694" s="9" t="s">
        <v>6285</v>
      </c>
      <c r="G2694" s="9">
        <v>10022173</v>
      </c>
      <c r="H2694" s="9" t="s">
        <v>6286</v>
      </c>
      <c r="I2694" s="9" t="s">
        <v>6366</v>
      </c>
      <c r="J2694" s="9" t="s">
        <v>6367</v>
      </c>
      <c r="K2694" s="18" t="s">
        <v>6349</v>
      </c>
      <c r="L2694" s="18" t="s">
        <v>6350</v>
      </c>
      <c r="M2694" s="18" t="s">
        <v>6351</v>
      </c>
      <c r="N2694" s="9" t="s">
        <v>6370</v>
      </c>
      <c r="O2694" s="9" t="s">
        <v>6371</v>
      </c>
      <c r="P2694" s="9" t="s">
        <v>32</v>
      </c>
      <c r="Q2694" s="62">
        <v>6300</v>
      </c>
      <c r="R2694" s="11">
        <v>6392.7451999999994</v>
      </c>
      <c r="S2694" s="52">
        <f>R2694</f>
        <v>6392.7451999999994</v>
      </c>
      <c r="T2694" s="53">
        <f>IFERROR(S2694/Q2694,0)</f>
        <v>1.0147214603174601</v>
      </c>
      <c r="U2694" s="54">
        <f>IF(T2694&gt;=100%,S2694*2%,0)</f>
        <v>127.85490399999999</v>
      </c>
      <c r="V2694" s="54">
        <f>S2694*1%</f>
        <v>63.927451999999995</v>
      </c>
      <c r="W2694" s="55">
        <f>U2694+V2694</f>
        <v>191.78235599999999</v>
      </c>
      <c r="X2694" s="17"/>
      <c r="Y2694" s="9" t="s">
        <v>12391</v>
      </c>
    </row>
    <row r="2695" spans="1:25" x14ac:dyDescent="0.2">
      <c r="A2695" s="4" t="s">
        <v>18</v>
      </c>
      <c r="B2695" s="12" t="s">
        <v>1048</v>
      </c>
      <c r="C2695" s="5" t="s">
        <v>861</v>
      </c>
      <c r="D2695" s="9" t="s">
        <v>862</v>
      </c>
      <c r="E2695" s="9" t="s">
        <v>1049</v>
      </c>
      <c r="F2695" s="9" t="s">
        <v>1050</v>
      </c>
      <c r="G2695" s="8">
        <v>10022825</v>
      </c>
      <c r="H2695" s="12" t="s">
        <v>1058</v>
      </c>
      <c r="I2695" s="9" t="s">
        <v>1135</v>
      </c>
      <c r="J2695" s="12" t="s">
        <v>1136</v>
      </c>
      <c r="K2695" s="8" t="s">
        <v>1095</v>
      </c>
      <c r="L2695" s="16" t="s">
        <v>1096</v>
      </c>
      <c r="M2695" s="17" t="s">
        <v>1097</v>
      </c>
      <c r="N2695" s="9" t="s">
        <v>1196</v>
      </c>
      <c r="O2695" s="9" t="s">
        <v>1197</v>
      </c>
      <c r="P2695" s="9" t="s">
        <v>32</v>
      </c>
      <c r="Q2695" s="10">
        <v>35000</v>
      </c>
      <c r="R2695" s="11">
        <v>35513.837800000001</v>
      </c>
      <c r="S2695" s="52">
        <f>R2695</f>
        <v>35513.837800000001</v>
      </c>
      <c r="T2695" s="53">
        <f>IFERROR(S2695/Q2695,0)</f>
        <v>1.0146810800000001</v>
      </c>
      <c r="U2695" s="54">
        <f>IF(T2695&gt;=100%,S2695*2%,0)</f>
        <v>710.27675600000009</v>
      </c>
      <c r="V2695" s="54">
        <f>S2695*1%</f>
        <v>355.13837800000005</v>
      </c>
      <c r="W2695" s="55">
        <f>U2695+V2695</f>
        <v>1065.4151340000001</v>
      </c>
      <c r="X2695" s="17"/>
      <c r="Y2695" s="9" t="s">
        <v>12391</v>
      </c>
    </row>
    <row r="2696" spans="1:25" x14ac:dyDescent="0.2">
      <c r="A2696" s="4" t="s">
        <v>18</v>
      </c>
      <c r="B2696" s="12" t="s">
        <v>3141</v>
      </c>
      <c r="C2696" s="5" t="s">
        <v>2973</v>
      </c>
      <c r="D2696" s="9" t="s">
        <v>2974</v>
      </c>
      <c r="E2696" s="9" t="s">
        <v>3142</v>
      </c>
      <c r="F2696" s="9" t="s">
        <v>3143</v>
      </c>
      <c r="G2696" s="8">
        <v>10029574</v>
      </c>
      <c r="H2696" s="12" t="s">
        <v>3189</v>
      </c>
      <c r="I2696" s="9" t="s">
        <v>3206</v>
      </c>
      <c r="J2696" s="12" t="s">
        <v>3207</v>
      </c>
      <c r="K2696" s="17" t="s">
        <v>3192</v>
      </c>
      <c r="L2696" s="17" t="s">
        <v>3193</v>
      </c>
      <c r="M2696" s="17">
        <v>8709623385</v>
      </c>
      <c r="N2696" s="9" t="s">
        <v>3867</v>
      </c>
      <c r="O2696" s="9" t="s">
        <v>3868</v>
      </c>
      <c r="P2696" s="9" t="s">
        <v>32</v>
      </c>
      <c r="Q2696" s="10">
        <v>8000</v>
      </c>
      <c r="R2696" s="11">
        <v>8117</v>
      </c>
      <c r="S2696" s="52">
        <f>R2696</f>
        <v>8117</v>
      </c>
      <c r="T2696" s="53">
        <f>IFERROR(S2696/Q2696,0)</f>
        <v>1.0146250000000001</v>
      </c>
      <c r="U2696" s="54">
        <f>IF(T2696&gt;=100%,S2696*2%,0)</f>
        <v>162.34</v>
      </c>
      <c r="V2696" s="54">
        <f>S2696*1%</f>
        <v>81.17</v>
      </c>
      <c r="W2696" s="55">
        <f>U2696+V2696</f>
        <v>243.51</v>
      </c>
      <c r="X2696" s="17"/>
      <c r="Y2696" s="9" t="s">
        <v>12391</v>
      </c>
    </row>
    <row r="2697" spans="1:25" x14ac:dyDescent="0.2">
      <c r="A2697" s="4" t="s">
        <v>18</v>
      </c>
      <c r="B2697" s="12" t="s">
        <v>3141</v>
      </c>
      <c r="C2697" s="5" t="s">
        <v>2973</v>
      </c>
      <c r="D2697" s="9" t="s">
        <v>2974</v>
      </c>
      <c r="E2697" s="9" t="s">
        <v>3142</v>
      </c>
      <c r="F2697" s="9" t="s">
        <v>3143</v>
      </c>
      <c r="G2697" s="8">
        <v>10029574</v>
      </c>
      <c r="H2697" s="12" t="s">
        <v>3189</v>
      </c>
      <c r="I2697" s="9" t="s">
        <v>3190</v>
      </c>
      <c r="J2697" s="12" t="s">
        <v>3191</v>
      </c>
      <c r="K2697" s="17" t="s">
        <v>3192</v>
      </c>
      <c r="L2697" s="17" t="s">
        <v>3193</v>
      </c>
      <c r="M2697" s="17">
        <v>8709623385</v>
      </c>
      <c r="N2697" s="9" t="s">
        <v>3202</v>
      </c>
      <c r="O2697" s="9" t="s">
        <v>3203</v>
      </c>
      <c r="P2697" s="9" t="s">
        <v>32</v>
      </c>
      <c r="Q2697" s="10">
        <v>8000</v>
      </c>
      <c r="R2697" s="11">
        <v>8117</v>
      </c>
      <c r="S2697" s="52">
        <f>R2697</f>
        <v>8117</v>
      </c>
      <c r="T2697" s="53">
        <f>IFERROR(S2697/Q2697,0)</f>
        <v>1.0146250000000001</v>
      </c>
      <c r="U2697" s="54">
        <f>IF(T2697&gt;=100%,S2697*2%,0)</f>
        <v>162.34</v>
      </c>
      <c r="V2697" s="54">
        <f>S2697*1%</f>
        <v>81.17</v>
      </c>
      <c r="W2697" s="55">
        <f>U2697+V2697</f>
        <v>243.51</v>
      </c>
      <c r="X2697" s="17"/>
      <c r="Y2697" s="9" t="s">
        <v>12391</v>
      </c>
    </row>
    <row r="2698" spans="1:25" x14ac:dyDescent="0.2">
      <c r="A2698" s="9" t="s">
        <v>8060</v>
      </c>
      <c r="B2698" s="9" t="s">
        <v>8965</v>
      </c>
      <c r="C2698" s="18" t="s">
        <v>9306</v>
      </c>
      <c r="D2698" s="9" t="s">
        <v>9307</v>
      </c>
      <c r="E2698" s="9" t="s">
        <v>9308</v>
      </c>
      <c r="F2698" s="9" t="s">
        <v>9309</v>
      </c>
      <c r="G2698" s="9">
        <v>10034970</v>
      </c>
      <c r="H2698" s="9" t="s">
        <v>9310</v>
      </c>
      <c r="I2698" s="9" t="s">
        <v>9325</v>
      </c>
      <c r="J2698" s="9" t="s">
        <v>9326</v>
      </c>
      <c r="K2698" s="18" t="s">
        <v>9313</v>
      </c>
      <c r="L2698" s="18" t="s">
        <v>9314</v>
      </c>
      <c r="M2698" s="18">
        <v>9867181036</v>
      </c>
      <c r="N2698" s="9" t="s">
        <v>9330</v>
      </c>
      <c r="O2698" s="9" t="s">
        <v>9331</v>
      </c>
      <c r="P2698" s="9" t="s">
        <v>32</v>
      </c>
      <c r="Q2698" s="11">
        <v>10500</v>
      </c>
      <c r="R2698" s="11">
        <v>10653.306399999998</v>
      </c>
      <c r="S2698" s="52">
        <f>R2698</f>
        <v>10653.306399999998</v>
      </c>
      <c r="T2698" s="53">
        <f>IFERROR(S2698/Q2698,0)</f>
        <v>1.0146006095238094</v>
      </c>
      <c r="U2698" s="54">
        <f>IF(T2698&gt;=100%,S2698*2%,0)</f>
        <v>213.06612799999996</v>
      </c>
      <c r="V2698" s="54">
        <f>S2698*1%</f>
        <v>106.53306399999998</v>
      </c>
      <c r="W2698" s="55">
        <f>U2698+V2698</f>
        <v>319.59919199999996</v>
      </c>
      <c r="X2698" s="17"/>
      <c r="Y2698" s="9" t="s">
        <v>12391</v>
      </c>
    </row>
    <row r="2699" spans="1:25" x14ac:dyDescent="0.2">
      <c r="A2699" s="9" t="s">
        <v>9603</v>
      </c>
      <c r="B2699" s="18" t="s">
        <v>10732</v>
      </c>
      <c r="C2699" s="9" t="s">
        <v>12370</v>
      </c>
      <c r="D2699" s="9"/>
      <c r="E2699" s="9" t="s">
        <v>12369</v>
      </c>
      <c r="F2699" s="9"/>
      <c r="G2699" s="18">
        <v>10022294</v>
      </c>
      <c r="H2699" s="18" t="s">
        <v>10733</v>
      </c>
      <c r="I2699" s="18" t="s">
        <v>10843</v>
      </c>
      <c r="J2699" s="18" t="s">
        <v>10844</v>
      </c>
      <c r="K2699" s="9" t="s">
        <v>10747</v>
      </c>
      <c r="L2699" s="18" t="s">
        <v>10748</v>
      </c>
      <c r="M2699" s="18">
        <v>9648529874</v>
      </c>
      <c r="N2699" s="18" t="s">
        <v>10976</v>
      </c>
      <c r="O2699" s="18" t="s">
        <v>10977</v>
      </c>
      <c r="P2699" s="18" t="s">
        <v>32</v>
      </c>
      <c r="Q2699" s="11">
        <v>7916.58</v>
      </c>
      <c r="R2699" s="27">
        <v>8032</v>
      </c>
      <c r="S2699" s="52">
        <f>R2699</f>
        <v>8032</v>
      </c>
      <c r="T2699" s="53">
        <f>IFERROR(S2699/Q2699,0)</f>
        <v>1.0145795280285175</v>
      </c>
      <c r="U2699" s="54">
        <f>IF(T2699&gt;=100%,S2699*2%,0)</f>
        <v>160.64000000000001</v>
      </c>
      <c r="V2699" s="54">
        <f>S2699*1%</f>
        <v>80.320000000000007</v>
      </c>
      <c r="W2699" s="55">
        <f>U2699+V2699</f>
        <v>240.96000000000004</v>
      </c>
      <c r="X2699" s="17"/>
      <c r="Y2699" s="9" t="s">
        <v>12391</v>
      </c>
    </row>
    <row r="2700" spans="1:25" x14ac:dyDescent="0.2">
      <c r="A2700" s="9" t="s">
        <v>8060</v>
      </c>
      <c r="B2700" s="9" t="s">
        <v>8965</v>
      </c>
      <c r="C2700" s="18" t="s">
        <v>8974</v>
      </c>
      <c r="D2700" s="9" t="s">
        <v>8975</v>
      </c>
      <c r="E2700" s="9" t="s">
        <v>9127</v>
      </c>
      <c r="F2700" s="9" t="s">
        <v>9128</v>
      </c>
      <c r="G2700" s="9">
        <v>10032425</v>
      </c>
      <c r="H2700" s="9" t="s">
        <v>9129</v>
      </c>
      <c r="I2700" s="9" t="s">
        <v>9216</v>
      </c>
      <c r="J2700" s="9" t="s">
        <v>9217</v>
      </c>
      <c r="K2700" s="18" t="s">
        <v>9132</v>
      </c>
      <c r="L2700" s="18" t="s">
        <v>9133</v>
      </c>
      <c r="M2700" s="18">
        <v>978984389</v>
      </c>
      <c r="N2700" s="9" t="s">
        <v>9226</v>
      </c>
      <c r="O2700" s="9" t="s">
        <v>9227</v>
      </c>
      <c r="P2700" s="9" t="s">
        <v>32</v>
      </c>
      <c r="Q2700" s="11">
        <v>9806.5</v>
      </c>
      <c r="R2700" s="11">
        <v>9948</v>
      </c>
      <c r="S2700" s="52">
        <f>R2700</f>
        <v>9948</v>
      </c>
      <c r="T2700" s="53">
        <f>IFERROR(S2700/Q2700,0)</f>
        <v>1.0144292051190538</v>
      </c>
      <c r="U2700" s="54">
        <f>IF(T2700&gt;=100%,S2700*2%,0)</f>
        <v>198.96</v>
      </c>
      <c r="V2700" s="54">
        <f>S2700*1%</f>
        <v>99.48</v>
      </c>
      <c r="W2700" s="55">
        <f>U2700+V2700</f>
        <v>298.44</v>
      </c>
      <c r="X2700" s="17"/>
      <c r="Y2700" s="9" t="s">
        <v>12391</v>
      </c>
    </row>
    <row r="2701" spans="1:25" x14ac:dyDescent="0.2">
      <c r="A2701" s="9" t="s">
        <v>5442</v>
      </c>
      <c r="B2701" s="9" t="s">
        <v>5443</v>
      </c>
      <c r="C2701" s="18" t="s">
        <v>5444</v>
      </c>
      <c r="D2701" s="9" t="s">
        <v>5445</v>
      </c>
      <c r="E2701" s="9" t="s">
        <v>5446</v>
      </c>
      <c r="F2701" s="9" t="s">
        <v>5447</v>
      </c>
      <c r="G2701" s="9">
        <v>10030514</v>
      </c>
      <c r="H2701" s="9" t="s">
        <v>5448</v>
      </c>
      <c r="I2701" s="9" t="s">
        <v>5455</v>
      </c>
      <c r="J2701" s="9" t="s">
        <v>5456</v>
      </c>
      <c r="K2701" s="18" t="s">
        <v>5451</v>
      </c>
      <c r="L2701" s="18" t="s">
        <v>5452</v>
      </c>
      <c r="M2701" s="18">
        <v>7358502883</v>
      </c>
      <c r="N2701" s="9" t="s">
        <v>5471</v>
      </c>
      <c r="O2701" s="9" t="s">
        <v>5472</v>
      </c>
      <c r="P2701" s="9" t="s">
        <v>32</v>
      </c>
      <c r="Q2701" s="11">
        <v>7700</v>
      </c>
      <c r="R2701" s="11">
        <v>7810</v>
      </c>
      <c r="S2701" s="52">
        <f>R2701</f>
        <v>7810</v>
      </c>
      <c r="T2701" s="53">
        <f>IFERROR(S2701/Q2701,0)</f>
        <v>1.0142857142857142</v>
      </c>
      <c r="U2701" s="54">
        <f>IF(T2701&gt;=100%,S2701*2%,0)</f>
        <v>156.20000000000002</v>
      </c>
      <c r="V2701" s="54">
        <f>S2701*1%</f>
        <v>78.100000000000009</v>
      </c>
      <c r="W2701" s="55">
        <f>U2701+V2701</f>
        <v>234.3</v>
      </c>
      <c r="X2701" s="17"/>
      <c r="Y2701" s="9" t="s">
        <v>12391</v>
      </c>
    </row>
    <row r="2702" spans="1:25" x14ac:dyDescent="0.2">
      <c r="A2702" s="9" t="s">
        <v>9603</v>
      </c>
      <c r="B2702" s="18" t="s">
        <v>10732</v>
      </c>
      <c r="C2702" s="9" t="s">
        <v>12370</v>
      </c>
      <c r="D2702" s="9"/>
      <c r="E2702" s="9" t="s">
        <v>12369</v>
      </c>
      <c r="F2702" s="9"/>
      <c r="G2702" s="18">
        <v>10022294</v>
      </c>
      <c r="H2702" s="18" t="s">
        <v>10733</v>
      </c>
      <c r="I2702" s="36" t="s">
        <v>10746</v>
      </c>
      <c r="J2702" s="36" t="s">
        <v>9631</v>
      </c>
      <c r="K2702" s="9" t="s">
        <v>10747</v>
      </c>
      <c r="L2702" s="18" t="s">
        <v>10748</v>
      </c>
      <c r="M2702" s="18">
        <v>9648529874</v>
      </c>
      <c r="N2702" s="18" t="s">
        <v>10753</v>
      </c>
      <c r="O2702" s="18" t="s">
        <v>10754</v>
      </c>
      <c r="P2702" s="18" t="s">
        <v>32</v>
      </c>
      <c r="Q2702" s="11">
        <v>6796.97</v>
      </c>
      <c r="R2702" s="27">
        <v>6894</v>
      </c>
      <c r="S2702" s="52">
        <f>R2702</f>
        <v>6894</v>
      </c>
      <c r="T2702" s="53">
        <f>IFERROR(S2702/Q2702,0)</f>
        <v>1.0142754786323906</v>
      </c>
      <c r="U2702" s="54">
        <f>IF(T2702&gt;=100%,S2702*2%,0)</f>
        <v>137.88</v>
      </c>
      <c r="V2702" s="54">
        <f>S2702*1%</f>
        <v>68.94</v>
      </c>
      <c r="W2702" s="55">
        <f>U2702+V2702</f>
        <v>206.82</v>
      </c>
      <c r="X2702" s="17"/>
      <c r="Y2702" s="9" t="s">
        <v>12391</v>
      </c>
    </row>
    <row r="2703" spans="1:25" x14ac:dyDescent="0.2">
      <c r="A2703" s="9" t="s">
        <v>6280</v>
      </c>
      <c r="B2703" s="9" t="s">
        <v>7746</v>
      </c>
      <c r="C2703" s="18" t="s">
        <v>7712</v>
      </c>
      <c r="D2703" s="9" t="s">
        <v>7713</v>
      </c>
      <c r="E2703" s="9" t="s">
        <v>7714</v>
      </c>
      <c r="F2703" s="9" t="s">
        <v>7715</v>
      </c>
      <c r="G2703" s="9">
        <v>10034564</v>
      </c>
      <c r="H2703" s="9" t="s">
        <v>7716</v>
      </c>
      <c r="I2703" s="9" t="s">
        <v>7747</v>
      </c>
      <c r="J2703" s="9" t="s">
        <v>7748</v>
      </c>
      <c r="K2703" s="18" t="s">
        <v>7719</v>
      </c>
      <c r="L2703" s="18" t="s">
        <v>7720</v>
      </c>
      <c r="M2703" s="18" t="s">
        <v>7721</v>
      </c>
      <c r="N2703" s="9" t="s">
        <v>7757</v>
      </c>
      <c r="O2703" s="9" t="s">
        <v>7758</v>
      </c>
      <c r="P2703" s="9" t="s">
        <v>32</v>
      </c>
      <c r="Q2703" s="61">
        <v>10000</v>
      </c>
      <c r="R2703" s="11">
        <v>10141.9586</v>
      </c>
      <c r="S2703" s="52">
        <f>R2703</f>
        <v>10141.9586</v>
      </c>
      <c r="T2703" s="53">
        <f>IFERROR(S2703/Q2703,0)</f>
        <v>1.0141958600000001</v>
      </c>
      <c r="U2703" s="54">
        <f>IF(T2703&gt;=100%,S2703*2%,0)</f>
        <v>202.83917199999999</v>
      </c>
      <c r="V2703" s="54">
        <f>S2703*1%</f>
        <v>101.419586</v>
      </c>
      <c r="W2703" s="55">
        <f>U2703+V2703</f>
        <v>304.258758</v>
      </c>
      <c r="X2703" s="17"/>
      <c r="Y2703" s="9" t="s">
        <v>12391</v>
      </c>
    </row>
    <row r="2704" spans="1:25" x14ac:dyDescent="0.2">
      <c r="A2704" s="26" t="s">
        <v>9603</v>
      </c>
      <c r="B2704" s="30" t="s">
        <v>12142</v>
      </c>
      <c r="C2704" s="30" t="s">
        <v>12379</v>
      </c>
      <c r="D2704" s="30"/>
      <c r="E2704" s="44" t="s">
        <v>12380</v>
      </c>
      <c r="F2704" s="44"/>
      <c r="G2704" s="30">
        <v>10029261</v>
      </c>
      <c r="H2704" s="30" t="s">
        <v>12070</v>
      </c>
      <c r="I2704" s="43" t="s">
        <v>12143</v>
      </c>
      <c r="J2704" s="43" t="s">
        <v>12144</v>
      </c>
      <c r="K2704" s="26" t="s">
        <v>12135</v>
      </c>
      <c r="L2704" s="30" t="s">
        <v>12136</v>
      </c>
      <c r="M2704" s="30" t="s">
        <v>12137</v>
      </c>
      <c r="N2704" s="30" t="s">
        <v>12168</v>
      </c>
      <c r="O2704" s="30" t="s">
        <v>12169</v>
      </c>
      <c r="P2704" s="30" t="s">
        <v>32</v>
      </c>
      <c r="Q2704" s="27">
        <v>10000</v>
      </c>
      <c r="R2704" s="27">
        <v>10141.938200000001</v>
      </c>
      <c r="S2704" s="52">
        <f>R2704</f>
        <v>10141.938200000001</v>
      </c>
      <c r="T2704" s="53">
        <f>IFERROR(S2704/Q2704,0)</f>
        <v>1.01419382</v>
      </c>
      <c r="U2704" s="54">
        <f>IF(T2704&gt;=100%,S2704*2%,0)</f>
        <v>202.83876400000003</v>
      </c>
      <c r="V2704" s="54">
        <f>S2704*1%</f>
        <v>101.41938200000001</v>
      </c>
      <c r="W2704" s="55">
        <f>U2704+V2704</f>
        <v>304.25814600000001</v>
      </c>
      <c r="X2704" s="17"/>
      <c r="Y2704" s="9" t="s">
        <v>12391</v>
      </c>
    </row>
    <row r="2705" spans="1:25" x14ac:dyDescent="0.2">
      <c r="A2705" s="4" t="s">
        <v>18</v>
      </c>
      <c r="B2705" s="12" t="s">
        <v>2070</v>
      </c>
      <c r="C2705" s="5" t="s">
        <v>2071</v>
      </c>
      <c r="D2705" s="9" t="s">
        <v>2072</v>
      </c>
      <c r="E2705" s="9" t="s">
        <v>2073</v>
      </c>
      <c r="F2705" s="9" t="s">
        <v>2074</v>
      </c>
      <c r="G2705" s="8">
        <v>10025476</v>
      </c>
      <c r="H2705" s="12" t="s">
        <v>2075</v>
      </c>
      <c r="I2705" s="9" t="s">
        <v>2092</v>
      </c>
      <c r="J2705" s="12" t="s">
        <v>2093</v>
      </c>
      <c r="K2705" s="8" t="s">
        <v>2078</v>
      </c>
      <c r="L2705" s="16" t="s">
        <v>2079</v>
      </c>
      <c r="M2705" s="17">
        <v>9864953887</v>
      </c>
      <c r="N2705" s="9" t="s">
        <v>2106</v>
      </c>
      <c r="O2705" s="9" t="s">
        <v>2107</v>
      </c>
      <c r="P2705" s="9" t="s">
        <v>32</v>
      </c>
      <c r="Q2705" s="10">
        <v>6000</v>
      </c>
      <c r="R2705" s="11">
        <v>6084.8860000000004</v>
      </c>
      <c r="S2705" s="52">
        <f>R2705</f>
        <v>6084.8860000000004</v>
      </c>
      <c r="T2705" s="53">
        <f>IFERROR(S2705/Q2705,0)</f>
        <v>1.0141476666666667</v>
      </c>
      <c r="U2705" s="54">
        <f>IF(T2705&gt;=100%,S2705*2%,0)</f>
        <v>121.69772</v>
      </c>
      <c r="V2705" s="54">
        <f>S2705*1%</f>
        <v>60.848860000000002</v>
      </c>
      <c r="W2705" s="55">
        <f>U2705+V2705</f>
        <v>182.54658000000001</v>
      </c>
      <c r="X2705" s="17"/>
      <c r="Y2705" s="9" t="s">
        <v>12391</v>
      </c>
    </row>
    <row r="2706" spans="1:25" x14ac:dyDescent="0.2">
      <c r="A2706" s="9" t="s">
        <v>9603</v>
      </c>
      <c r="B2706" s="18" t="s">
        <v>11008</v>
      </c>
      <c r="C2706" s="9" t="s">
        <v>12370</v>
      </c>
      <c r="D2706" s="9"/>
      <c r="E2706" s="9" t="s">
        <v>12371</v>
      </c>
      <c r="F2706" s="9"/>
      <c r="G2706" s="33">
        <v>10031130</v>
      </c>
      <c r="H2706" s="38" t="s">
        <v>11009</v>
      </c>
      <c r="I2706" s="33" t="s">
        <v>11016</v>
      </c>
      <c r="J2706" s="33" t="s">
        <v>11017</v>
      </c>
      <c r="K2706" s="9" t="s">
        <v>11012</v>
      </c>
      <c r="L2706" s="18" t="s">
        <v>11013</v>
      </c>
      <c r="M2706" s="18">
        <v>9654921078</v>
      </c>
      <c r="N2706" s="18" t="s">
        <v>11075</v>
      </c>
      <c r="O2706" s="18" t="s">
        <v>11076</v>
      </c>
      <c r="P2706" s="18" t="s">
        <v>32</v>
      </c>
      <c r="Q2706" s="11">
        <v>7000</v>
      </c>
      <c r="R2706" s="27">
        <v>7098.2799999999897</v>
      </c>
      <c r="S2706" s="52">
        <f>R2706</f>
        <v>7098.2799999999897</v>
      </c>
      <c r="T2706" s="53">
        <f>IFERROR(S2706/Q2706,0)</f>
        <v>1.0140399999999985</v>
      </c>
      <c r="U2706" s="54">
        <f>IF(T2706&gt;=100%,S2706*2%,0)</f>
        <v>141.9655999999998</v>
      </c>
      <c r="V2706" s="54">
        <f>S2706*1%</f>
        <v>70.982799999999898</v>
      </c>
      <c r="W2706" s="55">
        <f>U2706+V2706</f>
        <v>212.94839999999971</v>
      </c>
      <c r="X2706" s="17"/>
      <c r="Y2706" s="9" t="s">
        <v>12391</v>
      </c>
    </row>
    <row r="2707" spans="1:25" x14ac:dyDescent="0.2">
      <c r="A2707" s="9" t="s">
        <v>8060</v>
      </c>
      <c r="B2707" s="9" t="s">
        <v>8965</v>
      </c>
      <c r="C2707" s="18" t="s">
        <v>9306</v>
      </c>
      <c r="D2707" s="9" t="s">
        <v>9307</v>
      </c>
      <c r="E2707" s="9" t="s">
        <v>9436</v>
      </c>
      <c r="F2707" s="9" t="s">
        <v>9437</v>
      </c>
      <c r="G2707" s="9">
        <v>10027883</v>
      </c>
      <c r="H2707" s="9" t="s">
        <v>9438</v>
      </c>
      <c r="I2707" s="9" t="s">
        <v>9484</v>
      </c>
      <c r="J2707" s="9" t="s">
        <v>9485</v>
      </c>
      <c r="K2707" s="18" t="s">
        <v>9447</v>
      </c>
      <c r="L2707" s="18" t="s">
        <v>9448</v>
      </c>
      <c r="M2707" s="18">
        <v>8625916262</v>
      </c>
      <c r="N2707" s="9" t="s">
        <v>9487</v>
      </c>
      <c r="O2707" s="9" t="s">
        <v>9488</v>
      </c>
      <c r="P2707" s="9" t="s">
        <v>32</v>
      </c>
      <c r="Q2707" s="11">
        <v>10000</v>
      </c>
      <c r="R2707" s="11">
        <v>10140</v>
      </c>
      <c r="S2707" s="52">
        <f>R2707</f>
        <v>10140</v>
      </c>
      <c r="T2707" s="53">
        <f>IFERROR(S2707/Q2707,0)</f>
        <v>1.014</v>
      </c>
      <c r="U2707" s="54">
        <f>IF(T2707&gt;=100%,S2707*2%,0)</f>
        <v>202.8</v>
      </c>
      <c r="V2707" s="54">
        <f>S2707*1%</f>
        <v>101.4</v>
      </c>
      <c r="W2707" s="55">
        <f>U2707+V2707</f>
        <v>304.20000000000005</v>
      </c>
      <c r="X2707" s="17"/>
      <c r="Y2707" s="9" t="s">
        <v>12391</v>
      </c>
    </row>
    <row r="2708" spans="1:25" x14ac:dyDescent="0.2">
      <c r="A2708" s="32" t="s">
        <v>9603</v>
      </c>
      <c r="B2708" s="32" t="s">
        <v>10261</v>
      </c>
      <c r="C2708" s="32" t="s">
        <v>12365</v>
      </c>
      <c r="D2708" s="32"/>
      <c r="E2708" s="9" t="s">
        <v>12364</v>
      </c>
      <c r="F2708" s="9"/>
      <c r="G2708" s="32">
        <v>10031520</v>
      </c>
      <c r="H2708" s="32" t="s">
        <v>10262</v>
      </c>
      <c r="I2708" s="32" t="s">
        <v>10317</v>
      </c>
      <c r="J2708" s="32" t="s">
        <v>10318</v>
      </c>
      <c r="K2708" s="32" t="s">
        <v>10265</v>
      </c>
      <c r="L2708" s="32" t="s">
        <v>10266</v>
      </c>
      <c r="M2708" s="32">
        <v>8979763245</v>
      </c>
      <c r="N2708" s="32" t="s">
        <v>10319</v>
      </c>
      <c r="O2708" s="32" t="s">
        <v>10320</v>
      </c>
      <c r="P2708" s="32" t="s">
        <v>32</v>
      </c>
      <c r="Q2708" s="9">
        <v>18000</v>
      </c>
      <c r="R2708" s="27">
        <v>18251.999999999993</v>
      </c>
      <c r="S2708" s="52">
        <f>R2708</f>
        <v>18251.999999999993</v>
      </c>
      <c r="T2708" s="53">
        <f>IFERROR(S2708/Q2708,0)</f>
        <v>1.0139999999999996</v>
      </c>
      <c r="U2708" s="54">
        <f>IF(T2708&gt;=100%,S2708*2%,0)</f>
        <v>365.03999999999985</v>
      </c>
      <c r="V2708" s="54">
        <f>S2708*1%</f>
        <v>182.51999999999992</v>
      </c>
      <c r="W2708" s="55">
        <f>U2708+V2708</f>
        <v>547.55999999999972</v>
      </c>
      <c r="X2708" s="17"/>
      <c r="Y2708" s="9" t="s">
        <v>12391</v>
      </c>
    </row>
    <row r="2709" spans="1:25" x14ac:dyDescent="0.2">
      <c r="A2709" s="9" t="s">
        <v>9603</v>
      </c>
      <c r="B2709" s="9" t="s">
        <v>11224</v>
      </c>
      <c r="C2709" s="9" t="s">
        <v>12370</v>
      </c>
      <c r="D2709" s="9"/>
      <c r="E2709" s="9" t="s">
        <v>12372</v>
      </c>
      <c r="F2709" s="9"/>
      <c r="G2709" s="9">
        <v>10027214</v>
      </c>
      <c r="H2709" s="9" t="s">
        <v>11225</v>
      </c>
      <c r="I2709" s="9" t="s">
        <v>11252</v>
      </c>
      <c r="J2709" s="9" t="s">
        <v>11253</v>
      </c>
      <c r="K2709" s="9" t="s">
        <v>11238</v>
      </c>
      <c r="L2709" s="18" t="s">
        <v>11239</v>
      </c>
      <c r="M2709" s="18">
        <v>9670914217</v>
      </c>
      <c r="N2709" s="9" t="s">
        <v>11258</v>
      </c>
      <c r="O2709" s="9" t="s">
        <v>8522</v>
      </c>
      <c r="P2709" s="9" t="s">
        <v>32</v>
      </c>
      <c r="Q2709" s="11">
        <v>10000</v>
      </c>
      <c r="R2709" s="27">
        <v>10139.999999999996</v>
      </c>
      <c r="S2709" s="52">
        <f>R2709</f>
        <v>10139.999999999996</v>
      </c>
      <c r="T2709" s="53">
        <f>IFERROR(S2709/Q2709,0)</f>
        <v>1.0139999999999996</v>
      </c>
      <c r="U2709" s="54">
        <f>IF(T2709&gt;=100%,S2709*2%,0)</f>
        <v>202.79999999999993</v>
      </c>
      <c r="V2709" s="54">
        <f>S2709*1%</f>
        <v>101.39999999999996</v>
      </c>
      <c r="W2709" s="55">
        <f>U2709+V2709</f>
        <v>304.19999999999987</v>
      </c>
      <c r="X2709" s="17"/>
      <c r="Y2709" s="9" t="s">
        <v>12391</v>
      </c>
    </row>
    <row r="2710" spans="1:25" x14ac:dyDescent="0.2">
      <c r="A2710" s="26" t="s">
        <v>9603</v>
      </c>
      <c r="B2710" s="26" t="s">
        <v>10222</v>
      </c>
      <c r="C2710" s="30" t="s">
        <v>12359</v>
      </c>
      <c r="D2710" s="30"/>
      <c r="E2710" s="44" t="s">
        <v>12363</v>
      </c>
      <c r="F2710" s="44"/>
      <c r="G2710" s="26">
        <v>10030130</v>
      </c>
      <c r="H2710" s="26" t="s">
        <v>10205</v>
      </c>
      <c r="I2710" s="26" t="s">
        <v>10223</v>
      </c>
      <c r="J2710" s="26" t="s">
        <v>10224</v>
      </c>
      <c r="K2710" s="26" t="s">
        <v>10208</v>
      </c>
      <c r="L2710" s="26" t="s">
        <v>10209</v>
      </c>
      <c r="M2710" s="26">
        <v>7006241230</v>
      </c>
      <c r="N2710" s="26" t="s">
        <v>10231</v>
      </c>
      <c r="O2710" s="26" t="s">
        <v>10232</v>
      </c>
      <c r="P2710" s="26" t="s">
        <v>32</v>
      </c>
      <c r="Q2710" s="27">
        <v>7000</v>
      </c>
      <c r="R2710" s="27">
        <v>7097.9999999999973</v>
      </c>
      <c r="S2710" s="52">
        <f>R2710</f>
        <v>7097.9999999999973</v>
      </c>
      <c r="T2710" s="53">
        <f>IFERROR(S2710/Q2710,0)</f>
        <v>1.0139999999999996</v>
      </c>
      <c r="U2710" s="54">
        <f>IF(T2710&gt;=100%,S2710*2%,0)</f>
        <v>141.95999999999995</v>
      </c>
      <c r="V2710" s="54">
        <f>S2710*1%</f>
        <v>70.979999999999976</v>
      </c>
      <c r="W2710" s="55">
        <f>U2710+V2710</f>
        <v>212.93999999999994</v>
      </c>
      <c r="X2710" s="17"/>
      <c r="Y2710" s="9" t="s">
        <v>12391</v>
      </c>
    </row>
    <row r="2711" spans="1:25" x14ac:dyDescent="0.2">
      <c r="A2711" s="26" t="s">
        <v>9603</v>
      </c>
      <c r="B2711" s="26" t="s">
        <v>9621</v>
      </c>
      <c r="C2711" s="30" t="s">
        <v>12359</v>
      </c>
      <c r="D2711" s="30"/>
      <c r="E2711" s="44" t="s">
        <v>12358</v>
      </c>
      <c r="F2711" s="44"/>
      <c r="G2711" s="26">
        <v>10028151</v>
      </c>
      <c r="H2711" s="26" t="s">
        <v>9605</v>
      </c>
      <c r="I2711" s="26" t="s">
        <v>9630</v>
      </c>
      <c r="J2711" s="26" t="s">
        <v>9631</v>
      </c>
      <c r="K2711" s="26" t="s">
        <v>9608</v>
      </c>
      <c r="L2711" s="26" t="s">
        <v>9609</v>
      </c>
      <c r="M2711" s="26">
        <v>8699736751</v>
      </c>
      <c r="N2711" s="26" t="s">
        <v>9634</v>
      </c>
      <c r="O2711" s="26" t="s">
        <v>9635</v>
      </c>
      <c r="P2711" s="26" t="s">
        <v>32</v>
      </c>
      <c r="Q2711" s="27">
        <v>15000</v>
      </c>
      <c r="R2711" s="27">
        <v>15209.999999999984</v>
      </c>
      <c r="S2711" s="52">
        <f>R2711</f>
        <v>15209.999999999984</v>
      </c>
      <c r="T2711" s="53">
        <f>IFERROR(S2711/Q2711,0)</f>
        <v>1.0139999999999989</v>
      </c>
      <c r="U2711" s="54">
        <f>IF(T2711&gt;=100%,S2711*2%,0)</f>
        <v>304.1999999999997</v>
      </c>
      <c r="V2711" s="54">
        <f>S2711*1%</f>
        <v>152.09999999999985</v>
      </c>
      <c r="W2711" s="55">
        <f>U2711+V2711</f>
        <v>456.29999999999956</v>
      </c>
      <c r="X2711" s="17"/>
      <c r="Y2711" s="9" t="s">
        <v>12391</v>
      </c>
    </row>
    <row r="2712" spans="1:25" x14ac:dyDescent="0.2">
      <c r="A2712" s="32" t="s">
        <v>9603</v>
      </c>
      <c r="B2712" s="32" t="s">
        <v>10393</v>
      </c>
      <c r="C2712" s="32" t="s">
        <v>12365</v>
      </c>
      <c r="D2712" s="32"/>
      <c r="E2712" s="9" t="s">
        <v>12366</v>
      </c>
      <c r="F2712" s="9"/>
      <c r="G2712" s="32">
        <v>10027495</v>
      </c>
      <c r="H2712" s="32" t="s">
        <v>10394</v>
      </c>
      <c r="I2712" s="32" t="s">
        <v>10395</v>
      </c>
      <c r="J2712" s="32" t="s">
        <v>10396</v>
      </c>
      <c r="K2712" s="32" t="s">
        <v>10397</v>
      </c>
      <c r="L2712" s="32" t="s">
        <v>10398</v>
      </c>
      <c r="M2712" s="32">
        <v>9927236696</v>
      </c>
      <c r="N2712" s="32" t="s">
        <v>10409</v>
      </c>
      <c r="O2712" s="32" t="s">
        <v>10410</v>
      </c>
      <c r="P2712" s="32" t="s">
        <v>32</v>
      </c>
      <c r="Q2712" s="32">
        <v>10000</v>
      </c>
      <c r="R2712" s="27">
        <v>10139.999999999989</v>
      </c>
      <c r="S2712" s="52">
        <f>R2712</f>
        <v>10139.999999999989</v>
      </c>
      <c r="T2712" s="53">
        <f>IFERROR(S2712/Q2712,0)</f>
        <v>1.0139999999999989</v>
      </c>
      <c r="U2712" s="54">
        <f>IF(T2712&gt;=100%,S2712*2%,0)</f>
        <v>202.79999999999978</v>
      </c>
      <c r="V2712" s="54">
        <f>S2712*1%</f>
        <v>101.39999999999989</v>
      </c>
      <c r="W2712" s="55">
        <f>U2712+V2712</f>
        <v>304.1999999999997</v>
      </c>
      <c r="X2712" s="17"/>
      <c r="Y2712" s="9" t="s">
        <v>12391</v>
      </c>
    </row>
    <row r="2713" spans="1:25" x14ac:dyDescent="0.2">
      <c r="A2713" s="26" t="s">
        <v>9603</v>
      </c>
      <c r="B2713" s="30" t="s">
        <v>12250</v>
      </c>
      <c r="C2713" s="30" t="s">
        <v>12379</v>
      </c>
      <c r="D2713" s="30"/>
      <c r="E2713" s="44" t="s">
        <v>12382</v>
      </c>
      <c r="F2713" s="44"/>
      <c r="G2713" s="30">
        <v>10027925</v>
      </c>
      <c r="H2713" s="30" t="s">
        <v>12251</v>
      </c>
      <c r="I2713" s="30" t="s">
        <v>12252</v>
      </c>
      <c r="J2713" s="30" t="s">
        <v>4001</v>
      </c>
      <c r="K2713" s="26" t="s">
        <v>12253</v>
      </c>
      <c r="L2713" s="30" t="s">
        <v>12254</v>
      </c>
      <c r="M2713" s="30" t="s">
        <v>12255</v>
      </c>
      <c r="N2713" s="30" t="s">
        <v>12256</v>
      </c>
      <c r="O2713" s="30" t="s">
        <v>12257</v>
      </c>
      <c r="P2713" s="30" t="s">
        <v>32</v>
      </c>
      <c r="Q2713" s="27">
        <v>12000</v>
      </c>
      <c r="R2713" s="27">
        <v>12167.999999999982</v>
      </c>
      <c r="S2713" s="52">
        <f>R2713</f>
        <v>12167.999999999982</v>
      </c>
      <c r="T2713" s="53">
        <f>IFERROR(S2713/Q2713,0)</f>
        <v>1.0139999999999985</v>
      </c>
      <c r="U2713" s="54">
        <f>IF(T2713&gt;=100%,S2713*2%,0)</f>
        <v>243.35999999999964</v>
      </c>
      <c r="V2713" s="54">
        <f>S2713*1%</f>
        <v>121.67999999999982</v>
      </c>
      <c r="W2713" s="55">
        <f>U2713+V2713</f>
        <v>365.03999999999945</v>
      </c>
      <c r="X2713" s="17"/>
      <c r="Y2713" s="9" t="s">
        <v>12391</v>
      </c>
    </row>
    <row r="2714" spans="1:25" x14ac:dyDescent="0.2">
      <c r="A2714" s="32" t="s">
        <v>9603</v>
      </c>
      <c r="B2714" s="32" t="s">
        <v>10596</v>
      </c>
      <c r="C2714" s="32" t="s">
        <v>12365</v>
      </c>
      <c r="D2714" s="32"/>
      <c r="E2714" s="9" t="s">
        <v>12368</v>
      </c>
      <c r="F2714" s="9"/>
      <c r="G2714" s="32">
        <v>10023838</v>
      </c>
      <c r="H2714" s="32" t="s">
        <v>10597</v>
      </c>
      <c r="I2714" s="32" t="s">
        <v>10619</v>
      </c>
      <c r="J2714" s="32" t="s">
        <v>10620</v>
      </c>
      <c r="K2714" s="32" t="s">
        <v>10600</v>
      </c>
      <c r="L2714" s="32" t="s">
        <v>10601</v>
      </c>
      <c r="M2714" s="32">
        <v>9219486100</v>
      </c>
      <c r="N2714" s="32" t="s">
        <v>10627</v>
      </c>
      <c r="O2714" s="32" t="s">
        <v>10628</v>
      </c>
      <c r="P2714" s="32" t="s">
        <v>32</v>
      </c>
      <c r="Q2714" s="9">
        <v>9000</v>
      </c>
      <c r="R2714" s="27">
        <v>9125.9999999999854</v>
      </c>
      <c r="S2714" s="52">
        <f>R2714</f>
        <v>9125.9999999999854</v>
      </c>
      <c r="T2714" s="53">
        <f>IFERROR(S2714/Q2714,0)</f>
        <v>1.0139999999999985</v>
      </c>
      <c r="U2714" s="54">
        <f>IF(T2714&gt;=100%,S2714*2%,0)</f>
        <v>182.51999999999973</v>
      </c>
      <c r="V2714" s="54">
        <f>S2714*1%</f>
        <v>91.259999999999863</v>
      </c>
      <c r="W2714" s="55">
        <f>U2714+V2714</f>
        <v>273.77999999999957</v>
      </c>
      <c r="X2714" s="17"/>
      <c r="Y2714" s="9" t="s">
        <v>12391</v>
      </c>
    </row>
    <row r="2715" spans="1:25" x14ac:dyDescent="0.2">
      <c r="A2715" s="9" t="s">
        <v>9603</v>
      </c>
      <c r="B2715" s="18" t="s">
        <v>10732</v>
      </c>
      <c r="C2715" s="9" t="s">
        <v>12370</v>
      </c>
      <c r="D2715" s="9"/>
      <c r="E2715" s="9" t="s">
        <v>12369</v>
      </c>
      <c r="F2715" s="9"/>
      <c r="G2715" s="18">
        <v>10022294</v>
      </c>
      <c r="H2715" s="18" t="s">
        <v>10733</v>
      </c>
      <c r="I2715" s="36" t="s">
        <v>10734</v>
      </c>
      <c r="J2715" s="36" t="s">
        <v>10735</v>
      </c>
      <c r="K2715" s="9" t="s">
        <v>10736</v>
      </c>
      <c r="L2715" s="18" t="s">
        <v>10737</v>
      </c>
      <c r="M2715" s="18">
        <v>8574864154</v>
      </c>
      <c r="N2715" s="18" t="s">
        <v>10740</v>
      </c>
      <c r="O2715" s="18" t="s">
        <v>10741</v>
      </c>
      <c r="P2715" s="18" t="s">
        <v>32</v>
      </c>
      <c r="Q2715" s="11">
        <v>8498.7360000000008</v>
      </c>
      <c r="R2715" s="27">
        <v>8617.7183039999873</v>
      </c>
      <c r="S2715" s="52">
        <f>R2715</f>
        <v>8617.7183039999873</v>
      </c>
      <c r="T2715" s="53">
        <f>IFERROR(S2715/Q2715,0)</f>
        <v>1.0139999999999985</v>
      </c>
      <c r="U2715" s="54">
        <f>IF(T2715&gt;=100%,S2715*2%,0)</f>
        <v>172.35436607999975</v>
      </c>
      <c r="V2715" s="54">
        <f>S2715*1%</f>
        <v>86.177183039999875</v>
      </c>
      <c r="W2715" s="55">
        <f>U2715+V2715</f>
        <v>258.53154911999962</v>
      </c>
      <c r="X2715" s="17"/>
      <c r="Y2715" s="9" t="s">
        <v>12392</v>
      </c>
    </row>
    <row r="2716" spans="1:25" x14ac:dyDescent="0.2">
      <c r="A2716" s="9" t="s">
        <v>9603</v>
      </c>
      <c r="B2716" s="18" t="s">
        <v>11385</v>
      </c>
      <c r="C2716" s="9" t="s">
        <v>12374</v>
      </c>
      <c r="D2716" s="9"/>
      <c r="E2716" s="11" t="s">
        <v>12375</v>
      </c>
      <c r="F2716" s="11"/>
      <c r="G2716" s="9">
        <v>10023721</v>
      </c>
      <c r="H2716" s="9" t="s">
        <v>11355</v>
      </c>
      <c r="I2716" s="18" t="s">
        <v>11586</v>
      </c>
      <c r="J2716" s="18" t="s">
        <v>11587</v>
      </c>
      <c r="K2716" s="9" t="s">
        <v>11388</v>
      </c>
      <c r="L2716" s="18" t="s">
        <v>11389</v>
      </c>
      <c r="M2716" s="18">
        <v>9506067187</v>
      </c>
      <c r="N2716" s="18" t="s">
        <v>11606</v>
      </c>
      <c r="O2716" s="18" t="s">
        <v>11607</v>
      </c>
      <c r="P2716" s="9" t="s">
        <v>32</v>
      </c>
      <c r="Q2716" s="11">
        <v>8000</v>
      </c>
      <c r="R2716" s="27">
        <v>8111.9999999999873</v>
      </c>
      <c r="S2716" s="52">
        <f>R2716</f>
        <v>8111.9999999999873</v>
      </c>
      <c r="T2716" s="53">
        <f>IFERROR(S2716/Q2716,0)</f>
        <v>1.0139999999999985</v>
      </c>
      <c r="U2716" s="54">
        <f>IF(T2716&gt;=100%,S2716*2%,0)</f>
        <v>162.23999999999975</v>
      </c>
      <c r="V2716" s="54">
        <f>S2716*1%</f>
        <v>81.119999999999877</v>
      </c>
      <c r="W2716" s="55">
        <f>U2716+V2716</f>
        <v>243.35999999999962</v>
      </c>
      <c r="X2716" s="17"/>
      <c r="Y2716" s="9" t="s">
        <v>12393</v>
      </c>
    </row>
    <row r="2717" spans="1:25" x14ac:dyDescent="0.2">
      <c r="A2717" s="26" t="s">
        <v>9603</v>
      </c>
      <c r="B2717" s="30" t="s">
        <v>12142</v>
      </c>
      <c r="C2717" s="30" t="s">
        <v>12379</v>
      </c>
      <c r="D2717" s="30"/>
      <c r="E2717" s="44" t="s">
        <v>12380</v>
      </c>
      <c r="F2717" s="44"/>
      <c r="G2717" s="30">
        <v>10029261</v>
      </c>
      <c r="H2717" s="30" t="s">
        <v>12070</v>
      </c>
      <c r="I2717" s="43" t="s">
        <v>12143</v>
      </c>
      <c r="J2717" s="43" t="s">
        <v>12144</v>
      </c>
      <c r="K2717" s="26" t="s">
        <v>12135</v>
      </c>
      <c r="L2717" s="30" t="s">
        <v>12136</v>
      </c>
      <c r="M2717" s="30" t="s">
        <v>12137</v>
      </c>
      <c r="N2717" s="30" t="s">
        <v>12145</v>
      </c>
      <c r="O2717" s="30" t="s">
        <v>12146</v>
      </c>
      <c r="P2717" s="30" t="s">
        <v>32</v>
      </c>
      <c r="Q2717" s="27">
        <v>8000</v>
      </c>
      <c r="R2717" s="27">
        <v>8111.9999999999873</v>
      </c>
      <c r="S2717" s="52">
        <f>R2717</f>
        <v>8111.9999999999873</v>
      </c>
      <c r="T2717" s="53">
        <f>IFERROR(S2717/Q2717,0)</f>
        <v>1.0139999999999985</v>
      </c>
      <c r="U2717" s="54">
        <f>IF(T2717&gt;=100%,S2717*2%,0)</f>
        <v>162.23999999999975</v>
      </c>
      <c r="V2717" s="54">
        <f>S2717*1%</f>
        <v>81.119999999999877</v>
      </c>
      <c r="W2717" s="55">
        <f>U2717+V2717</f>
        <v>243.35999999999962</v>
      </c>
      <c r="X2717" s="17"/>
      <c r="Y2717" s="9" t="s">
        <v>12391</v>
      </c>
    </row>
    <row r="2718" spans="1:25" x14ac:dyDescent="0.2">
      <c r="A2718" s="9" t="s">
        <v>9603</v>
      </c>
      <c r="B2718" s="18" t="s">
        <v>11008</v>
      </c>
      <c r="C2718" s="9" t="s">
        <v>12370</v>
      </c>
      <c r="D2718" s="9"/>
      <c r="E2718" s="9" t="s">
        <v>12371</v>
      </c>
      <c r="F2718" s="9"/>
      <c r="G2718" s="18">
        <v>10033452</v>
      </c>
      <c r="H2718" s="38" t="s">
        <v>11034</v>
      </c>
      <c r="I2718" s="33" t="s">
        <v>11176</v>
      </c>
      <c r="J2718" s="33" t="s">
        <v>11177</v>
      </c>
      <c r="K2718" s="9" t="s">
        <v>11037</v>
      </c>
      <c r="L2718" s="18" t="s">
        <v>11038</v>
      </c>
      <c r="M2718" s="18">
        <v>7068231892</v>
      </c>
      <c r="N2718" s="18" t="s">
        <v>11178</v>
      </c>
      <c r="O2718" s="18" t="s">
        <v>11179</v>
      </c>
      <c r="P2718" s="18" t="s">
        <v>32</v>
      </c>
      <c r="Q2718" s="11">
        <v>7000</v>
      </c>
      <c r="R2718" s="27">
        <v>7097.9999999999891</v>
      </c>
      <c r="S2718" s="52">
        <f>R2718</f>
        <v>7097.9999999999891</v>
      </c>
      <c r="T2718" s="53">
        <f>IFERROR(S2718/Q2718,0)</f>
        <v>1.0139999999999985</v>
      </c>
      <c r="U2718" s="54">
        <f>IF(T2718&gt;=100%,S2718*2%,0)</f>
        <v>141.95999999999978</v>
      </c>
      <c r="V2718" s="54">
        <f>S2718*1%</f>
        <v>70.97999999999989</v>
      </c>
      <c r="W2718" s="55">
        <f>U2718+V2718</f>
        <v>212.93999999999966</v>
      </c>
      <c r="X2718" s="17"/>
      <c r="Y2718" s="9" t="s">
        <v>12391</v>
      </c>
    </row>
    <row r="2719" spans="1:25" x14ac:dyDescent="0.2">
      <c r="A2719" s="9" t="s">
        <v>9603</v>
      </c>
      <c r="B2719" s="32" t="s">
        <v>11829</v>
      </c>
      <c r="C2719" s="9" t="s">
        <v>12374</v>
      </c>
      <c r="D2719" s="9"/>
      <c r="E2719" s="11" t="s">
        <v>12376</v>
      </c>
      <c r="F2719" s="11"/>
      <c r="G2719" s="32">
        <v>10031303</v>
      </c>
      <c r="H2719" s="32" t="s">
        <v>11363</v>
      </c>
      <c r="I2719" s="32" t="s">
        <v>11831</v>
      </c>
      <c r="J2719" s="32" t="s">
        <v>11832</v>
      </c>
      <c r="K2719" s="9" t="s">
        <v>11366</v>
      </c>
      <c r="L2719" s="32" t="s">
        <v>11788</v>
      </c>
      <c r="M2719" s="32">
        <v>9616564145</v>
      </c>
      <c r="N2719" s="18" t="s">
        <v>11833</v>
      </c>
      <c r="O2719" s="32" t="s">
        <v>11321</v>
      </c>
      <c r="P2719" s="32" t="s">
        <v>32</v>
      </c>
      <c r="Q2719" s="11">
        <v>6000</v>
      </c>
      <c r="R2719" s="27">
        <v>6083.9999999999909</v>
      </c>
      <c r="S2719" s="52">
        <f>R2719</f>
        <v>6083.9999999999909</v>
      </c>
      <c r="T2719" s="53">
        <f>IFERROR(S2719/Q2719,0)</f>
        <v>1.0139999999999985</v>
      </c>
      <c r="U2719" s="54">
        <f>IF(T2719&gt;=100%,S2719*2%,0)</f>
        <v>121.67999999999982</v>
      </c>
      <c r="V2719" s="54">
        <f>S2719*1%</f>
        <v>60.839999999999911</v>
      </c>
      <c r="W2719" s="55">
        <f>U2719+V2719</f>
        <v>182.51999999999973</v>
      </c>
      <c r="X2719" s="17"/>
      <c r="Y2719" s="9" t="s">
        <v>12391</v>
      </c>
    </row>
    <row r="2720" spans="1:25" x14ac:dyDescent="0.2">
      <c r="A2720" s="9" t="s">
        <v>9603</v>
      </c>
      <c r="B2720" s="18" t="s">
        <v>11394</v>
      </c>
      <c r="C2720" s="9" t="s">
        <v>12374</v>
      </c>
      <c r="D2720" s="9"/>
      <c r="E2720" s="11" t="s">
        <v>12375</v>
      </c>
      <c r="F2720" s="11"/>
      <c r="G2720" s="41">
        <v>10023721</v>
      </c>
      <c r="H2720" s="42" t="s">
        <v>11355</v>
      </c>
      <c r="I2720" s="18" t="s">
        <v>11395</v>
      </c>
      <c r="J2720" s="18" t="s">
        <v>11396</v>
      </c>
      <c r="K2720" s="9" t="s">
        <v>11397</v>
      </c>
      <c r="L2720" s="18" t="s">
        <v>11398</v>
      </c>
      <c r="M2720" s="18">
        <v>9625304519</v>
      </c>
      <c r="N2720" s="18" t="s">
        <v>11399</v>
      </c>
      <c r="O2720" s="18" t="s">
        <v>11400</v>
      </c>
      <c r="P2720" s="9" t="s">
        <v>32</v>
      </c>
      <c r="Q2720" s="11">
        <v>5000</v>
      </c>
      <c r="R2720" s="27">
        <v>5069.9999999999927</v>
      </c>
      <c r="S2720" s="52">
        <f>R2720</f>
        <v>5069.9999999999927</v>
      </c>
      <c r="T2720" s="53">
        <f>IFERROR(S2720/Q2720,0)</f>
        <v>1.0139999999999985</v>
      </c>
      <c r="U2720" s="54">
        <f>IF(T2720&gt;=100%,S2720*2%,0)</f>
        <v>101.39999999999986</v>
      </c>
      <c r="V2720" s="54">
        <f>S2720*1%</f>
        <v>50.699999999999932</v>
      </c>
      <c r="W2720" s="55">
        <f>U2720+V2720</f>
        <v>152.0999999999998</v>
      </c>
      <c r="X2720" s="17"/>
      <c r="Y2720" s="9" t="s">
        <v>12393</v>
      </c>
    </row>
    <row r="2721" spans="1:25" x14ac:dyDescent="0.2">
      <c r="A2721" s="26" t="s">
        <v>9603</v>
      </c>
      <c r="B2721" s="30" t="s">
        <v>12250</v>
      </c>
      <c r="C2721" s="30" t="s">
        <v>12379</v>
      </c>
      <c r="D2721" s="30"/>
      <c r="E2721" s="44" t="s">
        <v>12382</v>
      </c>
      <c r="F2721" s="44"/>
      <c r="G2721" s="30">
        <v>10028483</v>
      </c>
      <c r="H2721" s="30" t="s">
        <v>12264</v>
      </c>
      <c r="I2721" s="30" t="s">
        <v>12265</v>
      </c>
      <c r="J2721" s="30" t="s">
        <v>12266</v>
      </c>
      <c r="K2721" s="26" t="s">
        <v>12267</v>
      </c>
      <c r="L2721" s="30" t="s">
        <v>12323</v>
      </c>
      <c r="M2721" s="30" t="s">
        <v>12269</v>
      </c>
      <c r="N2721" s="30" t="s">
        <v>12350</v>
      </c>
      <c r="O2721" s="30" t="s">
        <v>12351</v>
      </c>
      <c r="P2721" s="30" t="s">
        <v>32</v>
      </c>
      <c r="Q2721" s="27">
        <v>4000</v>
      </c>
      <c r="R2721" s="27">
        <v>4055.9999999999936</v>
      </c>
      <c r="S2721" s="52">
        <f>R2721</f>
        <v>4055.9999999999936</v>
      </c>
      <c r="T2721" s="53">
        <f>IFERROR(S2721/Q2721,0)</f>
        <v>1.0139999999999985</v>
      </c>
      <c r="U2721" s="54">
        <f>IF(T2721&gt;=100%,S2721*2%,0)</f>
        <v>81.119999999999877</v>
      </c>
      <c r="V2721" s="54">
        <f>S2721*1%</f>
        <v>40.559999999999938</v>
      </c>
      <c r="W2721" s="55">
        <f>U2721+V2721</f>
        <v>121.67999999999981</v>
      </c>
      <c r="X2721" s="17"/>
      <c r="Y2721" s="9" t="s">
        <v>12391</v>
      </c>
    </row>
    <row r="2722" spans="1:25" x14ac:dyDescent="0.2">
      <c r="A2722" s="9" t="s">
        <v>9603</v>
      </c>
      <c r="B2722" s="41" t="s">
        <v>11497</v>
      </c>
      <c r="C2722" s="9" t="s">
        <v>12374</v>
      </c>
      <c r="D2722" s="9"/>
      <c r="E2722" s="11" t="s">
        <v>12373</v>
      </c>
      <c r="F2722" s="11"/>
      <c r="G2722" s="9">
        <v>10025475</v>
      </c>
      <c r="H2722" s="9" t="s">
        <v>11329</v>
      </c>
      <c r="I2722" s="18" t="s">
        <v>11498</v>
      </c>
      <c r="J2722" s="18" t="s">
        <v>11499</v>
      </c>
      <c r="K2722" s="9" t="s">
        <v>11332</v>
      </c>
      <c r="L2722" s="18" t="s">
        <v>11333</v>
      </c>
      <c r="M2722" s="18">
        <v>9598967521</v>
      </c>
      <c r="N2722" s="18" t="s">
        <v>11504</v>
      </c>
      <c r="O2722" s="18" t="s">
        <v>11505</v>
      </c>
      <c r="P2722" s="9" t="s">
        <v>32</v>
      </c>
      <c r="Q2722" s="11">
        <v>3000</v>
      </c>
      <c r="R2722" s="27">
        <v>3041.9999999999955</v>
      </c>
      <c r="S2722" s="52">
        <f>R2722</f>
        <v>3041.9999999999955</v>
      </c>
      <c r="T2722" s="53">
        <f>IFERROR(S2722/Q2722,0)</f>
        <v>1.0139999999999985</v>
      </c>
      <c r="U2722" s="54">
        <f>IF(T2722&gt;=100%,S2722*2%,0)</f>
        <v>60.839999999999911</v>
      </c>
      <c r="V2722" s="54">
        <f>S2722*1%</f>
        <v>30.419999999999956</v>
      </c>
      <c r="W2722" s="55">
        <f>U2722+V2722</f>
        <v>91.259999999999863</v>
      </c>
      <c r="X2722" s="17"/>
      <c r="Y2722" s="9" t="s">
        <v>12391</v>
      </c>
    </row>
    <row r="2723" spans="1:25" x14ac:dyDescent="0.2">
      <c r="A2723" s="4" t="s">
        <v>18</v>
      </c>
      <c r="B2723" s="9"/>
      <c r="C2723" s="5" t="s">
        <v>4707</v>
      </c>
      <c r="D2723" s="9" t="s">
        <v>4708</v>
      </c>
      <c r="E2723" s="9" t="s">
        <v>4790</v>
      </c>
      <c r="F2723" s="9" t="s">
        <v>4791</v>
      </c>
      <c r="G2723" s="18">
        <v>10027859</v>
      </c>
      <c r="H2723" s="12" t="s">
        <v>4792</v>
      </c>
      <c r="I2723" s="12" t="s">
        <v>4793</v>
      </c>
      <c r="J2723" s="12" t="s">
        <v>4794</v>
      </c>
      <c r="K2723" s="18" t="s">
        <v>4795</v>
      </c>
      <c r="L2723" s="18" t="s">
        <v>4796</v>
      </c>
      <c r="M2723" s="17">
        <v>8658244474</v>
      </c>
      <c r="N2723" s="12" t="s">
        <v>4965</v>
      </c>
      <c r="O2723" s="18" t="s">
        <v>4966</v>
      </c>
      <c r="P2723" s="9" t="s">
        <v>32</v>
      </c>
      <c r="Q2723" s="10">
        <v>8000</v>
      </c>
      <c r="R2723" s="11">
        <v>8109</v>
      </c>
      <c r="S2723" s="52">
        <f>R2723</f>
        <v>8109</v>
      </c>
      <c r="T2723" s="53">
        <f>IFERROR(S2723/Q2723,0)</f>
        <v>1.013625</v>
      </c>
      <c r="U2723" s="54">
        <f>IF(T2723&gt;=100%,S2723*2%,0)</f>
        <v>162.18</v>
      </c>
      <c r="V2723" s="54">
        <f>S2723*1%</f>
        <v>81.09</v>
      </c>
      <c r="W2723" s="55">
        <f>U2723+V2723</f>
        <v>243.27</v>
      </c>
      <c r="X2723" s="17"/>
      <c r="Y2723" s="9" t="s">
        <v>12393</v>
      </c>
    </row>
    <row r="2724" spans="1:25" x14ac:dyDescent="0.2">
      <c r="A2724" s="9" t="s">
        <v>6280</v>
      </c>
      <c r="B2724" s="9" t="s">
        <v>7591</v>
      </c>
      <c r="C2724" s="18" t="s">
        <v>6854</v>
      </c>
      <c r="D2724" s="9" t="s">
        <v>6855</v>
      </c>
      <c r="E2724" s="9" t="s">
        <v>7413</v>
      </c>
      <c r="F2724" s="9" t="s">
        <v>7414</v>
      </c>
      <c r="G2724" s="9">
        <v>10025897</v>
      </c>
      <c r="H2724" s="9" t="s">
        <v>7525</v>
      </c>
      <c r="I2724" s="9" t="s">
        <v>7592</v>
      </c>
      <c r="J2724" s="9" t="s">
        <v>7586</v>
      </c>
      <c r="K2724" s="18" t="s">
        <v>7581</v>
      </c>
      <c r="L2724" s="18" t="s">
        <v>7582</v>
      </c>
      <c r="M2724" s="18" t="s">
        <v>7583</v>
      </c>
      <c r="N2724" s="9" t="s">
        <v>7599</v>
      </c>
      <c r="O2724" s="9" t="s">
        <v>7600</v>
      </c>
      <c r="P2724" s="9" t="s">
        <v>32</v>
      </c>
      <c r="Q2724" s="61">
        <v>12920</v>
      </c>
      <c r="R2724" s="11">
        <v>13094.884800000002</v>
      </c>
      <c r="S2724" s="52">
        <f>R2724</f>
        <v>13094.884800000002</v>
      </c>
      <c r="T2724" s="53">
        <f>IFERROR(S2724/Q2724,0)</f>
        <v>1.0135359752321982</v>
      </c>
      <c r="U2724" s="54">
        <f>IF(T2724&gt;=100%,S2724*2%,0)</f>
        <v>261.89769600000005</v>
      </c>
      <c r="V2724" s="54">
        <f>S2724*1%</f>
        <v>130.94884800000003</v>
      </c>
      <c r="W2724" s="55">
        <f>U2724+V2724</f>
        <v>392.84654400000011</v>
      </c>
      <c r="X2724" s="17"/>
      <c r="Y2724" s="9" t="s">
        <v>12391</v>
      </c>
    </row>
    <row r="2725" spans="1:25" x14ac:dyDescent="0.2">
      <c r="A2725" s="4" t="s">
        <v>18</v>
      </c>
      <c r="B2725" s="9"/>
      <c r="C2725" s="5" t="s">
        <v>4707</v>
      </c>
      <c r="D2725" s="17" t="s">
        <v>4708</v>
      </c>
      <c r="E2725" s="9" t="s">
        <v>5090</v>
      </c>
      <c r="F2725" s="17" t="s">
        <v>5091</v>
      </c>
      <c r="G2725" s="9">
        <v>10027424</v>
      </c>
      <c r="H2725" s="9" t="s">
        <v>5092</v>
      </c>
      <c r="I2725" s="17" t="s">
        <v>5101</v>
      </c>
      <c r="J2725" s="17" t="s">
        <v>5102</v>
      </c>
      <c r="K2725" s="17" t="s">
        <v>5095</v>
      </c>
      <c r="L2725" s="17" t="s">
        <v>5096</v>
      </c>
      <c r="M2725" s="17">
        <v>9040304080</v>
      </c>
      <c r="N2725" s="17" t="s">
        <v>5106</v>
      </c>
      <c r="O2725" s="17" t="s">
        <v>5107</v>
      </c>
      <c r="P2725" s="17" t="s">
        <v>32</v>
      </c>
      <c r="Q2725" s="11">
        <v>15000</v>
      </c>
      <c r="R2725" s="11">
        <v>15201.615600000003</v>
      </c>
      <c r="S2725" s="52">
        <f>R2725</f>
        <v>15201.615600000003</v>
      </c>
      <c r="T2725" s="53">
        <f>IFERROR(S2725/Q2725,0)</f>
        <v>1.0134410400000002</v>
      </c>
      <c r="U2725" s="54">
        <f>IF(T2725&gt;=100%,S2725*2%,0)</f>
        <v>304.03231200000005</v>
      </c>
      <c r="V2725" s="54">
        <f>S2725*1%</f>
        <v>152.01615600000002</v>
      </c>
      <c r="W2725" s="55">
        <f>U2725+V2725</f>
        <v>456.04846800000007</v>
      </c>
      <c r="X2725" s="17"/>
      <c r="Y2725" s="9" t="s">
        <v>12391</v>
      </c>
    </row>
    <row r="2726" spans="1:25" x14ac:dyDescent="0.2">
      <c r="A2726" s="9" t="s">
        <v>8060</v>
      </c>
      <c r="B2726" s="9" t="s">
        <v>8420</v>
      </c>
      <c r="C2726" s="18" t="s">
        <v>8062</v>
      </c>
      <c r="D2726" s="9" t="s">
        <v>8063</v>
      </c>
      <c r="E2726" s="9" t="s">
        <v>8334</v>
      </c>
      <c r="F2726" s="9" t="s">
        <v>8335</v>
      </c>
      <c r="G2726" s="9">
        <v>10025916</v>
      </c>
      <c r="H2726" s="9" t="s">
        <v>8336</v>
      </c>
      <c r="I2726" s="9" t="s">
        <v>8421</v>
      </c>
      <c r="J2726" s="9" t="s">
        <v>8422</v>
      </c>
      <c r="K2726" s="18" t="s">
        <v>8339</v>
      </c>
      <c r="L2726" s="18" t="s">
        <v>8340</v>
      </c>
      <c r="M2726" s="18">
        <v>8982866117</v>
      </c>
      <c r="N2726" s="9" t="s">
        <v>8423</v>
      </c>
      <c r="O2726" s="9" t="s">
        <v>8356</v>
      </c>
      <c r="P2726" s="9" t="s">
        <v>32</v>
      </c>
      <c r="Q2726" s="11">
        <v>7624.05</v>
      </c>
      <c r="R2726" s="25">
        <v>7726</v>
      </c>
      <c r="S2726" s="52">
        <f>R2726</f>
        <v>7726</v>
      </c>
      <c r="T2726" s="53">
        <f>IFERROR(S2726/Q2726,0)</f>
        <v>1.0133721578426165</v>
      </c>
      <c r="U2726" s="54">
        <f>IF(T2726&gt;=100%,S2726*2%,0)</f>
        <v>154.52000000000001</v>
      </c>
      <c r="V2726" s="54">
        <f>S2726*1%</f>
        <v>77.260000000000005</v>
      </c>
      <c r="W2726" s="55">
        <f>U2726+V2726</f>
        <v>231.78000000000003</v>
      </c>
      <c r="X2726" s="17"/>
      <c r="Y2726" s="9" t="s">
        <v>12393</v>
      </c>
    </row>
    <row r="2727" spans="1:25" x14ac:dyDescent="0.2">
      <c r="A2727" s="4" t="s">
        <v>18</v>
      </c>
      <c r="B2727" s="12" t="s">
        <v>2070</v>
      </c>
      <c r="C2727" s="5" t="s">
        <v>2071</v>
      </c>
      <c r="D2727" s="9" t="s">
        <v>2072</v>
      </c>
      <c r="E2727" s="9" t="s">
        <v>2073</v>
      </c>
      <c r="F2727" s="9" t="s">
        <v>2074</v>
      </c>
      <c r="G2727" s="8">
        <v>10025476</v>
      </c>
      <c r="H2727" s="12" t="s">
        <v>2075</v>
      </c>
      <c r="I2727" s="9" t="s">
        <v>2076</v>
      </c>
      <c r="J2727" s="12" t="s">
        <v>2077</v>
      </c>
      <c r="K2727" s="8" t="s">
        <v>2078</v>
      </c>
      <c r="L2727" s="16" t="s">
        <v>2079</v>
      </c>
      <c r="M2727" s="17">
        <v>9864953887</v>
      </c>
      <c r="N2727" s="9" t="s">
        <v>2148</v>
      </c>
      <c r="O2727" s="9" t="s">
        <v>2149</v>
      </c>
      <c r="P2727" s="9" t="s">
        <v>32</v>
      </c>
      <c r="Q2727" s="10">
        <v>9500</v>
      </c>
      <c r="R2727" s="11">
        <v>9626.7621999999992</v>
      </c>
      <c r="S2727" s="52">
        <f>R2727</f>
        <v>9626.7621999999992</v>
      </c>
      <c r="T2727" s="53">
        <f>IFERROR(S2727/Q2727,0)</f>
        <v>1.0133433894736841</v>
      </c>
      <c r="U2727" s="54">
        <f>IF(T2727&gt;=100%,S2727*2%,0)</f>
        <v>192.53524399999998</v>
      </c>
      <c r="V2727" s="54">
        <f>S2727*1%</f>
        <v>96.267621999999989</v>
      </c>
      <c r="W2727" s="55">
        <f>U2727+V2727</f>
        <v>288.80286599999999</v>
      </c>
      <c r="X2727" s="17"/>
      <c r="Y2727" s="9" t="s">
        <v>12391</v>
      </c>
    </row>
    <row r="2728" spans="1:25" x14ac:dyDescent="0.2">
      <c r="A2728" s="4" t="s">
        <v>18</v>
      </c>
      <c r="B2728" s="12" t="s">
        <v>2070</v>
      </c>
      <c r="C2728" s="5" t="s">
        <v>2071</v>
      </c>
      <c r="D2728" s="9" t="s">
        <v>2072</v>
      </c>
      <c r="E2728" s="9" t="s">
        <v>2073</v>
      </c>
      <c r="F2728" s="9" t="s">
        <v>2074</v>
      </c>
      <c r="G2728" s="8">
        <v>10025476</v>
      </c>
      <c r="H2728" s="12" t="s">
        <v>2075</v>
      </c>
      <c r="I2728" s="9" t="s">
        <v>2128</v>
      </c>
      <c r="J2728" s="12" t="s">
        <v>2129</v>
      </c>
      <c r="K2728" s="8" t="s">
        <v>2078</v>
      </c>
      <c r="L2728" s="16" t="s">
        <v>2079</v>
      </c>
      <c r="M2728" s="17">
        <v>9864953887</v>
      </c>
      <c r="N2728" s="9" t="s">
        <v>2142</v>
      </c>
      <c r="O2728" s="9" t="s">
        <v>2143</v>
      </c>
      <c r="P2728" s="9" t="s">
        <v>32</v>
      </c>
      <c r="Q2728" s="10">
        <v>8500</v>
      </c>
      <c r="R2728" s="11">
        <v>8613.1508000000013</v>
      </c>
      <c r="S2728" s="52">
        <f>R2728</f>
        <v>8613.1508000000013</v>
      </c>
      <c r="T2728" s="53">
        <f>IFERROR(S2728/Q2728,0)</f>
        <v>1.0133118588235295</v>
      </c>
      <c r="U2728" s="54">
        <f>IF(T2728&gt;=100%,S2728*2%,0)</f>
        <v>172.26301600000002</v>
      </c>
      <c r="V2728" s="54">
        <f>S2728*1%</f>
        <v>86.131508000000011</v>
      </c>
      <c r="W2728" s="55">
        <f>U2728+V2728</f>
        <v>258.39452400000005</v>
      </c>
      <c r="X2728" s="17"/>
      <c r="Y2728" s="9" t="s">
        <v>12391</v>
      </c>
    </row>
    <row r="2729" spans="1:25" x14ac:dyDescent="0.2">
      <c r="A2729" s="9" t="s">
        <v>8060</v>
      </c>
      <c r="B2729" s="9" t="s">
        <v>8965</v>
      </c>
      <c r="C2729" s="18" t="s">
        <v>9306</v>
      </c>
      <c r="D2729" s="9" t="s">
        <v>9307</v>
      </c>
      <c r="E2729" s="9" t="s">
        <v>9436</v>
      </c>
      <c r="F2729" s="9" t="s">
        <v>9437</v>
      </c>
      <c r="G2729" s="9">
        <v>10027883</v>
      </c>
      <c r="H2729" s="9" t="s">
        <v>9438</v>
      </c>
      <c r="I2729" s="9" t="s">
        <v>9516</v>
      </c>
      <c r="J2729" s="9" t="s">
        <v>9517</v>
      </c>
      <c r="K2729" s="18" t="s">
        <v>9465</v>
      </c>
      <c r="L2729" s="18" t="s">
        <v>9466</v>
      </c>
      <c r="M2729" s="18">
        <v>9850474532</v>
      </c>
      <c r="N2729" s="9" t="s">
        <v>9522</v>
      </c>
      <c r="O2729" s="9" t="s">
        <v>9523</v>
      </c>
      <c r="P2729" s="9" t="s">
        <v>32</v>
      </c>
      <c r="Q2729" s="11">
        <v>10000</v>
      </c>
      <c r="R2729" s="11">
        <v>10132.990000000002</v>
      </c>
      <c r="S2729" s="52">
        <f>R2729</f>
        <v>10132.990000000002</v>
      </c>
      <c r="T2729" s="53">
        <f>IFERROR(S2729/Q2729,0)</f>
        <v>1.0132990000000002</v>
      </c>
      <c r="U2729" s="54">
        <f>IF(T2729&gt;=100%,S2729*2%,0)</f>
        <v>202.65980000000005</v>
      </c>
      <c r="V2729" s="54">
        <f>S2729*1%</f>
        <v>101.32990000000002</v>
      </c>
      <c r="W2729" s="55">
        <f>U2729+V2729</f>
        <v>303.98970000000008</v>
      </c>
      <c r="X2729" s="17"/>
      <c r="Y2729" s="9" t="s">
        <v>12391</v>
      </c>
    </row>
    <row r="2730" spans="1:25" x14ac:dyDescent="0.2">
      <c r="A2730" s="9" t="s">
        <v>6280</v>
      </c>
      <c r="B2730" s="9" t="s">
        <v>6546</v>
      </c>
      <c r="C2730" s="18" t="s">
        <v>6282</v>
      </c>
      <c r="D2730" s="9" t="s">
        <v>6283</v>
      </c>
      <c r="E2730" s="9" t="s">
        <v>6547</v>
      </c>
      <c r="F2730" s="9" t="s">
        <v>6548</v>
      </c>
      <c r="G2730" s="9">
        <v>10024707</v>
      </c>
      <c r="H2730" s="9" t="s">
        <v>6549</v>
      </c>
      <c r="I2730" s="9" t="s">
        <v>6550</v>
      </c>
      <c r="J2730" s="9" t="s">
        <v>6551</v>
      </c>
      <c r="K2730" s="18" t="s">
        <v>6552</v>
      </c>
      <c r="L2730" s="18" t="s">
        <v>6553</v>
      </c>
      <c r="M2730" s="18" t="s">
        <v>6554</v>
      </c>
      <c r="N2730" s="9" t="s">
        <v>6559</v>
      </c>
      <c r="O2730" s="9" t="s">
        <v>6560</v>
      </c>
      <c r="P2730" s="9" t="s">
        <v>32</v>
      </c>
      <c r="Q2730" s="62">
        <v>11509.02312</v>
      </c>
      <c r="R2730" s="11">
        <v>11661.659799999999</v>
      </c>
      <c r="S2730" s="52">
        <f>R2730</f>
        <v>11661.659799999999</v>
      </c>
      <c r="T2730" s="53">
        <f>IFERROR(S2730/Q2730,0)</f>
        <v>1.013262348889955</v>
      </c>
      <c r="U2730" s="54">
        <f>IF(T2730&gt;=100%,S2730*2%,0)</f>
        <v>233.23319599999999</v>
      </c>
      <c r="V2730" s="54">
        <f>S2730*1%</f>
        <v>116.616598</v>
      </c>
      <c r="W2730" s="55">
        <f>U2730+V2730</f>
        <v>349.84979399999997</v>
      </c>
      <c r="X2730" s="17"/>
      <c r="Y2730" s="9" t="s">
        <v>12391</v>
      </c>
    </row>
    <row r="2731" spans="1:25" x14ac:dyDescent="0.2">
      <c r="A2731" s="4" t="s">
        <v>18</v>
      </c>
      <c r="B2731" s="12" t="s">
        <v>3421</v>
      </c>
      <c r="C2731" s="5" t="s">
        <v>2973</v>
      </c>
      <c r="D2731" s="9" t="s">
        <v>2974</v>
      </c>
      <c r="E2731" s="9" t="s">
        <v>3422</v>
      </c>
      <c r="F2731" s="9" t="s">
        <v>3423</v>
      </c>
      <c r="G2731" s="8">
        <v>10034718</v>
      </c>
      <c r="H2731" s="12" t="s">
        <v>3424</v>
      </c>
      <c r="I2731" s="9" t="s">
        <v>3425</v>
      </c>
      <c r="J2731" s="12" t="s">
        <v>3426</v>
      </c>
      <c r="K2731" s="12" t="s">
        <v>3427</v>
      </c>
      <c r="L2731" s="12" t="s">
        <v>3428</v>
      </c>
      <c r="M2731" s="17">
        <v>7004809242</v>
      </c>
      <c r="N2731" s="9" t="s">
        <v>3998</v>
      </c>
      <c r="O2731" s="9" t="s">
        <v>3999</v>
      </c>
      <c r="P2731" s="9" t="s">
        <v>32</v>
      </c>
      <c r="Q2731" s="10">
        <v>8000</v>
      </c>
      <c r="R2731" s="11">
        <v>8105.18</v>
      </c>
      <c r="S2731" s="52">
        <f>R2731</f>
        <v>8105.18</v>
      </c>
      <c r="T2731" s="53">
        <f>IFERROR(S2731/Q2731,0)</f>
        <v>1.0131475000000001</v>
      </c>
      <c r="U2731" s="54">
        <f>IF(T2731&gt;=100%,S2731*2%,0)</f>
        <v>162.1036</v>
      </c>
      <c r="V2731" s="54">
        <f>S2731*1%</f>
        <v>81.0518</v>
      </c>
      <c r="W2731" s="55">
        <f>U2731+V2731</f>
        <v>243.15539999999999</v>
      </c>
      <c r="X2731" s="17"/>
      <c r="Y2731" s="9" t="s">
        <v>12393</v>
      </c>
    </row>
    <row r="2732" spans="1:25" x14ac:dyDescent="0.2">
      <c r="A2732" s="32" t="s">
        <v>9603</v>
      </c>
      <c r="B2732" s="32" t="s">
        <v>10439</v>
      </c>
      <c r="C2732" s="32" t="s">
        <v>12365</v>
      </c>
      <c r="D2732" s="32"/>
      <c r="E2732" s="9" t="s">
        <v>12367</v>
      </c>
      <c r="F2732" s="9"/>
      <c r="G2732" s="32">
        <v>10031053</v>
      </c>
      <c r="H2732" s="32" t="s">
        <v>10500</v>
      </c>
      <c r="I2732" s="34" t="s">
        <v>10557</v>
      </c>
      <c r="J2732" s="32" t="s">
        <v>10558</v>
      </c>
      <c r="K2732" s="32" t="s">
        <v>10550</v>
      </c>
      <c r="L2732" s="32" t="s">
        <v>10551</v>
      </c>
      <c r="M2732" s="32">
        <v>9634147560</v>
      </c>
      <c r="N2732" s="32" t="s">
        <v>10568</v>
      </c>
      <c r="O2732" s="32" t="s">
        <v>10569</v>
      </c>
      <c r="P2732" s="32" t="s">
        <v>32</v>
      </c>
      <c r="Q2732" s="9">
        <v>12000</v>
      </c>
      <c r="R2732" s="27">
        <v>12157.641200000002</v>
      </c>
      <c r="S2732" s="52">
        <f>R2732</f>
        <v>12157.641200000002</v>
      </c>
      <c r="T2732" s="53">
        <f>IFERROR(S2732/Q2732,0)</f>
        <v>1.0131367666666669</v>
      </c>
      <c r="U2732" s="54">
        <f>IF(T2732&gt;=100%,S2732*2%,0)</f>
        <v>243.15282400000004</v>
      </c>
      <c r="V2732" s="54">
        <f>S2732*1%</f>
        <v>121.57641200000002</v>
      </c>
      <c r="W2732" s="55">
        <f>U2732+V2732</f>
        <v>364.72923600000007</v>
      </c>
      <c r="X2732" s="17"/>
      <c r="Y2732" s="9" t="s">
        <v>12391</v>
      </c>
    </row>
    <row r="2733" spans="1:25" x14ac:dyDescent="0.2">
      <c r="A2733" s="9" t="s">
        <v>8060</v>
      </c>
      <c r="B2733" s="9" t="s">
        <v>8168</v>
      </c>
      <c r="C2733" s="18" t="s">
        <v>8062</v>
      </c>
      <c r="D2733" s="9" t="s">
        <v>8063</v>
      </c>
      <c r="E2733" s="9" t="s">
        <v>8334</v>
      </c>
      <c r="F2733" s="9" t="s">
        <v>8335</v>
      </c>
      <c r="G2733" s="9">
        <v>10031519</v>
      </c>
      <c r="H2733" s="9" t="s">
        <v>8369</v>
      </c>
      <c r="I2733" s="9" t="s">
        <v>8370</v>
      </c>
      <c r="J2733" s="9" t="s">
        <v>8371</v>
      </c>
      <c r="K2733" s="18" t="s">
        <v>8372</v>
      </c>
      <c r="L2733" s="18" t="s">
        <v>8373</v>
      </c>
      <c r="M2733" s="18">
        <v>9074666063</v>
      </c>
      <c r="N2733" s="9" t="s">
        <v>8375</v>
      </c>
      <c r="O2733" s="9" t="s">
        <v>8376</v>
      </c>
      <c r="P2733" s="9" t="s">
        <v>32</v>
      </c>
      <c r="Q2733" s="11">
        <v>9161.25</v>
      </c>
      <c r="R2733" s="25">
        <v>9281</v>
      </c>
      <c r="S2733" s="52">
        <f>R2733</f>
        <v>9281</v>
      </c>
      <c r="T2733" s="53">
        <f>IFERROR(S2733/Q2733,0)</f>
        <v>1.0130713603492973</v>
      </c>
      <c r="U2733" s="54">
        <f>IF(T2733&gt;=100%,S2733*2%,0)</f>
        <v>185.62</v>
      </c>
      <c r="V2733" s="54">
        <f>S2733*1%</f>
        <v>92.81</v>
      </c>
      <c r="W2733" s="55">
        <f>U2733+V2733</f>
        <v>278.43</v>
      </c>
      <c r="X2733" s="17"/>
      <c r="Y2733" s="9" t="s">
        <v>12391</v>
      </c>
    </row>
    <row r="2734" spans="1:25" x14ac:dyDescent="0.2">
      <c r="A2734" s="9" t="s">
        <v>9603</v>
      </c>
      <c r="B2734" s="18" t="s">
        <v>11008</v>
      </c>
      <c r="C2734" s="9" t="s">
        <v>12370</v>
      </c>
      <c r="D2734" s="9"/>
      <c r="E2734" s="9" t="s">
        <v>12371</v>
      </c>
      <c r="F2734" s="9"/>
      <c r="G2734" s="33">
        <v>10031130</v>
      </c>
      <c r="H2734" s="38" t="s">
        <v>11009</v>
      </c>
      <c r="I2734" s="33" t="s">
        <v>11016</v>
      </c>
      <c r="J2734" s="33" t="s">
        <v>11017</v>
      </c>
      <c r="K2734" s="9" t="s">
        <v>11012</v>
      </c>
      <c r="L2734" s="18" t="s">
        <v>11013</v>
      </c>
      <c r="M2734" s="18">
        <v>9654921078</v>
      </c>
      <c r="N2734" s="18" t="s">
        <v>11073</v>
      </c>
      <c r="O2734" s="18" t="s">
        <v>11074</v>
      </c>
      <c r="P2734" s="18" t="s">
        <v>32</v>
      </c>
      <c r="Q2734" s="11">
        <v>7000</v>
      </c>
      <c r="R2734" s="27">
        <v>7091.2799999999907</v>
      </c>
      <c r="S2734" s="52">
        <f>R2734</f>
        <v>7091.2799999999907</v>
      </c>
      <c r="T2734" s="53">
        <f>IFERROR(S2734/Q2734,0)</f>
        <v>1.0130399999999986</v>
      </c>
      <c r="U2734" s="54">
        <f>IF(T2734&gt;=100%,S2734*2%,0)</f>
        <v>141.82559999999981</v>
      </c>
      <c r="V2734" s="54">
        <f>S2734*1%</f>
        <v>70.912799999999905</v>
      </c>
      <c r="W2734" s="55">
        <f>U2734+V2734</f>
        <v>212.73839999999973</v>
      </c>
      <c r="X2734" s="17"/>
      <c r="Y2734" s="9" t="s">
        <v>12391</v>
      </c>
    </row>
    <row r="2735" spans="1:25" x14ac:dyDescent="0.2">
      <c r="A2735" s="32" t="s">
        <v>9603</v>
      </c>
      <c r="B2735" s="32" t="s">
        <v>10261</v>
      </c>
      <c r="C2735" s="32" t="s">
        <v>12365</v>
      </c>
      <c r="D2735" s="32"/>
      <c r="E2735" s="9" t="s">
        <v>12364</v>
      </c>
      <c r="F2735" s="9"/>
      <c r="G2735" s="32">
        <v>10031520</v>
      </c>
      <c r="H2735" s="32" t="s">
        <v>10262</v>
      </c>
      <c r="I2735" s="32" t="s">
        <v>10313</v>
      </c>
      <c r="J2735" s="32" t="s">
        <v>10314</v>
      </c>
      <c r="K2735" s="32" t="s">
        <v>10265</v>
      </c>
      <c r="L2735" s="32" t="s">
        <v>10266</v>
      </c>
      <c r="M2735" s="32">
        <v>8979763245</v>
      </c>
      <c r="N2735" s="32" t="s">
        <v>10315</v>
      </c>
      <c r="O2735" s="32" t="s">
        <v>10316</v>
      </c>
      <c r="P2735" s="32" t="s">
        <v>32</v>
      </c>
      <c r="Q2735" s="9">
        <v>20000</v>
      </c>
      <c r="R2735" s="27">
        <v>20259.999999999993</v>
      </c>
      <c r="S2735" s="52">
        <f>R2735</f>
        <v>20259.999999999993</v>
      </c>
      <c r="T2735" s="53">
        <f>IFERROR(S2735/Q2735,0)</f>
        <v>1.0129999999999997</v>
      </c>
      <c r="U2735" s="54">
        <f>IF(T2735&gt;=100%,S2735*2%,0)</f>
        <v>405.19999999999987</v>
      </c>
      <c r="V2735" s="54">
        <f>S2735*1%</f>
        <v>202.59999999999994</v>
      </c>
      <c r="W2735" s="55">
        <f>U2735+V2735</f>
        <v>607.79999999999984</v>
      </c>
      <c r="X2735" s="17"/>
      <c r="Y2735" s="9" t="s">
        <v>12391</v>
      </c>
    </row>
    <row r="2736" spans="1:25" x14ac:dyDescent="0.2">
      <c r="A2736" s="9" t="s">
        <v>9603</v>
      </c>
      <c r="B2736" s="9" t="s">
        <v>11224</v>
      </c>
      <c r="C2736" s="9" t="s">
        <v>12370</v>
      </c>
      <c r="D2736" s="9"/>
      <c r="E2736" s="9" t="s">
        <v>12372</v>
      </c>
      <c r="F2736" s="9"/>
      <c r="G2736" s="9">
        <v>10027214</v>
      </c>
      <c r="H2736" s="9" t="s">
        <v>11225</v>
      </c>
      <c r="I2736" s="9" t="s">
        <v>11252</v>
      </c>
      <c r="J2736" s="9" t="s">
        <v>11253</v>
      </c>
      <c r="K2736" s="9" t="s">
        <v>11238</v>
      </c>
      <c r="L2736" s="18" t="s">
        <v>11239</v>
      </c>
      <c r="M2736" s="18">
        <v>9670914217</v>
      </c>
      <c r="N2736" s="9" t="s">
        <v>11256</v>
      </c>
      <c r="O2736" s="9" t="s">
        <v>11257</v>
      </c>
      <c r="P2736" s="9" t="s">
        <v>32</v>
      </c>
      <c r="Q2736" s="11">
        <v>10000</v>
      </c>
      <c r="R2736" s="27">
        <v>10129.999999999996</v>
      </c>
      <c r="S2736" s="52">
        <f>R2736</f>
        <v>10129.999999999996</v>
      </c>
      <c r="T2736" s="53">
        <f>IFERROR(S2736/Q2736,0)</f>
        <v>1.0129999999999997</v>
      </c>
      <c r="U2736" s="54">
        <f>IF(T2736&gt;=100%,S2736*2%,0)</f>
        <v>202.59999999999994</v>
      </c>
      <c r="V2736" s="54">
        <f>S2736*1%</f>
        <v>101.29999999999997</v>
      </c>
      <c r="W2736" s="55">
        <f>U2736+V2736</f>
        <v>303.89999999999992</v>
      </c>
      <c r="X2736" s="17"/>
      <c r="Y2736" s="9" t="s">
        <v>12391</v>
      </c>
    </row>
    <row r="2737" spans="1:25" x14ac:dyDescent="0.2">
      <c r="A2737" s="26" t="s">
        <v>9603</v>
      </c>
      <c r="B2737" s="26" t="s">
        <v>10222</v>
      </c>
      <c r="C2737" s="30" t="s">
        <v>12359</v>
      </c>
      <c r="D2737" s="30"/>
      <c r="E2737" s="44" t="s">
        <v>12363</v>
      </c>
      <c r="F2737" s="44"/>
      <c r="G2737" s="26">
        <v>10030130</v>
      </c>
      <c r="H2737" s="26" t="s">
        <v>10205</v>
      </c>
      <c r="I2737" s="26" t="s">
        <v>10223</v>
      </c>
      <c r="J2737" s="26" t="s">
        <v>10224</v>
      </c>
      <c r="K2737" s="26" t="s">
        <v>10208</v>
      </c>
      <c r="L2737" s="26" t="s">
        <v>10209</v>
      </c>
      <c r="M2737" s="26">
        <v>7006241230</v>
      </c>
      <c r="N2737" s="26" t="s">
        <v>10229</v>
      </c>
      <c r="O2737" s="26" t="s">
        <v>10230</v>
      </c>
      <c r="P2737" s="26" t="s">
        <v>32</v>
      </c>
      <c r="Q2737" s="27">
        <v>7000</v>
      </c>
      <c r="R2737" s="27">
        <v>7090.9999999999982</v>
      </c>
      <c r="S2737" s="52">
        <f>R2737</f>
        <v>7090.9999999999982</v>
      </c>
      <c r="T2737" s="53">
        <f>IFERROR(S2737/Q2737,0)</f>
        <v>1.0129999999999997</v>
      </c>
      <c r="U2737" s="54">
        <f>IF(T2737&gt;=100%,S2737*2%,0)</f>
        <v>141.81999999999996</v>
      </c>
      <c r="V2737" s="54">
        <f>S2737*1%</f>
        <v>70.909999999999982</v>
      </c>
      <c r="W2737" s="55">
        <f>U2737+V2737</f>
        <v>212.72999999999996</v>
      </c>
      <c r="X2737" s="17"/>
      <c r="Y2737" s="9" t="s">
        <v>12391</v>
      </c>
    </row>
    <row r="2738" spans="1:25" x14ac:dyDescent="0.2">
      <c r="A2738" s="32" t="s">
        <v>9603</v>
      </c>
      <c r="B2738" s="32" t="s">
        <v>10393</v>
      </c>
      <c r="C2738" s="32" t="s">
        <v>12365</v>
      </c>
      <c r="D2738" s="32"/>
      <c r="E2738" s="9" t="s">
        <v>12366</v>
      </c>
      <c r="F2738" s="9"/>
      <c r="G2738" s="32">
        <v>10027495</v>
      </c>
      <c r="H2738" s="32" t="s">
        <v>10394</v>
      </c>
      <c r="I2738" s="32" t="s">
        <v>10405</v>
      </c>
      <c r="J2738" s="32" t="s">
        <v>10406</v>
      </c>
      <c r="K2738" s="32" t="s">
        <v>10397</v>
      </c>
      <c r="L2738" s="32" t="s">
        <v>10398</v>
      </c>
      <c r="M2738" s="32">
        <v>9927236696</v>
      </c>
      <c r="N2738" s="32" t="s">
        <v>10407</v>
      </c>
      <c r="O2738" s="32" t="s">
        <v>10408</v>
      </c>
      <c r="P2738" s="32" t="s">
        <v>32</v>
      </c>
      <c r="Q2738" s="32">
        <v>10000</v>
      </c>
      <c r="R2738" s="27">
        <v>10129.999999999991</v>
      </c>
      <c r="S2738" s="52">
        <f>R2738</f>
        <v>10129.999999999991</v>
      </c>
      <c r="T2738" s="53">
        <f>IFERROR(S2738/Q2738,0)</f>
        <v>1.012999999999999</v>
      </c>
      <c r="U2738" s="54">
        <f>IF(T2738&gt;=100%,S2738*2%,0)</f>
        <v>202.59999999999982</v>
      </c>
      <c r="V2738" s="54">
        <f>S2738*1%</f>
        <v>101.29999999999991</v>
      </c>
      <c r="W2738" s="55">
        <f>U2738+V2738</f>
        <v>303.89999999999975</v>
      </c>
      <c r="X2738" s="17"/>
      <c r="Y2738" s="9" t="s">
        <v>12391</v>
      </c>
    </row>
    <row r="2739" spans="1:25" x14ac:dyDescent="0.2">
      <c r="A2739" s="26" t="s">
        <v>9603</v>
      </c>
      <c r="B2739" s="26" t="s">
        <v>9621</v>
      </c>
      <c r="C2739" s="30" t="s">
        <v>12359</v>
      </c>
      <c r="D2739" s="30"/>
      <c r="E2739" s="44" t="s">
        <v>12358</v>
      </c>
      <c r="F2739" s="44"/>
      <c r="G2739" s="26">
        <v>10028151</v>
      </c>
      <c r="H2739" s="26" t="s">
        <v>9605</v>
      </c>
      <c r="I2739" s="26" t="s">
        <v>9630</v>
      </c>
      <c r="J2739" s="26" t="s">
        <v>9631</v>
      </c>
      <c r="K2739" s="26" t="s">
        <v>9608</v>
      </c>
      <c r="L2739" s="26" t="s">
        <v>9609</v>
      </c>
      <c r="M2739" s="26">
        <v>8699736751</v>
      </c>
      <c r="N2739" s="26" t="s">
        <v>9632</v>
      </c>
      <c r="O2739" s="26" t="s">
        <v>9633</v>
      </c>
      <c r="P2739" s="26" t="s">
        <v>32</v>
      </c>
      <c r="Q2739" s="27">
        <v>8000</v>
      </c>
      <c r="R2739" s="27">
        <v>8103.9999999999918</v>
      </c>
      <c r="S2739" s="52">
        <f>R2739</f>
        <v>8103.9999999999918</v>
      </c>
      <c r="T2739" s="53">
        <f>IFERROR(S2739/Q2739,0)</f>
        <v>1.012999999999999</v>
      </c>
      <c r="U2739" s="54">
        <f>IF(T2739&gt;=100%,S2739*2%,0)</f>
        <v>162.07999999999984</v>
      </c>
      <c r="V2739" s="54">
        <f>S2739*1%</f>
        <v>81.039999999999921</v>
      </c>
      <c r="W2739" s="55">
        <f>U2739+V2739</f>
        <v>243.11999999999978</v>
      </c>
      <c r="X2739" s="17"/>
      <c r="Y2739" s="9" t="s">
        <v>12391</v>
      </c>
    </row>
    <row r="2740" spans="1:25" x14ac:dyDescent="0.2">
      <c r="A2740" s="26" t="s">
        <v>9603</v>
      </c>
      <c r="B2740" s="26" t="s">
        <v>9751</v>
      </c>
      <c r="C2740" s="30" t="s">
        <v>12359</v>
      </c>
      <c r="D2740" s="30"/>
      <c r="E2740" s="45" t="s">
        <v>12360</v>
      </c>
      <c r="F2740" s="45"/>
      <c r="G2740" s="26">
        <v>10026891</v>
      </c>
      <c r="H2740" s="26" t="s">
        <v>9725</v>
      </c>
      <c r="I2740" s="26" t="s">
        <v>9756</v>
      </c>
      <c r="J2740" s="26" t="s">
        <v>9757</v>
      </c>
      <c r="K2740" s="26" t="s">
        <v>9728</v>
      </c>
      <c r="L2740" s="26" t="s">
        <v>9729</v>
      </c>
      <c r="M2740" s="26">
        <v>7009725731</v>
      </c>
      <c r="N2740" s="26" t="s">
        <v>9758</v>
      </c>
      <c r="O2740" s="26" t="s">
        <v>9759</v>
      </c>
      <c r="P2740" s="26" t="s">
        <v>32</v>
      </c>
      <c r="Q2740" s="27">
        <v>15000</v>
      </c>
      <c r="R2740" s="27">
        <v>15194.999999999978</v>
      </c>
      <c r="S2740" s="52">
        <f>R2740</f>
        <v>15194.999999999978</v>
      </c>
      <c r="T2740" s="53">
        <f>IFERROR(S2740/Q2740,0)</f>
        <v>1.0129999999999986</v>
      </c>
      <c r="U2740" s="54">
        <f>IF(T2740&gt;=100%,S2740*2%,0)</f>
        <v>303.89999999999958</v>
      </c>
      <c r="V2740" s="54">
        <f>S2740*1%</f>
        <v>151.94999999999979</v>
      </c>
      <c r="W2740" s="55">
        <f>U2740+V2740</f>
        <v>455.84999999999934</v>
      </c>
      <c r="X2740" s="17"/>
      <c r="Y2740" s="9" t="s">
        <v>12391</v>
      </c>
    </row>
    <row r="2741" spans="1:25" x14ac:dyDescent="0.2">
      <c r="A2741" s="9" t="s">
        <v>9603</v>
      </c>
      <c r="B2741" s="41" t="s">
        <v>11385</v>
      </c>
      <c r="C2741" s="9" t="s">
        <v>12374</v>
      </c>
      <c r="D2741" s="9"/>
      <c r="E2741" s="11" t="s">
        <v>12375</v>
      </c>
      <c r="F2741" s="11"/>
      <c r="G2741" s="41">
        <v>10023721</v>
      </c>
      <c r="H2741" s="42" t="s">
        <v>11355</v>
      </c>
      <c r="I2741" s="9" t="s">
        <v>11386</v>
      </c>
      <c r="J2741" s="9" t="s">
        <v>11387</v>
      </c>
      <c r="K2741" s="9" t="s">
        <v>11388</v>
      </c>
      <c r="L2741" s="18" t="s">
        <v>11389</v>
      </c>
      <c r="M2741" s="18">
        <v>9506067187</v>
      </c>
      <c r="N2741" s="9" t="s">
        <v>11392</v>
      </c>
      <c r="O2741" s="9" t="s">
        <v>11393</v>
      </c>
      <c r="P2741" s="9" t="s">
        <v>32</v>
      </c>
      <c r="Q2741" s="11">
        <v>15000</v>
      </c>
      <c r="R2741" s="27">
        <v>15194.999999999978</v>
      </c>
      <c r="S2741" s="52">
        <f>R2741</f>
        <v>15194.999999999978</v>
      </c>
      <c r="T2741" s="53">
        <f>IFERROR(S2741/Q2741,0)</f>
        <v>1.0129999999999986</v>
      </c>
      <c r="U2741" s="54">
        <f>IF(T2741&gt;=100%,S2741*2%,0)</f>
        <v>303.89999999999958</v>
      </c>
      <c r="V2741" s="54">
        <f>S2741*1%</f>
        <v>151.94999999999979</v>
      </c>
      <c r="W2741" s="55">
        <f>U2741+V2741</f>
        <v>455.84999999999934</v>
      </c>
      <c r="X2741" s="17"/>
      <c r="Y2741" s="9" t="s">
        <v>12393</v>
      </c>
    </row>
    <row r="2742" spans="1:25" x14ac:dyDescent="0.2">
      <c r="A2742" s="32" t="s">
        <v>9603</v>
      </c>
      <c r="B2742" s="32" t="s">
        <v>10596</v>
      </c>
      <c r="C2742" s="32" t="s">
        <v>12365</v>
      </c>
      <c r="D2742" s="32"/>
      <c r="E2742" s="9" t="s">
        <v>12368</v>
      </c>
      <c r="F2742" s="9"/>
      <c r="G2742" s="32">
        <v>10023838</v>
      </c>
      <c r="H2742" s="32" t="s">
        <v>10597</v>
      </c>
      <c r="I2742" s="32" t="s">
        <v>10619</v>
      </c>
      <c r="J2742" s="32" t="s">
        <v>10620</v>
      </c>
      <c r="K2742" s="32" t="s">
        <v>10600</v>
      </c>
      <c r="L2742" s="32" t="s">
        <v>10601</v>
      </c>
      <c r="M2742" s="32">
        <v>9219486100</v>
      </c>
      <c r="N2742" s="32" t="s">
        <v>10625</v>
      </c>
      <c r="O2742" s="32" t="s">
        <v>10626</v>
      </c>
      <c r="P2742" s="32" t="s">
        <v>32</v>
      </c>
      <c r="Q2742" s="9">
        <v>10000</v>
      </c>
      <c r="R2742" s="27">
        <v>10129.999999999985</v>
      </c>
      <c r="S2742" s="52">
        <f>R2742</f>
        <v>10129.999999999985</v>
      </c>
      <c r="T2742" s="53">
        <f>IFERROR(S2742/Q2742,0)</f>
        <v>1.0129999999999986</v>
      </c>
      <c r="U2742" s="54">
        <f>IF(T2742&gt;=100%,S2742*2%,0)</f>
        <v>202.59999999999971</v>
      </c>
      <c r="V2742" s="54">
        <f>S2742*1%</f>
        <v>101.29999999999986</v>
      </c>
      <c r="W2742" s="55">
        <f>U2742+V2742</f>
        <v>303.89999999999958</v>
      </c>
      <c r="X2742" s="17"/>
      <c r="Y2742" s="9" t="s">
        <v>12391</v>
      </c>
    </row>
    <row r="2743" spans="1:25" x14ac:dyDescent="0.2">
      <c r="A2743" s="9" t="s">
        <v>9603</v>
      </c>
      <c r="B2743" s="18" t="s">
        <v>10732</v>
      </c>
      <c r="C2743" s="9" t="s">
        <v>12370</v>
      </c>
      <c r="D2743" s="9"/>
      <c r="E2743" s="9" t="s">
        <v>12369</v>
      </c>
      <c r="F2743" s="9"/>
      <c r="G2743" s="18">
        <v>10022294</v>
      </c>
      <c r="H2743" s="18" t="s">
        <v>10733</v>
      </c>
      <c r="I2743" s="18" t="s">
        <v>10855</v>
      </c>
      <c r="J2743" s="18" t="s">
        <v>10856</v>
      </c>
      <c r="K2743" s="9" t="s">
        <v>10777</v>
      </c>
      <c r="L2743" s="18" t="s">
        <v>10778</v>
      </c>
      <c r="M2743" s="18">
        <v>9648393988</v>
      </c>
      <c r="N2743" s="18" t="s">
        <v>10857</v>
      </c>
      <c r="O2743" s="18" t="s">
        <v>10858</v>
      </c>
      <c r="P2743" s="18" t="s">
        <v>32</v>
      </c>
      <c r="Q2743" s="11">
        <v>8267.9130000000005</v>
      </c>
      <c r="R2743" s="27">
        <v>8375.395868999989</v>
      </c>
      <c r="S2743" s="52">
        <f>R2743</f>
        <v>8375.395868999989</v>
      </c>
      <c r="T2743" s="53">
        <f>IFERROR(S2743/Q2743,0)</f>
        <v>1.0129999999999986</v>
      </c>
      <c r="U2743" s="54">
        <f>IF(T2743&gt;=100%,S2743*2%,0)</f>
        <v>167.50791737999978</v>
      </c>
      <c r="V2743" s="54">
        <f>S2743*1%</f>
        <v>83.753958689999891</v>
      </c>
      <c r="W2743" s="55">
        <f>U2743+V2743</f>
        <v>251.26187606999969</v>
      </c>
      <c r="X2743" s="17"/>
      <c r="Y2743" s="9" t="s">
        <v>12391</v>
      </c>
    </row>
    <row r="2744" spans="1:25" x14ac:dyDescent="0.2">
      <c r="A2744" s="9" t="s">
        <v>9603</v>
      </c>
      <c r="B2744" s="18" t="s">
        <v>11385</v>
      </c>
      <c r="C2744" s="9" t="s">
        <v>12374</v>
      </c>
      <c r="D2744" s="9"/>
      <c r="E2744" s="11" t="s">
        <v>12375</v>
      </c>
      <c r="F2744" s="11"/>
      <c r="G2744" s="9">
        <v>10023721</v>
      </c>
      <c r="H2744" s="9" t="s">
        <v>11355</v>
      </c>
      <c r="I2744" s="18" t="s">
        <v>11586</v>
      </c>
      <c r="J2744" s="18" t="s">
        <v>11587</v>
      </c>
      <c r="K2744" s="9" t="s">
        <v>11388</v>
      </c>
      <c r="L2744" s="18" t="s">
        <v>11389</v>
      </c>
      <c r="M2744" s="18">
        <v>9506067187</v>
      </c>
      <c r="N2744" s="18" t="s">
        <v>11604</v>
      </c>
      <c r="O2744" s="18" t="s">
        <v>11605</v>
      </c>
      <c r="P2744" s="9" t="s">
        <v>32</v>
      </c>
      <c r="Q2744" s="11">
        <v>8000</v>
      </c>
      <c r="R2744" s="27">
        <v>8103.9999999999882</v>
      </c>
      <c r="S2744" s="52">
        <f>R2744</f>
        <v>8103.9999999999882</v>
      </c>
      <c r="T2744" s="53">
        <f>IFERROR(S2744/Q2744,0)</f>
        <v>1.0129999999999986</v>
      </c>
      <c r="U2744" s="54">
        <f>IF(T2744&gt;=100%,S2744*2%,0)</f>
        <v>162.07999999999976</v>
      </c>
      <c r="V2744" s="54">
        <f>S2744*1%</f>
        <v>81.039999999999878</v>
      </c>
      <c r="W2744" s="55">
        <f>U2744+V2744</f>
        <v>243.11999999999964</v>
      </c>
      <c r="X2744" s="17"/>
      <c r="Y2744" s="9" t="s">
        <v>12393</v>
      </c>
    </row>
    <row r="2745" spans="1:25" x14ac:dyDescent="0.2">
      <c r="A2745" s="26" t="s">
        <v>9603</v>
      </c>
      <c r="B2745" s="9" t="s">
        <v>9679</v>
      </c>
      <c r="C2745" s="30" t="s">
        <v>12359</v>
      </c>
      <c r="D2745" s="30"/>
      <c r="E2745" s="44" t="s">
        <v>12362</v>
      </c>
      <c r="F2745" s="44"/>
      <c r="G2745" s="26">
        <v>10030869</v>
      </c>
      <c r="H2745" s="26" t="s">
        <v>9970</v>
      </c>
      <c r="I2745" s="9" t="s">
        <v>10005</v>
      </c>
      <c r="J2745" s="9" t="s">
        <v>10006</v>
      </c>
      <c r="K2745" s="26" t="s">
        <v>9973</v>
      </c>
      <c r="L2745" s="26" t="s">
        <v>9974</v>
      </c>
      <c r="M2745" s="26">
        <v>8427964823</v>
      </c>
      <c r="N2745" s="9" t="s">
        <v>10007</v>
      </c>
      <c r="O2745" s="9" t="s">
        <v>10008</v>
      </c>
      <c r="P2745" s="26" t="s">
        <v>32</v>
      </c>
      <c r="Q2745" s="27">
        <v>8000</v>
      </c>
      <c r="R2745" s="27">
        <v>8103.9999999999882</v>
      </c>
      <c r="S2745" s="52">
        <f>R2745</f>
        <v>8103.9999999999882</v>
      </c>
      <c r="T2745" s="53">
        <f>IFERROR(S2745/Q2745,0)</f>
        <v>1.0129999999999986</v>
      </c>
      <c r="U2745" s="54">
        <f>IF(T2745&gt;=100%,S2745*2%,0)</f>
        <v>162.07999999999976</v>
      </c>
      <c r="V2745" s="54">
        <f>S2745*1%</f>
        <v>81.039999999999878</v>
      </c>
      <c r="W2745" s="55">
        <f>U2745+V2745</f>
        <v>243.11999999999964</v>
      </c>
      <c r="X2745" s="17"/>
      <c r="Y2745" s="9" t="s">
        <v>12391</v>
      </c>
    </row>
    <row r="2746" spans="1:25" x14ac:dyDescent="0.2">
      <c r="A2746" s="9" t="s">
        <v>9603</v>
      </c>
      <c r="B2746" s="18" t="s">
        <v>11008</v>
      </c>
      <c r="C2746" s="9" t="s">
        <v>12370</v>
      </c>
      <c r="D2746" s="9"/>
      <c r="E2746" s="9" t="s">
        <v>12371</v>
      </c>
      <c r="F2746" s="9"/>
      <c r="G2746" s="18">
        <v>10033452</v>
      </c>
      <c r="H2746" s="38" t="s">
        <v>11034</v>
      </c>
      <c r="I2746" s="33" t="s">
        <v>11169</v>
      </c>
      <c r="J2746" s="33" t="s">
        <v>11170</v>
      </c>
      <c r="K2746" s="9" t="s">
        <v>11037</v>
      </c>
      <c r="L2746" s="18" t="s">
        <v>11038</v>
      </c>
      <c r="M2746" s="18">
        <v>7068231892</v>
      </c>
      <c r="N2746" s="18" t="s">
        <v>11174</v>
      </c>
      <c r="O2746" s="18" t="s">
        <v>11175</v>
      </c>
      <c r="P2746" s="18" t="s">
        <v>32</v>
      </c>
      <c r="Q2746" s="11">
        <v>7000</v>
      </c>
      <c r="R2746" s="27">
        <v>7090.99999999999</v>
      </c>
      <c r="S2746" s="52">
        <f>R2746</f>
        <v>7090.99999999999</v>
      </c>
      <c r="T2746" s="53">
        <f>IFERROR(S2746/Q2746,0)</f>
        <v>1.0129999999999986</v>
      </c>
      <c r="U2746" s="54">
        <f>IF(T2746&gt;=100%,S2746*2%,0)</f>
        <v>141.81999999999979</v>
      </c>
      <c r="V2746" s="54">
        <f>S2746*1%</f>
        <v>70.909999999999897</v>
      </c>
      <c r="W2746" s="55">
        <f>U2746+V2746</f>
        <v>212.72999999999968</v>
      </c>
      <c r="X2746" s="17"/>
      <c r="Y2746" s="9" t="s">
        <v>12391</v>
      </c>
    </row>
    <row r="2747" spans="1:25" x14ac:dyDescent="0.2">
      <c r="A2747" s="26" t="s">
        <v>9603</v>
      </c>
      <c r="B2747" s="30" t="s">
        <v>12132</v>
      </c>
      <c r="C2747" s="30" t="s">
        <v>12379</v>
      </c>
      <c r="D2747" s="30"/>
      <c r="E2747" s="44" t="s">
        <v>12380</v>
      </c>
      <c r="F2747" s="44"/>
      <c r="G2747" s="30">
        <v>10029261</v>
      </c>
      <c r="H2747" s="30" t="s">
        <v>12070</v>
      </c>
      <c r="I2747" s="43" t="s">
        <v>12133</v>
      </c>
      <c r="J2747" s="43" t="s">
        <v>12134</v>
      </c>
      <c r="K2747" s="26" t="s">
        <v>12135</v>
      </c>
      <c r="L2747" s="30" t="s">
        <v>12136</v>
      </c>
      <c r="M2747" s="30" t="s">
        <v>12137</v>
      </c>
      <c r="N2747" s="30" t="s">
        <v>12140</v>
      </c>
      <c r="O2747" s="30" t="s">
        <v>12141</v>
      </c>
      <c r="P2747" s="30" t="s">
        <v>32</v>
      </c>
      <c r="Q2747" s="27">
        <v>7000</v>
      </c>
      <c r="R2747" s="27">
        <v>7090.99999999999</v>
      </c>
      <c r="S2747" s="52">
        <f>R2747</f>
        <v>7090.99999999999</v>
      </c>
      <c r="T2747" s="53">
        <f>IFERROR(S2747/Q2747,0)</f>
        <v>1.0129999999999986</v>
      </c>
      <c r="U2747" s="54">
        <f>IF(T2747&gt;=100%,S2747*2%,0)</f>
        <v>141.81999999999979</v>
      </c>
      <c r="V2747" s="54">
        <f>S2747*1%</f>
        <v>70.909999999999897</v>
      </c>
      <c r="W2747" s="55">
        <f>U2747+V2747</f>
        <v>212.72999999999968</v>
      </c>
      <c r="X2747" s="17"/>
      <c r="Y2747" s="9" t="s">
        <v>12391</v>
      </c>
    </row>
    <row r="2748" spans="1:25" x14ac:dyDescent="0.2">
      <c r="A2748" s="9" t="s">
        <v>9603</v>
      </c>
      <c r="B2748" s="32" t="s">
        <v>11829</v>
      </c>
      <c r="C2748" s="9" t="s">
        <v>12374</v>
      </c>
      <c r="D2748" s="9"/>
      <c r="E2748" s="11" t="s">
        <v>12376</v>
      </c>
      <c r="F2748" s="11"/>
      <c r="G2748" s="32">
        <v>10031303</v>
      </c>
      <c r="H2748" s="32" t="s">
        <v>11363</v>
      </c>
      <c r="I2748" s="18"/>
      <c r="J2748" s="32"/>
      <c r="K2748" s="9" t="s">
        <v>11366</v>
      </c>
      <c r="L2748" s="32" t="s">
        <v>11788</v>
      </c>
      <c r="M2748" s="32">
        <v>9616564145</v>
      </c>
      <c r="N2748" s="18" t="s">
        <v>10722</v>
      </c>
      <c r="O2748" s="32" t="s">
        <v>11830</v>
      </c>
      <c r="P2748" s="32" t="s">
        <v>32</v>
      </c>
      <c r="Q2748" s="11">
        <v>6000</v>
      </c>
      <c r="R2748" s="27">
        <v>6077.9999999999918</v>
      </c>
      <c r="S2748" s="52">
        <f>R2748</f>
        <v>6077.9999999999918</v>
      </c>
      <c r="T2748" s="53">
        <f>IFERROR(S2748/Q2748,0)</f>
        <v>1.0129999999999986</v>
      </c>
      <c r="U2748" s="54">
        <f>IF(T2748&gt;=100%,S2748*2%,0)</f>
        <v>121.55999999999983</v>
      </c>
      <c r="V2748" s="54">
        <f>S2748*1%</f>
        <v>60.779999999999916</v>
      </c>
      <c r="W2748" s="55">
        <f>U2748+V2748</f>
        <v>182.33999999999975</v>
      </c>
      <c r="X2748" s="17"/>
      <c r="Y2748" s="9" t="s">
        <v>12391</v>
      </c>
    </row>
    <row r="2749" spans="1:25" x14ac:dyDescent="0.2">
      <c r="A2749" s="9" t="s">
        <v>9603</v>
      </c>
      <c r="B2749" s="41" t="s">
        <v>11497</v>
      </c>
      <c r="C2749" s="9" t="s">
        <v>12374</v>
      </c>
      <c r="D2749" s="9"/>
      <c r="E2749" s="11" t="s">
        <v>12373</v>
      </c>
      <c r="F2749" s="11"/>
      <c r="G2749" s="9">
        <v>10025475</v>
      </c>
      <c r="H2749" s="9" t="s">
        <v>11329</v>
      </c>
      <c r="I2749" s="18" t="s">
        <v>11498</v>
      </c>
      <c r="J2749" s="18" t="s">
        <v>11499</v>
      </c>
      <c r="K2749" s="9" t="s">
        <v>11332</v>
      </c>
      <c r="L2749" s="18" t="s">
        <v>11333</v>
      </c>
      <c r="M2749" s="18">
        <v>9598967521</v>
      </c>
      <c r="N2749" s="18" t="s">
        <v>11502</v>
      </c>
      <c r="O2749" s="18" t="s">
        <v>11503</v>
      </c>
      <c r="P2749" s="9" t="s">
        <v>32</v>
      </c>
      <c r="Q2749" s="11">
        <v>5000</v>
      </c>
      <c r="R2749" s="27">
        <v>5064.9999999999927</v>
      </c>
      <c r="S2749" s="52">
        <f>R2749</f>
        <v>5064.9999999999927</v>
      </c>
      <c r="T2749" s="53">
        <f>IFERROR(S2749/Q2749,0)</f>
        <v>1.0129999999999986</v>
      </c>
      <c r="U2749" s="54">
        <f>IF(T2749&gt;=100%,S2749*2%,0)</f>
        <v>101.29999999999986</v>
      </c>
      <c r="V2749" s="54">
        <f>S2749*1%</f>
        <v>50.649999999999928</v>
      </c>
      <c r="W2749" s="55">
        <f>U2749+V2749</f>
        <v>151.94999999999979</v>
      </c>
      <c r="X2749" s="17"/>
      <c r="Y2749" s="9" t="s">
        <v>12391</v>
      </c>
    </row>
    <row r="2750" spans="1:25" x14ac:dyDescent="0.2">
      <c r="A2750" s="26" t="s">
        <v>9603</v>
      </c>
      <c r="B2750" s="30" t="s">
        <v>12198</v>
      </c>
      <c r="C2750" s="30" t="s">
        <v>12379</v>
      </c>
      <c r="D2750" s="30"/>
      <c r="E2750" s="44" t="s">
        <v>12381</v>
      </c>
      <c r="F2750" s="44"/>
      <c r="G2750" s="30">
        <v>10023970</v>
      </c>
      <c r="H2750" s="30" t="s">
        <v>12199</v>
      </c>
      <c r="I2750" s="30" t="s">
        <v>12244</v>
      </c>
      <c r="J2750" s="30" t="s">
        <v>12245</v>
      </c>
      <c r="K2750" s="26" t="s">
        <v>12202</v>
      </c>
      <c r="L2750" s="30" t="s">
        <v>9671</v>
      </c>
      <c r="M2750" s="30" t="s">
        <v>12203</v>
      </c>
      <c r="N2750" s="30" t="s">
        <v>12248</v>
      </c>
      <c r="O2750" s="30" t="s">
        <v>12249</v>
      </c>
      <c r="P2750" s="30" t="s">
        <v>32</v>
      </c>
      <c r="Q2750" s="27">
        <v>4500</v>
      </c>
      <c r="R2750" s="27">
        <v>4558.4999999999936</v>
      </c>
      <c r="S2750" s="52">
        <f>R2750</f>
        <v>4558.4999999999936</v>
      </c>
      <c r="T2750" s="53">
        <f>IFERROR(S2750/Q2750,0)</f>
        <v>1.0129999999999986</v>
      </c>
      <c r="U2750" s="54">
        <f>IF(T2750&gt;=100%,S2750*2%,0)</f>
        <v>91.169999999999874</v>
      </c>
      <c r="V2750" s="54">
        <f>S2750*1%</f>
        <v>45.584999999999937</v>
      </c>
      <c r="W2750" s="55">
        <f>U2750+V2750</f>
        <v>136.75499999999982</v>
      </c>
      <c r="X2750" s="17"/>
      <c r="Y2750" s="9" t="s">
        <v>12391</v>
      </c>
    </row>
    <row r="2751" spans="1:25" x14ac:dyDescent="0.2">
      <c r="A2751" s="26" t="s">
        <v>9603</v>
      </c>
      <c r="B2751" s="30" t="s">
        <v>12250</v>
      </c>
      <c r="C2751" s="30" t="s">
        <v>12379</v>
      </c>
      <c r="D2751" s="30"/>
      <c r="E2751" s="44" t="s">
        <v>12382</v>
      </c>
      <c r="F2751" s="44"/>
      <c r="G2751" s="30">
        <v>10028483</v>
      </c>
      <c r="H2751" s="30" t="s">
        <v>12264</v>
      </c>
      <c r="I2751" s="30" t="s">
        <v>12346</v>
      </c>
      <c r="J2751" s="30" t="s">
        <v>12347</v>
      </c>
      <c r="K2751" s="26" t="s">
        <v>12267</v>
      </c>
      <c r="L2751" s="30" t="s">
        <v>12323</v>
      </c>
      <c r="M2751" s="30" t="s">
        <v>12269</v>
      </c>
      <c r="N2751" s="30" t="s">
        <v>12348</v>
      </c>
      <c r="O2751" s="30" t="s">
        <v>12349</v>
      </c>
      <c r="P2751" s="30" t="s">
        <v>32</v>
      </c>
      <c r="Q2751" s="27">
        <v>3000</v>
      </c>
      <c r="R2751" s="27">
        <v>3038.9999999999959</v>
      </c>
      <c r="S2751" s="52">
        <f>R2751</f>
        <v>3038.9999999999959</v>
      </c>
      <c r="T2751" s="53">
        <f>IFERROR(S2751/Q2751,0)</f>
        <v>1.0129999999999986</v>
      </c>
      <c r="U2751" s="54">
        <f>IF(T2751&gt;=100%,S2751*2%,0)</f>
        <v>60.779999999999916</v>
      </c>
      <c r="V2751" s="54">
        <f>S2751*1%</f>
        <v>30.389999999999958</v>
      </c>
      <c r="W2751" s="55">
        <f>U2751+V2751</f>
        <v>91.169999999999874</v>
      </c>
      <c r="X2751" s="17"/>
      <c r="Y2751" s="9" t="s">
        <v>12391</v>
      </c>
    </row>
    <row r="2752" spans="1:25" x14ac:dyDescent="0.2">
      <c r="A2752" s="4" t="s">
        <v>18</v>
      </c>
      <c r="B2752" s="12" t="s">
        <v>2070</v>
      </c>
      <c r="C2752" s="5" t="s">
        <v>2071</v>
      </c>
      <c r="D2752" s="9" t="s">
        <v>2072</v>
      </c>
      <c r="E2752" s="9" t="s">
        <v>2073</v>
      </c>
      <c r="F2752" s="9" t="s">
        <v>2074</v>
      </c>
      <c r="G2752" s="8">
        <v>10025476</v>
      </c>
      <c r="H2752" s="12" t="s">
        <v>2075</v>
      </c>
      <c r="I2752" s="9" t="s">
        <v>2092</v>
      </c>
      <c r="J2752" s="12" t="s">
        <v>2093</v>
      </c>
      <c r="K2752" s="8" t="s">
        <v>2078</v>
      </c>
      <c r="L2752" s="16" t="s">
        <v>2079</v>
      </c>
      <c r="M2752" s="17">
        <v>9864953887</v>
      </c>
      <c r="N2752" s="9" t="s">
        <v>2098</v>
      </c>
      <c r="O2752" s="9" t="s">
        <v>2099</v>
      </c>
      <c r="P2752" s="9" t="s">
        <v>32</v>
      </c>
      <c r="Q2752" s="10">
        <v>6600</v>
      </c>
      <c r="R2752" s="11">
        <v>6684.8681999999999</v>
      </c>
      <c r="S2752" s="52">
        <f>R2752</f>
        <v>6684.8681999999999</v>
      </c>
      <c r="T2752" s="53">
        <f>IFERROR(S2752/Q2752,0)</f>
        <v>1.0128588181818181</v>
      </c>
      <c r="U2752" s="54">
        <f>IF(T2752&gt;=100%,S2752*2%,0)</f>
        <v>133.69736399999999</v>
      </c>
      <c r="V2752" s="54">
        <f>S2752*1%</f>
        <v>66.848681999999997</v>
      </c>
      <c r="W2752" s="55">
        <f>U2752+V2752</f>
        <v>200.54604599999999</v>
      </c>
      <c r="X2752" s="17"/>
      <c r="Y2752" s="9" t="s">
        <v>12391</v>
      </c>
    </row>
    <row r="2753" spans="1:25" x14ac:dyDescent="0.2">
      <c r="A2753" s="4" t="s">
        <v>18</v>
      </c>
      <c r="B2753" s="12" t="s">
        <v>3702</v>
      </c>
      <c r="C2753" s="5" t="s">
        <v>2973</v>
      </c>
      <c r="D2753" s="9" t="s">
        <v>2974</v>
      </c>
      <c r="E2753" s="9" t="s">
        <v>3645</v>
      </c>
      <c r="F2753" s="9" t="s">
        <v>3646</v>
      </c>
      <c r="G2753" s="8">
        <v>10026613</v>
      </c>
      <c r="H2753" s="12" t="s">
        <v>3703</v>
      </c>
      <c r="I2753" s="9" t="s">
        <v>3738</v>
      </c>
      <c r="J2753" s="12" t="s">
        <v>3739</v>
      </c>
      <c r="K2753" s="17" t="s">
        <v>3706</v>
      </c>
      <c r="L2753" s="17" t="s">
        <v>3707</v>
      </c>
      <c r="M2753" s="17">
        <v>8986883307</v>
      </c>
      <c r="N2753" s="9" t="s">
        <v>3744</v>
      </c>
      <c r="O2753" s="9" t="s">
        <v>3745</v>
      </c>
      <c r="P2753" s="9" t="s">
        <v>32</v>
      </c>
      <c r="Q2753" s="10">
        <v>8000</v>
      </c>
      <c r="R2753" s="11">
        <v>8102</v>
      </c>
      <c r="S2753" s="52">
        <f>R2753</f>
        <v>8102</v>
      </c>
      <c r="T2753" s="53">
        <f>IFERROR(S2753/Q2753,0)</f>
        <v>1.01275</v>
      </c>
      <c r="U2753" s="54">
        <f>IF(T2753&gt;=100%,S2753*2%,0)</f>
        <v>162.04</v>
      </c>
      <c r="V2753" s="54">
        <f>S2753*1%</f>
        <v>81.02</v>
      </c>
      <c r="W2753" s="55">
        <f>U2753+V2753</f>
        <v>243.06</v>
      </c>
      <c r="X2753" s="17"/>
      <c r="Y2753" s="9" t="s">
        <v>12391</v>
      </c>
    </row>
    <row r="2754" spans="1:25" x14ac:dyDescent="0.2">
      <c r="A2754" s="4" t="s">
        <v>18</v>
      </c>
      <c r="B2754" s="12" t="s">
        <v>2972</v>
      </c>
      <c r="C2754" s="5" t="s">
        <v>2973</v>
      </c>
      <c r="D2754" s="9" t="s">
        <v>2974</v>
      </c>
      <c r="E2754" s="9" t="s">
        <v>2975</v>
      </c>
      <c r="F2754" s="9" t="s">
        <v>2976</v>
      </c>
      <c r="G2754" s="8">
        <v>10026391</v>
      </c>
      <c r="H2754" s="12" t="s">
        <v>2977</v>
      </c>
      <c r="I2754" s="9" t="s">
        <v>3002</v>
      </c>
      <c r="J2754" s="12" t="s">
        <v>3003</v>
      </c>
      <c r="K2754" s="17" t="s">
        <v>3011</v>
      </c>
      <c r="L2754" s="17" t="s">
        <v>3012</v>
      </c>
      <c r="M2754" s="17">
        <v>9125957274</v>
      </c>
      <c r="N2754" s="9" t="s">
        <v>4069</v>
      </c>
      <c r="O2754" s="9" t="s">
        <v>4070</v>
      </c>
      <c r="P2754" s="9" t="s">
        <v>32</v>
      </c>
      <c r="Q2754" s="10">
        <v>8000</v>
      </c>
      <c r="R2754" s="11">
        <v>8102</v>
      </c>
      <c r="S2754" s="52">
        <f>R2754</f>
        <v>8102</v>
      </c>
      <c r="T2754" s="53">
        <f>IFERROR(S2754/Q2754,0)</f>
        <v>1.01275</v>
      </c>
      <c r="U2754" s="54">
        <f>IF(T2754&gt;=100%,S2754*2%,0)</f>
        <v>162.04</v>
      </c>
      <c r="V2754" s="54">
        <f>S2754*1%</f>
        <v>81.02</v>
      </c>
      <c r="W2754" s="55">
        <f>U2754+V2754</f>
        <v>243.06</v>
      </c>
      <c r="X2754" s="17"/>
      <c r="Y2754" s="9" t="s">
        <v>12393</v>
      </c>
    </row>
    <row r="2755" spans="1:25" x14ac:dyDescent="0.2">
      <c r="A2755" s="4" t="s">
        <v>18</v>
      </c>
      <c r="B2755" s="12" t="s">
        <v>3301</v>
      </c>
      <c r="C2755" s="5" t="s">
        <v>2973</v>
      </c>
      <c r="D2755" s="9" t="s">
        <v>2974</v>
      </c>
      <c r="E2755" s="9" t="s">
        <v>3302</v>
      </c>
      <c r="F2755" s="9" t="s">
        <v>3303</v>
      </c>
      <c r="G2755" s="8">
        <v>10023215</v>
      </c>
      <c r="H2755" s="12" t="s">
        <v>3304</v>
      </c>
      <c r="I2755" s="9" t="s">
        <v>3311</v>
      </c>
      <c r="J2755" s="12" t="s">
        <v>3312</v>
      </c>
      <c r="K2755" s="17" t="s">
        <v>3307</v>
      </c>
      <c r="L2755" s="17" t="s">
        <v>3308</v>
      </c>
      <c r="M2755" s="17">
        <v>9835255614</v>
      </c>
      <c r="N2755" s="9" t="s">
        <v>3313</v>
      </c>
      <c r="O2755" s="9" t="s">
        <v>3314</v>
      </c>
      <c r="P2755" s="9" t="s">
        <v>32</v>
      </c>
      <c r="Q2755" s="10">
        <v>8000</v>
      </c>
      <c r="R2755" s="11">
        <v>8102</v>
      </c>
      <c r="S2755" s="52">
        <f>R2755</f>
        <v>8102</v>
      </c>
      <c r="T2755" s="53">
        <f>IFERROR(S2755/Q2755,0)</f>
        <v>1.01275</v>
      </c>
      <c r="U2755" s="54">
        <f>IF(T2755&gt;=100%,S2755*2%,0)</f>
        <v>162.04</v>
      </c>
      <c r="V2755" s="54">
        <f>S2755*1%</f>
        <v>81.02</v>
      </c>
      <c r="W2755" s="55">
        <f>U2755+V2755</f>
        <v>243.06</v>
      </c>
      <c r="X2755" s="17"/>
      <c r="Y2755" s="9" t="s">
        <v>12391</v>
      </c>
    </row>
    <row r="2756" spans="1:25" x14ac:dyDescent="0.2">
      <c r="A2756" s="4" t="s">
        <v>18</v>
      </c>
      <c r="B2756" s="12" t="s">
        <v>2972</v>
      </c>
      <c r="C2756" s="5" t="s">
        <v>2973</v>
      </c>
      <c r="D2756" s="9" t="s">
        <v>2974</v>
      </c>
      <c r="E2756" s="9" t="s">
        <v>2975</v>
      </c>
      <c r="F2756" s="9" t="s">
        <v>2976</v>
      </c>
      <c r="G2756" s="8">
        <v>10026391</v>
      </c>
      <c r="H2756" s="12" t="s">
        <v>2977</v>
      </c>
      <c r="I2756" s="9" t="s">
        <v>3038</v>
      </c>
      <c r="J2756" s="12" t="s">
        <v>3039</v>
      </c>
      <c r="K2756" s="17" t="s">
        <v>3031</v>
      </c>
      <c r="L2756" s="17" t="s">
        <v>3032</v>
      </c>
      <c r="M2756" s="17">
        <v>7979803899</v>
      </c>
      <c r="N2756" s="9" t="s">
        <v>4047</v>
      </c>
      <c r="O2756" s="9" t="s">
        <v>4048</v>
      </c>
      <c r="P2756" s="9" t="s">
        <v>32</v>
      </c>
      <c r="Q2756" s="10">
        <v>8000</v>
      </c>
      <c r="R2756" s="11">
        <v>8102</v>
      </c>
      <c r="S2756" s="52">
        <f>R2756</f>
        <v>8102</v>
      </c>
      <c r="T2756" s="53">
        <f>IFERROR(S2756/Q2756,0)</f>
        <v>1.01275</v>
      </c>
      <c r="U2756" s="54">
        <f>IF(T2756&gt;=100%,S2756*2%,0)</f>
        <v>162.04</v>
      </c>
      <c r="V2756" s="54">
        <f>S2756*1%</f>
        <v>81.02</v>
      </c>
      <c r="W2756" s="55">
        <f>U2756+V2756</f>
        <v>243.06</v>
      </c>
      <c r="X2756" s="17"/>
      <c r="Y2756" s="9" t="s">
        <v>12393</v>
      </c>
    </row>
    <row r="2757" spans="1:25" x14ac:dyDescent="0.2">
      <c r="A2757" s="4" t="s">
        <v>18</v>
      </c>
      <c r="B2757" s="12" t="s">
        <v>2972</v>
      </c>
      <c r="C2757" s="5" t="s">
        <v>2973</v>
      </c>
      <c r="D2757" s="9" t="s">
        <v>2974</v>
      </c>
      <c r="E2757" s="9" t="s">
        <v>2975</v>
      </c>
      <c r="F2757" s="9" t="s">
        <v>2976</v>
      </c>
      <c r="G2757" s="8">
        <v>10026391</v>
      </c>
      <c r="H2757" s="12" t="s">
        <v>2977</v>
      </c>
      <c r="I2757" s="9" t="s">
        <v>3038</v>
      </c>
      <c r="J2757" s="12" t="s">
        <v>3039</v>
      </c>
      <c r="K2757" s="17" t="s">
        <v>3031</v>
      </c>
      <c r="L2757" s="17" t="s">
        <v>3032</v>
      </c>
      <c r="M2757" s="17">
        <v>7979803899</v>
      </c>
      <c r="N2757" s="9" t="s">
        <v>4041</v>
      </c>
      <c r="O2757" s="9" t="s">
        <v>4042</v>
      </c>
      <c r="P2757" s="9" t="s">
        <v>32</v>
      </c>
      <c r="Q2757" s="10">
        <v>8000</v>
      </c>
      <c r="R2757" s="11">
        <v>8102</v>
      </c>
      <c r="S2757" s="52">
        <f>R2757</f>
        <v>8102</v>
      </c>
      <c r="T2757" s="53">
        <f>IFERROR(S2757/Q2757,0)</f>
        <v>1.01275</v>
      </c>
      <c r="U2757" s="54">
        <f>IF(T2757&gt;=100%,S2757*2%,0)</f>
        <v>162.04</v>
      </c>
      <c r="V2757" s="54">
        <f>S2757*1%</f>
        <v>81.02</v>
      </c>
      <c r="W2757" s="55">
        <f>U2757+V2757</f>
        <v>243.06</v>
      </c>
      <c r="X2757" s="17"/>
      <c r="Y2757" s="9" t="s">
        <v>12393</v>
      </c>
    </row>
    <row r="2758" spans="1:25" x14ac:dyDescent="0.2">
      <c r="A2758" s="4" t="s">
        <v>18</v>
      </c>
      <c r="B2758" s="12" t="s">
        <v>3421</v>
      </c>
      <c r="C2758" s="5" t="s">
        <v>2973</v>
      </c>
      <c r="D2758" s="9" t="s">
        <v>2974</v>
      </c>
      <c r="E2758" s="9" t="s">
        <v>3422</v>
      </c>
      <c r="F2758" s="9" t="s">
        <v>3423</v>
      </c>
      <c r="G2758" s="8">
        <v>10034718</v>
      </c>
      <c r="H2758" s="12" t="s">
        <v>3424</v>
      </c>
      <c r="I2758" s="9" t="s">
        <v>3425</v>
      </c>
      <c r="J2758" s="12" t="s">
        <v>3426</v>
      </c>
      <c r="K2758" s="12" t="s">
        <v>3427</v>
      </c>
      <c r="L2758" s="12" t="s">
        <v>3428</v>
      </c>
      <c r="M2758" s="17">
        <v>7004809242</v>
      </c>
      <c r="N2758" s="9" t="s">
        <v>3957</v>
      </c>
      <c r="O2758" s="9" t="s">
        <v>3958</v>
      </c>
      <c r="P2758" s="9" t="s">
        <v>32</v>
      </c>
      <c r="Q2758" s="10">
        <v>8000</v>
      </c>
      <c r="R2758" s="11">
        <v>8102</v>
      </c>
      <c r="S2758" s="52">
        <f>R2758</f>
        <v>8102</v>
      </c>
      <c r="T2758" s="53">
        <f>IFERROR(S2758/Q2758,0)</f>
        <v>1.01275</v>
      </c>
      <c r="U2758" s="54">
        <f>IF(T2758&gt;=100%,S2758*2%,0)</f>
        <v>162.04</v>
      </c>
      <c r="V2758" s="54">
        <f>S2758*1%</f>
        <v>81.02</v>
      </c>
      <c r="W2758" s="55">
        <f>U2758+V2758</f>
        <v>243.06</v>
      </c>
      <c r="X2758" s="17"/>
      <c r="Y2758" s="9" t="s">
        <v>12393</v>
      </c>
    </row>
    <row r="2759" spans="1:25" x14ac:dyDescent="0.2">
      <c r="A2759" s="4" t="s">
        <v>18</v>
      </c>
      <c r="B2759" s="12" t="s">
        <v>3421</v>
      </c>
      <c r="C2759" s="5" t="s">
        <v>2973</v>
      </c>
      <c r="D2759" s="9" t="s">
        <v>2974</v>
      </c>
      <c r="E2759" s="9" t="s">
        <v>3422</v>
      </c>
      <c r="F2759" s="9" t="s">
        <v>3423</v>
      </c>
      <c r="G2759" s="8">
        <v>10034718</v>
      </c>
      <c r="H2759" s="12" t="s">
        <v>3424</v>
      </c>
      <c r="I2759" s="9" t="s">
        <v>3425</v>
      </c>
      <c r="J2759" s="12" t="s">
        <v>3426</v>
      </c>
      <c r="K2759" s="12" t="s">
        <v>3427</v>
      </c>
      <c r="L2759" s="12" t="s">
        <v>3428</v>
      </c>
      <c r="M2759" s="17">
        <v>7004809242</v>
      </c>
      <c r="N2759" s="9" t="s">
        <v>3985</v>
      </c>
      <c r="O2759" s="9" t="s">
        <v>3986</v>
      </c>
      <c r="P2759" s="9" t="s">
        <v>32</v>
      </c>
      <c r="Q2759" s="10">
        <v>8000</v>
      </c>
      <c r="R2759" s="11">
        <v>8102</v>
      </c>
      <c r="S2759" s="52">
        <f>R2759</f>
        <v>8102</v>
      </c>
      <c r="T2759" s="53">
        <f>IFERROR(S2759/Q2759,0)</f>
        <v>1.01275</v>
      </c>
      <c r="U2759" s="54">
        <f>IF(T2759&gt;=100%,S2759*2%,0)</f>
        <v>162.04</v>
      </c>
      <c r="V2759" s="54">
        <f>S2759*1%</f>
        <v>81.02</v>
      </c>
      <c r="W2759" s="55">
        <f>U2759+V2759</f>
        <v>243.06</v>
      </c>
      <c r="X2759" s="17"/>
      <c r="Y2759" s="9" t="s">
        <v>12391</v>
      </c>
    </row>
    <row r="2760" spans="1:25" x14ac:dyDescent="0.2">
      <c r="A2760" s="4" t="s">
        <v>18</v>
      </c>
      <c r="B2760" s="12" t="s">
        <v>3421</v>
      </c>
      <c r="C2760" s="5" t="s">
        <v>2973</v>
      </c>
      <c r="D2760" s="9" t="s">
        <v>2974</v>
      </c>
      <c r="E2760" s="9" t="s">
        <v>3422</v>
      </c>
      <c r="F2760" s="9" t="s">
        <v>3423</v>
      </c>
      <c r="G2760" s="8">
        <v>10034718</v>
      </c>
      <c r="H2760" s="12" t="s">
        <v>3424</v>
      </c>
      <c r="I2760" s="9" t="s">
        <v>3425</v>
      </c>
      <c r="J2760" s="12" t="s">
        <v>3426</v>
      </c>
      <c r="K2760" s="12" t="s">
        <v>3427</v>
      </c>
      <c r="L2760" s="12" t="s">
        <v>3428</v>
      </c>
      <c r="M2760" s="17">
        <v>7004809242</v>
      </c>
      <c r="N2760" s="9" t="s">
        <v>3981</v>
      </c>
      <c r="O2760" s="9" t="s">
        <v>3982</v>
      </c>
      <c r="P2760" s="9" t="s">
        <v>32</v>
      </c>
      <c r="Q2760" s="10">
        <v>8000</v>
      </c>
      <c r="R2760" s="11">
        <v>8102</v>
      </c>
      <c r="S2760" s="52">
        <f>R2760</f>
        <v>8102</v>
      </c>
      <c r="T2760" s="53">
        <f>IFERROR(S2760/Q2760,0)</f>
        <v>1.01275</v>
      </c>
      <c r="U2760" s="54">
        <f>IF(T2760&gt;=100%,S2760*2%,0)</f>
        <v>162.04</v>
      </c>
      <c r="V2760" s="54">
        <f>S2760*1%</f>
        <v>81.02</v>
      </c>
      <c r="W2760" s="55">
        <f>U2760+V2760</f>
        <v>243.06</v>
      </c>
      <c r="X2760" s="17"/>
      <c r="Y2760" s="9" t="s">
        <v>12393</v>
      </c>
    </row>
    <row r="2761" spans="1:25" x14ac:dyDescent="0.2">
      <c r="A2761" s="4" t="s">
        <v>18</v>
      </c>
      <c r="B2761" s="12" t="s">
        <v>2972</v>
      </c>
      <c r="C2761" s="5" t="s">
        <v>2973</v>
      </c>
      <c r="D2761" s="9" t="s">
        <v>2974</v>
      </c>
      <c r="E2761" s="9" t="s">
        <v>2975</v>
      </c>
      <c r="F2761" s="9" t="s">
        <v>2976</v>
      </c>
      <c r="G2761" s="8">
        <v>10026391</v>
      </c>
      <c r="H2761" s="12" t="s">
        <v>2977</v>
      </c>
      <c r="I2761" s="9" t="s">
        <v>3786</v>
      </c>
      <c r="J2761" s="12" t="s">
        <v>3787</v>
      </c>
      <c r="K2761" s="17" t="s">
        <v>3011</v>
      </c>
      <c r="L2761" s="17" t="s">
        <v>3012</v>
      </c>
      <c r="M2761" s="17">
        <v>9125957274</v>
      </c>
      <c r="N2761" s="9" t="s">
        <v>4077</v>
      </c>
      <c r="O2761" s="9" t="s">
        <v>4078</v>
      </c>
      <c r="P2761" s="9" t="s">
        <v>32</v>
      </c>
      <c r="Q2761" s="10">
        <v>8000</v>
      </c>
      <c r="R2761" s="11">
        <v>8102</v>
      </c>
      <c r="S2761" s="52">
        <f>R2761</f>
        <v>8102</v>
      </c>
      <c r="T2761" s="53">
        <f>IFERROR(S2761/Q2761,0)</f>
        <v>1.01275</v>
      </c>
      <c r="U2761" s="54">
        <f>IF(T2761&gt;=100%,S2761*2%,0)</f>
        <v>162.04</v>
      </c>
      <c r="V2761" s="54">
        <f>S2761*1%</f>
        <v>81.02</v>
      </c>
      <c r="W2761" s="55">
        <f>U2761+V2761</f>
        <v>243.06</v>
      </c>
      <c r="X2761" s="17"/>
      <c r="Y2761" s="9" t="s">
        <v>12391</v>
      </c>
    </row>
    <row r="2762" spans="1:25" x14ac:dyDescent="0.2">
      <c r="A2762" s="4" t="s">
        <v>18</v>
      </c>
      <c r="B2762" s="12" t="s">
        <v>3520</v>
      </c>
      <c r="C2762" s="5" t="s">
        <v>2973</v>
      </c>
      <c r="D2762" s="9" t="s">
        <v>2974</v>
      </c>
      <c r="E2762" s="9" t="s">
        <v>3521</v>
      </c>
      <c r="F2762" s="9" t="s">
        <v>3522</v>
      </c>
      <c r="G2762" s="8">
        <v>10029856</v>
      </c>
      <c r="H2762" s="12" t="s">
        <v>3523</v>
      </c>
      <c r="I2762" s="9" t="s">
        <v>3547</v>
      </c>
      <c r="J2762" s="12" t="s">
        <v>3548</v>
      </c>
      <c r="K2762" s="17" t="s">
        <v>3526</v>
      </c>
      <c r="L2762" s="17" t="s">
        <v>3527</v>
      </c>
      <c r="M2762" s="17">
        <v>7050974355</v>
      </c>
      <c r="N2762" s="9" t="s">
        <v>3549</v>
      </c>
      <c r="O2762" s="9" t="s">
        <v>3550</v>
      </c>
      <c r="P2762" s="9" t="s">
        <v>32</v>
      </c>
      <c r="Q2762" s="10">
        <v>8000</v>
      </c>
      <c r="R2762" s="11">
        <v>8102</v>
      </c>
      <c r="S2762" s="52">
        <f>R2762</f>
        <v>8102</v>
      </c>
      <c r="T2762" s="53">
        <f>IFERROR(S2762/Q2762,0)</f>
        <v>1.01275</v>
      </c>
      <c r="U2762" s="54">
        <f>IF(T2762&gt;=100%,S2762*2%,0)</f>
        <v>162.04</v>
      </c>
      <c r="V2762" s="54">
        <f>S2762*1%</f>
        <v>81.02</v>
      </c>
      <c r="W2762" s="55">
        <f>U2762+V2762</f>
        <v>243.06</v>
      </c>
      <c r="X2762" s="17"/>
      <c r="Y2762" s="9" t="s">
        <v>12393</v>
      </c>
    </row>
    <row r="2763" spans="1:25" x14ac:dyDescent="0.2">
      <c r="A2763" s="4" t="s">
        <v>18</v>
      </c>
      <c r="B2763" s="12" t="s">
        <v>4186</v>
      </c>
      <c r="C2763" s="5" t="s">
        <v>2973</v>
      </c>
      <c r="D2763" s="9" t="s">
        <v>2974</v>
      </c>
      <c r="E2763" s="9" t="s">
        <v>4187</v>
      </c>
      <c r="F2763" s="9" t="s">
        <v>4188</v>
      </c>
      <c r="G2763" s="8">
        <v>10026083</v>
      </c>
      <c r="H2763" s="12" t="s">
        <v>4189</v>
      </c>
      <c r="I2763" s="9" t="s">
        <v>4198</v>
      </c>
      <c r="J2763" s="12" t="s">
        <v>4199</v>
      </c>
      <c r="K2763" s="17" t="s">
        <v>4192</v>
      </c>
      <c r="L2763" s="17" t="s">
        <v>4193</v>
      </c>
      <c r="M2763" s="17">
        <v>9386886330</v>
      </c>
      <c r="N2763" s="9" t="s">
        <v>4200</v>
      </c>
      <c r="O2763" s="9" t="s">
        <v>4201</v>
      </c>
      <c r="P2763" s="9" t="s">
        <v>32</v>
      </c>
      <c r="Q2763" s="10">
        <v>8000</v>
      </c>
      <c r="R2763" s="11">
        <v>8102</v>
      </c>
      <c r="S2763" s="52">
        <f>R2763</f>
        <v>8102</v>
      </c>
      <c r="T2763" s="53">
        <f>IFERROR(S2763/Q2763,0)</f>
        <v>1.01275</v>
      </c>
      <c r="U2763" s="54">
        <f>IF(T2763&gt;=100%,S2763*2%,0)</f>
        <v>162.04</v>
      </c>
      <c r="V2763" s="54">
        <f>S2763*1%</f>
        <v>81.02</v>
      </c>
      <c r="W2763" s="55">
        <f>U2763+V2763</f>
        <v>243.06</v>
      </c>
      <c r="X2763" s="17"/>
      <c r="Y2763" s="9" t="s">
        <v>12391</v>
      </c>
    </row>
    <row r="2764" spans="1:25" x14ac:dyDescent="0.2">
      <c r="A2764" s="9" t="s">
        <v>6280</v>
      </c>
      <c r="B2764" s="9" t="s">
        <v>6672</v>
      </c>
      <c r="C2764" s="18" t="s">
        <v>6282</v>
      </c>
      <c r="D2764" s="9" t="s">
        <v>6283</v>
      </c>
      <c r="E2764" s="9" t="s">
        <v>6673</v>
      </c>
      <c r="F2764" s="9" t="s">
        <v>6674</v>
      </c>
      <c r="G2764" s="9">
        <v>10034085</v>
      </c>
      <c r="H2764" s="9" t="s">
        <v>6675</v>
      </c>
      <c r="I2764" s="9" t="s">
        <v>6676</v>
      </c>
      <c r="J2764" s="9" t="s">
        <v>6677</v>
      </c>
      <c r="K2764" s="18" t="s">
        <v>6678</v>
      </c>
      <c r="L2764" s="18" t="s">
        <v>6679</v>
      </c>
      <c r="M2764" s="18" t="s">
        <v>6680</v>
      </c>
      <c r="N2764" s="9" t="s">
        <v>6761</v>
      </c>
      <c r="O2764" s="9" t="s">
        <v>6762</v>
      </c>
      <c r="P2764" s="9" t="s">
        <v>32</v>
      </c>
      <c r="Q2764" s="62">
        <v>14000</v>
      </c>
      <c r="R2764" s="11">
        <v>14177.7716</v>
      </c>
      <c r="S2764" s="52">
        <f>R2764</f>
        <v>14177.7716</v>
      </c>
      <c r="T2764" s="53">
        <f>IFERROR(S2764/Q2764,0)</f>
        <v>1.0126979714285715</v>
      </c>
      <c r="U2764" s="54">
        <f>IF(T2764&gt;=100%,S2764*2%,0)</f>
        <v>283.555432</v>
      </c>
      <c r="V2764" s="54">
        <f>S2764*1%</f>
        <v>141.777716</v>
      </c>
      <c r="W2764" s="55">
        <f>U2764+V2764</f>
        <v>425.33314799999999</v>
      </c>
      <c r="X2764" s="17"/>
      <c r="Y2764" s="9" t="s">
        <v>12391</v>
      </c>
    </row>
    <row r="2765" spans="1:25" x14ac:dyDescent="0.2">
      <c r="A2765" s="9" t="s">
        <v>8060</v>
      </c>
      <c r="B2765" s="9" t="s">
        <v>8168</v>
      </c>
      <c r="C2765" s="18" t="s">
        <v>8062</v>
      </c>
      <c r="D2765" s="9" t="s">
        <v>8063</v>
      </c>
      <c r="E2765" s="9" t="s">
        <v>8169</v>
      </c>
      <c r="F2765" s="9" t="s">
        <v>8170</v>
      </c>
      <c r="G2765" s="9">
        <v>10026702</v>
      </c>
      <c r="H2765" s="9" t="s">
        <v>8219</v>
      </c>
      <c r="I2765" s="9" t="s">
        <v>8220</v>
      </c>
      <c r="J2765" s="9" t="s">
        <v>8221</v>
      </c>
      <c r="K2765" s="18" t="s">
        <v>8222</v>
      </c>
      <c r="L2765" s="18" t="s">
        <v>8223</v>
      </c>
      <c r="M2765" s="18">
        <v>6263675288</v>
      </c>
      <c r="N2765" s="9" t="s">
        <v>8228</v>
      </c>
      <c r="O2765" s="9" t="s">
        <v>8229</v>
      </c>
      <c r="P2765" s="9" t="s">
        <v>32</v>
      </c>
      <c r="Q2765" s="11">
        <v>8131.2000000000007</v>
      </c>
      <c r="R2765" s="25">
        <v>8234</v>
      </c>
      <c r="S2765" s="52">
        <f>R2765</f>
        <v>8234</v>
      </c>
      <c r="T2765" s="53">
        <f>IFERROR(S2765/Q2765,0)</f>
        <v>1.012642660369933</v>
      </c>
      <c r="U2765" s="54">
        <f>IF(T2765&gt;=100%,S2765*2%,0)</f>
        <v>164.68</v>
      </c>
      <c r="V2765" s="54">
        <f>S2765*1%</f>
        <v>82.34</v>
      </c>
      <c r="W2765" s="55">
        <f>U2765+V2765</f>
        <v>247.02</v>
      </c>
      <c r="X2765" s="17"/>
      <c r="Y2765" s="9" t="s">
        <v>12391</v>
      </c>
    </row>
    <row r="2766" spans="1:25" x14ac:dyDescent="0.2">
      <c r="A2766" s="4" t="s">
        <v>18</v>
      </c>
      <c r="B2766" s="12" t="s">
        <v>3301</v>
      </c>
      <c r="C2766" s="5" t="s">
        <v>2973</v>
      </c>
      <c r="D2766" s="9" t="s">
        <v>2974</v>
      </c>
      <c r="E2766" s="9" t="s">
        <v>3302</v>
      </c>
      <c r="F2766" s="9" t="s">
        <v>3303</v>
      </c>
      <c r="G2766" s="8">
        <v>10023215</v>
      </c>
      <c r="H2766" s="12" t="s">
        <v>3304</v>
      </c>
      <c r="I2766" s="9" t="s">
        <v>3362</v>
      </c>
      <c r="J2766" s="12" t="s">
        <v>3363</v>
      </c>
      <c r="K2766" s="17" t="s">
        <v>3307</v>
      </c>
      <c r="L2766" s="17" t="s">
        <v>3308</v>
      </c>
      <c r="M2766" s="17">
        <v>9835255614</v>
      </c>
      <c r="N2766" s="9" t="s">
        <v>3364</v>
      </c>
      <c r="O2766" s="9" t="s">
        <v>3365</v>
      </c>
      <c r="P2766" s="9" t="s">
        <v>32</v>
      </c>
      <c r="Q2766" s="10">
        <v>8000</v>
      </c>
      <c r="R2766" s="11">
        <v>8101</v>
      </c>
      <c r="S2766" s="52">
        <f>R2766</f>
        <v>8101</v>
      </c>
      <c r="T2766" s="53">
        <f>IFERROR(S2766/Q2766,0)</f>
        <v>1.0126250000000001</v>
      </c>
      <c r="U2766" s="54">
        <f>IF(T2766&gt;=100%,S2766*2%,0)</f>
        <v>162.02000000000001</v>
      </c>
      <c r="V2766" s="54">
        <f>S2766*1%</f>
        <v>81.010000000000005</v>
      </c>
      <c r="W2766" s="55">
        <f>U2766+V2766</f>
        <v>243.03000000000003</v>
      </c>
      <c r="X2766" s="17"/>
      <c r="Y2766" s="9" t="s">
        <v>12393</v>
      </c>
    </row>
    <row r="2767" spans="1:25" x14ac:dyDescent="0.2">
      <c r="A2767" s="4" t="s">
        <v>18</v>
      </c>
      <c r="B2767" s="9"/>
      <c r="C2767" s="5" t="s">
        <v>4707</v>
      </c>
      <c r="D2767" s="17" t="s">
        <v>4708</v>
      </c>
      <c r="E2767" s="17" t="s">
        <v>4709</v>
      </c>
      <c r="F2767" s="17" t="s">
        <v>4710</v>
      </c>
      <c r="G2767" s="17">
        <v>10034246</v>
      </c>
      <c r="H2767" s="17" t="s">
        <v>4753</v>
      </c>
      <c r="I2767" s="17" t="s">
        <v>4761</v>
      </c>
      <c r="J2767" s="17" t="s">
        <v>4762</v>
      </c>
      <c r="K2767" s="17" t="s">
        <v>4756</v>
      </c>
      <c r="L2767" s="17" t="s">
        <v>4757</v>
      </c>
      <c r="M2767" s="17" t="s">
        <v>4758</v>
      </c>
      <c r="N2767" s="17" t="s">
        <v>4767</v>
      </c>
      <c r="O2767" s="17" t="s">
        <v>4768</v>
      </c>
      <c r="P2767" s="17" t="s">
        <v>32</v>
      </c>
      <c r="Q2767" s="17">
        <v>8000</v>
      </c>
      <c r="R2767" s="11">
        <v>8101</v>
      </c>
      <c r="S2767" s="52">
        <f>R2767</f>
        <v>8101</v>
      </c>
      <c r="T2767" s="53">
        <f>IFERROR(S2767/Q2767,0)</f>
        <v>1.0126250000000001</v>
      </c>
      <c r="U2767" s="54">
        <f>IF(T2767&gt;=100%,S2767*2%,0)</f>
        <v>162.02000000000001</v>
      </c>
      <c r="V2767" s="54">
        <f>S2767*1%</f>
        <v>81.010000000000005</v>
      </c>
      <c r="W2767" s="55">
        <f>U2767+V2767</f>
        <v>243.03000000000003</v>
      </c>
      <c r="X2767" s="17"/>
      <c r="Y2767" s="9" t="s">
        <v>12393</v>
      </c>
    </row>
    <row r="2768" spans="1:25" x14ac:dyDescent="0.2">
      <c r="A2768" s="4" t="s">
        <v>18</v>
      </c>
      <c r="B2768" s="12" t="s">
        <v>3586</v>
      </c>
      <c r="C2768" s="5" t="s">
        <v>2973</v>
      </c>
      <c r="D2768" s="9" t="s">
        <v>2974</v>
      </c>
      <c r="E2768" s="9" t="s">
        <v>3587</v>
      </c>
      <c r="F2768" s="9" t="s">
        <v>3588</v>
      </c>
      <c r="G2768" s="8">
        <v>10034386</v>
      </c>
      <c r="H2768" s="12" t="s">
        <v>3589</v>
      </c>
      <c r="I2768" s="9" t="s">
        <v>3590</v>
      </c>
      <c r="J2768" s="12" t="s">
        <v>3591</v>
      </c>
      <c r="K2768" s="17" t="s">
        <v>3592</v>
      </c>
      <c r="L2768" s="17" t="s">
        <v>3593</v>
      </c>
      <c r="M2768" s="17">
        <v>7903315184</v>
      </c>
      <c r="N2768" s="9" t="s">
        <v>3602</v>
      </c>
      <c r="O2768" s="9" t="s">
        <v>3603</v>
      </c>
      <c r="P2768" s="9" t="s">
        <v>32</v>
      </c>
      <c r="Q2768" s="10">
        <v>8000</v>
      </c>
      <c r="R2768" s="11">
        <v>8101</v>
      </c>
      <c r="S2768" s="52">
        <f>R2768</f>
        <v>8101</v>
      </c>
      <c r="T2768" s="53">
        <f>IFERROR(S2768/Q2768,0)</f>
        <v>1.0126250000000001</v>
      </c>
      <c r="U2768" s="54">
        <f>IF(T2768&gt;=100%,S2768*2%,0)</f>
        <v>162.02000000000001</v>
      </c>
      <c r="V2768" s="54">
        <f>S2768*1%</f>
        <v>81.010000000000005</v>
      </c>
      <c r="W2768" s="55">
        <f>U2768+V2768</f>
        <v>243.03000000000003</v>
      </c>
      <c r="X2768" s="17"/>
      <c r="Y2768" s="9" t="s">
        <v>12391</v>
      </c>
    </row>
    <row r="2769" spans="1:25" x14ac:dyDescent="0.2">
      <c r="A2769" s="4" t="s">
        <v>18</v>
      </c>
      <c r="B2769" s="12" t="s">
        <v>1598</v>
      </c>
      <c r="C2769" s="5" t="s">
        <v>861</v>
      </c>
      <c r="D2769" s="9" t="s">
        <v>862</v>
      </c>
      <c r="E2769" s="9" t="s">
        <v>1771</v>
      </c>
      <c r="F2769" s="9" t="s">
        <v>1772</v>
      </c>
      <c r="G2769" s="8">
        <v>10028639</v>
      </c>
      <c r="H2769" s="12" t="s">
        <v>1773</v>
      </c>
      <c r="I2769" s="9" t="s">
        <v>1799</v>
      </c>
      <c r="J2769" s="12" t="s">
        <v>1800</v>
      </c>
      <c r="K2769" s="8" t="s">
        <v>1776</v>
      </c>
      <c r="L2769" s="16" t="s">
        <v>1777</v>
      </c>
      <c r="M2769" s="17" t="s">
        <v>1778</v>
      </c>
      <c r="N2769" s="9" t="s">
        <v>1867</v>
      </c>
      <c r="O2769" s="9" t="s">
        <v>1156</v>
      </c>
      <c r="P2769" s="9" t="s">
        <v>32</v>
      </c>
      <c r="Q2769" s="10">
        <v>8000</v>
      </c>
      <c r="R2769" s="11">
        <v>8100</v>
      </c>
      <c r="S2769" s="52">
        <f>R2769</f>
        <v>8100</v>
      </c>
      <c r="T2769" s="53">
        <f>IFERROR(S2769/Q2769,0)</f>
        <v>1.0125</v>
      </c>
      <c r="U2769" s="54">
        <f>IF(T2769&gt;=100%,S2769*2%,0)</f>
        <v>162</v>
      </c>
      <c r="V2769" s="54">
        <f>S2769*1%</f>
        <v>81</v>
      </c>
      <c r="W2769" s="55">
        <f>U2769+V2769</f>
        <v>243</v>
      </c>
      <c r="X2769" s="17"/>
      <c r="Y2769" s="9" t="s">
        <v>12391</v>
      </c>
    </row>
    <row r="2770" spans="1:25" x14ac:dyDescent="0.2">
      <c r="A2770" s="9" t="s">
        <v>8060</v>
      </c>
      <c r="B2770" s="9" t="s">
        <v>8432</v>
      </c>
      <c r="C2770" s="18" t="s">
        <v>8062</v>
      </c>
      <c r="D2770" s="9" t="s">
        <v>8063</v>
      </c>
      <c r="E2770" s="9" t="s">
        <v>8433</v>
      </c>
      <c r="F2770" s="9" t="s">
        <v>8063</v>
      </c>
      <c r="G2770" s="9">
        <v>10029471</v>
      </c>
      <c r="H2770" s="9" t="s">
        <v>8434</v>
      </c>
      <c r="I2770" s="9" t="s">
        <v>8468</v>
      </c>
      <c r="J2770" s="9" t="s">
        <v>8469</v>
      </c>
      <c r="K2770" s="18" t="s">
        <v>8436</v>
      </c>
      <c r="L2770" s="18" t="s">
        <v>8437</v>
      </c>
      <c r="M2770" s="18">
        <v>9920457463</v>
      </c>
      <c r="N2770" s="9" t="s">
        <v>8470</v>
      </c>
      <c r="O2770" s="9" t="s">
        <v>8471</v>
      </c>
      <c r="P2770" s="9" t="s">
        <v>32</v>
      </c>
      <c r="Q2770" s="11">
        <v>30000</v>
      </c>
      <c r="R2770" s="25">
        <v>30374</v>
      </c>
      <c r="S2770" s="52">
        <f>R2770</f>
        <v>30374</v>
      </c>
      <c r="T2770" s="53">
        <f>IFERROR(S2770/Q2770,0)</f>
        <v>1.0124666666666666</v>
      </c>
      <c r="U2770" s="54">
        <f>IF(T2770&gt;=100%,S2770*2%,0)</f>
        <v>607.48</v>
      </c>
      <c r="V2770" s="54">
        <f>S2770*1%</f>
        <v>303.74</v>
      </c>
      <c r="W2770" s="55">
        <f>U2770+V2770</f>
        <v>911.22</v>
      </c>
      <c r="X2770" s="17"/>
      <c r="Y2770" s="9" t="s">
        <v>12391</v>
      </c>
    </row>
    <row r="2771" spans="1:25" x14ac:dyDescent="0.2">
      <c r="A2771" s="4" t="s">
        <v>18</v>
      </c>
      <c r="B2771" s="9"/>
      <c r="C2771" s="5" t="s">
        <v>4707</v>
      </c>
      <c r="D2771" s="17" t="s">
        <v>4708</v>
      </c>
      <c r="E2771" s="17" t="s">
        <v>4709</v>
      </c>
      <c r="F2771" s="17" t="s">
        <v>4710</v>
      </c>
      <c r="G2771" s="17">
        <v>10034969</v>
      </c>
      <c r="H2771" s="17" t="s">
        <v>4711</v>
      </c>
      <c r="I2771" s="17" t="s">
        <v>4737</v>
      </c>
      <c r="J2771" s="17" t="s">
        <v>4738</v>
      </c>
      <c r="K2771" s="17" t="s">
        <v>4714</v>
      </c>
      <c r="L2771" s="17" t="s">
        <v>4715</v>
      </c>
      <c r="M2771" s="17" t="s">
        <v>4716</v>
      </c>
      <c r="N2771" s="17" t="s">
        <v>4739</v>
      </c>
      <c r="O2771" s="17" t="s">
        <v>4740</v>
      </c>
      <c r="P2771" s="17" t="s">
        <v>32</v>
      </c>
      <c r="Q2771" s="17">
        <v>8000</v>
      </c>
      <c r="R2771" s="11">
        <v>8099</v>
      </c>
      <c r="S2771" s="52">
        <f>R2771</f>
        <v>8099</v>
      </c>
      <c r="T2771" s="53">
        <f>IFERROR(S2771/Q2771,0)</f>
        <v>1.012375</v>
      </c>
      <c r="U2771" s="54">
        <f>IF(T2771&gt;=100%,S2771*2%,0)</f>
        <v>161.97999999999999</v>
      </c>
      <c r="V2771" s="54">
        <f>S2771*1%</f>
        <v>80.989999999999995</v>
      </c>
      <c r="W2771" s="55">
        <f>U2771+V2771</f>
        <v>242.96999999999997</v>
      </c>
      <c r="X2771" s="17"/>
      <c r="Y2771" s="9" t="s">
        <v>12393</v>
      </c>
    </row>
    <row r="2772" spans="1:25" x14ac:dyDescent="0.2">
      <c r="A2772" s="4" t="s">
        <v>18</v>
      </c>
      <c r="B2772" s="4" t="s">
        <v>243</v>
      </c>
      <c r="C2772" s="5" t="s">
        <v>20</v>
      </c>
      <c r="D2772" s="5" t="s">
        <v>21</v>
      </c>
      <c r="E2772" s="5" t="s">
        <v>244</v>
      </c>
      <c r="F2772" s="5" t="s">
        <v>245</v>
      </c>
      <c r="G2772" s="4">
        <v>10022295</v>
      </c>
      <c r="H2772" s="4" t="s">
        <v>246</v>
      </c>
      <c r="I2772" s="4" t="s">
        <v>332</v>
      </c>
      <c r="J2772" s="4" t="s">
        <v>333</v>
      </c>
      <c r="K2772" s="4" t="s">
        <v>249</v>
      </c>
      <c r="L2772" s="4" t="s">
        <v>250</v>
      </c>
      <c r="M2772" s="7">
        <v>7001610227</v>
      </c>
      <c r="N2772" s="13" t="s">
        <v>394</v>
      </c>
      <c r="O2772" s="5" t="s">
        <v>395</v>
      </c>
      <c r="P2772" s="9" t="s">
        <v>32</v>
      </c>
      <c r="Q2772" s="9">
        <v>10000</v>
      </c>
      <c r="R2772" s="11">
        <v>10123.131600000001</v>
      </c>
      <c r="S2772" s="52">
        <f>R2772</f>
        <v>10123.131600000001</v>
      </c>
      <c r="T2772" s="53">
        <f>IFERROR(S2772/Q2772,0)</f>
        <v>1.0123131600000002</v>
      </c>
      <c r="U2772" s="54">
        <f>IF(T2772&gt;=100%,S2772*2%,0)</f>
        <v>202.46263200000001</v>
      </c>
      <c r="V2772" s="54">
        <f>S2772*1%</f>
        <v>101.23131600000001</v>
      </c>
      <c r="W2772" s="55">
        <f>U2772+V2772</f>
        <v>303.69394800000003</v>
      </c>
      <c r="X2772" s="17"/>
      <c r="Y2772" s="9" t="s">
        <v>12393</v>
      </c>
    </row>
    <row r="2773" spans="1:25" x14ac:dyDescent="0.2">
      <c r="A2773" s="9" t="s">
        <v>8060</v>
      </c>
      <c r="B2773" s="9" t="s">
        <v>8168</v>
      </c>
      <c r="C2773" s="18" t="s">
        <v>8062</v>
      </c>
      <c r="D2773" s="9" t="s">
        <v>8063</v>
      </c>
      <c r="E2773" s="9" t="s">
        <v>8169</v>
      </c>
      <c r="F2773" s="9" t="s">
        <v>8170</v>
      </c>
      <c r="G2773" s="9">
        <v>10029704</v>
      </c>
      <c r="H2773" s="9" t="s">
        <v>8171</v>
      </c>
      <c r="I2773" s="9" t="s">
        <v>8281</v>
      </c>
      <c r="J2773" s="9" t="s">
        <v>8282</v>
      </c>
      <c r="K2773" s="18" t="s">
        <v>8198</v>
      </c>
      <c r="L2773" s="18" t="s">
        <v>8199</v>
      </c>
      <c r="M2773" s="18">
        <v>8889599080</v>
      </c>
      <c r="N2773" s="9" t="s">
        <v>8291</v>
      </c>
      <c r="O2773" s="9" t="s">
        <v>78</v>
      </c>
      <c r="P2773" s="9" t="s">
        <v>32</v>
      </c>
      <c r="Q2773" s="11">
        <v>8134.5000000000009</v>
      </c>
      <c r="R2773" s="25">
        <v>8234</v>
      </c>
      <c r="S2773" s="52">
        <f>R2773</f>
        <v>8234</v>
      </c>
      <c r="T2773" s="53">
        <f>IFERROR(S2773/Q2773,0)</f>
        <v>1.0122318519884441</v>
      </c>
      <c r="U2773" s="54">
        <f>IF(T2773&gt;=100%,S2773*2%,0)</f>
        <v>164.68</v>
      </c>
      <c r="V2773" s="54">
        <f>S2773*1%</f>
        <v>82.34</v>
      </c>
      <c r="W2773" s="55">
        <f>U2773+V2773</f>
        <v>247.02</v>
      </c>
      <c r="X2773" s="17"/>
      <c r="Y2773" s="9" t="s">
        <v>12392</v>
      </c>
    </row>
    <row r="2774" spans="1:25" x14ac:dyDescent="0.2">
      <c r="A2774" s="9" t="s">
        <v>8060</v>
      </c>
      <c r="B2774" s="9" t="s">
        <v>8168</v>
      </c>
      <c r="C2774" s="18" t="s">
        <v>8062</v>
      </c>
      <c r="D2774" s="9" t="s">
        <v>8063</v>
      </c>
      <c r="E2774" s="9" t="s">
        <v>8169</v>
      </c>
      <c r="F2774" s="9" t="s">
        <v>8170</v>
      </c>
      <c r="G2774" s="9">
        <v>10026702</v>
      </c>
      <c r="H2774" s="9" t="s">
        <v>8219</v>
      </c>
      <c r="I2774" s="9" t="s">
        <v>8220</v>
      </c>
      <c r="J2774" s="9" t="s">
        <v>8221</v>
      </c>
      <c r="K2774" s="18" t="s">
        <v>8222</v>
      </c>
      <c r="L2774" s="18" t="s">
        <v>8223</v>
      </c>
      <c r="M2774" s="18">
        <v>6263675288</v>
      </c>
      <c r="N2774" s="9" t="s">
        <v>8226</v>
      </c>
      <c r="O2774" s="9" t="s">
        <v>8227</v>
      </c>
      <c r="P2774" s="9" t="s">
        <v>32</v>
      </c>
      <c r="Q2774" s="11">
        <v>8131.2000000000007</v>
      </c>
      <c r="R2774" s="25">
        <v>8230</v>
      </c>
      <c r="S2774" s="52">
        <f>R2774</f>
        <v>8230</v>
      </c>
      <c r="T2774" s="53">
        <f>IFERROR(S2774/Q2774,0)</f>
        <v>1.012150728059819</v>
      </c>
      <c r="U2774" s="54">
        <f>IF(T2774&gt;=100%,S2774*2%,0)</f>
        <v>164.6</v>
      </c>
      <c r="V2774" s="54">
        <f>S2774*1%</f>
        <v>82.3</v>
      </c>
      <c r="W2774" s="55">
        <f>U2774+V2774</f>
        <v>246.89999999999998</v>
      </c>
      <c r="X2774" s="17"/>
      <c r="Y2774" s="9" t="s">
        <v>12391</v>
      </c>
    </row>
    <row r="2775" spans="1:25" x14ac:dyDescent="0.2">
      <c r="A2775" s="4" t="s">
        <v>18</v>
      </c>
      <c r="B2775" s="9"/>
      <c r="C2775" s="5" t="s">
        <v>4707</v>
      </c>
      <c r="D2775" s="9" t="s">
        <v>4708</v>
      </c>
      <c r="E2775" s="9" t="s">
        <v>4790</v>
      </c>
      <c r="F2775" s="9" t="s">
        <v>4791</v>
      </c>
      <c r="G2775" s="18">
        <v>10027211</v>
      </c>
      <c r="H2775" s="12" t="s">
        <v>4907</v>
      </c>
      <c r="I2775" s="12" t="s">
        <v>4953</v>
      </c>
      <c r="J2775" s="12" t="s">
        <v>4954</v>
      </c>
      <c r="K2775" s="17" t="s">
        <v>4910</v>
      </c>
      <c r="L2775" s="17" t="s">
        <v>4911</v>
      </c>
      <c r="M2775" s="17" t="s">
        <v>4912</v>
      </c>
      <c r="N2775" s="12" t="s">
        <v>5076</v>
      </c>
      <c r="O2775" s="18" t="s">
        <v>5077</v>
      </c>
      <c r="P2775" s="9" t="s">
        <v>32</v>
      </c>
      <c r="Q2775" s="10">
        <v>8000</v>
      </c>
      <c r="R2775" s="11">
        <v>8097</v>
      </c>
      <c r="S2775" s="52">
        <f>R2775</f>
        <v>8097</v>
      </c>
      <c r="T2775" s="53">
        <f>IFERROR(S2775/Q2775,0)</f>
        <v>1.0121249999999999</v>
      </c>
      <c r="U2775" s="54">
        <f>IF(T2775&gt;=100%,S2775*2%,0)</f>
        <v>161.94</v>
      </c>
      <c r="V2775" s="54">
        <f>S2775*1%</f>
        <v>80.97</v>
      </c>
      <c r="W2775" s="55">
        <f>U2775+V2775</f>
        <v>242.91</v>
      </c>
      <c r="X2775" s="17"/>
      <c r="Y2775" s="9" t="s">
        <v>12393</v>
      </c>
    </row>
    <row r="2776" spans="1:25" x14ac:dyDescent="0.2">
      <c r="A2776" s="4" t="s">
        <v>18</v>
      </c>
      <c r="B2776" s="12" t="s">
        <v>4290</v>
      </c>
      <c r="C2776" s="5" t="s">
        <v>4291</v>
      </c>
      <c r="D2776" s="5" t="s">
        <v>4292</v>
      </c>
      <c r="E2776" s="9" t="s">
        <v>4293</v>
      </c>
      <c r="F2776" s="9" t="s">
        <v>4294</v>
      </c>
      <c r="G2776" s="8">
        <v>10031076</v>
      </c>
      <c r="H2776" s="12" t="s">
        <v>4295</v>
      </c>
      <c r="I2776" s="9" t="s">
        <v>4349</v>
      </c>
      <c r="J2776" s="12" t="s">
        <v>4350</v>
      </c>
      <c r="K2776" s="8" t="s">
        <v>4342</v>
      </c>
      <c r="L2776" s="16" t="s">
        <v>4343</v>
      </c>
      <c r="M2776" s="17" t="s">
        <v>4344</v>
      </c>
      <c r="N2776" s="9" t="s">
        <v>4351</v>
      </c>
      <c r="O2776" s="9" t="s">
        <v>4352</v>
      </c>
      <c r="P2776" s="9" t="s">
        <v>32</v>
      </c>
      <c r="Q2776" s="11">
        <v>16511.993400000003</v>
      </c>
      <c r="R2776" s="11">
        <v>16712</v>
      </c>
      <c r="S2776" s="52">
        <f>R2776</f>
        <v>16712</v>
      </c>
      <c r="T2776" s="53">
        <f>IFERROR(S2776/Q2776,0)</f>
        <v>1.0121128076516792</v>
      </c>
      <c r="U2776" s="54">
        <f>IF(T2776&gt;=100%,S2776*2%,0)</f>
        <v>334.24</v>
      </c>
      <c r="V2776" s="54">
        <f>S2776*1%</f>
        <v>167.12</v>
      </c>
      <c r="W2776" s="55">
        <f>U2776+V2776</f>
        <v>501.36</v>
      </c>
      <c r="X2776" s="17"/>
      <c r="Y2776" s="9" t="s">
        <v>12391</v>
      </c>
    </row>
    <row r="2777" spans="1:25" x14ac:dyDescent="0.2">
      <c r="A2777" s="9" t="s">
        <v>8060</v>
      </c>
      <c r="B2777" s="9" t="s">
        <v>8965</v>
      </c>
      <c r="C2777" s="18" t="s">
        <v>9306</v>
      </c>
      <c r="D2777" s="9" t="s">
        <v>9307</v>
      </c>
      <c r="E2777" s="9" t="s">
        <v>9436</v>
      </c>
      <c r="F2777" s="9" t="s">
        <v>9437</v>
      </c>
      <c r="G2777" s="9">
        <v>10027883</v>
      </c>
      <c r="H2777" s="9" t="s">
        <v>9438</v>
      </c>
      <c r="I2777" s="9" t="s">
        <v>9463</v>
      </c>
      <c r="J2777" s="9" t="s">
        <v>9464</v>
      </c>
      <c r="K2777" s="18" t="s">
        <v>9465</v>
      </c>
      <c r="L2777" s="18" t="s">
        <v>9466</v>
      </c>
      <c r="M2777" s="18">
        <v>9850474532</v>
      </c>
      <c r="N2777" s="9" t="s">
        <v>9467</v>
      </c>
      <c r="O2777" s="9" t="s">
        <v>9468</v>
      </c>
      <c r="P2777" s="9" t="s">
        <v>32</v>
      </c>
      <c r="Q2777" s="11">
        <v>10000</v>
      </c>
      <c r="R2777" s="11">
        <v>10120.509999999998</v>
      </c>
      <c r="S2777" s="52">
        <f>R2777</f>
        <v>10120.509999999998</v>
      </c>
      <c r="T2777" s="53">
        <f>IFERROR(S2777/Q2777,0)</f>
        <v>1.0120509999999998</v>
      </c>
      <c r="U2777" s="54">
        <f>IF(T2777&gt;=100%,S2777*2%,0)</f>
        <v>202.41019999999997</v>
      </c>
      <c r="V2777" s="54">
        <f>S2777*1%</f>
        <v>101.20509999999999</v>
      </c>
      <c r="W2777" s="55">
        <f>U2777+V2777</f>
        <v>303.61529999999993</v>
      </c>
      <c r="X2777" s="17"/>
      <c r="Y2777" s="9" t="s">
        <v>12391</v>
      </c>
    </row>
    <row r="2778" spans="1:25" x14ac:dyDescent="0.2">
      <c r="A2778" s="9" t="s">
        <v>6280</v>
      </c>
      <c r="B2778" s="9" t="s">
        <v>6498</v>
      </c>
      <c r="C2778" s="18" t="s">
        <v>6282</v>
      </c>
      <c r="D2778" s="9" t="s">
        <v>6283</v>
      </c>
      <c r="E2778" s="9" t="s">
        <v>6409</v>
      </c>
      <c r="F2778" s="9" t="s">
        <v>6410</v>
      </c>
      <c r="G2778" s="9">
        <v>10022071</v>
      </c>
      <c r="H2778" s="9" t="s">
        <v>6474</v>
      </c>
      <c r="I2778" s="9" t="s">
        <v>6499</v>
      </c>
      <c r="J2778" s="9" t="s">
        <v>6500</v>
      </c>
      <c r="K2778" s="18" t="s">
        <v>6477</v>
      </c>
      <c r="L2778" s="18" t="s">
        <v>6478</v>
      </c>
      <c r="M2778" s="18" t="s">
        <v>6479</v>
      </c>
      <c r="N2778" s="9" t="s">
        <v>6505</v>
      </c>
      <c r="O2778" s="9" t="s">
        <v>6506</v>
      </c>
      <c r="P2778" s="9" t="s">
        <v>32</v>
      </c>
      <c r="Q2778" s="62">
        <v>20634.79278</v>
      </c>
      <c r="R2778" s="11">
        <v>20883.438399999995</v>
      </c>
      <c r="S2778" s="52">
        <f>R2778</f>
        <v>20883.438399999995</v>
      </c>
      <c r="T2778" s="53">
        <f>IFERROR(S2778/Q2778,0)</f>
        <v>1.0120498239381881</v>
      </c>
      <c r="U2778" s="54">
        <f>IF(T2778&gt;=100%,S2778*2%,0)</f>
        <v>417.66876799999994</v>
      </c>
      <c r="V2778" s="54">
        <f>S2778*1%</f>
        <v>208.83438399999997</v>
      </c>
      <c r="W2778" s="55">
        <f>U2778+V2778</f>
        <v>626.50315199999989</v>
      </c>
      <c r="X2778" s="17"/>
      <c r="Y2778" s="9" t="s">
        <v>12391</v>
      </c>
    </row>
    <row r="2779" spans="1:25" x14ac:dyDescent="0.2">
      <c r="A2779" s="9" t="s">
        <v>9603</v>
      </c>
      <c r="B2779" s="18" t="s">
        <v>11008</v>
      </c>
      <c r="C2779" s="9" t="s">
        <v>12370</v>
      </c>
      <c r="D2779" s="9"/>
      <c r="E2779" s="9" t="s">
        <v>12371</v>
      </c>
      <c r="F2779" s="9"/>
      <c r="G2779" s="33">
        <v>10031130</v>
      </c>
      <c r="H2779" s="38" t="s">
        <v>11009</v>
      </c>
      <c r="I2779" s="33" t="s">
        <v>11016</v>
      </c>
      <c r="J2779" s="33" t="s">
        <v>11017</v>
      </c>
      <c r="K2779" s="9" t="s">
        <v>11012</v>
      </c>
      <c r="L2779" s="18" t="s">
        <v>11013</v>
      </c>
      <c r="M2779" s="18">
        <v>9654921078</v>
      </c>
      <c r="N2779" s="18" t="s">
        <v>11071</v>
      </c>
      <c r="O2779" s="18" t="s">
        <v>11072</v>
      </c>
      <c r="P2779" s="18" t="s">
        <v>32</v>
      </c>
      <c r="Q2779" s="11">
        <v>7000</v>
      </c>
      <c r="R2779" s="27">
        <v>7084.2799999999907</v>
      </c>
      <c r="S2779" s="52">
        <f>R2779</f>
        <v>7084.2799999999907</v>
      </c>
      <c r="T2779" s="53">
        <f>IFERROR(S2779/Q2779,0)</f>
        <v>1.0120399999999987</v>
      </c>
      <c r="U2779" s="54">
        <f>IF(T2779&gt;=100%,S2779*2%,0)</f>
        <v>141.68559999999982</v>
      </c>
      <c r="V2779" s="54">
        <f>S2779*1%</f>
        <v>70.842799999999912</v>
      </c>
      <c r="W2779" s="55">
        <f>U2779+V2779</f>
        <v>212.52839999999975</v>
      </c>
      <c r="X2779" s="17"/>
      <c r="Y2779" s="9" t="s">
        <v>12391</v>
      </c>
    </row>
    <row r="2780" spans="1:25" x14ac:dyDescent="0.2">
      <c r="A2780" s="9" t="s">
        <v>9603</v>
      </c>
      <c r="B2780" s="9" t="s">
        <v>11224</v>
      </c>
      <c r="C2780" s="9" t="s">
        <v>12370</v>
      </c>
      <c r="D2780" s="9"/>
      <c r="E2780" s="9" t="s">
        <v>12372</v>
      </c>
      <c r="F2780" s="9"/>
      <c r="G2780" s="9">
        <v>10027214</v>
      </c>
      <c r="H2780" s="9" t="s">
        <v>11225</v>
      </c>
      <c r="I2780" s="9" t="s">
        <v>11269</v>
      </c>
      <c r="J2780" s="9" t="s">
        <v>5341</v>
      </c>
      <c r="K2780" s="9" t="s">
        <v>11238</v>
      </c>
      <c r="L2780" s="18" t="s">
        <v>11239</v>
      </c>
      <c r="M2780" s="18">
        <v>9670914217</v>
      </c>
      <c r="N2780" s="39" t="s">
        <v>11283</v>
      </c>
      <c r="O2780" s="39" t="s">
        <v>11284</v>
      </c>
      <c r="P2780" s="9" t="s">
        <v>32</v>
      </c>
      <c r="Q2780" s="11">
        <v>20000</v>
      </c>
      <c r="R2780" s="27">
        <v>20240.4516</v>
      </c>
      <c r="S2780" s="52">
        <f>R2780</f>
        <v>20240.4516</v>
      </c>
      <c r="T2780" s="53">
        <f>IFERROR(S2780/Q2780,0)</f>
        <v>1.01202258</v>
      </c>
      <c r="U2780" s="54">
        <f>IF(T2780&gt;=100%,S2780*2%,0)</f>
        <v>404.809032</v>
      </c>
      <c r="V2780" s="54">
        <f>S2780*1%</f>
        <v>202.404516</v>
      </c>
      <c r="W2780" s="55">
        <f>U2780+V2780</f>
        <v>607.21354799999995</v>
      </c>
      <c r="X2780" s="17"/>
      <c r="Y2780" s="9" t="s">
        <v>12391</v>
      </c>
    </row>
    <row r="2781" spans="1:25" x14ac:dyDescent="0.2">
      <c r="A2781" s="9" t="s">
        <v>8060</v>
      </c>
      <c r="B2781" s="9" t="s">
        <v>9561</v>
      </c>
      <c r="C2781" s="18" t="s">
        <v>9306</v>
      </c>
      <c r="D2781" s="9" t="s">
        <v>9307</v>
      </c>
      <c r="E2781" s="9" t="s">
        <v>9436</v>
      </c>
      <c r="F2781" s="9" t="s">
        <v>9437</v>
      </c>
      <c r="G2781" s="9">
        <v>10027883</v>
      </c>
      <c r="H2781" s="9" t="s">
        <v>9438</v>
      </c>
      <c r="I2781" s="9" t="s">
        <v>9597</v>
      </c>
      <c r="J2781" s="9" t="s">
        <v>9598</v>
      </c>
      <c r="K2781" s="18" t="s">
        <v>9447</v>
      </c>
      <c r="L2781" s="18" t="s">
        <v>9448</v>
      </c>
      <c r="M2781" s="18">
        <v>8625916262</v>
      </c>
      <c r="N2781" s="9" t="s">
        <v>9601</v>
      </c>
      <c r="O2781" s="9" t="s">
        <v>9602</v>
      </c>
      <c r="P2781" s="9" t="s">
        <v>32</v>
      </c>
      <c r="Q2781" s="11">
        <v>10000</v>
      </c>
      <c r="R2781" s="11">
        <v>10120</v>
      </c>
      <c r="S2781" s="52">
        <f>R2781</f>
        <v>10120</v>
      </c>
      <c r="T2781" s="53">
        <f>IFERROR(S2781/Q2781,0)</f>
        <v>1.012</v>
      </c>
      <c r="U2781" s="54">
        <f>IF(T2781&gt;=100%,S2781*2%,0)</f>
        <v>202.4</v>
      </c>
      <c r="V2781" s="54">
        <f>S2781*1%</f>
        <v>101.2</v>
      </c>
      <c r="W2781" s="55">
        <f>U2781+V2781</f>
        <v>303.60000000000002</v>
      </c>
      <c r="X2781" s="17"/>
      <c r="Y2781" s="9" t="s">
        <v>12391</v>
      </c>
    </row>
    <row r="2782" spans="1:25" x14ac:dyDescent="0.2">
      <c r="A2782" s="32" t="s">
        <v>9603</v>
      </c>
      <c r="B2782" s="32" t="s">
        <v>10261</v>
      </c>
      <c r="C2782" s="32" t="s">
        <v>12365</v>
      </c>
      <c r="D2782" s="32"/>
      <c r="E2782" s="9" t="s">
        <v>12364</v>
      </c>
      <c r="F2782" s="9"/>
      <c r="G2782" s="32">
        <v>10031520</v>
      </c>
      <c r="H2782" s="32" t="s">
        <v>10262</v>
      </c>
      <c r="I2782" s="32" t="s">
        <v>10307</v>
      </c>
      <c r="J2782" s="32" t="s">
        <v>10308</v>
      </c>
      <c r="K2782" s="32" t="s">
        <v>10265</v>
      </c>
      <c r="L2782" s="32" t="s">
        <v>10266</v>
      </c>
      <c r="M2782" s="32">
        <v>8979763245</v>
      </c>
      <c r="N2782" s="32" t="s">
        <v>10311</v>
      </c>
      <c r="O2782" s="32" t="s">
        <v>10312</v>
      </c>
      <c r="P2782" s="32" t="s">
        <v>32</v>
      </c>
      <c r="Q2782" s="9">
        <v>30000</v>
      </c>
      <c r="R2782" s="27">
        <v>30359.999999999993</v>
      </c>
      <c r="S2782" s="52">
        <f>R2782</f>
        <v>30359.999999999993</v>
      </c>
      <c r="T2782" s="53">
        <f>IFERROR(S2782/Q2782,0)</f>
        <v>1.0119999999999998</v>
      </c>
      <c r="U2782" s="54">
        <f>IF(T2782&gt;=100%,S2782*2%,0)</f>
        <v>607.19999999999982</v>
      </c>
      <c r="V2782" s="54">
        <f>S2782*1%</f>
        <v>303.59999999999991</v>
      </c>
      <c r="W2782" s="55">
        <f>U2782+V2782</f>
        <v>910.79999999999973</v>
      </c>
      <c r="X2782" s="17"/>
      <c r="Y2782" s="9" t="s">
        <v>12391</v>
      </c>
    </row>
    <row r="2783" spans="1:25" x14ac:dyDescent="0.2">
      <c r="A2783" s="9" t="s">
        <v>9603</v>
      </c>
      <c r="B2783" s="9" t="s">
        <v>11224</v>
      </c>
      <c r="C2783" s="9" t="s">
        <v>12370</v>
      </c>
      <c r="D2783" s="9"/>
      <c r="E2783" s="9" t="s">
        <v>12372</v>
      </c>
      <c r="F2783" s="9"/>
      <c r="G2783" s="9">
        <v>10027214</v>
      </c>
      <c r="H2783" s="9" t="s">
        <v>11225</v>
      </c>
      <c r="I2783" s="9" t="s">
        <v>11252</v>
      </c>
      <c r="J2783" s="9" t="s">
        <v>11253</v>
      </c>
      <c r="K2783" s="9" t="s">
        <v>11238</v>
      </c>
      <c r="L2783" s="18" t="s">
        <v>11239</v>
      </c>
      <c r="M2783" s="18">
        <v>9670914217</v>
      </c>
      <c r="N2783" s="9" t="s">
        <v>11254</v>
      </c>
      <c r="O2783" s="9" t="s">
        <v>11255</v>
      </c>
      <c r="P2783" s="9" t="s">
        <v>32</v>
      </c>
      <c r="Q2783" s="11">
        <v>15000</v>
      </c>
      <c r="R2783" s="27">
        <v>15179.999999999996</v>
      </c>
      <c r="S2783" s="52">
        <f>R2783</f>
        <v>15179.999999999996</v>
      </c>
      <c r="T2783" s="53">
        <f>IFERROR(S2783/Q2783,0)</f>
        <v>1.0119999999999998</v>
      </c>
      <c r="U2783" s="54">
        <f>IF(T2783&gt;=100%,S2783*2%,0)</f>
        <v>303.59999999999991</v>
      </c>
      <c r="V2783" s="54">
        <f>S2783*1%</f>
        <v>151.79999999999995</v>
      </c>
      <c r="W2783" s="55">
        <f>U2783+V2783</f>
        <v>455.39999999999986</v>
      </c>
      <c r="X2783" s="17"/>
      <c r="Y2783" s="9" t="s">
        <v>12391</v>
      </c>
    </row>
    <row r="2784" spans="1:25" x14ac:dyDescent="0.2">
      <c r="A2784" s="26" t="s">
        <v>9603</v>
      </c>
      <c r="B2784" s="26" t="s">
        <v>10222</v>
      </c>
      <c r="C2784" s="30" t="s">
        <v>12359</v>
      </c>
      <c r="D2784" s="30"/>
      <c r="E2784" s="44" t="s">
        <v>12363</v>
      </c>
      <c r="F2784" s="44"/>
      <c r="G2784" s="26">
        <v>10030130</v>
      </c>
      <c r="H2784" s="26" t="s">
        <v>10205</v>
      </c>
      <c r="I2784" s="26" t="s">
        <v>10223</v>
      </c>
      <c r="J2784" s="26" t="s">
        <v>10224</v>
      </c>
      <c r="K2784" s="26" t="s">
        <v>10208</v>
      </c>
      <c r="L2784" s="26" t="s">
        <v>10209</v>
      </c>
      <c r="M2784" s="26">
        <v>7006241230</v>
      </c>
      <c r="N2784" s="26" t="s">
        <v>10227</v>
      </c>
      <c r="O2784" s="26" t="s">
        <v>10228</v>
      </c>
      <c r="P2784" s="26" t="s">
        <v>32</v>
      </c>
      <c r="Q2784" s="27">
        <v>7000</v>
      </c>
      <c r="R2784" s="27">
        <v>7083.9999999999982</v>
      </c>
      <c r="S2784" s="52">
        <f>R2784</f>
        <v>7083.9999999999982</v>
      </c>
      <c r="T2784" s="53">
        <f>IFERROR(S2784/Q2784,0)</f>
        <v>1.0119999999999998</v>
      </c>
      <c r="U2784" s="54">
        <f>IF(T2784&gt;=100%,S2784*2%,0)</f>
        <v>141.67999999999998</v>
      </c>
      <c r="V2784" s="54">
        <f>S2784*1%</f>
        <v>70.839999999999989</v>
      </c>
      <c r="W2784" s="55">
        <f>U2784+V2784</f>
        <v>212.51999999999998</v>
      </c>
      <c r="X2784" s="17"/>
      <c r="Y2784" s="9" t="s">
        <v>12391</v>
      </c>
    </row>
    <row r="2785" spans="1:25" x14ac:dyDescent="0.2">
      <c r="A2785" s="26" t="s">
        <v>9603</v>
      </c>
      <c r="B2785" s="26" t="s">
        <v>9621</v>
      </c>
      <c r="C2785" s="30" t="s">
        <v>12359</v>
      </c>
      <c r="D2785" s="30"/>
      <c r="E2785" s="44" t="s">
        <v>12358</v>
      </c>
      <c r="F2785" s="44"/>
      <c r="G2785" s="26">
        <v>10028151</v>
      </c>
      <c r="H2785" s="26" t="s">
        <v>9605</v>
      </c>
      <c r="I2785" s="26" t="s">
        <v>9624</v>
      </c>
      <c r="J2785" s="26" t="s">
        <v>9625</v>
      </c>
      <c r="K2785" s="26" t="s">
        <v>9608</v>
      </c>
      <c r="L2785" s="26" t="s">
        <v>9609</v>
      </c>
      <c r="M2785" s="26">
        <v>8699736751</v>
      </c>
      <c r="N2785" s="26" t="s">
        <v>9628</v>
      </c>
      <c r="O2785" s="26" t="s">
        <v>9629</v>
      </c>
      <c r="P2785" s="26" t="s">
        <v>32</v>
      </c>
      <c r="Q2785" s="27">
        <v>8000</v>
      </c>
      <c r="R2785" s="27">
        <v>8095.9999999999927</v>
      </c>
      <c r="S2785" s="52">
        <f>R2785</f>
        <v>8095.9999999999927</v>
      </c>
      <c r="T2785" s="53">
        <f>IFERROR(S2785/Q2785,0)</f>
        <v>1.0119999999999991</v>
      </c>
      <c r="U2785" s="54">
        <f>IF(T2785&gt;=100%,S2785*2%,0)</f>
        <v>161.91999999999985</v>
      </c>
      <c r="V2785" s="54">
        <f>S2785*1%</f>
        <v>80.959999999999923</v>
      </c>
      <c r="W2785" s="55">
        <f>U2785+V2785</f>
        <v>242.87999999999977</v>
      </c>
      <c r="X2785" s="17"/>
      <c r="Y2785" s="9" t="s">
        <v>12391</v>
      </c>
    </row>
    <row r="2786" spans="1:25" x14ac:dyDescent="0.2">
      <c r="A2786" s="26" t="s">
        <v>9603</v>
      </c>
      <c r="B2786" s="26" t="s">
        <v>9877</v>
      </c>
      <c r="C2786" s="30" t="s">
        <v>12359</v>
      </c>
      <c r="D2786" s="30"/>
      <c r="E2786" s="44" t="s">
        <v>12361</v>
      </c>
      <c r="F2786" s="44"/>
      <c r="G2786" s="26">
        <v>10023666</v>
      </c>
      <c r="H2786" s="26" t="s">
        <v>9845</v>
      </c>
      <c r="I2786" s="26" t="s">
        <v>9878</v>
      </c>
      <c r="J2786" s="26" t="s">
        <v>9879</v>
      </c>
      <c r="K2786" s="26" t="s">
        <v>9848</v>
      </c>
      <c r="L2786" s="26" t="s">
        <v>9849</v>
      </c>
      <c r="M2786" s="26">
        <v>7696064706</v>
      </c>
      <c r="N2786" s="26" t="s">
        <v>9880</v>
      </c>
      <c r="O2786" s="26" t="s">
        <v>9881</v>
      </c>
      <c r="P2786" s="26" t="s">
        <v>32</v>
      </c>
      <c r="Q2786" s="9">
        <v>30000</v>
      </c>
      <c r="R2786" s="27">
        <v>30359.99999999996</v>
      </c>
      <c r="S2786" s="52">
        <f>R2786</f>
        <v>30359.99999999996</v>
      </c>
      <c r="T2786" s="53">
        <f>IFERROR(S2786/Q2786,0)</f>
        <v>1.0119999999999987</v>
      </c>
      <c r="U2786" s="54">
        <f>IF(T2786&gt;=100%,S2786*2%,0)</f>
        <v>607.19999999999925</v>
      </c>
      <c r="V2786" s="54">
        <f>S2786*1%</f>
        <v>303.59999999999962</v>
      </c>
      <c r="W2786" s="55">
        <f>U2786+V2786</f>
        <v>910.79999999999882</v>
      </c>
      <c r="X2786" s="17"/>
      <c r="Y2786" s="9" t="s">
        <v>12391</v>
      </c>
    </row>
    <row r="2787" spans="1:25" x14ac:dyDescent="0.2">
      <c r="A2787" s="9" t="s">
        <v>9603</v>
      </c>
      <c r="B2787" s="41" t="s">
        <v>11497</v>
      </c>
      <c r="C2787" s="9" t="s">
        <v>12374</v>
      </c>
      <c r="D2787" s="9"/>
      <c r="E2787" s="11" t="s">
        <v>12373</v>
      </c>
      <c r="F2787" s="11"/>
      <c r="G2787" s="9">
        <v>10025475</v>
      </c>
      <c r="H2787" s="9" t="s">
        <v>11329</v>
      </c>
      <c r="I2787" s="18" t="s">
        <v>11498</v>
      </c>
      <c r="J2787" s="18" t="s">
        <v>11499</v>
      </c>
      <c r="K2787" s="9" t="s">
        <v>11332</v>
      </c>
      <c r="L2787" s="18" t="s">
        <v>11333</v>
      </c>
      <c r="M2787" s="18">
        <v>9598967521</v>
      </c>
      <c r="N2787" s="18" t="s">
        <v>11500</v>
      </c>
      <c r="O2787" s="18" t="s">
        <v>11501</v>
      </c>
      <c r="P2787" s="9" t="s">
        <v>32</v>
      </c>
      <c r="Q2787" s="11">
        <v>15000</v>
      </c>
      <c r="R2787" s="27">
        <v>15179.99999999998</v>
      </c>
      <c r="S2787" s="52">
        <f>R2787</f>
        <v>15179.99999999998</v>
      </c>
      <c r="T2787" s="53">
        <f>IFERROR(S2787/Q2787,0)</f>
        <v>1.0119999999999987</v>
      </c>
      <c r="U2787" s="54">
        <f>IF(T2787&gt;=100%,S2787*2%,0)</f>
        <v>303.59999999999962</v>
      </c>
      <c r="V2787" s="54">
        <f>S2787*1%</f>
        <v>151.79999999999981</v>
      </c>
      <c r="W2787" s="55">
        <f>U2787+V2787</f>
        <v>455.39999999999941</v>
      </c>
      <c r="X2787" s="17"/>
      <c r="Y2787" s="9" t="s">
        <v>12391</v>
      </c>
    </row>
    <row r="2788" spans="1:25" x14ac:dyDescent="0.2">
      <c r="A2788" s="9" t="s">
        <v>9603</v>
      </c>
      <c r="B2788" s="41" t="s">
        <v>11385</v>
      </c>
      <c r="C2788" s="9" t="s">
        <v>12374</v>
      </c>
      <c r="D2788" s="9"/>
      <c r="E2788" s="11" t="s">
        <v>12375</v>
      </c>
      <c r="F2788" s="11"/>
      <c r="G2788" s="41">
        <v>10023721</v>
      </c>
      <c r="H2788" s="42" t="s">
        <v>11355</v>
      </c>
      <c r="I2788" s="9" t="s">
        <v>11386</v>
      </c>
      <c r="J2788" s="9" t="s">
        <v>11387</v>
      </c>
      <c r="K2788" s="9" t="s">
        <v>11388</v>
      </c>
      <c r="L2788" s="18" t="s">
        <v>11389</v>
      </c>
      <c r="M2788" s="18">
        <v>9506067187</v>
      </c>
      <c r="N2788" s="9" t="s">
        <v>11390</v>
      </c>
      <c r="O2788" s="9" t="s">
        <v>11391</v>
      </c>
      <c r="P2788" s="9" t="s">
        <v>32</v>
      </c>
      <c r="Q2788" s="11">
        <v>15000</v>
      </c>
      <c r="R2788" s="27">
        <v>15179.99999999998</v>
      </c>
      <c r="S2788" s="52">
        <f>R2788</f>
        <v>15179.99999999998</v>
      </c>
      <c r="T2788" s="53">
        <f>IFERROR(S2788/Q2788,0)</f>
        <v>1.0119999999999987</v>
      </c>
      <c r="U2788" s="54">
        <f>IF(T2788&gt;=100%,S2788*2%,0)</f>
        <v>303.59999999999962</v>
      </c>
      <c r="V2788" s="54">
        <f>S2788*1%</f>
        <v>151.79999999999981</v>
      </c>
      <c r="W2788" s="55">
        <f>U2788+V2788</f>
        <v>455.39999999999941</v>
      </c>
      <c r="X2788" s="17"/>
      <c r="Y2788" s="9" t="s">
        <v>12393</v>
      </c>
    </row>
    <row r="2789" spans="1:25" x14ac:dyDescent="0.2">
      <c r="A2789" s="32" t="s">
        <v>9603</v>
      </c>
      <c r="B2789" s="32" t="s">
        <v>10596</v>
      </c>
      <c r="C2789" s="32" t="s">
        <v>12365</v>
      </c>
      <c r="D2789" s="32"/>
      <c r="E2789" s="9" t="s">
        <v>12368</v>
      </c>
      <c r="F2789" s="9"/>
      <c r="G2789" s="32">
        <v>10023838</v>
      </c>
      <c r="H2789" s="32" t="s">
        <v>10597</v>
      </c>
      <c r="I2789" s="32" t="s">
        <v>10619</v>
      </c>
      <c r="J2789" s="32" t="s">
        <v>10620</v>
      </c>
      <c r="K2789" s="32" t="s">
        <v>10600</v>
      </c>
      <c r="L2789" s="32" t="s">
        <v>10601</v>
      </c>
      <c r="M2789" s="32">
        <v>9219486100</v>
      </c>
      <c r="N2789" s="32" t="s">
        <v>10623</v>
      </c>
      <c r="O2789" s="32" t="s">
        <v>10624</v>
      </c>
      <c r="P2789" s="32" t="s">
        <v>32</v>
      </c>
      <c r="Q2789" s="9">
        <v>14000</v>
      </c>
      <c r="R2789" s="27">
        <v>14167.999999999982</v>
      </c>
      <c r="S2789" s="52">
        <f>R2789</f>
        <v>14167.999999999982</v>
      </c>
      <c r="T2789" s="53">
        <f>IFERROR(S2789/Q2789,0)</f>
        <v>1.0119999999999987</v>
      </c>
      <c r="U2789" s="54">
        <f>IF(T2789&gt;=100%,S2789*2%,0)</f>
        <v>283.35999999999962</v>
      </c>
      <c r="V2789" s="54">
        <f>S2789*1%</f>
        <v>141.67999999999981</v>
      </c>
      <c r="W2789" s="55">
        <f>U2789+V2789</f>
        <v>425.0399999999994</v>
      </c>
      <c r="X2789" s="17"/>
      <c r="Y2789" s="9" t="s">
        <v>12391</v>
      </c>
    </row>
    <row r="2790" spans="1:25" x14ac:dyDescent="0.2">
      <c r="A2790" s="26" t="s">
        <v>9603</v>
      </c>
      <c r="B2790" s="26" t="s">
        <v>9751</v>
      </c>
      <c r="C2790" s="30" t="s">
        <v>12359</v>
      </c>
      <c r="D2790" s="30"/>
      <c r="E2790" s="45" t="s">
        <v>12360</v>
      </c>
      <c r="F2790" s="45"/>
      <c r="G2790" s="26">
        <v>10026891</v>
      </c>
      <c r="H2790" s="26" t="s">
        <v>9725</v>
      </c>
      <c r="I2790" s="26" t="s">
        <v>9743</v>
      </c>
      <c r="J2790" s="26" t="s">
        <v>9744</v>
      </c>
      <c r="K2790" s="26" t="s">
        <v>9728</v>
      </c>
      <c r="L2790" s="26" t="s">
        <v>9729</v>
      </c>
      <c r="M2790" s="26">
        <v>7009725731</v>
      </c>
      <c r="N2790" s="26" t="s">
        <v>9754</v>
      </c>
      <c r="O2790" s="26" t="s">
        <v>9755</v>
      </c>
      <c r="P2790" s="26" t="s">
        <v>32</v>
      </c>
      <c r="Q2790" s="27">
        <v>10000</v>
      </c>
      <c r="R2790" s="27">
        <v>10119.999999999987</v>
      </c>
      <c r="S2790" s="52">
        <f>R2790</f>
        <v>10119.999999999987</v>
      </c>
      <c r="T2790" s="53">
        <f>IFERROR(S2790/Q2790,0)</f>
        <v>1.0119999999999987</v>
      </c>
      <c r="U2790" s="54">
        <f>IF(T2790&gt;=100%,S2790*2%,0)</f>
        <v>202.39999999999975</v>
      </c>
      <c r="V2790" s="54">
        <f>S2790*1%</f>
        <v>101.19999999999987</v>
      </c>
      <c r="W2790" s="55">
        <f>U2790+V2790</f>
        <v>303.59999999999962</v>
      </c>
      <c r="X2790" s="17"/>
      <c r="Y2790" s="9" t="s">
        <v>12391</v>
      </c>
    </row>
    <row r="2791" spans="1:25" x14ac:dyDescent="0.2">
      <c r="A2791" s="32" t="s">
        <v>9603</v>
      </c>
      <c r="B2791" s="32" t="s">
        <v>10596</v>
      </c>
      <c r="C2791" s="32" t="s">
        <v>12365</v>
      </c>
      <c r="D2791" s="32"/>
      <c r="E2791" s="9" t="s">
        <v>12368</v>
      </c>
      <c r="F2791" s="9"/>
      <c r="G2791" s="32">
        <v>10023838</v>
      </c>
      <c r="H2791" s="32" t="s">
        <v>10597</v>
      </c>
      <c r="I2791" s="9" t="s">
        <v>10728</v>
      </c>
      <c r="J2791" s="9" t="s">
        <v>10729</v>
      </c>
      <c r="K2791" s="32" t="s">
        <v>10600</v>
      </c>
      <c r="L2791" s="32" t="s">
        <v>10601</v>
      </c>
      <c r="M2791" s="32">
        <v>9219486100</v>
      </c>
      <c r="N2791" s="17" t="s">
        <v>10730</v>
      </c>
      <c r="O2791" s="17" t="s">
        <v>10731</v>
      </c>
      <c r="P2791" s="32" t="s">
        <v>32</v>
      </c>
      <c r="Q2791" s="9">
        <v>10000</v>
      </c>
      <c r="R2791" s="27">
        <v>10119.999999999987</v>
      </c>
      <c r="S2791" s="52">
        <f>R2791</f>
        <v>10119.999999999987</v>
      </c>
      <c r="T2791" s="53">
        <f>IFERROR(S2791/Q2791,0)</f>
        <v>1.0119999999999987</v>
      </c>
      <c r="U2791" s="54">
        <f>IF(T2791&gt;=100%,S2791*2%,0)</f>
        <v>202.39999999999975</v>
      </c>
      <c r="V2791" s="54">
        <f>S2791*1%</f>
        <v>101.19999999999987</v>
      </c>
      <c r="W2791" s="55">
        <f>U2791+V2791</f>
        <v>303.59999999999962</v>
      </c>
      <c r="X2791" s="17"/>
      <c r="Y2791" s="9" t="s">
        <v>12393</v>
      </c>
    </row>
    <row r="2792" spans="1:25" x14ac:dyDescent="0.2">
      <c r="A2792" s="9" t="s">
        <v>9603</v>
      </c>
      <c r="B2792" s="18" t="s">
        <v>11385</v>
      </c>
      <c r="C2792" s="9" t="s">
        <v>12374</v>
      </c>
      <c r="D2792" s="9"/>
      <c r="E2792" s="11" t="s">
        <v>12375</v>
      </c>
      <c r="F2792" s="11"/>
      <c r="G2792" s="9">
        <v>10023721</v>
      </c>
      <c r="H2792" s="9" t="s">
        <v>11355</v>
      </c>
      <c r="I2792" s="18" t="s">
        <v>11586</v>
      </c>
      <c r="J2792" s="18" t="s">
        <v>11587</v>
      </c>
      <c r="K2792" s="9" t="s">
        <v>11388</v>
      </c>
      <c r="L2792" s="18" t="s">
        <v>11389</v>
      </c>
      <c r="M2792" s="18">
        <v>9506067187</v>
      </c>
      <c r="N2792" s="18" t="s">
        <v>11602</v>
      </c>
      <c r="O2792" s="18" t="s">
        <v>11603</v>
      </c>
      <c r="P2792" s="9" t="s">
        <v>32</v>
      </c>
      <c r="Q2792" s="11">
        <v>8000</v>
      </c>
      <c r="R2792" s="27">
        <v>8095.9999999999891</v>
      </c>
      <c r="S2792" s="52">
        <f>R2792</f>
        <v>8095.9999999999891</v>
      </c>
      <c r="T2792" s="53">
        <f>IFERROR(S2792/Q2792,0)</f>
        <v>1.0119999999999987</v>
      </c>
      <c r="U2792" s="54">
        <f>IF(T2792&gt;=100%,S2792*2%,0)</f>
        <v>161.91999999999979</v>
      </c>
      <c r="V2792" s="54">
        <f>S2792*1%</f>
        <v>80.959999999999894</v>
      </c>
      <c r="W2792" s="55">
        <f>U2792+V2792</f>
        <v>242.87999999999968</v>
      </c>
      <c r="X2792" s="17"/>
      <c r="Y2792" s="9" t="s">
        <v>12393</v>
      </c>
    </row>
    <row r="2793" spans="1:25" x14ac:dyDescent="0.2">
      <c r="A2793" s="26" t="s">
        <v>9603</v>
      </c>
      <c r="B2793" s="26" t="s">
        <v>10099</v>
      </c>
      <c r="C2793" s="30" t="s">
        <v>12359</v>
      </c>
      <c r="D2793" s="30"/>
      <c r="E2793" s="44" t="s">
        <v>12363</v>
      </c>
      <c r="F2793" s="44"/>
      <c r="G2793" s="26">
        <v>10004649</v>
      </c>
      <c r="H2793" s="26" t="s">
        <v>10086</v>
      </c>
      <c r="I2793" s="26" t="s">
        <v>10100</v>
      </c>
      <c r="J2793" s="26" t="s">
        <v>10101</v>
      </c>
      <c r="K2793" s="26" t="s">
        <v>10089</v>
      </c>
      <c r="L2793" s="26" t="s">
        <v>10090</v>
      </c>
      <c r="M2793" s="26">
        <v>7006865823</v>
      </c>
      <c r="N2793" s="26" t="s">
        <v>10108</v>
      </c>
      <c r="O2793" s="26" t="s">
        <v>10109</v>
      </c>
      <c r="P2793" s="26" t="s">
        <v>32</v>
      </c>
      <c r="Q2793" s="27">
        <v>7000</v>
      </c>
      <c r="R2793" s="27">
        <v>7083.9999999999909</v>
      </c>
      <c r="S2793" s="52">
        <f>R2793</f>
        <v>7083.9999999999909</v>
      </c>
      <c r="T2793" s="53">
        <f>IFERROR(S2793/Q2793,0)</f>
        <v>1.0119999999999987</v>
      </c>
      <c r="U2793" s="54">
        <f>IF(T2793&gt;=100%,S2793*2%,0)</f>
        <v>141.67999999999981</v>
      </c>
      <c r="V2793" s="54">
        <f>S2793*1%</f>
        <v>70.839999999999904</v>
      </c>
      <c r="W2793" s="55">
        <f>U2793+V2793</f>
        <v>212.5199999999997</v>
      </c>
      <c r="X2793" s="17"/>
      <c r="Y2793" s="9" t="s">
        <v>12393</v>
      </c>
    </row>
    <row r="2794" spans="1:25" x14ac:dyDescent="0.2">
      <c r="A2794" s="9" t="s">
        <v>9603</v>
      </c>
      <c r="B2794" s="18" t="s">
        <v>11008</v>
      </c>
      <c r="C2794" s="9" t="s">
        <v>12370</v>
      </c>
      <c r="D2794" s="9"/>
      <c r="E2794" s="9" t="s">
        <v>12371</v>
      </c>
      <c r="F2794" s="9"/>
      <c r="G2794" s="18">
        <v>10033452</v>
      </c>
      <c r="H2794" s="38" t="s">
        <v>11034</v>
      </c>
      <c r="I2794" s="33" t="s">
        <v>11169</v>
      </c>
      <c r="J2794" s="33" t="s">
        <v>11170</v>
      </c>
      <c r="K2794" s="9" t="s">
        <v>11037</v>
      </c>
      <c r="L2794" s="18" t="s">
        <v>11038</v>
      </c>
      <c r="M2794" s="18">
        <v>7068231892</v>
      </c>
      <c r="N2794" s="18" t="s">
        <v>11172</v>
      </c>
      <c r="O2794" s="18" t="s">
        <v>11173</v>
      </c>
      <c r="P2794" s="18" t="s">
        <v>32</v>
      </c>
      <c r="Q2794" s="11">
        <v>7000</v>
      </c>
      <c r="R2794" s="27">
        <v>7083.9999999999909</v>
      </c>
      <c r="S2794" s="52">
        <f>R2794</f>
        <v>7083.9999999999909</v>
      </c>
      <c r="T2794" s="53">
        <f>IFERROR(S2794/Q2794,0)</f>
        <v>1.0119999999999987</v>
      </c>
      <c r="U2794" s="54">
        <f>IF(T2794&gt;=100%,S2794*2%,0)</f>
        <v>141.67999999999981</v>
      </c>
      <c r="V2794" s="54">
        <f>S2794*1%</f>
        <v>70.839999999999904</v>
      </c>
      <c r="W2794" s="55">
        <f>U2794+V2794</f>
        <v>212.5199999999997</v>
      </c>
      <c r="X2794" s="17"/>
      <c r="Y2794" s="9" t="s">
        <v>12391</v>
      </c>
    </row>
    <row r="2795" spans="1:25" x14ac:dyDescent="0.2">
      <c r="A2795" s="9" t="s">
        <v>9603</v>
      </c>
      <c r="B2795" s="32" t="s">
        <v>11698</v>
      </c>
      <c r="C2795" s="9" t="s">
        <v>12374</v>
      </c>
      <c r="D2795" s="9"/>
      <c r="E2795" s="11" t="s">
        <v>12376</v>
      </c>
      <c r="F2795" s="11"/>
      <c r="G2795" s="32">
        <v>10031303</v>
      </c>
      <c r="H2795" s="32" t="s">
        <v>11363</v>
      </c>
      <c r="I2795" s="32" t="s">
        <v>11699</v>
      </c>
      <c r="J2795" s="32" t="s">
        <v>11700</v>
      </c>
      <c r="K2795" s="9" t="s">
        <v>11691</v>
      </c>
      <c r="L2795" s="32" t="s">
        <v>11692</v>
      </c>
      <c r="M2795" s="32">
        <v>8318630070</v>
      </c>
      <c r="N2795" s="18" t="s">
        <v>11728</v>
      </c>
      <c r="O2795" s="32" t="s">
        <v>11729</v>
      </c>
      <c r="P2795" s="32" t="s">
        <v>32</v>
      </c>
      <c r="Q2795" s="11">
        <v>6000</v>
      </c>
      <c r="R2795" s="27">
        <v>6071.9999999999918</v>
      </c>
      <c r="S2795" s="52">
        <f>R2795</f>
        <v>6071.9999999999918</v>
      </c>
      <c r="T2795" s="53">
        <f>IFERROR(S2795/Q2795,0)</f>
        <v>1.0119999999999987</v>
      </c>
      <c r="U2795" s="54">
        <f>IF(T2795&gt;=100%,S2795*2%,0)</f>
        <v>121.43999999999984</v>
      </c>
      <c r="V2795" s="54">
        <f>S2795*1%</f>
        <v>60.719999999999921</v>
      </c>
      <c r="W2795" s="55">
        <f>U2795+V2795</f>
        <v>182.15999999999977</v>
      </c>
      <c r="X2795" s="17"/>
      <c r="Y2795" s="9" t="s">
        <v>12391</v>
      </c>
    </row>
    <row r="2796" spans="1:25" x14ac:dyDescent="0.2">
      <c r="A2796" s="9" t="s">
        <v>9603</v>
      </c>
      <c r="B2796" s="32" t="s">
        <v>11825</v>
      </c>
      <c r="C2796" s="9" t="s">
        <v>12374</v>
      </c>
      <c r="D2796" s="9"/>
      <c r="E2796" s="11" t="s">
        <v>12376</v>
      </c>
      <c r="F2796" s="11"/>
      <c r="G2796" s="32">
        <v>10031303</v>
      </c>
      <c r="H2796" s="32" t="s">
        <v>11363</v>
      </c>
      <c r="I2796" s="32" t="s">
        <v>11826</v>
      </c>
      <c r="J2796" s="32" t="s">
        <v>11827</v>
      </c>
      <c r="K2796" s="9" t="s">
        <v>11366</v>
      </c>
      <c r="L2796" s="32" t="s">
        <v>11788</v>
      </c>
      <c r="M2796" s="32">
        <v>9616564145</v>
      </c>
      <c r="N2796" s="18" t="s">
        <v>11828</v>
      </c>
      <c r="O2796" s="32" t="s">
        <v>11732</v>
      </c>
      <c r="P2796" s="32" t="s">
        <v>32</v>
      </c>
      <c r="Q2796" s="11">
        <v>6000</v>
      </c>
      <c r="R2796" s="27">
        <v>6071.9999999999918</v>
      </c>
      <c r="S2796" s="52">
        <f>R2796</f>
        <v>6071.9999999999918</v>
      </c>
      <c r="T2796" s="53">
        <f>IFERROR(S2796/Q2796,0)</f>
        <v>1.0119999999999987</v>
      </c>
      <c r="U2796" s="54">
        <f>IF(T2796&gt;=100%,S2796*2%,0)</f>
        <v>121.43999999999984</v>
      </c>
      <c r="V2796" s="54">
        <f>S2796*1%</f>
        <v>60.719999999999921</v>
      </c>
      <c r="W2796" s="55">
        <f>U2796+V2796</f>
        <v>182.15999999999977</v>
      </c>
      <c r="X2796" s="17"/>
      <c r="Y2796" s="9" t="s">
        <v>12393</v>
      </c>
    </row>
    <row r="2797" spans="1:25" x14ac:dyDescent="0.2">
      <c r="A2797" s="26" t="s">
        <v>9603</v>
      </c>
      <c r="B2797" s="30" t="s">
        <v>12132</v>
      </c>
      <c r="C2797" s="30" t="s">
        <v>12379</v>
      </c>
      <c r="D2797" s="30"/>
      <c r="E2797" s="44" t="s">
        <v>12380</v>
      </c>
      <c r="F2797" s="44"/>
      <c r="G2797" s="30">
        <v>10029261</v>
      </c>
      <c r="H2797" s="30" t="s">
        <v>12070</v>
      </c>
      <c r="I2797" s="43" t="s">
        <v>12133</v>
      </c>
      <c r="J2797" s="43" t="s">
        <v>12134</v>
      </c>
      <c r="K2797" s="26" t="s">
        <v>12135</v>
      </c>
      <c r="L2797" s="30" t="s">
        <v>12136</v>
      </c>
      <c r="M2797" s="30" t="s">
        <v>12137</v>
      </c>
      <c r="N2797" s="30" t="s">
        <v>12138</v>
      </c>
      <c r="O2797" s="30" t="s">
        <v>12139</v>
      </c>
      <c r="P2797" s="30" t="s">
        <v>32</v>
      </c>
      <c r="Q2797" s="27">
        <v>5000</v>
      </c>
      <c r="R2797" s="27">
        <v>5059.9999999999936</v>
      </c>
      <c r="S2797" s="52">
        <f>R2797</f>
        <v>5059.9999999999936</v>
      </c>
      <c r="T2797" s="53">
        <f>IFERROR(S2797/Q2797,0)</f>
        <v>1.0119999999999987</v>
      </c>
      <c r="U2797" s="54">
        <f>IF(T2797&gt;=100%,S2797*2%,0)</f>
        <v>101.19999999999987</v>
      </c>
      <c r="V2797" s="54">
        <f>S2797*1%</f>
        <v>50.599999999999937</v>
      </c>
      <c r="W2797" s="55">
        <f>U2797+V2797</f>
        <v>151.79999999999981</v>
      </c>
      <c r="X2797" s="17"/>
      <c r="Y2797" s="9" t="s">
        <v>12391</v>
      </c>
    </row>
    <row r="2798" spans="1:25" x14ac:dyDescent="0.2">
      <c r="A2798" s="26" t="s">
        <v>9603</v>
      </c>
      <c r="B2798" s="30" t="s">
        <v>12198</v>
      </c>
      <c r="C2798" s="30" t="s">
        <v>12379</v>
      </c>
      <c r="D2798" s="30"/>
      <c r="E2798" s="44" t="s">
        <v>12381</v>
      </c>
      <c r="F2798" s="44"/>
      <c r="G2798" s="30">
        <v>10023970</v>
      </c>
      <c r="H2798" s="30" t="s">
        <v>12199</v>
      </c>
      <c r="I2798" s="30" t="s">
        <v>12244</v>
      </c>
      <c r="J2798" s="30" t="s">
        <v>12245</v>
      </c>
      <c r="K2798" s="26" t="s">
        <v>12202</v>
      </c>
      <c r="L2798" s="30" t="s">
        <v>9671</v>
      </c>
      <c r="M2798" s="30" t="s">
        <v>12203</v>
      </c>
      <c r="N2798" s="30" t="s">
        <v>12246</v>
      </c>
      <c r="O2798" s="30" t="s">
        <v>12247</v>
      </c>
      <c r="P2798" s="30" t="s">
        <v>32</v>
      </c>
      <c r="Q2798" s="27">
        <v>4500</v>
      </c>
      <c r="R2798" s="27">
        <v>4553.9999999999936</v>
      </c>
      <c r="S2798" s="52">
        <f>R2798</f>
        <v>4553.9999999999936</v>
      </c>
      <c r="T2798" s="53">
        <f>IFERROR(S2798/Q2798,0)</f>
        <v>1.0119999999999987</v>
      </c>
      <c r="U2798" s="54">
        <f>IF(T2798&gt;=100%,S2798*2%,0)</f>
        <v>91.07999999999987</v>
      </c>
      <c r="V2798" s="54">
        <f>S2798*1%</f>
        <v>45.539999999999935</v>
      </c>
      <c r="W2798" s="55">
        <f>U2798+V2798</f>
        <v>136.61999999999981</v>
      </c>
      <c r="X2798" s="17"/>
      <c r="Y2798" s="9" t="s">
        <v>12393</v>
      </c>
    </row>
    <row r="2799" spans="1:25" x14ac:dyDescent="0.2">
      <c r="A2799" s="26" t="s">
        <v>9603</v>
      </c>
      <c r="B2799" s="30" t="s">
        <v>12250</v>
      </c>
      <c r="C2799" s="30" t="s">
        <v>12379</v>
      </c>
      <c r="D2799" s="30"/>
      <c r="E2799" s="44" t="s">
        <v>12382</v>
      </c>
      <c r="F2799" s="44"/>
      <c r="G2799" s="30">
        <v>10028483</v>
      </c>
      <c r="H2799" s="30" t="s">
        <v>12264</v>
      </c>
      <c r="I2799" s="30" t="s">
        <v>12280</v>
      </c>
      <c r="J2799" s="30" t="s">
        <v>12281</v>
      </c>
      <c r="K2799" s="26" t="s">
        <v>12267</v>
      </c>
      <c r="L2799" s="30" t="s">
        <v>12323</v>
      </c>
      <c r="M2799" s="30" t="s">
        <v>12269</v>
      </c>
      <c r="N2799" s="30" t="s">
        <v>12344</v>
      </c>
      <c r="O2799" s="30" t="s">
        <v>12345</v>
      </c>
      <c r="P2799" s="30" t="s">
        <v>32</v>
      </c>
      <c r="Q2799" s="27">
        <v>4000</v>
      </c>
      <c r="R2799" s="27">
        <v>4047.9999999999945</v>
      </c>
      <c r="S2799" s="52">
        <f>R2799</f>
        <v>4047.9999999999945</v>
      </c>
      <c r="T2799" s="53">
        <f>IFERROR(S2799/Q2799,0)</f>
        <v>1.0119999999999987</v>
      </c>
      <c r="U2799" s="54">
        <f>IF(T2799&gt;=100%,S2799*2%,0)</f>
        <v>80.959999999999894</v>
      </c>
      <c r="V2799" s="54">
        <f>S2799*1%</f>
        <v>40.479999999999947</v>
      </c>
      <c r="W2799" s="55">
        <f>U2799+V2799</f>
        <v>121.43999999999984</v>
      </c>
      <c r="X2799" s="17"/>
      <c r="Y2799" s="9" t="s">
        <v>12391</v>
      </c>
    </row>
    <row r="2800" spans="1:25" x14ac:dyDescent="0.2">
      <c r="A2800" s="26" t="s">
        <v>9603</v>
      </c>
      <c r="B2800" s="26" t="s">
        <v>9781</v>
      </c>
      <c r="C2800" s="30" t="s">
        <v>12359</v>
      </c>
      <c r="D2800" s="30"/>
      <c r="E2800" s="45" t="s">
        <v>12360</v>
      </c>
      <c r="F2800" s="45"/>
      <c r="G2800" s="26">
        <v>10026891</v>
      </c>
      <c r="H2800" s="26" t="s">
        <v>9725</v>
      </c>
      <c r="I2800" s="26" t="s">
        <v>9784</v>
      </c>
      <c r="J2800" s="26" t="s">
        <v>9785</v>
      </c>
      <c r="K2800" s="26" t="s">
        <v>9786</v>
      </c>
      <c r="L2800" s="26" t="s">
        <v>9787</v>
      </c>
      <c r="M2800" s="26">
        <v>7009770373</v>
      </c>
      <c r="N2800" s="26" t="s">
        <v>9788</v>
      </c>
      <c r="O2800" s="26" t="s">
        <v>9789</v>
      </c>
      <c r="P2800" s="26" t="s">
        <v>32</v>
      </c>
      <c r="Q2800" s="27">
        <v>10000</v>
      </c>
      <c r="R2800" s="27">
        <v>10119.231599999999</v>
      </c>
      <c r="S2800" s="52">
        <f>R2800</f>
        <v>10119.231599999999</v>
      </c>
      <c r="T2800" s="53">
        <f>IFERROR(S2800/Q2800,0)</f>
        <v>1.0119231599999998</v>
      </c>
      <c r="U2800" s="54">
        <f>IF(T2800&gt;=100%,S2800*2%,0)</f>
        <v>202.38463199999998</v>
      </c>
      <c r="V2800" s="54">
        <f>S2800*1%</f>
        <v>101.19231599999999</v>
      </c>
      <c r="W2800" s="55">
        <f>U2800+V2800</f>
        <v>303.57694799999996</v>
      </c>
      <c r="X2800" s="17"/>
      <c r="Y2800" s="9" t="s">
        <v>12391</v>
      </c>
    </row>
    <row r="2801" spans="1:25" x14ac:dyDescent="0.2">
      <c r="A2801" s="9" t="s">
        <v>5442</v>
      </c>
      <c r="B2801" s="9" t="s">
        <v>5443</v>
      </c>
      <c r="C2801" s="18" t="s">
        <v>5444</v>
      </c>
      <c r="D2801" s="9" t="s">
        <v>5445</v>
      </c>
      <c r="E2801" s="9" t="s">
        <v>5446</v>
      </c>
      <c r="F2801" s="9" t="s">
        <v>5447</v>
      </c>
      <c r="G2801" s="9">
        <v>10030514</v>
      </c>
      <c r="H2801" s="9" t="s">
        <v>5448</v>
      </c>
      <c r="I2801" s="9" t="s">
        <v>5487</v>
      </c>
      <c r="J2801" s="9" t="s">
        <v>5488</v>
      </c>
      <c r="K2801" s="18" t="s">
        <v>5451</v>
      </c>
      <c r="L2801" s="18" t="s">
        <v>5452</v>
      </c>
      <c r="M2801" s="18">
        <v>9845605123</v>
      </c>
      <c r="N2801" s="9" t="s">
        <v>5489</v>
      </c>
      <c r="O2801" s="9" t="s">
        <v>5490</v>
      </c>
      <c r="P2801" s="9" t="s">
        <v>32</v>
      </c>
      <c r="Q2801" s="11">
        <v>14874.333333333334</v>
      </c>
      <c r="R2801" s="11">
        <v>15050</v>
      </c>
      <c r="S2801" s="52">
        <f>R2801</f>
        <v>15050</v>
      </c>
      <c r="T2801" s="53">
        <f>IFERROR(S2801/Q2801,0)</f>
        <v>1.0118100531116241</v>
      </c>
      <c r="U2801" s="54">
        <f>IF(T2801&gt;=100%,S2801*2%,0)</f>
        <v>301</v>
      </c>
      <c r="V2801" s="54">
        <f>S2801*1%</f>
        <v>150.5</v>
      </c>
      <c r="W2801" s="55">
        <f>U2801+V2801</f>
        <v>451.5</v>
      </c>
      <c r="X2801" s="17"/>
      <c r="Y2801" s="9" t="s">
        <v>12392</v>
      </c>
    </row>
    <row r="2802" spans="1:25" x14ac:dyDescent="0.2">
      <c r="A2802" s="4" t="s">
        <v>18</v>
      </c>
      <c r="B2802" s="4" t="s">
        <v>243</v>
      </c>
      <c r="C2802" s="5" t="s">
        <v>20</v>
      </c>
      <c r="D2802" s="5" t="s">
        <v>21</v>
      </c>
      <c r="E2802" s="5" t="s">
        <v>244</v>
      </c>
      <c r="F2802" s="5" t="s">
        <v>245</v>
      </c>
      <c r="G2802" s="6">
        <v>10022295</v>
      </c>
      <c r="H2802" s="4" t="s">
        <v>246</v>
      </c>
      <c r="I2802" s="4" t="s">
        <v>247</v>
      </c>
      <c r="J2802" s="4" t="s">
        <v>248</v>
      </c>
      <c r="K2802" s="6" t="s">
        <v>249</v>
      </c>
      <c r="L2802" s="6" t="s">
        <v>250</v>
      </c>
      <c r="M2802" s="7">
        <v>7001610227</v>
      </c>
      <c r="N2802" s="4" t="s">
        <v>251</v>
      </c>
      <c r="O2802" s="6" t="s">
        <v>252</v>
      </c>
      <c r="P2802" s="9" t="s">
        <v>32</v>
      </c>
      <c r="Q2802" s="11">
        <v>10372.127</v>
      </c>
      <c r="R2802" s="11">
        <v>10494.454</v>
      </c>
      <c r="S2802" s="52">
        <f>R2802</f>
        <v>10494.454</v>
      </c>
      <c r="T2802" s="53">
        <f>IFERROR(S2802/Q2802,0)</f>
        <v>1.0117938201103784</v>
      </c>
      <c r="U2802" s="54">
        <f>IF(T2802&gt;=100%,S2802*2%,0)</f>
        <v>209.88908000000001</v>
      </c>
      <c r="V2802" s="54">
        <f>S2802*1%</f>
        <v>104.94454</v>
      </c>
      <c r="W2802" s="55">
        <f>U2802+V2802</f>
        <v>314.83362</v>
      </c>
      <c r="X2802" s="17"/>
      <c r="Y2802" s="9" t="s">
        <v>12391</v>
      </c>
    </row>
    <row r="2803" spans="1:25" x14ac:dyDescent="0.2">
      <c r="A2803" s="9" t="s">
        <v>6280</v>
      </c>
      <c r="B2803" s="9" t="s">
        <v>8012</v>
      </c>
      <c r="C2803" s="18" t="s">
        <v>7712</v>
      </c>
      <c r="D2803" s="9" t="s">
        <v>7713</v>
      </c>
      <c r="E2803" s="9" t="s">
        <v>7937</v>
      </c>
      <c r="F2803" s="9" t="s">
        <v>7938</v>
      </c>
      <c r="G2803" s="9">
        <v>10032797</v>
      </c>
      <c r="H2803" s="9" t="s">
        <v>7979</v>
      </c>
      <c r="I2803" s="9" t="s">
        <v>8013</v>
      </c>
      <c r="J2803" s="9" t="s">
        <v>8014</v>
      </c>
      <c r="K2803" s="18" t="s">
        <v>7982</v>
      </c>
      <c r="L2803" s="18" t="s">
        <v>7983</v>
      </c>
      <c r="M2803" s="18" t="s">
        <v>7984</v>
      </c>
      <c r="N2803" s="9" t="s">
        <v>8015</v>
      </c>
      <c r="O2803" s="9" t="s">
        <v>8016</v>
      </c>
      <c r="P2803" s="9" t="s">
        <v>32</v>
      </c>
      <c r="Q2803" s="61">
        <v>10200</v>
      </c>
      <c r="R2803" s="11">
        <v>10319.430400000003</v>
      </c>
      <c r="S2803" s="52">
        <f>R2803</f>
        <v>10319.430400000003</v>
      </c>
      <c r="T2803" s="53">
        <f>IFERROR(S2803/Q2803,0)</f>
        <v>1.0117088627450983</v>
      </c>
      <c r="U2803" s="54">
        <f>IF(T2803&gt;=100%,S2803*2%,0)</f>
        <v>206.38860800000006</v>
      </c>
      <c r="V2803" s="54">
        <f>S2803*1%</f>
        <v>103.19430400000003</v>
      </c>
      <c r="W2803" s="55">
        <f>U2803+V2803</f>
        <v>309.58291200000008</v>
      </c>
      <c r="X2803" s="17"/>
      <c r="Y2803" s="9" t="s">
        <v>12391</v>
      </c>
    </row>
    <row r="2804" spans="1:25" x14ac:dyDescent="0.2">
      <c r="A2804" s="9" t="s">
        <v>9603</v>
      </c>
      <c r="B2804" s="9" t="s">
        <v>11224</v>
      </c>
      <c r="C2804" s="9" t="s">
        <v>12370</v>
      </c>
      <c r="D2804" s="9"/>
      <c r="E2804" s="9" t="s">
        <v>12372</v>
      </c>
      <c r="F2804" s="9"/>
      <c r="G2804" s="9">
        <v>10027214</v>
      </c>
      <c r="H2804" s="9" t="s">
        <v>11225</v>
      </c>
      <c r="I2804" s="9" t="s">
        <v>11226</v>
      </c>
      <c r="J2804" s="9" t="s">
        <v>11227</v>
      </c>
      <c r="K2804" s="9" t="s">
        <v>11228</v>
      </c>
      <c r="L2804" s="18" t="s">
        <v>11229</v>
      </c>
      <c r="M2804" s="18">
        <v>8756704552</v>
      </c>
      <c r="N2804" s="18" t="s">
        <v>11302</v>
      </c>
      <c r="O2804" s="18" t="s">
        <v>11303</v>
      </c>
      <c r="P2804" s="9" t="s">
        <v>32</v>
      </c>
      <c r="Q2804" s="11">
        <v>15000</v>
      </c>
      <c r="R2804" s="27">
        <v>15174.322400000001</v>
      </c>
      <c r="S2804" s="52">
        <f>R2804</f>
        <v>15174.322400000001</v>
      </c>
      <c r="T2804" s="53">
        <f>IFERROR(S2804/Q2804,0)</f>
        <v>1.0116214933333334</v>
      </c>
      <c r="U2804" s="54">
        <f>IF(T2804&gt;=100%,S2804*2%,0)</f>
        <v>303.48644800000005</v>
      </c>
      <c r="V2804" s="54">
        <f>S2804*1%</f>
        <v>151.74322400000003</v>
      </c>
      <c r="W2804" s="55">
        <f>U2804+V2804</f>
        <v>455.22967200000005</v>
      </c>
      <c r="X2804" s="17"/>
      <c r="Y2804" s="9" t="s">
        <v>12391</v>
      </c>
    </row>
    <row r="2805" spans="1:25" x14ac:dyDescent="0.2">
      <c r="A2805" s="9" t="s">
        <v>5442</v>
      </c>
      <c r="B2805" s="9" t="s">
        <v>6018</v>
      </c>
      <c r="C2805" s="18" t="s">
        <v>5682</v>
      </c>
      <c r="D2805" s="9" t="s">
        <v>5683</v>
      </c>
      <c r="E2805" s="9" t="s">
        <v>6019</v>
      </c>
      <c r="F2805" s="9" t="s">
        <v>6020</v>
      </c>
      <c r="G2805" s="9">
        <v>10033596</v>
      </c>
      <c r="H2805" s="9" t="s">
        <v>6021</v>
      </c>
      <c r="I2805" s="9" t="s">
        <v>6044</v>
      </c>
      <c r="J2805" s="9" t="s">
        <v>6045</v>
      </c>
      <c r="K2805" s="18" t="s">
        <v>6038</v>
      </c>
      <c r="L2805" s="18" t="s">
        <v>6039</v>
      </c>
      <c r="M2805" s="18">
        <v>9944752863</v>
      </c>
      <c r="N2805" s="9" t="s">
        <v>6077</v>
      </c>
      <c r="O2805" s="9" t="s">
        <v>6078</v>
      </c>
      <c r="P2805" s="9" t="s">
        <v>32</v>
      </c>
      <c r="Q2805" s="11">
        <v>8906.1</v>
      </c>
      <c r="R2805" s="11">
        <v>9009</v>
      </c>
      <c r="S2805" s="52">
        <f>R2805</f>
        <v>9009</v>
      </c>
      <c r="T2805" s="53">
        <f>IFERROR(S2805/Q2805,0)</f>
        <v>1.0115538788021692</v>
      </c>
      <c r="U2805" s="54">
        <f>IF(T2805&gt;=100%,S2805*2%,0)</f>
        <v>180.18</v>
      </c>
      <c r="V2805" s="54">
        <f>S2805*1%</f>
        <v>90.09</v>
      </c>
      <c r="W2805" s="55">
        <f>U2805+V2805</f>
        <v>270.27</v>
      </c>
      <c r="X2805" s="17"/>
      <c r="Y2805" s="9" t="s">
        <v>12393</v>
      </c>
    </row>
    <row r="2806" spans="1:25" x14ac:dyDescent="0.2">
      <c r="A2806" s="9" t="s">
        <v>9603</v>
      </c>
      <c r="B2806" s="18" t="s">
        <v>10732</v>
      </c>
      <c r="C2806" s="9" t="s">
        <v>12370</v>
      </c>
      <c r="D2806" s="9"/>
      <c r="E2806" s="9" t="s">
        <v>12369</v>
      </c>
      <c r="F2806" s="9"/>
      <c r="G2806" s="18">
        <v>10022294</v>
      </c>
      <c r="H2806" s="18" t="s">
        <v>10733</v>
      </c>
      <c r="I2806" s="18" t="s">
        <v>10855</v>
      </c>
      <c r="J2806" s="18" t="s">
        <v>10856</v>
      </c>
      <c r="K2806" s="9" t="s">
        <v>10777</v>
      </c>
      <c r="L2806" s="18" t="s">
        <v>10778</v>
      </c>
      <c r="M2806" s="18">
        <v>9648393988</v>
      </c>
      <c r="N2806" s="18" t="s">
        <v>10883</v>
      </c>
      <c r="O2806" s="18" t="s">
        <v>10884</v>
      </c>
      <c r="P2806" s="18" t="s">
        <v>32</v>
      </c>
      <c r="Q2806" s="11">
        <v>8248.4459999999999</v>
      </c>
      <c r="R2806" s="27">
        <v>8343</v>
      </c>
      <c r="S2806" s="52">
        <f>R2806</f>
        <v>8343</v>
      </c>
      <c r="T2806" s="53">
        <f>IFERROR(S2806/Q2806,0)</f>
        <v>1.0114632501685772</v>
      </c>
      <c r="U2806" s="54">
        <f>IF(T2806&gt;=100%,S2806*2%,0)</f>
        <v>166.86</v>
      </c>
      <c r="V2806" s="54">
        <f>S2806*1%</f>
        <v>83.43</v>
      </c>
      <c r="W2806" s="55">
        <f>U2806+V2806</f>
        <v>250.29000000000002</v>
      </c>
      <c r="X2806" s="17"/>
      <c r="Y2806" s="9" t="s">
        <v>12392</v>
      </c>
    </row>
    <row r="2807" spans="1:25" x14ac:dyDescent="0.2">
      <c r="A2807" s="9" t="s">
        <v>6280</v>
      </c>
      <c r="B2807" s="9" t="s">
        <v>6973</v>
      </c>
      <c r="C2807" s="18" t="s">
        <v>6854</v>
      </c>
      <c r="D2807" s="9" t="s">
        <v>6855</v>
      </c>
      <c r="E2807" s="9" t="s">
        <v>6856</v>
      </c>
      <c r="F2807" s="9" t="s">
        <v>6857</v>
      </c>
      <c r="G2807" s="9">
        <v>10029259</v>
      </c>
      <c r="H2807" s="9" t="s">
        <v>6953</v>
      </c>
      <c r="I2807" s="9" t="s">
        <v>6974</v>
      </c>
      <c r="J2807" s="9" t="s">
        <v>6975</v>
      </c>
      <c r="K2807" s="18" t="s">
        <v>6956</v>
      </c>
      <c r="L2807" s="18" t="s">
        <v>6957</v>
      </c>
      <c r="M2807" s="18" t="s">
        <v>6958</v>
      </c>
      <c r="N2807" s="9" t="s">
        <v>6976</v>
      </c>
      <c r="O2807" s="9" t="s">
        <v>6972</v>
      </c>
      <c r="P2807" s="9" t="s">
        <v>32</v>
      </c>
      <c r="Q2807" s="61">
        <v>51000</v>
      </c>
      <c r="R2807" s="11">
        <v>51580.140200000002</v>
      </c>
      <c r="S2807" s="52">
        <f>R2807</f>
        <v>51580.140200000002</v>
      </c>
      <c r="T2807" s="53">
        <f>IFERROR(S2807/Q2807,0)</f>
        <v>1.0113752980392157</v>
      </c>
      <c r="U2807" s="54">
        <f>IF(T2807&gt;=100%,S2807*2%,0)</f>
        <v>1031.6028040000001</v>
      </c>
      <c r="V2807" s="54">
        <f>S2807*1%</f>
        <v>515.80140200000005</v>
      </c>
      <c r="W2807" s="55">
        <f>U2807+V2807</f>
        <v>1547.4042060000002</v>
      </c>
      <c r="X2807" s="17"/>
      <c r="Y2807" s="9" t="s">
        <v>12393</v>
      </c>
    </row>
    <row r="2808" spans="1:25" x14ac:dyDescent="0.2">
      <c r="A2808" s="9" t="s">
        <v>8060</v>
      </c>
      <c r="B2808" s="9" t="s">
        <v>8432</v>
      </c>
      <c r="C2808" s="18" t="s">
        <v>8062</v>
      </c>
      <c r="D2808" s="9" t="s">
        <v>8063</v>
      </c>
      <c r="E2808" s="9" t="s">
        <v>8433</v>
      </c>
      <c r="F2808" s="9" t="s">
        <v>8063</v>
      </c>
      <c r="G2808" s="9">
        <v>10029471</v>
      </c>
      <c r="H2808" s="9" t="s">
        <v>8434</v>
      </c>
      <c r="I2808" s="9" t="s">
        <v>8446</v>
      </c>
      <c r="J2808" s="9" t="s">
        <v>8447</v>
      </c>
      <c r="K2808" s="18" t="s">
        <v>8448</v>
      </c>
      <c r="L2808" s="18" t="s">
        <v>8449</v>
      </c>
      <c r="M2808" s="18">
        <v>9702881453</v>
      </c>
      <c r="N2808" s="9" t="s">
        <v>8460</v>
      </c>
      <c r="O2808" s="9" t="s">
        <v>8461</v>
      </c>
      <c r="P2808" s="9" t="s">
        <v>32</v>
      </c>
      <c r="Q2808" s="11">
        <v>10800</v>
      </c>
      <c r="R2808" s="25">
        <v>10920</v>
      </c>
      <c r="S2808" s="52">
        <f>R2808</f>
        <v>10920</v>
      </c>
      <c r="T2808" s="53">
        <f>IFERROR(S2808/Q2808,0)</f>
        <v>1.0111111111111111</v>
      </c>
      <c r="U2808" s="54">
        <f>IF(T2808&gt;=100%,S2808*2%,0)</f>
        <v>218.4</v>
      </c>
      <c r="V2808" s="54">
        <f>S2808*1%</f>
        <v>109.2</v>
      </c>
      <c r="W2808" s="55">
        <f>U2808+V2808</f>
        <v>327.60000000000002</v>
      </c>
      <c r="X2808" s="17"/>
      <c r="Y2808" s="9" t="s">
        <v>12393</v>
      </c>
    </row>
    <row r="2809" spans="1:25" x14ac:dyDescent="0.2">
      <c r="A2809" s="9" t="s">
        <v>9603</v>
      </c>
      <c r="B2809" s="18" t="s">
        <v>11008</v>
      </c>
      <c r="C2809" s="9" t="s">
        <v>12370</v>
      </c>
      <c r="D2809" s="9"/>
      <c r="E2809" s="9" t="s">
        <v>12371</v>
      </c>
      <c r="F2809" s="9"/>
      <c r="G2809" s="33">
        <v>10031130</v>
      </c>
      <c r="H2809" s="38" t="s">
        <v>11009</v>
      </c>
      <c r="I2809" s="33" t="s">
        <v>11016</v>
      </c>
      <c r="J2809" s="33" t="s">
        <v>11017</v>
      </c>
      <c r="K2809" s="9" t="s">
        <v>11012</v>
      </c>
      <c r="L2809" s="18" t="s">
        <v>11013</v>
      </c>
      <c r="M2809" s="18">
        <v>9654921078</v>
      </c>
      <c r="N2809" s="18" t="s">
        <v>11069</v>
      </c>
      <c r="O2809" s="18" t="s">
        <v>11070</v>
      </c>
      <c r="P2809" s="18" t="s">
        <v>32</v>
      </c>
      <c r="Q2809" s="11">
        <v>7000</v>
      </c>
      <c r="R2809" s="27">
        <v>7077.2799999999916</v>
      </c>
      <c r="S2809" s="52">
        <f>R2809</f>
        <v>7077.2799999999916</v>
      </c>
      <c r="T2809" s="53">
        <f>IFERROR(S2809/Q2809,0)</f>
        <v>1.0110399999999988</v>
      </c>
      <c r="U2809" s="54">
        <f>IF(T2809&gt;=100%,S2809*2%,0)</f>
        <v>141.54559999999984</v>
      </c>
      <c r="V2809" s="54">
        <f>S2809*1%</f>
        <v>70.772799999999918</v>
      </c>
      <c r="W2809" s="55">
        <f>U2809+V2809</f>
        <v>212.31839999999977</v>
      </c>
      <c r="X2809" s="17"/>
      <c r="Y2809" s="9" t="s">
        <v>12391</v>
      </c>
    </row>
    <row r="2810" spans="1:25" x14ac:dyDescent="0.2">
      <c r="A2810" s="9" t="s">
        <v>6280</v>
      </c>
      <c r="B2810" s="9" t="s">
        <v>6374</v>
      </c>
      <c r="C2810" s="18" t="s">
        <v>6282</v>
      </c>
      <c r="D2810" s="9" t="s">
        <v>6283</v>
      </c>
      <c r="E2810" s="9" t="s">
        <v>6284</v>
      </c>
      <c r="F2810" s="9" t="s">
        <v>6285</v>
      </c>
      <c r="G2810" s="9">
        <v>10022173</v>
      </c>
      <c r="H2810" s="9" t="s">
        <v>6286</v>
      </c>
      <c r="I2810" s="9" t="s">
        <v>6375</v>
      </c>
      <c r="J2810" s="9" t="s">
        <v>6376</v>
      </c>
      <c r="K2810" s="18" t="s">
        <v>6349</v>
      </c>
      <c r="L2810" s="18" t="s">
        <v>6350</v>
      </c>
      <c r="M2810" s="18" t="s">
        <v>6351</v>
      </c>
      <c r="N2810" s="9" t="s">
        <v>6385</v>
      </c>
      <c r="O2810" s="9" t="s">
        <v>6386</v>
      </c>
      <c r="P2810" s="9" t="s">
        <v>32</v>
      </c>
      <c r="Q2810" s="62">
        <v>5900</v>
      </c>
      <c r="R2810" s="11">
        <v>5965.0424000000003</v>
      </c>
      <c r="S2810" s="52">
        <f>R2810</f>
        <v>5965.0424000000003</v>
      </c>
      <c r="T2810" s="53">
        <f>IFERROR(S2810/Q2810,0)</f>
        <v>1.0110241355932204</v>
      </c>
      <c r="U2810" s="54">
        <f>IF(T2810&gt;=100%,S2810*2%,0)</f>
        <v>119.300848</v>
      </c>
      <c r="V2810" s="54">
        <f>S2810*1%</f>
        <v>59.650424000000001</v>
      </c>
      <c r="W2810" s="55">
        <f>U2810+V2810</f>
        <v>178.95127200000002</v>
      </c>
      <c r="X2810" s="17"/>
      <c r="Y2810" s="9" t="s">
        <v>12391</v>
      </c>
    </row>
    <row r="2811" spans="1:25" x14ac:dyDescent="0.2">
      <c r="A2811" s="32" t="s">
        <v>9603</v>
      </c>
      <c r="B2811" s="32" t="s">
        <v>10261</v>
      </c>
      <c r="C2811" s="32" t="s">
        <v>12365</v>
      </c>
      <c r="D2811" s="32"/>
      <c r="E2811" s="9" t="s">
        <v>12364</v>
      </c>
      <c r="F2811" s="9"/>
      <c r="G2811" s="32">
        <v>10031520</v>
      </c>
      <c r="H2811" s="32" t="s">
        <v>10262</v>
      </c>
      <c r="I2811" s="32" t="s">
        <v>10307</v>
      </c>
      <c r="J2811" s="32" t="s">
        <v>10308</v>
      </c>
      <c r="K2811" s="32" t="s">
        <v>10265</v>
      </c>
      <c r="L2811" s="32" t="s">
        <v>10266</v>
      </c>
      <c r="M2811" s="32">
        <v>8979763245</v>
      </c>
      <c r="N2811" s="32" t="s">
        <v>10309</v>
      </c>
      <c r="O2811" s="32" t="s">
        <v>10310</v>
      </c>
      <c r="P2811" s="32" t="s">
        <v>32</v>
      </c>
      <c r="Q2811" s="9">
        <v>15000</v>
      </c>
      <c r="R2811" s="27">
        <v>15164.999999999998</v>
      </c>
      <c r="S2811" s="52">
        <f>R2811</f>
        <v>15164.999999999998</v>
      </c>
      <c r="T2811" s="53">
        <f>IFERROR(S2811/Q2811,0)</f>
        <v>1.0109999999999999</v>
      </c>
      <c r="U2811" s="54">
        <f>IF(T2811&gt;=100%,S2811*2%,0)</f>
        <v>303.29999999999995</v>
      </c>
      <c r="V2811" s="54">
        <f>S2811*1%</f>
        <v>151.64999999999998</v>
      </c>
      <c r="W2811" s="55">
        <f>U2811+V2811</f>
        <v>454.94999999999993</v>
      </c>
      <c r="X2811" s="17"/>
      <c r="Y2811" s="9" t="s">
        <v>12391</v>
      </c>
    </row>
    <row r="2812" spans="1:25" x14ac:dyDescent="0.2">
      <c r="A2812" s="26" t="s">
        <v>9603</v>
      </c>
      <c r="B2812" s="26" t="s">
        <v>10222</v>
      </c>
      <c r="C2812" s="30" t="s">
        <v>12359</v>
      </c>
      <c r="D2812" s="30"/>
      <c r="E2812" s="44" t="s">
        <v>12363</v>
      </c>
      <c r="F2812" s="44"/>
      <c r="G2812" s="26">
        <v>10030130</v>
      </c>
      <c r="H2812" s="26" t="s">
        <v>10205</v>
      </c>
      <c r="I2812" s="26" t="s">
        <v>10223</v>
      </c>
      <c r="J2812" s="26" t="s">
        <v>10224</v>
      </c>
      <c r="K2812" s="26" t="s">
        <v>10208</v>
      </c>
      <c r="L2812" s="26" t="s">
        <v>10209</v>
      </c>
      <c r="M2812" s="26">
        <v>7006241230</v>
      </c>
      <c r="N2812" s="26" t="s">
        <v>10225</v>
      </c>
      <c r="O2812" s="26" t="s">
        <v>10226</v>
      </c>
      <c r="P2812" s="26" t="s">
        <v>32</v>
      </c>
      <c r="Q2812" s="27">
        <v>7000</v>
      </c>
      <c r="R2812" s="27">
        <v>7076.9999999999991</v>
      </c>
      <c r="S2812" s="52">
        <f>R2812</f>
        <v>7076.9999999999991</v>
      </c>
      <c r="T2812" s="53">
        <f>IFERROR(S2812/Q2812,0)</f>
        <v>1.0109999999999999</v>
      </c>
      <c r="U2812" s="54">
        <f>IF(T2812&gt;=100%,S2812*2%,0)</f>
        <v>141.54</v>
      </c>
      <c r="V2812" s="54">
        <f>S2812*1%</f>
        <v>70.77</v>
      </c>
      <c r="W2812" s="55">
        <f>U2812+V2812</f>
        <v>212.31</v>
      </c>
      <c r="X2812" s="17"/>
      <c r="Y2812" s="9" t="s">
        <v>12391</v>
      </c>
    </row>
    <row r="2813" spans="1:25" x14ac:dyDescent="0.2">
      <c r="A2813" s="32" t="s">
        <v>9603</v>
      </c>
      <c r="B2813" s="32" t="s">
        <v>10499</v>
      </c>
      <c r="C2813" s="32" t="s">
        <v>12365</v>
      </c>
      <c r="D2813" s="32"/>
      <c r="E2813" s="9" t="s">
        <v>12367</v>
      </c>
      <c r="F2813" s="9"/>
      <c r="G2813" s="32">
        <v>10031053</v>
      </c>
      <c r="H2813" s="32" t="s">
        <v>10500</v>
      </c>
      <c r="I2813" s="34" t="s">
        <v>10526</v>
      </c>
      <c r="J2813" s="32" t="s">
        <v>10527</v>
      </c>
      <c r="K2813" s="32" t="s">
        <v>10503</v>
      </c>
      <c r="L2813" s="32" t="s">
        <v>10504</v>
      </c>
      <c r="M2813" s="32">
        <v>6396818616</v>
      </c>
      <c r="N2813" s="32" t="s">
        <v>10528</v>
      </c>
      <c r="O2813" s="32" t="s">
        <v>10529</v>
      </c>
      <c r="P2813" s="32" t="s">
        <v>32</v>
      </c>
      <c r="Q2813" s="9">
        <v>15000</v>
      </c>
      <c r="R2813" s="27">
        <v>15164.999999999993</v>
      </c>
      <c r="S2813" s="52">
        <f>R2813</f>
        <v>15164.999999999993</v>
      </c>
      <c r="T2813" s="53">
        <f>IFERROR(S2813/Q2813,0)</f>
        <v>1.0109999999999995</v>
      </c>
      <c r="U2813" s="54">
        <f>IF(T2813&gt;=100%,S2813*2%,0)</f>
        <v>303.29999999999984</v>
      </c>
      <c r="V2813" s="54">
        <f>S2813*1%</f>
        <v>151.64999999999992</v>
      </c>
      <c r="W2813" s="55">
        <f>U2813+V2813</f>
        <v>454.94999999999976</v>
      </c>
      <c r="X2813" s="17"/>
      <c r="Y2813" s="9" t="s">
        <v>12391</v>
      </c>
    </row>
    <row r="2814" spans="1:25" x14ac:dyDescent="0.2">
      <c r="A2814" s="32" t="s">
        <v>9603</v>
      </c>
      <c r="B2814" s="32" t="s">
        <v>10393</v>
      </c>
      <c r="C2814" s="32" t="s">
        <v>12365</v>
      </c>
      <c r="D2814" s="32"/>
      <c r="E2814" s="9" t="s">
        <v>12366</v>
      </c>
      <c r="F2814" s="9"/>
      <c r="G2814" s="32">
        <v>10027495</v>
      </c>
      <c r="H2814" s="32" t="s">
        <v>10394</v>
      </c>
      <c r="I2814" s="32" t="s">
        <v>10395</v>
      </c>
      <c r="J2814" s="32" t="s">
        <v>10396</v>
      </c>
      <c r="K2814" s="32" t="s">
        <v>10397</v>
      </c>
      <c r="L2814" s="32" t="s">
        <v>10398</v>
      </c>
      <c r="M2814" s="32">
        <v>9927236696</v>
      </c>
      <c r="N2814" s="32" t="s">
        <v>10401</v>
      </c>
      <c r="O2814" s="32" t="s">
        <v>10402</v>
      </c>
      <c r="P2814" s="32" t="s">
        <v>32</v>
      </c>
      <c r="Q2814" s="32">
        <v>10000</v>
      </c>
      <c r="R2814" s="27">
        <v>10109.999999999993</v>
      </c>
      <c r="S2814" s="52">
        <f>R2814</f>
        <v>10109.999999999993</v>
      </c>
      <c r="T2814" s="53">
        <f>IFERROR(S2814/Q2814,0)</f>
        <v>1.0109999999999992</v>
      </c>
      <c r="U2814" s="54">
        <f>IF(T2814&gt;=100%,S2814*2%,0)</f>
        <v>202.19999999999985</v>
      </c>
      <c r="V2814" s="54">
        <f>S2814*1%</f>
        <v>101.09999999999992</v>
      </c>
      <c r="W2814" s="55">
        <f>U2814+V2814</f>
        <v>303.29999999999978</v>
      </c>
      <c r="X2814" s="17"/>
      <c r="Y2814" s="9" t="s">
        <v>12391</v>
      </c>
    </row>
    <row r="2815" spans="1:25" x14ac:dyDescent="0.2">
      <c r="A2815" s="26" t="s">
        <v>9603</v>
      </c>
      <c r="B2815" s="26" t="s">
        <v>9621</v>
      </c>
      <c r="C2815" s="30" t="s">
        <v>12359</v>
      </c>
      <c r="D2815" s="30"/>
      <c r="E2815" s="44" t="s">
        <v>12358</v>
      </c>
      <c r="F2815" s="44"/>
      <c r="G2815" s="26">
        <v>10028151</v>
      </c>
      <c r="H2815" s="26" t="s">
        <v>9605</v>
      </c>
      <c r="I2815" s="26" t="s">
        <v>9624</v>
      </c>
      <c r="J2815" s="26" t="s">
        <v>9625</v>
      </c>
      <c r="K2815" s="26" t="s">
        <v>9608</v>
      </c>
      <c r="L2815" s="26" t="s">
        <v>9609</v>
      </c>
      <c r="M2815" s="26">
        <v>8699736751</v>
      </c>
      <c r="N2815" s="26" t="s">
        <v>9626</v>
      </c>
      <c r="O2815" s="26" t="s">
        <v>9627</v>
      </c>
      <c r="P2815" s="26" t="s">
        <v>32</v>
      </c>
      <c r="Q2815" s="27">
        <v>8000</v>
      </c>
      <c r="R2815" s="27">
        <v>8087.9999999999936</v>
      </c>
      <c r="S2815" s="52">
        <f>R2815</f>
        <v>8087.9999999999936</v>
      </c>
      <c r="T2815" s="53">
        <f>IFERROR(S2815/Q2815,0)</f>
        <v>1.0109999999999992</v>
      </c>
      <c r="U2815" s="54">
        <f>IF(T2815&gt;=100%,S2815*2%,0)</f>
        <v>161.75999999999988</v>
      </c>
      <c r="V2815" s="54">
        <f>S2815*1%</f>
        <v>80.879999999999939</v>
      </c>
      <c r="W2815" s="55">
        <f>U2815+V2815</f>
        <v>242.63999999999982</v>
      </c>
      <c r="X2815" s="17"/>
      <c r="Y2815" s="9" t="s">
        <v>12391</v>
      </c>
    </row>
    <row r="2816" spans="1:25" x14ac:dyDescent="0.2">
      <c r="A2816" s="32" t="s">
        <v>9603</v>
      </c>
      <c r="B2816" s="32" t="s">
        <v>10499</v>
      </c>
      <c r="C2816" s="32" t="s">
        <v>12365</v>
      </c>
      <c r="D2816" s="32"/>
      <c r="E2816" s="9" t="s">
        <v>12367</v>
      </c>
      <c r="F2816" s="9"/>
      <c r="G2816" s="32">
        <v>10031053</v>
      </c>
      <c r="H2816" s="32" t="s">
        <v>10500</v>
      </c>
      <c r="I2816" s="34" t="s">
        <v>10511</v>
      </c>
      <c r="J2816" s="32" t="s">
        <v>10512</v>
      </c>
      <c r="K2816" s="32" t="s">
        <v>10503</v>
      </c>
      <c r="L2816" s="32" t="s">
        <v>10504</v>
      </c>
      <c r="M2816" s="32">
        <v>6396818616</v>
      </c>
      <c r="N2816" s="32" t="s">
        <v>10726</v>
      </c>
      <c r="O2816" s="32" t="s">
        <v>10727</v>
      </c>
      <c r="P2816" s="32" t="s">
        <v>32</v>
      </c>
      <c r="Q2816" s="17">
        <v>20000</v>
      </c>
      <c r="R2816" s="27">
        <v>20219.999999999975</v>
      </c>
      <c r="S2816" s="52">
        <f>R2816</f>
        <v>20219.999999999975</v>
      </c>
      <c r="T2816" s="53">
        <f>IFERROR(S2816/Q2816,0)</f>
        <v>1.0109999999999988</v>
      </c>
      <c r="U2816" s="54">
        <f>IF(T2816&gt;=100%,S2816*2%,0)</f>
        <v>404.39999999999952</v>
      </c>
      <c r="V2816" s="54">
        <f>S2816*1%</f>
        <v>202.19999999999976</v>
      </c>
      <c r="W2816" s="55">
        <f>U2816+V2816</f>
        <v>606.59999999999923</v>
      </c>
      <c r="X2816" s="17"/>
      <c r="Y2816" s="9" t="s">
        <v>12393</v>
      </c>
    </row>
    <row r="2817" spans="1:25" x14ac:dyDescent="0.2">
      <c r="A2817" s="32" t="s">
        <v>9603</v>
      </c>
      <c r="B2817" s="32" t="s">
        <v>10596</v>
      </c>
      <c r="C2817" s="32" t="s">
        <v>12365</v>
      </c>
      <c r="D2817" s="32"/>
      <c r="E2817" s="9" t="s">
        <v>12368</v>
      </c>
      <c r="F2817" s="9"/>
      <c r="G2817" s="32">
        <v>10023838</v>
      </c>
      <c r="H2817" s="32" t="s">
        <v>10597</v>
      </c>
      <c r="I2817" s="32" t="s">
        <v>10619</v>
      </c>
      <c r="J2817" s="32" t="s">
        <v>10620</v>
      </c>
      <c r="K2817" s="32" t="s">
        <v>10600</v>
      </c>
      <c r="L2817" s="32" t="s">
        <v>10601</v>
      </c>
      <c r="M2817" s="32">
        <v>9219486100</v>
      </c>
      <c r="N2817" s="32" t="s">
        <v>10621</v>
      </c>
      <c r="O2817" s="32" t="s">
        <v>10622</v>
      </c>
      <c r="P2817" s="32" t="s">
        <v>32</v>
      </c>
      <c r="Q2817" s="9">
        <v>20000</v>
      </c>
      <c r="R2817" s="27">
        <v>20219.999999999975</v>
      </c>
      <c r="S2817" s="52">
        <f>R2817</f>
        <v>20219.999999999975</v>
      </c>
      <c r="T2817" s="53">
        <f>IFERROR(S2817/Q2817,0)</f>
        <v>1.0109999999999988</v>
      </c>
      <c r="U2817" s="54">
        <f>IF(T2817&gt;=100%,S2817*2%,0)</f>
        <v>404.39999999999952</v>
      </c>
      <c r="V2817" s="54">
        <f>S2817*1%</f>
        <v>202.19999999999976</v>
      </c>
      <c r="W2817" s="55">
        <f>U2817+V2817</f>
        <v>606.59999999999923</v>
      </c>
      <c r="X2817" s="17"/>
      <c r="Y2817" s="9" t="s">
        <v>12391</v>
      </c>
    </row>
    <row r="2818" spans="1:25" x14ac:dyDescent="0.2">
      <c r="A2818" s="26" t="s">
        <v>9603</v>
      </c>
      <c r="B2818" s="26" t="s">
        <v>9751</v>
      </c>
      <c r="C2818" s="30" t="s">
        <v>12359</v>
      </c>
      <c r="D2818" s="30"/>
      <c r="E2818" s="45" t="s">
        <v>12360</v>
      </c>
      <c r="F2818" s="45"/>
      <c r="G2818" s="26">
        <v>10026891</v>
      </c>
      <c r="H2818" s="26" t="s">
        <v>9725</v>
      </c>
      <c r="I2818" s="26" t="s">
        <v>9743</v>
      </c>
      <c r="J2818" s="26" t="s">
        <v>9744</v>
      </c>
      <c r="K2818" s="26" t="s">
        <v>9728</v>
      </c>
      <c r="L2818" s="26" t="s">
        <v>9729</v>
      </c>
      <c r="M2818" s="26">
        <v>7009725731</v>
      </c>
      <c r="N2818" s="26" t="s">
        <v>9752</v>
      </c>
      <c r="O2818" s="26" t="s">
        <v>9753</v>
      </c>
      <c r="P2818" s="26" t="s">
        <v>32</v>
      </c>
      <c r="Q2818" s="27">
        <v>15000</v>
      </c>
      <c r="R2818" s="27">
        <v>15164.999999999982</v>
      </c>
      <c r="S2818" s="52">
        <f>R2818</f>
        <v>15164.999999999982</v>
      </c>
      <c r="T2818" s="53">
        <f>IFERROR(S2818/Q2818,0)</f>
        <v>1.0109999999999988</v>
      </c>
      <c r="U2818" s="54">
        <f>IF(T2818&gt;=100%,S2818*2%,0)</f>
        <v>303.29999999999967</v>
      </c>
      <c r="V2818" s="54">
        <f>S2818*1%</f>
        <v>151.64999999999984</v>
      </c>
      <c r="W2818" s="55">
        <f>U2818+V2818</f>
        <v>454.94999999999948</v>
      </c>
      <c r="X2818" s="17"/>
      <c r="Y2818" s="9" t="s">
        <v>12391</v>
      </c>
    </row>
    <row r="2819" spans="1:25" x14ac:dyDescent="0.2">
      <c r="A2819" s="9" t="s">
        <v>9603</v>
      </c>
      <c r="B2819" s="41" t="s">
        <v>11380</v>
      </c>
      <c r="C2819" s="9" t="s">
        <v>12374</v>
      </c>
      <c r="D2819" s="9"/>
      <c r="E2819" s="11" t="s">
        <v>12375</v>
      </c>
      <c r="F2819" s="11"/>
      <c r="G2819" s="41">
        <v>10023721</v>
      </c>
      <c r="H2819" s="42" t="s">
        <v>11355</v>
      </c>
      <c r="I2819" s="9" t="s">
        <v>11381</v>
      </c>
      <c r="J2819" s="9" t="s">
        <v>11382</v>
      </c>
      <c r="K2819" s="9" t="s">
        <v>11358</v>
      </c>
      <c r="L2819" s="18" t="s">
        <v>11359</v>
      </c>
      <c r="M2819" s="18">
        <v>8840296899</v>
      </c>
      <c r="N2819" s="9" t="s">
        <v>11383</v>
      </c>
      <c r="O2819" s="9" t="s">
        <v>11384</v>
      </c>
      <c r="P2819" s="9" t="s">
        <v>32</v>
      </c>
      <c r="Q2819" s="11">
        <v>10000</v>
      </c>
      <c r="R2819" s="27">
        <v>10109.999999999987</v>
      </c>
      <c r="S2819" s="52">
        <f>R2819</f>
        <v>10109.999999999987</v>
      </c>
      <c r="T2819" s="53">
        <f>IFERROR(S2819/Q2819,0)</f>
        <v>1.0109999999999988</v>
      </c>
      <c r="U2819" s="54">
        <f>IF(T2819&gt;=100%,S2819*2%,0)</f>
        <v>202.19999999999976</v>
      </c>
      <c r="V2819" s="54">
        <f>S2819*1%</f>
        <v>101.09999999999988</v>
      </c>
      <c r="W2819" s="55">
        <f>U2819+V2819</f>
        <v>303.29999999999961</v>
      </c>
      <c r="X2819" s="17"/>
      <c r="Y2819" s="9" t="s">
        <v>12391</v>
      </c>
    </row>
    <row r="2820" spans="1:25" x14ac:dyDescent="0.2">
      <c r="A2820" s="9" t="s">
        <v>9603</v>
      </c>
      <c r="B2820" s="18" t="s">
        <v>11385</v>
      </c>
      <c r="C2820" s="9" t="s">
        <v>12374</v>
      </c>
      <c r="D2820" s="9"/>
      <c r="E2820" s="11" t="s">
        <v>12375</v>
      </c>
      <c r="F2820" s="11"/>
      <c r="G2820" s="9">
        <v>10023721</v>
      </c>
      <c r="H2820" s="9" t="s">
        <v>11355</v>
      </c>
      <c r="I2820" s="18" t="s">
        <v>11586</v>
      </c>
      <c r="J2820" s="18" t="s">
        <v>11587</v>
      </c>
      <c r="K2820" s="9" t="s">
        <v>11388</v>
      </c>
      <c r="L2820" s="18" t="s">
        <v>11389</v>
      </c>
      <c r="M2820" s="18">
        <v>9506067187</v>
      </c>
      <c r="N2820" s="18" t="s">
        <v>11600</v>
      </c>
      <c r="O2820" s="18" t="s">
        <v>11601</v>
      </c>
      <c r="P2820" s="9" t="s">
        <v>32</v>
      </c>
      <c r="Q2820" s="11">
        <v>8000</v>
      </c>
      <c r="R2820" s="27">
        <v>8087.99999999999</v>
      </c>
      <c r="S2820" s="52">
        <f>R2820</f>
        <v>8087.99999999999</v>
      </c>
      <c r="T2820" s="53">
        <f>IFERROR(S2820/Q2820,0)</f>
        <v>1.0109999999999988</v>
      </c>
      <c r="U2820" s="54">
        <f>IF(T2820&gt;=100%,S2820*2%,0)</f>
        <v>161.75999999999979</v>
      </c>
      <c r="V2820" s="54">
        <f>S2820*1%</f>
        <v>80.879999999999896</v>
      </c>
      <c r="W2820" s="55">
        <f>U2820+V2820</f>
        <v>242.6399999999997</v>
      </c>
      <c r="X2820" s="17"/>
      <c r="Y2820" s="9" t="s">
        <v>12393</v>
      </c>
    </row>
    <row r="2821" spans="1:25" x14ac:dyDescent="0.2">
      <c r="A2821" s="26" t="s">
        <v>9603</v>
      </c>
      <c r="B2821" s="30" t="s">
        <v>11909</v>
      </c>
      <c r="C2821" s="30" t="s">
        <v>12379</v>
      </c>
      <c r="D2821" s="30"/>
      <c r="E2821" s="44" t="s">
        <v>12378</v>
      </c>
      <c r="F2821" s="44"/>
      <c r="G2821" s="30">
        <v>10020174</v>
      </c>
      <c r="H2821" s="30" t="s">
        <v>11910</v>
      </c>
      <c r="I2821" s="29" t="s">
        <v>11924</v>
      </c>
      <c r="J2821" s="29" t="s">
        <v>11925</v>
      </c>
      <c r="K2821" s="26" t="s">
        <v>11913</v>
      </c>
      <c r="L2821" s="30" t="s">
        <v>11914</v>
      </c>
      <c r="M2821" s="30" t="s">
        <v>11915</v>
      </c>
      <c r="N2821" s="30" t="s">
        <v>11927</v>
      </c>
      <c r="O2821" s="29" t="s">
        <v>11928</v>
      </c>
      <c r="P2821" s="30" t="s">
        <v>32</v>
      </c>
      <c r="Q2821" s="27">
        <v>8000</v>
      </c>
      <c r="R2821" s="27">
        <v>8087.99999999999</v>
      </c>
      <c r="S2821" s="52">
        <f>R2821</f>
        <v>8087.99999999999</v>
      </c>
      <c r="T2821" s="53">
        <f>IFERROR(S2821/Q2821,0)</f>
        <v>1.0109999999999988</v>
      </c>
      <c r="U2821" s="54">
        <f>IF(T2821&gt;=100%,S2821*2%,0)</f>
        <v>161.75999999999979</v>
      </c>
      <c r="V2821" s="54">
        <f>S2821*1%</f>
        <v>80.879999999999896</v>
      </c>
      <c r="W2821" s="55">
        <f>U2821+V2821</f>
        <v>242.6399999999997</v>
      </c>
      <c r="X2821" s="17"/>
      <c r="Y2821" s="9" t="s">
        <v>12391</v>
      </c>
    </row>
    <row r="2822" spans="1:25" x14ac:dyDescent="0.2">
      <c r="A2822" s="26" t="s">
        <v>9603</v>
      </c>
      <c r="B2822" s="26" t="s">
        <v>9604</v>
      </c>
      <c r="C2822" s="30" t="s">
        <v>12359</v>
      </c>
      <c r="D2822" s="30"/>
      <c r="E2822" s="44" t="s">
        <v>12362</v>
      </c>
      <c r="F2822" s="44"/>
      <c r="G2822" s="26">
        <v>10030869</v>
      </c>
      <c r="H2822" s="26" t="s">
        <v>9970</v>
      </c>
      <c r="I2822" s="9" t="s">
        <v>9987</v>
      </c>
      <c r="J2822" s="9" t="s">
        <v>9988</v>
      </c>
      <c r="K2822" s="26" t="s">
        <v>9983</v>
      </c>
      <c r="L2822" s="9" t="s">
        <v>9984</v>
      </c>
      <c r="M2822" s="26">
        <v>9625856826</v>
      </c>
      <c r="N2822" s="9" t="s">
        <v>9998</v>
      </c>
      <c r="O2822" s="9" t="s">
        <v>9999</v>
      </c>
      <c r="P2822" s="26" t="s">
        <v>32</v>
      </c>
      <c r="Q2822" s="27">
        <v>8000</v>
      </c>
      <c r="R2822" s="27">
        <v>8087.99999999999</v>
      </c>
      <c r="S2822" s="52">
        <f>R2822</f>
        <v>8087.99999999999</v>
      </c>
      <c r="T2822" s="53">
        <f>IFERROR(S2822/Q2822,0)</f>
        <v>1.0109999999999988</v>
      </c>
      <c r="U2822" s="54">
        <f>IF(T2822&gt;=100%,S2822*2%,0)</f>
        <v>161.75999999999979</v>
      </c>
      <c r="V2822" s="54">
        <f>S2822*1%</f>
        <v>80.879999999999896</v>
      </c>
      <c r="W2822" s="55">
        <f>U2822+V2822</f>
        <v>242.6399999999997</v>
      </c>
      <c r="X2822" s="17"/>
      <c r="Y2822" s="9" t="s">
        <v>12393</v>
      </c>
    </row>
    <row r="2823" spans="1:25" x14ac:dyDescent="0.2">
      <c r="A2823" s="9" t="s">
        <v>9603</v>
      </c>
      <c r="B2823" s="18" t="s">
        <v>11008</v>
      </c>
      <c r="C2823" s="9" t="s">
        <v>12370</v>
      </c>
      <c r="D2823" s="9"/>
      <c r="E2823" s="9" t="s">
        <v>12371</v>
      </c>
      <c r="F2823" s="9"/>
      <c r="G2823" s="18">
        <v>10033452</v>
      </c>
      <c r="H2823" s="38" t="s">
        <v>11034</v>
      </c>
      <c r="I2823" s="33" t="s">
        <v>11169</v>
      </c>
      <c r="J2823" s="33" t="s">
        <v>11170</v>
      </c>
      <c r="K2823" s="9" t="s">
        <v>11037</v>
      </c>
      <c r="L2823" s="18" t="s">
        <v>11038</v>
      </c>
      <c r="M2823" s="18">
        <v>7068231892</v>
      </c>
      <c r="N2823" s="18" t="s">
        <v>11171</v>
      </c>
      <c r="O2823" s="18" t="s">
        <v>10958</v>
      </c>
      <c r="P2823" s="18" t="s">
        <v>32</v>
      </c>
      <c r="Q2823" s="11">
        <v>7000</v>
      </c>
      <c r="R2823" s="27">
        <v>7076.9999999999918</v>
      </c>
      <c r="S2823" s="52">
        <f>R2823</f>
        <v>7076.9999999999918</v>
      </c>
      <c r="T2823" s="53">
        <f>IFERROR(S2823/Q2823,0)</f>
        <v>1.0109999999999988</v>
      </c>
      <c r="U2823" s="54">
        <f>IF(T2823&gt;=100%,S2823*2%,0)</f>
        <v>141.53999999999985</v>
      </c>
      <c r="V2823" s="54">
        <f>S2823*1%</f>
        <v>70.769999999999925</v>
      </c>
      <c r="W2823" s="55">
        <f>U2823+V2823</f>
        <v>212.30999999999977</v>
      </c>
      <c r="X2823" s="17"/>
      <c r="Y2823" s="9" t="s">
        <v>12391</v>
      </c>
    </row>
    <row r="2824" spans="1:25" x14ac:dyDescent="0.2">
      <c r="A2824" s="9" t="s">
        <v>9603</v>
      </c>
      <c r="B2824" s="32" t="s">
        <v>11821</v>
      </c>
      <c r="C2824" s="9" t="s">
        <v>12374</v>
      </c>
      <c r="D2824" s="9"/>
      <c r="E2824" s="11" t="s">
        <v>12376</v>
      </c>
      <c r="F2824" s="11"/>
      <c r="G2824" s="32">
        <v>10031303</v>
      </c>
      <c r="H2824" s="32" t="s">
        <v>11363</v>
      </c>
      <c r="I2824" s="32" t="s">
        <v>11822</v>
      </c>
      <c r="J2824" s="32" t="s">
        <v>11823</v>
      </c>
      <c r="K2824" s="9" t="s">
        <v>11366</v>
      </c>
      <c r="L2824" s="32" t="s">
        <v>11788</v>
      </c>
      <c r="M2824" s="32">
        <v>9616564145</v>
      </c>
      <c r="N2824" s="18" t="s">
        <v>11824</v>
      </c>
      <c r="O2824" s="32" t="s">
        <v>9631</v>
      </c>
      <c r="P2824" s="32" t="s">
        <v>32</v>
      </c>
      <c r="Q2824" s="11">
        <v>6000</v>
      </c>
      <c r="R2824" s="27">
        <v>6065.9999999999927</v>
      </c>
      <c r="S2824" s="52">
        <f>R2824</f>
        <v>6065.9999999999927</v>
      </c>
      <c r="T2824" s="53">
        <f>IFERROR(S2824/Q2824,0)</f>
        <v>1.0109999999999988</v>
      </c>
      <c r="U2824" s="54">
        <f>IF(T2824&gt;=100%,S2824*2%,0)</f>
        <v>121.31999999999985</v>
      </c>
      <c r="V2824" s="54">
        <f>S2824*1%</f>
        <v>60.659999999999926</v>
      </c>
      <c r="W2824" s="55">
        <f>U2824+V2824</f>
        <v>181.97999999999979</v>
      </c>
      <c r="X2824" s="17"/>
      <c r="Y2824" s="9" t="s">
        <v>12393</v>
      </c>
    </row>
    <row r="2825" spans="1:25" x14ac:dyDescent="0.2">
      <c r="A2825" s="26" t="s">
        <v>9603</v>
      </c>
      <c r="B2825" s="30" t="s">
        <v>12250</v>
      </c>
      <c r="C2825" s="30" t="s">
        <v>12379</v>
      </c>
      <c r="D2825" s="30"/>
      <c r="E2825" s="44" t="s">
        <v>12382</v>
      </c>
      <c r="F2825" s="44"/>
      <c r="G2825" s="30">
        <v>10028483</v>
      </c>
      <c r="H2825" s="30" t="s">
        <v>12264</v>
      </c>
      <c r="I2825" s="30" t="s">
        <v>12285</v>
      </c>
      <c r="J2825" s="30" t="s">
        <v>12286</v>
      </c>
      <c r="K2825" s="26" t="s">
        <v>12267</v>
      </c>
      <c r="L2825" s="30" t="s">
        <v>12323</v>
      </c>
      <c r="M2825" s="30" t="s">
        <v>12269</v>
      </c>
      <c r="N2825" s="30" t="s">
        <v>12342</v>
      </c>
      <c r="O2825" s="30" t="s">
        <v>12343</v>
      </c>
      <c r="P2825" s="30" t="s">
        <v>32</v>
      </c>
      <c r="Q2825" s="27">
        <v>4000</v>
      </c>
      <c r="R2825" s="27">
        <v>4043.999999999995</v>
      </c>
      <c r="S2825" s="52">
        <f>R2825</f>
        <v>4043.999999999995</v>
      </c>
      <c r="T2825" s="53">
        <f>IFERROR(S2825/Q2825,0)</f>
        <v>1.0109999999999988</v>
      </c>
      <c r="U2825" s="54">
        <f>IF(T2825&gt;=100%,S2825*2%,0)</f>
        <v>80.879999999999896</v>
      </c>
      <c r="V2825" s="54">
        <f>S2825*1%</f>
        <v>40.439999999999948</v>
      </c>
      <c r="W2825" s="55">
        <f>U2825+V2825</f>
        <v>121.31999999999985</v>
      </c>
      <c r="X2825" s="17"/>
      <c r="Y2825" s="9" t="s">
        <v>12391</v>
      </c>
    </row>
    <row r="2826" spans="1:25" x14ac:dyDescent="0.2">
      <c r="A2826" s="26" t="s">
        <v>9603</v>
      </c>
      <c r="B2826" s="30" t="s">
        <v>12132</v>
      </c>
      <c r="C2826" s="30" t="s">
        <v>12379</v>
      </c>
      <c r="D2826" s="30"/>
      <c r="E2826" s="44" t="s">
        <v>12380</v>
      </c>
      <c r="F2826" s="44"/>
      <c r="G2826" s="30">
        <v>10029261</v>
      </c>
      <c r="H2826" s="30" t="s">
        <v>12070</v>
      </c>
      <c r="I2826" s="43" t="s">
        <v>12133</v>
      </c>
      <c r="J2826" s="43" t="s">
        <v>12134</v>
      </c>
      <c r="K2826" s="26" t="s">
        <v>12135</v>
      </c>
      <c r="L2826" s="30" t="s">
        <v>12136</v>
      </c>
      <c r="M2826" s="30" t="s">
        <v>12137</v>
      </c>
      <c r="N2826" s="30" t="s">
        <v>12183</v>
      </c>
      <c r="O2826" s="30" t="s">
        <v>12184</v>
      </c>
      <c r="P2826" s="30" t="s">
        <v>32</v>
      </c>
      <c r="Q2826" s="27">
        <v>25000</v>
      </c>
      <c r="R2826" s="27">
        <v>25270.741800000003</v>
      </c>
      <c r="S2826" s="52">
        <f>R2826</f>
        <v>25270.741800000003</v>
      </c>
      <c r="T2826" s="53">
        <f>IFERROR(S2826/Q2826,0)</f>
        <v>1.0108296720000001</v>
      </c>
      <c r="U2826" s="54">
        <f>IF(T2826&gt;=100%,S2826*2%,0)</f>
        <v>505.41483600000009</v>
      </c>
      <c r="V2826" s="54">
        <f>S2826*1%</f>
        <v>252.70741800000005</v>
      </c>
      <c r="W2826" s="55">
        <f>U2826+V2826</f>
        <v>758.12225400000011</v>
      </c>
      <c r="X2826" s="17"/>
      <c r="Y2826" s="9" t="s">
        <v>12391</v>
      </c>
    </row>
    <row r="2827" spans="1:25" x14ac:dyDescent="0.2">
      <c r="A2827" s="4" t="s">
        <v>18</v>
      </c>
      <c r="B2827" s="12" t="s">
        <v>3232</v>
      </c>
      <c r="C2827" s="5" t="s">
        <v>2973</v>
      </c>
      <c r="D2827" s="9" t="s">
        <v>2974</v>
      </c>
      <c r="E2827" s="9" t="s">
        <v>3142</v>
      </c>
      <c r="F2827" s="9" t="s">
        <v>3143</v>
      </c>
      <c r="G2827" s="8">
        <v>10034410</v>
      </c>
      <c r="H2827" s="12" t="s">
        <v>3233</v>
      </c>
      <c r="I2827" s="9" t="s">
        <v>3271</v>
      </c>
      <c r="J2827" s="12" t="s">
        <v>3272</v>
      </c>
      <c r="K2827" s="17" t="s">
        <v>3236</v>
      </c>
      <c r="L2827" s="17" t="s">
        <v>3237</v>
      </c>
      <c r="M2827" s="17">
        <v>9628987517</v>
      </c>
      <c r="N2827" s="9" t="s">
        <v>3273</v>
      </c>
      <c r="O2827" s="9" t="s">
        <v>3274</v>
      </c>
      <c r="P2827" s="9" t="s">
        <v>32</v>
      </c>
      <c r="Q2827" s="10">
        <v>8000</v>
      </c>
      <c r="R2827" s="11">
        <v>8086</v>
      </c>
      <c r="S2827" s="52">
        <f>R2827</f>
        <v>8086</v>
      </c>
      <c r="T2827" s="53">
        <f>IFERROR(S2827/Q2827,0)</f>
        <v>1.01075</v>
      </c>
      <c r="U2827" s="54">
        <f>IF(T2827&gt;=100%,S2827*2%,0)</f>
        <v>161.72</v>
      </c>
      <c r="V2827" s="54">
        <f>S2827*1%</f>
        <v>80.86</v>
      </c>
      <c r="W2827" s="55">
        <f>U2827+V2827</f>
        <v>242.57999999999998</v>
      </c>
      <c r="X2827" s="17"/>
      <c r="Y2827" s="9" t="s">
        <v>12393</v>
      </c>
    </row>
    <row r="2828" spans="1:25" x14ac:dyDescent="0.2">
      <c r="A2828" s="4" t="s">
        <v>18</v>
      </c>
      <c r="B2828" s="12" t="s">
        <v>3232</v>
      </c>
      <c r="C2828" s="5" t="s">
        <v>2973</v>
      </c>
      <c r="D2828" s="9" t="s">
        <v>2974</v>
      </c>
      <c r="E2828" s="9" t="s">
        <v>3142</v>
      </c>
      <c r="F2828" s="9" t="s">
        <v>3143</v>
      </c>
      <c r="G2828" s="8">
        <v>10034410</v>
      </c>
      <c r="H2828" s="12" t="s">
        <v>3233</v>
      </c>
      <c r="I2828" s="9" t="s">
        <v>3261</v>
      </c>
      <c r="J2828" s="12" t="s">
        <v>3262</v>
      </c>
      <c r="K2828" s="17" t="s">
        <v>3236</v>
      </c>
      <c r="L2828" s="17" t="s">
        <v>3237</v>
      </c>
      <c r="M2828" s="17">
        <v>9628987517</v>
      </c>
      <c r="N2828" s="9" t="s">
        <v>3263</v>
      </c>
      <c r="O2828" s="9" t="s">
        <v>3264</v>
      </c>
      <c r="P2828" s="9" t="s">
        <v>32</v>
      </c>
      <c r="Q2828" s="10">
        <v>8000</v>
      </c>
      <c r="R2828" s="11">
        <v>8086</v>
      </c>
      <c r="S2828" s="52">
        <f>R2828</f>
        <v>8086</v>
      </c>
      <c r="T2828" s="53">
        <f>IFERROR(S2828/Q2828,0)</f>
        <v>1.01075</v>
      </c>
      <c r="U2828" s="54">
        <f>IF(T2828&gt;=100%,S2828*2%,0)</f>
        <v>161.72</v>
      </c>
      <c r="V2828" s="54">
        <f>S2828*1%</f>
        <v>80.86</v>
      </c>
      <c r="W2828" s="55">
        <f>U2828+V2828</f>
        <v>242.57999999999998</v>
      </c>
      <c r="X2828" s="17"/>
      <c r="Y2828" s="9" t="s">
        <v>12393</v>
      </c>
    </row>
    <row r="2829" spans="1:25" x14ac:dyDescent="0.2">
      <c r="A2829" s="4" t="s">
        <v>18</v>
      </c>
      <c r="B2829" s="12" t="s">
        <v>3421</v>
      </c>
      <c r="C2829" s="5" t="s">
        <v>2973</v>
      </c>
      <c r="D2829" s="9" t="s">
        <v>2974</v>
      </c>
      <c r="E2829" s="9" t="s">
        <v>3422</v>
      </c>
      <c r="F2829" s="9" t="s">
        <v>3423</v>
      </c>
      <c r="G2829" s="8">
        <v>10034718</v>
      </c>
      <c r="H2829" s="12" t="s">
        <v>3424</v>
      </c>
      <c r="I2829" s="9" t="s">
        <v>3493</v>
      </c>
      <c r="J2829" s="12" t="s">
        <v>3494</v>
      </c>
      <c r="K2829" s="17" t="s">
        <v>3427</v>
      </c>
      <c r="L2829" s="17" t="s">
        <v>3428</v>
      </c>
      <c r="M2829" s="17">
        <v>7004809242</v>
      </c>
      <c r="N2829" s="9" t="s">
        <v>3502</v>
      </c>
      <c r="O2829" s="9" t="s">
        <v>3503</v>
      </c>
      <c r="P2829" s="9" t="s">
        <v>32</v>
      </c>
      <c r="Q2829" s="10">
        <v>8000</v>
      </c>
      <c r="R2829" s="11">
        <v>8086</v>
      </c>
      <c r="S2829" s="52">
        <f>R2829</f>
        <v>8086</v>
      </c>
      <c r="T2829" s="53">
        <f>IFERROR(S2829/Q2829,0)</f>
        <v>1.01075</v>
      </c>
      <c r="U2829" s="54">
        <f>IF(T2829&gt;=100%,S2829*2%,0)</f>
        <v>161.72</v>
      </c>
      <c r="V2829" s="54">
        <f>S2829*1%</f>
        <v>80.86</v>
      </c>
      <c r="W2829" s="55">
        <f>U2829+V2829</f>
        <v>242.57999999999998</v>
      </c>
      <c r="X2829" s="17"/>
      <c r="Y2829" s="9" t="s">
        <v>12393</v>
      </c>
    </row>
    <row r="2830" spans="1:25" x14ac:dyDescent="0.2">
      <c r="A2830" s="4" t="s">
        <v>18</v>
      </c>
      <c r="B2830" s="12" t="s">
        <v>3421</v>
      </c>
      <c r="C2830" s="5" t="s">
        <v>2973</v>
      </c>
      <c r="D2830" s="9" t="s">
        <v>2974</v>
      </c>
      <c r="E2830" s="9" t="s">
        <v>3422</v>
      </c>
      <c r="F2830" s="9" t="s">
        <v>3423</v>
      </c>
      <c r="G2830" s="8">
        <v>10028174</v>
      </c>
      <c r="H2830" s="12" t="s">
        <v>3499</v>
      </c>
      <c r="I2830" s="9" t="s">
        <v>3493</v>
      </c>
      <c r="J2830" s="12" t="s">
        <v>3494</v>
      </c>
      <c r="K2830" s="17" t="s">
        <v>3427</v>
      </c>
      <c r="L2830" s="17" t="s">
        <v>3428</v>
      </c>
      <c r="M2830" s="17">
        <v>7004809242</v>
      </c>
      <c r="N2830" s="9" t="s">
        <v>3508</v>
      </c>
      <c r="O2830" s="9" t="s">
        <v>3509</v>
      </c>
      <c r="P2830" s="9" t="s">
        <v>32</v>
      </c>
      <c r="Q2830" s="10">
        <v>8000</v>
      </c>
      <c r="R2830" s="11">
        <v>8086</v>
      </c>
      <c r="S2830" s="52">
        <f>R2830</f>
        <v>8086</v>
      </c>
      <c r="T2830" s="53">
        <f>IFERROR(S2830/Q2830,0)</f>
        <v>1.01075</v>
      </c>
      <c r="U2830" s="54">
        <f>IF(T2830&gt;=100%,S2830*2%,0)</f>
        <v>161.72</v>
      </c>
      <c r="V2830" s="54">
        <f>S2830*1%</f>
        <v>80.86</v>
      </c>
      <c r="W2830" s="55">
        <f>U2830+V2830</f>
        <v>242.57999999999998</v>
      </c>
      <c r="X2830" s="17"/>
      <c r="Y2830" s="9" t="s">
        <v>12393</v>
      </c>
    </row>
    <row r="2831" spans="1:25" x14ac:dyDescent="0.2">
      <c r="A2831" s="4" t="s">
        <v>18</v>
      </c>
      <c r="B2831" s="12" t="s">
        <v>2972</v>
      </c>
      <c r="C2831" s="5" t="s">
        <v>2973</v>
      </c>
      <c r="D2831" s="9" t="s">
        <v>2974</v>
      </c>
      <c r="E2831" s="9" t="s">
        <v>2975</v>
      </c>
      <c r="F2831" s="9" t="s">
        <v>2976</v>
      </c>
      <c r="G2831" s="8">
        <v>10026391</v>
      </c>
      <c r="H2831" s="12" t="s">
        <v>2977</v>
      </c>
      <c r="I2831" s="9" t="s">
        <v>3080</v>
      </c>
      <c r="J2831" s="12" t="s">
        <v>3081</v>
      </c>
      <c r="K2831" s="17" t="s">
        <v>3031</v>
      </c>
      <c r="L2831" s="17" t="s">
        <v>3032</v>
      </c>
      <c r="M2831" s="17">
        <v>7979803899</v>
      </c>
      <c r="N2831" s="9" t="s">
        <v>3085</v>
      </c>
      <c r="O2831" s="9" t="s">
        <v>3086</v>
      </c>
      <c r="P2831" s="9" t="s">
        <v>32</v>
      </c>
      <c r="Q2831" s="10">
        <v>8000</v>
      </c>
      <c r="R2831" s="11">
        <v>8086</v>
      </c>
      <c r="S2831" s="52">
        <f>R2831</f>
        <v>8086</v>
      </c>
      <c r="T2831" s="53">
        <f>IFERROR(S2831/Q2831,0)</f>
        <v>1.01075</v>
      </c>
      <c r="U2831" s="54">
        <f>IF(T2831&gt;=100%,S2831*2%,0)</f>
        <v>161.72</v>
      </c>
      <c r="V2831" s="54">
        <f>S2831*1%</f>
        <v>80.86</v>
      </c>
      <c r="W2831" s="55">
        <f>U2831+V2831</f>
        <v>242.57999999999998</v>
      </c>
      <c r="X2831" s="17"/>
      <c r="Y2831" s="9" t="s">
        <v>12391</v>
      </c>
    </row>
    <row r="2832" spans="1:25" x14ac:dyDescent="0.2">
      <c r="A2832" s="4" t="s">
        <v>18</v>
      </c>
      <c r="B2832" s="12" t="s">
        <v>2972</v>
      </c>
      <c r="C2832" s="5" t="s">
        <v>2973</v>
      </c>
      <c r="D2832" s="9" t="s">
        <v>2974</v>
      </c>
      <c r="E2832" s="9" t="s">
        <v>2975</v>
      </c>
      <c r="F2832" s="9" t="s">
        <v>2976</v>
      </c>
      <c r="G2832" s="8">
        <v>10026391</v>
      </c>
      <c r="H2832" s="12" t="s">
        <v>2977</v>
      </c>
      <c r="I2832" s="9" t="s">
        <v>3019</v>
      </c>
      <c r="J2832" s="12" t="s">
        <v>3020</v>
      </c>
      <c r="K2832" s="17" t="s">
        <v>2980</v>
      </c>
      <c r="L2832" s="17" t="s">
        <v>2981</v>
      </c>
      <c r="M2832" s="17">
        <v>8969833593</v>
      </c>
      <c r="N2832" s="9" t="s">
        <v>3023</v>
      </c>
      <c r="O2832" s="9" t="s">
        <v>3024</v>
      </c>
      <c r="P2832" s="9" t="s">
        <v>32</v>
      </c>
      <c r="Q2832" s="10">
        <v>8000</v>
      </c>
      <c r="R2832" s="11">
        <v>8086</v>
      </c>
      <c r="S2832" s="52">
        <f>R2832</f>
        <v>8086</v>
      </c>
      <c r="T2832" s="53">
        <f>IFERROR(S2832/Q2832,0)</f>
        <v>1.01075</v>
      </c>
      <c r="U2832" s="54">
        <f>IF(T2832&gt;=100%,S2832*2%,0)</f>
        <v>161.72</v>
      </c>
      <c r="V2832" s="54">
        <f>S2832*1%</f>
        <v>80.86</v>
      </c>
      <c r="W2832" s="55">
        <f>U2832+V2832</f>
        <v>242.57999999999998</v>
      </c>
      <c r="X2832" s="17"/>
      <c r="Y2832" s="9" t="s">
        <v>12393</v>
      </c>
    </row>
    <row r="2833" spans="1:25" x14ac:dyDescent="0.2">
      <c r="A2833" s="4" t="s">
        <v>18</v>
      </c>
      <c r="B2833" s="12" t="s">
        <v>2972</v>
      </c>
      <c r="C2833" s="5" t="s">
        <v>2973</v>
      </c>
      <c r="D2833" s="9" t="s">
        <v>2974</v>
      </c>
      <c r="E2833" s="9" t="s">
        <v>2975</v>
      </c>
      <c r="F2833" s="9" t="s">
        <v>2976</v>
      </c>
      <c r="G2833" s="8">
        <v>10026391</v>
      </c>
      <c r="H2833" s="12" t="s">
        <v>2977</v>
      </c>
      <c r="I2833" s="9" t="s">
        <v>3029</v>
      </c>
      <c r="J2833" s="12" t="s">
        <v>3030</v>
      </c>
      <c r="K2833" s="17" t="s">
        <v>3031</v>
      </c>
      <c r="L2833" s="17" t="s">
        <v>3032</v>
      </c>
      <c r="M2833" s="17">
        <v>7979803899</v>
      </c>
      <c r="N2833" s="9" t="s">
        <v>3033</v>
      </c>
      <c r="O2833" s="9" t="s">
        <v>3014</v>
      </c>
      <c r="P2833" s="9" t="s">
        <v>32</v>
      </c>
      <c r="Q2833" s="10">
        <v>8000</v>
      </c>
      <c r="R2833" s="11">
        <v>8086</v>
      </c>
      <c r="S2833" s="52">
        <f>R2833</f>
        <v>8086</v>
      </c>
      <c r="T2833" s="53">
        <f>IFERROR(S2833/Q2833,0)</f>
        <v>1.01075</v>
      </c>
      <c r="U2833" s="54">
        <f>IF(T2833&gt;=100%,S2833*2%,0)</f>
        <v>161.72</v>
      </c>
      <c r="V2833" s="54">
        <f>S2833*1%</f>
        <v>80.86</v>
      </c>
      <c r="W2833" s="55">
        <f>U2833+V2833</f>
        <v>242.57999999999998</v>
      </c>
      <c r="X2833" s="17"/>
      <c r="Y2833" s="9" t="s">
        <v>12393</v>
      </c>
    </row>
    <row r="2834" spans="1:25" x14ac:dyDescent="0.2">
      <c r="A2834" s="4" t="s">
        <v>18</v>
      </c>
      <c r="B2834" s="12" t="s">
        <v>2972</v>
      </c>
      <c r="C2834" s="5" t="s">
        <v>2973</v>
      </c>
      <c r="D2834" s="9" t="s">
        <v>2974</v>
      </c>
      <c r="E2834" s="9" t="s">
        <v>2975</v>
      </c>
      <c r="F2834" s="9" t="s">
        <v>2976</v>
      </c>
      <c r="G2834" s="8">
        <v>10026391</v>
      </c>
      <c r="H2834" s="12" t="s">
        <v>2977</v>
      </c>
      <c r="I2834" s="9" t="s">
        <v>3074</v>
      </c>
      <c r="J2834" s="12" t="s">
        <v>3075</v>
      </c>
      <c r="K2834" s="17" t="s">
        <v>2980</v>
      </c>
      <c r="L2834" s="17" t="s">
        <v>2981</v>
      </c>
      <c r="M2834" s="17">
        <v>8969833593</v>
      </c>
      <c r="N2834" s="9" t="s">
        <v>3078</v>
      </c>
      <c r="O2834" s="9" t="s">
        <v>3079</v>
      </c>
      <c r="P2834" s="9" t="s">
        <v>32</v>
      </c>
      <c r="Q2834" s="10">
        <v>8000</v>
      </c>
      <c r="R2834" s="11">
        <v>8086</v>
      </c>
      <c r="S2834" s="52">
        <f>R2834</f>
        <v>8086</v>
      </c>
      <c r="T2834" s="53">
        <f>IFERROR(S2834/Q2834,0)</f>
        <v>1.01075</v>
      </c>
      <c r="U2834" s="54">
        <f>IF(T2834&gt;=100%,S2834*2%,0)</f>
        <v>161.72</v>
      </c>
      <c r="V2834" s="54">
        <f>S2834*1%</f>
        <v>80.86</v>
      </c>
      <c r="W2834" s="55">
        <f>U2834+V2834</f>
        <v>242.57999999999998</v>
      </c>
      <c r="X2834" s="17"/>
      <c r="Y2834" s="9" t="s">
        <v>12393</v>
      </c>
    </row>
    <row r="2835" spans="1:25" x14ac:dyDescent="0.2">
      <c r="A2835" s="9" t="s">
        <v>8060</v>
      </c>
      <c r="B2835" s="9" t="s">
        <v>8061</v>
      </c>
      <c r="C2835" s="18" t="s">
        <v>8062</v>
      </c>
      <c r="D2835" s="9" t="s">
        <v>8063</v>
      </c>
      <c r="E2835" s="9" t="s">
        <v>8064</v>
      </c>
      <c r="F2835" s="9" t="s">
        <v>8065</v>
      </c>
      <c r="G2835" s="9">
        <v>10027752</v>
      </c>
      <c r="H2835" s="9" t="s">
        <v>8066</v>
      </c>
      <c r="I2835" s="9" t="s">
        <v>8106</v>
      </c>
      <c r="J2835" s="9" t="s">
        <v>8107</v>
      </c>
      <c r="K2835" s="18" t="s">
        <v>8086</v>
      </c>
      <c r="L2835" s="18" t="s">
        <v>8087</v>
      </c>
      <c r="M2835" s="18">
        <v>9993467189</v>
      </c>
      <c r="N2835" s="9" t="s">
        <v>8111</v>
      </c>
      <c r="O2835" s="9" t="s">
        <v>8112</v>
      </c>
      <c r="P2835" s="9" t="s">
        <v>32</v>
      </c>
      <c r="Q2835" s="11">
        <v>7920.0000000000009</v>
      </c>
      <c r="R2835" s="25">
        <v>8005</v>
      </c>
      <c r="S2835" s="52">
        <f>R2835</f>
        <v>8005</v>
      </c>
      <c r="T2835" s="53">
        <f>IFERROR(S2835/Q2835,0)</f>
        <v>1.0107323232323231</v>
      </c>
      <c r="U2835" s="54">
        <f>IF(T2835&gt;=100%,S2835*2%,0)</f>
        <v>160.1</v>
      </c>
      <c r="V2835" s="54">
        <f>S2835*1%</f>
        <v>80.05</v>
      </c>
      <c r="W2835" s="55">
        <f>U2835+V2835</f>
        <v>240.14999999999998</v>
      </c>
      <c r="X2835" s="17"/>
      <c r="Y2835" s="9" t="s">
        <v>12391</v>
      </c>
    </row>
    <row r="2836" spans="1:25" x14ac:dyDescent="0.2">
      <c r="A2836" s="4" t="s">
        <v>18</v>
      </c>
      <c r="B2836" s="12" t="s">
        <v>1048</v>
      </c>
      <c r="C2836" s="5" t="s">
        <v>861</v>
      </c>
      <c r="D2836" s="9" t="s">
        <v>862</v>
      </c>
      <c r="E2836" s="9" t="s">
        <v>1049</v>
      </c>
      <c r="F2836" s="9" t="s">
        <v>1050</v>
      </c>
      <c r="G2836" s="8">
        <v>10022825</v>
      </c>
      <c r="H2836" s="12" t="s">
        <v>1058</v>
      </c>
      <c r="I2836" s="9" t="s">
        <v>1190</v>
      </c>
      <c r="J2836" s="12" t="s">
        <v>1191</v>
      </c>
      <c r="K2836" s="8" t="s">
        <v>1159</v>
      </c>
      <c r="L2836" s="16" t="s">
        <v>1160</v>
      </c>
      <c r="M2836" s="17">
        <v>6296956579</v>
      </c>
      <c r="N2836" s="9" t="s">
        <v>1192</v>
      </c>
      <c r="O2836" s="9" t="s">
        <v>1193</v>
      </c>
      <c r="P2836" s="9" t="s">
        <v>32</v>
      </c>
      <c r="Q2836" s="10">
        <v>15000</v>
      </c>
      <c r="R2836" s="11">
        <v>15160.587000000003</v>
      </c>
      <c r="S2836" s="52">
        <f>R2836</f>
        <v>15160.587000000003</v>
      </c>
      <c r="T2836" s="53">
        <f>IFERROR(S2836/Q2836,0)</f>
        <v>1.0107058000000002</v>
      </c>
      <c r="U2836" s="54">
        <f>IF(T2836&gt;=100%,S2836*2%,0)</f>
        <v>303.21174000000008</v>
      </c>
      <c r="V2836" s="54">
        <f>S2836*1%</f>
        <v>151.60587000000004</v>
      </c>
      <c r="W2836" s="55">
        <f>U2836+V2836</f>
        <v>454.81761000000012</v>
      </c>
      <c r="X2836" s="17"/>
      <c r="Y2836" s="9" t="s">
        <v>12391</v>
      </c>
    </row>
    <row r="2837" spans="1:25" x14ac:dyDescent="0.2">
      <c r="A2837" s="9" t="s">
        <v>6280</v>
      </c>
      <c r="B2837" s="9" t="s">
        <v>6435</v>
      </c>
      <c r="C2837" s="18" t="s">
        <v>6282</v>
      </c>
      <c r="D2837" s="9" t="s">
        <v>6283</v>
      </c>
      <c r="E2837" s="9" t="s">
        <v>6409</v>
      </c>
      <c r="F2837" s="9" t="s">
        <v>6410</v>
      </c>
      <c r="G2837" s="9">
        <v>10034245</v>
      </c>
      <c r="H2837" s="9" t="s">
        <v>6411</v>
      </c>
      <c r="I2837" s="9" t="s">
        <v>6436</v>
      </c>
      <c r="J2837" s="9" t="s">
        <v>6437</v>
      </c>
      <c r="K2837" s="18" t="s">
        <v>6414</v>
      </c>
      <c r="L2837" s="18" t="s">
        <v>6415</v>
      </c>
      <c r="M2837" s="18" t="s">
        <v>6416</v>
      </c>
      <c r="N2837" s="9" t="s">
        <v>6444</v>
      </c>
      <c r="O2837" s="9" t="s">
        <v>6445</v>
      </c>
      <c r="P2837" s="9" t="s">
        <v>32</v>
      </c>
      <c r="Q2837" s="62">
        <v>15700</v>
      </c>
      <c r="R2837" s="11">
        <v>15865.823</v>
      </c>
      <c r="S2837" s="52">
        <f>R2837</f>
        <v>15865.823</v>
      </c>
      <c r="T2837" s="53">
        <f>IFERROR(S2837/Q2837,0)</f>
        <v>1.0105619745222929</v>
      </c>
      <c r="U2837" s="54">
        <f>IF(T2837&gt;=100%,S2837*2%,0)</f>
        <v>317.31646000000001</v>
      </c>
      <c r="V2837" s="54">
        <f>S2837*1%</f>
        <v>158.65823</v>
      </c>
      <c r="W2837" s="55">
        <f>U2837+V2837</f>
        <v>475.97469000000001</v>
      </c>
      <c r="X2837" s="17"/>
      <c r="Y2837" s="9" t="s">
        <v>12391</v>
      </c>
    </row>
    <row r="2838" spans="1:25" x14ac:dyDescent="0.2">
      <c r="A2838" s="9" t="s">
        <v>8060</v>
      </c>
      <c r="B2838" s="9" t="s">
        <v>8061</v>
      </c>
      <c r="C2838" s="18" t="s">
        <v>8062</v>
      </c>
      <c r="D2838" s="9" t="s">
        <v>8063</v>
      </c>
      <c r="E2838" s="9" t="s">
        <v>8064</v>
      </c>
      <c r="F2838" s="9" t="s">
        <v>8065</v>
      </c>
      <c r="G2838" s="9">
        <v>10027752</v>
      </c>
      <c r="H2838" s="9" t="s">
        <v>8066</v>
      </c>
      <c r="I2838" s="9" t="s">
        <v>8151</v>
      </c>
      <c r="J2838" s="9" t="s">
        <v>8152</v>
      </c>
      <c r="K2838" s="18" t="s">
        <v>8069</v>
      </c>
      <c r="L2838" s="18" t="s">
        <v>8070</v>
      </c>
      <c r="M2838" s="18">
        <v>9977686099</v>
      </c>
      <c r="N2838" s="9" t="s">
        <v>8157</v>
      </c>
      <c r="O2838" s="9" t="s">
        <v>8158</v>
      </c>
      <c r="P2838" s="9" t="s">
        <v>32</v>
      </c>
      <c r="Q2838" s="11">
        <v>7917.8000000000011</v>
      </c>
      <c r="R2838" s="25">
        <v>8000</v>
      </c>
      <c r="S2838" s="52">
        <f>R2838</f>
        <v>8000</v>
      </c>
      <c r="T2838" s="53">
        <f>IFERROR(S2838/Q2838,0)</f>
        <v>1.0103816716764757</v>
      </c>
      <c r="U2838" s="54">
        <f>IF(T2838&gt;=100%,S2838*2%,0)</f>
        <v>160</v>
      </c>
      <c r="V2838" s="54">
        <f>S2838*1%</f>
        <v>80</v>
      </c>
      <c r="W2838" s="55">
        <f>U2838+V2838</f>
        <v>240</v>
      </c>
      <c r="X2838" s="17"/>
      <c r="Y2838" s="9" t="s">
        <v>12393</v>
      </c>
    </row>
    <row r="2839" spans="1:25" x14ac:dyDescent="0.2">
      <c r="A2839" s="9" t="s">
        <v>5442</v>
      </c>
      <c r="B2839" s="9" t="s">
        <v>6187</v>
      </c>
      <c r="C2839" s="18" t="s">
        <v>5682</v>
      </c>
      <c r="D2839" s="9" t="s">
        <v>5683</v>
      </c>
      <c r="E2839" s="9" t="s">
        <v>6188</v>
      </c>
      <c r="F2839" s="9" t="s">
        <v>6189</v>
      </c>
      <c r="G2839" s="9">
        <v>10026038</v>
      </c>
      <c r="H2839" s="9" t="s">
        <v>6190</v>
      </c>
      <c r="I2839" s="9" t="s">
        <v>6240</v>
      </c>
      <c r="J2839" s="9" t="s">
        <v>6241</v>
      </c>
      <c r="K2839" s="18" t="s">
        <v>6200</v>
      </c>
      <c r="L2839" s="18" t="s">
        <v>6201</v>
      </c>
      <c r="M2839" s="18">
        <v>9443450220</v>
      </c>
      <c r="N2839" s="9" t="s">
        <v>6269</v>
      </c>
      <c r="O2839" s="9" t="s">
        <v>6270</v>
      </c>
      <c r="P2839" s="9" t="s">
        <v>32</v>
      </c>
      <c r="Q2839" s="11">
        <v>18804.904999999999</v>
      </c>
      <c r="R2839" s="11">
        <v>19000</v>
      </c>
      <c r="S2839" s="52">
        <f>R2839</f>
        <v>19000</v>
      </c>
      <c r="T2839" s="53">
        <f>IFERROR(S2839/Q2839,0)</f>
        <v>1.0103746868170831</v>
      </c>
      <c r="U2839" s="54">
        <f>IF(T2839&gt;=100%,S2839*2%,0)</f>
        <v>380</v>
      </c>
      <c r="V2839" s="54">
        <f>S2839*1%</f>
        <v>190</v>
      </c>
      <c r="W2839" s="55">
        <f>U2839+V2839</f>
        <v>570</v>
      </c>
      <c r="X2839" s="17"/>
      <c r="Y2839" s="9" t="s">
        <v>12393</v>
      </c>
    </row>
    <row r="2840" spans="1:25" x14ac:dyDescent="0.2">
      <c r="A2840" s="26" t="s">
        <v>9603</v>
      </c>
      <c r="B2840" s="30" t="s">
        <v>11909</v>
      </c>
      <c r="C2840" s="30" t="s">
        <v>12379</v>
      </c>
      <c r="D2840" s="30"/>
      <c r="E2840" s="44" t="s">
        <v>12378</v>
      </c>
      <c r="F2840" s="44"/>
      <c r="G2840" s="30">
        <v>10020174</v>
      </c>
      <c r="H2840" s="30" t="s">
        <v>11910</v>
      </c>
      <c r="I2840" s="29" t="s">
        <v>11990</v>
      </c>
      <c r="J2840" s="29" t="s">
        <v>11991</v>
      </c>
      <c r="K2840" s="26" t="s">
        <v>11913</v>
      </c>
      <c r="L2840" s="30" t="s">
        <v>11914</v>
      </c>
      <c r="M2840" s="30" t="s">
        <v>11915</v>
      </c>
      <c r="N2840" s="30" t="s">
        <v>11992</v>
      </c>
      <c r="O2840" s="30" t="s">
        <v>11993</v>
      </c>
      <c r="P2840" s="30" t="s">
        <v>32</v>
      </c>
      <c r="Q2840" s="27">
        <v>5500</v>
      </c>
      <c r="R2840" s="27">
        <v>5555.5732000000007</v>
      </c>
      <c r="S2840" s="52">
        <f>R2840</f>
        <v>5555.5732000000007</v>
      </c>
      <c r="T2840" s="53">
        <f>IFERROR(S2840/Q2840,0)</f>
        <v>1.0101042181818183</v>
      </c>
      <c r="U2840" s="54">
        <f>IF(T2840&gt;=100%,S2840*2%,0)</f>
        <v>111.11146400000001</v>
      </c>
      <c r="V2840" s="54">
        <f>S2840*1%</f>
        <v>55.555732000000006</v>
      </c>
      <c r="W2840" s="55">
        <f>U2840+V2840</f>
        <v>166.66719600000002</v>
      </c>
      <c r="X2840" s="17"/>
      <c r="Y2840" s="9" t="s">
        <v>12391</v>
      </c>
    </row>
    <row r="2841" spans="1:25" x14ac:dyDescent="0.2">
      <c r="A2841" s="9" t="s">
        <v>8060</v>
      </c>
      <c r="B2841" s="9" t="s">
        <v>8965</v>
      </c>
      <c r="C2841" s="18" t="s">
        <v>9306</v>
      </c>
      <c r="D2841" s="9" t="s">
        <v>9307</v>
      </c>
      <c r="E2841" s="9" t="s">
        <v>9308</v>
      </c>
      <c r="F2841" s="9" t="s">
        <v>9309</v>
      </c>
      <c r="G2841" s="9">
        <v>10034970</v>
      </c>
      <c r="H2841" s="9" t="s">
        <v>9310</v>
      </c>
      <c r="I2841" s="9" t="s">
        <v>9338</v>
      </c>
      <c r="J2841" s="9" t="s">
        <v>9339</v>
      </c>
      <c r="K2841" s="18" t="s">
        <v>9313</v>
      </c>
      <c r="L2841" s="18" t="s">
        <v>9314</v>
      </c>
      <c r="M2841" s="18">
        <v>9867181036</v>
      </c>
      <c r="N2841" s="9" t="s">
        <v>9342</v>
      </c>
      <c r="O2841" s="9" t="s">
        <v>9343</v>
      </c>
      <c r="P2841" s="9" t="s">
        <v>32</v>
      </c>
      <c r="Q2841" s="11">
        <v>10000</v>
      </c>
      <c r="R2841" s="11">
        <v>10101.025</v>
      </c>
      <c r="S2841" s="52">
        <f>R2841</f>
        <v>10101.025</v>
      </c>
      <c r="T2841" s="53">
        <f>IFERROR(S2841/Q2841,0)</f>
        <v>1.0101024999999999</v>
      </c>
      <c r="U2841" s="54">
        <f>IF(T2841&gt;=100%,S2841*2%,0)</f>
        <v>202.0205</v>
      </c>
      <c r="V2841" s="54">
        <f>S2841*1%</f>
        <v>101.01025</v>
      </c>
      <c r="W2841" s="55">
        <f>U2841+V2841</f>
        <v>303.03075000000001</v>
      </c>
      <c r="X2841" s="17"/>
      <c r="Y2841" s="9" t="s">
        <v>12391</v>
      </c>
    </row>
    <row r="2842" spans="1:25" x14ac:dyDescent="0.2">
      <c r="A2842" s="9" t="s">
        <v>9603</v>
      </c>
      <c r="B2842" s="18" t="s">
        <v>11008</v>
      </c>
      <c r="C2842" s="9" t="s">
        <v>12370</v>
      </c>
      <c r="D2842" s="9"/>
      <c r="E2842" s="9" t="s">
        <v>12371</v>
      </c>
      <c r="F2842" s="9"/>
      <c r="G2842" s="33">
        <v>10031130</v>
      </c>
      <c r="H2842" s="38" t="s">
        <v>11009</v>
      </c>
      <c r="I2842" s="33" t="s">
        <v>11020</v>
      </c>
      <c r="J2842" s="33" t="s">
        <v>11021</v>
      </c>
      <c r="K2842" s="9" t="s">
        <v>11012</v>
      </c>
      <c r="L2842" s="18" t="s">
        <v>11013</v>
      </c>
      <c r="M2842" s="18">
        <v>9654921078</v>
      </c>
      <c r="N2842" s="18" t="s">
        <v>11068</v>
      </c>
      <c r="O2842" s="18" t="s">
        <v>10506</v>
      </c>
      <c r="P2842" s="18" t="s">
        <v>32</v>
      </c>
      <c r="Q2842" s="11">
        <v>7000</v>
      </c>
      <c r="R2842" s="27">
        <v>7070.2799999999925</v>
      </c>
      <c r="S2842" s="52">
        <f>R2842</f>
        <v>7070.2799999999925</v>
      </c>
      <c r="T2842" s="53">
        <f>IFERROR(S2842/Q2842,0)</f>
        <v>1.0100399999999989</v>
      </c>
      <c r="U2842" s="54">
        <f>IF(T2842&gt;=100%,S2842*2%,0)</f>
        <v>141.40559999999985</v>
      </c>
      <c r="V2842" s="54">
        <f>S2842*1%</f>
        <v>70.702799999999925</v>
      </c>
      <c r="W2842" s="55">
        <f>U2842+V2842</f>
        <v>212.10839999999979</v>
      </c>
      <c r="X2842" s="17"/>
      <c r="Y2842" s="9" t="s">
        <v>12391</v>
      </c>
    </row>
    <row r="2843" spans="1:25" x14ac:dyDescent="0.2">
      <c r="A2843" s="9" t="s">
        <v>9603</v>
      </c>
      <c r="B2843" s="9" t="s">
        <v>11224</v>
      </c>
      <c r="C2843" s="9" t="s">
        <v>12370</v>
      </c>
      <c r="D2843" s="9"/>
      <c r="E2843" s="9" t="s">
        <v>12372</v>
      </c>
      <c r="F2843" s="9"/>
      <c r="G2843" s="9">
        <v>10027214</v>
      </c>
      <c r="H2843" s="9" t="s">
        <v>11225</v>
      </c>
      <c r="I2843" s="9" t="s">
        <v>11246</v>
      </c>
      <c r="J2843" s="9" t="s">
        <v>11247</v>
      </c>
      <c r="K2843" s="9" t="s">
        <v>11228</v>
      </c>
      <c r="L2843" s="18" t="s">
        <v>11229</v>
      </c>
      <c r="M2843" s="18">
        <v>8756704552</v>
      </c>
      <c r="N2843" s="9" t="s">
        <v>11248</v>
      </c>
      <c r="O2843" s="9" t="s">
        <v>11249</v>
      </c>
      <c r="P2843" s="9" t="s">
        <v>32</v>
      </c>
      <c r="Q2843" s="11">
        <v>25000</v>
      </c>
      <c r="R2843" s="27">
        <v>25250</v>
      </c>
      <c r="S2843" s="52">
        <f>R2843</f>
        <v>25250</v>
      </c>
      <c r="T2843" s="53">
        <f>IFERROR(S2843/Q2843,0)</f>
        <v>1.01</v>
      </c>
      <c r="U2843" s="54">
        <f>IF(T2843&gt;=100%,S2843*2%,0)</f>
        <v>505</v>
      </c>
      <c r="V2843" s="54">
        <f>S2843*1%</f>
        <v>252.5</v>
      </c>
      <c r="W2843" s="55">
        <f>U2843+V2843</f>
        <v>757.5</v>
      </c>
      <c r="X2843" s="17"/>
      <c r="Y2843" s="9" t="s">
        <v>12391</v>
      </c>
    </row>
    <row r="2844" spans="1:25" x14ac:dyDescent="0.2">
      <c r="A2844" s="4" t="s">
        <v>18</v>
      </c>
      <c r="B2844" s="12" t="s">
        <v>4290</v>
      </c>
      <c r="C2844" s="5" t="s">
        <v>4291</v>
      </c>
      <c r="D2844" s="5" t="s">
        <v>4292</v>
      </c>
      <c r="E2844" s="9" t="s">
        <v>4293</v>
      </c>
      <c r="F2844" s="9" t="s">
        <v>4294</v>
      </c>
      <c r="G2844" s="8">
        <v>10031076</v>
      </c>
      <c r="H2844" s="12" t="s">
        <v>4295</v>
      </c>
      <c r="I2844" s="9" t="s">
        <v>4395</v>
      </c>
      <c r="J2844" s="12" t="s">
        <v>4396</v>
      </c>
      <c r="K2844" s="8" t="s">
        <v>4342</v>
      </c>
      <c r="L2844" s="16" t="s">
        <v>4343</v>
      </c>
      <c r="M2844" s="17" t="s">
        <v>4344</v>
      </c>
      <c r="N2844" s="9" t="s">
        <v>4399</v>
      </c>
      <c r="O2844" s="9" t="s">
        <v>4400</v>
      </c>
      <c r="P2844" s="9" t="s">
        <v>32</v>
      </c>
      <c r="Q2844" s="11">
        <v>19187.816900000002</v>
      </c>
      <c r="R2844" s="11">
        <v>19379.695069000001</v>
      </c>
      <c r="S2844" s="52">
        <f>R2844</f>
        <v>19379.695069000001</v>
      </c>
      <c r="T2844" s="53">
        <f>IFERROR(S2844/Q2844,0)</f>
        <v>1.01</v>
      </c>
      <c r="U2844" s="54">
        <f>IF(T2844&gt;=100%,S2844*2%,0)</f>
        <v>387.59390138000003</v>
      </c>
      <c r="V2844" s="54">
        <f>S2844*1%</f>
        <v>193.79695069000002</v>
      </c>
      <c r="W2844" s="55">
        <f>U2844+V2844</f>
        <v>581.39085207000005</v>
      </c>
      <c r="X2844" s="17"/>
      <c r="Y2844" s="9" t="s">
        <v>12391</v>
      </c>
    </row>
    <row r="2845" spans="1:25" x14ac:dyDescent="0.2">
      <c r="A2845" s="4" t="s">
        <v>18</v>
      </c>
      <c r="B2845" s="12" t="s">
        <v>4290</v>
      </c>
      <c r="C2845" s="5" t="s">
        <v>4291</v>
      </c>
      <c r="D2845" s="5" t="s">
        <v>4292</v>
      </c>
      <c r="E2845" s="9" t="s">
        <v>4293</v>
      </c>
      <c r="F2845" s="9" t="s">
        <v>4294</v>
      </c>
      <c r="G2845" s="8">
        <v>10031076</v>
      </c>
      <c r="H2845" s="12" t="s">
        <v>4295</v>
      </c>
      <c r="I2845" s="9" t="s">
        <v>4349</v>
      </c>
      <c r="J2845" s="12" t="s">
        <v>4350</v>
      </c>
      <c r="K2845" s="8" t="s">
        <v>4342</v>
      </c>
      <c r="L2845" s="16" t="s">
        <v>4343</v>
      </c>
      <c r="M2845" s="17" t="s">
        <v>4344</v>
      </c>
      <c r="N2845" s="9" t="s">
        <v>4401</v>
      </c>
      <c r="O2845" s="9" t="s">
        <v>4402</v>
      </c>
      <c r="P2845" s="9" t="s">
        <v>32</v>
      </c>
      <c r="Q2845" s="11">
        <v>15641.297</v>
      </c>
      <c r="R2845" s="11">
        <v>15797.70997</v>
      </c>
      <c r="S2845" s="52">
        <f>R2845</f>
        <v>15797.70997</v>
      </c>
      <c r="T2845" s="53">
        <f>IFERROR(S2845/Q2845,0)</f>
        <v>1.01</v>
      </c>
      <c r="U2845" s="54">
        <f>IF(T2845&gt;=100%,S2845*2%,0)</f>
        <v>315.95419939999999</v>
      </c>
      <c r="V2845" s="54">
        <f>S2845*1%</f>
        <v>157.9770997</v>
      </c>
      <c r="W2845" s="55">
        <f>U2845+V2845</f>
        <v>473.93129909999999</v>
      </c>
      <c r="X2845" s="17"/>
      <c r="Y2845" s="9" t="s">
        <v>12391</v>
      </c>
    </row>
    <row r="2846" spans="1:25" x14ac:dyDescent="0.2">
      <c r="A2846" s="9" t="s">
        <v>5442</v>
      </c>
      <c r="B2846" s="9" t="s">
        <v>6117</v>
      </c>
      <c r="C2846" s="18" t="s">
        <v>5682</v>
      </c>
      <c r="D2846" s="9" t="s">
        <v>5683</v>
      </c>
      <c r="E2846" s="9" t="s">
        <v>6118</v>
      </c>
      <c r="F2846" s="9" t="s">
        <v>6119</v>
      </c>
      <c r="G2846" s="9">
        <v>10029399</v>
      </c>
      <c r="H2846" s="9" t="s">
        <v>6120</v>
      </c>
      <c r="I2846" s="9" t="s">
        <v>6150</v>
      </c>
      <c r="J2846" s="9" t="s">
        <v>6151</v>
      </c>
      <c r="K2846" s="18" t="s">
        <v>6123</v>
      </c>
      <c r="L2846" s="18" t="s">
        <v>6124</v>
      </c>
      <c r="M2846" s="18">
        <v>852362541</v>
      </c>
      <c r="N2846" s="9" t="s">
        <v>6184</v>
      </c>
      <c r="O2846" s="9" t="s">
        <v>6185</v>
      </c>
      <c r="P2846" s="9" t="s">
        <v>32</v>
      </c>
      <c r="Q2846" s="11">
        <v>15519</v>
      </c>
      <c r="R2846" s="11">
        <v>15674.19</v>
      </c>
      <c r="S2846" s="52">
        <f>R2846</f>
        <v>15674.19</v>
      </c>
      <c r="T2846" s="53">
        <f>IFERROR(S2846/Q2846,0)</f>
        <v>1.01</v>
      </c>
      <c r="U2846" s="54">
        <f>IF(T2846&gt;=100%,S2846*2%,0)</f>
        <v>313.48380000000003</v>
      </c>
      <c r="V2846" s="54">
        <f>S2846*1%</f>
        <v>156.74190000000002</v>
      </c>
      <c r="W2846" s="55">
        <f>U2846+V2846</f>
        <v>470.22570000000007</v>
      </c>
      <c r="X2846" s="17"/>
      <c r="Y2846" s="9" t="s">
        <v>12391</v>
      </c>
    </row>
    <row r="2847" spans="1:25" x14ac:dyDescent="0.2">
      <c r="A2847" s="32" t="s">
        <v>9603</v>
      </c>
      <c r="B2847" s="32" t="s">
        <v>10261</v>
      </c>
      <c r="C2847" s="32" t="s">
        <v>12365</v>
      </c>
      <c r="D2847" s="32"/>
      <c r="E2847" s="9" t="s">
        <v>12364</v>
      </c>
      <c r="F2847" s="9"/>
      <c r="G2847" s="32">
        <v>10031520</v>
      </c>
      <c r="H2847" s="32" t="s">
        <v>10262</v>
      </c>
      <c r="I2847" s="32" t="s">
        <v>10301</v>
      </c>
      <c r="J2847" s="32" t="s">
        <v>10302</v>
      </c>
      <c r="K2847" s="32" t="s">
        <v>10265</v>
      </c>
      <c r="L2847" s="32" t="s">
        <v>10266</v>
      </c>
      <c r="M2847" s="32">
        <v>8979763245</v>
      </c>
      <c r="N2847" s="32" t="s">
        <v>10305</v>
      </c>
      <c r="O2847" s="32" t="s">
        <v>10306</v>
      </c>
      <c r="P2847" s="32" t="s">
        <v>32</v>
      </c>
      <c r="Q2847" s="9">
        <v>15000</v>
      </c>
      <c r="R2847" s="27">
        <v>15150</v>
      </c>
      <c r="S2847" s="52">
        <f>R2847</f>
        <v>15150</v>
      </c>
      <c r="T2847" s="53">
        <f>IFERROR(S2847/Q2847,0)</f>
        <v>1.01</v>
      </c>
      <c r="U2847" s="54">
        <f>IF(T2847&gt;=100%,S2847*2%,0)</f>
        <v>303</v>
      </c>
      <c r="V2847" s="54">
        <f>S2847*1%</f>
        <v>151.5</v>
      </c>
      <c r="W2847" s="55">
        <f>U2847+V2847</f>
        <v>454.5</v>
      </c>
      <c r="X2847" s="17"/>
      <c r="Y2847" s="9" t="s">
        <v>12391</v>
      </c>
    </row>
    <row r="2848" spans="1:25" x14ac:dyDescent="0.2">
      <c r="A2848" s="4" t="s">
        <v>18</v>
      </c>
      <c r="B2848" s="12" t="s">
        <v>4470</v>
      </c>
      <c r="C2848" s="5" t="s">
        <v>4291</v>
      </c>
      <c r="D2848" s="5" t="s">
        <v>4292</v>
      </c>
      <c r="E2848" s="9" t="s">
        <v>4471</v>
      </c>
      <c r="F2848" s="9" t="s">
        <v>4472</v>
      </c>
      <c r="G2848" s="8">
        <v>10028015</v>
      </c>
      <c r="H2848" s="12" t="s">
        <v>4473</v>
      </c>
      <c r="I2848" s="9" t="s">
        <v>4485</v>
      </c>
      <c r="J2848" s="12" t="s">
        <v>4486</v>
      </c>
      <c r="K2848" s="8" t="s">
        <v>4475</v>
      </c>
      <c r="L2848" s="16" t="s">
        <v>4476</v>
      </c>
      <c r="M2848" s="17">
        <v>7686969517</v>
      </c>
      <c r="N2848" s="9" t="s">
        <v>4487</v>
      </c>
      <c r="O2848" s="9" t="s">
        <v>4488</v>
      </c>
      <c r="P2848" s="9" t="s">
        <v>32</v>
      </c>
      <c r="Q2848" s="11">
        <v>12500</v>
      </c>
      <c r="R2848" s="11">
        <v>12625</v>
      </c>
      <c r="S2848" s="52">
        <f>R2848</f>
        <v>12625</v>
      </c>
      <c r="T2848" s="53">
        <f>IFERROR(S2848/Q2848,0)</f>
        <v>1.01</v>
      </c>
      <c r="U2848" s="54">
        <f>IF(T2848&gt;=100%,S2848*2%,0)</f>
        <v>252.5</v>
      </c>
      <c r="V2848" s="54">
        <f>S2848*1%</f>
        <v>126.25</v>
      </c>
      <c r="W2848" s="55">
        <f>U2848+V2848</f>
        <v>378.75</v>
      </c>
      <c r="X2848" s="17"/>
      <c r="Y2848" s="9" t="s">
        <v>12393</v>
      </c>
    </row>
    <row r="2849" spans="1:25" x14ac:dyDescent="0.2">
      <c r="A2849" s="9" t="s">
        <v>5442</v>
      </c>
      <c r="B2849" s="9" t="s">
        <v>6117</v>
      </c>
      <c r="C2849" s="18" t="s">
        <v>5682</v>
      </c>
      <c r="D2849" s="9" t="s">
        <v>5683</v>
      </c>
      <c r="E2849" s="9" t="s">
        <v>6118</v>
      </c>
      <c r="F2849" s="9" t="s">
        <v>6119</v>
      </c>
      <c r="G2849" s="9">
        <v>10029399</v>
      </c>
      <c r="H2849" s="9" t="s">
        <v>6120</v>
      </c>
      <c r="I2849" s="9" t="s">
        <v>6131</v>
      </c>
      <c r="J2849" s="9" t="s">
        <v>6132</v>
      </c>
      <c r="K2849" s="18" t="s">
        <v>6123</v>
      </c>
      <c r="L2849" s="18" t="s">
        <v>6124</v>
      </c>
      <c r="M2849" s="18">
        <v>436422865</v>
      </c>
      <c r="N2849" s="9" t="s">
        <v>6160</v>
      </c>
      <c r="O2849" s="9" t="s">
        <v>6161</v>
      </c>
      <c r="P2849" s="9" t="s">
        <v>32</v>
      </c>
      <c r="Q2849" s="11">
        <v>11771.55</v>
      </c>
      <c r="R2849" s="11">
        <v>11889.2655</v>
      </c>
      <c r="S2849" s="52">
        <f>R2849</f>
        <v>11889.2655</v>
      </c>
      <c r="T2849" s="53">
        <f>IFERROR(S2849/Q2849,0)</f>
        <v>1.01</v>
      </c>
      <c r="U2849" s="54">
        <f>IF(T2849&gt;=100%,S2849*2%,0)</f>
        <v>237.78530999999998</v>
      </c>
      <c r="V2849" s="54">
        <f>S2849*1%</f>
        <v>118.89265499999999</v>
      </c>
      <c r="W2849" s="55">
        <f>U2849+V2849</f>
        <v>356.67796499999997</v>
      </c>
      <c r="X2849" s="17"/>
      <c r="Y2849" s="9" t="s">
        <v>12391</v>
      </c>
    </row>
    <row r="2850" spans="1:25" x14ac:dyDescent="0.2">
      <c r="A2850" s="4" t="s">
        <v>18</v>
      </c>
      <c r="B2850" s="9"/>
      <c r="C2850" s="5" t="s">
        <v>4707</v>
      </c>
      <c r="D2850" s="9" t="s">
        <v>4708</v>
      </c>
      <c r="E2850" s="9" t="s">
        <v>5269</v>
      </c>
      <c r="F2850" s="9" t="s">
        <v>5270</v>
      </c>
      <c r="G2850" s="12">
        <v>10034671</v>
      </c>
      <c r="H2850" s="12" t="s">
        <v>5294</v>
      </c>
      <c r="I2850" s="12" t="s">
        <v>5300</v>
      </c>
      <c r="J2850" s="12" t="s">
        <v>5301</v>
      </c>
      <c r="K2850" s="17" t="s">
        <v>5297</v>
      </c>
      <c r="L2850" s="9" t="s">
        <v>2899</v>
      </c>
      <c r="M2850" s="9"/>
      <c r="N2850" s="12" t="s">
        <v>5302</v>
      </c>
      <c r="O2850" s="12" t="s">
        <v>5303</v>
      </c>
      <c r="P2850" s="17" t="s">
        <v>32</v>
      </c>
      <c r="Q2850" s="10">
        <v>8382.5</v>
      </c>
      <c r="R2850" s="11">
        <v>8466.3250000000007</v>
      </c>
      <c r="S2850" s="52">
        <f>R2850</f>
        <v>8466.3250000000007</v>
      </c>
      <c r="T2850" s="53">
        <f>IFERROR(S2850/Q2850,0)</f>
        <v>1.01</v>
      </c>
      <c r="U2850" s="54">
        <f>IF(T2850&gt;=100%,S2850*2%,0)</f>
        <v>169.32650000000001</v>
      </c>
      <c r="V2850" s="54">
        <f>S2850*1%</f>
        <v>84.663250000000005</v>
      </c>
      <c r="W2850" s="55">
        <f>U2850+V2850</f>
        <v>253.98975000000002</v>
      </c>
      <c r="X2850" s="17"/>
      <c r="Y2850" s="9" t="s">
        <v>12393</v>
      </c>
    </row>
    <row r="2851" spans="1:25" x14ac:dyDescent="0.2">
      <c r="A2851" s="26" t="s">
        <v>9603</v>
      </c>
      <c r="B2851" s="26" t="s">
        <v>10204</v>
      </c>
      <c r="C2851" s="30" t="s">
        <v>12359</v>
      </c>
      <c r="D2851" s="30"/>
      <c r="E2851" s="44" t="s">
        <v>12363</v>
      </c>
      <c r="F2851" s="44"/>
      <c r="G2851" s="26">
        <v>10030130</v>
      </c>
      <c r="H2851" s="26" t="s">
        <v>10205</v>
      </c>
      <c r="I2851" s="26" t="s">
        <v>10206</v>
      </c>
      <c r="J2851" s="26" t="s">
        <v>10207</v>
      </c>
      <c r="K2851" s="26" t="s">
        <v>10208</v>
      </c>
      <c r="L2851" s="26" t="s">
        <v>10209</v>
      </c>
      <c r="M2851" s="26">
        <v>7006241230</v>
      </c>
      <c r="N2851" s="26" t="s">
        <v>10220</v>
      </c>
      <c r="O2851" s="26" t="s">
        <v>10221</v>
      </c>
      <c r="P2851" s="26" t="s">
        <v>32</v>
      </c>
      <c r="Q2851" s="27">
        <v>7000</v>
      </c>
      <c r="R2851" s="27">
        <v>7070</v>
      </c>
      <c r="S2851" s="52">
        <f>R2851</f>
        <v>7070</v>
      </c>
      <c r="T2851" s="53">
        <f>IFERROR(S2851/Q2851,0)</f>
        <v>1.01</v>
      </c>
      <c r="U2851" s="54">
        <f>IF(T2851&gt;=100%,S2851*2%,0)</f>
        <v>141.4</v>
      </c>
      <c r="V2851" s="54">
        <f>S2851*1%</f>
        <v>70.7</v>
      </c>
      <c r="W2851" s="55">
        <f>U2851+V2851</f>
        <v>212.10000000000002</v>
      </c>
      <c r="X2851" s="17"/>
      <c r="Y2851" s="9" t="s">
        <v>12391</v>
      </c>
    </row>
    <row r="2852" spans="1:25" x14ac:dyDescent="0.2">
      <c r="A2852" s="9" t="s">
        <v>5442</v>
      </c>
      <c r="B2852" s="9" t="s">
        <v>6117</v>
      </c>
      <c r="C2852" s="18" t="s">
        <v>5682</v>
      </c>
      <c r="D2852" s="9" t="s">
        <v>5683</v>
      </c>
      <c r="E2852" s="9" t="s">
        <v>6118</v>
      </c>
      <c r="F2852" s="9" t="s">
        <v>6119</v>
      </c>
      <c r="G2852" s="9">
        <v>10029399</v>
      </c>
      <c r="H2852" s="9" t="s">
        <v>6120</v>
      </c>
      <c r="I2852" s="9" t="s">
        <v>6131</v>
      </c>
      <c r="J2852" s="9" t="s">
        <v>6132</v>
      </c>
      <c r="K2852" s="18" t="s">
        <v>6123</v>
      </c>
      <c r="L2852" s="18" t="s">
        <v>6124</v>
      </c>
      <c r="M2852" s="18">
        <v>9488172333</v>
      </c>
      <c r="N2852" s="9" t="s">
        <v>6147</v>
      </c>
      <c r="O2852" s="9" t="s">
        <v>6148</v>
      </c>
      <c r="P2852" s="9" t="s">
        <v>32</v>
      </c>
      <c r="Q2852" s="11">
        <v>8577.1</v>
      </c>
      <c r="R2852" s="11">
        <v>8662.8709999999992</v>
      </c>
      <c r="S2852" s="52">
        <f>R2852</f>
        <v>8662.8709999999992</v>
      </c>
      <c r="T2852" s="53">
        <f>IFERROR(S2852/Q2852,0)</f>
        <v>1.0099999999999998</v>
      </c>
      <c r="U2852" s="54">
        <f>IF(T2852&gt;=100%,S2852*2%,0)</f>
        <v>173.25742</v>
      </c>
      <c r="V2852" s="54">
        <f>S2852*1%</f>
        <v>86.628709999999998</v>
      </c>
      <c r="W2852" s="55">
        <f>U2852+V2852</f>
        <v>259.88612999999998</v>
      </c>
      <c r="X2852" s="17"/>
      <c r="Y2852" s="9" t="s">
        <v>12391</v>
      </c>
    </row>
    <row r="2853" spans="1:25" x14ac:dyDescent="0.2">
      <c r="A2853" s="32" t="s">
        <v>9603</v>
      </c>
      <c r="B2853" s="32" t="s">
        <v>10499</v>
      </c>
      <c r="C2853" s="32" t="s">
        <v>12365</v>
      </c>
      <c r="D2853" s="32"/>
      <c r="E2853" s="9" t="s">
        <v>12367</v>
      </c>
      <c r="F2853" s="9"/>
      <c r="G2853" s="32">
        <v>10031053</v>
      </c>
      <c r="H2853" s="32" t="s">
        <v>10500</v>
      </c>
      <c r="I2853" s="34" t="s">
        <v>10523</v>
      </c>
      <c r="J2853" s="32" t="s">
        <v>10524</v>
      </c>
      <c r="K2853" s="32" t="s">
        <v>10503</v>
      </c>
      <c r="L2853" s="32" t="s">
        <v>10504</v>
      </c>
      <c r="M2853" s="32">
        <v>6396818616</v>
      </c>
      <c r="N2853" s="32" t="s">
        <v>10525</v>
      </c>
      <c r="O2853" s="32" t="s">
        <v>10522</v>
      </c>
      <c r="P2853" s="32" t="s">
        <v>32</v>
      </c>
      <c r="Q2853" s="9">
        <v>22000</v>
      </c>
      <c r="R2853" s="27">
        <v>22219.999999999989</v>
      </c>
      <c r="S2853" s="52">
        <f>R2853</f>
        <v>22219.999999999989</v>
      </c>
      <c r="T2853" s="53">
        <f>IFERROR(S2853/Q2853,0)</f>
        <v>1.0099999999999996</v>
      </c>
      <c r="U2853" s="54">
        <f>IF(T2853&gt;=100%,S2853*2%,0)</f>
        <v>444.39999999999981</v>
      </c>
      <c r="V2853" s="54">
        <f>S2853*1%</f>
        <v>222.1999999999999</v>
      </c>
      <c r="W2853" s="55">
        <f>U2853+V2853</f>
        <v>666.59999999999968</v>
      </c>
      <c r="X2853" s="17"/>
      <c r="Y2853" s="9" t="s">
        <v>12393</v>
      </c>
    </row>
    <row r="2854" spans="1:25" x14ac:dyDescent="0.2">
      <c r="A2854" s="26" t="s">
        <v>9603</v>
      </c>
      <c r="B2854" s="26" t="s">
        <v>9621</v>
      </c>
      <c r="C2854" s="30" t="s">
        <v>12359</v>
      </c>
      <c r="D2854" s="30"/>
      <c r="E2854" s="44" t="s">
        <v>12358</v>
      </c>
      <c r="F2854" s="44"/>
      <c r="G2854" s="26">
        <v>10028151</v>
      </c>
      <c r="H2854" s="26" t="s">
        <v>9605</v>
      </c>
      <c r="I2854" s="26" t="s">
        <v>9616</v>
      </c>
      <c r="J2854" s="26" t="s">
        <v>9617</v>
      </c>
      <c r="K2854" s="26" t="s">
        <v>9608</v>
      </c>
      <c r="L2854" s="26" t="s">
        <v>9609</v>
      </c>
      <c r="M2854" s="26">
        <v>8699736751</v>
      </c>
      <c r="N2854" s="26" t="s">
        <v>9622</v>
      </c>
      <c r="O2854" s="26" t="s">
        <v>9623</v>
      </c>
      <c r="P2854" s="26" t="s">
        <v>32</v>
      </c>
      <c r="Q2854" s="27">
        <v>8000</v>
      </c>
      <c r="R2854" s="27">
        <v>8079.9999999999945</v>
      </c>
      <c r="S2854" s="52">
        <f>R2854</f>
        <v>8079.9999999999945</v>
      </c>
      <c r="T2854" s="53">
        <f>IFERROR(S2854/Q2854,0)</f>
        <v>1.0099999999999993</v>
      </c>
      <c r="U2854" s="54">
        <f>IF(T2854&gt;=100%,S2854*2%,0)</f>
        <v>161.59999999999988</v>
      </c>
      <c r="V2854" s="54">
        <f>S2854*1%</f>
        <v>80.79999999999994</v>
      </c>
      <c r="W2854" s="55">
        <f>U2854+V2854</f>
        <v>242.39999999999981</v>
      </c>
      <c r="X2854" s="17"/>
      <c r="Y2854" s="9" t="s">
        <v>12391</v>
      </c>
    </row>
    <row r="2855" spans="1:25" x14ac:dyDescent="0.2">
      <c r="A2855" s="26" t="s">
        <v>9603</v>
      </c>
      <c r="B2855" s="26" t="s">
        <v>9742</v>
      </c>
      <c r="C2855" s="30" t="s">
        <v>12359</v>
      </c>
      <c r="D2855" s="30"/>
      <c r="E2855" s="45" t="s">
        <v>12360</v>
      </c>
      <c r="F2855" s="45"/>
      <c r="G2855" s="26">
        <v>10026891</v>
      </c>
      <c r="H2855" s="26" t="s">
        <v>9725</v>
      </c>
      <c r="I2855" s="26" t="s">
        <v>9743</v>
      </c>
      <c r="J2855" s="26" t="s">
        <v>9744</v>
      </c>
      <c r="K2855" s="26" t="s">
        <v>9728</v>
      </c>
      <c r="L2855" s="26" t="s">
        <v>9729</v>
      </c>
      <c r="M2855" s="26">
        <v>7009725731</v>
      </c>
      <c r="N2855" s="26" t="s">
        <v>9749</v>
      </c>
      <c r="O2855" s="26" t="s">
        <v>9750</v>
      </c>
      <c r="P2855" s="26" t="s">
        <v>32</v>
      </c>
      <c r="Q2855" s="27">
        <v>25000</v>
      </c>
      <c r="R2855" s="27">
        <v>25249.999999999971</v>
      </c>
      <c r="S2855" s="52">
        <f>R2855</f>
        <v>25249.999999999971</v>
      </c>
      <c r="T2855" s="53">
        <f>IFERROR(S2855/Q2855,0)</f>
        <v>1.0099999999999989</v>
      </c>
      <c r="U2855" s="54">
        <f>IF(T2855&gt;=100%,S2855*2%,0)</f>
        <v>504.99999999999943</v>
      </c>
      <c r="V2855" s="54">
        <f>S2855*1%</f>
        <v>252.49999999999972</v>
      </c>
      <c r="W2855" s="55">
        <f>U2855+V2855</f>
        <v>757.49999999999909</v>
      </c>
      <c r="X2855" s="17"/>
      <c r="Y2855" s="9" t="s">
        <v>12391</v>
      </c>
    </row>
    <row r="2856" spans="1:25" x14ac:dyDescent="0.2">
      <c r="A2856" s="32" t="s">
        <v>9603</v>
      </c>
      <c r="B2856" s="32" t="s">
        <v>10499</v>
      </c>
      <c r="C2856" s="32" t="s">
        <v>12365</v>
      </c>
      <c r="D2856" s="32"/>
      <c r="E2856" s="9" t="s">
        <v>12367</v>
      </c>
      <c r="F2856" s="9"/>
      <c r="G2856" s="32">
        <v>10031053</v>
      </c>
      <c r="H2856" s="32" t="s">
        <v>10500</v>
      </c>
      <c r="I2856" s="34" t="s">
        <v>10507</v>
      </c>
      <c r="J2856" s="32" t="s">
        <v>10508</v>
      </c>
      <c r="K2856" s="32" t="s">
        <v>10503</v>
      </c>
      <c r="L2856" s="32" t="s">
        <v>10504</v>
      </c>
      <c r="M2856" s="32">
        <v>6396818616</v>
      </c>
      <c r="N2856" s="32" t="s">
        <v>10724</v>
      </c>
      <c r="O2856" s="32" t="s">
        <v>10725</v>
      </c>
      <c r="P2856" s="32" t="s">
        <v>32</v>
      </c>
      <c r="Q2856" s="35">
        <v>18000</v>
      </c>
      <c r="R2856" s="27">
        <v>18179.999999999982</v>
      </c>
      <c r="S2856" s="52">
        <f>R2856</f>
        <v>18179.999999999982</v>
      </c>
      <c r="T2856" s="53">
        <f>IFERROR(S2856/Q2856,0)</f>
        <v>1.0099999999999989</v>
      </c>
      <c r="U2856" s="54">
        <f>IF(T2856&gt;=100%,S2856*2%,0)</f>
        <v>363.59999999999962</v>
      </c>
      <c r="V2856" s="54">
        <f>S2856*1%</f>
        <v>181.79999999999981</v>
      </c>
      <c r="W2856" s="55">
        <f>U2856+V2856</f>
        <v>545.39999999999941</v>
      </c>
      <c r="X2856" s="17"/>
      <c r="Y2856" s="9" t="s">
        <v>12393</v>
      </c>
    </row>
    <row r="2857" spans="1:25" x14ac:dyDescent="0.2">
      <c r="A2857" s="26" t="s">
        <v>9603</v>
      </c>
      <c r="B2857" s="26" t="s">
        <v>9865</v>
      </c>
      <c r="C2857" s="30" t="s">
        <v>12359</v>
      </c>
      <c r="D2857" s="30"/>
      <c r="E2857" s="44" t="s">
        <v>12361</v>
      </c>
      <c r="F2857" s="44"/>
      <c r="G2857" s="26">
        <v>10023666</v>
      </c>
      <c r="H2857" s="26" t="s">
        <v>9845</v>
      </c>
      <c r="I2857" s="26" t="s">
        <v>9866</v>
      </c>
      <c r="J2857" s="26" t="s">
        <v>9867</v>
      </c>
      <c r="K2857" s="26" t="s">
        <v>9848</v>
      </c>
      <c r="L2857" s="26" t="s">
        <v>9849</v>
      </c>
      <c r="M2857" s="26">
        <v>7696064706</v>
      </c>
      <c r="N2857" s="26" t="s">
        <v>9870</v>
      </c>
      <c r="O2857" s="26" t="s">
        <v>9871</v>
      </c>
      <c r="P2857" s="26" t="s">
        <v>32</v>
      </c>
      <c r="Q2857" s="9">
        <v>10000</v>
      </c>
      <c r="R2857" s="27">
        <v>10099.999999999989</v>
      </c>
      <c r="S2857" s="52">
        <f>R2857</f>
        <v>10099.999999999989</v>
      </c>
      <c r="T2857" s="53">
        <f>IFERROR(S2857/Q2857,0)</f>
        <v>1.0099999999999989</v>
      </c>
      <c r="U2857" s="54">
        <f>IF(T2857&gt;=100%,S2857*2%,0)</f>
        <v>201.99999999999977</v>
      </c>
      <c r="V2857" s="54">
        <f>S2857*1%</f>
        <v>100.99999999999989</v>
      </c>
      <c r="W2857" s="55">
        <f>U2857+V2857</f>
        <v>302.99999999999966</v>
      </c>
      <c r="X2857" s="17"/>
      <c r="Y2857" s="9" t="s">
        <v>12391</v>
      </c>
    </row>
    <row r="2858" spans="1:25" x14ac:dyDescent="0.2">
      <c r="A2858" s="9" t="s">
        <v>9603</v>
      </c>
      <c r="B2858" s="9" t="s">
        <v>11375</v>
      </c>
      <c r="C2858" s="9" t="s">
        <v>12374</v>
      </c>
      <c r="D2858" s="9"/>
      <c r="E2858" s="11" t="s">
        <v>12375</v>
      </c>
      <c r="F2858" s="11"/>
      <c r="G2858" s="9">
        <v>10023721</v>
      </c>
      <c r="H2858" s="9" t="s">
        <v>11355</v>
      </c>
      <c r="I2858" s="9" t="s">
        <v>11356</v>
      </c>
      <c r="J2858" s="9" t="s">
        <v>11357</v>
      </c>
      <c r="K2858" s="9" t="s">
        <v>11358</v>
      </c>
      <c r="L2858" s="18" t="s">
        <v>11359</v>
      </c>
      <c r="M2858" s="18">
        <v>8840296899</v>
      </c>
      <c r="N2858" s="9" t="s">
        <v>11378</v>
      </c>
      <c r="O2858" s="9" t="s">
        <v>11379</v>
      </c>
      <c r="P2858" s="18" t="s">
        <v>32</v>
      </c>
      <c r="Q2858" s="11">
        <v>10000</v>
      </c>
      <c r="R2858" s="27">
        <v>10099.999999999989</v>
      </c>
      <c r="S2858" s="52">
        <f>R2858</f>
        <v>10099.999999999989</v>
      </c>
      <c r="T2858" s="53">
        <f>IFERROR(S2858/Q2858,0)</f>
        <v>1.0099999999999989</v>
      </c>
      <c r="U2858" s="54">
        <f>IF(T2858&gt;=100%,S2858*2%,0)</f>
        <v>201.99999999999977</v>
      </c>
      <c r="V2858" s="54">
        <f>S2858*1%</f>
        <v>100.99999999999989</v>
      </c>
      <c r="W2858" s="55">
        <f>U2858+V2858</f>
        <v>302.99999999999966</v>
      </c>
      <c r="X2858" s="17"/>
      <c r="Y2858" s="9" t="s">
        <v>12391</v>
      </c>
    </row>
    <row r="2859" spans="1:25" x14ac:dyDescent="0.2">
      <c r="A2859" s="32" t="s">
        <v>9603</v>
      </c>
      <c r="B2859" s="32" t="s">
        <v>10596</v>
      </c>
      <c r="C2859" s="32" t="s">
        <v>12365</v>
      </c>
      <c r="D2859" s="32"/>
      <c r="E2859" s="9" t="s">
        <v>12368</v>
      </c>
      <c r="F2859" s="9"/>
      <c r="G2859" s="32">
        <v>10023838</v>
      </c>
      <c r="H2859" s="32" t="s">
        <v>10597</v>
      </c>
      <c r="I2859" s="32" t="s">
        <v>10611</v>
      </c>
      <c r="J2859" s="32" t="s">
        <v>10612</v>
      </c>
      <c r="K2859" s="32" t="s">
        <v>10600</v>
      </c>
      <c r="L2859" s="32" t="s">
        <v>10601</v>
      </c>
      <c r="M2859" s="32">
        <v>9219486100</v>
      </c>
      <c r="N2859" s="32" t="s">
        <v>10617</v>
      </c>
      <c r="O2859" s="32" t="s">
        <v>10618</v>
      </c>
      <c r="P2859" s="32" t="s">
        <v>32</v>
      </c>
      <c r="Q2859" s="9">
        <v>10000</v>
      </c>
      <c r="R2859" s="27">
        <v>10099.999999999989</v>
      </c>
      <c r="S2859" s="52">
        <f>R2859</f>
        <v>10099.999999999989</v>
      </c>
      <c r="T2859" s="53">
        <f>IFERROR(S2859/Q2859,0)</f>
        <v>1.0099999999999989</v>
      </c>
      <c r="U2859" s="54">
        <f>IF(T2859&gt;=100%,S2859*2%,0)</f>
        <v>201.99999999999977</v>
      </c>
      <c r="V2859" s="54">
        <f>S2859*1%</f>
        <v>100.99999999999989</v>
      </c>
      <c r="W2859" s="55">
        <f>U2859+V2859</f>
        <v>302.99999999999966</v>
      </c>
      <c r="X2859" s="17"/>
      <c r="Y2859" s="9" t="s">
        <v>12391</v>
      </c>
    </row>
    <row r="2860" spans="1:25" x14ac:dyDescent="0.2">
      <c r="A2860" s="9" t="s">
        <v>9603</v>
      </c>
      <c r="B2860" s="18" t="s">
        <v>11385</v>
      </c>
      <c r="C2860" s="9" t="s">
        <v>12374</v>
      </c>
      <c r="D2860" s="9"/>
      <c r="E2860" s="11" t="s">
        <v>12375</v>
      </c>
      <c r="F2860" s="11"/>
      <c r="G2860" s="9">
        <v>10023721</v>
      </c>
      <c r="H2860" s="9" t="s">
        <v>11355</v>
      </c>
      <c r="I2860" s="18" t="s">
        <v>11586</v>
      </c>
      <c r="J2860" s="18" t="s">
        <v>11587</v>
      </c>
      <c r="K2860" s="9" t="s">
        <v>11388</v>
      </c>
      <c r="L2860" s="18" t="s">
        <v>11389</v>
      </c>
      <c r="M2860" s="18">
        <v>9506067187</v>
      </c>
      <c r="N2860" s="18" t="s">
        <v>11598</v>
      </c>
      <c r="O2860" s="18" t="s">
        <v>11599</v>
      </c>
      <c r="P2860" s="9" t="s">
        <v>32</v>
      </c>
      <c r="Q2860" s="11">
        <v>8000</v>
      </c>
      <c r="R2860" s="27">
        <v>8079.9999999999909</v>
      </c>
      <c r="S2860" s="52">
        <f>R2860</f>
        <v>8079.9999999999909</v>
      </c>
      <c r="T2860" s="53">
        <f>IFERROR(S2860/Q2860,0)</f>
        <v>1.0099999999999989</v>
      </c>
      <c r="U2860" s="54">
        <f>IF(T2860&gt;=100%,S2860*2%,0)</f>
        <v>161.59999999999982</v>
      </c>
      <c r="V2860" s="54">
        <f>S2860*1%</f>
        <v>80.799999999999912</v>
      </c>
      <c r="W2860" s="55">
        <f>U2860+V2860</f>
        <v>242.39999999999975</v>
      </c>
      <c r="X2860" s="17"/>
      <c r="Y2860" s="9" t="s">
        <v>12391</v>
      </c>
    </row>
    <row r="2861" spans="1:25" x14ac:dyDescent="0.2">
      <c r="A2861" s="26" t="s">
        <v>9603</v>
      </c>
      <c r="B2861" s="26" t="s">
        <v>9604</v>
      </c>
      <c r="C2861" s="30" t="s">
        <v>12359</v>
      </c>
      <c r="D2861" s="30"/>
      <c r="E2861" s="44" t="s">
        <v>12362</v>
      </c>
      <c r="F2861" s="44"/>
      <c r="G2861" s="26">
        <v>10030869</v>
      </c>
      <c r="H2861" s="26" t="s">
        <v>9970</v>
      </c>
      <c r="I2861" s="9" t="s">
        <v>9987</v>
      </c>
      <c r="J2861" s="9" t="s">
        <v>9988</v>
      </c>
      <c r="K2861" s="26" t="s">
        <v>9983</v>
      </c>
      <c r="L2861" s="9" t="s">
        <v>9984</v>
      </c>
      <c r="M2861" s="26">
        <v>9625856826</v>
      </c>
      <c r="N2861" s="9" t="s">
        <v>9996</v>
      </c>
      <c r="O2861" s="9" t="s">
        <v>9997</v>
      </c>
      <c r="P2861" s="26" t="s">
        <v>32</v>
      </c>
      <c r="Q2861" s="27">
        <v>8000</v>
      </c>
      <c r="R2861" s="27">
        <v>8079.9999999999909</v>
      </c>
      <c r="S2861" s="52">
        <f>R2861</f>
        <v>8079.9999999999909</v>
      </c>
      <c r="T2861" s="53">
        <f>IFERROR(S2861/Q2861,0)</f>
        <v>1.0099999999999989</v>
      </c>
      <c r="U2861" s="54">
        <f>IF(T2861&gt;=100%,S2861*2%,0)</f>
        <v>161.59999999999982</v>
      </c>
      <c r="V2861" s="54">
        <f>S2861*1%</f>
        <v>80.799999999999912</v>
      </c>
      <c r="W2861" s="55">
        <f>U2861+V2861</f>
        <v>242.39999999999975</v>
      </c>
      <c r="X2861" s="17"/>
      <c r="Y2861" s="9" t="s">
        <v>12393</v>
      </c>
    </row>
    <row r="2862" spans="1:25" x14ac:dyDescent="0.2">
      <c r="A2862" s="26" t="s">
        <v>9603</v>
      </c>
      <c r="B2862" s="30" t="s">
        <v>11909</v>
      </c>
      <c r="C2862" s="30" t="s">
        <v>12379</v>
      </c>
      <c r="D2862" s="30"/>
      <c r="E2862" s="44" t="s">
        <v>12378</v>
      </c>
      <c r="F2862" s="44"/>
      <c r="G2862" s="30">
        <v>10020174</v>
      </c>
      <c r="H2862" s="30" t="s">
        <v>11910</v>
      </c>
      <c r="I2862" s="29" t="s">
        <v>11924</v>
      </c>
      <c r="J2862" s="29" t="s">
        <v>11925</v>
      </c>
      <c r="K2862" s="26" t="s">
        <v>11913</v>
      </c>
      <c r="L2862" s="30" t="s">
        <v>11914</v>
      </c>
      <c r="M2862" s="30" t="s">
        <v>11915</v>
      </c>
      <c r="N2862" s="30" t="s">
        <v>11926</v>
      </c>
      <c r="O2862" s="29" t="s">
        <v>8741</v>
      </c>
      <c r="P2862" s="30" t="s">
        <v>32</v>
      </c>
      <c r="Q2862" s="27">
        <v>8000</v>
      </c>
      <c r="R2862" s="27">
        <v>8079.9999999999909</v>
      </c>
      <c r="S2862" s="52">
        <f>R2862</f>
        <v>8079.9999999999909</v>
      </c>
      <c r="T2862" s="53">
        <f>IFERROR(S2862/Q2862,0)</f>
        <v>1.0099999999999989</v>
      </c>
      <c r="U2862" s="54">
        <f>IF(T2862&gt;=100%,S2862*2%,0)</f>
        <v>161.59999999999982</v>
      </c>
      <c r="V2862" s="54">
        <f>S2862*1%</f>
        <v>80.799999999999912</v>
      </c>
      <c r="W2862" s="55">
        <f>U2862+V2862</f>
        <v>242.39999999999975</v>
      </c>
      <c r="X2862" s="17"/>
      <c r="Y2862" s="9" t="s">
        <v>12391</v>
      </c>
    </row>
    <row r="2863" spans="1:25" x14ac:dyDescent="0.2">
      <c r="A2863" s="9" t="s">
        <v>9603</v>
      </c>
      <c r="B2863" s="18" t="s">
        <v>11008</v>
      </c>
      <c r="C2863" s="9" t="s">
        <v>12370</v>
      </c>
      <c r="D2863" s="9"/>
      <c r="E2863" s="9" t="s">
        <v>12371</v>
      </c>
      <c r="F2863" s="9"/>
      <c r="G2863" s="18">
        <v>10033452</v>
      </c>
      <c r="H2863" s="38" t="s">
        <v>11034</v>
      </c>
      <c r="I2863" s="33" t="s">
        <v>11041</v>
      </c>
      <c r="J2863" s="33" t="s">
        <v>11042</v>
      </c>
      <c r="K2863" s="9" t="s">
        <v>11037</v>
      </c>
      <c r="L2863" s="18" t="s">
        <v>11038</v>
      </c>
      <c r="M2863" s="18">
        <v>7068231892</v>
      </c>
      <c r="N2863" s="18" t="s">
        <v>11168</v>
      </c>
      <c r="O2863" s="18" t="s">
        <v>5343</v>
      </c>
      <c r="P2863" s="18" t="s">
        <v>32</v>
      </c>
      <c r="Q2863" s="11">
        <v>7000</v>
      </c>
      <c r="R2863" s="27">
        <v>7069.9999999999927</v>
      </c>
      <c r="S2863" s="52">
        <f>R2863</f>
        <v>7069.9999999999927</v>
      </c>
      <c r="T2863" s="53">
        <f>IFERROR(S2863/Q2863,0)</f>
        <v>1.0099999999999989</v>
      </c>
      <c r="U2863" s="54">
        <f>IF(T2863&gt;=100%,S2863*2%,0)</f>
        <v>141.39999999999986</v>
      </c>
      <c r="V2863" s="54">
        <f>S2863*1%</f>
        <v>70.699999999999932</v>
      </c>
      <c r="W2863" s="55">
        <f>U2863+V2863</f>
        <v>212.0999999999998</v>
      </c>
      <c r="X2863" s="17"/>
      <c r="Y2863" s="9" t="s">
        <v>12391</v>
      </c>
    </row>
    <row r="2864" spans="1:25" x14ac:dyDescent="0.2">
      <c r="A2864" s="9" t="s">
        <v>9603</v>
      </c>
      <c r="B2864" s="32" t="s">
        <v>11818</v>
      </c>
      <c r="C2864" s="9" t="s">
        <v>12374</v>
      </c>
      <c r="D2864" s="9"/>
      <c r="E2864" s="11" t="s">
        <v>12376</v>
      </c>
      <c r="F2864" s="11"/>
      <c r="G2864" s="32">
        <v>10031303</v>
      </c>
      <c r="H2864" s="32" t="s">
        <v>11363</v>
      </c>
      <c r="I2864" s="32" t="s">
        <v>11819</v>
      </c>
      <c r="J2864" s="32" t="s">
        <v>9997</v>
      </c>
      <c r="K2864" s="9" t="s">
        <v>11366</v>
      </c>
      <c r="L2864" s="32" t="s">
        <v>11788</v>
      </c>
      <c r="M2864" s="32">
        <v>9616564145</v>
      </c>
      <c r="N2864" s="18" t="s">
        <v>11820</v>
      </c>
      <c r="O2864" s="32" t="s">
        <v>9997</v>
      </c>
      <c r="P2864" s="32" t="s">
        <v>32</v>
      </c>
      <c r="Q2864" s="11">
        <v>6000</v>
      </c>
      <c r="R2864" s="27">
        <v>6059.9999999999936</v>
      </c>
      <c r="S2864" s="52">
        <f>R2864</f>
        <v>6059.9999999999936</v>
      </c>
      <c r="T2864" s="53">
        <f>IFERROR(S2864/Q2864,0)</f>
        <v>1.0099999999999989</v>
      </c>
      <c r="U2864" s="54">
        <f>IF(T2864&gt;=100%,S2864*2%,0)</f>
        <v>121.19999999999987</v>
      </c>
      <c r="V2864" s="54">
        <f>S2864*1%</f>
        <v>60.599999999999937</v>
      </c>
      <c r="W2864" s="55">
        <f>U2864+V2864</f>
        <v>181.79999999999981</v>
      </c>
      <c r="X2864" s="17"/>
      <c r="Y2864" s="9" t="s">
        <v>12391</v>
      </c>
    </row>
    <row r="2865" spans="1:25" x14ac:dyDescent="0.2">
      <c r="A2865" s="26" t="s">
        <v>9603</v>
      </c>
      <c r="B2865" s="30" t="s">
        <v>12093</v>
      </c>
      <c r="C2865" s="30" t="s">
        <v>12379</v>
      </c>
      <c r="D2865" s="30"/>
      <c r="E2865" s="44" t="s">
        <v>12380</v>
      </c>
      <c r="F2865" s="44"/>
      <c r="G2865" s="30">
        <v>10029261</v>
      </c>
      <c r="H2865" s="30" t="s">
        <v>12070</v>
      </c>
      <c r="I2865" s="30" t="s">
        <v>12094</v>
      </c>
      <c r="J2865" s="30" t="s">
        <v>12095</v>
      </c>
      <c r="K2865" s="26" t="s">
        <v>12073</v>
      </c>
      <c r="L2865" s="30" t="s">
        <v>12074</v>
      </c>
      <c r="M2865" s="30" t="s">
        <v>12075</v>
      </c>
      <c r="N2865" s="30" t="s">
        <v>12128</v>
      </c>
      <c r="O2865" s="29" t="s">
        <v>12129</v>
      </c>
      <c r="P2865" s="30" t="s">
        <v>32</v>
      </c>
      <c r="Q2865" s="27">
        <v>6000</v>
      </c>
      <c r="R2865" s="27">
        <v>6059.9999999999936</v>
      </c>
      <c r="S2865" s="52">
        <f>R2865</f>
        <v>6059.9999999999936</v>
      </c>
      <c r="T2865" s="53">
        <f>IFERROR(S2865/Q2865,0)</f>
        <v>1.0099999999999989</v>
      </c>
      <c r="U2865" s="54">
        <f>IF(T2865&gt;=100%,S2865*2%,0)</f>
        <v>121.19999999999987</v>
      </c>
      <c r="V2865" s="54">
        <f>S2865*1%</f>
        <v>60.599999999999937</v>
      </c>
      <c r="W2865" s="55">
        <f>U2865+V2865</f>
        <v>181.79999999999981</v>
      </c>
      <c r="X2865" s="17"/>
      <c r="Y2865" s="9" t="s">
        <v>12391</v>
      </c>
    </row>
    <row r="2866" spans="1:25" x14ac:dyDescent="0.2">
      <c r="A2866" s="26" t="s">
        <v>9603</v>
      </c>
      <c r="B2866" s="30" t="s">
        <v>12198</v>
      </c>
      <c r="C2866" s="30" t="s">
        <v>12379</v>
      </c>
      <c r="D2866" s="30"/>
      <c r="E2866" s="44" t="s">
        <v>12381</v>
      </c>
      <c r="F2866" s="44"/>
      <c r="G2866" s="30">
        <v>10023970</v>
      </c>
      <c r="H2866" s="30" t="s">
        <v>12199</v>
      </c>
      <c r="I2866" s="30" t="s">
        <v>12212</v>
      </c>
      <c r="J2866" s="30" t="s">
        <v>12213</v>
      </c>
      <c r="K2866" s="26" t="s">
        <v>12202</v>
      </c>
      <c r="L2866" s="30" t="s">
        <v>9671</v>
      </c>
      <c r="M2866" s="30" t="s">
        <v>12203</v>
      </c>
      <c r="N2866" s="30" t="s">
        <v>12240</v>
      </c>
      <c r="O2866" s="30" t="s">
        <v>12241</v>
      </c>
      <c r="P2866" s="30" t="s">
        <v>32</v>
      </c>
      <c r="Q2866" s="27">
        <v>4500</v>
      </c>
      <c r="R2866" s="27">
        <v>4544.9999999999955</v>
      </c>
      <c r="S2866" s="52">
        <f>R2866</f>
        <v>4544.9999999999955</v>
      </c>
      <c r="T2866" s="53">
        <f>IFERROR(S2866/Q2866,0)</f>
        <v>1.0099999999999989</v>
      </c>
      <c r="U2866" s="54">
        <f>IF(T2866&gt;=100%,S2866*2%,0)</f>
        <v>90.899999999999906</v>
      </c>
      <c r="V2866" s="54">
        <f>S2866*1%</f>
        <v>45.449999999999953</v>
      </c>
      <c r="W2866" s="55">
        <f>U2866+V2866</f>
        <v>136.34999999999985</v>
      </c>
      <c r="X2866" s="17"/>
      <c r="Y2866" s="9" t="s">
        <v>12391</v>
      </c>
    </row>
    <row r="2867" spans="1:25" x14ac:dyDescent="0.2">
      <c r="A2867" s="26" t="s">
        <v>9603</v>
      </c>
      <c r="B2867" s="30" t="s">
        <v>12250</v>
      </c>
      <c r="C2867" s="30" t="s">
        <v>12379</v>
      </c>
      <c r="D2867" s="30"/>
      <c r="E2867" s="44" t="s">
        <v>12382</v>
      </c>
      <c r="F2867" s="44"/>
      <c r="G2867" s="30">
        <v>10028483</v>
      </c>
      <c r="H2867" s="30" t="s">
        <v>12264</v>
      </c>
      <c r="I2867" s="30" t="s">
        <v>12285</v>
      </c>
      <c r="J2867" s="30" t="s">
        <v>12286</v>
      </c>
      <c r="K2867" s="26" t="s">
        <v>12267</v>
      </c>
      <c r="L2867" s="30" t="s">
        <v>12323</v>
      </c>
      <c r="M2867" s="30" t="s">
        <v>12269</v>
      </c>
      <c r="N2867" s="30" t="s">
        <v>12340</v>
      </c>
      <c r="O2867" s="30" t="s">
        <v>12341</v>
      </c>
      <c r="P2867" s="30" t="s">
        <v>32</v>
      </c>
      <c r="Q2867" s="27">
        <v>4000</v>
      </c>
      <c r="R2867" s="27">
        <v>4039.9999999999955</v>
      </c>
      <c r="S2867" s="52">
        <f>R2867</f>
        <v>4039.9999999999955</v>
      </c>
      <c r="T2867" s="53">
        <f>IFERROR(S2867/Q2867,0)</f>
        <v>1.0099999999999989</v>
      </c>
      <c r="U2867" s="54">
        <f>IF(T2867&gt;=100%,S2867*2%,0)</f>
        <v>80.799999999999912</v>
      </c>
      <c r="V2867" s="54">
        <f>S2867*1%</f>
        <v>40.399999999999956</v>
      </c>
      <c r="W2867" s="55">
        <f>U2867+V2867</f>
        <v>121.19999999999987</v>
      </c>
      <c r="X2867" s="17"/>
      <c r="Y2867" s="9" t="s">
        <v>12391</v>
      </c>
    </row>
    <row r="2868" spans="1:25" x14ac:dyDescent="0.2">
      <c r="A2868" s="4" t="s">
        <v>18</v>
      </c>
      <c r="B2868" s="12" t="s">
        <v>3141</v>
      </c>
      <c r="C2868" s="5" t="s">
        <v>2973</v>
      </c>
      <c r="D2868" s="9" t="s">
        <v>2974</v>
      </c>
      <c r="E2868" s="9" t="s">
        <v>3142</v>
      </c>
      <c r="F2868" s="9" t="s">
        <v>3143</v>
      </c>
      <c r="G2868" s="8">
        <v>10027954</v>
      </c>
      <c r="H2868" s="12" t="s">
        <v>3144</v>
      </c>
      <c r="I2868" s="9" t="s">
        <v>3145</v>
      </c>
      <c r="J2868" s="12" t="s">
        <v>3146</v>
      </c>
      <c r="K2868" s="17" t="s">
        <v>3147</v>
      </c>
      <c r="L2868" s="17" t="s">
        <v>3148</v>
      </c>
      <c r="M2868" s="17">
        <v>9958476992</v>
      </c>
      <c r="N2868" s="9" t="s">
        <v>3180</v>
      </c>
      <c r="O2868" s="9" t="s">
        <v>3181</v>
      </c>
      <c r="P2868" s="9" t="s">
        <v>32</v>
      </c>
      <c r="Q2868" s="10">
        <v>8000</v>
      </c>
      <c r="R2868" s="11">
        <v>8079</v>
      </c>
      <c r="S2868" s="52">
        <f>R2868</f>
        <v>8079</v>
      </c>
      <c r="T2868" s="53">
        <f>IFERROR(S2868/Q2868,0)</f>
        <v>1.0098750000000001</v>
      </c>
      <c r="U2868" s="54">
        <f>IF(T2868&gt;=100%,S2868*2%,0)</f>
        <v>161.58000000000001</v>
      </c>
      <c r="V2868" s="54">
        <f>S2868*1%</f>
        <v>80.790000000000006</v>
      </c>
      <c r="W2868" s="55">
        <f>U2868+V2868</f>
        <v>242.37</v>
      </c>
      <c r="X2868" s="17"/>
      <c r="Y2868" s="9" t="s">
        <v>12393</v>
      </c>
    </row>
    <row r="2869" spans="1:25" x14ac:dyDescent="0.2">
      <c r="A2869" s="4" t="s">
        <v>18</v>
      </c>
      <c r="B2869" s="12" t="s">
        <v>2972</v>
      </c>
      <c r="C2869" s="5" t="s">
        <v>2973</v>
      </c>
      <c r="D2869" s="9" t="s">
        <v>2974</v>
      </c>
      <c r="E2869" s="9" t="s">
        <v>2975</v>
      </c>
      <c r="F2869" s="9" t="s">
        <v>2976</v>
      </c>
      <c r="G2869" s="8">
        <v>10026391</v>
      </c>
      <c r="H2869" s="12" t="s">
        <v>2977</v>
      </c>
      <c r="I2869" s="9" t="s">
        <v>3068</v>
      </c>
      <c r="J2869" s="12" t="s">
        <v>3069</v>
      </c>
      <c r="K2869" s="17" t="s">
        <v>2996</v>
      </c>
      <c r="L2869" s="17" t="s">
        <v>2997</v>
      </c>
      <c r="M2869" s="17">
        <v>9199739761</v>
      </c>
      <c r="N2869" s="9" t="s">
        <v>3072</v>
      </c>
      <c r="O2869" s="9" t="s">
        <v>3073</v>
      </c>
      <c r="P2869" s="9" t="s">
        <v>32</v>
      </c>
      <c r="Q2869" s="10">
        <v>8000</v>
      </c>
      <c r="R2869" s="11">
        <v>8078</v>
      </c>
      <c r="S2869" s="52">
        <f>R2869</f>
        <v>8078</v>
      </c>
      <c r="T2869" s="53">
        <f>IFERROR(S2869/Q2869,0)</f>
        <v>1.0097499999999999</v>
      </c>
      <c r="U2869" s="54">
        <f>IF(T2869&gt;=100%,S2869*2%,0)</f>
        <v>161.56</v>
      </c>
      <c r="V2869" s="54">
        <f>S2869*1%</f>
        <v>80.78</v>
      </c>
      <c r="W2869" s="55">
        <f>U2869+V2869</f>
        <v>242.34</v>
      </c>
      <c r="X2869" s="17"/>
      <c r="Y2869" s="9" t="s">
        <v>12391</v>
      </c>
    </row>
    <row r="2870" spans="1:25" x14ac:dyDescent="0.2">
      <c r="A2870" s="4" t="s">
        <v>18</v>
      </c>
      <c r="B2870" s="12" t="s">
        <v>3232</v>
      </c>
      <c r="C2870" s="5" t="s">
        <v>2973</v>
      </c>
      <c r="D2870" s="9" t="s">
        <v>2974</v>
      </c>
      <c r="E2870" s="9" t="s">
        <v>3142</v>
      </c>
      <c r="F2870" s="9" t="s">
        <v>3143</v>
      </c>
      <c r="G2870" s="8">
        <v>10034410</v>
      </c>
      <c r="H2870" s="12" t="s">
        <v>3233</v>
      </c>
      <c r="I2870" s="9" t="s">
        <v>3247</v>
      </c>
      <c r="J2870" s="12" t="s">
        <v>3248</v>
      </c>
      <c r="K2870" s="17" t="s">
        <v>3236</v>
      </c>
      <c r="L2870" s="17" t="s">
        <v>3237</v>
      </c>
      <c r="M2870" s="17">
        <v>9628987517</v>
      </c>
      <c r="N2870" s="9" t="s">
        <v>3255</v>
      </c>
      <c r="O2870" s="9" t="s">
        <v>3256</v>
      </c>
      <c r="P2870" s="9" t="s">
        <v>32</v>
      </c>
      <c r="Q2870" s="10">
        <v>8000</v>
      </c>
      <c r="R2870" s="11">
        <v>8078</v>
      </c>
      <c r="S2870" s="52">
        <f>R2870</f>
        <v>8078</v>
      </c>
      <c r="T2870" s="53">
        <f>IFERROR(S2870/Q2870,0)</f>
        <v>1.0097499999999999</v>
      </c>
      <c r="U2870" s="54">
        <f>IF(T2870&gt;=100%,S2870*2%,0)</f>
        <v>161.56</v>
      </c>
      <c r="V2870" s="54">
        <f>S2870*1%</f>
        <v>80.78</v>
      </c>
      <c r="W2870" s="55">
        <f>U2870+V2870</f>
        <v>242.34</v>
      </c>
      <c r="X2870" s="17"/>
      <c r="Y2870" s="9" t="s">
        <v>12393</v>
      </c>
    </row>
    <row r="2871" spans="1:25" x14ac:dyDescent="0.2">
      <c r="A2871" s="4" t="s">
        <v>18</v>
      </c>
      <c r="B2871" s="12" t="s">
        <v>3421</v>
      </c>
      <c r="C2871" s="5" t="s">
        <v>2973</v>
      </c>
      <c r="D2871" s="9" t="s">
        <v>2974</v>
      </c>
      <c r="E2871" s="9" t="s">
        <v>3422</v>
      </c>
      <c r="F2871" s="9" t="s">
        <v>3423</v>
      </c>
      <c r="G2871" s="8">
        <v>10034718</v>
      </c>
      <c r="H2871" s="12" t="s">
        <v>3424</v>
      </c>
      <c r="I2871" s="9" t="s">
        <v>3493</v>
      </c>
      <c r="J2871" s="12" t="s">
        <v>3494</v>
      </c>
      <c r="K2871" s="17" t="s">
        <v>3427</v>
      </c>
      <c r="L2871" s="17" t="s">
        <v>3428</v>
      </c>
      <c r="M2871" s="17">
        <v>7004809242</v>
      </c>
      <c r="N2871" s="9" t="s">
        <v>3497</v>
      </c>
      <c r="O2871" s="9" t="s">
        <v>3498</v>
      </c>
      <c r="P2871" s="9" t="s">
        <v>32</v>
      </c>
      <c r="Q2871" s="10">
        <v>8000</v>
      </c>
      <c r="R2871" s="11">
        <v>8078</v>
      </c>
      <c r="S2871" s="52">
        <f>R2871</f>
        <v>8078</v>
      </c>
      <c r="T2871" s="53">
        <f>IFERROR(S2871/Q2871,0)</f>
        <v>1.0097499999999999</v>
      </c>
      <c r="U2871" s="54">
        <f>IF(T2871&gt;=100%,S2871*2%,0)</f>
        <v>161.56</v>
      </c>
      <c r="V2871" s="54">
        <f>S2871*1%</f>
        <v>80.78</v>
      </c>
      <c r="W2871" s="55">
        <f>U2871+V2871</f>
        <v>242.34</v>
      </c>
      <c r="X2871" s="17"/>
      <c r="Y2871" s="9" t="s">
        <v>12393</v>
      </c>
    </row>
    <row r="2872" spans="1:25" x14ac:dyDescent="0.2">
      <c r="A2872" s="4" t="s">
        <v>18</v>
      </c>
      <c r="B2872" s="12" t="s">
        <v>2972</v>
      </c>
      <c r="C2872" s="5" t="s">
        <v>2973</v>
      </c>
      <c r="D2872" s="9" t="s">
        <v>2974</v>
      </c>
      <c r="E2872" s="9" t="s">
        <v>2975</v>
      </c>
      <c r="F2872" s="9" t="s">
        <v>2976</v>
      </c>
      <c r="G2872" s="8">
        <v>10026391</v>
      </c>
      <c r="H2872" s="12" t="s">
        <v>2977</v>
      </c>
      <c r="I2872" s="9" t="s">
        <v>3002</v>
      </c>
      <c r="J2872" s="12" t="s">
        <v>3003</v>
      </c>
      <c r="K2872" s="17" t="s">
        <v>3011</v>
      </c>
      <c r="L2872" s="17" t="s">
        <v>3012</v>
      </c>
      <c r="M2872" s="17">
        <v>9125957274</v>
      </c>
      <c r="N2872" s="9" t="s">
        <v>3017</v>
      </c>
      <c r="O2872" s="9" t="s">
        <v>3018</v>
      </c>
      <c r="P2872" s="9" t="s">
        <v>32</v>
      </c>
      <c r="Q2872" s="10">
        <v>8000</v>
      </c>
      <c r="R2872" s="11">
        <v>8078</v>
      </c>
      <c r="S2872" s="52">
        <f>R2872</f>
        <v>8078</v>
      </c>
      <c r="T2872" s="53">
        <f>IFERROR(S2872/Q2872,0)</f>
        <v>1.0097499999999999</v>
      </c>
      <c r="U2872" s="54">
        <f>IF(T2872&gt;=100%,S2872*2%,0)</f>
        <v>161.56</v>
      </c>
      <c r="V2872" s="54">
        <f>S2872*1%</f>
        <v>80.78</v>
      </c>
      <c r="W2872" s="55">
        <f>U2872+V2872</f>
        <v>242.34</v>
      </c>
      <c r="X2872" s="17"/>
      <c r="Y2872" s="9" t="s">
        <v>12391</v>
      </c>
    </row>
    <row r="2873" spans="1:25" x14ac:dyDescent="0.2">
      <c r="A2873" s="9" t="s">
        <v>9603</v>
      </c>
      <c r="B2873" s="18" t="s">
        <v>10732</v>
      </c>
      <c r="C2873" s="9" t="s">
        <v>12370</v>
      </c>
      <c r="D2873" s="9"/>
      <c r="E2873" s="9" t="s">
        <v>12369</v>
      </c>
      <c r="F2873" s="9"/>
      <c r="G2873" s="18">
        <v>10022294</v>
      </c>
      <c r="H2873" s="18" t="s">
        <v>10733</v>
      </c>
      <c r="I2873" s="9" t="s">
        <v>10965</v>
      </c>
      <c r="J2873" s="9" t="s">
        <v>10320</v>
      </c>
      <c r="K2873" s="9" t="s">
        <v>10747</v>
      </c>
      <c r="L2873" s="18" t="s">
        <v>10748</v>
      </c>
      <c r="M2873" s="18">
        <v>9648529874</v>
      </c>
      <c r="N2873" s="9" t="s">
        <v>10993</v>
      </c>
      <c r="O2873" s="9" t="s">
        <v>10994</v>
      </c>
      <c r="P2873" s="18" t="s">
        <v>32</v>
      </c>
      <c r="Q2873" s="11">
        <v>8154.8190000000004</v>
      </c>
      <c r="R2873" s="27">
        <v>8233</v>
      </c>
      <c r="S2873" s="52">
        <f>R2873</f>
        <v>8233</v>
      </c>
      <c r="T2873" s="53">
        <f>IFERROR(S2873/Q2873,0)</f>
        <v>1.0095870920004477</v>
      </c>
      <c r="U2873" s="54">
        <f>IF(T2873&gt;=100%,S2873*2%,0)</f>
        <v>164.66</v>
      </c>
      <c r="V2873" s="54">
        <f>S2873*1%</f>
        <v>82.33</v>
      </c>
      <c r="W2873" s="55">
        <f>U2873+V2873</f>
        <v>246.99</v>
      </c>
      <c r="X2873" s="17"/>
      <c r="Y2873" s="9" t="s">
        <v>12391</v>
      </c>
    </row>
    <row r="2874" spans="1:25" x14ac:dyDescent="0.2">
      <c r="A2874" s="9" t="s">
        <v>6280</v>
      </c>
      <c r="B2874" s="9" t="s">
        <v>6880</v>
      </c>
      <c r="C2874" s="18" t="s">
        <v>6854</v>
      </c>
      <c r="D2874" s="9" t="s">
        <v>6855</v>
      </c>
      <c r="E2874" s="9" t="s">
        <v>6856</v>
      </c>
      <c r="F2874" s="9" t="s">
        <v>6857</v>
      </c>
      <c r="G2874" s="9">
        <v>10032465</v>
      </c>
      <c r="H2874" s="9" t="s">
        <v>6881</v>
      </c>
      <c r="I2874" s="9" t="s">
        <v>6882</v>
      </c>
      <c r="J2874" s="9" t="s">
        <v>6883</v>
      </c>
      <c r="K2874" s="18" t="s">
        <v>6884</v>
      </c>
      <c r="L2874" s="18" t="s">
        <v>6885</v>
      </c>
      <c r="M2874" s="18" t="s">
        <v>6886</v>
      </c>
      <c r="N2874" s="9" t="s">
        <v>6893</v>
      </c>
      <c r="O2874" s="9" t="s">
        <v>6894</v>
      </c>
      <c r="P2874" s="9" t="s">
        <v>32</v>
      </c>
      <c r="Q2874" s="61">
        <v>40800</v>
      </c>
      <c r="R2874" s="11">
        <v>41190.800599999995</v>
      </c>
      <c r="S2874" s="52">
        <f>R2874</f>
        <v>41190.800599999995</v>
      </c>
      <c r="T2874" s="53">
        <f>IFERROR(S2874/Q2874,0)</f>
        <v>1.0095784460784312</v>
      </c>
      <c r="U2874" s="54">
        <f>IF(T2874&gt;=100%,S2874*2%,0)</f>
        <v>823.81601199999989</v>
      </c>
      <c r="V2874" s="54">
        <f>S2874*1%</f>
        <v>411.90800599999994</v>
      </c>
      <c r="W2874" s="55">
        <f>U2874+V2874</f>
        <v>1235.7240179999999</v>
      </c>
      <c r="X2874" s="17"/>
      <c r="Y2874" s="9" t="s">
        <v>12391</v>
      </c>
    </row>
    <row r="2875" spans="1:25" x14ac:dyDescent="0.2">
      <c r="A2875" s="4" t="s">
        <v>18</v>
      </c>
      <c r="B2875" s="12" t="s">
        <v>2972</v>
      </c>
      <c r="C2875" s="5" t="s">
        <v>2973</v>
      </c>
      <c r="D2875" s="9" t="s">
        <v>2974</v>
      </c>
      <c r="E2875" s="9" t="s">
        <v>2975</v>
      </c>
      <c r="F2875" s="9" t="s">
        <v>2976</v>
      </c>
      <c r="G2875" s="8">
        <v>10034966</v>
      </c>
      <c r="H2875" s="12" t="s">
        <v>1442</v>
      </c>
      <c r="I2875" s="9" t="s">
        <v>3102</v>
      </c>
      <c r="J2875" s="12" t="s">
        <v>3103</v>
      </c>
      <c r="K2875" s="17" t="s">
        <v>2996</v>
      </c>
      <c r="L2875" s="17" t="s">
        <v>2997</v>
      </c>
      <c r="M2875" s="17">
        <v>9199739761</v>
      </c>
      <c r="N2875" s="9" t="s">
        <v>4024</v>
      </c>
      <c r="O2875" s="9" t="s">
        <v>4025</v>
      </c>
      <c r="P2875" s="9" t="s">
        <v>32</v>
      </c>
      <c r="Q2875" s="10">
        <v>8000</v>
      </c>
      <c r="R2875" s="11">
        <v>8076.2621999999992</v>
      </c>
      <c r="S2875" s="52">
        <f>R2875</f>
        <v>8076.2621999999992</v>
      </c>
      <c r="T2875" s="53">
        <f>IFERROR(S2875/Q2875,0)</f>
        <v>1.0095327749999998</v>
      </c>
      <c r="U2875" s="54">
        <f>IF(T2875&gt;=100%,S2875*2%,0)</f>
        <v>161.52524399999999</v>
      </c>
      <c r="V2875" s="54">
        <f>S2875*1%</f>
        <v>80.762621999999993</v>
      </c>
      <c r="W2875" s="55">
        <f>U2875+V2875</f>
        <v>242.28786599999998</v>
      </c>
      <c r="X2875" s="17"/>
      <c r="Y2875" s="9" t="s">
        <v>12393</v>
      </c>
    </row>
    <row r="2876" spans="1:25" x14ac:dyDescent="0.2">
      <c r="A2876" s="4" t="s">
        <v>18</v>
      </c>
      <c r="B2876" s="12" t="s">
        <v>2972</v>
      </c>
      <c r="C2876" s="5" t="s">
        <v>2973</v>
      </c>
      <c r="D2876" s="9" t="s">
        <v>2974</v>
      </c>
      <c r="E2876" s="9" t="s">
        <v>2975</v>
      </c>
      <c r="F2876" s="9" t="s">
        <v>2976</v>
      </c>
      <c r="G2876" s="8">
        <v>10026391</v>
      </c>
      <c r="H2876" s="12" t="s">
        <v>2977</v>
      </c>
      <c r="I2876" s="9" t="s">
        <v>3048</v>
      </c>
      <c r="J2876" s="12" t="s">
        <v>3049</v>
      </c>
      <c r="K2876" s="17" t="s">
        <v>3031</v>
      </c>
      <c r="L2876" s="17" t="s">
        <v>3032</v>
      </c>
      <c r="M2876" s="17">
        <v>7979803899</v>
      </c>
      <c r="N2876" s="9" t="s">
        <v>3054</v>
      </c>
      <c r="O2876" s="9" t="s">
        <v>3055</v>
      </c>
      <c r="P2876" s="9" t="s">
        <v>32</v>
      </c>
      <c r="Q2876" s="10">
        <v>8000</v>
      </c>
      <c r="R2876" s="11">
        <v>8076</v>
      </c>
      <c r="S2876" s="52">
        <f>R2876</f>
        <v>8076</v>
      </c>
      <c r="T2876" s="53">
        <f>IFERROR(S2876/Q2876,0)</f>
        <v>1.0095000000000001</v>
      </c>
      <c r="U2876" s="54">
        <f>IF(T2876&gt;=100%,S2876*2%,0)</f>
        <v>161.52000000000001</v>
      </c>
      <c r="V2876" s="54">
        <f>S2876*1%</f>
        <v>80.760000000000005</v>
      </c>
      <c r="W2876" s="55">
        <f>U2876+V2876</f>
        <v>242.28000000000003</v>
      </c>
      <c r="X2876" s="17"/>
      <c r="Y2876" s="9" t="s">
        <v>12391</v>
      </c>
    </row>
    <row r="2877" spans="1:25" x14ac:dyDescent="0.2">
      <c r="A2877" s="4" t="s">
        <v>18</v>
      </c>
      <c r="B2877" s="12" t="s">
        <v>3421</v>
      </c>
      <c r="C2877" s="5" t="s">
        <v>2973</v>
      </c>
      <c r="D2877" s="9" t="s">
        <v>2974</v>
      </c>
      <c r="E2877" s="9" t="s">
        <v>3422</v>
      </c>
      <c r="F2877" s="9" t="s">
        <v>3423</v>
      </c>
      <c r="G2877" s="8">
        <v>10034718</v>
      </c>
      <c r="H2877" s="12" t="s">
        <v>3424</v>
      </c>
      <c r="I2877" s="9" t="s">
        <v>3481</v>
      </c>
      <c r="J2877" s="12" t="s">
        <v>3482</v>
      </c>
      <c r="K2877" s="17" t="s">
        <v>3427</v>
      </c>
      <c r="L2877" s="17" t="s">
        <v>3428</v>
      </c>
      <c r="M2877" s="17">
        <v>7004809242</v>
      </c>
      <c r="N2877" s="9" t="s">
        <v>3483</v>
      </c>
      <c r="O2877" s="9" t="s">
        <v>3484</v>
      </c>
      <c r="P2877" s="9" t="s">
        <v>32</v>
      </c>
      <c r="Q2877" s="10">
        <v>8000</v>
      </c>
      <c r="R2877" s="11">
        <v>8076</v>
      </c>
      <c r="S2877" s="52">
        <f>R2877</f>
        <v>8076</v>
      </c>
      <c r="T2877" s="53">
        <f>IFERROR(S2877/Q2877,0)</f>
        <v>1.0095000000000001</v>
      </c>
      <c r="U2877" s="54">
        <f>IF(T2877&gt;=100%,S2877*2%,0)</f>
        <v>161.52000000000001</v>
      </c>
      <c r="V2877" s="54">
        <f>S2877*1%</f>
        <v>80.760000000000005</v>
      </c>
      <c r="W2877" s="55">
        <f>U2877+V2877</f>
        <v>242.28000000000003</v>
      </c>
      <c r="X2877" s="17"/>
      <c r="Y2877" s="9" t="s">
        <v>12393</v>
      </c>
    </row>
    <row r="2878" spans="1:25" x14ac:dyDescent="0.2">
      <c r="A2878" s="4" t="s">
        <v>18</v>
      </c>
      <c r="B2878" s="12" t="s">
        <v>3232</v>
      </c>
      <c r="C2878" s="5" t="s">
        <v>2973</v>
      </c>
      <c r="D2878" s="9" t="s">
        <v>2974</v>
      </c>
      <c r="E2878" s="9" t="s">
        <v>3142</v>
      </c>
      <c r="F2878" s="9" t="s">
        <v>3143</v>
      </c>
      <c r="G2878" s="8">
        <v>10034410</v>
      </c>
      <c r="H2878" s="12" t="s">
        <v>3233</v>
      </c>
      <c r="I2878" s="9" t="s">
        <v>3240</v>
      </c>
      <c r="J2878" s="12" t="s">
        <v>3241</v>
      </c>
      <c r="K2878" s="17" t="s">
        <v>3236</v>
      </c>
      <c r="L2878" s="17" t="s">
        <v>3237</v>
      </c>
      <c r="M2878" s="17">
        <v>9628987517</v>
      </c>
      <c r="N2878" s="9" t="s">
        <v>3242</v>
      </c>
      <c r="O2878" s="9" t="s">
        <v>2121</v>
      </c>
      <c r="P2878" s="9" t="s">
        <v>32</v>
      </c>
      <c r="Q2878" s="10">
        <v>8000</v>
      </c>
      <c r="R2878" s="11">
        <v>8076</v>
      </c>
      <c r="S2878" s="52">
        <f>R2878</f>
        <v>8076</v>
      </c>
      <c r="T2878" s="53">
        <f>IFERROR(S2878/Q2878,0)</f>
        <v>1.0095000000000001</v>
      </c>
      <c r="U2878" s="54">
        <f>IF(T2878&gt;=100%,S2878*2%,0)</f>
        <v>161.52000000000001</v>
      </c>
      <c r="V2878" s="54">
        <f>S2878*1%</f>
        <v>80.760000000000005</v>
      </c>
      <c r="W2878" s="55">
        <f>U2878+V2878</f>
        <v>242.28000000000003</v>
      </c>
      <c r="X2878" s="17"/>
      <c r="Y2878" s="9" t="s">
        <v>12393</v>
      </c>
    </row>
    <row r="2879" spans="1:25" x14ac:dyDescent="0.2">
      <c r="A2879" s="4" t="s">
        <v>18</v>
      </c>
      <c r="B2879" s="4" t="s">
        <v>243</v>
      </c>
      <c r="C2879" s="5" t="s">
        <v>20</v>
      </c>
      <c r="D2879" s="5" t="s">
        <v>21</v>
      </c>
      <c r="E2879" s="5" t="s">
        <v>244</v>
      </c>
      <c r="F2879" s="5" t="s">
        <v>245</v>
      </c>
      <c r="G2879" s="6">
        <v>10022295</v>
      </c>
      <c r="H2879" s="4" t="s">
        <v>246</v>
      </c>
      <c r="I2879" s="4" t="s">
        <v>286</v>
      </c>
      <c r="J2879" s="4" t="s">
        <v>287</v>
      </c>
      <c r="K2879" s="6" t="s">
        <v>255</v>
      </c>
      <c r="L2879" s="6" t="s">
        <v>256</v>
      </c>
      <c r="M2879" s="7" t="s">
        <v>257</v>
      </c>
      <c r="N2879" s="4" t="s">
        <v>352</v>
      </c>
      <c r="O2879" s="6" t="s">
        <v>353</v>
      </c>
      <c r="P2879" s="9" t="s">
        <v>32</v>
      </c>
      <c r="Q2879" s="11">
        <v>5630.1731</v>
      </c>
      <c r="R2879" s="11">
        <v>5682.1426000000001</v>
      </c>
      <c r="S2879" s="52">
        <f>R2879</f>
        <v>5682.1426000000001</v>
      </c>
      <c r="T2879" s="53">
        <f>IFERROR(S2879/Q2879,0)</f>
        <v>1.0092305332495017</v>
      </c>
      <c r="U2879" s="54">
        <f>IF(T2879&gt;=100%,S2879*2%,0)</f>
        <v>113.642852</v>
      </c>
      <c r="V2879" s="54">
        <f>S2879*1%</f>
        <v>56.821426000000002</v>
      </c>
      <c r="W2879" s="55">
        <f>U2879+V2879</f>
        <v>170.46427800000001</v>
      </c>
      <c r="X2879" s="17"/>
      <c r="Y2879" s="9" t="s">
        <v>12391</v>
      </c>
    </row>
    <row r="2880" spans="1:25" x14ac:dyDescent="0.2">
      <c r="A2880" s="4" t="s">
        <v>18</v>
      </c>
      <c r="B2880" s="12" t="s">
        <v>1048</v>
      </c>
      <c r="C2880" s="5" t="s">
        <v>861</v>
      </c>
      <c r="D2880" s="9" t="s">
        <v>862</v>
      </c>
      <c r="E2880" s="9" t="s">
        <v>1049</v>
      </c>
      <c r="F2880" s="9" t="s">
        <v>1050</v>
      </c>
      <c r="G2880" s="8">
        <v>10022825</v>
      </c>
      <c r="H2880" s="12" t="s">
        <v>1058</v>
      </c>
      <c r="I2880" s="9" t="s">
        <v>1273</v>
      </c>
      <c r="J2880" s="12" t="s">
        <v>1274</v>
      </c>
      <c r="K2880" s="8" t="s">
        <v>1159</v>
      </c>
      <c r="L2880" s="16" t="s">
        <v>1160</v>
      </c>
      <c r="M2880" s="17">
        <v>6296956579</v>
      </c>
      <c r="N2880" s="9" t="s">
        <v>1275</v>
      </c>
      <c r="O2880" s="9" t="s">
        <v>1276</v>
      </c>
      <c r="P2880" s="9" t="s">
        <v>32</v>
      </c>
      <c r="Q2880" s="10">
        <v>45000</v>
      </c>
      <c r="R2880" s="11">
        <v>45413.536600000007</v>
      </c>
      <c r="S2880" s="52">
        <f>R2880</f>
        <v>45413.536600000007</v>
      </c>
      <c r="T2880" s="53">
        <f>IFERROR(S2880/Q2880,0)</f>
        <v>1.0091897022222223</v>
      </c>
      <c r="U2880" s="54">
        <f>IF(T2880&gt;=100%,S2880*2%,0)</f>
        <v>908.27073200000018</v>
      </c>
      <c r="V2880" s="54">
        <f>S2880*1%</f>
        <v>454.13536600000009</v>
      </c>
      <c r="W2880" s="55">
        <f>U2880+V2880</f>
        <v>1362.4060980000004</v>
      </c>
      <c r="X2880" s="17"/>
      <c r="Y2880" s="9" t="s">
        <v>12391</v>
      </c>
    </row>
    <row r="2881" spans="1:25" x14ac:dyDescent="0.2">
      <c r="A2881" s="9" t="s">
        <v>9603</v>
      </c>
      <c r="B2881" s="18" t="s">
        <v>11008</v>
      </c>
      <c r="C2881" s="9" t="s">
        <v>12370</v>
      </c>
      <c r="D2881" s="9"/>
      <c r="E2881" s="9" t="s">
        <v>12371</v>
      </c>
      <c r="F2881" s="9"/>
      <c r="G2881" s="33">
        <v>10031130</v>
      </c>
      <c r="H2881" s="38" t="s">
        <v>11009</v>
      </c>
      <c r="I2881" s="33" t="s">
        <v>11020</v>
      </c>
      <c r="J2881" s="33" t="s">
        <v>11021</v>
      </c>
      <c r="K2881" s="9" t="s">
        <v>11012</v>
      </c>
      <c r="L2881" s="18" t="s">
        <v>11013</v>
      </c>
      <c r="M2881" s="18">
        <v>9654921078</v>
      </c>
      <c r="N2881" s="18" t="s">
        <v>11066</v>
      </c>
      <c r="O2881" s="18" t="s">
        <v>11067</v>
      </c>
      <c r="P2881" s="18" t="s">
        <v>32</v>
      </c>
      <c r="Q2881" s="11">
        <v>7000</v>
      </c>
      <c r="R2881" s="27">
        <v>7063.2799999999934</v>
      </c>
      <c r="S2881" s="52">
        <f>R2881</f>
        <v>7063.2799999999934</v>
      </c>
      <c r="T2881" s="53">
        <f>IFERROR(S2881/Q2881,0)</f>
        <v>1.009039999999999</v>
      </c>
      <c r="U2881" s="54">
        <f>IF(T2881&gt;=100%,S2881*2%,0)</f>
        <v>141.26559999999986</v>
      </c>
      <c r="V2881" s="54">
        <f>S2881*1%</f>
        <v>70.632799999999932</v>
      </c>
      <c r="W2881" s="55">
        <f>U2881+V2881</f>
        <v>211.89839999999981</v>
      </c>
      <c r="X2881" s="17"/>
      <c r="Y2881" s="9" t="s">
        <v>12391</v>
      </c>
    </row>
    <row r="2882" spans="1:25" x14ac:dyDescent="0.2">
      <c r="A2882" s="4" t="s">
        <v>18</v>
      </c>
      <c r="B2882" s="12" t="s">
        <v>2972</v>
      </c>
      <c r="C2882" s="5" t="s">
        <v>2973</v>
      </c>
      <c r="D2882" s="9" t="s">
        <v>2974</v>
      </c>
      <c r="E2882" s="9" t="s">
        <v>2975</v>
      </c>
      <c r="F2882" s="9" t="s">
        <v>2976</v>
      </c>
      <c r="G2882" s="8">
        <v>10034966</v>
      </c>
      <c r="H2882" s="12" t="s">
        <v>1442</v>
      </c>
      <c r="I2882" s="9" t="s">
        <v>3064</v>
      </c>
      <c r="J2882" s="12" t="s">
        <v>3065</v>
      </c>
      <c r="K2882" s="17" t="s">
        <v>2996</v>
      </c>
      <c r="L2882" s="17" t="s">
        <v>2997</v>
      </c>
      <c r="M2882" s="17">
        <v>9199739761</v>
      </c>
      <c r="N2882" s="9" t="s">
        <v>4034</v>
      </c>
      <c r="O2882" s="9" t="s">
        <v>4035</v>
      </c>
      <c r="P2882" s="9" t="s">
        <v>32</v>
      </c>
      <c r="Q2882" s="10">
        <v>8000</v>
      </c>
      <c r="R2882" s="11">
        <v>8072</v>
      </c>
      <c r="S2882" s="52">
        <f>R2882</f>
        <v>8072</v>
      </c>
      <c r="T2882" s="53">
        <f>IFERROR(S2882/Q2882,0)</f>
        <v>1.0089999999999999</v>
      </c>
      <c r="U2882" s="54">
        <f>IF(T2882&gt;=100%,S2882*2%,0)</f>
        <v>161.44</v>
      </c>
      <c r="V2882" s="54">
        <f>S2882*1%</f>
        <v>80.72</v>
      </c>
      <c r="W2882" s="55">
        <f>U2882+V2882</f>
        <v>242.16</v>
      </c>
      <c r="X2882" s="17"/>
      <c r="Y2882" s="9" t="s">
        <v>12391</v>
      </c>
    </row>
    <row r="2883" spans="1:25" x14ac:dyDescent="0.2">
      <c r="A2883" s="26" t="s">
        <v>9603</v>
      </c>
      <c r="B2883" s="26" t="s">
        <v>9604</v>
      </c>
      <c r="C2883" s="30" t="s">
        <v>12359</v>
      </c>
      <c r="D2883" s="30"/>
      <c r="E2883" s="44" t="s">
        <v>12358</v>
      </c>
      <c r="F2883" s="44"/>
      <c r="G2883" s="26">
        <v>10028151</v>
      </c>
      <c r="H2883" s="26" t="s">
        <v>9605</v>
      </c>
      <c r="I2883" s="26" t="s">
        <v>9616</v>
      </c>
      <c r="J2883" s="26" t="s">
        <v>9617</v>
      </c>
      <c r="K2883" s="26" t="s">
        <v>9608</v>
      </c>
      <c r="L2883" s="26" t="s">
        <v>9609</v>
      </c>
      <c r="M2883" s="26">
        <v>8699736751</v>
      </c>
      <c r="N2883" s="26" t="s">
        <v>9619</v>
      </c>
      <c r="O2883" s="26" t="s">
        <v>9620</v>
      </c>
      <c r="P2883" s="26" t="s">
        <v>32</v>
      </c>
      <c r="Q2883" s="27">
        <v>8000</v>
      </c>
      <c r="R2883" s="27">
        <v>8071.9999999999955</v>
      </c>
      <c r="S2883" s="52">
        <f>R2883</f>
        <v>8071.9999999999955</v>
      </c>
      <c r="T2883" s="53">
        <f>IFERROR(S2883/Q2883,0)</f>
        <v>1.0089999999999995</v>
      </c>
      <c r="U2883" s="54">
        <f>IF(T2883&gt;=100%,S2883*2%,0)</f>
        <v>161.43999999999991</v>
      </c>
      <c r="V2883" s="54">
        <f>S2883*1%</f>
        <v>80.719999999999956</v>
      </c>
      <c r="W2883" s="55">
        <f>U2883+V2883</f>
        <v>242.15999999999985</v>
      </c>
      <c r="X2883" s="17"/>
      <c r="Y2883" s="9" t="s">
        <v>12391</v>
      </c>
    </row>
    <row r="2884" spans="1:25" x14ac:dyDescent="0.2">
      <c r="A2884" s="32" t="s">
        <v>9603</v>
      </c>
      <c r="B2884" s="32" t="s">
        <v>10439</v>
      </c>
      <c r="C2884" s="32" t="s">
        <v>12365</v>
      </c>
      <c r="D2884" s="32"/>
      <c r="E2884" s="9" t="s">
        <v>12367</v>
      </c>
      <c r="F2884" s="9"/>
      <c r="G2884" s="32">
        <v>10023183</v>
      </c>
      <c r="H2884" s="32" t="s">
        <v>10440</v>
      </c>
      <c r="I2884" s="32" t="s">
        <v>10471</v>
      </c>
      <c r="J2884" s="32" t="s">
        <v>10472</v>
      </c>
      <c r="K2884" s="32" t="s">
        <v>10443</v>
      </c>
      <c r="L2884" s="32" t="s">
        <v>10444</v>
      </c>
      <c r="M2884" s="32">
        <v>9012650010</v>
      </c>
      <c r="N2884" s="9" t="s">
        <v>10722</v>
      </c>
      <c r="O2884" s="32" t="s">
        <v>10723</v>
      </c>
      <c r="P2884" s="32" t="s">
        <v>32</v>
      </c>
      <c r="Q2884" s="35">
        <v>25000</v>
      </c>
      <c r="R2884" s="27">
        <v>25224.999999999975</v>
      </c>
      <c r="S2884" s="52">
        <f>R2884</f>
        <v>25224.999999999975</v>
      </c>
      <c r="T2884" s="53">
        <f>IFERROR(S2884/Q2884,0)</f>
        <v>1.008999999999999</v>
      </c>
      <c r="U2884" s="54">
        <f>IF(T2884&gt;=100%,S2884*2%,0)</f>
        <v>504.49999999999949</v>
      </c>
      <c r="V2884" s="54">
        <f>S2884*1%</f>
        <v>252.24999999999974</v>
      </c>
      <c r="W2884" s="55">
        <f>U2884+V2884</f>
        <v>756.7499999999992</v>
      </c>
      <c r="X2884" s="17"/>
      <c r="Y2884" s="9" t="s">
        <v>12391</v>
      </c>
    </row>
    <row r="2885" spans="1:25" x14ac:dyDescent="0.2">
      <c r="A2885" s="9" t="s">
        <v>9603</v>
      </c>
      <c r="B2885" s="9" t="s">
        <v>11375</v>
      </c>
      <c r="C2885" s="9" t="s">
        <v>12374</v>
      </c>
      <c r="D2885" s="9"/>
      <c r="E2885" s="11" t="s">
        <v>12375</v>
      </c>
      <c r="F2885" s="11"/>
      <c r="G2885" s="9">
        <v>10023721</v>
      </c>
      <c r="H2885" s="9" t="s">
        <v>11355</v>
      </c>
      <c r="I2885" s="9" t="s">
        <v>11356</v>
      </c>
      <c r="J2885" s="9" t="s">
        <v>11357</v>
      </c>
      <c r="K2885" s="9" t="s">
        <v>11358</v>
      </c>
      <c r="L2885" s="18" t="s">
        <v>11359</v>
      </c>
      <c r="M2885" s="18">
        <v>8840296899</v>
      </c>
      <c r="N2885" s="9" t="s">
        <v>11376</v>
      </c>
      <c r="O2885" s="9" t="s">
        <v>11377</v>
      </c>
      <c r="P2885" s="18" t="s">
        <v>32</v>
      </c>
      <c r="Q2885" s="11">
        <v>20000</v>
      </c>
      <c r="R2885" s="27">
        <v>20179.999999999982</v>
      </c>
      <c r="S2885" s="52">
        <f>R2885</f>
        <v>20179.999999999982</v>
      </c>
      <c r="T2885" s="53">
        <f>IFERROR(S2885/Q2885,0)</f>
        <v>1.008999999999999</v>
      </c>
      <c r="U2885" s="54">
        <f>IF(T2885&gt;=100%,S2885*2%,0)</f>
        <v>403.59999999999962</v>
      </c>
      <c r="V2885" s="54">
        <f>S2885*1%</f>
        <v>201.79999999999981</v>
      </c>
      <c r="W2885" s="55">
        <f>U2885+V2885</f>
        <v>605.39999999999941</v>
      </c>
      <c r="X2885" s="17"/>
      <c r="Y2885" s="9" t="s">
        <v>12391</v>
      </c>
    </row>
    <row r="2886" spans="1:25" x14ac:dyDescent="0.2">
      <c r="A2886" s="26" t="s">
        <v>9603</v>
      </c>
      <c r="B2886" s="26" t="s">
        <v>9742</v>
      </c>
      <c r="C2886" s="30" t="s">
        <v>12359</v>
      </c>
      <c r="D2886" s="30"/>
      <c r="E2886" s="45" t="s">
        <v>12360</v>
      </c>
      <c r="F2886" s="45"/>
      <c r="G2886" s="26">
        <v>10026891</v>
      </c>
      <c r="H2886" s="26" t="s">
        <v>9725</v>
      </c>
      <c r="I2886" s="26" t="s">
        <v>9743</v>
      </c>
      <c r="J2886" s="26" t="s">
        <v>9744</v>
      </c>
      <c r="K2886" s="26" t="s">
        <v>9728</v>
      </c>
      <c r="L2886" s="26" t="s">
        <v>9729</v>
      </c>
      <c r="M2886" s="26">
        <v>7009725731</v>
      </c>
      <c r="N2886" s="26" t="s">
        <v>9747</v>
      </c>
      <c r="O2886" s="26" t="s">
        <v>9748</v>
      </c>
      <c r="P2886" s="26" t="s">
        <v>32</v>
      </c>
      <c r="Q2886" s="27">
        <v>15000</v>
      </c>
      <c r="R2886" s="27">
        <v>15134.999999999985</v>
      </c>
      <c r="S2886" s="52">
        <f>R2886</f>
        <v>15134.999999999985</v>
      </c>
      <c r="T2886" s="53">
        <f>IFERROR(S2886/Q2886,0)</f>
        <v>1.008999999999999</v>
      </c>
      <c r="U2886" s="54">
        <f>IF(T2886&gt;=100%,S2886*2%,0)</f>
        <v>302.6999999999997</v>
      </c>
      <c r="V2886" s="54">
        <f>S2886*1%</f>
        <v>151.34999999999985</v>
      </c>
      <c r="W2886" s="55">
        <f>U2886+V2886</f>
        <v>454.04999999999956</v>
      </c>
      <c r="X2886" s="17"/>
      <c r="Y2886" s="9" t="s">
        <v>12391</v>
      </c>
    </row>
    <row r="2887" spans="1:25" x14ac:dyDescent="0.2">
      <c r="A2887" s="32" t="s">
        <v>9603</v>
      </c>
      <c r="B2887" s="32" t="s">
        <v>10596</v>
      </c>
      <c r="C2887" s="32" t="s">
        <v>12365</v>
      </c>
      <c r="D2887" s="32"/>
      <c r="E2887" s="9" t="s">
        <v>12368</v>
      </c>
      <c r="F2887" s="9"/>
      <c r="G2887" s="32">
        <v>10023838</v>
      </c>
      <c r="H2887" s="32" t="s">
        <v>10597</v>
      </c>
      <c r="I2887" s="32" t="s">
        <v>10611</v>
      </c>
      <c r="J2887" s="32" t="s">
        <v>10612</v>
      </c>
      <c r="K2887" s="32" t="s">
        <v>10600</v>
      </c>
      <c r="L2887" s="32" t="s">
        <v>10601</v>
      </c>
      <c r="M2887" s="32">
        <v>9219486100</v>
      </c>
      <c r="N2887" s="32" t="s">
        <v>10615</v>
      </c>
      <c r="O2887" s="32" t="s">
        <v>10616</v>
      </c>
      <c r="P2887" s="32" t="s">
        <v>32</v>
      </c>
      <c r="Q2887" s="9">
        <v>13000</v>
      </c>
      <c r="R2887" s="27">
        <v>13116.999999999987</v>
      </c>
      <c r="S2887" s="52">
        <f>R2887</f>
        <v>13116.999999999987</v>
      </c>
      <c r="T2887" s="53">
        <f>IFERROR(S2887/Q2887,0)</f>
        <v>1.008999999999999</v>
      </c>
      <c r="U2887" s="54">
        <f>IF(T2887&gt;=100%,S2887*2%,0)</f>
        <v>262.33999999999975</v>
      </c>
      <c r="V2887" s="54">
        <f>S2887*1%</f>
        <v>131.16999999999987</v>
      </c>
      <c r="W2887" s="55">
        <f>U2887+V2887</f>
        <v>393.50999999999965</v>
      </c>
      <c r="X2887" s="17"/>
      <c r="Y2887" s="9" t="s">
        <v>12391</v>
      </c>
    </row>
    <row r="2888" spans="1:25" x14ac:dyDescent="0.2">
      <c r="A2888" s="26" t="s">
        <v>9603</v>
      </c>
      <c r="B2888" s="26" t="s">
        <v>9865</v>
      </c>
      <c r="C2888" s="30" t="s">
        <v>12359</v>
      </c>
      <c r="D2888" s="30"/>
      <c r="E2888" s="44" t="s">
        <v>12361</v>
      </c>
      <c r="F2888" s="44"/>
      <c r="G2888" s="26">
        <v>10023666</v>
      </c>
      <c r="H2888" s="26" t="s">
        <v>9845</v>
      </c>
      <c r="I2888" s="26" t="s">
        <v>9866</v>
      </c>
      <c r="J2888" s="26" t="s">
        <v>9867</v>
      </c>
      <c r="K2888" s="26" t="s">
        <v>9848</v>
      </c>
      <c r="L2888" s="26" t="s">
        <v>9849</v>
      </c>
      <c r="M2888" s="26">
        <v>7696064706</v>
      </c>
      <c r="N2888" s="26" t="s">
        <v>9868</v>
      </c>
      <c r="O2888" s="26" t="s">
        <v>9869</v>
      </c>
      <c r="P2888" s="26" t="s">
        <v>32</v>
      </c>
      <c r="Q2888" s="9">
        <v>10000</v>
      </c>
      <c r="R2888" s="27">
        <v>10089.999999999991</v>
      </c>
      <c r="S2888" s="52">
        <f>R2888</f>
        <v>10089.999999999991</v>
      </c>
      <c r="T2888" s="53">
        <f>IFERROR(S2888/Q2888,0)</f>
        <v>1.008999999999999</v>
      </c>
      <c r="U2888" s="54">
        <f>IF(T2888&gt;=100%,S2888*2%,0)</f>
        <v>201.79999999999981</v>
      </c>
      <c r="V2888" s="54">
        <f>S2888*1%</f>
        <v>100.89999999999991</v>
      </c>
      <c r="W2888" s="55">
        <f>U2888+V2888</f>
        <v>302.6999999999997</v>
      </c>
      <c r="X2888" s="17"/>
      <c r="Y2888" s="9" t="s">
        <v>12391</v>
      </c>
    </row>
    <row r="2889" spans="1:25" x14ac:dyDescent="0.2">
      <c r="A2889" s="9" t="s">
        <v>9603</v>
      </c>
      <c r="B2889" s="18" t="s">
        <v>11385</v>
      </c>
      <c r="C2889" s="9" t="s">
        <v>12374</v>
      </c>
      <c r="D2889" s="9"/>
      <c r="E2889" s="11" t="s">
        <v>12375</v>
      </c>
      <c r="F2889" s="11"/>
      <c r="G2889" s="9">
        <v>10023721</v>
      </c>
      <c r="H2889" s="9" t="s">
        <v>11355</v>
      </c>
      <c r="I2889" s="18" t="s">
        <v>11586</v>
      </c>
      <c r="J2889" s="18" t="s">
        <v>11587</v>
      </c>
      <c r="K2889" s="9" t="s">
        <v>11388</v>
      </c>
      <c r="L2889" s="18" t="s">
        <v>11389</v>
      </c>
      <c r="M2889" s="18">
        <v>9506067187</v>
      </c>
      <c r="N2889" s="18" t="s">
        <v>11596</v>
      </c>
      <c r="O2889" s="18" t="s">
        <v>11597</v>
      </c>
      <c r="P2889" s="9" t="s">
        <v>32</v>
      </c>
      <c r="Q2889" s="11">
        <v>8000</v>
      </c>
      <c r="R2889" s="27">
        <v>8071.9999999999918</v>
      </c>
      <c r="S2889" s="52">
        <f>R2889</f>
        <v>8071.9999999999918</v>
      </c>
      <c r="T2889" s="53">
        <f>IFERROR(S2889/Q2889,0)</f>
        <v>1.008999999999999</v>
      </c>
      <c r="U2889" s="54">
        <f>IF(T2889&gt;=100%,S2889*2%,0)</f>
        <v>161.43999999999983</v>
      </c>
      <c r="V2889" s="54">
        <f>S2889*1%</f>
        <v>80.719999999999914</v>
      </c>
      <c r="W2889" s="55">
        <f>U2889+V2889</f>
        <v>242.15999999999974</v>
      </c>
      <c r="X2889" s="17"/>
      <c r="Y2889" s="9" t="s">
        <v>12393</v>
      </c>
    </row>
    <row r="2890" spans="1:25" x14ac:dyDescent="0.2">
      <c r="A2890" s="9" t="s">
        <v>9603</v>
      </c>
      <c r="B2890" s="18" t="s">
        <v>11008</v>
      </c>
      <c r="C2890" s="9" t="s">
        <v>12370</v>
      </c>
      <c r="D2890" s="9"/>
      <c r="E2890" s="9" t="s">
        <v>12371</v>
      </c>
      <c r="F2890" s="9"/>
      <c r="G2890" s="18">
        <v>10033452</v>
      </c>
      <c r="H2890" s="38" t="s">
        <v>11034</v>
      </c>
      <c r="I2890" s="33" t="s">
        <v>11041</v>
      </c>
      <c r="J2890" s="33" t="s">
        <v>11042</v>
      </c>
      <c r="K2890" s="9" t="s">
        <v>11037</v>
      </c>
      <c r="L2890" s="18" t="s">
        <v>11038</v>
      </c>
      <c r="M2890" s="18">
        <v>7068231892</v>
      </c>
      <c r="N2890" s="18" t="s">
        <v>11166</v>
      </c>
      <c r="O2890" s="18" t="s">
        <v>11167</v>
      </c>
      <c r="P2890" s="18" t="s">
        <v>32</v>
      </c>
      <c r="Q2890" s="11">
        <v>7000</v>
      </c>
      <c r="R2890" s="27">
        <v>7062.9999999999927</v>
      </c>
      <c r="S2890" s="52">
        <f>R2890</f>
        <v>7062.9999999999927</v>
      </c>
      <c r="T2890" s="53">
        <f>IFERROR(S2890/Q2890,0)</f>
        <v>1.008999999999999</v>
      </c>
      <c r="U2890" s="54">
        <f>IF(T2890&gt;=100%,S2890*2%,0)</f>
        <v>141.25999999999985</v>
      </c>
      <c r="V2890" s="54">
        <f>S2890*1%</f>
        <v>70.629999999999924</v>
      </c>
      <c r="W2890" s="55">
        <f>U2890+V2890</f>
        <v>211.88999999999976</v>
      </c>
      <c r="X2890" s="17"/>
      <c r="Y2890" s="9" t="s">
        <v>12391</v>
      </c>
    </row>
    <row r="2891" spans="1:25" x14ac:dyDescent="0.2">
      <c r="A2891" s="9" t="s">
        <v>9603</v>
      </c>
      <c r="B2891" s="32" t="s">
        <v>11719</v>
      </c>
      <c r="C2891" s="9" t="s">
        <v>12374</v>
      </c>
      <c r="D2891" s="9"/>
      <c r="E2891" s="11" t="s">
        <v>12376</v>
      </c>
      <c r="F2891" s="11"/>
      <c r="G2891" s="32">
        <v>10031303</v>
      </c>
      <c r="H2891" s="32" t="s">
        <v>11363</v>
      </c>
      <c r="I2891" s="32" t="s">
        <v>11720</v>
      </c>
      <c r="J2891" s="32" t="s">
        <v>11721</v>
      </c>
      <c r="K2891" s="9" t="s">
        <v>11691</v>
      </c>
      <c r="L2891" s="32" t="s">
        <v>11692</v>
      </c>
      <c r="M2891" s="32">
        <v>8318630070</v>
      </c>
      <c r="N2891" s="18" t="s">
        <v>11722</v>
      </c>
      <c r="O2891" s="32" t="s">
        <v>11723</v>
      </c>
      <c r="P2891" s="32" t="s">
        <v>32</v>
      </c>
      <c r="Q2891" s="11">
        <v>6000</v>
      </c>
      <c r="R2891" s="27">
        <v>6053.9999999999936</v>
      </c>
      <c r="S2891" s="52">
        <f>R2891</f>
        <v>6053.9999999999936</v>
      </c>
      <c r="T2891" s="53">
        <f>IFERROR(S2891/Q2891,0)</f>
        <v>1.008999999999999</v>
      </c>
      <c r="U2891" s="54">
        <f>IF(T2891&gt;=100%,S2891*2%,0)</f>
        <v>121.07999999999987</v>
      </c>
      <c r="V2891" s="54">
        <f>S2891*1%</f>
        <v>60.539999999999935</v>
      </c>
      <c r="W2891" s="55">
        <f>U2891+V2891</f>
        <v>181.61999999999981</v>
      </c>
      <c r="X2891" s="17"/>
      <c r="Y2891" s="9" t="s">
        <v>12391</v>
      </c>
    </row>
    <row r="2892" spans="1:25" x14ac:dyDescent="0.2">
      <c r="A2892" s="9" t="s">
        <v>9603</v>
      </c>
      <c r="B2892" s="18" t="s">
        <v>11375</v>
      </c>
      <c r="C2892" s="9" t="s">
        <v>12374</v>
      </c>
      <c r="D2892" s="9"/>
      <c r="E2892" s="11" t="s">
        <v>12375</v>
      </c>
      <c r="F2892" s="11"/>
      <c r="G2892" s="41">
        <v>10023721</v>
      </c>
      <c r="H2892" s="42" t="s">
        <v>11355</v>
      </c>
      <c r="I2892" s="18" t="s">
        <v>11356</v>
      </c>
      <c r="J2892" s="18" t="s">
        <v>11357</v>
      </c>
      <c r="K2892" s="9" t="s">
        <v>11358</v>
      </c>
      <c r="L2892" s="18" t="s">
        <v>11359</v>
      </c>
      <c r="M2892" s="18">
        <v>8840296899</v>
      </c>
      <c r="N2892" s="18" t="s">
        <v>11488</v>
      </c>
      <c r="O2892" s="18" t="s">
        <v>11489</v>
      </c>
      <c r="P2892" s="9" t="s">
        <v>32</v>
      </c>
      <c r="Q2892" s="11">
        <v>5000</v>
      </c>
      <c r="R2892" s="27">
        <v>5044.9999999999955</v>
      </c>
      <c r="S2892" s="52">
        <f>R2892</f>
        <v>5044.9999999999955</v>
      </c>
      <c r="T2892" s="53">
        <f>IFERROR(S2892/Q2892,0)</f>
        <v>1.008999999999999</v>
      </c>
      <c r="U2892" s="54">
        <f>IF(T2892&gt;=100%,S2892*2%,0)</f>
        <v>100.89999999999991</v>
      </c>
      <c r="V2892" s="54">
        <f>S2892*1%</f>
        <v>50.449999999999953</v>
      </c>
      <c r="W2892" s="55">
        <f>U2892+V2892</f>
        <v>151.34999999999985</v>
      </c>
      <c r="X2892" s="17"/>
      <c r="Y2892" s="9" t="s">
        <v>12391</v>
      </c>
    </row>
    <row r="2893" spans="1:25" x14ac:dyDescent="0.2">
      <c r="A2893" s="26" t="s">
        <v>9603</v>
      </c>
      <c r="B2893" s="30" t="s">
        <v>12198</v>
      </c>
      <c r="C2893" s="30" t="s">
        <v>12379</v>
      </c>
      <c r="D2893" s="30"/>
      <c r="E2893" s="44" t="s">
        <v>12381</v>
      </c>
      <c r="F2893" s="44"/>
      <c r="G2893" s="30">
        <v>10023970</v>
      </c>
      <c r="H2893" s="30" t="s">
        <v>12199</v>
      </c>
      <c r="I2893" s="30" t="s">
        <v>12212</v>
      </c>
      <c r="J2893" s="30" t="s">
        <v>12213</v>
      </c>
      <c r="K2893" s="26" t="s">
        <v>12202</v>
      </c>
      <c r="L2893" s="30" t="s">
        <v>9671</v>
      </c>
      <c r="M2893" s="30" t="s">
        <v>12203</v>
      </c>
      <c r="N2893" s="30" t="s">
        <v>12238</v>
      </c>
      <c r="O2893" s="30" t="s">
        <v>12239</v>
      </c>
      <c r="P2893" s="30" t="s">
        <v>32</v>
      </c>
      <c r="Q2893" s="27">
        <v>4500</v>
      </c>
      <c r="R2893" s="27">
        <v>4540.4999999999955</v>
      </c>
      <c r="S2893" s="52">
        <f>R2893</f>
        <v>4540.4999999999955</v>
      </c>
      <c r="T2893" s="53">
        <f>IFERROR(S2893/Q2893,0)</f>
        <v>1.008999999999999</v>
      </c>
      <c r="U2893" s="54">
        <f>IF(T2893&gt;=100%,S2893*2%,0)</f>
        <v>90.809999999999917</v>
      </c>
      <c r="V2893" s="54">
        <f>S2893*1%</f>
        <v>45.404999999999959</v>
      </c>
      <c r="W2893" s="55">
        <f>U2893+V2893</f>
        <v>136.21499999999986</v>
      </c>
      <c r="X2893" s="17"/>
      <c r="Y2893" s="9" t="s">
        <v>12391</v>
      </c>
    </row>
    <row r="2894" spans="1:25" x14ac:dyDescent="0.2">
      <c r="A2894" s="26" t="s">
        <v>9603</v>
      </c>
      <c r="B2894" s="30" t="s">
        <v>12250</v>
      </c>
      <c r="C2894" s="30" t="s">
        <v>12379</v>
      </c>
      <c r="D2894" s="30"/>
      <c r="E2894" s="44" t="s">
        <v>12382</v>
      </c>
      <c r="F2894" s="44"/>
      <c r="G2894" s="30">
        <v>10028483</v>
      </c>
      <c r="H2894" s="30" t="s">
        <v>12264</v>
      </c>
      <c r="I2894" s="30" t="s">
        <v>12265</v>
      </c>
      <c r="J2894" s="30" t="s">
        <v>12266</v>
      </c>
      <c r="K2894" s="26" t="s">
        <v>12267</v>
      </c>
      <c r="L2894" s="30" t="s">
        <v>12323</v>
      </c>
      <c r="M2894" s="30" t="s">
        <v>12269</v>
      </c>
      <c r="N2894" s="30" t="s">
        <v>12338</v>
      </c>
      <c r="O2894" s="30" t="s">
        <v>12339</v>
      </c>
      <c r="P2894" s="30" t="s">
        <v>32</v>
      </c>
      <c r="Q2894" s="27">
        <v>4000</v>
      </c>
      <c r="R2894" s="27">
        <v>4035.9999999999959</v>
      </c>
      <c r="S2894" s="52">
        <f>R2894</f>
        <v>4035.9999999999959</v>
      </c>
      <c r="T2894" s="53">
        <f>IFERROR(S2894/Q2894,0)</f>
        <v>1.008999999999999</v>
      </c>
      <c r="U2894" s="54">
        <f>IF(T2894&gt;=100%,S2894*2%,0)</f>
        <v>80.719999999999914</v>
      </c>
      <c r="V2894" s="54">
        <f>S2894*1%</f>
        <v>40.359999999999957</v>
      </c>
      <c r="W2894" s="55">
        <f>U2894+V2894</f>
        <v>121.07999999999987</v>
      </c>
      <c r="X2894" s="17"/>
      <c r="Y2894" s="9" t="s">
        <v>12391</v>
      </c>
    </row>
    <row r="2895" spans="1:25" x14ac:dyDescent="0.2">
      <c r="A2895" s="9" t="s">
        <v>8060</v>
      </c>
      <c r="B2895" s="9" t="s">
        <v>8965</v>
      </c>
      <c r="C2895" s="18" t="s">
        <v>9306</v>
      </c>
      <c r="D2895" s="9" t="s">
        <v>9307</v>
      </c>
      <c r="E2895" s="9" t="s">
        <v>9308</v>
      </c>
      <c r="F2895" s="9" t="s">
        <v>9309</v>
      </c>
      <c r="G2895" s="9">
        <v>10034970</v>
      </c>
      <c r="H2895" s="9" t="s">
        <v>9310</v>
      </c>
      <c r="I2895" s="9" t="s">
        <v>9346</v>
      </c>
      <c r="J2895" s="9" t="s">
        <v>9347</v>
      </c>
      <c r="K2895" s="18" t="s">
        <v>9313</v>
      </c>
      <c r="L2895" s="18" t="s">
        <v>9314</v>
      </c>
      <c r="M2895" s="18">
        <v>9867181036</v>
      </c>
      <c r="N2895" s="9" t="s">
        <v>9348</v>
      </c>
      <c r="O2895" s="9" t="s">
        <v>9349</v>
      </c>
      <c r="P2895" s="9" t="s">
        <v>32</v>
      </c>
      <c r="Q2895" s="11">
        <v>10000</v>
      </c>
      <c r="R2895" s="11">
        <v>10089.14</v>
      </c>
      <c r="S2895" s="52">
        <f>R2895</f>
        <v>10089.14</v>
      </c>
      <c r="T2895" s="53">
        <f>IFERROR(S2895/Q2895,0)</f>
        <v>1.0089139999999999</v>
      </c>
      <c r="U2895" s="54">
        <f>IF(T2895&gt;=100%,S2895*2%,0)</f>
        <v>201.78279999999998</v>
      </c>
      <c r="V2895" s="54">
        <f>S2895*1%</f>
        <v>100.89139999999999</v>
      </c>
      <c r="W2895" s="55">
        <f>U2895+V2895</f>
        <v>302.67419999999998</v>
      </c>
      <c r="X2895" s="17"/>
      <c r="Y2895" s="9" t="s">
        <v>12391</v>
      </c>
    </row>
    <row r="2896" spans="1:25" x14ac:dyDescent="0.2">
      <c r="A2896" s="4" t="s">
        <v>18</v>
      </c>
      <c r="B2896" s="4" t="s">
        <v>243</v>
      </c>
      <c r="C2896" s="5" t="s">
        <v>20</v>
      </c>
      <c r="D2896" s="5" t="s">
        <v>21</v>
      </c>
      <c r="E2896" s="5" t="s">
        <v>244</v>
      </c>
      <c r="F2896" s="5" t="s">
        <v>245</v>
      </c>
      <c r="G2896" s="4">
        <v>10022295</v>
      </c>
      <c r="H2896" s="4" t="s">
        <v>246</v>
      </c>
      <c r="I2896" s="4" t="s">
        <v>372</v>
      </c>
      <c r="J2896" s="4" t="s">
        <v>373</v>
      </c>
      <c r="K2896" s="4" t="s">
        <v>255</v>
      </c>
      <c r="L2896" s="4" t="s">
        <v>256</v>
      </c>
      <c r="M2896" s="7" t="s">
        <v>257</v>
      </c>
      <c r="N2896" s="4" t="s">
        <v>374</v>
      </c>
      <c r="O2896" s="4" t="s">
        <v>375</v>
      </c>
      <c r="P2896" s="9" t="s">
        <v>32</v>
      </c>
      <c r="Q2896" s="11">
        <v>5350.3478999999998</v>
      </c>
      <c r="R2896" s="11">
        <v>5398.0397999999996</v>
      </c>
      <c r="S2896" s="52">
        <f>R2896</f>
        <v>5398.0397999999996</v>
      </c>
      <c r="T2896" s="53">
        <f>IFERROR(S2896/Q2896,0)</f>
        <v>1.0089137941852342</v>
      </c>
      <c r="U2896" s="54">
        <f>IF(T2896&gt;=100%,S2896*2%,0)</f>
        <v>107.96079599999999</v>
      </c>
      <c r="V2896" s="54">
        <f>S2896*1%</f>
        <v>53.980397999999994</v>
      </c>
      <c r="W2896" s="55">
        <f>U2896+V2896</f>
        <v>161.941194</v>
      </c>
      <c r="X2896" s="17"/>
      <c r="Y2896" s="9" t="s">
        <v>12391</v>
      </c>
    </row>
    <row r="2897" spans="1:25" x14ac:dyDescent="0.2">
      <c r="A2897" s="4" t="s">
        <v>18</v>
      </c>
      <c r="B2897" s="9"/>
      <c r="C2897" s="5" t="s">
        <v>4707</v>
      </c>
      <c r="D2897" s="17" t="s">
        <v>4708</v>
      </c>
      <c r="E2897" s="9" t="s">
        <v>5090</v>
      </c>
      <c r="F2897" s="17" t="s">
        <v>5091</v>
      </c>
      <c r="G2897" s="9">
        <v>10027424</v>
      </c>
      <c r="H2897" s="9" t="s">
        <v>5092</v>
      </c>
      <c r="I2897" s="17" t="s">
        <v>5122</v>
      </c>
      <c r="J2897" s="17" t="s">
        <v>5123</v>
      </c>
      <c r="K2897" s="17" t="s">
        <v>5095</v>
      </c>
      <c r="L2897" s="17" t="s">
        <v>5096</v>
      </c>
      <c r="M2897" s="17">
        <v>9040304080</v>
      </c>
      <c r="N2897" s="17" t="s">
        <v>5163</v>
      </c>
      <c r="O2897" s="17" t="s">
        <v>5164</v>
      </c>
      <c r="P2897" s="17" t="s">
        <v>32</v>
      </c>
      <c r="Q2897" s="11">
        <v>8000</v>
      </c>
      <c r="R2897" s="11">
        <v>8071.2518</v>
      </c>
      <c r="S2897" s="52">
        <f>R2897</f>
        <v>8071.2518</v>
      </c>
      <c r="T2897" s="53">
        <f>IFERROR(S2897/Q2897,0)</f>
        <v>1.0089064750000001</v>
      </c>
      <c r="U2897" s="54">
        <f>IF(T2897&gt;=100%,S2897*2%,0)</f>
        <v>161.42503600000001</v>
      </c>
      <c r="V2897" s="54">
        <f>S2897*1%</f>
        <v>80.712518000000003</v>
      </c>
      <c r="W2897" s="55">
        <f>U2897+V2897</f>
        <v>242.13755400000002</v>
      </c>
      <c r="X2897" s="17"/>
      <c r="Y2897" s="9" t="s">
        <v>12391</v>
      </c>
    </row>
    <row r="2898" spans="1:25" x14ac:dyDescent="0.2">
      <c r="A2898" s="26" t="s">
        <v>9603</v>
      </c>
      <c r="B2898" s="30" t="s">
        <v>12082</v>
      </c>
      <c r="C2898" s="30" t="s">
        <v>12379</v>
      </c>
      <c r="D2898" s="30"/>
      <c r="E2898" s="44" t="s">
        <v>12380</v>
      </c>
      <c r="F2898" s="44"/>
      <c r="G2898" s="30">
        <v>10029261</v>
      </c>
      <c r="H2898" s="30" t="s">
        <v>12070</v>
      </c>
      <c r="I2898" s="43" t="s">
        <v>12083</v>
      </c>
      <c r="J2898" s="43" t="s">
        <v>12084</v>
      </c>
      <c r="K2898" s="26" t="s">
        <v>12073</v>
      </c>
      <c r="L2898" s="30" t="s">
        <v>12074</v>
      </c>
      <c r="M2898" s="30" t="s">
        <v>12075</v>
      </c>
      <c r="N2898" s="30" t="s">
        <v>12091</v>
      </c>
      <c r="O2898" s="29" t="s">
        <v>12092</v>
      </c>
      <c r="P2898" s="30" t="s">
        <v>32</v>
      </c>
      <c r="Q2898" s="27">
        <v>15000</v>
      </c>
      <c r="R2898" s="27">
        <v>15133.281999999999</v>
      </c>
      <c r="S2898" s="52">
        <f>R2898</f>
        <v>15133.281999999999</v>
      </c>
      <c r="T2898" s="53">
        <f>IFERROR(S2898/Q2898,0)</f>
        <v>1.0088854666666667</v>
      </c>
      <c r="U2898" s="54">
        <f>IF(T2898&gt;=100%,S2898*2%,0)</f>
        <v>302.66564</v>
      </c>
      <c r="V2898" s="54">
        <f>S2898*1%</f>
        <v>151.33282</v>
      </c>
      <c r="W2898" s="55">
        <f>U2898+V2898</f>
        <v>453.99846000000002</v>
      </c>
      <c r="X2898" s="17"/>
      <c r="Y2898" s="9" t="s">
        <v>12391</v>
      </c>
    </row>
    <row r="2899" spans="1:25" x14ac:dyDescent="0.2">
      <c r="A2899" s="4" t="s">
        <v>18</v>
      </c>
      <c r="B2899" s="12" t="s">
        <v>2477</v>
      </c>
      <c r="C2899" s="5" t="s">
        <v>2071</v>
      </c>
      <c r="D2899" s="9" t="s">
        <v>2072</v>
      </c>
      <c r="E2899" s="9" t="s">
        <v>2478</v>
      </c>
      <c r="F2899" s="9" t="s">
        <v>2479</v>
      </c>
      <c r="G2899" s="8">
        <v>10022554</v>
      </c>
      <c r="H2899" s="12" t="s">
        <v>2480</v>
      </c>
      <c r="I2899" s="9" t="s">
        <v>2499</v>
      </c>
      <c r="J2899" s="12" t="s">
        <v>2500</v>
      </c>
      <c r="K2899" s="8" t="s">
        <v>2483</v>
      </c>
      <c r="L2899" s="16" t="s">
        <v>2484</v>
      </c>
      <c r="M2899" s="17">
        <v>9862970788</v>
      </c>
      <c r="N2899" s="9" t="s">
        <v>2501</v>
      </c>
      <c r="O2899" s="9" t="s">
        <v>2502</v>
      </c>
      <c r="P2899" s="9" t="s">
        <v>32</v>
      </c>
      <c r="Q2899" s="10">
        <v>6000</v>
      </c>
      <c r="R2899" s="11">
        <v>6053</v>
      </c>
      <c r="S2899" s="52">
        <f>R2899</f>
        <v>6053</v>
      </c>
      <c r="T2899" s="53">
        <f>IFERROR(S2899/Q2899,0)</f>
        <v>1.0088333333333332</v>
      </c>
      <c r="U2899" s="54">
        <f>IF(T2899&gt;=100%,S2899*2%,0)</f>
        <v>121.06</v>
      </c>
      <c r="V2899" s="54">
        <f>S2899*1%</f>
        <v>60.53</v>
      </c>
      <c r="W2899" s="55">
        <f>U2899+V2899</f>
        <v>181.59</v>
      </c>
      <c r="X2899" s="17"/>
      <c r="Y2899" s="9" t="s">
        <v>12393</v>
      </c>
    </row>
    <row r="2900" spans="1:25" x14ac:dyDescent="0.2">
      <c r="A2900" s="4" t="s">
        <v>18</v>
      </c>
      <c r="B2900" s="4" t="s">
        <v>87</v>
      </c>
      <c r="C2900" s="5" t="s">
        <v>20</v>
      </c>
      <c r="D2900" s="5" t="s">
        <v>21</v>
      </c>
      <c r="E2900" s="5" t="s">
        <v>22</v>
      </c>
      <c r="F2900" s="5" t="s">
        <v>23</v>
      </c>
      <c r="G2900" s="6">
        <v>10022591</v>
      </c>
      <c r="H2900" s="4" t="s">
        <v>88</v>
      </c>
      <c r="I2900" s="5" t="s">
        <v>160</v>
      </c>
      <c r="J2900" s="5" t="s">
        <v>161</v>
      </c>
      <c r="K2900" s="6" t="s">
        <v>91</v>
      </c>
      <c r="L2900" s="6" t="s">
        <v>92</v>
      </c>
      <c r="M2900" s="7" t="s">
        <v>93</v>
      </c>
      <c r="N2900" s="5" t="s">
        <v>216</v>
      </c>
      <c r="O2900" s="5" t="s">
        <v>217</v>
      </c>
      <c r="P2900" s="9" t="s">
        <v>32</v>
      </c>
      <c r="Q2900" s="9">
        <v>15000</v>
      </c>
      <c r="R2900" s="11">
        <v>15131.334999999999</v>
      </c>
      <c r="S2900" s="52">
        <f>R2900</f>
        <v>15131.334999999999</v>
      </c>
      <c r="T2900" s="53">
        <f>IFERROR(S2900/Q2900,0)</f>
        <v>1.0087556666666666</v>
      </c>
      <c r="U2900" s="54">
        <f>IF(T2900&gt;=100%,S2900*2%,0)</f>
        <v>302.62669999999997</v>
      </c>
      <c r="V2900" s="54">
        <f>S2900*1%</f>
        <v>151.31334999999999</v>
      </c>
      <c r="W2900" s="55">
        <f>U2900+V2900</f>
        <v>453.94004999999993</v>
      </c>
      <c r="X2900" s="17"/>
      <c r="Y2900" s="9" t="s">
        <v>12393</v>
      </c>
    </row>
    <row r="2901" spans="1:25" x14ac:dyDescent="0.2">
      <c r="A2901" s="4" t="s">
        <v>18</v>
      </c>
      <c r="B2901" s="12" t="s">
        <v>2972</v>
      </c>
      <c r="C2901" s="5" t="s">
        <v>2973</v>
      </c>
      <c r="D2901" s="9" t="s">
        <v>2974</v>
      </c>
      <c r="E2901" s="9" t="s">
        <v>2975</v>
      </c>
      <c r="F2901" s="9" t="s">
        <v>2976</v>
      </c>
      <c r="G2901" s="8">
        <v>10026391</v>
      </c>
      <c r="H2901" s="12" t="s">
        <v>2977</v>
      </c>
      <c r="I2901" s="9" t="s">
        <v>2978</v>
      </c>
      <c r="J2901" s="12" t="s">
        <v>2979</v>
      </c>
      <c r="K2901" s="17" t="s">
        <v>2980</v>
      </c>
      <c r="L2901" s="17" t="s">
        <v>2981</v>
      </c>
      <c r="M2901" s="17">
        <v>8969833593</v>
      </c>
      <c r="N2901" s="9" t="s">
        <v>4107</v>
      </c>
      <c r="O2901" s="9" t="s">
        <v>4108</v>
      </c>
      <c r="P2901" s="9" t="s">
        <v>32</v>
      </c>
      <c r="Q2901" s="10">
        <v>8000</v>
      </c>
      <c r="R2901" s="11">
        <v>8070</v>
      </c>
      <c r="S2901" s="52">
        <f>R2901</f>
        <v>8070</v>
      </c>
      <c r="T2901" s="53">
        <f>IFERROR(S2901/Q2901,0)</f>
        <v>1.00875</v>
      </c>
      <c r="U2901" s="54">
        <f>IF(T2901&gt;=100%,S2901*2%,0)</f>
        <v>161.4</v>
      </c>
      <c r="V2901" s="54">
        <f>S2901*1%</f>
        <v>80.7</v>
      </c>
      <c r="W2901" s="55">
        <f>U2901+V2901</f>
        <v>242.10000000000002</v>
      </c>
      <c r="X2901" s="17"/>
      <c r="Y2901" s="9" t="s">
        <v>12393</v>
      </c>
    </row>
    <row r="2902" spans="1:25" x14ac:dyDescent="0.2">
      <c r="A2902" s="4" t="s">
        <v>18</v>
      </c>
      <c r="B2902" s="12" t="s">
        <v>2972</v>
      </c>
      <c r="C2902" s="5" t="s">
        <v>2973</v>
      </c>
      <c r="D2902" s="9" t="s">
        <v>2974</v>
      </c>
      <c r="E2902" s="9" t="s">
        <v>2975</v>
      </c>
      <c r="F2902" s="9" t="s">
        <v>2976</v>
      </c>
      <c r="G2902" s="8">
        <v>10034966</v>
      </c>
      <c r="H2902" s="12" t="s">
        <v>1442</v>
      </c>
      <c r="I2902" s="9" t="s">
        <v>3116</v>
      </c>
      <c r="J2902" s="12" t="s">
        <v>3117</v>
      </c>
      <c r="K2902" s="17" t="s">
        <v>2996</v>
      </c>
      <c r="L2902" s="17" t="s">
        <v>2997</v>
      </c>
      <c r="M2902" s="17">
        <v>9199739761</v>
      </c>
      <c r="N2902" s="9" t="s">
        <v>3119</v>
      </c>
      <c r="O2902" s="9" t="s">
        <v>3014</v>
      </c>
      <c r="P2902" s="9" t="s">
        <v>32</v>
      </c>
      <c r="Q2902" s="10">
        <v>8000</v>
      </c>
      <c r="R2902" s="11">
        <v>8070</v>
      </c>
      <c r="S2902" s="52">
        <f>R2902</f>
        <v>8070</v>
      </c>
      <c r="T2902" s="53">
        <f>IFERROR(S2902/Q2902,0)</f>
        <v>1.00875</v>
      </c>
      <c r="U2902" s="54">
        <f>IF(T2902&gt;=100%,S2902*2%,0)</f>
        <v>161.4</v>
      </c>
      <c r="V2902" s="54">
        <f>S2902*1%</f>
        <v>80.7</v>
      </c>
      <c r="W2902" s="55">
        <f>U2902+V2902</f>
        <v>242.10000000000002</v>
      </c>
      <c r="X2902" s="17"/>
      <c r="Y2902" s="9" t="s">
        <v>12391</v>
      </c>
    </row>
    <row r="2903" spans="1:25" x14ac:dyDescent="0.2">
      <c r="A2903" s="4" t="s">
        <v>18</v>
      </c>
      <c r="B2903" s="12" t="s">
        <v>3421</v>
      </c>
      <c r="C2903" s="5" t="s">
        <v>2973</v>
      </c>
      <c r="D2903" s="9" t="s">
        <v>2974</v>
      </c>
      <c r="E2903" s="9" t="s">
        <v>3422</v>
      </c>
      <c r="F2903" s="9" t="s">
        <v>3423</v>
      </c>
      <c r="G2903" s="8">
        <v>10034718</v>
      </c>
      <c r="H2903" s="12" t="s">
        <v>3424</v>
      </c>
      <c r="I2903" s="9" t="s">
        <v>3425</v>
      </c>
      <c r="J2903" s="12" t="s">
        <v>3426</v>
      </c>
      <c r="K2903" s="12" t="s">
        <v>3427</v>
      </c>
      <c r="L2903" s="12" t="s">
        <v>3428</v>
      </c>
      <c r="M2903" s="17">
        <v>7004809242</v>
      </c>
      <c r="N2903" s="9" t="s">
        <v>3953</v>
      </c>
      <c r="O2903" s="9" t="s">
        <v>3954</v>
      </c>
      <c r="P2903" s="9" t="s">
        <v>32</v>
      </c>
      <c r="Q2903" s="10">
        <v>8000</v>
      </c>
      <c r="R2903" s="11">
        <v>8070</v>
      </c>
      <c r="S2903" s="52">
        <f>R2903</f>
        <v>8070</v>
      </c>
      <c r="T2903" s="53">
        <f>IFERROR(S2903/Q2903,0)</f>
        <v>1.00875</v>
      </c>
      <c r="U2903" s="54">
        <f>IF(T2903&gt;=100%,S2903*2%,0)</f>
        <v>161.4</v>
      </c>
      <c r="V2903" s="54">
        <f>S2903*1%</f>
        <v>80.7</v>
      </c>
      <c r="W2903" s="55">
        <f>U2903+V2903</f>
        <v>242.10000000000002</v>
      </c>
      <c r="X2903" s="17"/>
      <c r="Y2903" s="9" t="s">
        <v>12393</v>
      </c>
    </row>
    <row r="2904" spans="1:25" x14ac:dyDescent="0.2">
      <c r="A2904" s="4" t="s">
        <v>18</v>
      </c>
      <c r="B2904" s="12" t="s">
        <v>2972</v>
      </c>
      <c r="C2904" s="5" t="s">
        <v>2973</v>
      </c>
      <c r="D2904" s="9" t="s">
        <v>2974</v>
      </c>
      <c r="E2904" s="9" t="s">
        <v>2975</v>
      </c>
      <c r="F2904" s="9" t="s">
        <v>2976</v>
      </c>
      <c r="G2904" s="8">
        <v>10034966</v>
      </c>
      <c r="H2904" s="12" t="s">
        <v>1442</v>
      </c>
      <c r="I2904" s="9" t="s">
        <v>3135</v>
      </c>
      <c r="J2904" s="12" t="s">
        <v>3136</v>
      </c>
      <c r="K2904" s="17" t="s">
        <v>2996</v>
      </c>
      <c r="L2904" s="17" t="s">
        <v>2997</v>
      </c>
      <c r="M2904" s="17">
        <v>9199739761</v>
      </c>
      <c r="N2904" s="9" t="s">
        <v>3139</v>
      </c>
      <c r="O2904" s="9" t="s">
        <v>3140</v>
      </c>
      <c r="P2904" s="9" t="s">
        <v>32</v>
      </c>
      <c r="Q2904" s="10">
        <v>8000</v>
      </c>
      <c r="R2904" s="11">
        <v>8070</v>
      </c>
      <c r="S2904" s="52">
        <f>R2904</f>
        <v>8070</v>
      </c>
      <c r="T2904" s="53">
        <f>IFERROR(S2904/Q2904,0)</f>
        <v>1.00875</v>
      </c>
      <c r="U2904" s="54">
        <f>IF(T2904&gt;=100%,S2904*2%,0)</f>
        <v>161.4</v>
      </c>
      <c r="V2904" s="54">
        <f>S2904*1%</f>
        <v>80.7</v>
      </c>
      <c r="W2904" s="55">
        <f>U2904+V2904</f>
        <v>242.10000000000002</v>
      </c>
      <c r="X2904" s="17"/>
      <c r="Y2904" s="9" t="s">
        <v>12393</v>
      </c>
    </row>
    <row r="2905" spans="1:25" x14ac:dyDescent="0.2">
      <c r="A2905" s="9" t="s">
        <v>6280</v>
      </c>
      <c r="B2905" s="9" t="s">
        <v>6346</v>
      </c>
      <c r="C2905" s="18" t="s">
        <v>6282</v>
      </c>
      <c r="D2905" s="9" t="s">
        <v>6283</v>
      </c>
      <c r="E2905" s="9" t="s">
        <v>6284</v>
      </c>
      <c r="F2905" s="9" t="s">
        <v>6285</v>
      </c>
      <c r="G2905" s="9">
        <v>10022173</v>
      </c>
      <c r="H2905" s="9" t="s">
        <v>6286</v>
      </c>
      <c r="I2905" s="9" t="s">
        <v>6347</v>
      </c>
      <c r="J2905" s="9" t="s">
        <v>6348</v>
      </c>
      <c r="K2905" s="18" t="s">
        <v>6349</v>
      </c>
      <c r="L2905" s="18" t="s">
        <v>6350</v>
      </c>
      <c r="M2905" s="18" t="s">
        <v>6351</v>
      </c>
      <c r="N2905" s="9" t="s">
        <v>6356</v>
      </c>
      <c r="O2905" s="9" t="s">
        <v>6357</v>
      </c>
      <c r="P2905" s="9" t="s">
        <v>32</v>
      </c>
      <c r="Q2905" s="62">
        <v>5900</v>
      </c>
      <c r="R2905" s="11">
        <v>5951.4041999999999</v>
      </c>
      <c r="S2905" s="52">
        <f>R2905</f>
        <v>5951.4041999999999</v>
      </c>
      <c r="T2905" s="53">
        <f>IFERROR(S2905/Q2905,0)</f>
        <v>1.0087125762711864</v>
      </c>
      <c r="U2905" s="54">
        <f>IF(T2905&gt;=100%,S2905*2%,0)</f>
        <v>119.02808400000001</v>
      </c>
      <c r="V2905" s="54">
        <f>S2905*1%</f>
        <v>59.514042000000003</v>
      </c>
      <c r="W2905" s="55">
        <f>U2905+V2905</f>
        <v>178.542126</v>
      </c>
      <c r="X2905" s="17"/>
      <c r="Y2905" s="9" t="s">
        <v>12391</v>
      </c>
    </row>
    <row r="2906" spans="1:25" x14ac:dyDescent="0.2">
      <c r="A2906" s="4" t="s">
        <v>18</v>
      </c>
      <c r="B2906" s="4" t="s">
        <v>243</v>
      </c>
      <c r="C2906" s="5" t="s">
        <v>20</v>
      </c>
      <c r="D2906" s="5" t="s">
        <v>21</v>
      </c>
      <c r="E2906" s="5" t="s">
        <v>244</v>
      </c>
      <c r="F2906" s="5" t="s">
        <v>245</v>
      </c>
      <c r="G2906" s="6">
        <v>10022295</v>
      </c>
      <c r="H2906" s="4" t="s">
        <v>246</v>
      </c>
      <c r="I2906" s="4" t="s">
        <v>332</v>
      </c>
      <c r="J2906" s="4" t="s">
        <v>333</v>
      </c>
      <c r="K2906" s="6" t="s">
        <v>249</v>
      </c>
      <c r="L2906" s="6" t="s">
        <v>250</v>
      </c>
      <c r="M2906" s="7">
        <v>7001610227</v>
      </c>
      <c r="N2906" s="4" t="s">
        <v>338</v>
      </c>
      <c r="O2906" s="6" t="s">
        <v>339</v>
      </c>
      <c r="P2906" s="9" t="s">
        <v>32</v>
      </c>
      <c r="Q2906" s="11">
        <v>9626.6363999999994</v>
      </c>
      <c r="R2906" s="11">
        <v>9708.7840000000015</v>
      </c>
      <c r="S2906" s="52">
        <f>R2906</f>
        <v>9708.7840000000015</v>
      </c>
      <c r="T2906" s="53">
        <f>IFERROR(S2906/Q2906,0)</f>
        <v>1.0085333647794157</v>
      </c>
      <c r="U2906" s="54">
        <f>IF(T2906&gt;=100%,S2906*2%,0)</f>
        <v>194.17568000000003</v>
      </c>
      <c r="V2906" s="54">
        <f>S2906*1%</f>
        <v>97.087840000000014</v>
      </c>
      <c r="W2906" s="55">
        <f>U2906+V2906</f>
        <v>291.26352000000003</v>
      </c>
      <c r="X2906" s="17"/>
      <c r="Y2906" s="9" t="s">
        <v>12391</v>
      </c>
    </row>
    <row r="2907" spans="1:25" x14ac:dyDescent="0.2">
      <c r="A2907" s="9" t="s">
        <v>5442</v>
      </c>
      <c r="B2907" s="9" t="s">
        <v>5681</v>
      </c>
      <c r="C2907" s="18" t="s">
        <v>5682</v>
      </c>
      <c r="D2907" s="9" t="s">
        <v>5683</v>
      </c>
      <c r="E2907" s="9" t="s">
        <v>5684</v>
      </c>
      <c r="F2907" s="9" t="s">
        <v>5685</v>
      </c>
      <c r="G2907" s="9">
        <v>10026037</v>
      </c>
      <c r="H2907" s="9" t="s">
        <v>5686</v>
      </c>
      <c r="I2907" s="9" t="s">
        <v>5743</v>
      </c>
      <c r="J2907" s="9" t="s">
        <v>5744</v>
      </c>
      <c r="K2907" s="18" t="s">
        <v>5689</v>
      </c>
      <c r="L2907" s="18" t="s">
        <v>5690</v>
      </c>
      <c r="M2907" s="18">
        <v>9876907398</v>
      </c>
      <c r="N2907" s="9" t="s">
        <v>5836</v>
      </c>
      <c r="O2907" s="9" t="s">
        <v>5837</v>
      </c>
      <c r="P2907" s="9" t="s">
        <v>32</v>
      </c>
      <c r="Q2907" s="11">
        <v>12801.03222222222</v>
      </c>
      <c r="R2907" s="11">
        <v>12910</v>
      </c>
      <c r="S2907" s="52">
        <f>R2907</f>
        <v>12910</v>
      </c>
      <c r="T2907" s="53">
        <f>IFERROR(S2907/Q2907,0)</f>
        <v>1.0085124211771466</v>
      </c>
      <c r="U2907" s="54">
        <f>IF(T2907&gt;=100%,S2907*2%,0)</f>
        <v>258.2</v>
      </c>
      <c r="V2907" s="54">
        <f>S2907*1%</f>
        <v>129.1</v>
      </c>
      <c r="W2907" s="55">
        <f>U2907+V2907</f>
        <v>387.29999999999995</v>
      </c>
      <c r="X2907" s="17"/>
      <c r="Y2907" s="9" t="s">
        <v>12391</v>
      </c>
    </row>
    <row r="2908" spans="1:25" x14ac:dyDescent="0.2">
      <c r="A2908" s="9" t="s">
        <v>5442</v>
      </c>
      <c r="B2908" s="9" t="s">
        <v>6187</v>
      </c>
      <c r="C2908" s="18" t="s">
        <v>5682</v>
      </c>
      <c r="D2908" s="9" t="s">
        <v>5683</v>
      </c>
      <c r="E2908" s="9" t="s">
        <v>6188</v>
      </c>
      <c r="F2908" s="9" t="s">
        <v>6189</v>
      </c>
      <c r="G2908" s="9">
        <v>10032264</v>
      </c>
      <c r="H2908" s="9" t="s">
        <v>6197</v>
      </c>
      <c r="I2908" s="9" t="s">
        <v>6236</v>
      </c>
      <c r="J2908" s="9" t="s">
        <v>6237</v>
      </c>
      <c r="K2908" s="18" t="s">
        <v>6200</v>
      </c>
      <c r="L2908" s="18" t="s">
        <v>6201</v>
      </c>
      <c r="M2908" s="18">
        <v>9858965877</v>
      </c>
      <c r="N2908" s="9" t="s">
        <v>6238</v>
      </c>
      <c r="O2908" s="9" t="s">
        <v>6239</v>
      </c>
      <c r="P2908" s="9" t="s">
        <v>32</v>
      </c>
      <c r="Q2908" s="11">
        <v>9223.0716666666667</v>
      </c>
      <c r="R2908" s="11">
        <v>9300</v>
      </c>
      <c r="S2908" s="52">
        <f>R2908</f>
        <v>9300</v>
      </c>
      <c r="T2908" s="53">
        <f>IFERROR(S2908/Q2908,0)</f>
        <v>1.0083408582426354</v>
      </c>
      <c r="U2908" s="54">
        <f>IF(T2908&gt;=100%,S2908*2%,0)</f>
        <v>186</v>
      </c>
      <c r="V2908" s="54">
        <f>S2908*1%</f>
        <v>93</v>
      </c>
      <c r="W2908" s="55">
        <f>U2908+V2908</f>
        <v>279</v>
      </c>
      <c r="X2908" s="17"/>
      <c r="Y2908" s="9" t="s">
        <v>12393</v>
      </c>
    </row>
    <row r="2909" spans="1:25" x14ac:dyDescent="0.2">
      <c r="A2909" s="9" t="s">
        <v>9603</v>
      </c>
      <c r="B2909" s="18" t="s">
        <v>10732</v>
      </c>
      <c r="C2909" s="9" t="s">
        <v>12370</v>
      </c>
      <c r="D2909" s="9"/>
      <c r="E2909" s="9" t="s">
        <v>12369</v>
      </c>
      <c r="F2909" s="9"/>
      <c r="G2909" s="18">
        <v>10022294</v>
      </c>
      <c r="H2909" s="18" t="s">
        <v>10733</v>
      </c>
      <c r="I2909" s="18" t="s">
        <v>10859</v>
      </c>
      <c r="J2909" s="18" t="s">
        <v>10860</v>
      </c>
      <c r="K2909" s="9" t="s">
        <v>10777</v>
      </c>
      <c r="L2909" s="18" t="s">
        <v>10778</v>
      </c>
      <c r="M2909" s="18">
        <v>9648393988</v>
      </c>
      <c r="N2909" s="18" t="s">
        <v>10861</v>
      </c>
      <c r="O2909" s="18" t="s">
        <v>10862</v>
      </c>
      <c r="P2909" s="18" t="s">
        <v>32</v>
      </c>
      <c r="Q2909" s="11">
        <v>8882.514000000001</v>
      </c>
      <c r="R2909" s="27">
        <v>8956</v>
      </c>
      <c r="S2909" s="52">
        <f>R2909</f>
        <v>8956</v>
      </c>
      <c r="T2909" s="53">
        <f>IFERROR(S2909/Q2909,0)</f>
        <v>1.0082731082664209</v>
      </c>
      <c r="U2909" s="54">
        <f>IF(T2909&gt;=100%,S2909*2%,0)</f>
        <v>179.12</v>
      </c>
      <c r="V2909" s="54">
        <f>S2909*1%</f>
        <v>89.56</v>
      </c>
      <c r="W2909" s="55">
        <f>U2909+V2909</f>
        <v>268.68</v>
      </c>
      <c r="X2909" s="17"/>
      <c r="Y2909" s="9" t="s">
        <v>12392</v>
      </c>
    </row>
    <row r="2910" spans="1:25" x14ac:dyDescent="0.2">
      <c r="A2910" s="9" t="s">
        <v>8060</v>
      </c>
      <c r="B2910" s="9" t="s">
        <v>8168</v>
      </c>
      <c r="C2910" s="18" t="s">
        <v>8062</v>
      </c>
      <c r="D2910" s="9" t="s">
        <v>8063</v>
      </c>
      <c r="E2910" s="9" t="s">
        <v>8169</v>
      </c>
      <c r="F2910" s="9" t="s">
        <v>8170</v>
      </c>
      <c r="G2910" s="9">
        <v>10029704</v>
      </c>
      <c r="H2910" s="9" t="s">
        <v>8171</v>
      </c>
      <c r="I2910" s="9" t="s">
        <v>8178</v>
      </c>
      <c r="J2910" s="9" t="s">
        <v>8179</v>
      </c>
      <c r="K2910" s="18" t="s">
        <v>8174</v>
      </c>
      <c r="L2910" s="18" t="s">
        <v>8175</v>
      </c>
      <c r="M2910" s="18">
        <v>9893140607</v>
      </c>
      <c r="N2910" s="9" t="s">
        <v>8184</v>
      </c>
      <c r="O2910" s="9" t="s">
        <v>8185</v>
      </c>
      <c r="P2910" s="9" t="s">
        <v>32</v>
      </c>
      <c r="Q2910" s="11">
        <v>9849.4000000000015</v>
      </c>
      <c r="R2910" s="25">
        <v>9930</v>
      </c>
      <c r="S2910" s="52">
        <f>R2910</f>
        <v>9930</v>
      </c>
      <c r="T2910" s="53">
        <f>IFERROR(S2910/Q2910,0)</f>
        <v>1.0081832395881982</v>
      </c>
      <c r="U2910" s="54">
        <f>IF(T2910&gt;=100%,S2910*2%,0)</f>
        <v>198.6</v>
      </c>
      <c r="V2910" s="54">
        <f>S2910*1%</f>
        <v>99.3</v>
      </c>
      <c r="W2910" s="55">
        <f>U2910+V2910</f>
        <v>297.89999999999998</v>
      </c>
      <c r="X2910" s="17"/>
      <c r="Y2910" s="9" t="s">
        <v>12391</v>
      </c>
    </row>
    <row r="2911" spans="1:25" x14ac:dyDescent="0.2">
      <c r="A2911" s="9" t="s">
        <v>9603</v>
      </c>
      <c r="B2911" s="18" t="s">
        <v>11008</v>
      </c>
      <c r="C2911" s="9" t="s">
        <v>12370</v>
      </c>
      <c r="D2911" s="9"/>
      <c r="E2911" s="9" t="s">
        <v>12371</v>
      </c>
      <c r="F2911" s="9"/>
      <c r="G2911" s="33">
        <v>10031130</v>
      </c>
      <c r="H2911" s="38" t="s">
        <v>11009</v>
      </c>
      <c r="I2911" s="33" t="s">
        <v>11020</v>
      </c>
      <c r="J2911" s="33" t="s">
        <v>11021</v>
      </c>
      <c r="K2911" s="9" t="s">
        <v>11012</v>
      </c>
      <c r="L2911" s="18" t="s">
        <v>11013</v>
      </c>
      <c r="M2911" s="18">
        <v>9654921078</v>
      </c>
      <c r="N2911" s="18" t="s">
        <v>11065</v>
      </c>
      <c r="O2911" s="18" t="s">
        <v>10297</v>
      </c>
      <c r="P2911" s="18" t="s">
        <v>32</v>
      </c>
      <c r="Q2911" s="11">
        <v>7000</v>
      </c>
      <c r="R2911" s="27">
        <v>7056.2799999999943</v>
      </c>
      <c r="S2911" s="52">
        <f>R2911</f>
        <v>7056.2799999999943</v>
      </c>
      <c r="T2911" s="53">
        <f>IFERROR(S2911/Q2911,0)</f>
        <v>1.0080399999999992</v>
      </c>
      <c r="U2911" s="54">
        <f>IF(T2911&gt;=100%,S2911*2%,0)</f>
        <v>141.12559999999988</v>
      </c>
      <c r="V2911" s="54">
        <f>S2911*1%</f>
        <v>70.562799999999939</v>
      </c>
      <c r="W2911" s="55">
        <f>U2911+V2911</f>
        <v>211.68839999999983</v>
      </c>
      <c r="X2911" s="17"/>
      <c r="Y2911" s="9" t="s">
        <v>12391</v>
      </c>
    </row>
    <row r="2912" spans="1:25" x14ac:dyDescent="0.2">
      <c r="A2912" s="26" t="s">
        <v>9603</v>
      </c>
      <c r="B2912" s="26" t="s">
        <v>9604</v>
      </c>
      <c r="C2912" s="30" t="s">
        <v>12359</v>
      </c>
      <c r="D2912" s="30"/>
      <c r="E2912" s="44" t="s">
        <v>12358</v>
      </c>
      <c r="F2912" s="44"/>
      <c r="G2912" s="26">
        <v>10028151</v>
      </c>
      <c r="H2912" s="26" t="s">
        <v>9605</v>
      </c>
      <c r="I2912" s="26" t="s">
        <v>9616</v>
      </c>
      <c r="J2912" s="26" t="s">
        <v>9617</v>
      </c>
      <c r="K2912" s="26" t="s">
        <v>9608</v>
      </c>
      <c r="L2912" s="26" t="s">
        <v>9609</v>
      </c>
      <c r="M2912" s="26">
        <v>8699736751</v>
      </c>
      <c r="N2912" s="26" t="s">
        <v>9616</v>
      </c>
      <c r="O2912" s="26" t="s">
        <v>9618</v>
      </c>
      <c r="P2912" s="26" t="s">
        <v>32</v>
      </c>
      <c r="Q2912" s="27">
        <v>30000</v>
      </c>
      <c r="R2912" s="27">
        <v>30239.999999999985</v>
      </c>
      <c r="S2912" s="52">
        <f>R2912</f>
        <v>30239.999999999985</v>
      </c>
      <c r="T2912" s="53">
        <f>IFERROR(S2912/Q2912,0)</f>
        <v>1.0079999999999996</v>
      </c>
      <c r="U2912" s="54">
        <f>IF(T2912&gt;=100%,S2912*2%,0)</f>
        <v>604.79999999999973</v>
      </c>
      <c r="V2912" s="54">
        <f>S2912*1%</f>
        <v>302.39999999999986</v>
      </c>
      <c r="W2912" s="55">
        <f>U2912+V2912</f>
        <v>907.19999999999959</v>
      </c>
      <c r="X2912" s="17"/>
      <c r="Y2912" s="9" t="s">
        <v>12391</v>
      </c>
    </row>
    <row r="2913" spans="1:25" x14ac:dyDescent="0.2">
      <c r="A2913" s="32" t="s">
        <v>9603</v>
      </c>
      <c r="B2913" s="32" t="s">
        <v>10346</v>
      </c>
      <c r="C2913" s="32" t="s">
        <v>12365</v>
      </c>
      <c r="D2913" s="32"/>
      <c r="E2913" s="9" t="s">
        <v>12366</v>
      </c>
      <c r="F2913" s="9"/>
      <c r="G2913" s="32">
        <v>10027495</v>
      </c>
      <c r="H2913" s="32" t="s">
        <v>10347</v>
      </c>
      <c r="I2913" s="32" t="s">
        <v>10389</v>
      </c>
      <c r="J2913" s="32" t="s">
        <v>10390</v>
      </c>
      <c r="K2913" s="32" t="s">
        <v>10350</v>
      </c>
      <c r="L2913" s="32" t="s">
        <v>10351</v>
      </c>
      <c r="M2913" s="32">
        <v>95694359469</v>
      </c>
      <c r="N2913" s="32" t="s">
        <v>10391</v>
      </c>
      <c r="O2913" s="32" t="s">
        <v>10355</v>
      </c>
      <c r="P2913" s="32" t="s">
        <v>32</v>
      </c>
      <c r="Q2913" s="32">
        <v>10000</v>
      </c>
      <c r="R2913" s="27">
        <v>10079.999999999996</v>
      </c>
      <c r="S2913" s="52">
        <f>R2913</f>
        <v>10079.999999999996</v>
      </c>
      <c r="T2913" s="53">
        <f>IFERROR(S2913/Q2913,0)</f>
        <v>1.0079999999999996</v>
      </c>
      <c r="U2913" s="54">
        <f>IF(T2913&gt;=100%,S2913*2%,0)</f>
        <v>201.59999999999994</v>
      </c>
      <c r="V2913" s="54">
        <f>S2913*1%</f>
        <v>100.79999999999997</v>
      </c>
      <c r="W2913" s="55">
        <f>U2913+V2913</f>
        <v>302.39999999999992</v>
      </c>
      <c r="X2913" s="17"/>
      <c r="Y2913" s="9" t="s">
        <v>12393</v>
      </c>
    </row>
    <row r="2914" spans="1:25" x14ac:dyDescent="0.2">
      <c r="A2914" s="32" t="s">
        <v>9603</v>
      </c>
      <c r="B2914" s="32" t="s">
        <v>10439</v>
      </c>
      <c r="C2914" s="32" t="s">
        <v>12365</v>
      </c>
      <c r="D2914" s="32"/>
      <c r="E2914" s="9" t="s">
        <v>12367</v>
      </c>
      <c r="F2914" s="9"/>
      <c r="G2914" s="32">
        <v>10023183</v>
      </c>
      <c r="H2914" s="32" t="s">
        <v>10440</v>
      </c>
      <c r="I2914" s="9"/>
      <c r="J2914" s="32" t="s">
        <v>10720</v>
      </c>
      <c r="K2914" s="32" t="s">
        <v>10443</v>
      </c>
      <c r="L2914" s="32" t="s">
        <v>10444</v>
      </c>
      <c r="M2914" s="32">
        <v>9012650010</v>
      </c>
      <c r="N2914" s="9" t="s">
        <v>10721</v>
      </c>
      <c r="O2914" s="32" t="s">
        <v>10720</v>
      </c>
      <c r="P2914" s="32" t="s">
        <v>32</v>
      </c>
      <c r="Q2914" s="35">
        <v>25000</v>
      </c>
      <c r="R2914" s="27">
        <v>25199.999999999978</v>
      </c>
      <c r="S2914" s="52">
        <f>R2914</f>
        <v>25199.999999999978</v>
      </c>
      <c r="T2914" s="53">
        <f>IFERROR(S2914/Q2914,0)</f>
        <v>1.0079999999999991</v>
      </c>
      <c r="U2914" s="54">
        <f>IF(T2914&gt;=100%,S2914*2%,0)</f>
        <v>503.9999999999996</v>
      </c>
      <c r="V2914" s="54">
        <f>S2914*1%</f>
        <v>251.9999999999998</v>
      </c>
      <c r="W2914" s="55">
        <f>U2914+V2914</f>
        <v>755.99999999999943</v>
      </c>
      <c r="X2914" s="17"/>
      <c r="Y2914" s="9" t="s">
        <v>12391</v>
      </c>
    </row>
    <row r="2915" spans="1:25" x14ac:dyDescent="0.2">
      <c r="A2915" s="26" t="s">
        <v>9603</v>
      </c>
      <c r="B2915" s="26" t="s">
        <v>9742</v>
      </c>
      <c r="C2915" s="30" t="s">
        <v>12359</v>
      </c>
      <c r="D2915" s="30"/>
      <c r="E2915" s="45" t="s">
        <v>12360</v>
      </c>
      <c r="F2915" s="45"/>
      <c r="G2915" s="26">
        <v>10026891</v>
      </c>
      <c r="H2915" s="26" t="s">
        <v>9725</v>
      </c>
      <c r="I2915" s="26" t="s">
        <v>9743</v>
      </c>
      <c r="J2915" s="26" t="s">
        <v>9744</v>
      </c>
      <c r="K2915" s="26" t="s">
        <v>9728</v>
      </c>
      <c r="L2915" s="26" t="s">
        <v>9729</v>
      </c>
      <c r="M2915" s="26">
        <v>7009725731</v>
      </c>
      <c r="N2915" s="26" t="s">
        <v>9745</v>
      </c>
      <c r="O2915" s="26" t="s">
        <v>9746</v>
      </c>
      <c r="P2915" s="26" t="s">
        <v>32</v>
      </c>
      <c r="Q2915" s="27">
        <v>20000</v>
      </c>
      <c r="R2915" s="27">
        <v>20159.999999999982</v>
      </c>
      <c r="S2915" s="52">
        <f>R2915</f>
        <v>20159.999999999982</v>
      </c>
      <c r="T2915" s="53">
        <f>IFERROR(S2915/Q2915,0)</f>
        <v>1.0079999999999991</v>
      </c>
      <c r="U2915" s="54">
        <f>IF(T2915&gt;=100%,S2915*2%,0)</f>
        <v>403.19999999999965</v>
      </c>
      <c r="V2915" s="54">
        <f>S2915*1%</f>
        <v>201.59999999999982</v>
      </c>
      <c r="W2915" s="55">
        <f>U2915+V2915</f>
        <v>604.7999999999995</v>
      </c>
      <c r="X2915" s="17"/>
      <c r="Y2915" s="9" t="s">
        <v>12391</v>
      </c>
    </row>
    <row r="2916" spans="1:25" x14ac:dyDescent="0.2">
      <c r="A2916" s="9" t="s">
        <v>9603</v>
      </c>
      <c r="B2916" s="41" t="s">
        <v>11362</v>
      </c>
      <c r="C2916" s="9" t="s">
        <v>12374</v>
      </c>
      <c r="D2916" s="9"/>
      <c r="E2916" s="11" t="s">
        <v>12376</v>
      </c>
      <c r="F2916" s="11"/>
      <c r="G2916" s="41">
        <v>10031303</v>
      </c>
      <c r="H2916" s="42" t="s">
        <v>11363</v>
      </c>
      <c r="I2916" s="9" t="s">
        <v>11364</v>
      </c>
      <c r="J2916" s="9" t="s">
        <v>11365</v>
      </c>
      <c r="K2916" s="9" t="s">
        <v>11366</v>
      </c>
      <c r="L2916" s="18" t="s">
        <v>11367</v>
      </c>
      <c r="M2916" s="18">
        <v>9616564145</v>
      </c>
      <c r="N2916" s="9" t="s">
        <v>11373</v>
      </c>
      <c r="O2916" s="9" t="s">
        <v>11374</v>
      </c>
      <c r="P2916" s="9" t="s">
        <v>32</v>
      </c>
      <c r="Q2916" s="11">
        <v>15000</v>
      </c>
      <c r="R2916" s="27">
        <v>15119.999999999987</v>
      </c>
      <c r="S2916" s="52">
        <f>R2916</f>
        <v>15119.999999999987</v>
      </c>
      <c r="T2916" s="53">
        <f>IFERROR(S2916/Q2916,0)</f>
        <v>1.0079999999999991</v>
      </c>
      <c r="U2916" s="54">
        <f>IF(T2916&gt;=100%,S2916*2%,0)</f>
        <v>302.39999999999975</v>
      </c>
      <c r="V2916" s="54">
        <f>S2916*1%</f>
        <v>151.19999999999987</v>
      </c>
      <c r="W2916" s="55">
        <f>U2916+V2916</f>
        <v>453.59999999999962</v>
      </c>
      <c r="X2916" s="17"/>
      <c r="Y2916" s="9" t="s">
        <v>12393</v>
      </c>
    </row>
    <row r="2917" spans="1:25" x14ac:dyDescent="0.2">
      <c r="A2917" s="32" t="s">
        <v>9603</v>
      </c>
      <c r="B2917" s="32" t="s">
        <v>10596</v>
      </c>
      <c r="C2917" s="32" t="s">
        <v>12365</v>
      </c>
      <c r="D2917" s="32"/>
      <c r="E2917" s="9" t="s">
        <v>12368</v>
      </c>
      <c r="F2917" s="9"/>
      <c r="G2917" s="32">
        <v>10023838</v>
      </c>
      <c r="H2917" s="32" t="s">
        <v>10597</v>
      </c>
      <c r="I2917" s="32" t="s">
        <v>10611</v>
      </c>
      <c r="J2917" s="32" t="s">
        <v>10612</v>
      </c>
      <c r="K2917" s="32" t="s">
        <v>10600</v>
      </c>
      <c r="L2917" s="32" t="s">
        <v>10601</v>
      </c>
      <c r="M2917" s="32">
        <v>9219486100</v>
      </c>
      <c r="N2917" s="32" t="s">
        <v>10613</v>
      </c>
      <c r="O2917" s="32" t="s">
        <v>10614</v>
      </c>
      <c r="P2917" s="32" t="s">
        <v>32</v>
      </c>
      <c r="Q2917" s="9">
        <v>9000</v>
      </c>
      <c r="R2917" s="27">
        <v>9071.9999999999927</v>
      </c>
      <c r="S2917" s="52">
        <f>R2917</f>
        <v>9071.9999999999927</v>
      </c>
      <c r="T2917" s="53">
        <f>IFERROR(S2917/Q2917,0)</f>
        <v>1.0079999999999991</v>
      </c>
      <c r="U2917" s="54">
        <f>IF(T2917&gt;=100%,S2917*2%,0)</f>
        <v>181.43999999999986</v>
      </c>
      <c r="V2917" s="54">
        <f>S2917*1%</f>
        <v>90.719999999999928</v>
      </c>
      <c r="W2917" s="55">
        <f>U2917+V2917</f>
        <v>272.1599999999998</v>
      </c>
      <c r="X2917" s="17"/>
      <c r="Y2917" s="9" t="s">
        <v>12391</v>
      </c>
    </row>
    <row r="2918" spans="1:25" x14ac:dyDescent="0.2">
      <c r="A2918" s="9" t="s">
        <v>9603</v>
      </c>
      <c r="B2918" s="18" t="s">
        <v>11385</v>
      </c>
      <c r="C2918" s="9" t="s">
        <v>12374</v>
      </c>
      <c r="D2918" s="9"/>
      <c r="E2918" s="11" t="s">
        <v>12375</v>
      </c>
      <c r="F2918" s="11"/>
      <c r="G2918" s="9">
        <v>10023721</v>
      </c>
      <c r="H2918" s="9" t="s">
        <v>11355</v>
      </c>
      <c r="I2918" s="18" t="s">
        <v>11586</v>
      </c>
      <c r="J2918" s="18" t="s">
        <v>11587</v>
      </c>
      <c r="K2918" s="9" t="s">
        <v>11388</v>
      </c>
      <c r="L2918" s="18" t="s">
        <v>11389</v>
      </c>
      <c r="M2918" s="18">
        <v>9506067187</v>
      </c>
      <c r="N2918" s="18" t="s">
        <v>11594</v>
      </c>
      <c r="O2918" s="18" t="s">
        <v>11595</v>
      </c>
      <c r="P2918" s="9" t="s">
        <v>32</v>
      </c>
      <c r="Q2918" s="11">
        <v>8000</v>
      </c>
      <c r="R2918" s="27">
        <v>8063.9999999999927</v>
      </c>
      <c r="S2918" s="52">
        <f>R2918</f>
        <v>8063.9999999999927</v>
      </c>
      <c r="T2918" s="53">
        <f>IFERROR(S2918/Q2918,0)</f>
        <v>1.0079999999999991</v>
      </c>
      <c r="U2918" s="54">
        <f>IF(T2918&gt;=100%,S2918*2%,0)</f>
        <v>161.27999999999986</v>
      </c>
      <c r="V2918" s="54">
        <f>S2918*1%</f>
        <v>80.63999999999993</v>
      </c>
      <c r="W2918" s="55">
        <f>U2918+V2918</f>
        <v>241.91999999999979</v>
      </c>
      <c r="X2918" s="17"/>
      <c r="Y2918" s="9" t="s">
        <v>12391</v>
      </c>
    </row>
    <row r="2919" spans="1:25" x14ac:dyDescent="0.2">
      <c r="A2919" s="26" t="s">
        <v>9603</v>
      </c>
      <c r="B2919" s="30" t="s">
        <v>11909</v>
      </c>
      <c r="C2919" s="30" t="s">
        <v>12379</v>
      </c>
      <c r="D2919" s="30"/>
      <c r="E2919" s="44" t="s">
        <v>12378</v>
      </c>
      <c r="F2919" s="44"/>
      <c r="G2919" s="30">
        <v>10020174</v>
      </c>
      <c r="H2919" s="30" t="s">
        <v>11910</v>
      </c>
      <c r="I2919" s="29" t="s">
        <v>11911</v>
      </c>
      <c r="J2919" s="29" t="s">
        <v>11912</v>
      </c>
      <c r="K2919" s="26" t="s">
        <v>11913</v>
      </c>
      <c r="L2919" s="30" t="s">
        <v>11914</v>
      </c>
      <c r="M2919" s="30" t="s">
        <v>11915</v>
      </c>
      <c r="N2919" s="30" t="s">
        <v>11920</v>
      </c>
      <c r="O2919" s="30" t="s">
        <v>11921</v>
      </c>
      <c r="P2919" s="30" t="s">
        <v>32</v>
      </c>
      <c r="Q2919" s="27">
        <v>8000</v>
      </c>
      <c r="R2919" s="27">
        <v>8063.9999999999927</v>
      </c>
      <c r="S2919" s="52">
        <f>R2919</f>
        <v>8063.9999999999927</v>
      </c>
      <c r="T2919" s="53">
        <f>IFERROR(S2919/Q2919,0)</f>
        <v>1.0079999999999991</v>
      </c>
      <c r="U2919" s="54">
        <f>IF(T2919&gt;=100%,S2919*2%,0)</f>
        <v>161.27999999999986</v>
      </c>
      <c r="V2919" s="54">
        <f>S2919*1%</f>
        <v>80.63999999999993</v>
      </c>
      <c r="W2919" s="55">
        <f>U2919+V2919</f>
        <v>241.91999999999979</v>
      </c>
      <c r="X2919" s="17"/>
      <c r="Y2919" s="9" t="s">
        <v>12391</v>
      </c>
    </row>
    <row r="2920" spans="1:25" x14ac:dyDescent="0.2">
      <c r="A2920" s="26" t="s">
        <v>9603</v>
      </c>
      <c r="B2920" s="26" t="s">
        <v>9604</v>
      </c>
      <c r="C2920" s="30" t="s">
        <v>12359</v>
      </c>
      <c r="D2920" s="30"/>
      <c r="E2920" s="44" t="s">
        <v>12362</v>
      </c>
      <c r="F2920" s="44"/>
      <c r="G2920" s="26">
        <v>10030869</v>
      </c>
      <c r="H2920" s="26" t="s">
        <v>9970</v>
      </c>
      <c r="I2920" s="9" t="s">
        <v>9987</v>
      </c>
      <c r="J2920" s="9" t="s">
        <v>9988</v>
      </c>
      <c r="K2920" s="26" t="s">
        <v>9983</v>
      </c>
      <c r="L2920" s="9" t="s">
        <v>9984</v>
      </c>
      <c r="M2920" s="26">
        <v>9625856826</v>
      </c>
      <c r="N2920" s="9" t="s">
        <v>9989</v>
      </c>
      <c r="O2920" s="9" t="s">
        <v>9990</v>
      </c>
      <c r="P2920" s="26" t="s">
        <v>32</v>
      </c>
      <c r="Q2920" s="27">
        <v>8000</v>
      </c>
      <c r="R2920" s="27">
        <v>8063.9999999999927</v>
      </c>
      <c r="S2920" s="52">
        <f>R2920</f>
        <v>8063.9999999999927</v>
      </c>
      <c r="T2920" s="53">
        <f>IFERROR(S2920/Q2920,0)</f>
        <v>1.0079999999999991</v>
      </c>
      <c r="U2920" s="54">
        <f>IF(T2920&gt;=100%,S2920*2%,0)</f>
        <v>161.27999999999986</v>
      </c>
      <c r="V2920" s="54">
        <f>S2920*1%</f>
        <v>80.63999999999993</v>
      </c>
      <c r="W2920" s="55">
        <f>U2920+V2920</f>
        <v>241.91999999999979</v>
      </c>
      <c r="X2920" s="17"/>
      <c r="Y2920" s="9" t="s">
        <v>12393</v>
      </c>
    </row>
    <row r="2921" spans="1:25" x14ac:dyDescent="0.2">
      <c r="A2921" s="26" t="s">
        <v>9603</v>
      </c>
      <c r="B2921" s="26" t="s">
        <v>9856</v>
      </c>
      <c r="C2921" s="30" t="s">
        <v>12359</v>
      </c>
      <c r="D2921" s="30"/>
      <c r="E2921" s="44" t="s">
        <v>12361</v>
      </c>
      <c r="F2921" s="44"/>
      <c r="G2921" s="26">
        <v>10023666</v>
      </c>
      <c r="H2921" s="26" t="s">
        <v>9845</v>
      </c>
      <c r="I2921" s="26" t="s">
        <v>9857</v>
      </c>
      <c r="J2921" s="26" t="s">
        <v>9858</v>
      </c>
      <c r="K2921" s="26" t="s">
        <v>9848</v>
      </c>
      <c r="L2921" s="26" t="s">
        <v>9849</v>
      </c>
      <c r="M2921" s="26">
        <v>7696064706</v>
      </c>
      <c r="N2921" s="26" t="s">
        <v>9863</v>
      </c>
      <c r="O2921" s="26" t="s">
        <v>9864</v>
      </c>
      <c r="P2921" s="26" t="s">
        <v>32</v>
      </c>
      <c r="Q2921" s="9">
        <v>8000</v>
      </c>
      <c r="R2921" s="27">
        <v>8063.9999999999927</v>
      </c>
      <c r="S2921" s="52">
        <f>R2921</f>
        <v>8063.9999999999927</v>
      </c>
      <c r="T2921" s="53">
        <f>IFERROR(S2921/Q2921,0)</f>
        <v>1.0079999999999991</v>
      </c>
      <c r="U2921" s="54">
        <f>IF(T2921&gt;=100%,S2921*2%,0)</f>
        <v>161.27999999999986</v>
      </c>
      <c r="V2921" s="54">
        <f>S2921*1%</f>
        <v>80.63999999999993</v>
      </c>
      <c r="W2921" s="55">
        <f>U2921+V2921</f>
        <v>241.91999999999979</v>
      </c>
      <c r="X2921" s="17"/>
      <c r="Y2921" s="9" t="s">
        <v>12391</v>
      </c>
    </row>
    <row r="2922" spans="1:25" x14ac:dyDescent="0.2">
      <c r="A2922" s="26" t="s">
        <v>9603</v>
      </c>
      <c r="B2922" s="26" t="s">
        <v>10085</v>
      </c>
      <c r="C2922" s="30" t="s">
        <v>12359</v>
      </c>
      <c r="D2922" s="30"/>
      <c r="E2922" s="44" t="s">
        <v>12363</v>
      </c>
      <c r="F2922" s="44"/>
      <c r="G2922" s="26">
        <v>10004649</v>
      </c>
      <c r="H2922" s="26" t="s">
        <v>10086</v>
      </c>
      <c r="I2922" s="26" t="s">
        <v>10087</v>
      </c>
      <c r="J2922" s="26" t="s">
        <v>10088</v>
      </c>
      <c r="K2922" s="26" t="s">
        <v>10089</v>
      </c>
      <c r="L2922" s="26" t="s">
        <v>10090</v>
      </c>
      <c r="M2922" s="26">
        <v>7006865823</v>
      </c>
      <c r="N2922" s="26" t="s">
        <v>10097</v>
      </c>
      <c r="O2922" s="26" t="s">
        <v>10098</v>
      </c>
      <c r="P2922" s="26" t="s">
        <v>32</v>
      </c>
      <c r="Q2922" s="27">
        <v>7000</v>
      </c>
      <c r="R2922" s="27">
        <v>7055.9999999999936</v>
      </c>
      <c r="S2922" s="52">
        <f>R2922</f>
        <v>7055.9999999999936</v>
      </c>
      <c r="T2922" s="53">
        <f>IFERROR(S2922/Q2922,0)</f>
        <v>1.0079999999999991</v>
      </c>
      <c r="U2922" s="54">
        <f>IF(T2922&gt;=100%,S2922*2%,0)</f>
        <v>141.11999999999986</v>
      </c>
      <c r="V2922" s="54">
        <f>S2922*1%</f>
        <v>70.559999999999931</v>
      </c>
      <c r="W2922" s="55">
        <f>U2922+V2922</f>
        <v>211.67999999999978</v>
      </c>
      <c r="X2922" s="17"/>
      <c r="Y2922" s="9" t="s">
        <v>12391</v>
      </c>
    </row>
    <row r="2923" spans="1:25" x14ac:dyDescent="0.2">
      <c r="A2923" s="9" t="s">
        <v>9603</v>
      </c>
      <c r="B2923" s="18" t="s">
        <v>11008</v>
      </c>
      <c r="C2923" s="9" t="s">
        <v>12370</v>
      </c>
      <c r="D2923" s="9"/>
      <c r="E2923" s="9" t="s">
        <v>12371</v>
      </c>
      <c r="F2923" s="9"/>
      <c r="G2923" s="18">
        <v>10033452</v>
      </c>
      <c r="H2923" s="38" t="s">
        <v>11034</v>
      </c>
      <c r="I2923" s="33" t="s">
        <v>11041</v>
      </c>
      <c r="J2923" s="33" t="s">
        <v>11042</v>
      </c>
      <c r="K2923" s="9" t="s">
        <v>11037</v>
      </c>
      <c r="L2923" s="18" t="s">
        <v>11038</v>
      </c>
      <c r="M2923" s="18">
        <v>7068231892</v>
      </c>
      <c r="N2923" s="18" t="s">
        <v>11164</v>
      </c>
      <c r="O2923" s="18" t="s">
        <v>11165</v>
      </c>
      <c r="P2923" s="18" t="s">
        <v>32</v>
      </c>
      <c r="Q2923" s="11">
        <v>7000</v>
      </c>
      <c r="R2923" s="27">
        <v>7055.9999999999936</v>
      </c>
      <c r="S2923" s="52">
        <f>R2923</f>
        <v>7055.9999999999936</v>
      </c>
      <c r="T2923" s="53">
        <f>IFERROR(S2923/Q2923,0)</f>
        <v>1.0079999999999991</v>
      </c>
      <c r="U2923" s="54">
        <f>IF(T2923&gt;=100%,S2923*2%,0)</f>
        <v>141.11999999999986</v>
      </c>
      <c r="V2923" s="54">
        <f>S2923*1%</f>
        <v>70.559999999999931</v>
      </c>
      <c r="W2923" s="55">
        <f>U2923+V2923</f>
        <v>211.67999999999978</v>
      </c>
      <c r="X2923" s="17"/>
      <c r="Y2923" s="9" t="s">
        <v>12391</v>
      </c>
    </row>
    <row r="2924" spans="1:25" x14ac:dyDescent="0.2">
      <c r="A2924" s="9" t="s">
        <v>9603</v>
      </c>
      <c r="B2924" s="32" t="s">
        <v>11714</v>
      </c>
      <c r="C2924" s="9" t="s">
        <v>12374</v>
      </c>
      <c r="D2924" s="9"/>
      <c r="E2924" s="11" t="s">
        <v>12376</v>
      </c>
      <c r="F2924" s="11"/>
      <c r="G2924" s="32">
        <v>10031303</v>
      </c>
      <c r="H2924" s="32" t="s">
        <v>11363</v>
      </c>
      <c r="I2924" s="32" t="s">
        <v>11715</v>
      </c>
      <c r="J2924" s="32" t="s">
        <v>11716</v>
      </c>
      <c r="K2924" s="9" t="s">
        <v>11691</v>
      </c>
      <c r="L2924" s="32" t="s">
        <v>11692</v>
      </c>
      <c r="M2924" s="32">
        <v>8318630070</v>
      </c>
      <c r="N2924" s="18" t="s">
        <v>11717</v>
      </c>
      <c r="O2924" s="32" t="s">
        <v>11718</v>
      </c>
      <c r="P2924" s="32" t="s">
        <v>32</v>
      </c>
      <c r="Q2924" s="11">
        <v>6000</v>
      </c>
      <c r="R2924" s="27">
        <v>6047.9999999999945</v>
      </c>
      <c r="S2924" s="52">
        <f>R2924</f>
        <v>6047.9999999999945</v>
      </c>
      <c r="T2924" s="53">
        <f>IFERROR(S2924/Q2924,0)</f>
        <v>1.0079999999999991</v>
      </c>
      <c r="U2924" s="54">
        <f>IF(T2924&gt;=100%,S2924*2%,0)</f>
        <v>120.95999999999989</v>
      </c>
      <c r="V2924" s="54">
        <f>S2924*1%</f>
        <v>60.479999999999947</v>
      </c>
      <c r="W2924" s="55">
        <f>U2924+V2924</f>
        <v>181.43999999999983</v>
      </c>
      <c r="X2924" s="17"/>
      <c r="Y2924" s="9" t="s">
        <v>12391</v>
      </c>
    </row>
    <row r="2925" spans="1:25" x14ac:dyDescent="0.2">
      <c r="A2925" s="26" t="s">
        <v>9603</v>
      </c>
      <c r="B2925" s="30" t="s">
        <v>12119</v>
      </c>
      <c r="C2925" s="30" t="s">
        <v>12379</v>
      </c>
      <c r="D2925" s="30"/>
      <c r="E2925" s="44" t="s">
        <v>12380</v>
      </c>
      <c r="F2925" s="44"/>
      <c r="G2925" s="30">
        <v>10029261</v>
      </c>
      <c r="H2925" s="30" t="s">
        <v>12070</v>
      </c>
      <c r="I2925" s="30" t="s">
        <v>12120</v>
      </c>
      <c r="J2925" s="30" t="s">
        <v>12121</v>
      </c>
      <c r="K2925" s="26" t="s">
        <v>12073</v>
      </c>
      <c r="L2925" s="30" t="s">
        <v>12074</v>
      </c>
      <c r="M2925" s="30" t="s">
        <v>12075</v>
      </c>
      <c r="N2925" s="30" t="s">
        <v>12124</v>
      </c>
      <c r="O2925" s="30" t="s">
        <v>12125</v>
      </c>
      <c r="P2925" s="30" t="s">
        <v>32</v>
      </c>
      <c r="Q2925" s="27">
        <v>5000</v>
      </c>
      <c r="R2925" s="27">
        <v>5039.9999999999955</v>
      </c>
      <c r="S2925" s="52">
        <f>R2925</f>
        <v>5039.9999999999955</v>
      </c>
      <c r="T2925" s="53">
        <f>IFERROR(S2925/Q2925,0)</f>
        <v>1.0079999999999991</v>
      </c>
      <c r="U2925" s="54">
        <f>IF(T2925&gt;=100%,S2925*2%,0)</f>
        <v>100.79999999999991</v>
      </c>
      <c r="V2925" s="54">
        <f>S2925*1%</f>
        <v>50.399999999999956</v>
      </c>
      <c r="W2925" s="55">
        <f>U2925+V2925</f>
        <v>151.19999999999987</v>
      </c>
      <c r="X2925" s="17"/>
      <c r="Y2925" s="9" t="s">
        <v>12391</v>
      </c>
    </row>
    <row r="2926" spans="1:25" x14ac:dyDescent="0.2">
      <c r="A2926" s="26" t="s">
        <v>9603</v>
      </c>
      <c r="B2926" s="30" t="s">
        <v>12198</v>
      </c>
      <c r="C2926" s="30" t="s">
        <v>12379</v>
      </c>
      <c r="D2926" s="30"/>
      <c r="E2926" s="44" t="s">
        <v>12381</v>
      </c>
      <c r="F2926" s="44"/>
      <c r="G2926" s="30">
        <v>10023970</v>
      </c>
      <c r="H2926" s="30" t="s">
        <v>12199</v>
      </c>
      <c r="I2926" s="30" t="s">
        <v>12212</v>
      </c>
      <c r="J2926" s="30" t="s">
        <v>12213</v>
      </c>
      <c r="K2926" s="26" t="s">
        <v>12202</v>
      </c>
      <c r="L2926" s="30" t="s">
        <v>9671</v>
      </c>
      <c r="M2926" s="30" t="s">
        <v>12203</v>
      </c>
      <c r="N2926" s="30" t="s">
        <v>12236</v>
      </c>
      <c r="O2926" s="30" t="s">
        <v>12237</v>
      </c>
      <c r="P2926" s="30" t="s">
        <v>32</v>
      </c>
      <c r="Q2926" s="27">
        <v>4500</v>
      </c>
      <c r="R2926" s="27">
        <v>4535.9999999999964</v>
      </c>
      <c r="S2926" s="52">
        <f>R2926</f>
        <v>4535.9999999999964</v>
      </c>
      <c r="T2926" s="53">
        <f>IFERROR(S2926/Q2926,0)</f>
        <v>1.0079999999999991</v>
      </c>
      <c r="U2926" s="54">
        <f>IF(T2926&gt;=100%,S2926*2%,0)</f>
        <v>90.719999999999928</v>
      </c>
      <c r="V2926" s="54">
        <f>S2926*1%</f>
        <v>45.359999999999964</v>
      </c>
      <c r="W2926" s="55">
        <f>U2926+V2926</f>
        <v>136.0799999999999</v>
      </c>
      <c r="X2926" s="17"/>
      <c r="Y2926" s="9" t="s">
        <v>12391</v>
      </c>
    </row>
    <row r="2927" spans="1:25" x14ac:dyDescent="0.2">
      <c r="A2927" s="26" t="s">
        <v>9603</v>
      </c>
      <c r="B2927" s="30" t="s">
        <v>12250</v>
      </c>
      <c r="C2927" s="30" t="s">
        <v>12379</v>
      </c>
      <c r="D2927" s="30"/>
      <c r="E2927" s="44" t="s">
        <v>12382</v>
      </c>
      <c r="F2927" s="44"/>
      <c r="G2927" s="30">
        <v>10028483</v>
      </c>
      <c r="H2927" s="30" t="s">
        <v>12264</v>
      </c>
      <c r="I2927" s="30" t="s">
        <v>12276</v>
      </c>
      <c r="J2927" s="30" t="s">
        <v>12277</v>
      </c>
      <c r="K2927" s="26" t="s">
        <v>12267</v>
      </c>
      <c r="L2927" s="30" t="s">
        <v>12323</v>
      </c>
      <c r="M2927" s="30" t="s">
        <v>12269</v>
      </c>
      <c r="N2927" s="30" t="s">
        <v>12336</v>
      </c>
      <c r="O2927" s="30" t="s">
        <v>12337</v>
      </c>
      <c r="P2927" s="30" t="s">
        <v>32</v>
      </c>
      <c r="Q2927" s="27">
        <v>4000</v>
      </c>
      <c r="R2927" s="27">
        <v>4031.9999999999964</v>
      </c>
      <c r="S2927" s="52">
        <f>R2927</f>
        <v>4031.9999999999964</v>
      </c>
      <c r="T2927" s="53">
        <f>IFERROR(S2927/Q2927,0)</f>
        <v>1.0079999999999991</v>
      </c>
      <c r="U2927" s="54">
        <f>IF(T2927&gt;=100%,S2927*2%,0)</f>
        <v>80.63999999999993</v>
      </c>
      <c r="V2927" s="54">
        <f>S2927*1%</f>
        <v>40.319999999999965</v>
      </c>
      <c r="W2927" s="55">
        <f>U2927+V2927</f>
        <v>120.95999999999989</v>
      </c>
      <c r="X2927" s="17"/>
      <c r="Y2927" s="9" t="s">
        <v>12391</v>
      </c>
    </row>
    <row r="2928" spans="1:25" x14ac:dyDescent="0.2">
      <c r="A2928" s="9" t="s">
        <v>9603</v>
      </c>
      <c r="B2928" s="18" t="s">
        <v>10732</v>
      </c>
      <c r="C2928" s="9" t="s">
        <v>12370</v>
      </c>
      <c r="D2928" s="9"/>
      <c r="E2928" s="9" t="s">
        <v>12369</v>
      </c>
      <c r="F2928" s="9"/>
      <c r="G2928" s="18">
        <v>10022294</v>
      </c>
      <c r="H2928" s="18" t="s">
        <v>10733</v>
      </c>
      <c r="I2928" s="18" t="s">
        <v>10869</v>
      </c>
      <c r="J2928" s="18" t="s">
        <v>10870</v>
      </c>
      <c r="K2928" s="9" t="s">
        <v>10777</v>
      </c>
      <c r="L2928" s="18" t="s">
        <v>10778</v>
      </c>
      <c r="M2928" s="18">
        <v>9648393988</v>
      </c>
      <c r="N2928" s="18" t="s">
        <v>10873</v>
      </c>
      <c r="O2928" s="18" t="s">
        <v>10874</v>
      </c>
      <c r="P2928" s="18" t="s">
        <v>32</v>
      </c>
      <c r="Q2928" s="11">
        <v>9270</v>
      </c>
      <c r="R2928" s="27">
        <v>9343</v>
      </c>
      <c r="S2928" s="52">
        <f>R2928</f>
        <v>9343</v>
      </c>
      <c r="T2928" s="53">
        <f>IFERROR(S2928/Q2928,0)</f>
        <v>1.0078748651564187</v>
      </c>
      <c r="U2928" s="54">
        <f>IF(T2928&gt;=100%,S2928*2%,0)</f>
        <v>186.86</v>
      </c>
      <c r="V2928" s="54">
        <f>S2928*1%</f>
        <v>93.43</v>
      </c>
      <c r="W2928" s="55">
        <f>U2928+V2928</f>
        <v>280.29000000000002</v>
      </c>
      <c r="X2928" s="17"/>
      <c r="Y2928" s="9" t="s">
        <v>12391</v>
      </c>
    </row>
    <row r="2929" spans="1:25" x14ac:dyDescent="0.2">
      <c r="A2929" s="9" t="s">
        <v>8060</v>
      </c>
      <c r="B2929" s="9" t="s">
        <v>9561</v>
      </c>
      <c r="C2929" s="18" t="s">
        <v>9306</v>
      </c>
      <c r="D2929" s="9" t="s">
        <v>9307</v>
      </c>
      <c r="E2929" s="9" t="s">
        <v>9436</v>
      </c>
      <c r="F2929" s="9" t="s">
        <v>9437</v>
      </c>
      <c r="G2929" s="9">
        <v>10027883</v>
      </c>
      <c r="H2929" s="9" t="s">
        <v>9438</v>
      </c>
      <c r="I2929" s="9" t="s">
        <v>9562</v>
      </c>
      <c r="J2929" s="9" t="s">
        <v>9563</v>
      </c>
      <c r="K2929" s="18" t="s">
        <v>9465</v>
      </c>
      <c r="L2929" s="18" t="s">
        <v>9466</v>
      </c>
      <c r="M2929" s="18">
        <v>9850474532</v>
      </c>
      <c r="N2929" s="9" t="s">
        <v>9566</v>
      </c>
      <c r="O2929" s="9" t="s">
        <v>9567</v>
      </c>
      <c r="P2929" s="9" t="s">
        <v>32</v>
      </c>
      <c r="Q2929" s="11">
        <v>10000</v>
      </c>
      <c r="R2929" s="11">
        <v>10078.268000000002</v>
      </c>
      <c r="S2929" s="52">
        <f>R2929</f>
        <v>10078.268000000002</v>
      </c>
      <c r="T2929" s="53">
        <f>IFERROR(S2929/Q2929,0)</f>
        <v>1.0078268000000001</v>
      </c>
      <c r="U2929" s="54">
        <f>IF(T2929&gt;=100%,S2929*2%,0)</f>
        <v>201.56536000000006</v>
      </c>
      <c r="V2929" s="54">
        <f>S2929*1%</f>
        <v>100.78268000000003</v>
      </c>
      <c r="W2929" s="55">
        <f>U2929+V2929</f>
        <v>302.34804000000008</v>
      </c>
      <c r="X2929" s="17"/>
      <c r="Y2929" s="9" t="s">
        <v>12391</v>
      </c>
    </row>
    <row r="2930" spans="1:25" x14ac:dyDescent="0.2">
      <c r="A2930" s="9" t="s">
        <v>9603</v>
      </c>
      <c r="B2930" s="9" t="s">
        <v>11224</v>
      </c>
      <c r="C2930" s="9" t="s">
        <v>12370</v>
      </c>
      <c r="D2930" s="9"/>
      <c r="E2930" s="9" t="s">
        <v>12372</v>
      </c>
      <c r="F2930" s="9"/>
      <c r="G2930" s="9">
        <v>10027214</v>
      </c>
      <c r="H2930" s="9" t="s">
        <v>11225</v>
      </c>
      <c r="I2930" s="9" t="s">
        <v>11226</v>
      </c>
      <c r="J2930" s="9" t="s">
        <v>11227</v>
      </c>
      <c r="K2930" s="9" t="s">
        <v>11228</v>
      </c>
      <c r="L2930" s="18" t="s">
        <v>11229</v>
      </c>
      <c r="M2930" s="18">
        <v>8756704552</v>
      </c>
      <c r="N2930" s="18" t="s">
        <v>11298</v>
      </c>
      <c r="O2930" s="18" t="s">
        <v>11299</v>
      </c>
      <c r="P2930" s="9" t="s">
        <v>32</v>
      </c>
      <c r="Q2930" s="11">
        <v>15000</v>
      </c>
      <c r="R2930" s="27">
        <v>15115.139199999998</v>
      </c>
      <c r="S2930" s="52">
        <f>R2930</f>
        <v>15115.139199999998</v>
      </c>
      <c r="T2930" s="53">
        <f>IFERROR(S2930/Q2930,0)</f>
        <v>1.0076759466666665</v>
      </c>
      <c r="U2930" s="54">
        <f>IF(T2930&gt;=100%,S2930*2%,0)</f>
        <v>302.30278399999997</v>
      </c>
      <c r="V2930" s="54">
        <f>S2930*1%</f>
        <v>151.15139199999999</v>
      </c>
      <c r="W2930" s="55">
        <f>U2930+V2930</f>
        <v>453.45417599999996</v>
      </c>
      <c r="X2930" s="17"/>
      <c r="Y2930" s="9" t="s">
        <v>12391</v>
      </c>
    </row>
    <row r="2931" spans="1:25" x14ac:dyDescent="0.2">
      <c r="A2931" s="4" t="s">
        <v>18</v>
      </c>
      <c r="B2931" s="12" t="s">
        <v>3301</v>
      </c>
      <c r="C2931" s="5" t="s">
        <v>2973</v>
      </c>
      <c r="D2931" s="9" t="s">
        <v>2974</v>
      </c>
      <c r="E2931" s="9" t="s">
        <v>3302</v>
      </c>
      <c r="F2931" s="9" t="s">
        <v>3303</v>
      </c>
      <c r="G2931" s="8">
        <v>10023215</v>
      </c>
      <c r="H2931" s="12" t="s">
        <v>3304</v>
      </c>
      <c r="I2931" s="9" t="s">
        <v>3386</v>
      </c>
      <c r="J2931" s="12" t="s">
        <v>3387</v>
      </c>
      <c r="K2931" s="17" t="s">
        <v>3368</v>
      </c>
      <c r="L2931" s="12" t="s">
        <v>3369</v>
      </c>
      <c r="M2931" s="17">
        <v>9771410701</v>
      </c>
      <c r="N2931" s="9" t="s">
        <v>3388</v>
      </c>
      <c r="O2931" s="9" t="s">
        <v>3389</v>
      </c>
      <c r="P2931" s="9" t="s">
        <v>32</v>
      </c>
      <c r="Q2931" s="10">
        <v>8000</v>
      </c>
      <c r="R2931" s="11">
        <v>8061</v>
      </c>
      <c r="S2931" s="52">
        <f>R2931</f>
        <v>8061</v>
      </c>
      <c r="T2931" s="53">
        <f>IFERROR(S2931/Q2931,0)</f>
        <v>1.007625</v>
      </c>
      <c r="U2931" s="54">
        <f>IF(T2931&gt;=100%,S2931*2%,0)</f>
        <v>161.22</v>
      </c>
      <c r="V2931" s="54">
        <f>S2931*1%</f>
        <v>80.61</v>
      </c>
      <c r="W2931" s="55">
        <f>U2931+V2931</f>
        <v>241.82999999999998</v>
      </c>
      <c r="X2931" s="17"/>
      <c r="Y2931" s="9" t="s">
        <v>12391</v>
      </c>
    </row>
    <row r="2932" spans="1:25" x14ac:dyDescent="0.2">
      <c r="A2932" s="4" t="s">
        <v>18</v>
      </c>
      <c r="B2932" s="12" t="s">
        <v>3586</v>
      </c>
      <c r="C2932" s="5" t="s">
        <v>2973</v>
      </c>
      <c r="D2932" s="9" t="s">
        <v>2974</v>
      </c>
      <c r="E2932" s="9" t="s">
        <v>3587</v>
      </c>
      <c r="F2932" s="9" t="s">
        <v>3588</v>
      </c>
      <c r="G2932" s="8">
        <v>10034386</v>
      </c>
      <c r="H2932" s="12" t="s">
        <v>3589</v>
      </c>
      <c r="I2932" s="9" t="s">
        <v>3626</v>
      </c>
      <c r="J2932" s="12" t="s">
        <v>3627</v>
      </c>
      <c r="K2932" s="17" t="s">
        <v>3592</v>
      </c>
      <c r="L2932" s="17" t="s">
        <v>3593</v>
      </c>
      <c r="M2932" s="17">
        <v>7903315184</v>
      </c>
      <c r="N2932" s="9" t="s">
        <v>3628</v>
      </c>
      <c r="O2932" s="9" t="s">
        <v>3629</v>
      </c>
      <c r="P2932" s="9" t="s">
        <v>32</v>
      </c>
      <c r="Q2932" s="10">
        <v>8000</v>
      </c>
      <c r="R2932" s="11">
        <v>8061</v>
      </c>
      <c r="S2932" s="52">
        <f>R2932</f>
        <v>8061</v>
      </c>
      <c r="T2932" s="53">
        <f>IFERROR(S2932/Q2932,0)</f>
        <v>1.007625</v>
      </c>
      <c r="U2932" s="54">
        <f>IF(T2932&gt;=100%,S2932*2%,0)</f>
        <v>161.22</v>
      </c>
      <c r="V2932" s="54">
        <f>S2932*1%</f>
        <v>80.61</v>
      </c>
      <c r="W2932" s="55">
        <f>U2932+V2932</f>
        <v>241.82999999999998</v>
      </c>
      <c r="X2932" s="17"/>
      <c r="Y2932" s="9" t="s">
        <v>12393</v>
      </c>
    </row>
    <row r="2933" spans="1:25" x14ac:dyDescent="0.2">
      <c r="A2933" s="4" t="s">
        <v>18</v>
      </c>
      <c r="B2933" s="4" t="s">
        <v>243</v>
      </c>
      <c r="C2933" s="5" t="s">
        <v>20</v>
      </c>
      <c r="D2933" s="5" t="s">
        <v>21</v>
      </c>
      <c r="E2933" s="5" t="s">
        <v>244</v>
      </c>
      <c r="F2933" s="5" t="s">
        <v>245</v>
      </c>
      <c r="G2933" s="6">
        <v>10022295</v>
      </c>
      <c r="H2933" s="4" t="s">
        <v>246</v>
      </c>
      <c r="I2933" s="4" t="s">
        <v>304</v>
      </c>
      <c r="J2933" s="4" t="s">
        <v>305</v>
      </c>
      <c r="K2933" s="6" t="s">
        <v>255</v>
      </c>
      <c r="L2933" s="6" t="s">
        <v>256</v>
      </c>
      <c r="M2933" s="7" t="s">
        <v>257</v>
      </c>
      <c r="N2933" s="4" t="s">
        <v>340</v>
      </c>
      <c r="O2933" s="6" t="s">
        <v>341</v>
      </c>
      <c r="P2933" s="9" t="s">
        <v>32</v>
      </c>
      <c r="Q2933" s="11">
        <v>11326.0612</v>
      </c>
      <c r="R2933" s="11">
        <v>11411.356</v>
      </c>
      <c r="S2933" s="52">
        <f>R2933</f>
        <v>11411.356</v>
      </c>
      <c r="T2933" s="53">
        <f>IFERROR(S2933/Q2933,0)</f>
        <v>1.0075308439972053</v>
      </c>
      <c r="U2933" s="54">
        <f>IF(T2933&gt;=100%,S2933*2%,0)</f>
        <v>228.22712000000001</v>
      </c>
      <c r="V2933" s="54">
        <f>S2933*1%</f>
        <v>114.11356000000001</v>
      </c>
      <c r="W2933" s="55">
        <f>U2933+V2933</f>
        <v>342.34068000000002</v>
      </c>
      <c r="X2933" s="17"/>
      <c r="Y2933" s="9" t="s">
        <v>12391</v>
      </c>
    </row>
    <row r="2934" spans="1:25" x14ac:dyDescent="0.2">
      <c r="A2934" s="4" t="s">
        <v>18</v>
      </c>
      <c r="B2934" s="12" t="s">
        <v>2972</v>
      </c>
      <c r="C2934" s="5" t="s">
        <v>2973</v>
      </c>
      <c r="D2934" s="9" t="s">
        <v>2974</v>
      </c>
      <c r="E2934" s="9" t="s">
        <v>2975</v>
      </c>
      <c r="F2934" s="9" t="s">
        <v>2976</v>
      </c>
      <c r="G2934" s="8">
        <v>10034966</v>
      </c>
      <c r="H2934" s="12" t="s">
        <v>1442</v>
      </c>
      <c r="I2934" s="9" t="s">
        <v>3120</v>
      </c>
      <c r="J2934" s="12" t="s">
        <v>3121</v>
      </c>
      <c r="K2934" s="17" t="s">
        <v>2996</v>
      </c>
      <c r="L2934" s="17" t="s">
        <v>2997</v>
      </c>
      <c r="M2934" s="17">
        <v>9199739761</v>
      </c>
      <c r="N2934" s="9" t="s">
        <v>3122</v>
      </c>
      <c r="O2934" s="9" t="s">
        <v>2993</v>
      </c>
      <c r="P2934" s="9" t="s">
        <v>32</v>
      </c>
      <c r="Q2934" s="10">
        <v>8000</v>
      </c>
      <c r="R2934" s="11">
        <v>8060</v>
      </c>
      <c r="S2934" s="52">
        <f>R2934</f>
        <v>8060</v>
      </c>
      <c r="T2934" s="53">
        <f>IFERROR(S2934/Q2934,0)</f>
        <v>1.0075000000000001</v>
      </c>
      <c r="U2934" s="54">
        <f>IF(T2934&gt;=100%,S2934*2%,0)</f>
        <v>161.20000000000002</v>
      </c>
      <c r="V2934" s="54">
        <f>S2934*1%</f>
        <v>80.600000000000009</v>
      </c>
      <c r="W2934" s="55">
        <f>U2934+V2934</f>
        <v>241.8</v>
      </c>
      <c r="X2934" s="17"/>
      <c r="Y2934" s="9" t="s">
        <v>12391</v>
      </c>
    </row>
    <row r="2935" spans="1:25" x14ac:dyDescent="0.2">
      <c r="A2935" s="4" t="s">
        <v>18</v>
      </c>
      <c r="B2935" s="12" t="s">
        <v>1048</v>
      </c>
      <c r="C2935" s="5" t="s">
        <v>861</v>
      </c>
      <c r="D2935" s="9" t="s">
        <v>862</v>
      </c>
      <c r="E2935" s="9" t="s">
        <v>1049</v>
      </c>
      <c r="F2935" s="9" t="s">
        <v>1050</v>
      </c>
      <c r="G2935" s="8">
        <v>10022825</v>
      </c>
      <c r="H2935" s="12" t="s">
        <v>1058</v>
      </c>
      <c r="I2935" s="9" t="s">
        <v>1135</v>
      </c>
      <c r="J2935" s="12" t="s">
        <v>1136</v>
      </c>
      <c r="K2935" s="8" t="s">
        <v>1095</v>
      </c>
      <c r="L2935" s="16" t="s">
        <v>1096</v>
      </c>
      <c r="M2935" s="17" t="s">
        <v>1097</v>
      </c>
      <c r="N2935" s="9" t="s">
        <v>1269</v>
      </c>
      <c r="O2935" s="9" t="s">
        <v>1270</v>
      </c>
      <c r="P2935" s="9" t="s">
        <v>32</v>
      </c>
      <c r="Q2935" s="10">
        <v>31500</v>
      </c>
      <c r="R2935" s="11">
        <v>31736.188000000002</v>
      </c>
      <c r="S2935" s="52">
        <f>R2935</f>
        <v>31736.188000000002</v>
      </c>
      <c r="T2935" s="53">
        <f>IFERROR(S2935/Q2935,0)</f>
        <v>1.0074980317460318</v>
      </c>
      <c r="U2935" s="54">
        <f>IF(T2935&gt;=100%,S2935*2%,0)</f>
        <v>634.72376000000008</v>
      </c>
      <c r="V2935" s="54">
        <f>S2935*1%</f>
        <v>317.36188000000004</v>
      </c>
      <c r="W2935" s="55">
        <f>U2935+V2935</f>
        <v>952.08564000000013</v>
      </c>
      <c r="X2935" s="17"/>
      <c r="Y2935" s="9" t="s">
        <v>12391</v>
      </c>
    </row>
    <row r="2936" spans="1:25" x14ac:dyDescent="0.2">
      <c r="A2936" s="9" t="s">
        <v>5442</v>
      </c>
      <c r="B2936" s="9" t="s">
        <v>5939</v>
      </c>
      <c r="C2936" s="18" t="s">
        <v>5566</v>
      </c>
      <c r="D2936" s="9" t="s">
        <v>5567</v>
      </c>
      <c r="E2936" s="9" t="s">
        <v>5940</v>
      </c>
      <c r="F2936" s="9" t="s">
        <v>5941</v>
      </c>
      <c r="G2936" s="9">
        <v>10033983</v>
      </c>
      <c r="H2936" s="9" t="s">
        <v>5942</v>
      </c>
      <c r="I2936" s="9" t="s">
        <v>5949</v>
      </c>
      <c r="J2936" s="9" t="s">
        <v>5950</v>
      </c>
      <c r="K2936" s="18" t="s">
        <v>5951</v>
      </c>
      <c r="L2936" s="18" t="s">
        <v>5952</v>
      </c>
      <c r="M2936" s="18">
        <v>9894552145</v>
      </c>
      <c r="N2936" s="59" t="s">
        <v>6013</v>
      </c>
      <c r="O2936" s="9" t="s">
        <v>5958</v>
      </c>
      <c r="P2936" s="9" t="s">
        <v>32</v>
      </c>
      <c r="Q2936" s="11">
        <v>46875.333333333336</v>
      </c>
      <c r="R2936" s="11">
        <v>47220</v>
      </c>
      <c r="S2936" s="52">
        <f>R2936</f>
        <v>47220</v>
      </c>
      <c r="T2936" s="53">
        <f>IFERROR(S2936/Q2936,0)</f>
        <v>1.0073528366020508</v>
      </c>
      <c r="U2936" s="54">
        <f>IF(T2936&gt;=100%,S2936*2%,0)</f>
        <v>944.4</v>
      </c>
      <c r="V2936" s="54">
        <f>S2936*1%</f>
        <v>472.2</v>
      </c>
      <c r="W2936" s="55">
        <f>U2936+V2936</f>
        <v>1416.6</v>
      </c>
      <c r="X2936" s="17"/>
      <c r="Y2936" s="9" t="s">
        <v>12393</v>
      </c>
    </row>
    <row r="2937" spans="1:25" x14ac:dyDescent="0.2">
      <c r="A2937" s="4" t="s">
        <v>18</v>
      </c>
      <c r="B2937" s="12" t="s">
        <v>1456</v>
      </c>
      <c r="C2937" s="5" t="s">
        <v>861</v>
      </c>
      <c r="D2937" s="9" t="s">
        <v>862</v>
      </c>
      <c r="E2937" s="9" t="s">
        <v>1457</v>
      </c>
      <c r="F2937" s="9" t="s">
        <v>1458</v>
      </c>
      <c r="G2937" s="8">
        <v>10022900</v>
      </c>
      <c r="H2937" s="12" t="s">
        <v>1459</v>
      </c>
      <c r="I2937" s="9" t="s">
        <v>1503</v>
      </c>
      <c r="J2937" s="12" t="s">
        <v>1504</v>
      </c>
      <c r="K2937" s="8" t="s">
        <v>1473</v>
      </c>
      <c r="L2937" s="16" t="s">
        <v>1474</v>
      </c>
      <c r="M2937" s="17" t="s">
        <v>1475</v>
      </c>
      <c r="N2937" s="9" t="s">
        <v>1586</v>
      </c>
      <c r="O2937" s="9" t="s">
        <v>1587</v>
      </c>
      <c r="P2937" s="9" t="s">
        <v>32</v>
      </c>
      <c r="Q2937" s="10">
        <v>8000</v>
      </c>
      <c r="R2937" s="11">
        <v>8058.0616000000009</v>
      </c>
      <c r="S2937" s="52">
        <f>R2937</f>
        <v>8058.0616000000009</v>
      </c>
      <c r="T2937" s="53">
        <f>IFERROR(S2937/Q2937,0)</f>
        <v>1.0072577</v>
      </c>
      <c r="U2937" s="54">
        <f>IF(T2937&gt;=100%,S2937*2%,0)</f>
        <v>161.16123200000001</v>
      </c>
      <c r="V2937" s="54">
        <f>S2937*1%</f>
        <v>80.580616000000006</v>
      </c>
      <c r="W2937" s="55">
        <f>U2937+V2937</f>
        <v>241.741848</v>
      </c>
      <c r="X2937" s="17"/>
      <c r="Y2937" s="9" t="s">
        <v>12391</v>
      </c>
    </row>
    <row r="2938" spans="1:25" x14ac:dyDescent="0.2">
      <c r="A2938" s="26" t="s">
        <v>9603</v>
      </c>
      <c r="B2938" s="30" t="s">
        <v>12132</v>
      </c>
      <c r="C2938" s="30" t="s">
        <v>12379</v>
      </c>
      <c r="D2938" s="30"/>
      <c r="E2938" s="44" t="s">
        <v>12380</v>
      </c>
      <c r="F2938" s="44"/>
      <c r="G2938" s="30">
        <v>10029261</v>
      </c>
      <c r="H2938" s="30" t="s">
        <v>12070</v>
      </c>
      <c r="I2938" s="43" t="s">
        <v>12133</v>
      </c>
      <c r="J2938" s="43" t="s">
        <v>12134</v>
      </c>
      <c r="K2938" s="26" t="s">
        <v>12135</v>
      </c>
      <c r="L2938" s="30" t="s">
        <v>12136</v>
      </c>
      <c r="M2938" s="30" t="s">
        <v>12137</v>
      </c>
      <c r="N2938" s="30" t="s">
        <v>12181</v>
      </c>
      <c r="O2938" s="30" t="s">
        <v>12182</v>
      </c>
      <c r="P2938" s="30" t="s">
        <v>32</v>
      </c>
      <c r="Q2938" s="27">
        <v>20000</v>
      </c>
      <c r="R2938" s="27">
        <v>20142.839400000004</v>
      </c>
      <c r="S2938" s="52">
        <f>R2938</f>
        <v>20142.839400000004</v>
      </c>
      <c r="T2938" s="53">
        <f>IFERROR(S2938/Q2938,0)</f>
        <v>1.0071419700000002</v>
      </c>
      <c r="U2938" s="54">
        <f>IF(T2938&gt;=100%,S2938*2%,0)</f>
        <v>402.85678800000011</v>
      </c>
      <c r="V2938" s="54">
        <f>S2938*1%</f>
        <v>201.42839400000005</v>
      </c>
      <c r="W2938" s="55">
        <f>U2938+V2938</f>
        <v>604.28518200000019</v>
      </c>
      <c r="X2938" s="17"/>
      <c r="Y2938" s="9" t="s">
        <v>12391</v>
      </c>
    </row>
    <row r="2939" spans="1:25" x14ac:dyDescent="0.2">
      <c r="A2939" s="9" t="s">
        <v>5442</v>
      </c>
      <c r="B2939" s="9" t="s">
        <v>5443</v>
      </c>
      <c r="C2939" s="18" t="s">
        <v>5444</v>
      </c>
      <c r="D2939" s="9" t="s">
        <v>5445</v>
      </c>
      <c r="E2939" s="9" t="s">
        <v>5446</v>
      </c>
      <c r="F2939" s="9" t="s">
        <v>5447</v>
      </c>
      <c r="G2939" s="9">
        <v>10030514</v>
      </c>
      <c r="H2939" s="9" t="s">
        <v>5448</v>
      </c>
      <c r="I2939" s="9" t="s">
        <v>5463</v>
      </c>
      <c r="J2939" s="9" t="s">
        <v>5464</v>
      </c>
      <c r="K2939" s="18" t="s">
        <v>5451</v>
      </c>
      <c r="L2939" s="18" t="s">
        <v>5452</v>
      </c>
      <c r="M2939" s="18">
        <v>9852369852</v>
      </c>
      <c r="N2939" s="9" t="s">
        <v>5493</v>
      </c>
      <c r="O2939" s="9" t="s">
        <v>5494</v>
      </c>
      <c r="P2939" s="9" t="s">
        <v>32</v>
      </c>
      <c r="Q2939" s="11">
        <v>15490</v>
      </c>
      <c r="R2939" s="11">
        <v>15600</v>
      </c>
      <c r="S2939" s="52">
        <f>R2939</f>
        <v>15600</v>
      </c>
      <c r="T2939" s="53">
        <f>IFERROR(S2939/Q2939,0)</f>
        <v>1.0071013557133635</v>
      </c>
      <c r="U2939" s="54">
        <f>IF(T2939&gt;=100%,S2939*2%,0)</f>
        <v>312</v>
      </c>
      <c r="V2939" s="54">
        <f>S2939*1%</f>
        <v>156</v>
      </c>
      <c r="W2939" s="55">
        <f>U2939+V2939</f>
        <v>468</v>
      </c>
      <c r="X2939" s="17"/>
      <c r="Y2939" s="9" t="s">
        <v>12391</v>
      </c>
    </row>
    <row r="2940" spans="1:25" x14ac:dyDescent="0.2">
      <c r="A2940" s="9" t="s">
        <v>9603</v>
      </c>
      <c r="B2940" s="18" t="s">
        <v>11008</v>
      </c>
      <c r="C2940" s="9" t="s">
        <v>12370</v>
      </c>
      <c r="D2940" s="9"/>
      <c r="E2940" s="9" t="s">
        <v>12371</v>
      </c>
      <c r="F2940" s="9"/>
      <c r="G2940" s="33">
        <v>10031130</v>
      </c>
      <c r="H2940" s="38" t="s">
        <v>11009</v>
      </c>
      <c r="I2940" s="33" t="s">
        <v>11062</v>
      </c>
      <c r="J2940" s="33" t="s">
        <v>9855</v>
      </c>
      <c r="K2940" s="9" t="s">
        <v>11012</v>
      </c>
      <c r="L2940" s="18" t="s">
        <v>11013</v>
      </c>
      <c r="M2940" s="18">
        <v>9654921078</v>
      </c>
      <c r="N2940" s="18" t="s">
        <v>11063</v>
      </c>
      <c r="O2940" s="18" t="s">
        <v>11064</v>
      </c>
      <c r="P2940" s="18" t="s">
        <v>32</v>
      </c>
      <c r="Q2940" s="11">
        <v>7000</v>
      </c>
      <c r="R2940" s="27">
        <v>7049.2799999999952</v>
      </c>
      <c r="S2940" s="52">
        <f>R2940</f>
        <v>7049.2799999999952</v>
      </c>
      <c r="T2940" s="53">
        <f>IFERROR(S2940/Q2940,0)</f>
        <v>1.0070399999999993</v>
      </c>
      <c r="U2940" s="54">
        <f>IF(T2940&gt;=100%,S2940*2%,0)</f>
        <v>140.98559999999992</v>
      </c>
      <c r="V2940" s="54">
        <f>S2940*1%</f>
        <v>70.49279999999996</v>
      </c>
      <c r="W2940" s="55">
        <f>U2940+V2940</f>
        <v>211.47839999999988</v>
      </c>
      <c r="X2940" s="17"/>
      <c r="Y2940" s="9" t="s">
        <v>12391</v>
      </c>
    </row>
    <row r="2941" spans="1:25" x14ac:dyDescent="0.2">
      <c r="A2941" s="32" t="s">
        <v>9603</v>
      </c>
      <c r="B2941" s="32" t="s">
        <v>10346</v>
      </c>
      <c r="C2941" s="32" t="s">
        <v>12365</v>
      </c>
      <c r="D2941" s="32"/>
      <c r="E2941" s="9" t="s">
        <v>12366</v>
      </c>
      <c r="F2941" s="9"/>
      <c r="G2941" s="32">
        <v>10027495</v>
      </c>
      <c r="H2941" s="32" t="s">
        <v>10347</v>
      </c>
      <c r="I2941" s="32" t="s">
        <v>10384</v>
      </c>
      <c r="J2941" s="32" t="s">
        <v>10385</v>
      </c>
      <c r="K2941" s="32" t="s">
        <v>10350</v>
      </c>
      <c r="L2941" s="32" t="s">
        <v>10351</v>
      </c>
      <c r="M2941" s="32">
        <v>95694359469</v>
      </c>
      <c r="N2941" s="32" t="s">
        <v>10387</v>
      </c>
      <c r="O2941" s="32" t="s">
        <v>10388</v>
      </c>
      <c r="P2941" s="32" t="s">
        <v>32</v>
      </c>
      <c r="Q2941" s="32">
        <v>30000</v>
      </c>
      <c r="R2941" s="27">
        <v>30209.999999999989</v>
      </c>
      <c r="S2941" s="52">
        <f>R2941</f>
        <v>30209.999999999989</v>
      </c>
      <c r="T2941" s="53">
        <f>IFERROR(S2941/Q2941,0)</f>
        <v>1.0069999999999997</v>
      </c>
      <c r="U2941" s="54">
        <f>IF(T2941&gt;=100%,S2941*2%,0)</f>
        <v>604.19999999999982</v>
      </c>
      <c r="V2941" s="54">
        <f>S2941*1%</f>
        <v>302.09999999999991</v>
      </c>
      <c r="W2941" s="55">
        <f>U2941+V2941</f>
        <v>906.29999999999973</v>
      </c>
      <c r="X2941" s="17"/>
      <c r="Y2941" s="9" t="s">
        <v>12393</v>
      </c>
    </row>
    <row r="2942" spans="1:25" x14ac:dyDescent="0.2">
      <c r="A2942" s="26" t="s">
        <v>9603</v>
      </c>
      <c r="B2942" s="26" t="s">
        <v>9604</v>
      </c>
      <c r="C2942" s="30" t="s">
        <v>12359</v>
      </c>
      <c r="D2942" s="30"/>
      <c r="E2942" s="44" t="s">
        <v>12358</v>
      </c>
      <c r="F2942" s="44"/>
      <c r="G2942" s="26">
        <v>10028151</v>
      </c>
      <c r="H2942" s="26" t="s">
        <v>9605</v>
      </c>
      <c r="I2942" s="26" t="s">
        <v>9606</v>
      </c>
      <c r="J2942" s="26" t="s">
        <v>9607</v>
      </c>
      <c r="K2942" s="26" t="s">
        <v>9608</v>
      </c>
      <c r="L2942" s="26" t="s">
        <v>9609</v>
      </c>
      <c r="M2942" s="26">
        <v>8699736751</v>
      </c>
      <c r="N2942" s="26" t="s">
        <v>9614</v>
      </c>
      <c r="O2942" s="26" t="s">
        <v>9615</v>
      </c>
      <c r="P2942" s="26" t="s">
        <v>32</v>
      </c>
      <c r="Q2942" s="27">
        <v>15000</v>
      </c>
      <c r="R2942" s="27">
        <v>15104.999999999995</v>
      </c>
      <c r="S2942" s="52">
        <f>R2942</f>
        <v>15104.999999999995</v>
      </c>
      <c r="T2942" s="53">
        <f>IFERROR(S2942/Q2942,0)</f>
        <v>1.0069999999999997</v>
      </c>
      <c r="U2942" s="54">
        <f>IF(T2942&gt;=100%,S2942*2%,0)</f>
        <v>302.09999999999991</v>
      </c>
      <c r="V2942" s="54">
        <f>S2942*1%</f>
        <v>151.04999999999995</v>
      </c>
      <c r="W2942" s="55">
        <f>U2942+V2942</f>
        <v>453.14999999999986</v>
      </c>
      <c r="X2942" s="17"/>
      <c r="Y2942" s="9" t="s">
        <v>12391</v>
      </c>
    </row>
    <row r="2943" spans="1:25" x14ac:dyDescent="0.2">
      <c r="A2943" s="32" t="s">
        <v>9603</v>
      </c>
      <c r="B2943" s="32" t="s">
        <v>10439</v>
      </c>
      <c r="C2943" s="32" t="s">
        <v>12365</v>
      </c>
      <c r="D2943" s="32"/>
      <c r="E2943" s="9" t="s">
        <v>12367</v>
      </c>
      <c r="F2943" s="9"/>
      <c r="G2943" s="32">
        <v>10023183</v>
      </c>
      <c r="H2943" s="32" t="s">
        <v>10440</v>
      </c>
      <c r="I2943" s="9">
        <v>10035111</v>
      </c>
      <c r="J2943" s="9" t="s">
        <v>10717</v>
      </c>
      <c r="K2943" s="32" t="s">
        <v>10443</v>
      </c>
      <c r="L2943" s="32" t="s">
        <v>10444</v>
      </c>
      <c r="M2943" s="32">
        <v>9012650010</v>
      </c>
      <c r="N2943" s="9" t="s">
        <v>10718</v>
      </c>
      <c r="O2943" s="17" t="s">
        <v>10719</v>
      </c>
      <c r="P2943" s="32" t="s">
        <v>32</v>
      </c>
      <c r="Q2943" s="35">
        <v>200000</v>
      </c>
      <c r="R2943" s="27">
        <v>201399.99999999985</v>
      </c>
      <c r="S2943" s="52">
        <f>R2943</f>
        <v>201399.99999999985</v>
      </c>
      <c r="T2943" s="53">
        <f>IFERROR(S2943/Q2943,0)</f>
        <v>1.0069999999999992</v>
      </c>
      <c r="U2943" s="54">
        <f>IF(T2943&gt;=100%,S2943*2%,0)</f>
        <v>4027.9999999999973</v>
      </c>
      <c r="V2943" s="54">
        <f>S2943*1%</f>
        <v>2013.9999999999986</v>
      </c>
      <c r="W2943" s="55">
        <f>U2943+V2943</f>
        <v>6041.9999999999964</v>
      </c>
      <c r="X2943" s="17"/>
      <c r="Y2943" s="9" t="s">
        <v>12393</v>
      </c>
    </row>
    <row r="2944" spans="1:25" x14ac:dyDescent="0.2">
      <c r="A2944" s="26" t="s">
        <v>9603</v>
      </c>
      <c r="B2944" s="26" t="s">
        <v>9735</v>
      </c>
      <c r="C2944" s="30" t="s">
        <v>12359</v>
      </c>
      <c r="D2944" s="30"/>
      <c r="E2944" s="45" t="s">
        <v>12360</v>
      </c>
      <c r="F2944" s="45"/>
      <c r="G2944" s="26">
        <v>10026891</v>
      </c>
      <c r="H2944" s="26" t="s">
        <v>9725</v>
      </c>
      <c r="I2944" s="26" t="s">
        <v>9726</v>
      </c>
      <c r="J2944" s="26" t="s">
        <v>9727</v>
      </c>
      <c r="K2944" s="26" t="s">
        <v>9728</v>
      </c>
      <c r="L2944" s="26" t="s">
        <v>9729</v>
      </c>
      <c r="M2944" s="26">
        <v>7009725731</v>
      </c>
      <c r="N2944" s="26" t="s">
        <v>9740</v>
      </c>
      <c r="O2944" s="26" t="s">
        <v>9741</v>
      </c>
      <c r="P2944" s="26" t="s">
        <v>32</v>
      </c>
      <c r="Q2944" s="27">
        <v>10000</v>
      </c>
      <c r="R2944" s="27">
        <v>10069.999999999993</v>
      </c>
      <c r="S2944" s="52">
        <f>R2944</f>
        <v>10069.999999999993</v>
      </c>
      <c r="T2944" s="53">
        <f>IFERROR(S2944/Q2944,0)</f>
        <v>1.0069999999999992</v>
      </c>
      <c r="U2944" s="54">
        <f>IF(T2944&gt;=100%,S2944*2%,0)</f>
        <v>201.39999999999986</v>
      </c>
      <c r="V2944" s="54">
        <f>S2944*1%</f>
        <v>100.69999999999993</v>
      </c>
      <c r="W2944" s="55">
        <f>U2944+V2944</f>
        <v>302.0999999999998</v>
      </c>
      <c r="X2944" s="17"/>
      <c r="Y2944" s="9" t="s">
        <v>12391</v>
      </c>
    </row>
    <row r="2945" spans="1:25" x14ac:dyDescent="0.2">
      <c r="A2945" s="32" t="s">
        <v>9603</v>
      </c>
      <c r="B2945" s="32" t="s">
        <v>10596</v>
      </c>
      <c r="C2945" s="32" t="s">
        <v>12365</v>
      </c>
      <c r="D2945" s="32"/>
      <c r="E2945" s="9" t="s">
        <v>12368</v>
      </c>
      <c r="F2945" s="9"/>
      <c r="G2945" s="32">
        <v>10023838</v>
      </c>
      <c r="H2945" s="32" t="s">
        <v>10597</v>
      </c>
      <c r="I2945" s="32" t="s">
        <v>10598</v>
      </c>
      <c r="J2945" s="32" t="s">
        <v>10599</v>
      </c>
      <c r="K2945" s="32" t="s">
        <v>10600</v>
      </c>
      <c r="L2945" s="32" t="s">
        <v>10601</v>
      </c>
      <c r="M2945" s="32">
        <v>9219486100</v>
      </c>
      <c r="N2945" s="32" t="s">
        <v>10609</v>
      </c>
      <c r="O2945" s="32" t="s">
        <v>10610</v>
      </c>
      <c r="P2945" s="32" t="s">
        <v>32</v>
      </c>
      <c r="Q2945" s="9">
        <v>10000</v>
      </c>
      <c r="R2945" s="27">
        <v>10069.999999999993</v>
      </c>
      <c r="S2945" s="52">
        <f>R2945</f>
        <v>10069.999999999993</v>
      </c>
      <c r="T2945" s="53">
        <f>IFERROR(S2945/Q2945,0)</f>
        <v>1.0069999999999992</v>
      </c>
      <c r="U2945" s="54">
        <f>IF(T2945&gt;=100%,S2945*2%,0)</f>
        <v>201.39999999999986</v>
      </c>
      <c r="V2945" s="54">
        <f>S2945*1%</f>
        <v>100.69999999999993</v>
      </c>
      <c r="W2945" s="55">
        <f>U2945+V2945</f>
        <v>302.0999999999998</v>
      </c>
      <c r="X2945" s="17"/>
      <c r="Y2945" s="9" t="s">
        <v>12391</v>
      </c>
    </row>
    <row r="2946" spans="1:25" x14ac:dyDescent="0.2">
      <c r="A2946" s="9" t="s">
        <v>9603</v>
      </c>
      <c r="B2946" s="18" t="s">
        <v>11385</v>
      </c>
      <c r="C2946" s="9" t="s">
        <v>12374</v>
      </c>
      <c r="D2946" s="9"/>
      <c r="E2946" s="11" t="s">
        <v>12375</v>
      </c>
      <c r="F2946" s="11"/>
      <c r="G2946" s="9">
        <v>10023721</v>
      </c>
      <c r="H2946" s="9" t="s">
        <v>11355</v>
      </c>
      <c r="I2946" s="18" t="s">
        <v>11586</v>
      </c>
      <c r="J2946" s="18" t="s">
        <v>11587</v>
      </c>
      <c r="K2946" s="9" t="s">
        <v>11388</v>
      </c>
      <c r="L2946" s="18" t="s">
        <v>11389</v>
      </c>
      <c r="M2946" s="18">
        <v>9506067187</v>
      </c>
      <c r="N2946" s="18" t="s">
        <v>11592</v>
      </c>
      <c r="O2946" s="18" t="s">
        <v>11593</v>
      </c>
      <c r="P2946" s="9" t="s">
        <v>32</v>
      </c>
      <c r="Q2946" s="11">
        <v>8000</v>
      </c>
      <c r="R2946" s="27">
        <v>8055.9999999999936</v>
      </c>
      <c r="S2946" s="52">
        <f>R2946</f>
        <v>8055.9999999999936</v>
      </c>
      <c r="T2946" s="53">
        <f>IFERROR(S2946/Q2946,0)</f>
        <v>1.0069999999999992</v>
      </c>
      <c r="U2946" s="54">
        <f>IF(T2946&gt;=100%,S2946*2%,0)</f>
        <v>161.11999999999986</v>
      </c>
      <c r="V2946" s="54">
        <f>S2946*1%</f>
        <v>80.559999999999931</v>
      </c>
      <c r="W2946" s="55">
        <f>U2946+V2946</f>
        <v>241.67999999999978</v>
      </c>
      <c r="X2946" s="17"/>
      <c r="Y2946" s="9" t="s">
        <v>12391</v>
      </c>
    </row>
    <row r="2947" spans="1:25" x14ac:dyDescent="0.2">
      <c r="A2947" s="26" t="s">
        <v>9603</v>
      </c>
      <c r="B2947" s="26" t="s">
        <v>9856</v>
      </c>
      <c r="C2947" s="30" t="s">
        <v>12359</v>
      </c>
      <c r="D2947" s="30"/>
      <c r="E2947" s="44" t="s">
        <v>12361</v>
      </c>
      <c r="F2947" s="44"/>
      <c r="G2947" s="26">
        <v>10023666</v>
      </c>
      <c r="H2947" s="26" t="s">
        <v>9845</v>
      </c>
      <c r="I2947" s="26" t="s">
        <v>9857</v>
      </c>
      <c r="J2947" s="26" t="s">
        <v>9858</v>
      </c>
      <c r="K2947" s="26" t="s">
        <v>9848</v>
      </c>
      <c r="L2947" s="26" t="s">
        <v>9849</v>
      </c>
      <c r="M2947" s="26">
        <v>7696064706</v>
      </c>
      <c r="N2947" s="26" t="s">
        <v>9861</v>
      </c>
      <c r="O2947" s="26" t="s">
        <v>9862</v>
      </c>
      <c r="P2947" s="26" t="s">
        <v>32</v>
      </c>
      <c r="Q2947" s="9">
        <v>8000</v>
      </c>
      <c r="R2947" s="27">
        <v>8055.9999999999936</v>
      </c>
      <c r="S2947" s="52">
        <f>R2947</f>
        <v>8055.9999999999936</v>
      </c>
      <c r="T2947" s="53">
        <f>IFERROR(S2947/Q2947,0)</f>
        <v>1.0069999999999992</v>
      </c>
      <c r="U2947" s="54">
        <f>IF(T2947&gt;=100%,S2947*2%,0)</f>
        <v>161.11999999999986</v>
      </c>
      <c r="V2947" s="54">
        <f>S2947*1%</f>
        <v>80.559999999999931</v>
      </c>
      <c r="W2947" s="55">
        <f>U2947+V2947</f>
        <v>241.67999999999978</v>
      </c>
      <c r="X2947" s="17"/>
      <c r="Y2947" s="9" t="s">
        <v>12391</v>
      </c>
    </row>
    <row r="2948" spans="1:25" x14ac:dyDescent="0.2">
      <c r="A2948" s="26" t="s">
        <v>9603</v>
      </c>
      <c r="B2948" s="26" t="s">
        <v>9636</v>
      </c>
      <c r="C2948" s="30" t="s">
        <v>12359</v>
      </c>
      <c r="D2948" s="30"/>
      <c r="E2948" s="44" t="s">
        <v>12362</v>
      </c>
      <c r="F2948" s="44"/>
      <c r="G2948" s="26">
        <v>10030869</v>
      </c>
      <c r="H2948" s="26" t="s">
        <v>9970</v>
      </c>
      <c r="I2948" s="9" t="s">
        <v>9981</v>
      </c>
      <c r="J2948" s="9" t="s">
        <v>9982</v>
      </c>
      <c r="K2948" s="26" t="s">
        <v>9983</v>
      </c>
      <c r="L2948" s="9" t="s">
        <v>9984</v>
      </c>
      <c r="M2948" s="26">
        <v>9625856826</v>
      </c>
      <c r="N2948" s="9" t="s">
        <v>9985</v>
      </c>
      <c r="O2948" s="9" t="s">
        <v>9986</v>
      </c>
      <c r="P2948" s="26" t="s">
        <v>32</v>
      </c>
      <c r="Q2948" s="27">
        <v>8000</v>
      </c>
      <c r="R2948" s="27">
        <v>8055.9999999999936</v>
      </c>
      <c r="S2948" s="52">
        <f>R2948</f>
        <v>8055.9999999999936</v>
      </c>
      <c r="T2948" s="53">
        <f>IFERROR(S2948/Q2948,0)</f>
        <v>1.0069999999999992</v>
      </c>
      <c r="U2948" s="54">
        <f>IF(T2948&gt;=100%,S2948*2%,0)</f>
        <v>161.11999999999986</v>
      </c>
      <c r="V2948" s="54">
        <f>S2948*1%</f>
        <v>80.559999999999931</v>
      </c>
      <c r="W2948" s="55">
        <f>U2948+V2948</f>
        <v>241.67999999999978</v>
      </c>
      <c r="X2948" s="17"/>
      <c r="Y2948" s="9" t="s">
        <v>12393</v>
      </c>
    </row>
    <row r="2949" spans="1:25" x14ac:dyDescent="0.2">
      <c r="A2949" s="9" t="s">
        <v>9603</v>
      </c>
      <c r="B2949" s="18" t="s">
        <v>11008</v>
      </c>
      <c r="C2949" s="9" t="s">
        <v>12370</v>
      </c>
      <c r="D2949" s="9"/>
      <c r="E2949" s="9" t="s">
        <v>12371</v>
      </c>
      <c r="F2949" s="9"/>
      <c r="G2949" s="18">
        <v>10033452</v>
      </c>
      <c r="H2949" s="38" t="s">
        <v>11034</v>
      </c>
      <c r="I2949" s="33" t="s">
        <v>11161</v>
      </c>
      <c r="J2949" s="33" t="s">
        <v>11162</v>
      </c>
      <c r="K2949" s="9" t="s">
        <v>11037</v>
      </c>
      <c r="L2949" s="18" t="s">
        <v>11038</v>
      </c>
      <c r="M2949" s="18">
        <v>7068231892</v>
      </c>
      <c r="N2949" s="18" t="s">
        <v>11163</v>
      </c>
      <c r="O2949" s="18" t="s">
        <v>4009</v>
      </c>
      <c r="P2949" s="18" t="s">
        <v>32</v>
      </c>
      <c r="Q2949" s="11">
        <v>7000</v>
      </c>
      <c r="R2949" s="27">
        <v>7048.9999999999945</v>
      </c>
      <c r="S2949" s="52">
        <f>R2949</f>
        <v>7048.9999999999945</v>
      </c>
      <c r="T2949" s="53">
        <f>IFERROR(S2949/Q2949,0)</f>
        <v>1.0069999999999992</v>
      </c>
      <c r="U2949" s="54">
        <f>IF(T2949&gt;=100%,S2949*2%,0)</f>
        <v>140.9799999999999</v>
      </c>
      <c r="V2949" s="54">
        <f>S2949*1%</f>
        <v>70.489999999999952</v>
      </c>
      <c r="W2949" s="55">
        <f>U2949+V2949</f>
        <v>211.46999999999986</v>
      </c>
      <c r="X2949" s="17"/>
      <c r="Y2949" s="9" t="s">
        <v>12391</v>
      </c>
    </row>
    <row r="2950" spans="1:25" x14ac:dyDescent="0.2">
      <c r="A2950" s="9" t="s">
        <v>9603</v>
      </c>
      <c r="B2950" s="32" t="s">
        <v>11805</v>
      </c>
      <c r="C2950" s="9" t="s">
        <v>12374</v>
      </c>
      <c r="D2950" s="9"/>
      <c r="E2950" s="11" t="s">
        <v>12376</v>
      </c>
      <c r="F2950" s="11"/>
      <c r="G2950" s="32">
        <v>10031303</v>
      </c>
      <c r="H2950" s="32" t="s">
        <v>11363</v>
      </c>
      <c r="I2950" s="32" t="s">
        <v>11806</v>
      </c>
      <c r="J2950" s="32" t="s">
        <v>11807</v>
      </c>
      <c r="K2950" s="9" t="s">
        <v>11366</v>
      </c>
      <c r="L2950" s="32" t="s">
        <v>11788</v>
      </c>
      <c r="M2950" s="32">
        <v>9616564145</v>
      </c>
      <c r="N2950" s="18" t="s">
        <v>11808</v>
      </c>
      <c r="O2950" s="32" t="s">
        <v>11809</v>
      </c>
      <c r="P2950" s="32" t="s">
        <v>32</v>
      </c>
      <c r="Q2950" s="11">
        <v>6000</v>
      </c>
      <c r="R2950" s="27">
        <v>6041.9999999999955</v>
      </c>
      <c r="S2950" s="52">
        <f>R2950</f>
        <v>6041.9999999999955</v>
      </c>
      <c r="T2950" s="53">
        <f>IFERROR(S2950/Q2950,0)</f>
        <v>1.0069999999999992</v>
      </c>
      <c r="U2950" s="54">
        <f>IF(T2950&gt;=100%,S2950*2%,0)</f>
        <v>120.83999999999992</v>
      </c>
      <c r="V2950" s="54">
        <f>S2950*1%</f>
        <v>60.419999999999959</v>
      </c>
      <c r="W2950" s="55">
        <f>U2950+V2950</f>
        <v>181.25999999999988</v>
      </c>
      <c r="X2950" s="17"/>
      <c r="Y2950" s="9" t="s">
        <v>12391</v>
      </c>
    </row>
    <row r="2951" spans="1:25" x14ac:dyDescent="0.2">
      <c r="A2951" s="9" t="s">
        <v>9603</v>
      </c>
      <c r="B2951" s="18" t="s">
        <v>11477</v>
      </c>
      <c r="C2951" s="9" t="s">
        <v>12374</v>
      </c>
      <c r="D2951" s="9"/>
      <c r="E2951" s="11" t="s">
        <v>12375</v>
      </c>
      <c r="F2951" s="11"/>
      <c r="G2951" s="41">
        <v>10023721</v>
      </c>
      <c r="H2951" s="42" t="s">
        <v>11355</v>
      </c>
      <c r="I2951" s="18" t="s">
        <v>11478</v>
      </c>
      <c r="J2951" s="18" t="s">
        <v>11479</v>
      </c>
      <c r="K2951" s="9" t="s">
        <v>11451</v>
      </c>
      <c r="L2951" s="18" t="s">
        <v>11452</v>
      </c>
      <c r="M2951" s="18">
        <v>9452389839</v>
      </c>
      <c r="N2951" s="18" t="s">
        <v>11484</v>
      </c>
      <c r="O2951" s="18" t="s">
        <v>11485</v>
      </c>
      <c r="P2951" s="9" t="s">
        <v>32</v>
      </c>
      <c r="Q2951" s="11">
        <v>5000</v>
      </c>
      <c r="R2951" s="27">
        <v>5034.9999999999964</v>
      </c>
      <c r="S2951" s="52">
        <f>R2951</f>
        <v>5034.9999999999964</v>
      </c>
      <c r="T2951" s="53">
        <f>IFERROR(S2951/Q2951,0)</f>
        <v>1.0069999999999992</v>
      </c>
      <c r="U2951" s="54">
        <f>IF(T2951&gt;=100%,S2951*2%,0)</f>
        <v>100.69999999999993</v>
      </c>
      <c r="V2951" s="54">
        <f>S2951*1%</f>
        <v>50.349999999999966</v>
      </c>
      <c r="W2951" s="55">
        <f>U2951+V2951</f>
        <v>151.0499999999999</v>
      </c>
      <c r="X2951" s="17"/>
      <c r="Y2951" s="9" t="s">
        <v>12391</v>
      </c>
    </row>
    <row r="2952" spans="1:25" x14ac:dyDescent="0.2">
      <c r="A2952" s="26" t="s">
        <v>9603</v>
      </c>
      <c r="B2952" s="30" t="s">
        <v>12119</v>
      </c>
      <c r="C2952" s="30" t="s">
        <v>12379</v>
      </c>
      <c r="D2952" s="30"/>
      <c r="E2952" s="44" t="s">
        <v>12380</v>
      </c>
      <c r="F2952" s="44"/>
      <c r="G2952" s="30">
        <v>10029261</v>
      </c>
      <c r="H2952" s="30" t="s">
        <v>12070</v>
      </c>
      <c r="I2952" s="30" t="s">
        <v>12120</v>
      </c>
      <c r="J2952" s="30" t="s">
        <v>12121</v>
      </c>
      <c r="K2952" s="26" t="s">
        <v>12073</v>
      </c>
      <c r="L2952" s="30" t="s">
        <v>12074</v>
      </c>
      <c r="M2952" s="30" t="s">
        <v>12075</v>
      </c>
      <c r="N2952" s="30" t="s">
        <v>12122</v>
      </c>
      <c r="O2952" s="30" t="s">
        <v>12123</v>
      </c>
      <c r="P2952" s="30" t="s">
        <v>32</v>
      </c>
      <c r="Q2952" s="27">
        <v>5000</v>
      </c>
      <c r="R2952" s="27">
        <v>5034.9999999999964</v>
      </c>
      <c r="S2952" s="52">
        <f>R2952</f>
        <v>5034.9999999999964</v>
      </c>
      <c r="T2952" s="53">
        <f>IFERROR(S2952/Q2952,0)</f>
        <v>1.0069999999999992</v>
      </c>
      <c r="U2952" s="54">
        <f>IF(T2952&gt;=100%,S2952*2%,0)</f>
        <v>100.69999999999993</v>
      </c>
      <c r="V2952" s="54">
        <f>S2952*1%</f>
        <v>50.349999999999966</v>
      </c>
      <c r="W2952" s="55">
        <f>U2952+V2952</f>
        <v>151.0499999999999</v>
      </c>
      <c r="X2952" s="17"/>
      <c r="Y2952" s="9" t="s">
        <v>12391</v>
      </c>
    </row>
    <row r="2953" spans="1:25" x14ac:dyDescent="0.2">
      <c r="A2953" s="26" t="s">
        <v>9603</v>
      </c>
      <c r="B2953" s="30" t="s">
        <v>12250</v>
      </c>
      <c r="C2953" s="30" t="s">
        <v>12379</v>
      </c>
      <c r="D2953" s="30"/>
      <c r="E2953" s="44" t="s">
        <v>12382</v>
      </c>
      <c r="F2953" s="44"/>
      <c r="G2953" s="30">
        <v>10028483</v>
      </c>
      <c r="H2953" s="30" t="s">
        <v>12264</v>
      </c>
      <c r="I2953" s="30" t="s">
        <v>12280</v>
      </c>
      <c r="J2953" s="30" t="s">
        <v>12281</v>
      </c>
      <c r="K2953" s="26" t="s">
        <v>12267</v>
      </c>
      <c r="L2953" s="30" t="s">
        <v>12323</v>
      </c>
      <c r="M2953" s="30" t="s">
        <v>12269</v>
      </c>
      <c r="N2953" s="30" t="s">
        <v>12334</v>
      </c>
      <c r="O2953" s="30" t="s">
        <v>12335</v>
      </c>
      <c r="P2953" s="30" t="s">
        <v>32</v>
      </c>
      <c r="Q2953" s="27">
        <v>4000</v>
      </c>
      <c r="R2953" s="27">
        <v>4027.9999999999968</v>
      </c>
      <c r="S2953" s="52">
        <f>R2953</f>
        <v>4027.9999999999968</v>
      </c>
      <c r="T2953" s="53">
        <f>IFERROR(S2953/Q2953,0)</f>
        <v>1.0069999999999992</v>
      </c>
      <c r="U2953" s="54">
        <f>IF(T2953&gt;=100%,S2953*2%,0)</f>
        <v>80.559999999999931</v>
      </c>
      <c r="V2953" s="54">
        <f>S2953*1%</f>
        <v>40.279999999999966</v>
      </c>
      <c r="W2953" s="55">
        <f>U2953+V2953</f>
        <v>120.83999999999989</v>
      </c>
      <c r="X2953" s="17"/>
      <c r="Y2953" s="9" t="s">
        <v>12391</v>
      </c>
    </row>
    <row r="2954" spans="1:25" x14ac:dyDescent="0.2">
      <c r="A2954" s="26" t="s">
        <v>9603</v>
      </c>
      <c r="B2954" s="30" t="s">
        <v>11909</v>
      </c>
      <c r="C2954" s="30" t="s">
        <v>12379</v>
      </c>
      <c r="D2954" s="30"/>
      <c r="E2954" s="44" t="s">
        <v>12378</v>
      </c>
      <c r="F2954" s="44"/>
      <c r="G2954" s="30">
        <v>10020174</v>
      </c>
      <c r="H2954" s="30" t="s">
        <v>11910</v>
      </c>
      <c r="I2954" s="29" t="s">
        <v>12008</v>
      </c>
      <c r="J2954" s="29" t="s">
        <v>12009</v>
      </c>
      <c r="K2954" s="26" t="s">
        <v>11933</v>
      </c>
      <c r="L2954" s="30" t="s">
        <v>11934</v>
      </c>
      <c r="M2954" s="30" t="s">
        <v>11935</v>
      </c>
      <c r="N2954" s="30" t="s">
        <v>12012</v>
      </c>
      <c r="O2954" s="30" t="s">
        <v>12013</v>
      </c>
      <c r="P2954" s="30" t="s">
        <v>32</v>
      </c>
      <c r="Q2954" s="27">
        <v>5500</v>
      </c>
      <c r="R2954" s="27">
        <v>5537.9499999999962</v>
      </c>
      <c r="S2954" s="52">
        <f>R2954</f>
        <v>5537.9499999999962</v>
      </c>
      <c r="T2954" s="53">
        <f>IFERROR(S2954/Q2954,0)</f>
        <v>1.0068999999999992</v>
      </c>
      <c r="U2954" s="54">
        <f>IF(T2954&gt;=100%,S2954*2%,0)</f>
        <v>110.75899999999993</v>
      </c>
      <c r="V2954" s="54">
        <f>S2954*1%</f>
        <v>55.379499999999965</v>
      </c>
      <c r="W2954" s="55">
        <f>U2954+V2954</f>
        <v>166.13849999999991</v>
      </c>
      <c r="X2954" s="17"/>
      <c r="Y2954" s="9" t="s">
        <v>12391</v>
      </c>
    </row>
    <row r="2955" spans="1:25" x14ac:dyDescent="0.2">
      <c r="A2955" s="4" t="s">
        <v>18</v>
      </c>
      <c r="B2955" s="9"/>
      <c r="C2955" s="5" t="s">
        <v>4707</v>
      </c>
      <c r="D2955" s="17" t="s">
        <v>4708</v>
      </c>
      <c r="E2955" s="9" t="s">
        <v>5090</v>
      </c>
      <c r="F2955" s="17" t="s">
        <v>5091</v>
      </c>
      <c r="G2955" s="9">
        <v>10027424</v>
      </c>
      <c r="H2955" s="9" t="s">
        <v>5092</v>
      </c>
      <c r="I2955" s="17" t="s">
        <v>5145</v>
      </c>
      <c r="J2955" s="17" t="s">
        <v>5146</v>
      </c>
      <c r="K2955" s="17" t="s">
        <v>5095</v>
      </c>
      <c r="L2955" s="17" t="s">
        <v>5096</v>
      </c>
      <c r="M2955" s="17">
        <v>9040304080</v>
      </c>
      <c r="N2955" s="17" t="s">
        <v>5167</v>
      </c>
      <c r="O2955" s="17" t="s">
        <v>5168</v>
      </c>
      <c r="P2955" s="17" t="s">
        <v>32</v>
      </c>
      <c r="Q2955" s="11">
        <v>15000</v>
      </c>
      <c r="R2955" s="11">
        <v>15103.099200000001</v>
      </c>
      <c r="S2955" s="52">
        <f>R2955</f>
        <v>15103.099200000001</v>
      </c>
      <c r="T2955" s="53">
        <f>IFERROR(S2955/Q2955,0)</f>
        <v>1.00687328</v>
      </c>
      <c r="U2955" s="54">
        <f>IF(T2955&gt;=100%,S2955*2%,0)</f>
        <v>302.061984</v>
      </c>
      <c r="V2955" s="54">
        <f>S2955*1%</f>
        <v>151.030992</v>
      </c>
      <c r="W2955" s="55">
        <f>U2955+V2955</f>
        <v>453.09297600000002</v>
      </c>
      <c r="X2955" s="17"/>
      <c r="Y2955" s="9" t="s">
        <v>12393</v>
      </c>
    </row>
    <row r="2956" spans="1:25" x14ac:dyDescent="0.2">
      <c r="A2956" s="4" t="s">
        <v>18</v>
      </c>
      <c r="B2956" s="9"/>
      <c r="C2956" s="5" t="s">
        <v>4707</v>
      </c>
      <c r="D2956" s="9" t="s">
        <v>4708</v>
      </c>
      <c r="E2956" s="9" t="s">
        <v>4790</v>
      </c>
      <c r="F2956" s="9" t="s">
        <v>4791</v>
      </c>
      <c r="G2956" s="18">
        <v>10027859</v>
      </c>
      <c r="H2956" s="12" t="s">
        <v>4792</v>
      </c>
      <c r="I2956" s="12" t="s">
        <v>4829</v>
      </c>
      <c r="J2956" s="12" t="s">
        <v>3217</v>
      </c>
      <c r="K2956" s="18" t="s">
        <v>4795</v>
      </c>
      <c r="L2956" s="18" t="s">
        <v>4796</v>
      </c>
      <c r="M2956" s="17">
        <v>8658244474</v>
      </c>
      <c r="N2956" s="12" t="s">
        <v>5001</v>
      </c>
      <c r="O2956" s="18" t="s">
        <v>5002</v>
      </c>
      <c r="P2956" s="9" t="s">
        <v>32</v>
      </c>
      <c r="Q2956" s="10">
        <v>8000</v>
      </c>
      <c r="R2956" s="11">
        <v>8054</v>
      </c>
      <c r="S2956" s="52">
        <f>R2956</f>
        <v>8054</v>
      </c>
      <c r="T2956" s="53">
        <f>IFERROR(S2956/Q2956,0)</f>
        <v>1.00675</v>
      </c>
      <c r="U2956" s="54">
        <f>IF(T2956&gt;=100%,S2956*2%,0)</f>
        <v>161.08000000000001</v>
      </c>
      <c r="V2956" s="54">
        <f>S2956*1%</f>
        <v>80.540000000000006</v>
      </c>
      <c r="W2956" s="55">
        <f>U2956+V2956</f>
        <v>241.62</v>
      </c>
      <c r="X2956" s="17"/>
      <c r="Y2956" s="9" t="s">
        <v>12391</v>
      </c>
    </row>
    <row r="2957" spans="1:25" x14ac:dyDescent="0.2">
      <c r="A2957" s="26" t="s">
        <v>9603</v>
      </c>
      <c r="B2957" s="30" t="s">
        <v>12250</v>
      </c>
      <c r="C2957" s="30" t="s">
        <v>12379</v>
      </c>
      <c r="D2957" s="30"/>
      <c r="E2957" s="44" t="s">
        <v>12382</v>
      </c>
      <c r="F2957" s="44"/>
      <c r="G2957" s="30">
        <v>10028483</v>
      </c>
      <c r="H2957" s="30" t="s">
        <v>12264</v>
      </c>
      <c r="I2957" s="30" t="s">
        <v>12265</v>
      </c>
      <c r="J2957" s="30" t="s">
        <v>12266</v>
      </c>
      <c r="K2957" s="26" t="s">
        <v>12267</v>
      </c>
      <c r="L2957" s="30" t="s">
        <v>12323</v>
      </c>
      <c r="M2957" s="30" t="s">
        <v>12269</v>
      </c>
      <c r="N2957" s="30" t="s">
        <v>12352</v>
      </c>
      <c r="O2957" s="30" t="s">
        <v>12353</v>
      </c>
      <c r="P2957" s="30" t="s">
        <v>32</v>
      </c>
      <c r="Q2957" s="27">
        <v>4000</v>
      </c>
      <c r="R2957" s="27">
        <v>4026.7652000000003</v>
      </c>
      <c r="S2957" s="52">
        <f>R2957</f>
        <v>4026.7652000000003</v>
      </c>
      <c r="T2957" s="53">
        <f>IFERROR(S2957/Q2957,0)</f>
        <v>1.0066913000000002</v>
      </c>
      <c r="U2957" s="54">
        <f>IF(T2957&gt;=100%,S2957*2%,0)</f>
        <v>80.535304000000011</v>
      </c>
      <c r="V2957" s="54">
        <f>S2957*1%</f>
        <v>40.267652000000005</v>
      </c>
      <c r="W2957" s="55">
        <f>U2957+V2957</f>
        <v>120.80295600000002</v>
      </c>
      <c r="X2957" s="17"/>
      <c r="Y2957" s="9" t="s">
        <v>12391</v>
      </c>
    </row>
    <row r="2958" spans="1:25" x14ac:dyDescent="0.2">
      <c r="A2958" s="4" t="s">
        <v>18</v>
      </c>
      <c r="B2958" s="12" t="s">
        <v>1048</v>
      </c>
      <c r="C2958" s="5" t="s">
        <v>861</v>
      </c>
      <c r="D2958" s="9" t="s">
        <v>862</v>
      </c>
      <c r="E2958" s="9" t="s">
        <v>1049</v>
      </c>
      <c r="F2958" s="9" t="s">
        <v>1050</v>
      </c>
      <c r="G2958" s="8">
        <v>10022825</v>
      </c>
      <c r="H2958" s="12" t="s">
        <v>1058</v>
      </c>
      <c r="I2958" s="9" t="s">
        <v>1212</v>
      </c>
      <c r="J2958" s="12" t="s">
        <v>1213</v>
      </c>
      <c r="K2958" s="8" t="s">
        <v>1159</v>
      </c>
      <c r="L2958" s="16" t="s">
        <v>1160</v>
      </c>
      <c r="M2958" s="17" t="s">
        <v>1161</v>
      </c>
      <c r="N2958" s="9" t="s">
        <v>1214</v>
      </c>
      <c r="O2958" s="9" t="s">
        <v>1215</v>
      </c>
      <c r="P2958" s="9" t="s">
        <v>32</v>
      </c>
      <c r="Q2958" s="10">
        <v>26436.143894999997</v>
      </c>
      <c r="R2958" s="11">
        <v>26608.410000000003</v>
      </c>
      <c r="S2958" s="52">
        <f>R2958</f>
        <v>26608.410000000003</v>
      </c>
      <c r="T2958" s="53">
        <f>IFERROR(S2958/Q2958,0)</f>
        <v>1.0065163098553336</v>
      </c>
      <c r="U2958" s="54">
        <f>IF(T2958&gt;=100%,S2958*2%,0)</f>
        <v>532.16820000000007</v>
      </c>
      <c r="V2958" s="54">
        <f>S2958*1%</f>
        <v>266.08410000000003</v>
      </c>
      <c r="W2958" s="55">
        <f>U2958+V2958</f>
        <v>798.2523000000001</v>
      </c>
      <c r="X2958" s="17"/>
      <c r="Y2958" s="9" t="s">
        <v>12391</v>
      </c>
    </row>
    <row r="2959" spans="1:25" x14ac:dyDescent="0.2">
      <c r="A2959" s="4" t="s">
        <v>18</v>
      </c>
      <c r="B2959" s="12" t="s">
        <v>2070</v>
      </c>
      <c r="C2959" s="5" t="s">
        <v>2071</v>
      </c>
      <c r="D2959" s="9" t="s">
        <v>2072</v>
      </c>
      <c r="E2959" s="9" t="s">
        <v>2073</v>
      </c>
      <c r="F2959" s="9" t="s">
        <v>2074</v>
      </c>
      <c r="G2959" s="8">
        <v>10025476</v>
      </c>
      <c r="H2959" s="12" t="s">
        <v>2075</v>
      </c>
      <c r="I2959" s="9" t="s">
        <v>2112</v>
      </c>
      <c r="J2959" s="12" t="s">
        <v>2113</v>
      </c>
      <c r="K2959" s="8" t="s">
        <v>2078</v>
      </c>
      <c r="L2959" s="16" t="s">
        <v>2079</v>
      </c>
      <c r="M2959" s="17">
        <v>9864953887</v>
      </c>
      <c r="N2959" s="9" t="s">
        <v>2122</v>
      </c>
      <c r="O2959" s="9" t="s">
        <v>2123</v>
      </c>
      <c r="P2959" s="9" t="s">
        <v>32</v>
      </c>
      <c r="Q2959" s="10">
        <v>5000</v>
      </c>
      <c r="R2959" s="11">
        <v>5032.2872000000007</v>
      </c>
      <c r="S2959" s="52">
        <f>R2959</f>
        <v>5032.2872000000007</v>
      </c>
      <c r="T2959" s="53">
        <f>IFERROR(S2959/Q2959,0)</f>
        <v>1.0064574400000001</v>
      </c>
      <c r="U2959" s="54">
        <f>IF(T2959&gt;=100%,S2959*2%,0)</f>
        <v>100.64574400000002</v>
      </c>
      <c r="V2959" s="54">
        <f>S2959*1%</f>
        <v>50.322872000000011</v>
      </c>
      <c r="W2959" s="55">
        <f>U2959+V2959</f>
        <v>150.96861600000003</v>
      </c>
      <c r="X2959" s="17"/>
      <c r="Y2959" s="9" t="s">
        <v>12391</v>
      </c>
    </row>
    <row r="2960" spans="1:25" x14ac:dyDescent="0.2">
      <c r="A2960" s="9" t="s">
        <v>8060</v>
      </c>
      <c r="B2960" s="9" t="s">
        <v>8965</v>
      </c>
      <c r="C2960" s="18" t="s">
        <v>9306</v>
      </c>
      <c r="D2960" s="9" t="s">
        <v>9307</v>
      </c>
      <c r="E2960" s="9" t="s">
        <v>9308</v>
      </c>
      <c r="F2960" s="9" t="s">
        <v>9309</v>
      </c>
      <c r="G2960" s="9">
        <v>10034970</v>
      </c>
      <c r="H2960" s="9" t="s">
        <v>9310</v>
      </c>
      <c r="I2960" s="9" t="s">
        <v>9325</v>
      </c>
      <c r="J2960" s="9" t="s">
        <v>9326</v>
      </c>
      <c r="K2960" s="18" t="s">
        <v>9313</v>
      </c>
      <c r="L2960" s="18" t="s">
        <v>9314</v>
      </c>
      <c r="M2960" s="18">
        <v>9867181036</v>
      </c>
      <c r="N2960" s="9" t="s">
        <v>9336</v>
      </c>
      <c r="O2960" s="9" t="s">
        <v>9337</v>
      </c>
      <c r="P2960" s="9" t="s">
        <v>32</v>
      </c>
      <c r="Q2960" s="11">
        <v>10000</v>
      </c>
      <c r="R2960" s="11">
        <v>10062.923599999998</v>
      </c>
      <c r="S2960" s="52">
        <f>R2960</f>
        <v>10062.923599999998</v>
      </c>
      <c r="T2960" s="53">
        <f>IFERROR(S2960/Q2960,0)</f>
        <v>1.0062923599999998</v>
      </c>
      <c r="U2960" s="54">
        <f>IF(T2960&gt;=100%,S2960*2%,0)</f>
        <v>201.25847199999998</v>
      </c>
      <c r="V2960" s="54">
        <f>S2960*1%</f>
        <v>100.62923599999999</v>
      </c>
      <c r="W2960" s="55">
        <f>U2960+V2960</f>
        <v>301.88770799999998</v>
      </c>
      <c r="X2960" s="17"/>
      <c r="Y2960" s="9" t="s">
        <v>12391</v>
      </c>
    </row>
    <row r="2961" spans="1:25" x14ac:dyDescent="0.2">
      <c r="A2961" s="4" t="s">
        <v>18</v>
      </c>
      <c r="B2961" s="9"/>
      <c r="C2961" s="5" t="s">
        <v>4707</v>
      </c>
      <c r="D2961" s="17" t="s">
        <v>4708</v>
      </c>
      <c r="E2961" s="9" t="s">
        <v>5090</v>
      </c>
      <c r="F2961" s="17" t="s">
        <v>5091</v>
      </c>
      <c r="G2961" s="9">
        <v>10025236</v>
      </c>
      <c r="H2961" s="9" t="s">
        <v>5181</v>
      </c>
      <c r="I2961" s="17" t="s">
        <v>5239</v>
      </c>
      <c r="J2961" s="17" t="s">
        <v>5240</v>
      </c>
      <c r="K2961" s="17" t="s">
        <v>5184</v>
      </c>
      <c r="L2961" s="17" t="s">
        <v>5185</v>
      </c>
      <c r="M2961" s="17">
        <v>8249658958</v>
      </c>
      <c r="N2961" s="17" t="s">
        <v>5241</v>
      </c>
      <c r="O2961" s="17" t="s">
        <v>5242</v>
      </c>
      <c r="P2961" s="17" t="s">
        <v>32</v>
      </c>
      <c r="Q2961" s="11">
        <v>10000</v>
      </c>
      <c r="R2961" s="11">
        <v>10061</v>
      </c>
      <c r="S2961" s="52">
        <f>R2961</f>
        <v>10061</v>
      </c>
      <c r="T2961" s="53">
        <f>IFERROR(S2961/Q2961,0)</f>
        <v>1.0061</v>
      </c>
      <c r="U2961" s="54">
        <f>IF(T2961&gt;=100%,S2961*2%,0)</f>
        <v>201.22</v>
      </c>
      <c r="V2961" s="54">
        <f>S2961*1%</f>
        <v>100.61</v>
      </c>
      <c r="W2961" s="55">
        <f>U2961+V2961</f>
        <v>301.83</v>
      </c>
      <c r="X2961" s="17"/>
      <c r="Y2961" s="9" t="s">
        <v>12391</v>
      </c>
    </row>
    <row r="2962" spans="1:25" x14ac:dyDescent="0.2">
      <c r="A2962" s="9" t="s">
        <v>9603</v>
      </c>
      <c r="B2962" s="18" t="s">
        <v>11008</v>
      </c>
      <c r="C2962" s="9" t="s">
        <v>12370</v>
      </c>
      <c r="D2962" s="9"/>
      <c r="E2962" s="9" t="s">
        <v>12371</v>
      </c>
      <c r="F2962" s="9"/>
      <c r="G2962" s="33">
        <v>10031130</v>
      </c>
      <c r="H2962" s="38" t="s">
        <v>11009</v>
      </c>
      <c r="I2962" s="33" t="s">
        <v>11058</v>
      </c>
      <c r="J2962" s="33" t="s">
        <v>11059</v>
      </c>
      <c r="K2962" s="9" t="s">
        <v>11012</v>
      </c>
      <c r="L2962" s="18" t="s">
        <v>11013</v>
      </c>
      <c r="M2962" s="18">
        <v>9654921078</v>
      </c>
      <c r="N2962" s="18" t="s">
        <v>11060</v>
      </c>
      <c r="O2962" s="18" t="s">
        <v>11061</v>
      </c>
      <c r="P2962" s="18" t="s">
        <v>32</v>
      </c>
      <c r="Q2962" s="11">
        <v>7000</v>
      </c>
      <c r="R2962" s="27">
        <v>7042.2799999999961</v>
      </c>
      <c r="S2962" s="52">
        <f>R2962</f>
        <v>7042.2799999999961</v>
      </c>
      <c r="T2962" s="53">
        <f>IFERROR(S2962/Q2962,0)</f>
        <v>1.0060399999999994</v>
      </c>
      <c r="U2962" s="54">
        <f>IF(T2962&gt;=100%,S2962*2%,0)</f>
        <v>140.84559999999993</v>
      </c>
      <c r="V2962" s="54">
        <f>S2962*1%</f>
        <v>70.422799999999967</v>
      </c>
      <c r="W2962" s="55">
        <f>U2962+V2962</f>
        <v>211.2683999999999</v>
      </c>
      <c r="X2962" s="17"/>
      <c r="Y2962" s="9" t="s">
        <v>12391</v>
      </c>
    </row>
    <row r="2963" spans="1:25" x14ac:dyDescent="0.2">
      <c r="A2963" s="9" t="s">
        <v>6280</v>
      </c>
      <c r="B2963" s="9" t="s">
        <v>6763</v>
      </c>
      <c r="C2963" s="18" t="s">
        <v>6282</v>
      </c>
      <c r="D2963" s="9" t="s">
        <v>6283</v>
      </c>
      <c r="E2963" s="9" t="s">
        <v>6673</v>
      </c>
      <c r="F2963" s="9" t="s">
        <v>6674</v>
      </c>
      <c r="G2963" s="9">
        <v>10034085</v>
      </c>
      <c r="H2963" s="9" t="s">
        <v>6675</v>
      </c>
      <c r="I2963" s="9" t="s">
        <v>6764</v>
      </c>
      <c r="J2963" s="9" t="s">
        <v>6765</v>
      </c>
      <c r="K2963" s="18" t="s">
        <v>6678</v>
      </c>
      <c r="L2963" s="18" t="s">
        <v>6679</v>
      </c>
      <c r="M2963" s="18" t="s">
        <v>6680</v>
      </c>
      <c r="N2963" s="9" t="s">
        <v>6766</v>
      </c>
      <c r="O2963" s="9" t="s">
        <v>6767</v>
      </c>
      <c r="P2963" s="9" t="s">
        <v>32</v>
      </c>
      <c r="Q2963" s="62">
        <v>10000</v>
      </c>
      <c r="R2963" s="11">
        <v>10060.054599999999</v>
      </c>
      <c r="S2963" s="52">
        <f>R2963</f>
        <v>10060.054599999999</v>
      </c>
      <c r="T2963" s="53">
        <f>IFERROR(S2963/Q2963,0)</f>
        <v>1.0060054599999999</v>
      </c>
      <c r="U2963" s="54">
        <f>IF(T2963&gt;=100%,S2963*2%,0)</f>
        <v>201.20109199999999</v>
      </c>
      <c r="V2963" s="54">
        <f>S2963*1%</f>
        <v>100.60054599999999</v>
      </c>
      <c r="W2963" s="55">
        <f>U2963+V2963</f>
        <v>301.80163799999997</v>
      </c>
      <c r="X2963" s="17"/>
      <c r="Y2963" s="9" t="s">
        <v>12391</v>
      </c>
    </row>
    <row r="2964" spans="1:25" x14ac:dyDescent="0.2">
      <c r="A2964" s="32" t="s">
        <v>9603</v>
      </c>
      <c r="B2964" s="32" t="s">
        <v>10499</v>
      </c>
      <c r="C2964" s="32" t="s">
        <v>12365</v>
      </c>
      <c r="D2964" s="32"/>
      <c r="E2964" s="9" t="s">
        <v>12367</v>
      </c>
      <c r="F2964" s="9"/>
      <c r="G2964" s="32">
        <v>10031053</v>
      </c>
      <c r="H2964" s="32" t="s">
        <v>10500</v>
      </c>
      <c r="I2964" s="34" t="s">
        <v>10511</v>
      </c>
      <c r="J2964" s="32" t="s">
        <v>10512</v>
      </c>
      <c r="K2964" s="32" t="s">
        <v>10503</v>
      </c>
      <c r="L2964" s="32" t="s">
        <v>10504</v>
      </c>
      <c r="M2964" s="32">
        <v>6396818616</v>
      </c>
      <c r="N2964" s="32" t="s">
        <v>10513</v>
      </c>
      <c r="O2964" s="32" t="s">
        <v>10514</v>
      </c>
      <c r="P2964" s="32" t="s">
        <v>32</v>
      </c>
      <c r="Q2964" s="9">
        <v>20000</v>
      </c>
      <c r="R2964" s="27">
        <v>20120</v>
      </c>
      <c r="S2964" s="52">
        <f>R2964</f>
        <v>20120</v>
      </c>
      <c r="T2964" s="53">
        <f>IFERROR(S2964/Q2964,0)</f>
        <v>1.006</v>
      </c>
      <c r="U2964" s="54">
        <f>IF(T2964&gt;=100%,S2964*2%,0)</f>
        <v>402.40000000000003</v>
      </c>
      <c r="V2964" s="54">
        <f>S2964*1%</f>
        <v>201.20000000000002</v>
      </c>
      <c r="W2964" s="55">
        <f>U2964+V2964</f>
        <v>603.6</v>
      </c>
      <c r="X2964" s="17"/>
      <c r="Y2964" s="9" t="s">
        <v>12391</v>
      </c>
    </row>
    <row r="2965" spans="1:25" x14ac:dyDescent="0.2">
      <c r="A2965" s="32" t="s">
        <v>9603</v>
      </c>
      <c r="B2965" s="32" t="s">
        <v>10346</v>
      </c>
      <c r="C2965" s="32" t="s">
        <v>12365</v>
      </c>
      <c r="D2965" s="32"/>
      <c r="E2965" s="9" t="s">
        <v>12366</v>
      </c>
      <c r="F2965" s="9"/>
      <c r="G2965" s="32">
        <v>10027495</v>
      </c>
      <c r="H2965" s="32" t="s">
        <v>10347</v>
      </c>
      <c r="I2965" s="32" t="s">
        <v>10384</v>
      </c>
      <c r="J2965" s="32" t="s">
        <v>10385</v>
      </c>
      <c r="K2965" s="32" t="s">
        <v>10350</v>
      </c>
      <c r="L2965" s="32" t="s">
        <v>10351</v>
      </c>
      <c r="M2965" s="32">
        <v>95694359469</v>
      </c>
      <c r="N2965" s="32" t="s">
        <v>10386</v>
      </c>
      <c r="O2965" s="32" t="s">
        <v>3550</v>
      </c>
      <c r="P2965" s="32" t="s">
        <v>32</v>
      </c>
      <c r="Q2965" s="32">
        <v>40000</v>
      </c>
      <c r="R2965" s="27">
        <v>40239.999999999993</v>
      </c>
      <c r="S2965" s="52">
        <f>R2965</f>
        <v>40239.999999999993</v>
      </c>
      <c r="T2965" s="53">
        <f>IFERROR(S2965/Q2965,0)</f>
        <v>1.0059999999999998</v>
      </c>
      <c r="U2965" s="54">
        <f>IF(T2965&gt;=100%,S2965*2%,0)</f>
        <v>804.79999999999984</v>
      </c>
      <c r="V2965" s="54">
        <f>S2965*1%</f>
        <v>402.39999999999992</v>
      </c>
      <c r="W2965" s="55">
        <f>U2965+V2965</f>
        <v>1207.1999999999998</v>
      </c>
      <c r="X2965" s="17"/>
      <c r="Y2965" s="9" t="s">
        <v>12393</v>
      </c>
    </row>
    <row r="2966" spans="1:25" x14ac:dyDescent="0.2">
      <c r="A2966" s="26" t="s">
        <v>9603</v>
      </c>
      <c r="B2966" s="26" t="s">
        <v>9604</v>
      </c>
      <c r="C2966" s="30" t="s">
        <v>12359</v>
      </c>
      <c r="D2966" s="30"/>
      <c r="E2966" s="44" t="s">
        <v>12358</v>
      </c>
      <c r="F2966" s="44"/>
      <c r="G2966" s="26">
        <v>10028151</v>
      </c>
      <c r="H2966" s="26" t="s">
        <v>9605</v>
      </c>
      <c r="I2966" s="26" t="s">
        <v>9606</v>
      </c>
      <c r="J2966" s="26" t="s">
        <v>9607</v>
      </c>
      <c r="K2966" s="26" t="s">
        <v>9608</v>
      </c>
      <c r="L2966" s="26" t="s">
        <v>9609</v>
      </c>
      <c r="M2966" s="26">
        <v>8699736751</v>
      </c>
      <c r="N2966" s="26" t="s">
        <v>9612</v>
      </c>
      <c r="O2966" s="26" t="s">
        <v>9613</v>
      </c>
      <c r="P2966" s="26" t="s">
        <v>32</v>
      </c>
      <c r="Q2966" s="27">
        <v>10000</v>
      </c>
      <c r="R2966" s="27">
        <v>10059.999999999998</v>
      </c>
      <c r="S2966" s="52">
        <f>R2966</f>
        <v>10059.999999999998</v>
      </c>
      <c r="T2966" s="53">
        <f>IFERROR(S2966/Q2966,0)</f>
        <v>1.0059999999999998</v>
      </c>
      <c r="U2966" s="54">
        <f>IF(T2966&gt;=100%,S2966*2%,0)</f>
        <v>201.19999999999996</v>
      </c>
      <c r="V2966" s="54">
        <f>S2966*1%</f>
        <v>100.59999999999998</v>
      </c>
      <c r="W2966" s="55">
        <f>U2966+V2966</f>
        <v>301.79999999999995</v>
      </c>
      <c r="X2966" s="17"/>
      <c r="Y2966" s="9" t="s">
        <v>12391</v>
      </c>
    </row>
    <row r="2967" spans="1:25" x14ac:dyDescent="0.2">
      <c r="A2967" s="26" t="s">
        <v>9603</v>
      </c>
      <c r="B2967" s="30" t="s">
        <v>12116</v>
      </c>
      <c r="C2967" s="30" t="s">
        <v>12379</v>
      </c>
      <c r="D2967" s="30"/>
      <c r="E2967" s="44" t="s">
        <v>12380</v>
      </c>
      <c r="F2967" s="44"/>
      <c r="G2967" s="30">
        <v>10029261</v>
      </c>
      <c r="H2967" s="30" t="s">
        <v>12070</v>
      </c>
      <c r="I2967" s="43" t="s">
        <v>12100</v>
      </c>
      <c r="J2967" s="43" t="s">
        <v>12101</v>
      </c>
      <c r="K2967" s="26" t="s">
        <v>12073</v>
      </c>
      <c r="L2967" s="30" t="s">
        <v>12074</v>
      </c>
      <c r="M2967" s="30" t="s">
        <v>12075</v>
      </c>
      <c r="N2967" s="30" t="s">
        <v>12117</v>
      </c>
      <c r="O2967" s="30" t="s">
        <v>12118</v>
      </c>
      <c r="P2967" s="30" t="s">
        <v>32</v>
      </c>
      <c r="Q2967" s="27">
        <v>20000</v>
      </c>
      <c r="R2967" s="27">
        <v>20119.999999999985</v>
      </c>
      <c r="S2967" s="52">
        <f>R2967</f>
        <v>20119.999999999985</v>
      </c>
      <c r="T2967" s="53">
        <f>IFERROR(S2967/Q2967,0)</f>
        <v>1.0059999999999993</v>
      </c>
      <c r="U2967" s="54">
        <f>IF(T2967&gt;=100%,S2967*2%,0)</f>
        <v>402.39999999999969</v>
      </c>
      <c r="V2967" s="54">
        <f>S2967*1%</f>
        <v>201.19999999999985</v>
      </c>
      <c r="W2967" s="55">
        <f>U2967+V2967</f>
        <v>603.59999999999957</v>
      </c>
      <c r="X2967" s="17"/>
      <c r="Y2967" s="9" t="s">
        <v>12391</v>
      </c>
    </row>
    <row r="2968" spans="1:25" x14ac:dyDescent="0.2">
      <c r="A2968" s="32" t="s">
        <v>9603</v>
      </c>
      <c r="B2968" s="32" t="s">
        <v>10596</v>
      </c>
      <c r="C2968" s="32" t="s">
        <v>12365</v>
      </c>
      <c r="D2968" s="32"/>
      <c r="E2968" s="9" t="s">
        <v>12368</v>
      </c>
      <c r="F2968" s="9"/>
      <c r="G2968" s="32">
        <v>10023838</v>
      </c>
      <c r="H2968" s="32" t="s">
        <v>10597</v>
      </c>
      <c r="I2968" s="32" t="s">
        <v>10598</v>
      </c>
      <c r="J2968" s="32" t="s">
        <v>10599</v>
      </c>
      <c r="K2968" s="32" t="s">
        <v>10600</v>
      </c>
      <c r="L2968" s="32" t="s">
        <v>10601</v>
      </c>
      <c r="M2968" s="32">
        <v>9219486100</v>
      </c>
      <c r="N2968" s="32" t="s">
        <v>10607</v>
      </c>
      <c r="O2968" s="32" t="s">
        <v>10608</v>
      </c>
      <c r="P2968" s="32" t="s">
        <v>32</v>
      </c>
      <c r="Q2968" s="9">
        <v>18000</v>
      </c>
      <c r="R2968" s="27">
        <v>18107.999999999989</v>
      </c>
      <c r="S2968" s="52">
        <f>R2968</f>
        <v>18107.999999999989</v>
      </c>
      <c r="T2968" s="53">
        <f>IFERROR(S2968/Q2968,0)</f>
        <v>1.0059999999999993</v>
      </c>
      <c r="U2968" s="54">
        <f>IF(T2968&gt;=100%,S2968*2%,0)</f>
        <v>362.1599999999998</v>
      </c>
      <c r="V2968" s="54">
        <f>S2968*1%</f>
        <v>181.0799999999999</v>
      </c>
      <c r="W2968" s="55">
        <f>U2968+V2968</f>
        <v>543.23999999999967</v>
      </c>
      <c r="X2968" s="17"/>
      <c r="Y2968" s="9" t="s">
        <v>12391</v>
      </c>
    </row>
    <row r="2969" spans="1:25" x14ac:dyDescent="0.2">
      <c r="A2969" s="26" t="s">
        <v>9603</v>
      </c>
      <c r="B2969" s="26" t="s">
        <v>9735</v>
      </c>
      <c r="C2969" s="30" t="s">
        <v>12359</v>
      </c>
      <c r="D2969" s="30"/>
      <c r="E2969" s="45" t="s">
        <v>12360</v>
      </c>
      <c r="F2969" s="45"/>
      <c r="G2969" s="26">
        <v>10026891</v>
      </c>
      <c r="H2969" s="26" t="s">
        <v>9725</v>
      </c>
      <c r="I2969" s="26" t="s">
        <v>9726</v>
      </c>
      <c r="J2969" s="26" t="s">
        <v>9727</v>
      </c>
      <c r="K2969" s="26" t="s">
        <v>9728</v>
      </c>
      <c r="L2969" s="26" t="s">
        <v>9729</v>
      </c>
      <c r="M2969" s="26">
        <v>7009725731</v>
      </c>
      <c r="N2969" s="26" t="s">
        <v>9738</v>
      </c>
      <c r="O2969" s="26" t="s">
        <v>9739</v>
      </c>
      <c r="P2969" s="26" t="s">
        <v>32</v>
      </c>
      <c r="Q2969" s="27">
        <v>15000</v>
      </c>
      <c r="R2969" s="27">
        <v>15089.999999999991</v>
      </c>
      <c r="S2969" s="52">
        <f>R2969</f>
        <v>15089.999999999991</v>
      </c>
      <c r="T2969" s="53">
        <f>IFERROR(S2969/Q2969,0)</f>
        <v>1.0059999999999993</v>
      </c>
      <c r="U2969" s="54">
        <f>IF(T2969&gt;=100%,S2969*2%,0)</f>
        <v>301.79999999999984</v>
      </c>
      <c r="V2969" s="54">
        <f>S2969*1%</f>
        <v>150.89999999999992</v>
      </c>
      <c r="W2969" s="55">
        <f>U2969+V2969</f>
        <v>452.69999999999976</v>
      </c>
      <c r="X2969" s="17"/>
      <c r="Y2969" s="9" t="s">
        <v>12391</v>
      </c>
    </row>
    <row r="2970" spans="1:25" x14ac:dyDescent="0.2">
      <c r="A2970" s="9" t="s">
        <v>9603</v>
      </c>
      <c r="B2970" s="18" t="s">
        <v>11385</v>
      </c>
      <c r="C2970" s="9" t="s">
        <v>12374</v>
      </c>
      <c r="D2970" s="9"/>
      <c r="E2970" s="11" t="s">
        <v>12375</v>
      </c>
      <c r="F2970" s="11"/>
      <c r="G2970" s="9">
        <v>10023721</v>
      </c>
      <c r="H2970" s="9" t="s">
        <v>11355</v>
      </c>
      <c r="I2970" s="18" t="s">
        <v>11586</v>
      </c>
      <c r="J2970" s="18" t="s">
        <v>11587</v>
      </c>
      <c r="K2970" s="9" t="s">
        <v>11388</v>
      </c>
      <c r="L2970" s="18" t="s">
        <v>11389</v>
      </c>
      <c r="M2970" s="18">
        <v>9506067187</v>
      </c>
      <c r="N2970" s="18" t="s">
        <v>11590</v>
      </c>
      <c r="O2970" s="18" t="s">
        <v>11591</v>
      </c>
      <c r="P2970" s="9" t="s">
        <v>32</v>
      </c>
      <c r="Q2970" s="11">
        <v>8000</v>
      </c>
      <c r="R2970" s="27">
        <v>8047.9999999999945</v>
      </c>
      <c r="S2970" s="52">
        <f>R2970</f>
        <v>8047.9999999999945</v>
      </c>
      <c r="T2970" s="53">
        <f>IFERROR(S2970/Q2970,0)</f>
        <v>1.0059999999999993</v>
      </c>
      <c r="U2970" s="54">
        <f>IF(T2970&gt;=100%,S2970*2%,0)</f>
        <v>160.95999999999989</v>
      </c>
      <c r="V2970" s="54">
        <f>S2970*1%</f>
        <v>80.479999999999947</v>
      </c>
      <c r="W2970" s="55">
        <f>U2970+V2970</f>
        <v>241.43999999999983</v>
      </c>
      <c r="X2970" s="17"/>
      <c r="Y2970" s="9" t="s">
        <v>12391</v>
      </c>
    </row>
    <row r="2971" spans="1:25" x14ac:dyDescent="0.2">
      <c r="A2971" s="26" t="s">
        <v>9603</v>
      </c>
      <c r="B2971" s="26" t="s">
        <v>9856</v>
      </c>
      <c r="C2971" s="30" t="s">
        <v>12359</v>
      </c>
      <c r="D2971" s="30"/>
      <c r="E2971" s="44" t="s">
        <v>12361</v>
      </c>
      <c r="F2971" s="44"/>
      <c r="G2971" s="26">
        <v>10023666</v>
      </c>
      <c r="H2971" s="26" t="s">
        <v>9845</v>
      </c>
      <c r="I2971" s="26" t="s">
        <v>9857</v>
      </c>
      <c r="J2971" s="26" t="s">
        <v>9858</v>
      </c>
      <c r="K2971" s="26" t="s">
        <v>9848</v>
      </c>
      <c r="L2971" s="26" t="s">
        <v>9849</v>
      </c>
      <c r="M2971" s="26">
        <v>7696064706</v>
      </c>
      <c r="N2971" s="26" t="s">
        <v>9859</v>
      </c>
      <c r="O2971" s="26" t="s">
        <v>9860</v>
      </c>
      <c r="P2971" s="26" t="s">
        <v>32</v>
      </c>
      <c r="Q2971" s="9">
        <v>8000</v>
      </c>
      <c r="R2971" s="27">
        <v>8047.9999999999945</v>
      </c>
      <c r="S2971" s="52">
        <f>R2971</f>
        <v>8047.9999999999945</v>
      </c>
      <c r="T2971" s="53">
        <f>IFERROR(S2971/Q2971,0)</f>
        <v>1.0059999999999993</v>
      </c>
      <c r="U2971" s="54">
        <f>IF(T2971&gt;=100%,S2971*2%,0)</f>
        <v>160.95999999999989</v>
      </c>
      <c r="V2971" s="54">
        <f>S2971*1%</f>
        <v>80.479999999999947</v>
      </c>
      <c r="W2971" s="55">
        <f>U2971+V2971</f>
        <v>241.43999999999983</v>
      </c>
      <c r="X2971" s="17"/>
      <c r="Y2971" s="9" t="s">
        <v>12391</v>
      </c>
    </row>
    <row r="2972" spans="1:25" x14ac:dyDescent="0.2">
      <c r="A2972" s="9" t="s">
        <v>9603</v>
      </c>
      <c r="B2972" s="18" t="s">
        <v>11008</v>
      </c>
      <c r="C2972" s="9" t="s">
        <v>12370</v>
      </c>
      <c r="D2972" s="9"/>
      <c r="E2972" s="9" t="s">
        <v>12371</v>
      </c>
      <c r="F2972" s="9"/>
      <c r="G2972" s="18">
        <v>10033452</v>
      </c>
      <c r="H2972" s="38" t="s">
        <v>11034</v>
      </c>
      <c r="I2972" s="33" t="s">
        <v>11035</v>
      </c>
      <c r="J2972" s="33" t="s">
        <v>11156</v>
      </c>
      <c r="K2972" s="9" t="s">
        <v>11037</v>
      </c>
      <c r="L2972" s="18" t="s">
        <v>11038</v>
      </c>
      <c r="M2972" s="18">
        <v>7068231892</v>
      </c>
      <c r="N2972" s="18" t="s">
        <v>11159</v>
      </c>
      <c r="O2972" s="18" t="s">
        <v>11160</v>
      </c>
      <c r="P2972" s="18" t="s">
        <v>32</v>
      </c>
      <c r="Q2972" s="11">
        <v>7000</v>
      </c>
      <c r="R2972" s="27">
        <v>7041.9999999999955</v>
      </c>
      <c r="S2972" s="52">
        <f>R2972</f>
        <v>7041.9999999999955</v>
      </c>
      <c r="T2972" s="53">
        <f>IFERROR(S2972/Q2972,0)</f>
        <v>1.0059999999999993</v>
      </c>
      <c r="U2972" s="54">
        <f>IF(T2972&gt;=100%,S2972*2%,0)</f>
        <v>140.83999999999992</v>
      </c>
      <c r="V2972" s="54">
        <f>S2972*1%</f>
        <v>70.419999999999959</v>
      </c>
      <c r="W2972" s="55">
        <f>U2972+V2972</f>
        <v>211.25999999999988</v>
      </c>
      <c r="X2972" s="17"/>
      <c r="Y2972" s="9" t="s">
        <v>12391</v>
      </c>
    </row>
    <row r="2973" spans="1:25" x14ac:dyDescent="0.2">
      <c r="A2973" s="9" t="s">
        <v>9603</v>
      </c>
      <c r="B2973" s="32" t="s">
        <v>11708</v>
      </c>
      <c r="C2973" s="9" t="s">
        <v>12374</v>
      </c>
      <c r="D2973" s="9"/>
      <c r="E2973" s="11" t="s">
        <v>12376</v>
      </c>
      <c r="F2973" s="11"/>
      <c r="G2973" s="32">
        <v>10031303</v>
      </c>
      <c r="H2973" s="32" t="s">
        <v>11363</v>
      </c>
      <c r="I2973" s="32" t="s">
        <v>11709</v>
      </c>
      <c r="J2973" s="32" t="s">
        <v>11710</v>
      </c>
      <c r="K2973" s="9" t="s">
        <v>11691</v>
      </c>
      <c r="L2973" s="32" t="s">
        <v>11692</v>
      </c>
      <c r="M2973" s="32">
        <v>8318630070</v>
      </c>
      <c r="N2973" s="18" t="s">
        <v>11711</v>
      </c>
      <c r="O2973" s="32" t="s">
        <v>11712</v>
      </c>
      <c r="P2973" s="32" t="s">
        <v>32</v>
      </c>
      <c r="Q2973" s="11">
        <v>6000</v>
      </c>
      <c r="R2973" s="27">
        <v>6035.9999999999964</v>
      </c>
      <c r="S2973" s="52">
        <f>R2973</f>
        <v>6035.9999999999964</v>
      </c>
      <c r="T2973" s="53">
        <f>IFERROR(S2973/Q2973,0)</f>
        <v>1.0059999999999993</v>
      </c>
      <c r="U2973" s="54">
        <f>IF(T2973&gt;=100%,S2973*2%,0)</f>
        <v>120.71999999999993</v>
      </c>
      <c r="V2973" s="54">
        <f>S2973*1%</f>
        <v>60.359999999999964</v>
      </c>
      <c r="W2973" s="55">
        <f>U2973+V2973</f>
        <v>181.0799999999999</v>
      </c>
      <c r="X2973" s="17"/>
      <c r="Y2973" s="9" t="s">
        <v>12391</v>
      </c>
    </row>
    <row r="2974" spans="1:25" x14ac:dyDescent="0.2">
      <c r="A2974" s="9" t="s">
        <v>9603</v>
      </c>
      <c r="B2974" s="18" t="s">
        <v>11477</v>
      </c>
      <c r="C2974" s="9" t="s">
        <v>12374</v>
      </c>
      <c r="D2974" s="9"/>
      <c r="E2974" s="11" t="s">
        <v>12375</v>
      </c>
      <c r="F2974" s="11"/>
      <c r="G2974" s="41">
        <v>10023721</v>
      </c>
      <c r="H2974" s="42" t="s">
        <v>11355</v>
      </c>
      <c r="I2974" s="18" t="s">
        <v>11478</v>
      </c>
      <c r="J2974" s="18" t="s">
        <v>11479</v>
      </c>
      <c r="K2974" s="9" t="s">
        <v>11451</v>
      </c>
      <c r="L2974" s="18" t="s">
        <v>11452</v>
      </c>
      <c r="M2974" s="18">
        <v>9452389839</v>
      </c>
      <c r="N2974" s="18" t="s">
        <v>11482</v>
      </c>
      <c r="O2974" s="18" t="s">
        <v>11483</v>
      </c>
      <c r="P2974" s="9" t="s">
        <v>32</v>
      </c>
      <c r="Q2974" s="11">
        <v>5000</v>
      </c>
      <c r="R2974" s="27">
        <v>5029.9999999999964</v>
      </c>
      <c r="S2974" s="52">
        <f>R2974</f>
        <v>5029.9999999999964</v>
      </c>
      <c r="T2974" s="53">
        <f>IFERROR(S2974/Q2974,0)</f>
        <v>1.0059999999999993</v>
      </c>
      <c r="U2974" s="54">
        <f>IF(T2974&gt;=100%,S2974*2%,0)</f>
        <v>100.59999999999992</v>
      </c>
      <c r="V2974" s="54">
        <f>S2974*1%</f>
        <v>50.299999999999962</v>
      </c>
      <c r="W2974" s="55">
        <f>U2974+V2974</f>
        <v>150.89999999999989</v>
      </c>
      <c r="X2974" s="17"/>
      <c r="Y2974" s="9" t="s">
        <v>12392</v>
      </c>
    </row>
    <row r="2975" spans="1:25" x14ac:dyDescent="0.2">
      <c r="A2975" s="26" t="s">
        <v>9603</v>
      </c>
      <c r="B2975" s="30" t="s">
        <v>12198</v>
      </c>
      <c r="C2975" s="30" t="s">
        <v>12379</v>
      </c>
      <c r="D2975" s="30"/>
      <c r="E2975" s="44" t="s">
        <v>12381</v>
      </c>
      <c r="F2975" s="44"/>
      <c r="G2975" s="30">
        <v>10023970</v>
      </c>
      <c r="H2975" s="30" t="s">
        <v>12199</v>
      </c>
      <c r="I2975" s="30" t="s">
        <v>12212</v>
      </c>
      <c r="J2975" s="30" t="s">
        <v>12213</v>
      </c>
      <c r="K2975" s="26" t="s">
        <v>12202</v>
      </c>
      <c r="L2975" s="30" t="s">
        <v>9671</v>
      </c>
      <c r="M2975" s="30" t="s">
        <v>12203</v>
      </c>
      <c r="N2975" s="30" t="s">
        <v>12232</v>
      </c>
      <c r="O2975" s="30" t="s">
        <v>12233</v>
      </c>
      <c r="P2975" s="30" t="s">
        <v>32</v>
      </c>
      <c r="Q2975" s="27">
        <v>4500</v>
      </c>
      <c r="R2975" s="27">
        <v>4526.9999999999973</v>
      </c>
      <c r="S2975" s="52">
        <f>R2975</f>
        <v>4526.9999999999973</v>
      </c>
      <c r="T2975" s="53">
        <f>IFERROR(S2975/Q2975,0)</f>
        <v>1.0059999999999993</v>
      </c>
      <c r="U2975" s="54">
        <f>IF(T2975&gt;=100%,S2975*2%,0)</f>
        <v>90.539999999999949</v>
      </c>
      <c r="V2975" s="54">
        <f>S2975*1%</f>
        <v>45.269999999999975</v>
      </c>
      <c r="W2975" s="55">
        <f>U2975+V2975</f>
        <v>135.80999999999992</v>
      </c>
      <c r="X2975" s="17"/>
      <c r="Y2975" s="9" t="s">
        <v>12393</v>
      </c>
    </row>
    <row r="2976" spans="1:25" x14ac:dyDescent="0.2">
      <c r="A2976" s="26" t="s">
        <v>9603</v>
      </c>
      <c r="B2976" s="30" t="s">
        <v>12250</v>
      </c>
      <c r="C2976" s="30" t="s">
        <v>12379</v>
      </c>
      <c r="D2976" s="30"/>
      <c r="E2976" s="44" t="s">
        <v>12382</v>
      </c>
      <c r="F2976" s="44"/>
      <c r="G2976" s="30">
        <v>10028483</v>
      </c>
      <c r="H2976" s="30" t="s">
        <v>12264</v>
      </c>
      <c r="I2976" s="30" t="s">
        <v>12265</v>
      </c>
      <c r="J2976" s="30" t="s">
        <v>12266</v>
      </c>
      <c r="K2976" s="26" t="s">
        <v>12267</v>
      </c>
      <c r="L2976" s="30" t="s">
        <v>12323</v>
      </c>
      <c r="M2976" s="30" t="s">
        <v>12269</v>
      </c>
      <c r="N2976" s="30" t="s">
        <v>12332</v>
      </c>
      <c r="O2976" s="30" t="s">
        <v>12333</v>
      </c>
      <c r="P2976" s="30" t="s">
        <v>32</v>
      </c>
      <c r="Q2976" s="27">
        <v>4000</v>
      </c>
      <c r="R2976" s="27">
        <v>4023.9999999999973</v>
      </c>
      <c r="S2976" s="52">
        <f>R2976</f>
        <v>4023.9999999999973</v>
      </c>
      <c r="T2976" s="53">
        <f>IFERROR(S2976/Q2976,0)</f>
        <v>1.0059999999999993</v>
      </c>
      <c r="U2976" s="54">
        <f>IF(T2976&gt;=100%,S2976*2%,0)</f>
        <v>80.479999999999947</v>
      </c>
      <c r="V2976" s="54">
        <f>S2976*1%</f>
        <v>40.239999999999974</v>
      </c>
      <c r="W2976" s="55">
        <f>U2976+V2976</f>
        <v>120.71999999999991</v>
      </c>
      <c r="X2976" s="17"/>
      <c r="Y2976" s="9" t="s">
        <v>12391</v>
      </c>
    </row>
    <row r="2977" spans="1:25" x14ac:dyDescent="0.2">
      <c r="A2977" s="9" t="s">
        <v>5442</v>
      </c>
      <c r="B2977" s="9" t="s">
        <v>5681</v>
      </c>
      <c r="C2977" s="18" t="s">
        <v>5682</v>
      </c>
      <c r="D2977" s="9" t="s">
        <v>5683</v>
      </c>
      <c r="E2977" s="9" t="s">
        <v>5684</v>
      </c>
      <c r="F2977" s="9" t="s">
        <v>5685</v>
      </c>
      <c r="G2977" s="9">
        <v>10026037</v>
      </c>
      <c r="H2977" s="9" t="s">
        <v>5686</v>
      </c>
      <c r="I2977" s="9" t="s">
        <v>5704</v>
      </c>
      <c r="J2977" s="9" t="s">
        <v>5705</v>
      </c>
      <c r="K2977" s="18" t="s">
        <v>5695</v>
      </c>
      <c r="L2977" s="18" t="s">
        <v>5696</v>
      </c>
      <c r="M2977" s="18">
        <v>9876907564</v>
      </c>
      <c r="N2977" s="9" t="s">
        <v>5810</v>
      </c>
      <c r="O2977" s="9" t="s">
        <v>5811</v>
      </c>
      <c r="P2977" s="9" t="s">
        <v>32</v>
      </c>
      <c r="Q2977" s="11">
        <v>9837.3488888888878</v>
      </c>
      <c r="R2977" s="11">
        <v>9896</v>
      </c>
      <c r="S2977" s="52">
        <f>R2977</f>
        <v>9896</v>
      </c>
      <c r="T2977" s="53">
        <f>IFERROR(S2977/Q2977,0)</f>
        <v>1.0059620850875135</v>
      </c>
      <c r="U2977" s="54">
        <f>IF(T2977&gt;=100%,S2977*2%,0)</f>
        <v>197.92000000000002</v>
      </c>
      <c r="V2977" s="54">
        <f>S2977*1%</f>
        <v>98.960000000000008</v>
      </c>
      <c r="W2977" s="55">
        <f>U2977+V2977</f>
        <v>296.88</v>
      </c>
      <c r="X2977" s="17"/>
      <c r="Y2977" s="9" t="s">
        <v>12391</v>
      </c>
    </row>
    <row r="2978" spans="1:25" x14ac:dyDescent="0.2">
      <c r="A2978" s="4" t="s">
        <v>18</v>
      </c>
      <c r="B2978" s="12" t="s">
        <v>2242</v>
      </c>
      <c r="C2978" s="5" t="s">
        <v>2071</v>
      </c>
      <c r="D2978" s="9" t="s">
        <v>2072</v>
      </c>
      <c r="E2978" s="9" t="s">
        <v>2187</v>
      </c>
      <c r="F2978" s="9" t="s">
        <v>2188</v>
      </c>
      <c r="G2978" s="8">
        <v>10028575</v>
      </c>
      <c r="H2978" s="12" t="s">
        <v>2243</v>
      </c>
      <c r="I2978" s="9" t="s">
        <v>2252</v>
      </c>
      <c r="J2978" s="12" t="s">
        <v>2253</v>
      </c>
      <c r="K2978" s="8" t="s">
        <v>2246</v>
      </c>
      <c r="L2978" s="16" t="s">
        <v>2247</v>
      </c>
      <c r="M2978" s="17">
        <v>8974561779</v>
      </c>
      <c r="N2978" s="9" t="s">
        <v>2254</v>
      </c>
      <c r="O2978" s="9" t="s">
        <v>2255</v>
      </c>
      <c r="P2978" s="9" t="s">
        <v>32</v>
      </c>
      <c r="Q2978" s="10">
        <v>5000</v>
      </c>
      <c r="R2978" s="11">
        <v>5029</v>
      </c>
      <c r="S2978" s="52">
        <f>R2978</f>
        <v>5029</v>
      </c>
      <c r="T2978" s="53">
        <f>IFERROR(S2978/Q2978,0)</f>
        <v>1.0058</v>
      </c>
      <c r="U2978" s="54">
        <f>IF(T2978&gt;=100%,S2978*2%,0)</f>
        <v>100.58</v>
      </c>
      <c r="V2978" s="54">
        <f>S2978*1%</f>
        <v>50.29</v>
      </c>
      <c r="W2978" s="55">
        <f>U2978+V2978</f>
        <v>150.87</v>
      </c>
      <c r="X2978" s="17"/>
      <c r="Y2978" s="9" t="s">
        <v>12393</v>
      </c>
    </row>
    <row r="2979" spans="1:25" x14ac:dyDescent="0.2">
      <c r="A2979" s="9" t="s">
        <v>5442</v>
      </c>
      <c r="B2979" s="9" t="s">
        <v>5565</v>
      </c>
      <c r="C2979" s="18" t="s">
        <v>5566</v>
      </c>
      <c r="D2979" s="9" t="s">
        <v>5567</v>
      </c>
      <c r="E2979" s="9" t="s">
        <v>5568</v>
      </c>
      <c r="F2979" s="9" t="s">
        <v>5569</v>
      </c>
      <c r="G2979" s="9">
        <v>10034242</v>
      </c>
      <c r="H2979" s="9" t="s">
        <v>5570</v>
      </c>
      <c r="I2979" s="9" t="s">
        <v>5577</v>
      </c>
      <c r="J2979" s="9" t="s">
        <v>5218</v>
      </c>
      <c r="K2979" s="18" t="s">
        <v>5578</v>
      </c>
      <c r="L2979" s="18" t="s">
        <v>5579</v>
      </c>
      <c r="M2979" s="18">
        <v>9865036931</v>
      </c>
      <c r="N2979" s="9" t="s">
        <v>5649</v>
      </c>
      <c r="O2979" s="9" t="s">
        <v>5650</v>
      </c>
      <c r="P2979" s="9">
        <v>0</v>
      </c>
      <c r="Q2979" s="11">
        <v>13375.599999999999</v>
      </c>
      <c r="R2979" s="11">
        <v>13453</v>
      </c>
      <c r="S2979" s="52">
        <f>R2979</f>
        <v>13453</v>
      </c>
      <c r="T2979" s="53">
        <f>IFERROR(S2979/Q2979,0)</f>
        <v>1.0057866562995306</v>
      </c>
      <c r="U2979" s="54">
        <f>IF(T2979&gt;=100%,S2979*2%,0)</f>
        <v>269.06</v>
      </c>
      <c r="V2979" s="54">
        <f>S2979*1%</f>
        <v>134.53</v>
      </c>
      <c r="W2979" s="55">
        <f>U2979+V2979</f>
        <v>403.59000000000003</v>
      </c>
      <c r="X2979" s="17"/>
      <c r="Y2979" s="9" t="s">
        <v>12391</v>
      </c>
    </row>
    <row r="2980" spans="1:25" x14ac:dyDescent="0.2">
      <c r="A2980" s="4" t="s">
        <v>18</v>
      </c>
      <c r="B2980" s="4" t="s">
        <v>19</v>
      </c>
      <c r="C2980" s="5" t="s">
        <v>20</v>
      </c>
      <c r="D2980" s="5" t="s">
        <v>21</v>
      </c>
      <c r="E2980" s="5" t="s">
        <v>22</v>
      </c>
      <c r="F2980" s="5" t="s">
        <v>23</v>
      </c>
      <c r="G2980" s="6">
        <v>10028445</v>
      </c>
      <c r="H2980" s="4" t="s">
        <v>24</v>
      </c>
      <c r="I2980" s="4" t="s">
        <v>79</v>
      </c>
      <c r="J2980" s="4" t="s">
        <v>80</v>
      </c>
      <c r="K2980" s="6" t="s">
        <v>27</v>
      </c>
      <c r="L2980" s="6" t="s">
        <v>28</v>
      </c>
      <c r="M2980" s="7" t="s">
        <v>29</v>
      </c>
      <c r="N2980" s="4" t="s">
        <v>81</v>
      </c>
      <c r="O2980" s="6" t="s">
        <v>82</v>
      </c>
      <c r="P2980" s="9" t="s">
        <v>32</v>
      </c>
      <c r="Q2980" s="9">
        <v>20000</v>
      </c>
      <c r="R2980" s="11">
        <v>20115.537</v>
      </c>
      <c r="S2980" s="52">
        <f>R2980</f>
        <v>20115.537</v>
      </c>
      <c r="T2980" s="53">
        <f>IFERROR(S2980/Q2980,0)</f>
        <v>1.0057768499999999</v>
      </c>
      <c r="U2980" s="54">
        <f>IF(T2980&gt;=100%,S2980*2%,0)</f>
        <v>402.31074000000001</v>
      </c>
      <c r="V2980" s="54">
        <f>S2980*1%</f>
        <v>201.15537</v>
      </c>
      <c r="W2980" s="55">
        <f>U2980+V2980</f>
        <v>603.46611000000007</v>
      </c>
      <c r="X2980" s="17"/>
      <c r="Y2980" s="9" t="s">
        <v>12391</v>
      </c>
    </row>
    <row r="2981" spans="1:25" x14ac:dyDescent="0.2">
      <c r="A2981" s="4" t="s">
        <v>18</v>
      </c>
      <c r="B2981" s="12" t="s">
        <v>1456</v>
      </c>
      <c r="C2981" s="5" t="s">
        <v>861</v>
      </c>
      <c r="D2981" s="9" t="s">
        <v>862</v>
      </c>
      <c r="E2981" s="9" t="s">
        <v>1457</v>
      </c>
      <c r="F2981" s="9" t="s">
        <v>1458</v>
      </c>
      <c r="G2981" s="8">
        <v>10022900</v>
      </c>
      <c r="H2981" s="12" t="s">
        <v>1459</v>
      </c>
      <c r="I2981" s="9" t="s">
        <v>1496</v>
      </c>
      <c r="J2981" s="12" t="s">
        <v>770</v>
      </c>
      <c r="K2981" s="8" t="s">
        <v>1473</v>
      </c>
      <c r="L2981" s="16" t="s">
        <v>1474</v>
      </c>
      <c r="M2981" s="17" t="s">
        <v>1475</v>
      </c>
      <c r="N2981" s="9" t="s">
        <v>1550</v>
      </c>
      <c r="O2981" s="9" t="s">
        <v>1551</v>
      </c>
      <c r="P2981" s="9" t="s">
        <v>32</v>
      </c>
      <c r="Q2981" s="10">
        <v>10000</v>
      </c>
      <c r="R2981" s="11">
        <v>10055.4956</v>
      </c>
      <c r="S2981" s="52">
        <f>R2981</f>
        <v>10055.4956</v>
      </c>
      <c r="T2981" s="53">
        <f>IFERROR(S2981/Q2981,0)</f>
        <v>1.00554956</v>
      </c>
      <c r="U2981" s="54">
        <f>IF(T2981&gt;=100%,S2981*2%,0)</f>
        <v>201.10991200000001</v>
      </c>
      <c r="V2981" s="54">
        <f>S2981*1%</f>
        <v>100.554956</v>
      </c>
      <c r="W2981" s="55">
        <f>U2981+V2981</f>
        <v>301.66486800000001</v>
      </c>
      <c r="X2981" s="17"/>
      <c r="Y2981" s="9" t="s">
        <v>12391</v>
      </c>
    </row>
    <row r="2982" spans="1:25" x14ac:dyDescent="0.2">
      <c r="A2982" s="4" t="s">
        <v>18</v>
      </c>
      <c r="B2982" s="12" t="s">
        <v>3301</v>
      </c>
      <c r="C2982" s="5" t="s">
        <v>2973</v>
      </c>
      <c r="D2982" s="9" t="s">
        <v>2974</v>
      </c>
      <c r="E2982" s="9" t="s">
        <v>3302</v>
      </c>
      <c r="F2982" s="9" t="s">
        <v>3303</v>
      </c>
      <c r="G2982" s="8">
        <v>10023215</v>
      </c>
      <c r="H2982" s="12" t="s">
        <v>3304</v>
      </c>
      <c r="I2982" s="9" t="s">
        <v>3327</v>
      </c>
      <c r="J2982" s="12" t="s">
        <v>3328</v>
      </c>
      <c r="K2982" s="17" t="s">
        <v>3307</v>
      </c>
      <c r="L2982" s="17" t="s">
        <v>3308</v>
      </c>
      <c r="M2982" s="17">
        <v>9835255614</v>
      </c>
      <c r="N2982" s="9" t="s">
        <v>3904</v>
      </c>
      <c r="O2982" s="9" t="s">
        <v>3905</v>
      </c>
      <c r="P2982" s="9" t="s">
        <v>32</v>
      </c>
      <c r="Q2982" s="10">
        <v>8000</v>
      </c>
      <c r="R2982" s="11">
        <v>8043</v>
      </c>
      <c r="S2982" s="52">
        <f>R2982</f>
        <v>8043</v>
      </c>
      <c r="T2982" s="53">
        <f>IFERROR(S2982/Q2982,0)</f>
        <v>1.0053749999999999</v>
      </c>
      <c r="U2982" s="54">
        <f>IF(T2982&gt;=100%,S2982*2%,0)</f>
        <v>160.86000000000001</v>
      </c>
      <c r="V2982" s="54">
        <f>S2982*1%</f>
        <v>80.430000000000007</v>
      </c>
      <c r="W2982" s="55">
        <f>U2982+V2982</f>
        <v>241.29000000000002</v>
      </c>
      <c r="X2982" s="17"/>
      <c r="Y2982" s="9" t="s">
        <v>12391</v>
      </c>
    </row>
    <row r="2983" spans="1:25" x14ac:dyDescent="0.2">
      <c r="A2983" s="4" t="s">
        <v>18</v>
      </c>
      <c r="B2983" s="9"/>
      <c r="C2983" s="5" t="s">
        <v>4707</v>
      </c>
      <c r="D2983" s="9" t="s">
        <v>4708</v>
      </c>
      <c r="E2983" s="9" t="s">
        <v>5269</v>
      </c>
      <c r="F2983" s="9" t="s">
        <v>5270</v>
      </c>
      <c r="G2983" s="12">
        <v>10034671</v>
      </c>
      <c r="H2983" s="12" t="s">
        <v>5294</v>
      </c>
      <c r="I2983" s="12" t="s">
        <v>5295</v>
      </c>
      <c r="J2983" s="12" t="s">
        <v>5296</v>
      </c>
      <c r="K2983" s="17" t="s">
        <v>5297</v>
      </c>
      <c r="L2983" s="9" t="s">
        <v>2899</v>
      </c>
      <c r="M2983" s="9"/>
      <c r="N2983" s="12" t="s">
        <v>5336</v>
      </c>
      <c r="O2983" s="12" t="s">
        <v>5337</v>
      </c>
      <c r="P2983" s="17" t="s">
        <v>32</v>
      </c>
      <c r="Q2983" s="10">
        <v>8157.5</v>
      </c>
      <c r="R2983" s="11">
        <v>8200</v>
      </c>
      <c r="S2983" s="52">
        <f>R2983</f>
        <v>8200</v>
      </c>
      <c r="T2983" s="53">
        <f>IFERROR(S2983/Q2983,0)</f>
        <v>1.0052099295127184</v>
      </c>
      <c r="U2983" s="54">
        <f>IF(T2983&gt;=100%,S2983*2%,0)</f>
        <v>164</v>
      </c>
      <c r="V2983" s="54">
        <f>S2983*1%</f>
        <v>82</v>
      </c>
      <c r="W2983" s="55">
        <f>U2983+V2983</f>
        <v>246</v>
      </c>
      <c r="X2983" s="17"/>
      <c r="Y2983" s="9" t="s">
        <v>12393</v>
      </c>
    </row>
    <row r="2984" spans="1:25" x14ac:dyDescent="0.2">
      <c r="A2984" s="4" t="s">
        <v>18</v>
      </c>
      <c r="B2984" s="4" t="s">
        <v>243</v>
      </c>
      <c r="C2984" s="5" t="s">
        <v>20</v>
      </c>
      <c r="D2984" s="5" t="s">
        <v>21</v>
      </c>
      <c r="E2984" s="5" t="s">
        <v>244</v>
      </c>
      <c r="F2984" s="5" t="s">
        <v>245</v>
      </c>
      <c r="G2984" s="4">
        <v>10022295</v>
      </c>
      <c r="H2984" s="4" t="s">
        <v>246</v>
      </c>
      <c r="I2984" s="4" t="s">
        <v>368</v>
      </c>
      <c r="J2984" s="4" t="s">
        <v>369</v>
      </c>
      <c r="K2984" s="4" t="s">
        <v>249</v>
      </c>
      <c r="L2984" s="4" t="s">
        <v>250</v>
      </c>
      <c r="M2984" s="7">
        <v>7001610227</v>
      </c>
      <c r="N2984" s="4" t="s">
        <v>370</v>
      </c>
      <c r="O2984" s="4" t="s">
        <v>371</v>
      </c>
      <c r="P2984" s="9" t="s">
        <v>32</v>
      </c>
      <c r="Q2984" s="11">
        <v>5350.3478999999998</v>
      </c>
      <c r="R2984" s="11">
        <v>5378.1019999999999</v>
      </c>
      <c r="S2984" s="52">
        <f>R2984</f>
        <v>5378.1019999999999</v>
      </c>
      <c r="T2984" s="53">
        <f>IFERROR(S2984/Q2984,0)</f>
        <v>1.0051873449201314</v>
      </c>
      <c r="U2984" s="54">
        <f>IF(T2984&gt;=100%,S2984*2%,0)</f>
        <v>107.56204</v>
      </c>
      <c r="V2984" s="54">
        <f>S2984*1%</f>
        <v>53.781019999999998</v>
      </c>
      <c r="W2984" s="55">
        <f>U2984+V2984</f>
        <v>161.34305999999998</v>
      </c>
      <c r="X2984" s="17"/>
      <c r="Y2984" s="9" t="s">
        <v>12391</v>
      </c>
    </row>
    <row r="2985" spans="1:25" x14ac:dyDescent="0.2">
      <c r="A2985" s="9" t="s">
        <v>9603</v>
      </c>
      <c r="B2985" s="18" t="s">
        <v>11008</v>
      </c>
      <c r="C2985" s="9" t="s">
        <v>12370</v>
      </c>
      <c r="D2985" s="9"/>
      <c r="E2985" s="9" t="s">
        <v>12371</v>
      </c>
      <c r="F2985" s="9"/>
      <c r="G2985" s="33">
        <v>10031130</v>
      </c>
      <c r="H2985" s="38" t="s">
        <v>11009</v>
      </c>
      <c r="I2985" s="33" t="s">
        <v>11053</v>
      </c>
      <c r="J2985" s="33" t="s">
        <v>11054</v>
      </c>
      <c r="K2985" s="9" t="s">
        <v>11012</v>
      </c>
      <c r="L2985" s="18" t="s">
        <v>11013</v>
      </c>
      <c r="M2985" s="18">
        <v>9654921078</v>
      </c>
      <c r="N2985" s="18" t="s">
        <v>11057</v>
      </c>
      <c r="O2985" s="18" t="s">
        <v>10745</v>
      </c>
      <c r="P2985" s="18" t="s">
        <v>32</v>
      </c>
      <c r="Q2985" s="11">
        <v>7000</v>
      </c>
      <c r="R2985" s="27">
        <v>7035.2799999999961</v>
      </c>
      <c r="S2985" s="52">
        <f>R2985</f>
        <v>7035.2799999999961</v>
      </c>
      <c r="T2985" s="53">
        <f>IFERROR(S2985/Q2985,0)</f>
        <v>1.0050399999999995</v>
      </c>
      <c r="U2985" s="54">
        <f>IF(T2985&gt;=100%,S2985*2%,0)</f>
        <v>140.70559999999992</v>
      </c>
      <c r="V2985" s="54">
        <f>S2985*1%</f>
        <v>70.352799999999959</v>
      </c>
      <c r="W2985" s="55">
        <f>U2985+V2985</f>
        <v>211.05839999999989</v>
      </c>
      <c r="X2985" s="17"/>
      <c r="Y2985" s="9" t="s">
        <v>12391</v>
      </c>
    </row>
    <row r="2986" spans="1:25" x14ac:dyDescent="0.2">
      <c r="A2986" s="26" t="s">
        <v>9603</v>
      </c>
      <c r="B2986" s="26" t="s">
        <v>9604</v>
      </c>
      <c r="C2986" s="30" t="s">
        <v>12359</v>
      </c>
      <c r="D2986" s="30"/>
      <c r="E2986" s="44" t="s">
        <v>12358</v>
      </c>
      <c r="F2986" s="44"/>
      <c r="G2986" s="26">
        <v>10028151</v>
      </c>
      <c r="H2986" s="26" t="s">
        <v>9605</v>
      </c>
      <c r="I2986" s="26" t="s">
        <v>9606</v>
      </c>
      <c r="J2986" s="26" t="s">
        <v>9607</v>
      </c>
      <c r="K2986" s="26" t="s">
        <v>9608</v>
      </c>
      <c r="L2986" s="26" t="s">
        <v>9609</v>
      </c>
      <c r="M2986" s="26">
        <v>8699736751</v>
      </c>
      <c r="N2986" s="26" t="s">
        <v>9610</v>
      </c>
      <c r="O2986" s="26" t="s">
        <v>9611</v>
      </c>
      <c r="P2986" s="26" t="s">
        <v>32</v>
      </c>
      <c r="Q2986" s="27">
        <v>15000</v>
      </c>
      <c r="R2986" s="27">
        <v>15074.999999999998</v>
      </c>
      <c r="S2986" s="52">
        <f>R2986</f>
        <v>15074.999999999998</v>
      </c>
      <c r="T2986" s="53">
        <f>IFERROR(S2986/Q2986,0)</f>
        <v>1.0049999999999999</v>
      </c>
      <c r="U2986" s="54">
        <f>IF(T2986&gt;=100%,S2986*2%,0)</f>
        <v>301.49999999999994</v>
      </c>
      <c r="V2986" s="54">
        <f>S2986*1%</f>
        <v>150.74999999999997</v>
      </c>
      <c r="W2986" s="55">
        <f>U2986+V2986</f>
        <v>452.24999999999989</v>
      </c>
      <c r="X2986" s="17"/>
      <c r="Y2986" s="9" t="s">
        <v>12391</v>
      </c>
    </row>
    <row r="2987" spans="1:25" x14ac:dyDescent="0.2">
      <c r="A2987" s="32" t="s">
        <v>9603</v>
      </c>
      <c r="B2987" s="32" t="s">
        <v>10261</v>
      </c>
      <c r="C2987" s="32" t="s">
        <v>12365</v>
      </c>
      <c r="D2987" s="32"/>
      <c r="E2987" s="9" t="s">
        <v>12364</v>
      </c>
      <c r="F2987" s="9"/>
      <c r="G2987" s="32">
        <v>10031520</v>
      </c>
      <c r="H2987" s="32" t="s">
        <v>10262</v>
      </c>
      <c r="I2987" s="32" t="s">
        <v>10296</v>
      </c>
      <c r="J2987" s="32" t="s">
        <v>10297</v>
      </c>
      <c r="K2987" s="32" t="s">
        <v>10265</v>
      </c>
      <c r="L2987" s="32" t="s">
        <v>10266</v>
      </c>
      <c r="M2987" s="32">
        <v>8979763245</v>
      </c>
      <c r="N2987" s="32" t="s">
        <v>10298</v>
      </c>
      <c r="O2987" s="32" t="s">
        <v>10299</v>
      </c>
      <c r="P2987" s="32" t="s">
        <v>32</v>
      </c>
      <c r="Q2987" s="9">
        <v>15000</v>
      </c>
      <c r="R2987" s="27">
        <v>15074.999999999998</v>
      </c>
      <c r="S2987" s="52">
        <f>R2987</f>
        <v>15074.999999999998</v>
      </c>
      <c r="T2987" s="53">
        <f>IFERROR(S2987/Q2987,0)</f>
        <v>1.0049999999999999</v>
      </c>
      <c r="U2987" s="54">
        <f>IF(T2987&gt;=100%,S2987*2%,0)</f>
        <v>301.49999999999994</v>
      </c>
      <c r="V2987" s="54">
        <f>S2987*1%</f>
        <v>150.74999999999997</v>
      </c>
      <c r="W2987" s="55">
        <f>U2987+V2987</f>
        <v>452.24999999999989</v>
      </c>
      <c r="X2987" s="17"/>
      <c r="Y2987" s="9" t="s">
        <v>12391</v>
      </c>
    </row>
    <row r="2988" spans="1:25" x14ac:dyDescent="0.2">
      <c r="A2988" s="32" t="s">
        <v>9603</v>
      </c>
      <c r="B2988" s="32" t="s">
        <v>10439</v>
      </c>
      <c r="C2988" s="32" t="s">
        <v>12365</v>
      </c>
      <c r="D2988" s="32"/>
      <c r="E2988" s="9" t="s">
        <v>12367</v>
      </c>
      <c r="F2988" s="9"/>
      <c r="G2988" s="32">
        <v>10031053</v>
      </c>
      <c r="H2988" s="32" t="s">
        <v>10500</v>
      </c>
      <c r="I2988" s="34" t="s">
        <v>10570</v>
      </c>
      <c r="J2988" s="32" t="s">
        <v>10571</v>
      </c>
      <c r="K2988" s="32" t="s">
        <v>10550</v>
      </c>
      <c r="L2988" s="32" t="s">
        <v>10551</v>
      </c>
      <c r="M2988" s="32">
        <v>9634147560</v>
      </c>
      <c r="N2988" s="32" t="s">
        <v>10714</v>
      </c>
      <c r="O2988" s="32" t="s">
        <v>8221</v>
      </c>
      <c r="P2988" s="32" t="s">
        <v>32</v>
      </c>
      <c r="Q2988" s="35">
        <v>15000</v>
      </c>
      <c r="R2988" s="27">
        <v>15074.999999999991</v>
      </c>
      <c r="S2988" s="52">
        <f>R2988</f>
        <v>15074.999999999991</v>
      </c>
      <c r="T2988" s="53">
        <f>IFERROR(S2988/Q2988,0)</f>
        <v>1.0049999999999994</v>
      </c>
      <c r="U2988" s="54">
        <f>IF(T2988&gt;=100%,S2988*2%,0)</f>
        <v>301.49999999999983</v>
      </c>
      <c r="V2988" s="54">
        <f>S2988*1%</f>
        <v>150.74999999999991</v>
      </c>
      <c r="W2988" s="55">
        <f>U2988+V2988</f>
        <v>452.24999999999977</v>
      </c>
      <c r="X2988" s="17"/>
      <c r="Y2988" s="9" t="s">
        <v>12393</v>
      </c>
    </row>
    <row r="2989" spans="1:25" x14ac:dyDescent="0.2">
      <c r="A2989" s="32" t="s">
        <v>9603</v>
      </c>
      <c r="B2989" s="32" t="s">
        <v>10596</v>
      </c>
      <c r="C2989" s="32" t="s">
        <v>12365</v>
      </c>
      <c r="D2989" s="32"/>
      <c r="E2989" s="9" t="s">
        <v>12368</v>
      </c>
      <c r="F2989" s="9"/>
      <c r="G2989" s="32">
        <v>10023838</v>
      </c>
      <c r="H2989" s="32" t="s">
        <v>10597</v>
      </c>
      <c r="I2989" s="32" t="s">
        <v>10598</v>
      </c>
      <c r="J2989" s="32" t="s">
        <v>10599</v>
      </c>
      <c r="K2989" s="32" t="s">
        <v>10600</v>
      </c>
      <c r="L2989" s="32" t="s">
        <v>10601</v>
      </c>
      <c r="M2989" s="32">
        <v>9219486100</v>
      </c>
      <c r="N2989" s="32" t="s">
        <v>10605</v>
      </c>
      <c r="O2989" s="32" t="s">
        <v>10606</v>
      </c>
      <c r="P2989" s="32" t="s">
        <v>32</v>
      </c>
      <c r="Q2989" s="9">
        <v>15000</v>
      </c>
      <c r="R2989" s="27">
        <v>15074.999999999991</v>
      </c>
      <c r="S2989" s="52">
        <f>R2989</f>
        <v>15074.999999999991</v>
      </c>
      <c r="T2989" s="53">
        <f>IFERROR(S2989/Q2989,0)</f>
        <v>1.0049999999999994</v>
      </c>
      <c r="U2989" s="54">
        <f>IF(T2989&gt;=100%,S2989*2%,0)</f>
        <v>301.49999999999983</v>
      </c>
      <c r="V2989" s="54">
        <f>S2989*1%</f>
        <v>150.74999999999991</v>
      </c>
      <c r="W2989" s="55">
        <f>U2989+V2989</f>
        <v>452.24999999999977</v>
      </c>
      <c r="X2989" s="17"/>
      <c r="Y2989" s="9" t="s">
        <v>12391</v>
      </c>
    </row>
    <row r="2990" spans="1:25" x14ac:dyDescent="0.2">
      <c r="A2990" s="26" t="s">
        <v>9603</v>
      </c>
      <c r="B2990" s="26" t="s">
        <v>9735</v>
      </c>
      <c r="C2990" s="30" t="s">
        <v>12359</v>
      </c>
      <c r="D2990" s="30"/>
      <c r="E2990" s="45" t="s">
        <v>12360</v>
      </c>
      <c r="F2990" s="45"/>
      <c r="G2990" s="26">
        <v>10026891</v>
      </c>
      <c r="H2990" s="26" t="s">
        <v>9725</v>
      </c>
      <c r="I2990" s="26" t="s">
        <v>9726</v>
      </c>
      <c r="J2990" s="26" t="s">
        <v>9727</v>
      </c>
      <c r="K2990" s="26" t="s">
        <v>9728</v>
      </c>
      <c r="L2990" s="26" t="s">
        <v>9729</v>
      </c>
      <c r="M2990" s="26">
        <v>7009725731</v>
      </c>
      <c r="N2990" s="26" t="s">
        <v>9736</v>
      </c>
      <c r="O2990" s="26" t="s">
        <v>9737</v>
      </c>
      <c r="P2990" s="26" t="s">
        <v>32</v>
      </c>
      <c r="Q2990" s="27">
        <v>12000</v>
      </c>
      <c r="R2990" s="27">
        <v>12059.999999999993</v>
      </c>
      <c r="S2990" s="52">
        <f>R2990</f>
        <v>12059.999999999993</v>
      </c>
      <c r="T2990" s="53">
        <f>IFERROR(S2990/Q2990,0)</f>
        <v>1.0049999999999994</v>
      </c>
      <c r="U2990" s="54">
        <f>IF(T2990&gt;=100%,S2990*2%,0)</f>
        <v>241.19999999999985</v>
      </c>
      <c r="V2990" s="54">
        <f>S2990*1%</f>
        <v>120.59999999999992</v>
      </c>
      <c r="W2990" s="55">
        <f>U2990+V2990</f>
        <v>361.79999999999978</v>
      </c>
      <c r="X2990" s="17"/>
      <c r="Y2990" s="9" t="s">
        <v>12391</v>
      </c>
    </row>
    <row r="2991" spans="1:25" x14ac:dyDescent="0.2">
      <c r="A2991" s="26" t="s">
        <v>9603</v>
      </c>
      <c r="B2991" s="30" t="s">
        <v>12109</v>
      </c>
      <c r="C2991" s="30" t="s">
        <v>12379</v>
      </c>
      <c r="D2991" s="30"/>
      <c r="E2991" s="44" t="s">
        <v>12380</v>
      </c>
      <c r="F2991" s="44"/>
      <c r="G2991" s="30">
        <v>10029261</v>
      </c>
      <c r="H2991" s="30" t="s">
        <v>12070</v>
      </c>
      <c r="I2991" s="43" t="s">
        <v>12071</v>
      </c>
      <c r="J2991" s="43" t="s">
        <v>12072</v>
      </c>
      <c r="K2991" s="26" t="s">
        <v>12073</v>
      </c>
      <c r="L2991" s="30" t="s">
        <v>12074</v>
      </c>
      <c r="M2991" s="30" t="s">
        <v>12075</v>
      </c>
      <c r="N2991" s="30" t="s">
        <v>12114</v>
      </c>
      <c r="O2991" s="30" t="s">
        <v>12115</v>
      </c>
      <c r="P2991" s="30" t="s">
        <v>32</v>
      </c>
      <c r="Q2991" s="27">
        <v>10000</v>
      </c>
      <c r="R2991" s="27">
        <v>10049.999999999995</v>
      </c>
      <c r="S2991" s="52">
        <f>R2991</f>
        <v>10049.999999999995</v>
      </c>
      <c r="T2991" s="53">
        <f>IFERROR(S2991/Q2991,0)</f>
        <v>1.0049999999999994</v>
      </c>
      <c r="U2991" s="54">
        <f>IF(T2991&gt;=100%,S2991*2%,0)</f>
        <v>200.99999999999989</v>
      </c>
      <c r="V2991" s="54">
        <f>S2991*1%</f>
        <v>100.49999999999994</v>
      </c>
      <c r="W2991" s="55">
        <f>U2991+V2991</f>
        <v>301.49999999999983</v>
      </c>
      <c r="X2991" s="17"/>
      <c r="Y2991" s="9" t="s">
        <v>12391</v>
      </c>
    </row>
    <row r="2992" spans="1:25" x14ac:dyDescent="0.2">
      <c r="A2992" s="26" t="s">
        <v>9603</v>
      </c>
      <c r="B2992" s="30" t="s">
        <v>12198</v>
      </c>
      <c r="C2992" s="30" t="s">
        <v>12379</v>
      </c>
      <c r="D2992" s="30"/>
      <c r="E2992" s="44" t="s">
        <v>12381</v>
      </c>
      <c r="F2992" s="44"/>
      <c r="G2992" s="30">
        <v>10023970</v>
      </c>
      <c r="H2992" s="30" t="s">
        <v>12199</v>
      </c>
      <c r="I2992" s="30" t="s">
        <v>12228</v>
      </c>
      <c r="J2992" s="30" t="s">
        <v>12229</v>
      </c>
      <c r="K2992" s="26" t="s">
        <v>12202</v>
      </c>
      <c r="L2992" s="30" t="s">
        <v>9671</v>
      </c>
      <c r="M2992" s="30" t="s">
        <v>12203</v>
      </c>
      <c r="N2992" s="30" t="s">
        <v>12230</v>
      </c>
      <c r="O2992" s="30" t="s">
        <v>12231</v>
      </c>
      <c r="P2992" s="30" t="s">
        <v>32</v>
      </c>
      <c r="Q2992" s="27">
        <v>10000</v>
      </c>
      <c r="R2992" s="27">
        <v>10049.999999999995</v>
      </c>
      <c r="S2992" s="52">
        <f>R2992</f>
        <v>10049.999999999995</v>
      </c>
      <c r="T2992" s="53">
        <f>IFERROR(S2992/Q2992,0)</f>
        <v>1.0049999999999994</v>
      </c>
      <c r="U2992" s="54">
        <f>IF(T2992&gt;=100%,S2992*2%,0)</f>
        <v>200.99999999999989</v>
      </c>
      <c r="V2992" s="54">
        <f>S2992*1%</f>
        <v>100.49999999999994</v>
      </c>
      <c r="W2992" s="55">
        <f>U2992+V2992</f>
        <v>301.49999999999983</v>
      </c>
      <c r="X2992" s="17"/>
      <c r="Y2992" s="9" t="s">
        <v>12392</v>
      </c>
    </row>
    <row r="2993" spans="1:25" x14ac:dyDescent="0.2">
      <c r="A2993" s="9" t="s">
        <v>9603</v>
      </c>
      <c r="B2993" s="18" t="s">
        <v>10732</v>
      </c>
      <c r="C2993" s="9" t="s">
        <v>12370</v>
      </c>
      <c r="D2993" s="9"/>
      <c r="E2993" s="9" t="s">
        <v>12369</v>
      </c>
      <c r="F2993" s="9"/>
      <c r="G2993" s="18">
        <v>10022294</v>
      </c>
      <c r="H2993" s="18" t="s">
        <v>10733</v>
      </c>
      <c r="I2993" s="18" t="s">
        <v>10835</v>
      </c>
      <c r="J2993" s="18" t="s">
        <v>10836</v>
      </c>
      <c r="K2993" s="9" t="s">
        <v>10747</v>
      </c>
      <c r="L2993" s="18" t="s">
        <v>10748</v>
      </c>
      <c r="M2993" s="18">
        <v>9648529874</v>
      </c>
      <c r="N2993" s="18" t="s">
        <v>10837</v>
      </c>
      <c r="O2993" s="18" t="s">
        <v>10838</v>
      </c>
      <c r="P2993" s="18" t="s">
        <v>32</v>
      </c>
      <c r="Q2993" s="11">
        <v>8143.6950000000006</v>
      </c>
      <c r="R2993" s="27">
        <v>8184.4134749999957</v>
      </c>
      <c r="S2993" s="52">
        <f>R2993</f>
        <v>8184.4134749999957</v>
      </c>
      <c r="T2993" s="53">
        <f>IFERROR(S2993/Q2993,0)</f>
        <v>1.0049999999999994</v>
      </c>
      <c r="U2993" s="54">
        <f>IF(T2993&gt;=100%,S2993*2%,0)</f>
        <v>163.6882694999999</v>
      </c>
      <c r="V2993" s="54">
        <f>S2993*1%</f>
        <v>81.844134749999952</v>
      </c>
      <c r="W2993" s="55">
        <f>U2993+V2993</f>
        <v>245.53240424999984</v>
      </c>
      <c r="X2993" s="17"/>
      <c r="Y2993" s="9" t="s">
        <v>12391</v>
      </c>
    </row>
    <row r="2994" spans="1:25" x14ac:dyDescent="0.2">
      <c r="A2994" s="9" t="s">
        <v>9603</v>
      </c>
      <c r="B2994" s="18" t="s">
        <v>11385</v>
      </c>
      <c r="C2994" s="9" t="s">
        <v>12374</v>
      </c>
      <c r="D2994" s="9"/>
      <c r="E2994" s="11" t="s">
        <v>12375</v>
      </c>
      <c r="F2994" s="11"/>
      <c r="G2994" s="9">
        <v>10023721</v>
      </c>
      <c r="H2994" s="9" t="s">
        <v>11355</v>
      </c>
      <c r="I2994" s="18" t="s">
        <v>11586</v>
      </c>
      <c r="J2994" s="18" t="s">
        <v>11587</v>
      </c>
      <c r="K2994" s="9" t="s">
        <v>11388</v>
      </c>
      <c r="L2994" s="18" t="s">
        <v>11389</v>
      </c>
      <c r="M2994" s="18">
        <v>9506067187</v>
      </c>
      <c r="N2994" s="18" t="s">
        <v>11588</v>
      </c>
      <c r="O2994" s="18" t="s">
        <v>11589</v>
      </c>
      <c r="P2994" s="9" t="s">
        <v>32</v>
      </c>
      <c r="Q2994" s="11">
        <v>8000</v>
      </c>
      <c r="R2994" s="27">
        <v>8039.9999999999955</v>
      </c>
      <c r="S2994" s="52">
        <f>R2994</f>
        <v>8039.9999999999955</v>
      </c>
      <c r="T2994" s="53">
        <f>IFERROR(S2994/Q2994,0)</f>
        <v>1.0049999999999994</v>
      </c>
      <c r="U2994" s="54">
        <f>IF(T2994&gt;=100%,S2994*2%,0)</f>
        <v>160.79999999999993</v>
      </c>
      <c r="V2994" s="54">
        <f>S2994*1%</f>
        <v>80.399999999999963</v>
      </c>
      <c r="W2994" s="55">
        <f>U2994+V2994</f>
        <v>241.19999999999987</v>
      </c>
      <c r="X2994" s="17"/>
      <c r="Y2994" s="9" t="s">
        <v>12393</v>
      </c>
    </row>
    <row r="2995" spans="1:25" x14ac:dyDescent="0.2">
      <c r="A2995" s="26" t="s">
        <v>9603</v>
      </c>
      <c r="B2995" s="26" t="s">
        <v>9844</v>
      </c>
      <c r="C2995" s="30" t="s">
        <v>12359</v>
      </c>
      <c r="D2995" s="30"/>
      <c r="E2995" s="44" t="s">
        <v>12361</v>
      </c>
      <c r="F2995" s="44"/>
      <c r="G2995" s="26">
        <v>10023666</v>
      </c>
      <c r="H2995" s="26" t="s">
        <v>9845</v>
      </c>
      <c r="I2995" s="26" t="s">
        <v>9846</v>
      </c>
      <c r="J2995" s="26" t="s">
        <v>9847</v>
      </c>
      <c r="K2995" s="26" t="s">
        <v>9848</v>
      </c>
      <c r="L2995" s="26" t="s">
        <v>9849</v>
      </c>
      <c r="M2995" s="26">
        <v>7696064706</v>
      </c>
      <c r="N2995" s="26" t="s">
        <v>9854</v>
      </c>
      <c r="O2995" s="26" t="s">
        <v>9855</v>
      </c>
      <c r="P2995" s="26" t="s">
        <v>32</v>
      </c>
      <c r="Q2995" s="9">
        <v>8000</v>
      </c>
      <c r="R2995" s="27">
        <v>8039.9999999999955</v>
      </c>
      <c r="S2995" s="52">
        <f>R2995</f>
        <v>8039.9999999999955</v>
      </c>
      <c r="T2995" s="53">
        <f>IFERROR(S2995/Q2995,0)</f>
        <v>1.0049999999999994</v>
      </c>
      <c r="U2995" s="54">
        <f>IF(T2995&gt;=100%,S2995*2%,0)</f>
        <v>160.79999999999993</v>
      </c>
      <c r="V2995" s="54">
        <f>S2995*1%</f>
        <v>80.399999999999963</v>
      </c>
      <c r="W2995" s="55">
        <f>U2995+V2995</f>
        <v>241.19999999999987</v>
      </c>
      <c r="X2995" s="17"/>
      <c r="Y2995" s="9" t="s">
        <v>12391</v>
      </c>
    </row>
    <row r="2996" spans="1:25" x14ac:dyDescent="0.2">
      <c r="A2996" s="9" t="s">
        <v>9603</v>
      </c>
      <c r="B2996" s="18" t="s">
        <v>11008</v>
      </c>
      <c r="C2996" s="9" t="s">
        <v>12370</v>
      </c>
      <c r="D2996" s="9"/>
      <c r="E2996" s="9" t="s">
        <v>12371</v>
      </c>
      <c r="F2996" s="9"/>
      <c r="G2996" s="18">
        <v>10033452</v>
      </c>
      <c r="H2996" s="38" t="s">
        <v>11034</v>
      </c>
      <c r="I2996" s="33" t="s">
        <v>11035</v>
      </c>
      <c r="J2996" s="33" t="s">
        <v>11156</v>
      </c>
      <c r="K2996" s="9" t="s">
        <v>11037</v>
      </c>
      <c r="L2996" s="18" t="s">
        <v>11038</v>
      </c>
      <c r="M2996" s="18">
        <v>7068231892</v>
      </c>
      <c r="N2996" s="18" t="s">
        <v>11157</v>
      </c>
      <c r="O2996" s="18" t="s">
        <v>11158</v>
      </c>
      <c r="P2996" s="18" t="s">
        <v>32</v>
      </c>
      <c r="Q2996" s="11">
        <v>7000</v>
      </c>
      <c r="R2996" s="27">
        <v>7034.9999999999964</v>
      </c>
      <c r="S2996" s="52">
        <f>R2996</f>
        <v>7034.9999999999964</v>
      </c>
      <c r="T2996" s="53">
        <f>IFERROR(S2996/Q2996,0)</f>
        <v>1.0049999999999994</v>
      </c>
      <c r="U2996" s="54">
        <f>IF(T2996&gt;=100%,S2996*2%,0)</f>
        <v>140.69999999999993</v>
      </c>
      <c r="V2996" s="54">
        <f>S2996*1%</f>
        <v>70.349999999999966</v>
      </c>
      <c r="W2996" s="55">
        <f>U2996+V2996</f>
        <v>211.0499999999999</v>
      </c>
      <c r="X2996" s="17"/>
      <c r="Y2996" s="9" t="s">
        <v>12391</v>
      </c>
    </row>
    <row r="2997" spans="1:25" x14ac:dyDescent="0.2">
      <c r="A2997" s="9" t="s">
        <v>9603</v>
      </c>
      <c r="B2997" s="32" t="s">
        <v>11704</v>
      </c>
      <c r="C2997" s="9" t="s">
        <v>12374</v>
      </c>
      <c r="D2997" s="9"/>
      <c r="E2997" s="11" t="s">
        <v>12376</v>
      </c>
      <c r="F2997" s="11"/>
      <c r="G2997" s="32">
        <v>10031303</v>
      </c>
      <c r="H2997" s="32" t="s">
        <v>11363</v>
      </c>
      <c r="I2997" s="32" t="s">
        <v>11705</v>
      </c>
      <c r="J2997" s="32" t="s">
        <v>10702</v>
      </c>
      <c r="K2997" s="9" t="s">
        <v>11691</v>
      </c>
      <c r="L2997" s="32" t="s">
        <v>11692</v>
      </c>
      <c r="M2997" s="32">
        <v>8318630070</v>
      </c>
      <c r="N2997" s="18" t="s">
        <v>11706</v>
      </c>
      <c r="O2997" s="32" t="s">
        <v>11707</v>
      </c>
      <c r="P2997" s="32" t="s">
        <v>32</v>
      </c>
      <c r="Q2997" s="11">
        <v>6000</v>
      </c>
      <c r="R2997" s="27">
        <v>6029.9999999999964</v>
      </c>
      <c r="S2997" s="52">
        <f>R2997</f>
        <v>6029.9999999999964</v>
      </c>
      <c r="T2997" s="53">
        <f>IFERROR(S2997/Q2997,0)</f>
        <v>1.0049999999999994</v>
      </c>
      <c r="U2997" s="54">
        <f>IF(T2997&gt;=100%,S2997*2%,0)</f>
        <v>120.59999999999992</v>
      </c>
      <c r="V2997" s="54">
        <f>S2997*1%</f>
        <v>60.299999999999962</v>
      </c>
      <c r="W2997" s="55">
        <f>U2997+V2997</f>
        <v>180.89999999999989</v>
      </c>
      <c r="X2997" s="17"/>
      <c r="Y2997" s="9" t="s">
        <v>12391</v>
      </c>
    </row>
    <row r="2998" spans="1:25" x14ac:dyDescent="0.2">
      <c r="A2998" s="26" t="s">
        <v>9603</v>
      </c>
      <c r="B2998" s="30" t="s">
        <v>12250</v>
      </c>
      <c r="C2998" s="30" t="s">
        <v>12379</v>
      </c>
      <c r="D2998" s="30"/>
      <c r="E2998" s="44" t="s">
        <v>12382</v>
      </c>
      <c r="F2998" s="44"/>
      <c r="G2998" s="30">
        <v>10028483</v>
      </c>
      <c r="H2998" s="30" t="s">
        <v>12264</v>
      </c>
      <c r="I2998" s="30" t="s">
        <v>12276</v>
      </c>
      <c r="J2998" s="30" t="s">
        <v>12277</v>
      </c>
      <c r="K2998" s="26" t="s">
        <v>12267</v>
      </c>
      <c r="L2998" s="30" t="s">
        <v>12323</v>
      </c>
      <c r="M2998" s="30" t="s">
        <v>12269</v>
      </c>
      <c r="N2998" s="30" t="s">
        <v>12330</v>
      </c>
      <c r="O2998" s="30" t="s">
        <v>12331</v>
      </c>
      <c r="P2998" s="30" t="s">
        <v>32</v>
      </c>
      <c r="Q2998" s="27">
        <v>4000</v>
      </c>
      <c r="R2998" s="27">
        <v>4019.9999999999977</v>
      </c>
      <c r="S2998" s="52">
        <f>R2998</f>
        <v>4019.9999999999977</v>
      </c>
      <c r="T2998" s="53">
        <f>IFERROR(S2998/Q2998,0)</f>
        <v>1.0049999999999994</v>
      </c>
      <c r="U2998" s="54">
        <f>IF(T2998&gt;=100%,S2998*2%,0)</f>
        <v>80.399999999999963</v>
      </c>
      <c r="V2998" s="54">
        <f>S2998*1%</f>
        <v>40.199999999999982</v>
      </c>
      <c r="W2998" s="55">
        <f>U2998+V2998</f>
        <v>120.59999999999994</v>
      </c>
      <c r="X2998" s="17"/>
      <c r="Y2998" s="9" t="s">
        <v>12391</v>
      </c>
    </row>
    <row r="2999" spans="1:25" x14ac:dyDescent="0.2">
      <c r="A2999" s="4" t="s">
        <v>18</v>
      </c>
      <c r="B2999" s="4" t="s">
        <v>557</v>
      </c>
      <c r="C2999" s="5" t="s">
        <v>20</v>
      </c>
      <c r="D2999" s="5" t="s">
        <v>21</v>
      </c>
      <c r="E2999" s="5" t="s">
        <v>558</v>
      </c>
      <c r="F2999" s="5" t="s">
        <v>559</v>
      </c>
      <c r="G2999" s="4">
        <v>10024490</v>
      </c>
      <c r="H2999" s="4" t="s">
        <v>560</v>
      </c>
      <c r="I2999" s="5" t="s">
        <v>596</v>
      </c>
      <c r="J2999" s="5" t="s">
        <v>597</v>
      </c>
      <c r="K2999" s="4" t="s">
        <v>631</v>
      </c>
      <c r="L2999" s="4" t="s">
        <v>598</v>
      </c>
      <c r="M2999" s="7" t="s">
        <v>632</v>
      </c>
      <c r="N2999" s="5" t="s">
        <v>639</v>
      </c>
      <c r="O2999" s="5" t="s">
        <v>640</v>
      </c>
      <c r="P2999" s="9" t="s">
        <v>32</v>
      </c>
      <c r="Q2999" s="9">
        <v>8000</v>
      </c>
      <c r="R2999" s="11">
        <v>8039.8355999999985</v>
      </c>
      <c r="S2999" s="52">
        <f>R2999</f>
        <v>8039.8355999999985</v>
      </c>
      <c r="T2999" s="53">
        <f>IFERROR(S2999/Q2999,0)</f>
        <v>1.0049794499999998</v>
      </c>
      <c r="U2999" s="54">
        <f>IF(T2999&gt;=100%,S2999*2%,0)</f>
        <v>160.79671199999999</v>
      </c>
      <c r="V2999" s="54">
        <f>S2999*1%</f>
        <v>80.398355999999993</v>
      </c>
      <c r="W2999" s="55">
        <f>U2999+V2999</f>
        <v>241.19506799999999</v>
      </c>
      <c r="X2999" s="17"/>
      <c r="Y2999" s="9" t="s">
        <v>12393</v>
      </c>
    </row>
    <row r="3000" spans="1:25" x14ac:dyDescent="0.2">
      <c r="A3000" s="4" t="s">
        <v>18</v>
      </c>
      <c r="B3000" s="9"/>
      <c r="C3000" s="5" t="s">
        <v>4707</v>
      </c>
      <c r="D3000" s="17" t="s">
        <v>4708</v>
      </c>
      <c r="E3000" s="9" t="s">
        <v>5090</v>
      </c>
      <c r="F3000" s="17" t="s">
        <v>5091</v>
      </c>
      <c r="G3000" s="9">
        <v>10025236</v>
      </c>
      <c r="H3000" s="9" t="s">
        <v>5181</v>
      </c>
      <c r="I3000" s="17" t="s">
        <v>5247</v>
      </c>
      <c r="J3000" s="17" t="s">
        <v>5248</v>
      </c>
      <c r="K3000" s="17" t="s">
        <v>5184</v>
      </c>
      <c r="L3000" s="17" t="s">
        <v>5185</v>
      </c>
      <c r="M3000" s="17">
        <v>8249658958</v>
      </c>
      <c r="N3000" s="17" t="s">
        <v>5249</v>
      </c>
      <c r="O3000" s="17" t="s">
        <v>5250</v>
      </c>
      <c r="P3000" s="17" t="s">
        <v>32</v>
      </c>
      <c r="Q3000" s="11">
        <v>20000</v>
      </c>
      <c r="R3000" s="11">
        <v>20097</v>
      </c>
      <c r="S3000" s="52">
        <f>R3000</f>
        <v>20097</v>
      </c>
      <c r="T3000" s="53">
        <f>IFERROR(S3000/Q3000,0)</f>
        <v>1.00485</v>
      </c>
      <c r="U3000" s="54">
        <f>IF(T3000&gt;=100%,S3000*2%,0)</f>
        <v>401.94</v>
      </c>
      <c r="V3000" s="54">
        <f>S3000*1%</f>
        <v>200.97</v>
      </c>
      <c r="W3000" s="55">
        <f>U3000+V3000</f>
        <v>602.91</v>
      </c>
      <c r="X3000" s="17"/>
      <c r="Y3000" s="9" t="s">
        <v>12391</v>
      </c>
    </row>
    <row r="3001" spans="1:25" x14ac:dyDescent="0.2">
      <c r="A3001" s="4" t="s">
        <v>18</v>
      </c>
      <c r="B3001" s="4" t="s">
        <v>243</v>
      </c>
      <c r="C3001" s="5" t="s">
        <v>20</v>
      </c>
      <c r="D3001" s="5" t="s">
        <v>21</v>
      </c>
      <c r="E3001" s="5" t="s">
        <v>244</v>
      </c>
      <c r="F3001" s="5" t="s">
        <v>245</v>
      </c>
      <c r="G3001" s="6">
        <v>10022295</v>
      </c>
      <c r="H3001" s="4" t="s">
        <v>246</v>
      </c>
      <c r="I3001" s="4" t="s">
        <v>290</v>
      </c>
      <c r="J3001" s="4" t="s">
        <v>291</v>
      </c>
      <c r="K3001" s="6" t="s">
        <v>249</v>
      </c>
      <c r="L3001" s="6" t="s">
        <v>250</v>
      </c>
      <c r="M3001" s="7">
        <v>7001610227</v>
      </c>
      <c r="N3001" s="4" t="s">
        <v>302</v>
      </c>
      <c r="O3001" s="6" t="s">
        <v>303</v>
      </c>
      <c r="P3001" s="9" t="s">
        <v>32</v>
      </c>
      <c r="Q3001" s="11">
        <v>11824.289700000001</v>
      </c>
      <c r="R3001" s="11">
        <v>11879.108400000001</v>
      </c>
      <c r="S3001" s="52">
        <f>R3001</f>
        <v>11879.108400000001</v>
      </c>
      <c r="T3001" s="53">
        <f>IFERROR(S3001/Q3001,0)</f>
        <v>1.0046361093470164</v>
      </c>
      <c r="U3001" s="54">
        <f>IF(T3001&gt;=100%,S3001*2%,0)</f>
        <v>237.58216800000002</v>
      </c>
      <c r="V3001" s="54">
        <f>S3001*1%</f>
        <v>118.79108400000001</v>
      </c>
      <c r="W3001" s="55">
        <f>U3001+V3001</f>
        <v>356.37325200000004</v>
      </c>
      <c r="X3001" s="17"/>
      <c r="Y3001" s="9" t="s">
        <v>12391</v>
      </c>
    </row>
    <row r="3002" spans="1:25" x14ac:dyDescent="0.2">
      <c r="A3002" s="9" t="s">
        <v>8060</v>
      </c>
      <c r="B3002" s="9" t="s">
        <v>8168</v>
      </c>
      <c r="C3002" s="18" t="s">
        <v>8062</v>
      </c>
      <c r="D3002" s="9" t="s">
        <v>8063</v>
      </c>
      <c r="E3002" s="9" t="s">
        <v>8169</v>
      </c>
      <c r="F3002" s="9" t="s">
        <v>8170</v>
      </c>
      <c r="G3002" s="9">
        <v>10029704</v>
      </c>
      <c r="H3002" s="9" t="s">
        <v>8171</v>
      </c>
      <c r="I3002" s="9" t="s">
        <v>8196</v>
      </c>
      <c r="J3002" s="9" t="s">
        <v>8197</v>
      </c>
      <c r="K3002" s="18" t="s">
        <v>8198</v>
      </c>
      <c r="L3002" s="18" t="s">
        <v>8199</v>
      </c>
      <c r="M3002" s="18">
        <v>8889599080</v>
      </c>
      <c r="N3002" s="9" t="s">
        <v>8204</v>
      </c>
      <c r="O3002" s="9" t="s">
        <v>8205</v>
      </c>
      <c r="P3002" s="9" t="s">
        <v>32</v>
      </c>
      <c r="Q3002" s="11">
        <v>7286.4000000000005</v>
      </c>
      <c r="R3002" s="25">
        <v>7320</v>
      </c>
      <c r="S3002" s="52">
        <f>R3002</f>
        <v>7320</v>
      </c>
      <c r="T3002" s="53">
        <f>IFERROR(S3002/Q3002,0)</f>
        <v>1.0046113306982871</v>
      </c>
      <c r="U3002" s="54">
        <f>IF(T3002&gt;=100%,S3002*2%,0)</f>
        <v>146.4</v>
      </c>
      <c r="V3002" s="54">
        <f>S3002*1%</f>
        <v>73.2</v>
      </c>
      <c r="W3002" s="55">
        <f>U3002+V3002</f>
        <v>219.60000000000002</v>
      </c>
      <c r="X3002" s="17"/>
      <c r="Y3002" s="9" t="s">
        <v>12391</v>
      </c>
    </row>
    <row r="3003" spans="1:25" x14ac:dyDescent="0.2">
      <c r="A3003" s="26" t="s">
        <v>9603</v>
      </c>
      <c r="B3003" s="26" t="s">
        <v>9673</v>
      </c>
      <c r="C3003" s="30" t="s">
        <v>12359</v>
      </c>
      <c r="D3003" s="30"/>
      <c r="E3003" s="44" t="s">
        <v>12362</v>
      </c>
      <c r="F3003" s="44"/>
      <c r="G3003" s="26">
        <v>10030869</v>
      </c>
      <c r="H3003" s="26" t="s">
        <v>9970</v>
      </c>
      <c r="I3003" s="26" t="s">
        <v>10015</v>
      </c>
      <c r="J3003" s="26" t="s">
        <v>10016</v>
      </c>
      <c r="K3003" s="26" t="s">
        <v>9973</v>
      </c>
      <c r="L3003" s="26" t="s">
        <v>9974</v>
      </c>
      <c r="M3003" s="26">
        <v>8427964823</v>
      </c>
      <c r="N3003" s="26" t="s">
        <v>10017</v>
      </c>
      <c r="O3003" s="26" t="s">
        <v>10018</v>
      </c>
      <c r="P3003" s="26" t="s">
        <v>32</v>
      </c>
      <c r="Q3003" s="27">
        <v>8000</v>
      </c>
      <c r="R3003" s="27">
        <v>8035.1982000000007</v>
      </c>
      <c r="S3003" s="52">
        <f>R3003</f>
        <v>8035.1982000000007</v>
      </c>
      <c r="T3003" s="53">
        <f>IFERROR(S3003/Q3003,0)</f>
        <v>1.004399775</v>
      </c>
      <c r="U3003" s="54">
        <f>IF(T3003&gt;=100%,S3003*2%,0)</f>
        <v>160.70396400000001</v>
      </c>
      <c r="V3003" s="54">
        <f>S3003*1%</f>
        <v>80.351982000000007</v>
      </c>
      <c r="W3003" s="55">
        <f>U3003+V3003</f>
        <v>241.05594600000001</v>
      </c>
      <c r="X3003" s="17"/>
      <c r="Y3003" s="9" t="s">
        <v>12391</v>
      </c>
    </row>
    <row r="3004" spans="1:25" x14ac:dyDescent="0.2">
      <c r="A3004" s="9" t="s">
        <v>8060</v>
      </c>
      <c r="B3004" s="9" t="s">
        <v>8168</v>
      </c>
      <c r="C3004" s="18" t="s">
        <v>8062</v>
      </c>
      <c r="D3004" s="9" t="s">
        <v>8063</v>
      </c>
      <c r="E3004" s="9" t="s">
        <v>8334</v>
      </c>
      <c r="F3004" s="9" t="s">
        <v>8335</v>
      </c>
      <c r="G3004" s="9">
        <v>10031519</v>
      </c>
      <c r="H3004" s="9" t="s">
        <v>8369</v>
      </c>
      <c r="I3004" s="9" t="s">
        <v>8405</v>
      </c>
      <c r="J3004" s="9" t="s">
        <v>8406</v>
      </c>
      <c r="K3004" s="18" t="s">
        <v>8372</v>
      </c>
      <c r="L3004" s="18" t="s">
        <v>8373</v>
      </c>
      <c r="M3004" s="18">
        <v>9074666063</v>
      </c>
      <c r="N3004" s="9" t="s">
        <v>8409</v>
      </c>
      <c r="O3004" s="9" t="s">
        <v>3771</v>
      </c>
      <c r="P3004" s="9" t="s">
        <v>32</v>
      </c>
      <c r="Q3004" s="11">
        <v>8388.4500000000007</v>
      </c>
      <c r="R3004" s="25">
        <v>8425</v>
      </c>
      <c r="S3004" s="52">
        <f>R3004</f>
        <v>8425</v>
      </c>
      <c r="T3004" s="53">
        <f>IFERROR(S3004/Q3004,0)</f>
        <v>1.0043571816008916</v>
      </c>
      <c r="U3004" s="54">
        <f>IF(T3004&gt;=100%,S3004*2%,0)</f>
        <v>168.5</v>
      </c>
      <c r="V3004" s="54">
        <f>S3004*1%</f>
        <v>84.25</v>
      </c>
      <c r="W3004" s="55">
        <f>U3004+V3004</f>
        <v>252.75</v>
      </c>
      <c r="X3004" s="17"/>
      <c r="Y3004" s="9" t="s">
        <v>12391</v>
      </c>
    </row>
    <row r="3005" spans="1:25" x14ac:dyDescent="0.2">
      <c r="A3005" s="23" t="s">
        <v>8060</v>
      </c>
      <c r="B3005" s="23" t="s">
        <v>9114</v>
      </c>
      <c r="C3005" s="24" t="s">
        <v>8974</v>
      </c>
      <c r="D3005" s="23" t="s">
        <v>8975</v>
      </c>
      <c r="E3005" s="23" t="s">
        <v>9071</v>
      </c>
      <c r="F3005" s="23" t="s">
        <v>9072</v>
      </c>
      <c r="G3005" s="23">
        <v>10029755</v>
      </c>
      <c r="H3005" s="23" t="s">
        <v>9073</v>
      </c>
      <c r="I3005" s="23" t="s">
        <v>9074</v>
      </c>
      <c r="J3005" s="23" t="s">
        <v>9075</v>
      </c>
      <c r="K3005" s="24" t="s">
        <v>9076</v>
      </c>
      <c r="L3005" s="24" t="s">
        <v>9077</v>
      </c>
      <c r="M3005" s="24">
        <v>9904825781</v>
      </c>
      <c r="N3005" s="23" t="s">
        <v>9296</v>
      </c>
      <c r="O3005" s="23" t="s">
        <v>9297</v>
      </c>
      <c r="P3005" s="23" t="s">
        <v>32</v>
      </c>
      <c r="Q3005" s="11">
        <v>8721.9000000000015</v>
      </c>
      <c r="R3005" s="11">
        <v>8759</v>
      </c>
      <c r="S3005" s="52">
        <f>R3005</f>
        <v>8759</v>
      </c>
      <c r="T3005" s="53">
        <f>IFERROR(S3005/Q3005,0)</f>
        <v>1.0042536603263048</v>
      </c>
      <c r="U3005" s="54">
        <f>IF(T3005&gt;=100%,S3005*2%,0)</f>
        <v>175.18</v>
      </c>
      <c r="V3005" s="54">
        <f>S3005*1%</f>
        <v>87.59</v>
      </c>
      <c r="W3005" s="55">
        <f>U3005+V3005</f>
        <v>262.77</v>
      </c>
      <c r="X3005" s="17"/>
      <c r="Y3005" s="9" t="s">
        <v>12393</v>
      </c>
    </row>
    <row r="3006" spans="1:25" x14ac:dyDescent="0.2">
      <c r="A3006" s="9" t="s">
        <v>6280</v>
      </c>
      <c r="B3006" s="9" t="s">
        <v>6374</v>
      </c>
      <c r="C3006" s="18" t="s">
        <v>6282</v>
      </c>
      <c r="D3006" s="9" t="s">
        <v>6283</v>
      </c>
      <c r="E3006" s="9" t="s">
        <v>6284</v>
      </c>
      <c r="F3006" s="9" t="s">
        <v>6285</v>
      </c>
      <c r="G3006" s="9">
        <v>10022173</v>
      </c>
      <c r="H3006" s="9" t="s">
        <v>6286</v>
      </c>
      <c r="I3006" s="9" t="s">
        <v>6375</v>
      </c>
      <c r="J3006" s="9" t="s">
        <v>6376</v>
      </c>
      <c r="K3006" s="18" t="s">
        <v>6349</v>
      </c>
      <c r="L3006" s="18" t="s">
        <v>6350</v>
      </c>
      <c r="M3006" s="18" t="s">
        <v>6351</v>
      </c>
      <c r="N3006" s="9" t="s">
        <v>6383</v>
      </c>
      <c r="O3006" s="9" t="s">
        <v>6384</v>
      </c>
      <c r="P3006" s="9" t="s">
        <v>32</v>
      </c>
      <c r="Q3006" s="62">
        <v>5900</v>
      </c>
      <c r="R3006" s="11">
        <v>5924.0727999999999</v>
      </c>
      <c r="S3006" s="52">
        <f>R3006</f>
        <v>5924.0727999999999</v>
      </c>
      <c r="T3006" s="53">
        <f>IFERROR(S3006/Q3006,0)</f>
        <v>1.0040801355932203</v>
      </c>
      <c r="U3006" s="54">
        <f>IF(T3006&gt;=100%,S3006*2%,0)</f>
        <v>118.48145599999999</v>
      </c>
      <c r="V3006" s="54">
        <f>S3006*1%</f>
        <v>59.240727999999997</v>
      </c>
      <c r="W3006" s="55">
        <f>U3006+V3006</f>
        <v>177.722184</v>
      </c>
      <c r="X3006" s="17"/>
      <c r="Y3006" s="9" t="s">
        <v>12391</v>
      </c>
    </row>
    <row r="3007" spans="1:25" x14ac:dyDescent="0.2">
      <c r="A3007" s="9" t="s">
        <v>9603</v>
      </c>
      <c r="B3007" s="18" t="s">
        <v>11008</v>
      </c>
      <c r="C3007" s="9" t="s">
        <v>12370</v>
      </c>
      <c r="D3007" s="9"/>
      <c r="E3007" s="9" t="s">
        <v>12371</v>
      </c>
      <c r="F3007" s="9"/>
      <c r="G3007" s="33">
        <v>10031130</v>
      </c>
      <c r="H3007" s="38" t="s">
        <v>11009</v>
      </c>
      <c r="I3007" s="33" t="s">
        <v>11053</v>
      </c>
      <c r="J3007" s="33" t="s">
        <v>11054</v>
      </c>
      <c r="K3007" s="9" t="s">
        <v>11012</v>
      </c>
      <c r="L3007" s="18" t="s">
        <v>11013</v>
      </c>
      <c r="M3007" s="18">
        <v>9654921078</v>
      </c>
      <c r="N3007" s="18" t="s">
        <v>11055</v>
      </c>
      <c r="O3007" s="18" t="s">
        <v>11056</v>
      </c>
      <c r="P3007" s="18" t="s">
        <v>32</v>
      </c>
      <c r="Q3007" s="11">
        <v>7000</v>
      </c>
      <c r="R3007" s="27">
        <v>7028.279999999997</v>
      </c>
      <c r="S3007" s="52">
        <f>R3007</f>
        <v>7028.279999999997</v>
      </c>
      <c r="T3007" s="53">
        <f>IFERROR(S3007/Q3007,0)</f>
        <v>1.0040399999999996</v>
      </c>
      <c r="U3007" s="54">
        <f>IF(T3007&gt;=100%,S3007*2%,0)</f>
        <v>140.56559999999993</v>
      </c>
      <c r="V3007" s="54">
        <f>S3007*1%</f>
        <v>70.282799999999966</v>
      </c>
      <c r="W3007" s="55">
        <f>U3007+V3007</f>
        <v>210.84839999999991</v>
      </c>
      <c r="X3007" s="17"/>
      <c r="Y3007" s="9" t="s">
        <v>12391</v>
      </c>
    </row>
    <row r="3008" spans="1:25" x14ac:dyDescent="0.2">
      <c r="A3008" s="9" t="s">
        <v>6280</v>
      </c>
      <c r="B3008" s="9" t="s">
        <v>6770</v>
      </c>
      <c r="C3008" s="18" t="s">
        <v>6282</v>
      </c>
      <c r="D3008" s="9" t="s">
        <v>6283</v>
      </c>
      <c r="E3008" s="9" t="s">
        <v>6673</v>
      </c>
      <c r="F3008" s="9" t="s">
        <v>6674</v>
      </c>
      <c r="G3008" s="9">
        <v>10034085</v>
      </c>
      <c r="H3008" s="9" t="s">
        <v>6675</v>
      </c>
      <c r="I3008" s="9" t="s">
        <v>6771</v>
      </c>
      <c r="J3008" s="9" t="s">
        <v>6772</v>
      </c>
      <c r="K3008" s="18" t="s">
        <v>6703</v>
      </c>
      <c r="L3008" s="18" t="s">
        <v>6704</v>
      </c>
      <c r="M3008" s="18" t="s">
        <v>6705</v>
      </c>
      <c r="N3008" s="9" t="s">
        <v>6777</v>
      </c>
      <c r="O3008" s="9" t="s">
        <v>6778</v>
      </c>
      <c r="P3008" s="9" t="s">
        <v>32</v>
      </c>
      <c r="Q3008" s="62">
        <v>12000</v>
      </c>
      <c r="R3008" s="11">
        <v>12048.400600000003</v>
      </c>
      <c r="S3008" s="52">
        <f>R3008</f>
        <v>12048.400600000003</v>
      </c>
      <c r="T3008" s="53">
        <f>IFERROR(S3008/Q3008,0)</f>
        <v>1.0040333833333335</v>
      </c>
      <c r="U3008" s="54">
        <f>IF(T3008&gt;=100%,S3008*2%,0)</f>
        <v>240.96801200000004</v>
      </c>
      <c r="V3008" s="54">
        <f>S3008*1%</f>
        <v>120.48400600000002</v>
      </c>
      <c r="W3008" s="55">
        <f>U3008+V3008</f>
        <v>361.45201800000007</v>
      </c>
      <c r="X3008" s="17"/>
      <c r="Y3008" s="9" t="s">
        <v>12391</v>
      </c>
    </row>
    <row r="3009" spans="1:25" x14ac:dyDescent="0.2">
      <c r="A3009" s="4" t="s">
        <v>18</v>
      </c>
      <c r="B3009" s="12" t="s">
        <v>3421</v>
      </c>
      <c r="C3009" s="5" t="s">
        <v>2973</v>
      </c>
      <c r="D3009" s="9" t="s">
        <v>2974</v>
      </c>
      <c r="E3009" s="9" t="s">
        <v>3422</v>
      </c>
      <c r="F3009" s="9" t="s">
        <v>3423</v>
      </c>
      <c r="G3009" s="8">
        <v>10034718</v>
      </c>
      <c r="H3009" s="12" t="s">
        <v>3424</v>
      </c>
      <c r="I3009" s="9" t="s">
        <v>3425</v>
      </c>
      <c r="J3009" s="12" t="s">
        <v>3426</v>
      </c>
      <c r="K3009" s="12" t="s">
        <v>3427</v>
      </c>
      <c r="L3009" s="12" t="s">
        <v>3428</v>
      </c>
      <c r="M3009" s="17">
        <v>7004809242</v>
      </c>
      <c r="N3009" s="9" t="s">
        <v>3963</v>
      </c>
      <c r="O3009" s="9" t="s">
        <v>3964</v>
      </c>
      <c r="P3009" s="9" t="s">
        <v>32</v>
      </c>
      <c r="Q3009" s="10">
        <v>8000</v>
      </c>
      <c r="R3009" s="11">
        <v>8032</v>
      </c>
      <c r="S3009" s="52">
        <f>R3009</f>
        <v>8032</v>
      </c>
      <c r="T3009" s="53">
        <f>IFERROR(S3009/Q3009,0)</f>
        <v>1.004</v>
      </c>
      <c r="U3009" s="54">
        <f>IF(T3009&gt;=100%,S3009*2%,0)</f>
        <v>160.64000000000001</v>
      </c>
      <c r="V3009" s="54">
        <f>S3009*1%</f>
        <v>80.320000000000007</v>
      </c>
      <c r="W3009" s="55">
        <f>U3009+V3009</f>
        <v>240.96000000000004</v>
      </c>
      <c r="X3009" s="17"/>
      <c r="Y3009" s="9" t="s">
        <v>12393</v>
      </c>
    </row>
    <row r="3010" spans="1:25" x14ac:dyDescent="0.2">
      <c r="A3010" s="26" t="s">
        <v>9603</v>
      </c>
      <c r="B3010" s="26" t="s">
        <v>9844</v>
      </c>
      <c r="C3010" s="30" t="s">
        <v>12359</v>
      </c>
      <c r="D3010" s="30"/>
      <c r="E3010" s="44" t="s">
        <v>12361</v>
      </c>
      <c r="F3010" s="44"/>
      <c r="G3010" s="26">
        <v>10023666</v>
      </c>
      <c r="H3010" s="26" t="s">
        <v>9845</v>
      </c>
      <c r="I3010" s="26" t="s">
        <v>9846</v>
      </c>
      <c r="J3010" s="26" t="s">
        <v>9847</v>
      </c>
      <c r="K3010" s="26" t="s">
        <v>9848</v>
      </c>
      <c r="L3010" s="26" t="s">
        <v>9849</v>
      </c>
      <c r="M3010" s="26">
        <v>7696064706</v>
      </c>
      <c r="N3010" s="26" t="s">
        <v>9852</v>
      </c>
      <c r="O3010" s="26" t="s">
        <v>9853</v>
      </c>
      <c r="P3010" s="26" t="s">
        <v>32</v>
      </c>
      <c r="Q3010" s="9">
        <v>30000</v>
      </c>
      <c r="R3010" s="27">
        <v>30119.999999999985</v>
      </c>
      <c r="S3010" s="52">
        <f>R3010</f>
        <v>30119.999999999985</v>
      </c>
      <c r="T3010" s="53">
        <f>IFERROR(S3010/Q3010,0)</f>
        <v>1.0039999999999996</v>
      </c>
      <c r="U3010" s="54">
        <f>IF(T3010&gt;=100%,S3010*2%,0)</f>
        <v>602.39999999999975</v>
      </c>
      <c r="V3010" s="54">
        <f>S3010*1%</f>
        <v>301.19999999999987</v>
      </c>
      <c r="W3010" s="55">
        <f>U3010+V3010</f>
        <v>903.59999999999968</v>
      </c>
      <c r="X3010" s="17"/>
      <c r="Y3010" s="9" t="s">
        <v>12391</v>
      </c>
    </row>
    <row r="3011" spans="1:25" x14ac:dyDescent="0.2">
      <c r="A3011" s="26" t="s">
        <v>9603</v>
      </c>
      <c r="B3011" s="30" t="s">
        <v>12109</v>
      </c>
      <c r="C3011" s="30" t="s">
        <v>12379</v>
      </c>
      <c r="D3011" s="30"/>
      <c r="E3011" s="44" t="s">
        <v>12380</v>
      </c>
      <c r="F3011" s="44"/>
      <c r="G3011" s="30">
        <v>10029261</v>
      </c>
      <c r="H3011" s="30" t="s">
        <v>12070</v>
      </c>
      <c r="I3011" s="43" t="s">
        <v>12110</v>
      </c>
      <c r="J3011" s="43" t="s">
        <v>12111</v>
      </c>
      <c r="K3011" s="26" t="s">
        <v>12073</v>
      </c>
      <c r="L3011" s="30" t="s">
        <v>12074</v>
      </c>
      <c r="M3011" s="30" t="s">
        <v>12075</v>
      </c>
      <c r="N3011" s="30" t="s">
        <v>12112</v>
      </c>
      <c r="O3011" s="30" t="s">
        <v>12113</v>
      </c>
      <c r="P3011" s="30" t="s">
        <v>32</v>
      </c>
      <c r="Q3011" s="27">
        <v>15000</v>
      </c>
      <c r="R3011" s="27">
        <v>15059.999999999993</v>
      </c>
      <c r="S3011" s="52">
        <f>R3011</f>
        <v>15059.999999999993</v>
      </c>
      <c r="T3011" s="53">
        <f>IFERROR(S3011/Q3011,0)</f>
        <v>1.0039999999999996</v>
      </c>
      <c r="U3011" s="54">
        <f>IF(T3011&gt;=100%,S3011*2%,0)</f>
        <v>301.19999999999987</v>
      </c>
      <c r="V3011" s="54">
        <f>S3011*1%</f>
        <v>150.59999999999994</v>
      </c>
      <c r="W3011" s="55">
        <f>U3011+V3011</f>
        <v>451.79999999999984</v>
      </c>
      <c r="X3011" s="17"/>
      <c r="Y3011" s="9" t="s">
        <v>12391</v>
      </c>
    </row>
    <row r="3012" spans="1:25" x14ac:dyDescent="0.2">
      <c r="A3012" s="26" t="s">
        <v>9603</v>
      </c>
      <c r="B3012" s="26" t="s">
        <v>9732</v>
      </c>
      <c r="C3012" s="30" t="s">
        <v>12359</v>
      </c>
      <c r="D3012" s="30"/>
      <c r="E3012" s="45" t="s">
        <v>12360</v>
      </c>
      <c r="F3012" s="45"/>
      <c r="G3012" s="26">
        <v>10026891</v>
      </c>
      <c r="H3012" s="26" t="s">
        <v>9725</v>
      </c>
      <c r="I3012" s="26" t="s">
        <v>9726</v>
      </c>
      <c r="J3012" s="26" t="s">
        <v>9727</v>
      </c>
      <c r="K3012" s="26" t="s">
        <v>9728</v>
      </c>
      <c r="L3012" s="26" t="s">
        <v>9729</v>
      </c>
      <c r="M3012" s="26">
        <v>7009725731</v>
      </c>
      <c r="N3012" s="26" t="s">
        <v>9733</v>
      </c>
      <c r="O3012" s="26" t="s">
        <v>9734</v>
      </c>
      <c r="P3012" s="26" t="s">
        <v>32</v>
      </c>
      <c r="Q3012" s="27">
        <v>15000</v>
      </c>
      <c r="R3012" s="27">
        <v>15059.999999999993</v>
      </c>
      <c r="S3012" s="52">
        <f>R3012</f>
        <v>15059.999999999993</v>
      </c>
      <c r="T3012" s="53">
        <f>IFERROR(S3012/Q3012,0)</f>
        <v>1.0039999999999996</v>
      </c>
      <c r="U3012" s="54">
        <f>IF(T3012&gt;=100%,S3012*2%,0)</f>
        <v>301.19999999999987</v>
      </c>
      <c r="V3012" s="54">
        <f>S3012*1%</f>
        <v>150.59999999999994</v>
      </c>
      <c r="W3012" s="55">
        <f>U3012+V3012</f>
        <v>451.79999999999984</v>
      </c>
      <c r="X3012" s="17"/>
      <c r="Y3012" s="9" t="s">
        <v>12391</v>
      </c>
    </row>
    <row r="3013" spans="1:25" x14ac:dyDescent="0.2">
      <c r="A3013" s="32" t="s">
        <v>9603</v>
      </c>
      <c r="B3013" s="32" t="s">
        <v>10439</v>
      </c>
      <c r="C3013" s="32" t="s">
        <v>12365</v>
      </c>
      <c r="D3013" s="32"/>
      <c r="E3013" s="9" t="s">
        <v>12367</v>
      </c>
      <c r="F3013" s="9"/>
      <c r="G3013" s="32">
        <v>10031053</v>
      </c>
      <c r="H3013" s="32" t="s">
        <v>10500</v>
      </c>
      <c r="I3013" s="34" t="s">
        <v>10711</v>
      </c>
      <c r="J3013" s="32" t="s">
        <v>10712</v>
      </c>
      <c r="K3013" s="32" t="s">
        <v>10550</v>
      </c>
      <c r="L3013" s="32" t="s">
        <v>10551</v>
      </c>
      <c r="M3013" s="32">
        <v>9634147560</v>
      </c>
      <c r="N3013" s="32" t="s">
        <v>10713</v>
      </c>
      <c r="O3013" s="32" t="s">
        <v>10712</v>
      </c>
      <c r="P3013" s="32" t="s">
        <v>32</v>
      </c>
      <c r="Q3013" s="35">
        <v>15000</v>
      </c>
      <c r="R3013" s="27">
        <v>15059.999999999993</v>
      </c>
      <c r="S3013" s="52">
        <f>R3013</f>
        <v>15059.999999999993</v>
      </c>
      <c r="T3013" s="53">
        <f>IFERROR(S3013/Q3013,0)</f>
        <v>1.0039999999999996</v>
      </c>
      <c r="U3013" s="54">
        <f>IF(T3013&gt;=100%,S3013*2%,0)</f>
        <v>301.19999999999987</v>
      </c>
      <c r="V3013" s="54">
        <f>S3013*1%</f>
        <v>150.59999999999994</v>
      </c>
      <c r="W3013" s="55">
        <f>U3013+V3013</f>
        <v>451.79999999999984</v>
      </c>
      <c r="X3013" s="17"/>
      <c r="Y3013" s="9" t="s">
        <v>12393</v>
      </c>
    </row>
    <row r="3014" spans="1:25" x14ac:dyDescent="0.2">
      <c r="A3014" s="32" t="s">
        <v>9603</v>
      </c>
      <c r="B3014" s="32" t="s">
        <v>10596</v>
      </c>
      <c r="C3014" s="32" t="s">
        <v>12365</v>
      </c>
      <c r="D3014" s="32"/>
      <c r="E3014" s="9" t="s">
        <v>12368</v>
      </c>
      <c r="F3014" s="9"/>
      <c r="G3014" s="32">
        <v>10023838</v>
      </c>
      <c r="H3014" s="32" t="s">
        <v>10597</v>
      </c>
      <c r="I3014" s="32" t="s">
        <v>10598</v>
      </c>
      <c r="J3014" s="32" t="s">
        <v>10599</v>
      </c>
      <c r="K3014" s="32" t="s">
        <v>10600</v>
      </c>
      <c r="L3014" s="32" t="s">
        <v>10601</v>
      </c>
      <c r="M3014" s="32">
        <v>9219486100</v>
      </c>
      <c r="N3014" s="32" t="s">
        <v>10603</v>
      </c>
      <c r="O3014" s="32" t="s">
        <v>10604</v>
      </c>
      <c r="P3014" s="32" t="s">
        <v>32</v>
      </c>
      <c r="Q3014" s="9">
        <v>14000</v>
      </c>
      <c r="R3014" s="27">
        <v>14055.999999999995</v>
      </c>
      <c r="S3014" s="52">
        <f>R3014</f>
        <v>14055.999999999995</v>
      </c>
      <c r="T3014" s="53">
        <f>IFERROR(S3014/Q3014,0)</f>
        <v>1.0039999999999996</v>
      </c>
      <c r="U3014" s="54">
        <f>IF(T3014&gt;=100%,S3014*2%,0)</f>
        <v>281.11999999999989</v>
      </c>
      <c r="V3014" s="54">
        <f>S3014*1%</f>
        <v>140.55999999999995</v>
      </c>
      <c r="W3014" s="55">
        <f>U3014+V3014</f>
        <v>421.67999999999984</v>
      </c>
      <c r="X3014" s="17"/>
      <c r="Y3014" s="9" t="s">
        <v>12391</v>
      </c>
    </row>
    <row r="3015" spans="1:25" x14ac:dyDescent="0.2">
      <c r="A3015" s="26" t="s">
        <v>9603</v>
      </c>
      <c r="B3015" s="30" t="s">
        <v>12198</v>
      </c>
      <c r="C3015" s="30" t="s">
        <v>12379</v>
      </c>
      <c r="D3015" s="30"/>
      <c r="E3015" s="44" t="s">
        <v>12381</v>
      </c>
      <c r="F3015" s="44"/>
      <c r="G3015" s="30">
        <v>10023970</v>
      </c>
      <c r="H3015" s="30" t="s">
        <v>12199</v>
      </c>
      <c r="I3015" s="30" t="s">
        <v>12224</v>
      </c>
      <c r="J3015" s="30" t="s">
        <v>12225</v>
      </c>
      <c r="K3015" s="26" t="s">
        <v>12202</v>
      </c>
      <c r="L3015" s="30" t="s">
        <v>9671</v>
      </c>
      <c r="M3015" s="30" t="s">
        <v>12203</v>
      </c>
      <c r="N3015" s="30" t="s">
        <v>12226</v>
      </c>
      <c r="O3015" s="30" t="s">
        <v>12227</v>
      </c>
      <c r="P3015" s="30" t="s">
        <v>32</v>
      </c>
      <c r="Q3015" s="27">
        <v>10000</v>
      </c>
      <c r="R3015" s="27">
        <v>10039.999999999996</v>
      </c>
      <c r="S3015" s="52">
        <f>R3015</f>
        <v>10039.999999999996</v>
      </c>
      <c r="T3015" s="53">
        <f>IFERROR(S3015/Q3015,0)</f>
        <v>1.0039999999999996</v>
      </c>
      <c r="U3015" s="54">
        <f>IF(T3015&gt;=100%,S3015*2%,0)</f>
        <v>200.79999999999993</v>
      </c>
      <c r="V3015" s="54">
        <f>S3015*1%</f>
        <v>100.39999999999996</v>
      </c>
      <c r="W3015" s="55">
        <f>U3015+V3015</f>
        <v>301.19999999999987</v>
      </c>
      <c r="X3015" s="17"/>
      <c r="Y3015" s="9" t="s">
        <v>12391</v>
      </c>
    </row>
    <row r="3016" spans="1:25" x14ac:dyDescent="0.2">
      <c r="A3016" s="26" t="s">
        <v>9603</v>
      </c>
      <c r="B3016" s="26" t="s">
        <v>9604</v>
      </c>
      <c r="C3016" s="30" t="s">
        <v>12359</v>
      </c>
      <c r="D3016" s="30"/>
      <c r="E3016" s="45" t="s">
        <v>12360</v>
      </c>
      <c r="F3016" s="45"/>
      <c r="G3016" s="26">
        <v>10025972</v>
      </c>
      <c r="H3016" s="26" t="s">
        <v>9667</v>
      </c>
      <c r="I3016" s="26" t="s">
        <v>9668</v>
      </c>
      <c r="J3016" s="30" t="s">
        <v>9631</v>
      </c>
      <c r="K3016" s="26" t="s">
        <v>9670</v>
      </c>
      <c r="L3016" s="26" t="s">
        <v>9671</v>
      </c>
      <c r="M3016" s="26">
        <v>9781409396</v>
      </c>
      <c r="N3016" s="17" t="s">
        <v>9967</v>
      </c>
      <c r="O3016" s="31" t="s">
        <v>9968</v>
      </c>
      <c r="P3016" s="26" t="s">
        <v>32</v>
      </c>
      <c r="Q3016" s="27">
        <v>7000</v>
      </c>
      <c r="R3016" s="27">
        <v>7027.9999999999973</v>
      </c>
      <c r="S3016" s="52">
        <f>R3016</f>
        <v>7027.9999999999973</v>
      </c>
      <c r="T3016" s="53">
        <f>IFERROR(S3016/Q3016,0)</f>
        <v>1.0039999999999996</v>
      </c>
      <c r="U3016" s="54">
        <f>IF(T3016&gt;=100%,S3016*2%,0)</f>
        <v>140.55999999999995</v>
      </c>
      <c r="V3016" s="54">
        <f>S3016*1%</f>
        <v>70.279999999999973</v>
      </c>
      <c r="W3016" s="55">
        <f>U3016+V3016</f>
        <v>210.83999999999992</v>
      </c>
      <c r="X3016" s="17"/>
      <c r="Y3016" s="9" t="s">
        <v>12391</v>
      </c>
    </row>
    <row r="3017" spans="1:25" x14ac:dyDescent="0.2">
      <c r="A3017" s="9" t="s">
        <v>9603</v>
      </c>
      <c r="B3017" s="18" t="s">
        <v>11008</v>
      </c>
      <c r="C3017" s="9" t="s">
        <v>12370</v>
      </c>
      <c r="D3017" s="9"/>
      <c r="E3017" s="9" t="s">
        <v>12371</v>
      </c>
      <c r="F3017" s="9"/>
      <c r="G3017" s="18">
        <v>10033452</v>
      </c>
      <c r="H3017" s="38" t="s">
        <v>11034</v>
      </c>
      <c r="I3017" s="33" t="s">
        <v>11148</v>
      </c>
      <c r="J3017" s="33" t="s">
        <v>11149</v>
      </c>
      <c r="K3017" s="9" t="s">
        <v>11037</v>
      </c>
      <c r="L3017" s="18" t="s">
        <v>11038</v>
      </c>
      <c r="M3017" s="18">
        <v>7068231892</v>
      </c>
      <c r="N3017" s="18" t="s">
        <v>11154</v>
      </c>
      <c r="O3017" s="18" t="s">
        <v>11155</v>
      </c>
      <c r="P3017" s="18" t="s">
        <v>32</v>
      </c>
      <c r="Q3017" s="11">
        <v>7000</v>
      </c>
      <c r="R3017" s="27">
        <v>7027.9999999999973</v>
      </c>
      <c r="S3017" s="52">
        <f>R3017</f>
        <v>7027.9999999999973</v>
      </c>
      <c r="T3017" s="53">
        <f>IFERROR(S3017/Q3017,0)</f>
        <v>1.0039999999999996</v>
      </c>
      <c r="U3017" s="54">
        <f>IF(T3017&gt;=100%,S3017*2%,0)</f>
        <v>140.55999999999995</v>
      </c>
      <c r="V3017" s="54">
        <f>S3017*1%</f>
        <v>70.279999999999973</v>
      </c>
      <c r="W3017" s="55">
        <f>U3017+V3017</f>
        <v>210.83999999999992</v>
      </c>
      <c r="X3017" s="17"/>
      <c r="Y3017" s="9" t="s">
        <v>12391</v>
      </c>
    </row>
    <row r="3018" spans="1:25" x14ac:dyDescent="0.2">
      <c r="A3018" s="9" t="s">
        <v>9603</v>
      </c>
      <c r="B3018" s="32" t="s">
        <v>11698</v>
      </c>
      <c r="C3018" s="9" t="s">
        <v>12374</v>
      </c>
      <c r="D3018" s="9"/>
      <c r="E3018" s="11" t="s">
        <v>12376</v>
      </c>
      <c r="F3018" s="11"/>
      <c r="G3018" s="32">
        <v>10031303</v>
      </c>
      <c r="H3018" s="32" t="s">
        <v>11363</v>
      </c>
      <c r="I3018" s="32" t="s">
        <v>11699</v>
      </c>
      <c r="J3018" s="32" t="s">
        <v>11700</v>
      </c>
      <c r="K3018" s="9" t="s">
        <v>11691</v>
      </c>
      <c r="L3018" s="32" t="s">
        <v>11692</v>
      </c>
      <c r="M3018" s="32">
        <v>8318630070</v>
      </c>
      <c r="N3018" s="18" t="s">
        <v>10722</v>
      </c>
      <c r="O3018" s="32" t="s">
        <v>11703</v>
      </c>
      <c r="P3018" s="32" t="s">
        <v>32</v>
      </c>
      <c r="Q3018" s="11">
        <v>6000</v>
      </c>
      <c r="R3018" s="27">
        <v>6023.9999999999973</v>
      </c>
      <c r="S3018" s="52">
        <f>R3018</f>
        <v>6023.9999999999973</v>
      </c>
      <c r="T3018" s="53">
        <f>IFERROR(S3018/Q3018,0)</f>
        <v>1.0039999999999996</v>
      </c>
      <c r="U3018" s="54">
        <f>IF(T3018&gt;=100%,S3018*2%,0)</f>
        <v>120.47999999999995</v>
      </c>
      <c r="V3018" s="54">
        <f>S3018*1%</f>
        <v>60.239999999999974</v>
      </c>
      <c r="W3018" s="55">
        <f>U3018+V3018</f>
        <v>180.71999999999991</v>
      </c>
      <c r="X3018" s="17"/>
      <c r="Y3018" s="9" t="s">
        <v>12391</v>
      </c>
    </row>
    <row r="3019" spans="1:25" x14ac:dyDescent="0.2">
      <c r="A3019" s="9" t="s">
        <v>9603</v>
      </c>
      <c r="B3019" s="32" t="s">
        <v>11796</v>
      </c>
      <c r="C3019" s="9" t="s">
        <v>12374</v>
      </c>
      <c r="D3019" s="9"/>
      <c r="E3019" s="11" t="s">
        <v>12376</v>
      </c>
      <c r="F3019" s="11"/>
      <c r="G3019" s="32">
        <v>10031303</v>
      </c>
      <c r="H3019" s="32" t="s">
        <v>11363</v>
      </c>
      <c r="I3019" s="32" t="s">
        <v>11797</v>
      </c>
      <c r="J3019" s="32" t="s">
        <v>11798</v>
      </c>
      <c r="K3019" s="9" t="s">
        <v>11366</v>
      </c>
      <c r="L3019" s="32" t="s">
        <v>11788</v>
      </c>
      <c r="M3019" s="32">
        <v>9616564145</v>
      </c>
      <c r="N3019" s="18" t="s">
        <v>11799</v>
      </c>
      <c r="O3019" s="32" t="s">
        <v>11800</v>
      </c>
      <c r="P3019" s="32" t="s">
        <v>32</v>
      </c>
      <c r="Q3019" s="11">
        <v>6000</v>
      </c>
      <c r="R3019" s="27">
        <v>6023.9999999999973</v>
      </c>
      <c r="S3019" s="52">
        <f>R3019</f>
        <v>6023.9999999999973</v>
      </c>
      <c r="T3019" s="53">
        <f>IFERROR(S3019/Q3019,0)</f>
        <v>1.0039999999999996</v>
      </c>
      <c r="U3019" s="54">
        <f>IF(T3019&gt;=100%,S3019*2%,0)</f>
        <v>120.47999999999995</v>
      </c>
      <c r="V3019" s="54">
        <f>S3019*1%</f>
        <v>60.239999999999974</v>
      </c>
      <c r="W3019" s="55">
        <f>U3019+V3019</f>
        <v>180.71999999999991</v>
      </c>
      <c r="X3019" s="17"/>
      <c r="Y3019" s="9" t="s">
        <v>12391</v>
      </c>
    </row>
    <row r="3020" spans="1:25" x14ac:dyDescent="0.2">
      <c r="A3020" s="9" t="s">
        <v>9603</v>
      </c>
      <c r="B3020" s="18" t="s">
        <v>11477</v>
      </c>
      <c r="C3020" s="9" t="s">
        <v>12374</v>
      </c>
      <c r="D3020" s="9"/>
      <c r="E3020" s="11" t="s">
        <v>12375</v>
      </c>
      <c r="F3020" s="11"/>
      <c r="G3020" s="41">
        <v>10023721</v>
      </c>
      <c r="H3020" s="42" t="s">
        <v>11355</v>
      </c>
      <c r="I3020" s="18" t="s">
        <v>11478</v>
      </c>
      <c r="J3020" s="18" t="s">
        <v>11479</v>
      </c>
      <c r="K3020" s="9" t="s">
        <v>11451</v>
      </c>
      <c r="L3020" s="18" t="s">
        <v>11452</v>
      </c>
      <c r="M3020" s="18">
        <v>9452389839</v>
      </c>
      <c r="N3020" s="18" t="s">
        <v>11482</v>
      </c>
      <c r="O3020" s="18" t="s">
        <v>11906</v>
      </c>
      <c r="P3020" s="9" t="s">
        <v>32</v>
      </c>
      <c r="Q3020" s="11">
        <v>5000</v>
      </c>
      <c r="R3020" s="27">
        <v>5019.9999999999982</v>
      </c>
      <c r="S3020" s="52">
        <f>R3020</f>
        <v>5019.9999999999982</v>
      </c>
      <c r="T3020" s="53">
        <f>IFERROR(S3020/Q3020,0)</f>
        <v>1.0039999999999996</v>
      </c>
      <c r="U3020" s="54">
        <f>IF(T3020&gt;=100%,S3020*2%,0)</f>
        <v>100.39999999999996</v>
      </c>
      <c r="V3020" s="54">
        <f>S3020*1%</f>
        <v>50.199999999999982</v>
      </c>
      <c r="W3020" s="55">
        <f>U3020+V3020</f>
        <v>150.59999999999994</v>
      </c>
      <c r="X3020" s="17"/>
      <c r="Y3020" s="9" t="s">
        <v>12392</v>
      </c>
    </row>
    <row r="3021" spans="1:25" x14ac:dyDescent="0.2">
      <c r="A3021" s="9" t="s">
        <v>9603</v>
      </c>
      <c r="B3021" s="18" t="s">
        <v>11468</v>
      </c>
      <c r="C3021" s="9" t="s">
        <v>12374</v>
      </c>
      <c r="D3021" s="9"/>
      <c r="E3021" s="11" t="s">
        <v>12375</v>
      </c>
      <c r="F3021" s="11"/>
      <c r="G3021" s="41">
        <v>10023721</v>
      </c>
      <c r="H3021" s="42" t="s">
        <v>11355</v>
      </c>
      <c r="I3021" s="18" t="s">
        <v>11469</v>
      </c>
      <c r="J3021" s="18" t="s">
        <v>11470</v>
      </c>
      <c r="K3021" s="9" t="s">
        <v>11451</v>
      </c>
      <c r="L3021" s="18" t="s">
        <v>11452</v>
      </c>
      <c r="M3021" s="18">
        <v>9452389839</v>
      </c>
      <c r="N3021" s="18" t="s">
        <v>11475</v>
      </c>
      <c r="O3021" s="18" t="s">
        <v>11476</v>
      </c>
      <c r="P3021" s="9" t="s">
        <v>32</v>
      </c>
      <c r="Q3021" s="11">
        <v>5000</v>
      </c>
      <c r="R3021" s="27">
        <v>5019.9999999999982</v>
      </c>
      <c r="S3021" s="52">
        <f>R3021</f>
        <v>5019.9999999999982</v>
      </c>
      <c r="T3021" s="53">
        <f>IFERROR(S3021/Q3021,0)</f>
        <v>1.0039999999999996</v>
      </c>
      <c r="U3021" s="54">
        <f>IF(T3021&gt;=100%,S3021*2%,0)</f>
        <v>100.39999999999996</v>
      </c>
      <c r="V3021" s="54">
        <f>S3021*1%</f>
        <v>50.199999999999982</v>
      </c>
      <c r="W3021" s="55">
        <f>U3021+V3021</f>
        <v>150.59999999999994</v>
      </c>
      <c r="X3021" s="17"/>
      <c r="Y3021" s="9" t="s">
        <v>12393</v>
      </c>
    </row>
    <row r="3022" spans="1:25" x14ac:dyDescent="0.2">
      <c r="A3022" s="26" t="s">
        <v>9603</v>
      </c>
      <c r="B3022" s="30" t="s">
        <v>12250</v>
      </c>
      <c r="C3022" s="30" t="s">
        <v>12379</v>
      </c>
      <c r="D3022" s="30"/>
      <c r="E3022" s="44" t="s">
        <v>12382</v>
      </c>
      <c r="F3022" s="44"/>
      <c r="G3022" s="30">
        <v>10028483</v>
      </c>
      <c r="H3022" s="30" t="s">
        <v>12264</v>
      </c>
      <c r="I3022" s="30" t="s">
        <v>12326</v>
      </c>
      <c r="J3022" s="30" t="s">
        <v>12327</v>
      </c>
      <c r="K3022" s="26" t="s">
        <v>12267</v>
      </c>
      <c r="L3022" s="30" t="s">
        <v>12323</v>
      </c>
      <c r="M3022" s="30" t="s">
        <v>12269</v>
      </c>
      <c r="N3022" s="30" t="s">
        <v>12328</v>
      </c>
      <c r="O3022" s="30" t="s">
        <v>12329</v>
      </c>
      <c r="P3022" s="30" t="s">
        <v>32</v>
      </c>
      <c r="Q3022" s="27">
        <v>4000</v>
      </c>
      <c r="R3022" s="27">
        <v>4015.9999999999982</v>
      </c>
      <c r="S3022" s="52">
        <f>R3022</f>
        <v>4015.9999999999982</v>
      </c>
      <c r="T3022" s="53">
        <f>IFERROR(S3022/Q3022,0)</f>
        <v>1.0039999999999996</v>
      </c>
      <c r="U3022" s="54">
        <f>IF(T3022&gt;=100%,S3022*2%,0)</f>
        <v>80.319999999999965</v>
      </c>
      <c r="V3022" s="54">
        <f>S3022*1%</f>
        <v>40.159999999999982</v>
      </c>
      <c r="W3022" s="55">
        <f>U3022+V3022</f>
        <v>120.47999999999995</v>
      </c>
      <c r="X3022" s="17"/>
      <c r="Y3022" s="9" t="s">
        <v>12391</v>
      </c>
    </row>
    <row r="3023" spans="1:25" x14ac:dyDescent="0.2">
      <c r="A3023" s="26" t="s">
        <v>9603</v>
      </c>
      <c r="B3023" s="30" t="s">
        <v>11909</v>
      </c>
      <c r="C3023" s="30" t="s">
        <v>12379</v>
      </c>
      <c r="D3023" s="30"/>
      <c r="E3023" s="44" t="s">
        <v>12378</v>
      </c>
      <c r="F3023" s="44"/>
      <c r="G3023" s="30">
        <v>10020174</v>
      </c>
      <c r="H3023" s="30" t="s">
        <v>11910</v>
      </c>
      <c r="I3023" s="29" t="s">
        <v>11938</v>
      </c>
      <c r="J3023" s="29" t="s">
        <v>11939</v>
      </c>
      <c r="K3023" s="26" t="s">
        <v>11913</v>
      </c>
      <c r="L3023" s="30" t="s">
        <v>11914</v>
      </c>
      <c r="M3023" s="30" t="s">
        <v>11915</v>
      </c>
      <c r="N3023" s="30" t="s">
        <v>12005</v>
      </c>
      <c r="O3023" s="30" t="s">
        <v>12006</v>
      </c>
      <c r="P3023" s="30" t="s">
        <v>32</v>
      </c>
      <c r="Q3023" s="27">
        <v>4500</v>
      </c>
      <c r="R3023" s="27">
        <v>4517.5499999999984</v>
      </c>
      <c r="S3023" s="52">
        <f>R3023</f>
        <v>4517.5499999999984</v>
      </c>
      <c r="T3023" s="53">
        <f>IFERROR(S3023/Q3023,0)</f>
        <v>1.0038999999999996</v>
      </c>
      <c r="U3023" s="54">
        <f>IF(T3023&gt;=100%,S3023*2%,0)</f>
        <v>90.350999999999971</v>
      </c>
      <c r="V3023" s="54">
        <f>S3023*1%</f>
        <v>45.175499999999985</v>
      </c>
      <c r="W3023" s="55">
        <f>U3023+V3023</f>
        <v>135.52649999999994</v>
      </c>
      <c r="X3023" s="17"/>
      <c r="Y3023" s="9" t="s">
        <v>12391</v>
      </c>
    </row>
    <row r="3024" spans="1:25" x14ac:dyDescent="0.2">
      <c r="A3024" s="9" t="s">
        <v>9603</v>
      </c>
      <c r="B3024" s="18" t="s">
        <v>10732</v>
      </c>
      <c r="C3024" s="9" t="s">
        <v>12370</v>
      </c>
      <c r="D3024" s="9"/>
      <c r="E3024" s="9" t="s">
        <v>12369</v>
      </c>
      <c r="F3024" s="9"/>
      <c r="G3024" s="18">
        <v>10022294</v>
      </c>
      <c r="H3024" s="18" t="s">
        <v>10733</v>
      </c>
      <c r="I3024" s="18" t="s">
        <v>10869</v>
      </c>
      <c r="J3024" s="18" t="s">
        <v>10870</v>
      </c>
      <c r="K3024" s="9" t="s">
        <v>10777</v>
      </c>
      <c r="L3024" s="18" t="s">
        <v>10778</v>
      </c>
      <c r="M3024" s="18">
        <v>9648393988</v>
      </c>
      <c r="N3024" s="18" t="s">
        <v>10871</v>
      </c>
      <c r="O3024" s="18" t="s">
        <v>10872</v>
      </c>
      <c r="P3024" s="18" t="s">
        <v>32</v>
      </c>
      <c r="Q3024" s="11">
        <v>8622.9540000000015</v>
      </c>
      <c r="R3024" s="27">
        <v>8656</v>
      </c>
      <c r="S3024" s="52">
        <f>R3024</f>
        <v>8656</v>
      </c>
      <c r="T3024" s="53">
        <f>IFERROR(S3024/Q3024,0)</f>
        <v>1.0038323293850342</v>
      </c>
      <c r="U3024" s="54">
        <f>IF(T3024&gt;=100%,S3024*2%,0)</f>
        <v>173.12</v>
      </c>
      <c r="V3024" s="54">
        <f>S3024*1%</f>
        <v>86.56</v>
      </c>
      <c r="W3024" s="55">
        <f>U3024+V3024</f>
        <v>259.68</v>
      </c>
      <c r="X3024" s="17"/>
      <c r="Y3024" s="9" t="s">
        <v>12392</v>
      </c>
    </row>
    <row r="3025" spans="1:25" x14ac:dyDescent="0.2">
      <c r="A3025" s="9" t="s">
        <v>6280</v>
      </c>
      <c r="B3025" s="9" t="s">
        <v>7711</v>
      </c>
      <c r="C3025" s="18" t="s">
        <v>7712</v>
      </c>
      <c r="D3025" s="9" t="s">
        <v>7713</v>
      </c>
      <c r="E3025" s="9" t="s">
        <v>7714</v>
      </c>
      <c r="F3025" s="9" t="s">
        <v>7715</v>
      </c>
      <c r="G3025" s="9">
        <v>10034564</v>
      </c>
      <c r="H3025" s="9" t="s">
        <v>7716</v>
      </c>
      <c r="I3025" s="9" t="s">
        <v>7717</v>
      </c>
      <c r="J3025" s="9" t="s">
        <v>7718</v>
      </c>
      <c r="K3025" s="18" t="s">
        <v>7719</v>
      </c>
      <c r="L3025" s="18" t="s">
        <v>7720</v>
      </c>
      <c r="M3025" s="18" t="s">
        <v>7721</v>
      </c>
      <c r="N3025" s="9" t="s">
        <v>7725</v>
      </c>
      <c r="O3025" s="9" t="s">
        <v>7726</v>
      </c>
      <c r="P3025" s="9" t="s">
        <v>32</v>
      </c>
      <c r="Q3025" s="61">
        <v>10000</v>
      </c>
      <c r="R3025" s="11">
        <v>10037.989399999999</v>
      </c>
      <c r="S3025" s="52">
        <f>R3025</f>
        <v>10037.989399999999</v>
      </c>
      <c r="T3025" s="53">
        <f>IFERROR(S3025/Q3025,0)</f>
        <v>1.0037989399999998</v>
      </c>
      <c r="U3025" s="54">
        <f>IF(T3025&gt;=100%,S3025*2%,0)</f>
        <v>200.75978799999999</v>
      </c>
      <c r="V3025" s="54">
        <f>S3025*1%</f>
        <v>100.37989399999999</v>
      </c>
      <c r="W3025" s="55">
        <f>U3025+V3025</f>
        <v>301.13968199999999</v>
      </c>
      <c r="X3025" s="17"/>
      <c r="Y3025" s="9" t="s">
        <v>12391</v>
      </c>
    </row>
    <row r="3026" spans="1:25" x14ac:dyDescent="0.2">
      <c r="A3026" s="4" t="s">
        <v>18</v>
      </c>
      <c r="B3026" s="12" t="s">
        <v>1456</v>
      </c>
      <c r="C3026" s="5" t="s">
        <v>861</v>
      </c>
      <c r="D3026" s="9" t="s">
        <v>862</v>
      </c>
      <c r="E3026" s="9" t="s">
        <v>1457</v>
      </c>
      <c r="F3026" s="9" t="s">
        <v>1458</v>
      </c>
      <c r="G3026" s="8">
        <v>10022900</v>
      </c>
      <c r="H3026" s="12" t="s">
        <v>1459</v>
      </c>
      <c r="I3026" s="9" t="s">
        <v>1533</v>
      </c>
      <c r="J3026" s="12" t="s">
        <v>1001</v>
      </c>
      <c r="K3026" s="8" t="s">
        <v>1473</v>
      </c>
      <c r="L3026" s="16" t="s">
        <v>1474</v>
      </c>
      <c r="M3026" s="17" t="s">
        <v>1475</v>
      </c>
      <c r="N3026" s="9" t="s">
        <v>1534</v>
      </c>
      <c r="O3026" s="9" t="s">
        <v>1535</v>
      </c>
      <c r="P3026" s="9" t="s">
        <v>32</v>
      </c>
      <c r="Q3026" s="10">
        <v>125000</v>
      </c>
      <c r="R3026" s="11">
        <v>125470.4856</v>
      </c>
      <c r="S3026" s="52">
        <f>R3026</f>
        <v>125470.4856</v>
      </c>
      <c r="T3026" s="53">
        <f>IFERROR(S3026/Q3026,0)</f>
        <v>1.0037638847999999</v>
      </c>
      <c r="U3026" s="54">
        <f>IF(T3026&gt;=100%,S3026*2%,0)</f>
        <v>2509.4097120000001</v>
      </c>
      <c r="V3026" s="54">
        <f>S3026*1%</f>
        <v>1254.7048560000001</v>
      </c>
      <c r="W3026" s="55">
        <f>U3026+V3026</f>
        <v>3764.114568</v>
      </c>
      <c r="X3026" s="17"/>
      <c r="Y3026" s="9" t="s">
        <v>12391</v>
      </c>
    </row>
    <row r="3027" spans="1:25" x14ac:dyDescent="0.2">
      <c r="A3027" s="9" t="s">
        <v>6280</v>
      </c>
      <c r="B3027" s="9" t="s">
        <v>7591</v>
      </c>
      <c r="C3027" s="18" t="s">
        <v>6854</v>
      </c>
      <c r="D3027" s="9" t="s">
        <v>6855</v>
      </c>
      <c r="E3027" s="9" t="s">
        <v>7413</v>
      </c>
      <c r="F3027" s="9" t="s">
        <v>7414</v>
      </c>
      <c r="G3027" s="9">
        <v>10025897</v>
      </c>
      <c r="H3027" s="9" t="s">
        <v>7525</v>
      </c>
      <c r="I3027" s="9" t="s">
        <v>7592</v>
      </c>
      <c r="J3027" s="9" t="s">
        <v>7586</v>
      </c>
      <c r="K3027" s="18" t="s">
        <v>7581</v>
      </c>
      <c r="L3027" s="18" t="s">
        <v>7582</v>
      </c>
      <c r="M3027" s="18" t="s">
        <v>7583</v>
      </c>
      <c r="N3027" s="9" t="s">
        <v>7615</v>
      </c>
      <c r="O3027" s="9" t="s">
        <v>7604</v>
      </c>
      <c r="P3027" s="9" t="s">
        <v>32</v>
      </c>
      <c r="Q3027" s="61">
        <v>5000</v>
      </c>
      <c r="R3027" s="11">
        <v>5018.6588000000002</v>
      </c>
      <c r="S3027" s="52">
        <f>R3027</f>
        <v>5018.6588000000002</v>
      </c>
      <c r="T3027" s="53">
        <f>IFERROR(S3027/Q3027,0)</f>
        <v>1.00373176</v>
      </c>
      <c r="U3027" s="54">
        <f>IF(T3027&gt;=100%,S3027*2%,0)</f>
        <v>100.373176</v>
      </c>
      <c r="V3027" s="54">
        <f>S3027*1%</f>
        <v>50.186588</v>
      </c>
      <c r="W3027" s="55">
        <f>U3027+V3027</f>
        <v>150.559764</v>
      </c>
      <c r="X3027" s="17"/>
      <c r="Y3027" s="9" t="s">
        <v>12393</v>
      </c>
    </row>
    <row r="3028" spans="1:25" x14ac:dyDescent="0.2">
      <c r="A3028" s="9" t="s">
        <v>6280</v>
      </c>
      <c r="B3028" s="9" t="s">
        <v>7964</v>
      </c>
      <c r="C3028" s="18" t="s">
        <v>7712</v>
      </c>
      <c r="D3028" s="9" t="s">
        <v>7713</v>
      </c>
      <c r="E3028" s="9" t="s">
        <v>7937</v>
      </c>
      <c r="F3028" s="9" t="s">
        <v>7938</v>
      </c>
      <c r="G3028" s="9">
        <v>10033599</v>
      </c>
      <c r="H3028" s="9" t="s">
        <v>7939</v>
      </c>
      <c r="I3028" s="9" t="s">
        <v>7965</v>
      </c>
      <c r="J3028" s="9" t="s">
        <v>7966</v>
      </c>
      <c r="K3028" s="18" t="s">
        <v>7942</v>
      </c>
      <c r="L3028" s="18" t="s">
        <v>7943</v>
      </c>
      <c r="M3028" s="18" t="s">
        <v>7944</v>
      </c>
      <c r="N3028" s="9" t="s">
        <v>7969</v>
      </c>
      <c r="O3028" s="9" t="s">
        <v>7970</v>
      </c>
      <c r="P3028" s="9" t="s">
        <v>32</v>
      </c>
      <c r="Q3028" s="61">
        <v>10000</v>
      </c>
      <c r="R3028" s="11">
        <v>10037.294</v>
      </c>
      <c r="S3028" s="52">
        <f>R3028</f>
        <v>10037.294</v>
      </c>
      <c r="T3028" s="53">
        <f>IFERROR(S3028/Q3028,0)</f>
        <v>1.0037293999999999</v>
      </c>
      <c r="U3028" s="54">
        <f>IF(T3028&gt;=100%,S3028*2%,0)</f>
        <v>200.74588</v>
      </c>
      <c r="V3028" s="54">
        <f>S3028*1%</f>
        <v>100.37294</v>
      </c>
      <c r="W3028" s="55">
        <f>U3028+V3028</f>
        <v>301.11882000000003</v>
      </c>
      <c r="X3028" s="17"/>
      <c r="Y3028" s="9" t="s">
        <v>12393</v>
      </c>
    </row>
    <row r="3029" spans="1:25" x14ac:dyDescent="0.2">
      <c r="A3029" s="9" t="s">
        <v>6280</v>
      </c>
      <c r="B3029" s="9" t="s">
        <v>6779</v>
      </c>
      <c r="C3029" s="18" t="s">
        <v>6282</v>
      </c>
      <c r="D3029" s="9" t="s">
        <v>6283</v>
      </c>
      <c r="E3029" s="9" t="s">
        <v>6673</v>
      </c>
      <c r="F3029" s="9" t="s">
        <v>6674</v>
      </c>
      <c r="G3029" s="9">
        <v>10034085</v>
      </c>
      <c r="H3029" s="9" t="s">
        <v>6675</v>
      </c>
      <c r="I3029" s="9" t="s">
        <v>6780</v>
      </c>
      <c r="J3029" s="9" t="s">
        <v>6781</v>
      </c>
      <c r="K3029" s="18" t="s">
        <v>6690</v>
      </c>
      <c r="L3029" s="18" t="s">
        <v>6691</v>
      </c>
      <c r="M3029" s="18" t="s">
        <v>6692</v>
      </c>
      <c r="N3029" s="9" t="s">
        <v>6782</v>
      </c>
      <c r="O3029" s="9" t="s">
        <v>6783</v>
      </c>
      <c r="P3029" s="9" t="s">
        <v>32</v>
      </c>
      <c r="Q3029" s="62">
        <v>8400</v>
      </c>
      <c r="R3029" s="11">
        <v>8431.1422000000002</v>
      </c>
      <c r="S3029" s="52">
        <f>R3029</f>
        <v>8431.1422000000002</v>
      </c>
      <c r="T3029" s="53">
        <f>IFERROR(S3029/Q3029,0)</f>
        <v>1.0037074047619048</v>
      </c>
      <c r="U3029" s="54">
        <f>IF(T3029&gt;=100%,S3029*2%,0)</f>
        <v>168.62284400000001</v>
      </c>
      <c r="V3029" s="54">
        <f>S3029*1%</f>
        <v>84.311422000000007</v>
      </c>
      <c r="W3029" s="55">
        <f>U3029+V3029</f>
        <v>252.93426600000004</v>
      </c>
      <c r="X3029" s="17"/>
      <c r="Y3029" s="9" t="s">
        <v>12391</v>
      </c>
    </row>
    <row r="3030" spans="1:25" x14ac:dyDescent="0.2">
      <c r="A3030" s="9" t="s">
        <v>5442</v>
      </c>
      <c r="B3030" s="9" t="s">
        <v>5443</v>
      </c>
      <c r="C3030" s="18" t="s">
        <v>5444</v>
      </c>
      <c r="D3030" s="9" t="s">
        <v>5445</v>
      </c>
      <c r="E3030" s="9" t="s">
        <v>5446</v>
      </c>
      <c r="F3030" s="9" t="s">
        <v>5447</v>
      </c>
      <c r="G3030" s="9">
        <v>10030514</v>
      </c>
      <c r="H3030" s="9" t="s">
        <v>5448</v>
      </c>
      <c r="I3030" s="9" t="s">
        <v>5455</v>
      </c>
      <c r="J3030" s="9" t="s">
        <v>5456</v>
      </c>
      <c r="K3030" s="18" t="s">
        <v>5451</v>
      </c>
      <c r="L3030" s="18" t="s">
        <v>5452</v>
      </c>
      <c r="M3030" s="18">
        <v>9445582020</v>
      </c>
      <c r="N3030" s="9" t="s">
        <v>5495</v>
      </c>
      <c r="O3030" s="9" t="s">
        <v>5496</v>
      </c>
      <c r="P3030" s="9" t="s">
        <v>32</v>
      </c>
      <c r="Q3030" s="11">
        <v>21700.666666666668</v>
      </c>
      <c r="R3030" s="11">
        <v>21780</v>
      </c>
      <c r="S3030" s="52">
        <f>R3030</f>
        <v>21780</v>
      </c>
      <c r="T3030" s="53">
        <f>IFERROR(S3030/Q3030,0)</f>
        <v>1.0036558016650794</v>
      </c>
      <c r="U3030" s="54">
        <f>IF(T3030&gt;=100%,S3030*2%,0)</f>
        <v>435.6</v>
      </c>
      <c r="V3030" s="54">
        <f>S3030*1%</f>
        <v>217.8</v>
      </c>
      <c r="W3030" s="55">
        <f>U3030+V3030</f>
        <v>653.40000000000009</v>
      </c>
      <c r="X3030" s="17"/>
      <c r="Y3030" s="9" t="s">
        <v>12391</v>
      </c>
    </row>
    <row r="3031" spans="1:25" x14ac:dyDescent="0.2">
      <c r="A3031" s="4" t="s">
        <v>18</v>
      </c>
      <c r="B3031" s="12" t="s">
        <v>3141</v>
      </c>
      <c r="C3031" s="5" t="s">
        <v>2973</v>
      </c>
      <c r="D3031" s="9" t="s">
        <v>2974</v>
      </c>
      <c r="E3031" s="9" t="s">
        <v>3142</v>
      </c>
      <c r="F3031" s="9" t="s">
        <v>3143</v>
      </c>
      <c r="G3031" s="8">
        <v>10027954</v>
      </c>
      <c r="H3031" s="12" t="s">
        <v>3144</v>
      </c>
      <c r="I3031" s="9" t="s">
        <v>3145</v>
      </c>
      <c r="J3031" s="12" t="s">
        <v>3146</v>
      </c>
      <c r="K3031" s="17" t="s">
        <v>3147</v>
      </c>
      <c r="L3031" s="17" t="s">
        <v>3148</v>
      </c>
      <c r="M3031" s="17">
        <v>9958476992</v>
      </c>
      <c r="N3031" s="9" t="s">
        <v>3160</v>
      </c>
      <c r="O3031" s="9" t="s">
        <v>3161</v>
      </c>
      <c r="P3031" s="9" t="s">
        <v>32</v>
      </c>
      <c r="Q3031" s="10">
        <v>8000</v>
      </c>
      <c r="R3031" s="11">
        <v>8029</v>
      </c>
      <c r="S3031" s="52">
        <f>R3031</f>
        <v>8029</v>
      </c>
      <c r="T3031" s="53">
        <f>IFERROR(S3031/Q3031,0)</f>
        <v>1.003625</v>
      </c>
      <c r="U3031" s="54">
        <f>IF(T3031&gt;=100%,S3031*2%,0)</f>
        <v>160.58000000000001</v>
      </c>
      <c r="V3031" s="54">
        <f>S3031*1%</f>
        <v>80.290000000000006</v>
      </c>
      <c r="W3031" s="55">
        <f>U3031+V3031</f>
        <v>240.87</v>
      </c>
      <c r="X3031" s="17"/>
      <c r="Y3031" s="9" t="s">
        <v>12391</v>
      </c>
    </row>
    <row r="3032" spans="1:25" x14ac:dyDescent="0.2">
      <c r="A3032" s="9" t="s">
        <v>9603</v>
      </c>
      <c r="B3032" s="18" t="s">
        <v>10732</v>
      </c>
      <c r="C3032" s="9" t="s">
        <v>12370</v>
      </c>
      <c r="D3032" s="9"/>
      <c r="E3032" s="9" t="s">
        <v>12369</v>
      </c>
      <c r="F3032" s="9"/>
      <c r="G3032" s="18">
        <v>10022294</v>
      </c>
      <c r="H3032" s="18" t="s">
        <v>10733</v>
      </c>
      <c r="I3032" s="18" t="s">
        <v>10765</v>
      </c>
      <c r="J3032" s="18" t="s">
        <v>10766</v>
      </c>
      <c r="K3032" s="9" t="s">
        <v>10767</v>
      </c>
      <c r="L3032" s="18" t="s">
        <v>10768</v>
      </c>
      <c r="M3032" s="18">
        <v>8869911112</v>
      </c>
      <c r="N3032" s="18" t="s">
        <v>10929</v>
      </c>
      <c r="O3032" s="18" t="s">
        <v>10930</v>
      </c>
      <c r="P3032" s="18" t="s">
        <v>32</v>
      </c>
      <c r="Q3032" s="11">
        <v>8343</v>
      </c>
      <c r="R3032" s="27">
        <v>8372.2004999999972</v>
      </c>
      <c r="S3032" s="52">
        <f>R3032</f>
        <v>8372.2004999999972</v>
      </c>
      <c r="T3032" s="53">
        <f>IFERROR(S3032/Q3032,0)</f>
        <v>1.0034999999999996</v>
      </c>
      <c r="U3032" s="54">
        <f>IF(T3032&gt;=100%,S3032*2%,0)</f>
        <v>167.44400999999993</v>
      </c>
      <c r="V3032" s="54">
        <f>S3032*1%</f>
        <v>83.722004999999967</v>
      </c>
      <c r="W3032" s="55">
        <f>U3032+V3032</f>
        <v>251.1660149999999</v>
      </c>
      <c r="X3032" s="17"/>
      <c r="Y3032" s="9" t="s">
        <v>12391</v>
      </c>
    </row>
    <row r="3033" spans="1:25" x14ac:dyDescent="0.2">
      <c r="A3033" s="4" t="s">
        <v>18</v>
      </c>
      <c r="B3033" s="4" t="s">
        <v>243</v>
      </c>
      <c r="C3033" s="5" t="s">
        <v>20</v>
      </c>
      <c r="D3033" s="5" t="s">
        <v>21</v>
      </c>
      <c r="E3033" s="5" t="s">
        <v>244</v>
      </c>
      <c r="F3033" s="5" t="s">
        <v>245</v>
      </c>
      <c r="G3033" s="4">
        <v>10022295</v>
      </c>
      <c r="H3033" s="4" t="s">
        <v>246</v>
      </c>
      <c r="I3033" s="4" t="s">
        <v>304</v>
      </c>
      <c r="J3033" s="4" t="s">
        <v>305</v>
      </c>
      <c r="K3033" s="4" t="s">
        <v>255</v>
      </c>
      <c r="L3033" s="4" t="s">
        <v>256</v>
      </c>
      <c r="M3033" s="7" t="s">
        <v>257</v>
      </c>
      <c r="N3033" s="4" t="s">
        <v>384</v>
      </c>
      <c r="O3033" s="4" t="s">
        <v>385</v>
      </c>
      <c r="P3033" s="9" t="s">
        <v>32</v>
      </c>
      <c r="Q3033" s="11">
        <v>10516.6203</v>
      </c>
      <c r="R3033" s="11">
        <v>10553.395</v>
      </c>
      <c r="S3033" s="52">
        <f>R3033</f>
        <v>10553.395</v>
      </c>
      <c r="T3033" s="53">
        <f>IFERROR(S3033/Q3033,0)</f>
        <v>1.003496817318773</v>
      </c>
      <c r="U3033" s="54">
        <f>IF(T3033&gt;=100%,S3033*2%,0)</f>
        <v>211.06790000000001</v>
      </c>
      <c r="V3033" s="54">
        <f>S3033*1%</f>
        <v>105.53395</v>
      </c>
      <c r="W3033" s="55">
        <f>U3033+V3033</f>
        <v>316.60185000000001</v>
      </c>
      <c r="X3033" s="17"/>
      <c r="Y3033" s="9" t="s">
        <v>12391</v>
      </c>
    </row>
    <row r="3034" spans="1:25" x14ac:dyDescent="0.2">
      <c r="A3034" s="4" t="s">
        <v>18</v>
      </c>
      <c r="B3034" s="12" t="s">
        <v>1048</v>
      </c>
      <c r="C3034" s="5" t="s">
        <v>861</v>
      </c>
      <c r="D3034" s="9" t="s">
        <v>862</v>
      </c>
      <c r="E3034" s="9" t="s">
        <v>1049</v>
      </c>
      <c r="F3034" s="9" t="s">
        <v>1050</v>
      </c>
      <c r="G3034" s="8">
        <v>10022825</v>
      </c>
      <c r="H3034" s="12" t="s">
        <v>1058</v>
      </c>
      <c r="I3034" s="9" t="s">
        <v>1135</v>
      </c>
      <c r="J3034" s="12" t="s">
        <v>1136</v>
      </c>
      <c r="K3034" s="8" t="s">
        <v>1095</v>
      </c>
      <c r="L3034" s="16" t="s">
        <v>1096</v>
      </c>
      <c r="M3034" s="17" t="s">
        <v>1097</v>
      </c>
      <c r="N3034" s="9" t="s">
        <v>1284</v>
      </c>
      <c r="O3034" s="9" t="s">
        <v>1259</v>
      </c>
      <c r="P3034" s="9" t="s">
        <v>32</v>
      </c>
      <c r="Q3034" s="10">
        <v>100000</v>
      </c>
      <c r="R3034" s="11">
        <v>100349.008</v>
      </c>
      <c r="S3034" s="52">
        <f>R3034</f>
        <v>100349.008</v>
      </c>
      <c r="T3034" s="53">
        <f>IFERROR(S3034/Q3034,0)</f>
        <v>1.00349008</v>
      </c>
      <c r="U3034" s="54">
        <f>IF(T3034&gt;=100%,S3034*2%,0)</f>
        <v>2006.9801600000001</v>
      </c>
      <c r="V3034" s="54">
        <f>S3034*1%</f>
        <v>1003.49008</v>
      </c>
      <c r="W3034" s="55">
        <f>U3034+V3034</f>
        <v>3010.4702400000001</v>
      </c>
      <c r="X3034" s="17"/>
      <c r="Y3034" s="9" t="s">
        <v>12391</v>
      </c>
    </row>
    <row r="3035" spans="1:25" x14ac:dyDescent="0.2">
      <c r="A3035" s="9" t="s">
        <v>6280</v>
      </c>
      <c r="B3035" s="9" t="s">
        <v>6394</v>
      </c>
      <c r="C3035" s="18" t="s">
        <v>6282</v>
      </c>
      <c r="D3035" s="9" t="s">
        <v>6283</v>
      </c>
      <c r="E3035" s="9" t="s">
        <v>6284</v>
      </c>
      <c r="F3035" s="9" t="s">
        <v>6285</v>
      </c>
      <c r="G3035" s="9">
        <v>10022173</v>
      </c>
      <c r="H3035" s="9" t="s">
        <v>6286</v>
      </c>
      <c r="I3035" s="9" t="s">
        <v>6395</v>
      </c>
      <c r="J3035" s="9" t="s">
        <v>6396</v>
      </c>
      <c r="K3035" s="18" t="s">
        <v>6349</v>
      </c>
      <c r="L3035" s="18" t="s">
        <v>6350</v>
      </c>
      <c r="M3035" s="18" t="s">
        <v>6351</v>
      </c>
      <c r="N3035" s="9" t="s">
        <v>6399</v>
      </c>
      <c r="O3035" s="9" t="s">
        <v>6400</v>
      </c>
      <c r="P3035" s="9" t="s">
        <v>32</v>
      </c>
      <c r="Q3035" s="62">
        <v>5001.5704200000009</v>
      </c>
      <c r="R3035" s="11">
        <v>5018.6504000000004</v>
      </c>
      <c r="S3035" s="52">
        <f>R3035</f>
        <v>5018.6504000000004</v>
      </c>
      <c r="T3035" s="53">
        <f>IFERROR(S3035/Q3035,0)</f>
        <v>1.0034149234271903</v>
      </c>
      <c r="U3035" s="54">
        <f>IF(T3035&gt;=100%,S3035*2%,0)</f>
        <v>100.37300800000001</v>
      </c>
      <c r="V3035" s="54">
        <f>S3035*1%</f>
        <v>50.186504000000006</v>
      </c>
      <c r="W3035" s="55">
        <f>U3035+V3035</f>
        <v>150.55951200000001</v>
      </c>
      <c r="X3035" s="17"/>
      <c r="Y3035" s="9" t="s">
        <v>12391</v>
      </c>
    </row>
    <row r="3036" spans="1:25" x14ac:dyDescent="0.2">
      <c r="A3036" s="4" t="s">
        <v>18</v>
      </c>
      <c r="B3036" s="12" t="s">
        <v>4531</v>
      </c>
      <c r="C3036" s="5" t="s">
        <v>4291</v>
      </c>
      <c r="D3036" s="5" t="s">
        <v>4292</v>
      </c>
      <c r="E3036" s="9" t="s">
        <v>4532</v>
      </c>
      <c r="F3036" s="9" t="s">
        <v>4533</v>
      </c>
      <c r="G3036" s="8">
        <v>10032655</v>
      </c>
      <c r="H3036" s="12" t="s">
        <v>4534</v>
      </c>
      <c r="I3036" s="9" t="s">
        <v>4667</v>
      </c>
      <c r="J3036" s="12" t="s">
        <v>4668</v>
      </c>
      <c r="K3036" s="8" t="s">
        <v>4635</v>
      </c>
      <c r="L3036" s="16" t="s">
        <v>4636</v>
      </c>
      <c r="M3036" s="17">
        <v>9233022237</v>
      </c>
      <c r="N3036" s="9" t="s">
        <v>4673</v>
      </c>
      <c r="O3036" s="9" t="s">
        <v>4674</v>
      </c>
      <c r="P3036" s="9" t="s">
        <v>32</v>
      </c>
      <c r="Q3036" s="11">
        <v>12000</v>
      </c>
      <c r="R3036" s="11">
        <v>12040</v>
      </c>
      <c r="S3036" s="52">
        <f>R3036</f>
        <v>12040</v>
      </c>
      <c r="T3036" s="53">
        <f>IFERROR(S3036/Q3036,0)</f>
        <v>1.0033333333333334</v>
      </c>
      <c r="U3036" s="54">
        <f>IF(T3036&gt;=100%,S3036*2%,0)</f>
        <v>240.8</v>
      </c>
      <c r="V3036" s="54">
        <f>S3036*1%</f>
        <v>120.4</v>
      </c>
      <c r="W3036" s="55">
        <f>U3036+V3036</f>
        <v>361.20000000000005</v>
      </c>
      <c r="X3036" s="17"/>
      <c r="Y3036" s="9" t="s">
        <v>12391</v>
      </c>
    </row>
    <row r="3037" spans="1:25" x14ac:dyDescent="0.2">
      <c r="A3037" s="9" t="s">
        <v>6280</v>
      </c>
      <c r="B3037" s="9" t="s">
        <v>6835</v>
      </c>
      <c r="C3037" s="18" t="s">
        <v>6282</v>
      </c>
      <c r="D3037" s="9" t="s">
        <v>6283</v>
      </c>
      <c r="E3037" s="9" t="s">
        <v>6673</v>
      </c>
      <c r="F3037" s="9" t="s">
        <v>6674</v>
      </c>
      <c r="G3037" s="9">
        <v>10034085</v>
      </c>
      <c r="H3037" s="9" t="s">
        <v>6675</v>
      </c>
      <c r="I3037" s="9" t="s">
        <v>6836</v>
      </c>
      <c r="J3037" s="9" t="s">
        <v>6837</v>
      </c>
      <c r="K3037" s="18" t="s">
        <v>6678</v>
      </c>
      <c r="L3037" s="18" t="s">
        <v>6679</v>
      </c>
      <c r="M3037" s="18" t="s">
        <v>6680</v>
      </c>
      <c r="N3037" s="9" t="s">
        <v>6840</v>
      </c>
      <c r="O3037" s="9" t="s">
        <v>537</v>
      </c>
      <c r="P3037" s="9" t="s">
        <v>32</v>
      </c>
      <c r="Q3037" s="62">
        <v>8449.820819999999</v>
      </c>
      <c r="R3037" s="11">
        <v>8476.6986000000015</v>
      </c>
      <c r="S3037" s="52">
        <f>R3037</f>
        <v>8476.6986000000015</v>
      </c>
      <c r="T3037" s="53">
        <f>IFERROR(S3037/Q3037,0)</f>
        <v>1.0031808698163618</v>
      </c>
      <c r="U3037" s="54">
        <f>IF(T3037&gt;=100%,S3037*2%,0)</f>
        <v>169.53397200000003</v>
      </c>
      <c r="V3037" s="54">
        <f>S3037*1%</f>
        <v>84.766986000000017</v>
      </c>
      <c r="W3037" s="55">
        <f>U3037+V3037</f>
        <v>254.30095800000004</v>
      </c>
      <c r="X3037" s="17"/>
      <c r="Y3037" s="9" t="s">
        <v>12391</v>
      </c>
    </row>
    <row r="3038" spans="1:25" x14ac:dyDescent="0.2">
      <c r="A3038" s="9" t="s">
        <v>5442</v>
      </c>
      <c r="B3038" s="9" t="s">
        <v>5443</v>
      </c>
      <c r="C3038" s="18" t="s">
        <v>5444</v>
      </c>
      <c r="D3038" s="9" t="s">
        <v>5445</v>
      </c>
      <c r="E3038" s="9" t="s">
        <v>5446</v>
      </c>
      <c r="F3038" s="9" t="s">
        <v>5447</v>
      </c>
      <c r="G3038" s="9">
        <v>10030514</v>
      </c>
      <c r="H3038" s="9" t="s">
        <v>5448</v>
      </c>
      <c r="I3038" s="9" t="s">
        <v>5473</v>
      </c>
      <c r="J3038" s="9" t="s">
        <v>5474</v>
      </c>
      <c r="K3038" s="18" t="s">
        <v>5451</v>
      </c>
      <c r="L3038" s="18" t="s">
        <v>5452</v>
      </c>
      <c r="M3038" s="18">
        <v>9003064115</v>
      </c>
      <c r="N3038" s="9" t="s">
        <v>5475</v>
      </c>
      <c r="O3038" s="9" t="s">
        <v>5476</v>
      </c>
      <c r="P3038" s="9" t="s">
        <v>32</v>
      </c>
      <c r="Q3038" s="11">
        <v>9340.3333333333339</v>
      </c>
      <c r="R3038" s="11">
        <v>9369</v>
      </c>
      <c r="S3038" s="52">
        <f>R3038</f>
        <v>9369</v>
      </c>
      <c r="T3038" s="53">
        <f>IFERROR(S3038/Q3038,0)</f>
        <v>1.0030691267263838</v>
      </c>
      <c r="U3038" s="54">
        <f>IF(T3038&gt;=100%,S3038*2%,0)</f>
        <v>187.38</v>
      </c>
      <c r="V3038" s="54">
        <f>S3038*1%</f>
        <v>93.69</v>
      </c>
      <c r="W3038" s="55">
        <f>U3038+V3038</f>
        <v>281.07</v>
      </c>
      <c r="X3038" s="17"/>
      <c r="Y3038" s="9" t="s">
        <v>12392</v>
      </c>
    </row>
    <row r="3039" spans="1:25" x14ac:dyDescent="0.2">
      <c r="A3039" s="9" t="s">
        <v>9603</v>
      </c>
      <c r="B3039" s="18" t="s">
        <v>11008</v>
      </c>
      <c r="C3039" s="9" t="s">
        <v>12370</v>
      </c>
      <c r="D3039" s="9"/>
      <c r="E3039" s="9" t="s">
        <v>12371</v>
      </c>
      <c r="F3039" s="9"/>
      <c r="G3039" s="33">
        <v>10031130</v>
      </c>
      <c r="H3039" s="38" t="s">
        <v>11009</v>
      </c>
      <c r="I3039" s="33" t="s">
        <v>11049</v>
      </c>
      <c r="J3039" s="33" t="s">
        <v>11050</v>
      </c>
      <c r="K3039" s="9" t="s">
        <v>11012</v>
      </c>
      <c r="L3039" s="18" t="s">
        <v>11013</v>
      </c>
      <c r="M3039" s="18">
        <v>9654921078</v>
      </c>
      <c r="N3039" s="18" t="s">
        <v>11051</v>
      </c>
      <c r="O3039" s="18" t="s">
        <v>11052</v>
      </c>
      <c r="P3039" s="18" t="s">
        <v>32</v>
      </c>
      <c r="Q3039" s="11">
        <v>7000</v>
      </c>
      <c r="R3039" s="27">
        <v>7021.2799999999979</v>
      </c>
      <c r="S3039" s="52">
        <f>R3039</f>
        <v>7021.2799999999979</v>
      </c>
      <c r="T3039" s="53">
        <f>IFERROR(S3039/Q3039,0)</f>
        <v>1.0030399999999997</v>
      </c>
      <c r="U3039" s="54">
        <f>IF(T3039&gt;=100%,S3039*2%,0)</f>
        <v>140.42559999999997</v>
      </c>
      <c r="V3039" s="54">
        <f>S3039*1%</f>
        <v>70.212799999999987</v>
      </c>
      <c r="W3039" s="55">
        <f>U3039+V3039</f>
        <v>210.63839999999996</v>
      </c>
      <c r="X3039" s="17"/>
      <c r="Y3039" s="9" t="s">
        <v>12391</v>
      </c>
    </row>
    <row r="3040" spans="1:25" x14ac:dyDescent="0.2">
      <c r="A3040" s="32" t="s">
        <v>9603</v>
      </c>
      <c r="B3040" s="32" t="s">
        <v>10261</v>
      </c>
      <c r="C3040" s="32" t="s">
        <v>12365</v>
      </c>
      <c r="D3040" s="32"/>
      <c r="E3040" s="9" t="s">
        <v>12364</v>
      </c>
      <c r="F3040" s="9"/>
      <c r="G3040" s="32">
        <v>10031520</v>
      </c>
      <c r="H3040" s="32" t="s">
        <v>10262</v>
      </c>
      <c r="I3040" s="32" t="s">
        <v>10321</v>
      </c>
      <c r="J3040" s="32" t="s">
        <v>10322</v>
      </c>
      <c r="K3040" s="32" t="s">
        <v>10323</v>
      </c>
      <c r="L3040" s="32" t="s">
        <v>10324</v>
      </c>
      <c r="M3040" s="32">
        <v>7053268794</v>
      </c>
      <c r="N3040" s="32" t="s">
        <v>10327</v>
      </c>
      <c r="O3040" s="32" t="s">
        <v>10328</v>
      </c>
      <c r="P3040" s="32" t="s">
        <v>32</v>
      </c>
      <c r="Q3040" s="9">
        <v>15000</v>
      </c>
      <c r="R3040" s="27">
        <v>15044.999999999998</v>
      </c>
      <c r="S3040" s="52">
        <f>R3040</f>
        <v>15044.999999999998</v>
      </c>
      <c r="T3040" s="53">
        <f>IFERROR(S3040/Q3040,0)</f>
        <v>1.0029999999999999</v>
      </c>
      <c r="U3040" s="54">
        <f>IF(T3040&gt;=100%,S3040*2%,0)</f>
        <v>300.89999999999998</v>
      </c>
      <c r="V3040" s="54">
        <f>S3040*1%</f>
        <v>150.44999999999999</v>
      </c>
      <c r="W3040" s="55">
        <f>U3040+V3040</f>
        <v>451.34999999999997</v>
      </c>
      <c r="X3040" s="17"/>
      <c r="Y3040" s="9" t="s">
        <v>12391</v>
      </c>
    </row>
    <row r="3041" spans="1:25" x14ac:dyDescent="0.2">
      <c r="A3041" s="26" t="s">
        <v>9603</v>
      </c>
      <c r="B3041" s="26" t="s">
        <v>9664</v>
      </c>
      <c r="C3041" s="30" t="s">
        <v>12359</v>
      </c>
      <c r="D3041" s="30"/>
      <c r="E3041" s="45" t="s">
        <v>12360</v>
      </c>
      <c r="F3041" s="45"/>
      <c r="G3041" s="26">
        <v>10026891</v>
      </c>
      <c r="H3041" s="26" t="s">
        <v>9725</v>
      </c>
      <c r="I3041" s="26" t="s">
        <v>9726</v>
      </c>
      <c r="J3041" s="26" t="s">
        <v>9727</v>
      </c>
      <c r="K3041" s="26" t="s">
        <v>9728</v>
      </c>
      <c r="L3041" s="26" t="s">
        <v>9729</v>
      </c>
      <c r="M3041" s="26">
        <v>7009725731</v>
      </c>
      <c r="N3041" s="26" t="s">
        <v>9730</v>
      </c>
      <c r="O3041" s="26" t="s">
        <v>9731</v>
      </c>
      <c r="P3041" s="26" t="s">
        <v>32</v>
      </c>
      <c r="Q3041" s="27">
        <v>15000</v>
      </c>
      <c r="R3041" s="27">
        <v>15044.999999999995</v>
      </c>
      <c r="S3041" s="52">
        <f>R3041</f>
        <v>15044.999999999995</v>
      </c>
      <c r="T3041" s="53">
        <f>IFERROR(S3041/Q3041,0)</f>
        <v>1.0029999999999997</v>
      </c>
      <c r="U3041" s="54">
        <f>IF(T3041&gt;=100%,S3041*2%,0)</f>
        <v>300.89999999999992</v>
      </c>
      <c r="V3041" s="54">
        <f>S3041*1%</f>
        <v>150.44999999999996</v>
      </c>
      <c r="W3041" s="55">
        <f>U3041+V3041</f>
        <v>451.34999999999991</v>
      </c>
      <c r="X3041" s="17"/>
      <c r="Y3041" s="9" t="s">
        <v>12391</v>
      </c>
    </row>
    <row r="3042" spans="1:25" x14ac:dyDescent="0.2">
      <c r="A3042" s="32" t="s">
        <v>9603</v>
      </c>
      <c r="B3042" s="32" t="s">
        <v>10439</v>
      </c>
      <c r="C3042" s="32" t="s">
        <v>12365</v>
      </c>
      <c r="D3042" s="32"/>
      <c r="E3042" s="9" t="s">
        <v>12367</v>
      </c>
      <c r="F3042" s="9"/>
      <c r="G3042" s="32">
        <v>10031053</v>
      </c>
      <c r="H3042" s="32" t="s">
        <v>10500</v>
      </c>
      <c r="I3042" s="34" t="s">
        <v>10709</v>
      </c>
      <c r="J3042" s="32" t="s">
        <v>5162</v>
      </c>
      <c r="K3042" s="32" t="s">
        <v>10550</v>
      </c>
      <c r="L3042" s="32" t="s">
        <v>10551</v>
      </c>
      <c r="M3042" s="32">
        <v>9634147560</v>
      </c>
      <c r="N3042" s="32" t="s">
        <v>10710</v>
      </c>
      <c r="O3042" s="32" t="s">
        <v>5162</v>
      </c>
      <c r="P3042" s="32" t="s">
        <v>32</v>
      </c>
      <c r="Q3042" s="35">
        <v>15000</v>
      </c>
      <c r="R3042" s="27">
        <v>15044.999999999995</v>
      </c>
      <c r="S3042" s="52">
        <f>R3042</f>
        <v>15044.999999999995</v>
      </c>
      <c r="T3042" s="53">
        <f>IFERROR(S3042/Q3042,0)</f>
        <v>1.0029999999999997</v>
      </c>
      <c r="U3042" s="54">
        <f>IF(T3042&gt;=100%,S3042*2%,0)</f>
        <v>300.89999999999992</v>
      </c>
      <c r="V3042" s="54">
        <f>S3042*1%</f>
        <v>150.44999999999996</v>
      </c>
      <c r="W3042" s="55">
        <f>U3042+V3042</f>
        <v>451.34999999999991</v>
      </c>
      <c r="X3042" s="17"/>
      <c r="Y3042" s="9" t="s">
        <v>12393</v>
      </c>
    </row>
    <row r="3043" spans="1:25" x14ac:dyDescent="0.2">
      <c r="A3043" s="9" t="s">
        <v>9603</v>
      </c>
      <c r="B3043" s="9" t="s">
        <v>11354</v>
      </c>
      <c r="C3043" s="9" t="s">
        <v>12374</v>
      </c>
      <c r="D3043" s="9"/>
      <c r="E3043" s="11" t="s">
        <v>12375</v>
      </c>
      <c r="F3043" s="11"/>
      <c r="G3043" s="9">
        <v>10023721</v>
      </c>
      <c r="H3043" s="9" t="s">
        <v>11355</v>
      </c>
      <c r="I3043" s="9" t="s">
        <v>11356</v>
      </c>
      <c r="J3043" s="9" t="s">
        <v>11357</v>
      </c>
      <c r="K3043" s="9" t="s">
        <v>11358</v>
      </c>
      <c r="L3043" s="18" t="s">
        <v>11359</v>
      </c>
      <c r="M3043" s="18">
        <v>8840296899</v>
      </c>
      <c r="N3043" s="9" t="s">
        <v>11376</v>
      </c>
      <c r="O3043" s="9" t="s">
        <v>11905</v>
      </c>
      <c r="P3043" s="18" t="s">
        <v>32</v>
      </c>
      <c r="Q3043" s="11">
        <v>10000</v>
      </c>
      <c r="R3043" s="27">
        <v>10029.999999999996</v>
      </c>
      <c r="S3043" s="52">
        <f>R3043</f>
        <v>10029.999999999996</v>
      </c>
      <c r="T3043" s="53">
        <f>IFERROR(S3043/Q3043,0)</f>
        <v>1.0029999999999997</v>
      </c>
      <c r="U3043" s="54">
        <f>IF(T3043&gt;=100%,S3043*2%,0)</f>
        <v>200.59999999999994</v>
      </c>
      <c r="V3043" s="54">
        <f>S3043*1%</f>
        <v>100.29999999999997</v>
      </c>
      <c r="W3043" s="55">
        <f>U3043+V3043</f>
        <v>300.89999999999992</v>
      </c>
      <c r="X3043" s="17"/>
      <c r="Y3043" s="9" t="s">
        <v>12391</v>
      </c>
    </row>
    <row r="3044" spans="1:25" x14ac:dyDescent="0.2">
      <c r="A3044" s="26" t="s">
        <v>9603</v>
      </c>
      <c r="B3044" s="30" t="s">
        <v>12198</v>
      </c>
      <c r="C3044" s="30" t="s">
        <v>12379</v>
      </c>
      <c r="D3044" s="30"/>
      <c r="E3044" s="44" t="s">
        <v>12381</v>
      </c>
      <c r="F3044" s="44"/>
      <c r="G3044" s="30">
        <v>10023970</v>
      </c>
      <c r="H3044" s="30" t="s">
        <v>12199</v>
      </c>
      <c r="I3044" s="30" t="s">
        <v>12208</v>
      </c>
      <c r="J3044" s="30" t="s">
        <v>12209</v>
      </c>
      <c r="K3044" s="26" t="s">
        <v>12202</v>
      </c>
      <c r="L3044" s="30" t="s">
        <v>9671</v>
      </c>
      <c r="M3044" s="30" t="s">
        <v>12203</v>
      </c>
      <c r="N3044" s="30" t="s">
        <v>12222</v>
      </c>
      <c r="O3044" s="30" t="s">
        <v>12223</v>
      </c>
      <c r="P3044" s="30" t="s">
        <v>32</v>
      </c>
      <c r="Q3044" s="27">
        <v>10000</v>
      </c>
      <c r="R3044" s="27">
        <v>10029.999999999996</v>
      </c>
      <c r="S3044" s="52">
        <f>R3044</f>
        <v>10029.999999999996</v>
      </c>
      <c r="T3044" s="53">
        <f>IFERROR(S3044/Q3044,0)</f>
        <v>1.0029999999999997</v>
      </c>
      <c r="U3044" s="54">
        <f>IF(T3044&gt;=100%,S3044*2%,0)</f>
        <v>200.59999999999994</v>
      </c>
      <c r="V3044" s="54">
        <f>S3044*1%</f>
        <v>100.29999999999997</v>
      </c>
      <c r="W3044" s="55">
        <f>U3044+V3044</f>
        <v>300.89999999999992</v>
      </c>
      <c r="X3044" s="17"/>
      <c r="Y3044" s="9" t="s">
        <v>12393</v>
      </c>
    </row>
    <row r="3045" spans="1:25" x14ac:dyDescent="0.2">
      <c r="A3045" s="32" t="s">
        <v>9603</v>
      </c>
      <c r="B3045" s="32" t="s">
        <v>10596</v>
      </c>
      <c r="C3045" s="32" t="s">
        <v>12365</v>
      </c>
      <c r="D3045" s="32"/>
      <c r="E3045" s="9" t="s">
        <v>12368</v>
      </c>
      <c r="F3045" s="9"/>
      <c r="G3045" s="32">
        <v>10023838</v>
      </c>
      <c r="H3045" s="32" t="s">
        <v>10597</v>
      </c>
      <c r="I3045" s="32" t="s">
        <v>10598</v>
      </c>
      <c r="J3045" s="32" t="s">
        <v>10599</v>
      </c>
      <c r="K3045" s="32" t="s">
        <v>10600</v>
      </c>
      <c r="L3045" s="32" t="s">
        <v>10601</v>
      </c>
      <c r="M3045" s="32">
        <v>9219486100</v>
      </c>
      <c r="N3045" s="32" t="s">
        <v>10602</v>
      </c>
      <c r="O3045" s="32" t="s">
        <v>9181</v>
      </c>
      <c r="P3045" s="32" t="s">
        <v>32</v>
      </c>
      <c r="Q3045" s="9">
        <v>10000</v>
      </c>
      <c r="R3045" s="27">
        <v>10029.999999999996</v>
      </c>
      <c r="S3045" s="52">
        <f>R3045</f>
        <v>10029.999999999996</v>
      </c>
      <c r="T3045" s="53">
        <f>IFERROR(S3045/Q3045,0)</f>
        <v>1.0029999999999997</v>
      </c>
      <c r="U3045" s="54">
        <f>IF(T3045&gt;=100%,S3045*2%,0)</f>
        <v>200.59999999999994</v>
      </c>
      <c r="V3045" s="54">
        <f>S3045*1%</f>
        <v>100.29999999999997</v>
      </c>
      <c r="W3045" s="55">
        <f>U3045+V3045</f>
        <v>300.89999999999992</v>
      </c>
      <c r="X3045" s="17"/>
      <c r="Y3045" s="9" t="s">
        <v>12391</v>
      </c>
    </row>
    <row r="3046" spans="1:25" x14ac:dyDescent="0.2">
      <c r="A3046" s="26" t="s">
        <v>9603</v>
      </c>
      <c r="B3046" s="26" t="s">
        <v>9844</v>
      </c>
      <c r="C3046" s="30" t="s">
        <v>12359</v>
      </c>
      <c r="D3046" s="30"/>
      <c r="E3046" s="44" t="s">
        <v>12361</v>
      </c>
      <c r="F3046" s="44"/>
      <c r="G3046" s="26">
        <v>10023666</v>
      </c>
      <c r="H3046" s="26" t="s">
        <v>9845</v>
      </c>
      <c r="I3046" s="26" t="s">
        <v>9846</v>
      </c>
      <c r="J3046" s="26" t="s">
        <v>9847</v>
      </c>
      <c r="K3046" s="26" t="s">
        <v>9848</v>
      </c>
      <c r="L3046" s="26" t="s">
        <v>9849</v>
      </c>
      <c r="M3046" s="26">
        <v>7696064706</v>
      </c>
      <c r="N3046" s="26" t="s">
        <v>9850</v>
      </c>
      <c r="O3046" s="26" t="s">
        <v>9851</v>
      </c>
      <c r="P3046" s="26" t="s">
        <v>32</v>
      </c>
      <c r="Q3046" s="9">
        <v>10000</v>
      </c>
      <c r="R3046" s="27">
        <v>10029.999999999996</v>
      </c>
      <c r="S3046" s="52">
        <f>R3046</f>
        <v>10029.999999999996</v>
      </c>
      <c r="T3046" s="53">
        <f>IFERROR(S3046/Q3046,0)</f>
        <v>1.0029999999999997</v>
      </c>
      <c r="U3046" s="54">
        <f>IF(T3046&gt;=100%,S3046*2%,0)</f>
        <v>200.59999999999994</v>
      </c>
      <c r="V3046" s="54">
        <f>S3046*1%</f>
        <v>100.29999999999997</v>
      </c>
      <c r="W3046" s="55">
        <f>U3046+V3046</f>
        <v>300.89999999999992</v>
      </c>
      <c r="X3046" s="17"/>
      <c r="Y3046" s="9" t="s">
        <v>12391</v>
      </c>
    </row>
    <row r="3047" spans="1:25" x14ac:dyDescent="0.2">
      <c r="A3047" s="26" t="s">
        <v>9603</v>
      </c>
      <c r="B3047" s="26" t="s">
        <v>9604</v>
      </c>
      <c r="C3047" s="30" t="s">
        <v>12359</v>
      </c>
      <c r="D3047" s="30"/>
      <c r="E3047" s="45" t="s">
        <v>12360</v>
      </c>
      <c r="F3047" s="45"/>
      <c r="G3047" s="26">
        <v>10025972</v>
      </c>
      <c r="H3047" s="26" t="s">
        <v>9667</v>
      </c>
      <c r="I3047" s="26" t="s">
        <v>9668</v>
      </c>
      <c r="J3047" s="26" t="s">
        <v>9681</v>
      </c>
      <c r="K3047" s="26" t="s">
        <v>9670</v>
      </c>
      <c r="L3047" s="26" t="s">
        <v>9671</v>
      </c>
      <c r="M3047" s="26">
        <v>9781409396</v>
      </c>
      <c r="N3047" s="17" t="s">
        <v>9965</v>
      </c>
      <c r="O3047" s="17" t="s">
        <v>9966</v>
      </c>
      <c r="P3047" s="26" t="s">
        <v>32</v>
      </c>
      <c r="Q3047" s="27">
        <v>7000</v>
      </c>
      <c r="R3047" s="27">
        <v>7020.9999999999973</v>
      </c>
      <c r="S3047" s="52">
        <f>R3047</f>
        <v>7020.9999999999973</v>
      </c>
      <c r="T3047" s="53">
        <f>IFERROR(S3047/Q3047,0)</f>
        <v>1.0029999999999997</v>
      </c>
      <c r="U3047" s="54">
        <f>IF(T3047&gt;=100%,S3047*2%,0)</f>
        <v>140.41999999999996</v>
      </c>
      <c r="V3047" s="54">
        <f>S3047*1%</f>
        <v>70.20999999999998</v>
      </c>
      <c r="W3047" s="55">
        <f>U3047+V3047</f>
        <v>210.62999999999994</v>
      </c>
      <c r="X3047" s="17"/>
      <c r="Y3047" s="9" t="s">
        <v>12391</v>
      </c>
    </row>
    <row r="3048" spans="1:25" x14ac:dyDescent="0.2">
      <c r="A3048" s="9" t="s">
        <v>9603</v>
      </c>
      <c r="B3048" s="18" t="s">
        <v>11008</v>
      </c>
      <c r="C3048" s="9" t="s">
        <v>12370</v>
      </c>
      <c r="D3048" s="9"/>
      <c r="E3048" s="9" t="s">
        <v>12371</v>
      </c>
      <c r="F3048" s="9"/>
      <c r="G3048" s="18">
        <v>10033452</v>
      </c>
      <c r="H3048" s="38" t="s">
        <v>11034</v>
      </c>
      <c r="I3048" s="33" t="s">
        <v>11148</v>
      </c>
      <c r="J3048" s="33" t="s">
        <v>11149</v>
      </c>
      <c r="K3048" s="9" t="s">
        <v>11037</v>
      </c>
      <c r="L3048" s="18" t="s">
        <v>11038</v>
      </c>
      <c r="M3048" s="18">
        <v>7068231892</v>
      </c>
      <c r="N3048" s="18" t="s">
        <v>11152</v>
      </c>
      <c r="O3048" s="18" t="s">
        <v>11153</v>
      </c>
      <c r="P3048" s="18" t="s">
        <v>32</v>
      </c>
      <c r="Q3048" s="11">
        <v>7000</v>
      </c>
      <c r="R3048" s="27">
        <v>7020.9999999999973</v>
      </c>
      <c r="S3048" s="52">
        <f>R3048</f>
        <v>7020.9999999999973</v>
      </c>
      <c r="T3048" s="53">
        <f>IFERROR(S3048/Q3048,0)</f>
        <v>1.0029999999999997</v>
      </c>
      <c r="U3048" s="54">
        <f>IF(T3048&gt;=100%,S3048*2%,0)</f>
        <v>140.41999999999996</v>
      </c>
      <c r="V3048" s="54">
        <f>S3048*1%</f>
        <v>70.20999999999998</v>
      </c>
      <c r="W3048" s="55">
        <f>U3048+V3048</f>
        <v>210.62999999999994</v>
      </c>
      <c r="X3048" s="17"/>
      <c r="Y3048" s="9" t="s">
        <v>12391</v>
      </c>
    </row>
    <row r="3049" spans="1:25" x14ac:dyDescent="0.2">
      <c r="A3049" s="9" t="s">
        <v>9603</v>
      </c>
      <c r="B3049" s="32" t="s">
        <v>11698</v>
      </c>
      <c r="C3049" s="9" t="s">
        <v>12374</v>
      </c>
      <c r="D3049" s="9"/>
      <c r="E3049" s="11" t="s">
        <v>12376</v>
      </c>
      <c r="F3049" s="11"/>
      <c r="G3049" s="32">
        <v>10031303</v>
      </c>
      <c r="H3049" s="32" t="s">
        <v>11363</v>
      </c>
      <c r="I3049" s="32" t="s">
        <v>11699</v>
      </c>
      <c r="J3049" s="32" t="s">
        <v>11700</v>
      </c>
      <c r="K3049" s="9" t="s">
        <v>11691</v>
      </c>
      <c r="L3049" s="32" t="s">
        <v>11692</v>
      </c>
      <c r="M3049" s="32">
        <v>8318630070</v>
      </c>
      <c r="N3049" s="18" t="s">
        <v>11701</v>
      </c>
      <c r="O3049" s="32" t="s">
        <v>11702</v>
      </c>
      <c r="P3049" s="32" t="s">
        <v>32</v>
      </c>
      <c r="Q3049" s="11">
        <v>6000</v>
      </c>
      <c r="R3049" s="27">
        <v>6017.9999999999982</v>
      </c>
      <c r="S3049" s="52">
        <f>R3049</f>
        <v>6017.9999999999982</v>
      </c>
      <c r="T3049" s="53">
        <f>IFERROR(S3049/Q3049,0)</f>
        <v>1.0029999999999997</v>
      </c>
      <c r="U3049" s="54">
        <f>IF(T3049&gt;=100%,S3049*2%,0)</f>
        <v>120.35999999999997</v>
      </c>
      <c r="V3049" s="54">
        <f>S3049*1%</f>
        <v>60.179999999999986</v>
      </c>
      <c r="W3049" s="55">
        <f>U3049+V3049</f>
        <v>180.53999999999996</v>
      </c>
      <c r="X3049" s="17"/>
      <c r="Y3049" s="9" t="s">
        <v>12391</v>
      </c>
    </row>
    <row r="3050" spans="1:25" x14ac:dyDescent="0.2">
      <c r="A3050" s="9" t="s">
        <v>9603</v>
      </c>
      <c r="B3050" s="32" t="s">
        <v>11362</v>
      </c>
      <c r="C3050" s="9" t="s">
        <v>12374</v>
      </c>
      <c r="D3050" s="9"/>
      <c r="E3050" s="11" t="s">
        <v>12376</v>
      </c>
      <c r="F3050" s="11"/>
      <c r="G3050" s="32">
        <v>10031303</v>
      </c>
      <c r="H3050" s="32" t="s">
        <v>11363</v>
      </c>
      <c r="I3050" s="32" t="s">
        <v>11364</v>
      </c>
      <c r="J3050" s="32" t="s">
        <v>11365</v>
      </c>
      <c r="K3050" s="9" t="s">
        <v>11366</v>
      </c>
      <c r="L3050" s="32" t="s">
        <v>11788</v>
      </c>
      <c r="M3050" s="32">
        <v>9616564145</v>
      </c>
      <c r="N3050" s="18" t="s">
        <v>11373</v>
      </c>
      <c r="O3050" s="32" t="s">
        <v>11795</v>
      </c>
      <c r="P3050" s="32" t="s">
        <v>32</v>
      </c>
      <c r="Q3050" s="11">
        <v>6000</v>
      </c>
      <c r="R3050" s="27">
        <v>6017.9999999999982</v>
      </c>
      <c r="S3050" s="52">
        <f>R3050</f>
        <v>6017.9999999999982</v>
      </c>
      <c r="T3050" s="53">
        <f>IFERROR(S3050/Q3050,0)</f>
        <v>1.0029999999999997</v>
      </c>
      <c r="U3050" s="54">
        <f>IF(T3050&gt;=100%,S3050*2%,0)</f>
        <v>120.35999999999997</v>
      </c>
      <c r="V3050" s="54">
        <f>S3050*1%</f>
        <v>60.179999999999986</v>
      </c>
      <c r="W3050" s="55">
        <f>U3050+V3050</f>
        <v>180.53999999999996</v>
      </c>
      <c r="X3050" s="17"/>
      <c r="Y3050" s="9" t="s">
        <v>12393</v>
      </c>
    </row>
    <row r="3051" spans="1:25" x14ac:dyDescent="0.2">
      <c r="A3051" s="26" t="s">
        <v>9603</v>
      </c>
      <c r="B3051" s="30" t="s">
        <v>12104</v>
      </c>
      <c r="C3051" s="30" t="s">
        <v>12379</v>
      </c>
      <c r="D3051" s="30"/>
      <c r="E3051" s="44" t="s">
        <v>12380</v>
      </c>
      <c r="F3051" s="44"/>
      <c r="G3051" s="30">
        <v>10029261</v>
      </c>
      <c r="H3051" s="30" t="s">
        <v>12070</v>
      </c>
      <c r="I3051" s="43" t="s">
        <v>12105</v>
      </c>
      <c r="J3051" s="43" t="s">
        <v>12106</v>
      </c>
      <c r="K3051" s="26" t="s">
        <v>12073</v>
      </c>
      <c r="L3051" s="30" t="s">
        <v>12074</v>
      </c>
      <c r="M3051" s="30" t="s">
        <v>12075</v>
      </c>
      <c r="N3051" s="30" t="s">
        <v>12107</v>
      </c>
      <c r="O3051" s="29" t="s">
        <v>12108</v>
      </c>
      <c r="P3051" s="30" t="s">
        <v>32</v>
      </c>
      <c r="Q3051" s="27">
        <v>5000</v>
      </c>
      <c r="R3051" s="27">
        <v>5014.9999999999982</v>
      </c>
      <c r="S3051" s="52">
        <f>R3051</f>
        <v>5014.9999999999982</v>
      </c>
      <c r="T3051" s="53">
        <f>IFERROR(S3051/Q3051,0)</f>
        <v>1.0029999999999997</v>
      </c>
      <c r="U3051" s="54">
        <f>IF(T3051&gt;=100%,S3051*2%,0)</f>
        <v>100.29999999999997</v>
      </c>
      <c r="V3051" s="54">
        <f>S3051*1%</f>
        <v>50.149999999999984</v>
      </c>
      <c r="W3051" s="55">
        <f>U3051+V3051</f>
        <v>150.44999999999996</v>
      </c>
      <c r="X3051" s="17"/>
      <c r="Y3051" s="9" t="s">
        <v>12391</v>
      </c>
    </row>
    <row r="3052" spans="1:25" x14ac:dyDescent="0.2">
      <c r="A3052" s="9" t="s">
        <v>9603</v>
      </c>
      <c r="B3052" s="18" t="s">
        <v>11468</v>
      </c>
      <c r="C3052" s="9" t="s">
        <v>12374</v>
      </c>
      <c r="D3052" s="9"/>
      <c r="E3052" s="11" t="s">
        <v>12375</v>
      </c>
      <c r="F3052" s="11"/>
      <c r="G3052" s="41">
        <v>10023721</v>
      </c>
      <c r="H3052" s="42" t="s">
        <v>11355</v>
      </c>
      <c r="I3052" s="18" t="s">
        <v>11469</v>
      </c>
      <c r="J3052" s="18" t="s">
        <v>11470</v>
      </c>
      <c r="K3052" s="9" t="s">
        <v>11451</v>
      </c>
      <c r="L3052" s="18" t="s">
        <v>11452</v>
      </c>
      <c r="M3052" s="18">
        <v>9452389839</v>
      </c>
      <c r="N3052" s="18" t="s">
        <v>11473</v>
      </c>
      <c r="O3052" s="18" t="s">
        <v>11474</v>
      </c>
      <c r="P3052" s="9" t="s">
        <v>32</v>
      </c>
      <c r="Q3052" s="11">
        <v>5000</v>
      </c>
      <c r="R3052" s="27">
        <v>5014.9999999999982</v>
      </c>
      <c r="S3052" s="52">
        <f>R3052</f>
        <v>5014.9999999999982</v>
      </c>
      <c r="T3052" s="53">
        <f>IFERROR(S3052/Q3052,0)</f>
        <v>1.0029999999999997</v>
      </c>
      <c r="U3052" s="54">
        <f>IF(T3052&gt;=100%,S3052*2%,0)</f>
        <v>100.29999999999997</v>
      </c>
      <c r="V3052" s="54">
        <f>S3052*1%</f>
        <v>50.149999999999984</v>
      </c>
      <c r="W3052" s="55">
        <f>U3052+V3052</f>
        <v>150.44999999999996</v>
      </c>
      <c r="X3052" s="17"/>
      <c r="Y3052" s="9" t="s">
        <v>12393</v>
      </c>
    </row>
    <row r="3053" spans="1:25" x14ac:dyDescent="0.2">
      <c r="A3053" s="26" t="s">
        <v>9603</v>
      </c>
      <c r="B3053" s="30" t="s">
        <v>12250</v>
      </c>
      <c r="C3053" s="30" t="s">
        <v>12379</v>
      </c>
      <c r="D3053" s="30"/>
      <c r="E3053" s="44" t="s">
        <v>12382</v>
      </c>
      <c r="F3053" s="44"/>
      <c r="G3053" s="30">
        <v>10028483</v>
      </c>
      <c r="H3053" s="30" t="s">
        <v>12264</v>
      </c>
      <c r="I3053" s="30" t="s">
        <v>12285</v>
      </c>
      <c r="J3053" s="30" t="s">
        <v>12286</v>
      </c>
      <c r="K3053" s="26" t="s">
        <v>12267</v>
      </c>
      <c r="L3053" s="30" t="s">
        <v>12323</v>
      </c>
      <c r="M3053" s="30" t="s">
        <v>12269</v>
      </c>
      <c r="N3053" s="30" t="s">
        <v>12324</v>
      </c>
      <c r="O3053" s="30" t="s">
        <v>12325</v>
      </c>
      <c r="P3053" s="30" t="s">
        <v>32</v>
      </c>
      <c r="Q3053" s="27">
        <v>4000</v>
      </c>
      <c r="R3053" s="27">
        <v>4011.9999999999986</v>
      </c>
      <c r="S3053" s="52">
        <f>R3053</f>
        <v>4011.9999999999986</v>
      </c>
      <c r="T3053" s="53">
        <f>IFERROR(S3053/Q3053,0)</f>
        <v>1.0029999999999997</v>
      </c>
      <c r="U3053" s="54">
        <f>IF(T3053&gt;=100%,S3053*2%,0)</f>
        <v>80.239999999999981</v>
      </c>
      <c r="V3053" s="54">
        <f>S3053*1%</f>
        <v>40.11999999999999</v>
      </c>
      <c r="W3053" s="55">
        <f>U3053+V3053</f>
        <v>120.35999999999997</v>
      </c>
      <c r="X3053" s="17"/>
      <c r="Y3053" s="9" t="s">
        <v>12391</v>
      </c>
    </row>
    <row r="3054" spans="1:25" x14ac:dyDescent="0.2">
      <c r="A3054" s="9" t="s">
        <v>6280</v>
      </c>
      <c r="B3054" s="9" t="s">
        <v>7591</v>
      </c>
      <c r="C3054" s="18" t="s">
        <v>6854</v>
      </c>
      <c r="D3054" s="9" t="s">
        <v>6855</v>
      </c>
      <c r="E3054" s="9" t="s">
        <v>7413</v>
      </c>
      <c r="F3054" s="9" t="s">
        <v>7414</v>
      </c>
      <c r="G3054" s="9">
        <v>10025897</v>
      </c>
      <c r="H3054" s="9" t="s">
        <v>7525</v>
      </c>
      <c r="I3054" s="9" t="s">
        <v>7592</v>
      </c>
      <c r="J3054" s="9" t="s">
        <v>7586</v>
      </c>
      <c r="K3054" s="18" t="s">
        <v>7581</v>
      </c>
      <c r="L3054" s="18" t="s">
        <v>7582</v>
      </c>
      <c r="M3054" s="18" t="s">
        <v>7583</v>
      </c>
      <c r="N3054" s="9" t="s">
        <v>7593</v>
      </c>
      <c r="O3054" s="9" t="s">
        <v>7594</v>
      </c>
      <c r="P3054" s="9" t="s">
        <v>32</v>
      </c>
      <c r="Q3054" s="61">
        <v>13260</v>
      </c>
      <c r="R3054" s="11">
        <v>13299.6502</v>
      </c>
      <c r="S3054" s="52">
        <f>R3054</f>
        <v>13299.6502</v>
      </c>
      <c r="T3054" s="53">
        <f>IFERROR(S3054/Q3054,0)</f>
        <v>1.0029902111613875</v>
      </c>
      <c r="U3054" s="54">
        <f>IF(T3054&gt;=100%,S3054*2%,0)</f>
        <v>265.99300399999998</v>
      </c>
      <c r="V3054" s="54">
        <f>S3054*1%</f>
        <v>132.99650199999999</v>
      </c>
      <c r="W3054" s="55">
        <f>U3054+V3054</f>
        <v>398.98950600000001</v>
      </c>
      <c r="X3054" s="17"/>
      <c r="Y3054" s="9" t="s">
        <v>12391</v>
      </c>
    </row>
    <row r="3055" spans="1:25" x14ac:dyDescent="0.2">
      <c r="A3055" s="4" t="s">
        <v>18</v>
      </c>
      <c r="B3055" s="12" t="s">
        <v>3301</v>
      </c>
      <c r="C3055" s="5" t="s">
        <v>2973</v>
      </c>
      <c r="D3055" s="9" t="s">
        <v>2974</v>
      </c>
      <c r="E3055" s="9" t="s">
        <v>3302</v>
      </c>
      <c r="F3055" s="9" t="s">
        <v>3303</v>
      </c>
      <c r="G3055" s="8">
        <v>10023215</v>
      </c>
      <c r="H3055" s="12" t="s">
        <v>3304</v>
      </c>
      <c r="I3055" s="9" t="s">
        <v>3936</v>
      </c>
      <c r="J3055" s="12" t="s">
        <v>3937</v>
      </c>
      <c r="K3055" s="17" t="s">
        <v>3368</v>
      </c>
      <c r="L3055" s="12" t="s">
        <v>3369</v>
      </c>
      <c r="M3055" s="17">
        <v>9771410701</v>
      </c>
      <c r="N3055" s="9" t="s">
        <v>3938</v>
      </c>
      <c r="O3055" s="9" t="s">
        <v>3939</v>
      </c>
      <c r="P3055" s="9" t="s">
        <v>32</v>
      </c>
      <c r="Q3055" s="10">
        <v>8000</v>
      </c>
      <c r="R3055" s="11">
        <v>8023</v>
      </c>
      <c r="S3055" s="52">
        <f>R3055</f>
        <v>8023</v>
      </c>
      <c r="T3055" s="53">
        <f>IFERROR(S3055/Q3055,0)</f>
        <v>1.002875</v>
      </c>
      <c r="U3055" s="54">
        <f>IF(T3055&gt;=100%,S3055*2%,0)</f>
        <v>160.46</v>
      </c>
      <c r="V3055" s="54">
        <f>S3055*1%</f>
        <v>80.23</v>
      </c>
      <c r="W3055" s="55">
        <f>U3055+V3055</f>
        <v>240.69</v>
      </c>
      <c r="X3055" s="17"/>
      <c r="Y3055" s="9" t="s">
        <v>12391</v>
      </c>
    </row>
    <row r="3056" spans="1:25" x14ac:dyDescent="0.2">
      <c r="A3056" s="4" t="s">
        <v>18</v>
      </c>
      <c r="B3056" s="12" t="s">
        <v>3301</v>
      </c>
      <c r="C3056" s="5" t="s">
        <v>2973</v>
      </c>
      <c r="D3056" s="9" t="s">
        <v>2974</v>
      </c>
      <c r="E3056" s="9" t="s">
        <v>3302</v>
      </c>
      <c r="F3056" s="9" t="s">
        <v>3303</v>
      </c>
      <c r="G3056" s="8">
        <v>10023215</v>
      </c>
      <c r="H3056" s="12" t="s">
        <v>3304</v>
      </c>
      <c r="I3056" s="9" t="s">
        <v>3339</v>
      </c>
      <c r="J3056" s="12" t="s">
        <v>3340</v>
      </c>
      <c r="K3056" s="17" t="s">
        <v>3307</v>
      </c>
      <c r="L3056" s="17" t="s">
        <v>3308</v>
      </c>
      <c r="M3056" s="17">
        <v>9835255614</v>
      </c>
      <c r="N3056" s="9" t="s">
        <v>3802</v>
      </c>
      <c r="O3056" s="9" t="s">
        <v>3664</v>
      </c>
      <c r="P3056" s="9" t="s">
        <v>32</v>
      </c>
      <c r="Q3056" s="10">
        <v>8000</v>
      </c>
      <c r="R3056" s="11">
        <v>8023</v>
      </c>
      <c r="S3056" s="52">
        <f>R3056</f>
        <v>8023</v>
      </c>
      <c r="T3056" s="53">
        <f>IFERROR(S3056/Q3056,0)</f>
        <v>1.002875</v>
      </c>
      <c r="U3056" s="54">
        <f>IF(T3056&gt;=100%,S3056*2%,0)</f>
        <v>160.46</v>
      </c>
      <c r="V3056" s="54">
        <f>S3056*1%</f>
        <v>80.23</v>
      </c>
      <c r="W3056" s="55">
        <f>U3056+V3056</f>
        <v>240.69</v>
      </c>
      <c r="X3056" s="17"/>
      <c r="Y3056" s="9" t="s">
        <v>12391</v>
      </c>
    </row>
    <row r="3057" spans="1:25" x14ac:dyDescent="0.2">
      <c r="A3057" s="9" t="s">
        <v>6280</v>
      </c>
      <c r="B3057" s="9" t="s">
        <v>6763</v>
      </c>
      <c r="C3057" s="18" t="s">
        <v>6282</v>
      </c>
      <c r="D3057" s="9" t="s">
        <v>6283</v>
      </c>
      <c r="E3057" s="9" t="s">
        <v>6673</v>
      </c>
      <c r="F3057" s="9" t="s">
        <v>6674</v>
      </c>
      <c r="G3057" s="9">
        <v>10034085</v>
      </c>
      <c r="H3057" s="9" t="s">
        <v>6675</v>
      </c>
      <c r="I3057" s="9" t="s">
        <v>6764</v>
      </c>
      <c r="J3057" s="9" t="s">
        <v>6765</v>
      </c>
      <c r="K3057" s="18" t="s">
        <v>6678</v>
      </c>
      <c r="L3057" s="18" t="s">
        <v>6679</v>
      </c>
      <c r="M3057" s="18" t="s">
        <v>6680</v>
      </c>
      <c r="N3057" s="9" t="s">
        <v>6829</v>
      </c>
      <c r="O3057" s="9" t="s">
        <v>6830</v>
      </c>
      <c r="P3057" s="9" t="s">
        <v>32</v>
      </c>
      <c r="Q3057" s="62">
        <v>10672.9938</v>
      </c>
      <c r="R3057" s="11">
        <v>10701.5396</v>
      </c>
      <c r="S3057" s="52">
        <f>R3057</f>
        <v>10701.5396</v>
      </c>
      <c r="T3057" s="53">
        <f>IFERROR(S3057/Q3057,0)</f>
        <v>1.0026745822713774</v>
      </c>
      <c r="U3057" s="54">
        <f>IF(T3057&gt;=100%,S3057*2%,0)</f>
        <v>214.03079200000002</v>
      </c>
      <c r="V3057" s="54">
        <f>S3057*1%</f>
        <v>107.01539600000001</v>
      </c>
      <c r="W3057" s="55">
        <f>U3057+V3057</f>
        <v>321.04618800000003</v>
      </c>
      <c r="X3057" s="17"/>
      <c r="Y3057" s="9" t="s">
        <v>12391</v>
      </c>
    </row>
    <row r="3058" spans="1:25" x14ac:dyDescent="0.2">
      <c r="A3058" s="4" t="s">
        <v>18</v>
      </c>
      <c r="B3058" s="9"/>
      <c r="C3058" s="5" t="s">
        <v>4707</v>
      </c>
      <c r="D3058" s="9" t="s">
        <v>4708</v>
      </c>
      <c r="E3058" s="9" t="s">
        <v>5269</v>
      </c>
      <c r="F3058" s="9" t="s">
        <v>5270</v>
      </c>
      <c r="G3058" s="12">
        <v>10033840</v>
      </c>
      <c r="H3058" s="12" t="s">
        <v>5354</v>
      </c>
      <c r="I3058" s="12" t="s">
        <v>5373</v>
      </c>
      <c r="J3058" s="12" t="s">
        <v>5374</v>
      </c>
      <c r="K3058" s="17" t="s">
        <v>5357</v>
      </c>
      <c r="L3058" s="9" t="s">
        <v>5358</v>
      </c>
      <c r="M3058" s="9">
        <v>8763812712</v>
      </c>
      <c r="N3058" s="12" t="s">
        <v>5440</v>
      </c>
      <c r="O3058" s="12" t="s">
        <v>5441</v>
      </c>
      <c r="P3058" s="17" t="s">
        <v>32</v>
      </c>
      <c r="Q3058" s="10">
        <v>9993.4439013062402</v>
      </c>
      <c r="R3058" s="11">
        <v>10020</v>
      </c>
      <c r="S3058" s="52">
        <f>R3058</f>
        <v>10020</v>
      </c>
      <c r="T3058" s="53">
        <f>IFERROR(S3058/Q3058,0)</f>
        <v>1.0026573520556101</v>
      </c>
      <c r="U3058" s="54">
        <f>IF(T3058&gt;=100%,S3058*2%,0)</f>
        <v>200.4</v>
      </c>
      <c r="V3058" s="54">
        <f>S3058*1%</f>
        <v>100.2</v>
      </c>
      <c r="W3058" s="55">
        <f>U3058+V3058</f>
        <v>300.60000000000002</v>
      </c>
      <c r="X3058" s="17"/>
      <c r="Y3058" s="9" t="s">
        <v>12391</v>
      </c>
    </row>
    <row r="3059" spans="1:25" x14ac:dyDescent="0.2">
      <c r="A3059" s="9" t="s">
        <v>5442</v>
      </c>
      <c r="B3059" s="9" t="s">
        <v>5443</v>
      </c>
      <c r="C3059" s="18" t="s">
        <v>5444</v>
      </c>
      <c r="D3059" s="9" t="s">
        <v>5445</v>
      </c>
      <c r="E3059" s="9" t="s">
        <v>5446</v>
      </c>
      <c r="F3059" s="9" t="s">
        <v>5447</v>
      </c>
      <c r="G3059" s="9">
        <v>10030514</v>
      </c>
      <c r="H3059" s="9" t="s">
        <v>5448</v>
      </c>
      <c r="I3059" s="9" t="s">
        <v>5455</v>
      </c>
      <c r="J3059" s="9" t="s">
        <v>5456</v>
      </c>
      <c r="K3059" s="18" t="s">
        <v>5451</v>
      </c>
      <c r="L3059" s="18" t="s">
        <v>5452</v>
      </c>
      <c r="M3059" s="18">
        <v>9003930524</v>
      </c>
      <c r="N3059" s="9" t="s">
        <v>5491</v>
      </c>
      <c r="O3059" s="9" t="s">
        <v>5492</v>
      </c>
      <c r="P3059" s="9" t="s">
        <v>32</v>
      </c>
      <c r="Q3059" s="11">
        <v>15292.333333333334</v>
      </c>
      <c r="R3059" s="11">
        <v>15331</v>
      </c>
      <c r="S3059" s="52">
        <f>R3059</f>
        <v>15331</v>
      </c>
      <c r="T3059" s="53">
        <f>IFERROR(S3059/Q3059,0)</f>
        <v>1.0025285001198858</v>
      </c>
      <c r="U3059" s="54">
        <f>IF(T3059&gt;=100%,S3059*2%,0)</f>
        <v>306.62</v>
      </c>
      <c r="V3059" s="54">
        <f>S3059*1%</f>
        <v>153.31</v>
      </c>
      <c r="W3059" s="55">
        <f>U3059+V3059</f>
        <v>459.93</v>
      </c>
      <c r="X3059" s="17"/>
      <c r="Y3059" s="9" t="s">
        <v>12391</v>
      </c>
    </row>
    <row r="3060" spans="1:25" x14ac:dyDescent="0.2">
      <c r="A3060" s="9" t="s">
        <v>8060</v>
      </c>
      <c r="B3060" s="9" t="s">
        <v>8168</v>
      </c>
      <c r="C3060" s="18" t="s">
        <v>8062</v>
      </c>
      <c r="D3060" s="9" t="s">
        <v>8063</v>
      </c>
      <c r="E3060" s="9" t="s">
        <v>8169</v>
      </c>
      <c r="F3060" s="9" t="s">
        <v>8170</v>
      </c>
      <c r="G3060" s="9">
        <v>10029704</v>
      </c>
      <c r="H3060" s="9" t="s">
        <v>8171</v>
      </c>
      <c r="I3060" s="9" t="s">
        <v>8209</v>
      </c>
      <c r="J3060" s="9" t="s">
        <v>8210</v>
      </c>
      <c r="K3060" s="18" t="s">
        <v>8174</v>
      </c>
      <c r="L3060" s="18" t="s">
        <v>8175</v>
      </c>
      <c r="M3060" s="18">
        <v>9893140607</v>
      </c>
      <c r="N3060" s="9" t="s">
        <v>8217</v>
      </c>
      <c r="O3060" s="9" t="s">
        <v>8218</v>
      </c>
      <c r="P3060" s="9" t="s">
        <v>32</v>
      </c>
      <c r="Q3060" s="11">
        <v>8319.3000000000011</v>
      </c>
      <c r="R3060" s="25">
        <v>8340</v>
      </c>
      <c r="S3060" s="52">
        <f>R3060</f>
        <v>8340</v>
      </c>
      <c r="T3060" s="53">
        <f>IFERROR(S3060/Q3060,0)</f>
        <v>1.0024881901121487</v>
      </c>
      <c r="U3060" s="54">
        <f>IF(T3060&gt;=100%,S3060*2%,0)</f>
        <v>166.8</v>
      </c>
      <c r="V3060" s="54">
        <f>S3060*1%</f>
        <v>83.4</v>
      </c>
      <c r="W3060" s="55">
        <f>U3060+V3060</f>
        <v>250.20000000000002</v>
      </c>
      <c r="X3060" s="17"/>
      <c r="Y3060" s="9" t="s">
        <v>12391</v>
      </c>
    </row>
    <row r="3061" spans="1:25" x14ac:dyDescent="0.2">
      <c r="A3061" s="9" t="s">
        <v>9603</v>
      </c>
      <c r="B3061" s="18" t="s">
        <v>10732</v>
      </c>
      <c r="C3061" s="9" t="s">
        <v>12370</v>
      </c>
      <c r="D3061" s="9"/>
      <c r="E3061" s="9" t="s">
        <v>12369</v>
      </c>
      <c r="F3061" s="9"/>
      <c r="G3061" s="18">
        <v>10022294</v>
      </c>
      <c r="H3061" s="18" t="s">
        <v>10733</v>
      </c>
      <c r="I3061" s="9" t="s">
        <v>10989</v>
      </c>
      <c r="J3061" s="9" t="s">
        <v>10990</v>
      </c>
      <c r="K3061" s="9" t="s">
        <v>10777</v>
      </c>
      <c r="L3061" s="18" t="s">
        <v>10778</v>
      </c>
      <c r="M3061" s="18">
        <v>9648393988</v>
      </c>
      <c r="N3061" s="9" t="s">
        <v>10991</v>
      </c>
      <c r="O3061" s="9" t="s">
        <v>10992</v>
      </c>
      <c r="P3061" s="18" t="s">
        <v>32</v>
      </c>
      <c r="Q3061" s="11">
        <v>9099.4320000000007</v>
      </c>
      <c r="R3061" s="27">
        <v>9122</v>
      </c>
      <c r="S3061" s="52">
        <f>R3061</f>
        <v>9122</v>
      </c>
      <c r="T3061" s="53">
        <f>IFERROR(S3061/Q3061,0)</f>
        <v>1.0024801548052669</v>
      </c>
      <c r="U3061" s="54">
        <f>IF(T3061&gt;=100%,S3061*2%,0)</f>
        <v>182.44</v>
      </c>
      <c r="V3061" s="54">
        <f>S3061*1%</f>
        <v>91.22</v>
      </c>
      <c r="W3061" s="55">
        <f>U3061+V3061</f>
        <v>273.65999999999997</v>
      </c>
      <c r="X3061" s="17"/>
      <c r="Y3061" s="9" t="s">
        <v>12393</v>
      </c>
    </row>
    <row r="3062" spans="1:25" x14ac:dyDescent="0.2">
      <c r="A3062" s="4" t="s">
        <v>18</v>
      </c>
      <c r="B3062" s="12" t="s">
        <v>3702</v>
      </c>
      <c r="C3062" s="5" t="s">
        <v>2973</v>
      </c>
      <c r="D3062" s="9" t="s">
        <v>2974</v>
      </c>
      <c r="E3062" s="9" t="s">
        <v>3645</v>
      </c>
      <c r="F3062" s="9" t="s">
        <v>3646</v>
      </c>
      <c r="G3062" s="8">
        <v>10026613</v>
      </c>
      <c r="H3062" s="12" t="s">
        <v>3703</v>
      </c>
      <c r="I3062" s="9" t="s">
        <v>3750</v>
      </c>
      <c r="J3062" s="12" t="s">
        <v>3751</v>
      </c>
      <c r="K3062" s="17" t="s">
        <v>3706</v>
      </c>
      <c r="L3062" s="17" t="s">
        <v>3707</v>
      </c>
      <c r="M3062" s="17">
        <v>8986883307</v>
      </c>
      <c r="N3062" s="9" t="s">
        <v>3752</v>
      </c>
      <c r="O3062" s="9" t="s">
        <v>3753</v>
      </c>
      <c r="P3062" s="9" t="s">
        <v>32</v>
      </c>
      <c r="Q3062" s="10">
        <v>8000</v>
      </c>
      <c r="R3062" s="11">
        <v>8019</v>
      </c>
      <c r="S3062" s="52">
        <f>R3062</f>
        <v>8019</v>
      </c>
      <c r="T3062" s="53">
        <f>IFERROR(S3062/Q3062,0)</f>
        <v>1.002375</v>
      </c>
      <c r="U3062" s="54">
        <f>IF(T3062&gt;=100%,S3062*2%,0)</f>
        <v>160.38</v>
      </c>
      <c r="V3062" s="54">
        <f>S3062*1%</f>
        <v>80.19</v>
      </c>
      <c r="W3062" s="55">
        <f>U3062+V3062</f>
        <v>240.57</v>
      </c>
      <c r="X3062" s="17"/>
      <c r="Y3062" s="9" t="s">
        <v>12391</v>
      </c>
    </row>
    <row r="3063" spans="1:25" x14ac:dyDescent="0.2">
      <c r="A3063" s="4" t="s">
        <v>18</v>
      </c>
      <c r="B3063" s="12" t="s">
        <v>3232</v>
      </c>
      <c r="C3063" s="5" t="s">
        <v>2973</v>
      </c>
      <c r="D3063" s="9" t="s">
        <v>2974</v>
      </c>
      <c r="E3063" s="9" t="s">
        <v>3142</v>
      </c>
      <c r="F3063" s="9" t="s">
        <v>3143</v>
      </c>
      <c r="G3063" s="8">
        <v>10034410</v>
      </c>
      <c r="H3063" s="12" t="s">
        <v>3233</v>
      </c>
      <c r="I3063" s="9" t="s">
        <v>3881</v>
      </c>
      <c r="J3063" s="12" t="s">
        <v>3882</v>
      </c>
      <c r="K3063" s="17" t="s">
        <v>3236</v>
      </c>
      <c r="L3063" s="17" t="s">
        <v>3237</v>
      </c>
      <c r="M3063" s="17">
        <v>9628987517</v>
      </c>
      <c r="N3063" s="9" t="s">
        <v>3883</v>
      </c>
      <c r="O3063" s="9" t="s">
        <v>3884</v>
      </c>
      <c r="P3063" s="9" t="s">
        <v>32</v>
      </c>
      <c r="Q3063" s="10">
        <v>8000</v>
      </c>
      <c r="R3063" s="11">
        <v>8019</v>
      </c>
      <c r="S3063" s="52">
        <f>R3063</f>
        <v>8019</v>
      </c>
      <c r="T3063" s="53">
        <f>IFERROR(S3063/Q3063,0)</f>
        <v>1.002375</v>
      </c>
      <c r="U3063" s="54">
        <f>IF(T3063&gt;=100%,S3063*2%,0)</f>
        <v>160.38</v>
      </c>
      <c r="V3063" s="54">
        <f>S3063*1%</f>
        <v>80.19</v>
      </c>
      <c r="W3063" s="55">
        <f>U3063+V3063</f>
        <v>240.57</v>
      </c>
      <c r="X3063" s="17"/>
      <c r="Y3063" s="9" t="s">
        <v>12393</v>
      </c>
    </row>
    <row r="3064" spans="1:25" x14ac:dyDescent="0.2">
      <c r="A3064" s="4" t="s">
        <v>18</v>
      </c>
      <c r="B3064" s="9"/>
      <c r="C3064" s="5" t="s">
        <v>4707</v>
      </c>
      <c r="D3064" s="17" t="s">
        <v>4708</v>
      </c>
      <c r="E3064" s="17" t="s">
        <v>5269</v>
      </c>
      <c r="F3064" s="17" t="s">
        <v>5270</v>
      </c>
      <c r="G3064" s="12">
        <v>10031259</v>
      </c>
      <c r="H3064" s="12" t="s">
        <v>5271</v>
      </c>
      <c r="I3064" s="17" t="s">
        <v>5272</v>
      </c>
      <c r="J3064" s="17" t="s">
        <v>5273</v>
      </c>
      <c r="K3064" s="17" t="s">
        <v>5274</v>
      </c>
      <c r="L3064" s="12" t="s">
        <v>5275</v>
      </c>
      <c r="M3064" s="17">
        <v>7873170593</v>
      </c>
      <c r="N3064" s="12" t="s">
        <v>5276</v>
      </c>
      <c r="O3064" s="12" t="s">
        <v>5277</v>
      </c>
      <c r="P3064" s="17" t="s">
        <v>32</v>
      </c>
      <c r="Q3064" s="57">
        <v>8000</v>
      </c>
      <c r="R3064" s="11">
        <v>8019</v>
      </c>
      <c r="S3064" s="52">
        <f>R3064</f>
        <v>8019</v>
      </c>
      <c r="T3064" s="53">
        <f>IFERROR(S3064/Q3064,0)</f>
        <v>1.002375</v>
      </c>
      <c r="U3064" s="54">
        <f>IF(T3064&gt;=100%,S3064*2%,0)</f>
        <v>160.38</v>
      </c>
      <c r="V3064" s="54">
        <f>S3064*1%</f>
        <v>80.19</v>
      </c>
      <c r="W3064" s="55">
        <f>U3064+V3064</f>
        <v>240.57</v>
      </c>
      <c r="X3064" s="17"/>
      <c r="Y3064" s="9" t="s">
        <v>12393</v>
      </c>
    </row>
    <row r="3065" spans="1:25" x14ac:dyDescent="0.2">
      <c r="A3065" s="9" t="s">
        <v>6280</v>
      </c>
      <c r="B3065" s="9" t="s">
        <v>7738</v>
      </c>
      <c r="C3065" s="18" t="s">
        <v>7712</v>
      </c>
      <c r="D3065" s="9" t="s">
        <v>7713</v>
      </c>
      <c r="E3065" s="9" t="s">
        <v>7714</v>
      </c>
      <c r="F3065" s="9" t="s">
        <v>7715</v>
      </c>
      <c r="G3065" s="9">
        <v>10034564</v>
      </c>
      <c r="H3065" s="9" t="s">
        <v>7716</v>
      </c>
      <c r="I3065" s="9" t="s">
        <v>7739</v>
      </c>
      <c r="J3065" s="9" t="s">
        <v>7740</v>
      </c>
      <c r="K3065" s="18" t="s">
        <v>7719</v>
      </c>
      <c r="L3065" s="18" t="s">
        <v>7720</v>
      </c>
      <c r="M3065" s="18" t="s">
        <v>7721</v>
      </c>
      <c r="N3065" s="9" t="s">
        <v>7741</v>
      </c>
      <c r="O3065" s="9" t="s">
        <v>7742</v>
      </c>
      <c r="P3065" s="9" t="s">
        <v>32</v>
      </c>
      <c r="Q3065" s="61">
        <v>10400</v>
      </c>
      <c r="R3065" s="11">
        <v>10423.595000000001</v>
      </c>
      <c r="S3065" s="52">
        <f>R3065</f>
        <v>10423.595000000001</v>
      </c>
      <c r="T3065" s="53">
        <f>IFERROR(S3065/Q3065,0)</f>
        <v>1.00226875</v>
      </c>
      <c r="U3065" s="54">
        <f>IF(T3065&gt;=100%,S3065*2%,0)</f>
        <v>208.47190000000003</v>
      </c>
      <c r="V3065" s="54">
        <f>S3065*1%</f>
        <v>104.23595000000002</v>
      </c>
      <c r="W3065" s="55">
        <f>U3065+V3065</f>
        <v>312.70785000000006</v>
      </c>
      <c r="X3065" s="17"/>
      <c r="Y3065" s="9" t="s">
        <v>12391</v>
      </c>
    </row>
    <row r="3066" spans="1:25" x14ac:dyDescent="0.2">
      <c r="A3066" s="4" t="s">
        <v>18</v>
      </c>
      <c r="B3066" s="9"/>
      <c r="C3066" s="5" t="s">
        <v>4707</v>
      </c>
      <c r="D3066" s="9" t="s">
        <v>4708</v>
      </c>
      <c r="E3066" s="9" t="s">
        <v>5269</v>
      </c>
      <c r="F3066" s="9" t="s">
        <v>5270</v>
      </c>
      <c r="G3066" s="12">
        <v>10034671</v>
      </c>
      <c r="H3066" s="12" t="s">
        <v>5294</v>
      </c>
      <c r="I3066" s="12" t="s">
        <v>5310</v>
      </c>
      <c r="J3066" s="12" t="s">
        <v>5311</v>
      </c>
      <c r="K3066" s="17" t="s">
        <v>5297</v>
      </c>
      <c r="L3066" s="9" t="s">
        <v>2899</v>
      </c>
      <c r="M3066" s="9"/>
      <c r="N3066" s="12" t="s">
        <v>5328</v>
      </c>
      <c r="O3066" s="12" t="s">
        <v>5329</v>
      </c>
      <c r="P3066" s="17" t="s">
        <v>32</v>
      </c>
      <c r="Q3066" s="10">
        <v>8482</v>
      </c>
      <c r="R3066" s="11">
        <v>8500</v>
      </c>
      <c r="S3066" s="52">
        <f>R3066</f>
        <v>8500</v>
      </c>
      <c r="T3066" s="53">
        <f>IFERROR(S3066/Q3066,0)</f>
        <v>1.00212214100448</v>
      </c>
      <c r="U3066" s="54">
        <f>IF(T3066&gt;=100%,S3066*2%,0)</f>
        <v>170</v>
      </c>
      <c r="V3066" s="54">
        <f>S3066*1%</f>
        <v>85</v>
      </c>
      <c r="W3066" s="55">
        <f>U3066+V3066</f>
        <v>255</v>
      </c>
      <c r="X3066" s="17"/>
      <c r="Y3066" s="9" t="s">
        <v>12393</v>
      </c>
    </row>
    <row r="3067" spans="1:25" x14ac:dyDescent="0.2">
      <c r="A3067" s="4" t="s">
        <v>18</v>
      </c>
      <c r="B3067" s="12" t="s">
        <v>3421</v>
      </c>
      <c r="C3067" s="5" t="s">
        <v>2973</v>
      </c>
      <c r="D3067" s="9" t="s">
        <v>2974</v>
      </c>
      <c r="E3067" s="9" t="s">
        <v>3422</v>
      </c>
      <c r="F3067" s="9" t="s">
        <v>3423</v>
      </c>
      <c r="G3067" s="8">
        <v>10034718</v>
      </c>
      <c r="H3067" s="12" t="s">
        <v>3424</v>
      </c>
      <c r="I3067" s="9" t="s">
        <v>3425</v>
      </c>
      <c r="J3067" s="12" t="s">
        <v>3426</v>
      </c>
      <c r="K3067" s="12" t="s">
        <v>3427</v>
      </c>
      <c r="L3067" s="12" t="s">
        <v>3428</v>
      </c>
      <c r="M3067" s="17">
        <v>7004809242</v>
      </c>
      <c r="N3067" s="9" t="s">
        <v>3994</v>
      </c>
      <c r="O3067" s="9" t="s">
        <v>3995</v>
      </c>
      <c r="P3067" s="9" t="s">
        <v>32</v>
      </c>
      <c r="Q3067" s="10">
        <v>8000</v>
      </c>
      <c r="R3067" s="11">
        <v>8016.51</v>
      </c>
      <c r="S3067" s="52">
        <f>R3067</f>
        <v>8016.51</v>
      </c>
      <c r="T3067" s="53">
        <f>IFERROR(S3067/Q3067,0)</f>
        <v>1.00206375</v>
      </c>
      <c r="U3067" s="54">
        <f>IF(T3067&gt;=100%,S3067*2%,0)</f>
        <v>160.33020000000002</v>
      </c>
      <c r="V3067" s="54">
        <f>S3067*1%</f>
        <v>80.16510000000001</v>
      </c>
      <c r="W3067" s="55">
        <f>U3067+V3067</f>
        <v>240.49530000000004</v>
      </c>
      <c r="X3067" s="17"/>
      <c r="Y3067" s="9" t="s">
        <v>12393</v>
      </c>
    </row>
    <row r="3068" spans="1:25" x14ac:dyDescent="0.2">
      <c r="A3068" s="9" t="s">
        <v>9603</v>
      </c>
      <c r="B3068" s="18" t="s">
        <v>11008</v>
      </c>
      <c r="C3068" s="9" t="s">
        <v>12370</v>
      </c>
      <c r="D3068" s="9"/>
      <c r="E3068" s="9" t="s">
        <v>12371</v>
      </c>
      <c r="F3068" s="9"/>
      <c r="G3068" s="33">
        <v>10031130</v>
      </c>
      <c r="H3068" s="38" t="s">
        <v>11009</v>
      </c>
      <c r="I3068" s="33" t="s">
        <v>11045</v>
      </c>
      <c r="J3068" s="33" t="s">
        <v>11046</v>
      </c>
      <c r="K3068" s="9" t="s">
        <v>11012</v>
      </c>
      <c r="L3068" s="18" t="s">
        <v>11013</v>
      </c>
      <c r="M3068" s="18">
        <v>9654921078</v>
      </c>
      <c r="N3068" s="18" t="s">
        <v>11047</v>
      </c>
      <c r="O3068" s="18" t="s">
        <v>11048</v>
      </c>
      <c r="P3068" s="18" t="s">
        <v>32</v>
      </c>
      <c r="Q3068" s="11">
        <v>7000</v>
      </c>
      <c r="R3068" s="27">
        <v>7014.2799999999988</v>
      </c>
      <c r="S3068" s="52">
        <f>R3068</f>
        <v>7014.2799999999988</v>
      </c>
      <c r="T3068" s="53">
        <f>IFERROR(S3068/Q3068,0)</f>
        <v>1.0020399999999998</v>
      </c>
      <c r="U3068" s="54">
        <f>IF(T3068&gt;=100%,S3068*2%,0)</f>
        <v>140.28559999999999</v>
      </c>
      <c r="V3068" s="54">
        <f>S3068*1%</f>
        <v>70.142799999999994</v>
      </c>
      <c r="W3068" s="55">
        <f>U3068+V3068</f>
        <v>210.42839999999998</v>
      </c>
      <c r="X3068" s="17"/>
      <c r="Y3068" s="9" t="s">
        <v>12391</v>
      </c>
    </row>
    <row r="3069" spans="1:25" x14ac:dyDescent="0.2">
      <c r="A3069" s="4" t="s">
        <v>18</v>
      </c>
      <c r="B3069" s="12" t="s">
        <v>4290</v>
      </c>
      <c r="C3069" s="5" t="s">
        <v>4291</v>
      </c>
      <c r="D3069" s="5" t="s">
        <v>4292</v>
      </c>
      <c r="E3069" s="9" t="s">
        <v>4293</v>
      </c>
      <c r="F3069" s="9" t="s">
        <v>4294</v>
      </c>
      <c r="G3069" s="8">
        <v>10031076</v>
      </c>
      <c r="H3069" s="12" t="s">
        <v>4295</v>
      </c>
      <c r="I3069" s="9" t="s">
        <v>4296</v>
      </c>
      <c r="J3069" s="12" t="s">
        <v>4297</v>
      </c>
      <c r="K3069" s="8" t="s">
        <v>4298</v>
      </c>
      <c r="L3069" s="16" t="s">
        <v>4299</v>
      </c>
      <c r="M3069" s="17">
        <v>7872993489</v>
      </c>
      <c r="N3069" s="9" t="s">
        <v>4306</v>
      </c>
      <c r="O3069" s="9" t="s">
        <v>4307</v>
      </c>
      <c r="P3069" s="9" t="s">
        <v>32</v>
      </c>
      <c r="Q3069" s="11">
        <v>17917.277000000002</v>
      </c>
      <c r="R3069" s="11">
        <v>17953.111554000003</v>
      </c>
      <c r="S3069" s="52">
        <f>R3069</f>
        <v>17953.111554000003</v>
      </c>
      <c r="T3069" s="53">
        <f>IFERROR(S3069/Q3069,0)</f>
        <v>1.002</v>
      </c>
      <c r="U3069" s="54">
        <f>IF(T3069&gt;=100%,S3069*2%,0)</f>
        <v>359.06223108000006</v>
      </c>
      <c r="V3069" s="54">
        <f>S3069*1%</f>
        <v>179.53111554000003</v>
      </c>
      <c r="W3069" s="55">
        <f>U3069+V3069</f>
        <v>538.59334662000015</v>
      </c>
      <c r="X3069" s="17"/>
      <c r="Y3069" s="9" t="s">
        <v>12392</v>
      </c>
    </row>
    <row r="3070" spans="1:25" x14ac:dyDescent="0.2">
      <c r="A3070" s="32" t="s">
        <v>9603</v>
      </c>
      <c r="B3070" s="32" t="s">
        <v>10261</v>
      </c>
      <c r="C3070" s="32" t="s">
        <v>12365</v>
      </c>
      <c r="D3070" s="32"/>
      <c r="E3070" s="9" t="s">
        <v>12364</v>
      </c>
      <c r="F3070" s="9"/>
      <c r="G3070" s="32">
        <v>10031520</v>
      </c>
      <c r="H3070" s="32" t="s">
        <v>10262</v>
      </c>
      <c r="I3070" s="32" t="s">
        <v>10321</v>
      </c>
      <c r="J3070" s="32" t="s">
        <v>10322</v>
      </c>
      <c r="K3070" s="32" t="s">
        <v>10323</v>
      </c>
      <c r="L3070" s="32" t="s">
        <v>10324</v>
      </c>
      <c r="M3070" s="32">
        <v>7053268794</v>
      </c>
      <c r="N3070" s="32" t="s">
        <v>10330</v>
      </c>
      <c r="O3070" s="32" t="s">
        <v>10331</v>
      </c>
      <c r="P3070" s="32" t="s">
        <v>32</v>
      </c>
      <c r="Q3070" s="9">
        <v>10000</v>
      </c>
      <c r="R3070" s="27">
        <v>10020</v>
      </c>
      <c r="S3070" s="52">
        <f>R3070</f>
        <v>10020</v>
      </c>
      <c r="T3070" s="53">
        <f>IFERROR(S3070/Q3070,0)</f>
        <v>1.002</v>
      </c>
      <c r="U3070" s="54">
        <f>IF(T3070&gt;=100%,S3070*2%,0)</f>
        <v>200.4</v>
      </c>
      <c r="V3070" s="54">
        <f>S3070*1%</f>
        <v>100.2</v>
      </c>
      <c r="W3070" s="55">
        <f>U3070+V3070</f>
        <v>300.60000000000002</v>
      </c>
      <c r="X3070" s="17"/>
      <c r="Y3070" s="9" t="s">
        <v>12391</v>
      </c>
    </row>
    <row r="3071" spans="1:25" x14ac:dyDescent="0.2">
      <c r="A3071" s="26" t="s">
        <v>9603</v>
      </c>
      <c r="B3071" s="26" t="s">
        <v>9837</v>
      </c>
      <c r="C3071" s="30" t="s">
        <v>12359</v>
      </c>
      <c r="D3071" s="30"/>
      <c r="E3071" s="45" t="s">
        <v>12360</v>
      </c>
      <c r="F3071" s="45"/>
      <c r="G3071" s="26">
        <v>10026891</v>
      </c>
      <c r="H3071" s="26" t="s">
        <v>9725</v>
      </c>
      <c r="I3071" s="26" t="s">
        <v>9838</v>
      </c>
      <c r="J3071" s="26" t="s">
        <v>9839</v>
      </c>
      <c r="K3071" s="26" t="s">
        <v>9786</v>
      </c>
      <c r="L3071" s="26" t="s">
        <v>9787</v>
      </c>
      <c r="M3071" s="26">
        <v>7009770373</v>
      </c>
      <c r="N3071" s="26" t="s">
        <v>9842</v>
      </c>
      <c r="O3071" s="26" t="s">
        <v>9843</v>
      </c>
      <c r="P3071" s="26" t="s">
        <v>32</v>
      </c>
      <c r="Q3071" s="27">
        <v>15000</v>
      </c>
      <c r="R3071" s="27">
        <v>15029.999999999996</v>
      </c>
      <c r="S3071" s="52">
        <f>R3071</f>
        <v>15029.999999999996</v>
      </c>
      <c r="T3071" s="53">
        <f>IFERROR(S3071/Q3071,0)</f>
        <v>1.0019999999999998</v>
      </c>
      <c r="U3071" s="54">
        <f>IF(T3071&gt;=100%,S3071*2%,0)</f>
        <v>300.59999999999991</v>
      </c>
      <c r="V3071" s="54">
        <f>S3071*1%</f>
        <v>150.29999999999995</v>
      </c>
      <c r="W3071" s="55">
        <f>U3071+V3071</f>
        <v>450.89999999999986</v>
      </c>
      <c r="X3071" s="17"/>
      <c r="Y3071" s="9" t="s">
        <v>12391</v>
      </c>
    </row>
    <row r="3072" spans="1:25" x14ac:dyDescent="0.2">
      <c r="A3072" s="9" t="s">
        <v>9603</v>
      </c>
      <c r="B3072" s="9" t="s">
        <v>11901</v>
      </c>
      <c r="C3072" s="9" t="s">
        <v>12374</v>
      </c>
      <c r="D3072" s="9"/>
      <c r="E3072" s="11" t="s">
        <v>12376</v>
      </c>
      <c r="F3072" s="11"/>
      <c r="G3072" s="9">
        <v>10031303</v>
      </c>
      <c r="H3072" s="9" t="s">
        <v>11363</v>
      </c>
      <c r="I3072" s="9" t="s">
        <v>11682</v>
      </c>
      <c r="J3072" s="9" t="s">
        <v>11683</v>
      </c>
      <c r="K3072" s="9" t="s">
        <v>11684</v>
      </c>
      <c r="L3072" s="18" t="s">
        <v>11902</v>
      </c>
      <c r="M3072" s="18">
        <v>7007253228</v>
      </c>
      <c r="N3072" s="9" t="s">
        <v>11903</v>
      </c>
      <c r="O3072" s="9" t="s">
        <v>11904</v>
      </c>
      <c r="P3072" s="18" t="s">
        <v>32</v>
      </c>
      <c r="Q3072" s="11">
        <v>13000</v>
      </c>
      <c r="R3072" s="27">
        <v>13025.999999999996</v>
      </c>
      <c r="S3072" s="52">
        <f>R3072</f>
        <v>13025.999999999996</v>
      </c>
      <c r="T3072" s="53">
        <f>IFERROR(S3072/Q3072,0)</f>
        <v>1.0019999999999998</v>
      </c>
      <c r="U3072" s="54">
        <f>IF(T3072&gt;=100%,S3072*2%,0)</f>
        <v>260.51999999999992</v>
      </c>
      <c r="V3072" s="54">
        <f>S3072*1%</f>
        <v>130.25999999999996</v>
      </c>
      <c r="W3072" s="55">
        <f>U3072+V3072</f>
        <v>390.77999999999986</v>
      </c>
      <c r="X3072" s="17"/>
      <c r="Y3072" s="9" t="s">
        <v>12393</v>
      </c>
    </row>
    <row r="3073" spans="1:25" x14ac:dyDescent="0.2">
      <c r="A3073" s="26" t="s">
        <v>9603</v>
      </c>
      <c r="B3073" s="30" t="s">
        <v>12198</v>
      </c>
      <c r="C3073" s="30" t="s">
        <v>12379</v>
      </c>
      <c r="D3073" s="30"/>
      <c r="E3073" s="44" t="s">
        <v>12381</v>
      </c>
      <c r="F3073" s="44"/>
      <c r="G3073" s="30">
        <v>10023970</v>
      </c>
      <c r="H3073" s="30" t="s">
        <v>12199</v>
      </c>
      <c r="I3073" s="30" t="s">
        <v>12212</v>
      </c>
      <c r="J3073" s="30" t="s">
        <v>12213</v>
      </c>
      <c r="K3073" s="26" t="s">
        <v>12202</v>
      </c>
      <c r="L3073" s="30" t="s">
        <v>9671</v>
      </c>
      <c r="M3073" s="30" t="s">
        <v>12203</v>
      </c>
      <c r="N3073" s="30" t="s">
        <v>12220</v>
      </c>
      <c r="O3073" s="30" t="s">
        <v>12221</v>
      </c>
      <c r="P3073" s="30" t="s">
        <v>32</v>
      </c>
      <c r="Q3073" s="27">
        <v>10000</v>
      </c>
      <c r="R3073" s="27">
        <v>10019.999999999998</v>
      </c>
      <c r="S3073" s="52">
        <f>R3073</f>
        <v>10019.999999999998</v>
      </c>
      <c r="T3073" s="53">
        <f>IFERROR(S3073/Q3073,0)</f>
        <v>1.0019999999999998</v>
      </c>
      <c r="U3073" s="54">
        <f>IF(T3073&gt;=100%,S3073*2%,0)</f>
        <v>200.39999999999998</v>
      </c>
      <c r="V3073" s="54">
        <f>S3073*1%</f>
        <v>100.19999999999999</v>
      </c>
      <c r="W3073" s="55">
        <f>U3073+V3073</f>
        <v>300.59999999999997</v>
      </c>
      <c r="X3073" s="17"/>
      <c r="Y3073" s="9" t="s">
        <v>12393</v>
      </c>
    </row>
    <row r="3074" spans="1:25" x14ac:dyDescent="0.2">
      <c r="A3074" s="32" t="s">
        <v>9603</v>
      </c>
      <c r="B3074" s="32" t="s">
        <v>10439</v>
      </c>
      <c r="C3074" s="32" t="s">
        <v>12365</v>
      </c>
      <c r="D3074" s="32"/>
      <c r="E3074" s="9" t="s">
        <v>12367</v>
      </c>
      <c r="F3074" s="9"/>
      <c r="G3074" s="32">
        <v>10031053</v>
      </c>
      <c r="H3074" s="32" t="s">
        <v>10500</v>
      </c>
      <c r="I3074" s="34" t="s">
        <v>10570</v>
      </c>
      <c r="J3074" s="32" t="s">
        <v>10571</v>
      </c>
      <c r="K3074" s="32" t="s">
        <v>10550</v>
      </c>
      <c r="L3074" s="32" t="s">
        <v>10551</v>
      </c>
      <c r="M3074" s="32">
        <v>9634147560</v>
      </c>
      <c r="N3074" s="32" t="s">
        <v>10594</v>
      </c>
      <c r="O3074" s="32" t="s">
        <v>10595</v>
      </c>
      <c r="P3074" s="32" t="s">
        <v>32</v>
      </c>
      <c r="Q3074" s="9">
        <v>10000</v>
      </c>
      <c r="R3074" s="27">
        <v>10019.999999999998</v>
      </c>
      <c r="S3074" s="52">
        <f>R3074</f>
        <v>10019.999999999998</v>
      </c>
      <c r="T3074" s="53">
        <f>IFERROR(S3074/Q3074,0)</f>
        <v>1.0019999999999998</v>
      </c>
      <c r="U3074" s="54">
        <f>IF(T3074&gt;=100%,S3074*2%,0)</f>
        <v>200.39999999999998</v>
      </c>
      <c r="V3074" s="54">
        <f>S3074*1%</f>
        <v>100.19999999999999</v>
      </c>
      <c r="W3074" s="55">
        <f>U3074+V3074</f>
        <v>300.59999999999997</v>
      </c>
      <c r="X3074" s="17"/>
      <c r="Y3074" s="9" t="s">
        <v>12391</v>
      </c>
    </row>
    <row r="3075" spans="1:25" x14ac:dyDescent="0.2">
      <c r="A3075" s="32" t="s">
        <v>9603</v>
      </c>
      <c r="B3075" s="32" t="s">
        <v>10596</v>
      </c>
      <c r="C3075" s="32" t="s">
        <v>12365</v>
      </c>
      <c r="D3075" s="32"/>
      <c r="E3075" s="9" t="s">
        <v>12368</v>
      </c>
      <c r="F3075" s="9"/>
      <c r="G3075" s="32">
        <v>10023838</v>
      </c>
      <c r="H3075" s="32" t="s">
        <v>10597</v>
      </c>
      <c r="I3075" s="32" t="s">
        <v>10611</v>
      </c>
      <c r="J3075" s="32" t="s">
        <v>10612</v>
      </c>
      <c r="K3075" s="32" t="s">
        <v>10600</v>
      </c>
      <c r="L3075" s="32" t="s">
        <v>10601</v>
      </c>
      <c r="M3075" s="32">
        <v>9219486100</v>
      </c>
      <c r="N3075" s="9" t="s">
        <v>10707</v>
      </c>
      <c r="O3075" s="9" t="s">
        <v>10708</v>
      </c>
      <c r="P3075" s="32" t="s">
        <v>32</v>
      </c>
      <c r="Q3075" s="9">
        <v>9000</v>
      </c>
      <c r="R3075" s="27">
        <v>9017.9999999999982</v>
      </c>
      <c r="S3075" s="52">
        <f>R3075</f>
        <v>9017.9999999999982</v>
      </c>
      <c r="T3075" s="53">
        <f>IFERROR(S3075/Q3075,0)</f>
        <v>1.0019999999999998</v>
      </c>
      <c r="U3075" s="54">
        <f>IF(T3075&gt;=100%,S3075*2%,0)</f>
        <v>180.35999999999996</v>
      </c>
      <c r="V3075" s="54">
        <f>S3075*1%</f>
        <v>90.179999999999978</v>
      </c>
      <c r="W3075" s="55">
        <f>U3075+V3075</f>
        <v>270.53999999999996</v>
      </c>
      <c r="X3075" s="17"/>
      <c r="Y3075" s="9" t="s">
        <v>12393</v>
      </c>
    </row>
    <row r="3076" spans="1:25" x14ac:dyDescent="0.2">
      <c r="A3076" s="26" t="s">
        <v>9603</v>
      </c>
      <c r="B3076" s="9" t="s">
        <v>9960</v>
      </c>
      <c r="C3076" s="30" t="s">
        <v>12359</v>
      </c>
      <c r="D3076" s="30"/>
      <c r="E3076" s="44" t="s">
        <v>12361</v>
      </c>
      <c r="F3076" s="44"/>
      <c r="G3076" s="26">
        <v>10023666</v>
      </c>
      <c r="H3076" s="26" t="s">
        <v>9845</v>
      </c>
      <c r="I3076" s="9" t="s">
        <v>9961</v>
      </c>
      <c r="J3076" s="9" t="s">
        <v>9962</v>
      </c>
      <c r="K3076" s="9" t="s">
        <v>9904</v>
      </c>
      <c r="L3076" s="26" t="s">
        <v>9905</v>
      </c>
      <c r="M3076" s="26">
        <v>9468379116</v>
      </c>
      <c r="N3076" s="9" t="s">
        <v>9963</v>
      </c>
      <c r="O3076" s="9" t="s">
        <v>9964</v>
      </c>
      <c r="P3076" s="26" t="s">
        <v>32</v>
      </c>
      <c r="Q3076" s="9">
        <v>8000</v>
      </c>
      <c r="R3076" s="27">
        <v>8015.9999999999982</v>
      </c>
      <c r="S3076" s="52">
        <f>R3076</f>
        <v>8015.9999999999982</v>
      </c>
      <c r="T3076" s="53">
        <f>IFERROR(S3076/Q3076,0)</f>
        <v>1.0019999999999998</v>
      </c>
      <c r="U3076" s="54">
        <f>IF(T3076&gt;=100%,S3076*2%,0)</f>
        <v>160.31999999999996</v>
      </c>
      <c r="V3076" s="54">
        <f>S3076*1%</f>
        <v>80.159999999999982</v>
      </c>
      <c r="W3076" s="55">
        <f>U3076+V3076</f>
        <v>240.47999999999996</v>
      </c>
      <c r="X3076" s="17"/>
      <c r="Y3076" s="9" t="s">
        <v>12393</v>
      </c>
    </row>
    <row r="3077" spans="1:25" x14ac:dyDescent="0.2">
      <c r="A3077" s="26" t="s">
        <v>9603</v>
      </c>
      <c r="B3077" s="26" t="s">
        <v>9604</v>
      </c>
      <c r="C3077" s="30" t="s">
        <v>12359</v>
      </c>
      <c r="D3077" s="30"/>
      <c r="E3077" s="45" t="s">
        <v>12360</v>
      </c>
      <c r="F3077" s="45"/>
      <c r="G3077" s="26">
        <v>10025972</v>
      </c>
      <c r="H3077" s="26" t="s">
        <v>9667</v>
      </c>
      <c r="I3077" s="26" t="s">
        <v>9668</v>
      </c>
      <c r="J3077" s="26" t="s">
        <v>9669</v>
      </c>
      <c r="K3077" s="26" t="s">
        <v>9670</v>
      </c>
      <c r="L3077" s="26" t="s">
        <v>9671</v>
      </c>
      <c r="M3077" s="26">
        <v>9781409396</v>
      </c>
      <c r="N3077" s="26" t="s">
        <v>9723</v>
      </c>
      <c r="O3077" s="26" t="s">
        <v>9724</v>
      </c>
      <c r="P3077" s="26" t="s">
        <v>32</v>
      </c>
      <c r="Q3077" s="27">
        <v>7000</v>
      </c>
      <c r="R3077" s="27">
        <v>7013.9999999999982</v>
      </c>
      <c r="S3077" s="52">
        <f>R3077</f>
        <v>7013.9999999999982</v>
      </c>
      <c r="T3077" s="53">
        <f>IFERROR(S3077/Q3077,0)</f>
        <v>1.0019999999999998</v>
      </c>
      <c r="U3077" s="54">
        <f>IF(T3077&gt;=100%,S3077*2%,0)</f>
        <v>140.27999999999997</v>
      </c>
      <c r="V3077" s="54">
        <f>S3077*1%</f>
        <v>70.139999999999986</v>
      </c>
      <c r="W3077" s="55">
        <f>U3077+V3077</f>
        <v>210.41999999999996</v>
      </c>
      <c r="X3077" s="17"/>
      <c r="Y3077" s="9" t="s">
        <v>12391</v>
      </c>
    </row>
    <row r="3078" spans="1:25" x14ac:dyDescent="0.2">
      <c r="A3078" s="9" t="s">
        <v>9603</v>
      </c>
      <c r="B3078" s="18" t="s">
        <v>11008</v>
      </c>
      <c r="C3078" s="9" t="s">
        <v>12370</v>
      </c>
      <c r="D3078" s="9"/>
      <c r="E3078" s="9" t="s">
        <v>12371</v>
      </c>
      <c r="F3078" s="9"/>
      <c r="G3078" s="18">
        <v>10033452</v>
      </c>
      <c r="H3078" s="38" t="s">
        <v>11034</v>
      </c>
      <c r="I3078" s="33" t="s">
        <v>11148</v>
      </c>
      <c r="J3078" s="33" t="s">
        <v>11149</v>
      </c>
      <c r="K3078" s="9" t="s">
        <v>11037</v>
      </c>
      <c r="L3078" s="18" t="s">
        <v>11038</v>
      </c>
      <c r="M3078" s="18">
        <v>7068231892</v>
      </c>
      <c r="N3078" s="18" t="s">
        <v>11150</v>
      </c>
      <c r="O3078" s="18" t="s">
        <v>11151</v>
      </c>
      <c r="P3078" s="18" t="s">
        <v>32</v>
      </c>
      <c r="Q3078" s="11">
        <v>7000</v>
      </c>
      <c r="R3078" s="27">
        <v>7013.9999999999982</v>
      </c>
      <c r="S3078" s="52">
        <f>R3078</f>
        <v>7013.9999999999982</v>
      </c>
      <c r="T3078" s="53">
        <f>IFERROR(S3078/Q3078,0)</f>
        <v>1.0019999999999998</v>
      </c>
      <c r="U3078" s="54">
        <f>IF(T3078&gt;=100%,S3078*2%,0)</f>
        <v>140.27999999999997</v>
      </c>
      <c r="V3078" s="54">
        <f>S3078*1%</f>
        <v>70.139999999999986</v>
      </c>
      <c r="W3078" s="55">
        <f>U3078+V3078</f>
        <v>210.41999999999996</v>
      </c>
      <c r="X3078" s="17"/>
      <c r="Y3078" s="9" t="s">
        <v>12391</v>
      </c>
    </row>
    <row r="3079" spans="1:25" x14ac:dyDescent="0.2">
      <c r="A3079" s="26" t="s">
        <v>9603</v>
      </c>
      <c r="B3079" s="30" t="s">
        <v>12093</v>
      </c>
      <c r="C3079" s="30" t="s">
        <v>12379</v>
      </c>
      <c r="D3079" s="30"/>
      <c r="E3079" s="44" t="s">
        <v>12380</v>
      </c>
      <c r="F3079" s="44"/>
      <c r="G3079" s="30">
        <v>10029261</v>
      </c>
      <c r="H3079" s="30" t="s">
        <v>12070</v>
      </c>
      <c r="I3079" s="43" t="s">
        <v>12100</v>
      </c>
      <c r="J3079" s="43" t="s">
        <v>12101</v>
      </c>
      <c r="K3079" s="26" t="s">
        <v>12073</v>
      </c>
      <c r="L3079" s="30" t="s">
        <v>12074</v>
      </c>
      <c r="M3079" s="30" t="s">
        <v>12075</v>
      </c>
      <c r="N3079" s="30" t="s">
        <v>12102</v>
      </c>
      <c r="O3079" s="29" t="s">
        <v>12103</v>
      </c>
      <c r="P3079" s="30" t="s">
        <v>32</v>
      </c>
      <c r="Q3079" s="27">
        <v>5000</v>
      </c>
      <c r="R3079" s="27">
        <v>5009.9999999999991</v>
      </c>
      <c r="S3079" s="52">
        <f>R3079</f>
        <v>5009.9999999999991</v>
      </c>
      <c r="T3079" s="53">
        <f>IFERROR(S3079/Q3079,0)</f>
        <v>1.0019999999999998</v>
      </c>
      <c r="U3079" s="54">
        <f>IF(T3079&gt;=100%,S3079*2%,0)</f>
        <v>100.19999999999999</v>
      </c>
      <c r="V3079" s="54">
        <f>S3079*1%</f>
        <v>50.099999999999994</v>
      </c>
      <c r="W3079" s="55">
        <f>U3079+V3079</f>
        <v>150.29999999999998</v>
      </c>
      <c r="X3079" s="17"/>
      <c r="Y3079" s="9" t="s">
        <v>12393</v>
      </c>
    </row>
    <row r="3080" spans="1:25" x14ac:dyDescent="0.2">
      <c r="A3080" s="26" t="s">
        <v>9603</v>
      </c>
      <c r="B3080" s="30" t="s">
        <v>12250</v>
      </c>
      <c r="C3080" s="30" t="s">
        <v>12379</v>
      </c>
      <c r="D3080" s="30"/>
      <c r="E3080" s="44" t="s">
        <v>12382</v>
      </c>
      <c r="F3080" s="44"/>
      <c r="G3080" s="30">
        <v>10027925</v>
      </c>
      <c r="H3080" s="30" t="s">
        <v>12251</v>
      </c>
      <c r="I3080" s="30" t="s">
        <v>12252</v>
      </c>
      <c r="J3080" s="30" t="s">
        <v>4001</v>
      </c>
      <c r="K3080" s="26" t="s">
        <v>12253</v>
      </c>
      <c r="L3080" s="30" t="s">
        <v>12254</v>
      </c>
      <c r="M3080" s="30" t="s">
        <v>12255</v>
      </c>
      <c r="N3080" s="30" t="s">
        <v>12321</v>
      </c>
      <c r="O3080" s="30" t="s">
        <v>12322</v>
      </c>
      <c r="P3080" s="30" t="s">
        <v>32</v>
      </c>
      <c r="Q3080" s="27">
        <v>3000</v>
      </c>
      <c r="R3080" s="27">
        <v>3005.9999999999995</v>
      </c>
      <c r="S3080" s="52">
        <f>R3080</f>
        <v>3005.9999999999995</v>
      </c>
      <c r="T3080" s="53">
        <f>IFERROR(S3080/Q3080,0)</f>
        <v>1.0019999999999998</v>
      </c>
      <c r="U3080" s="54">
        <f>IF(T3080&gt;=100%,S3080*2%,0)</f>
        <v>60.11999999999999</v>
      </c>
      <c r="V3080" s="54">
        <f>S3080*1%</f>
        <v>30.059999999999995</v>
      </c>
      <c r="W3080" s="55">
        <f>U3080+V3080</f>
        <v>90.179999999999978</v>
      </c>
      <c r="X3080" s="17"/>
      <c r="Y3080" s="9" t="s">
        <v>12391</v>
      </c>
    </row>
    <row r="3081" spans="1:25" x14ac:dyDescent="0.2">
      <c r="A3081" s="9" t="s">
        <v>6280</v>
      </c>
      <c r="B3081" s="9" t="s">
        <v>7763</v>
      </c>
      <c r="C3081" s="18" t="s">
        <v>7712</v>
      </c>
      <c r="D3081" s="9" t="s">
        <v>7713</v>
      </c>
      <c r="E3081" s="9" t="s">
        <v>7714</v>
      </c>
      <c r="F3081" s="9" t="s">
        <v>7715</v>
      </c>
      <c r="G3081" s="9">
        <v>10034564</v>
      </c>
      <c r="H3081" s="9" t="s">
        <v>7716</v>
      </c>
      <c r="I3081" s="9" t="s">
        <v>7764</v>
      </c>
      <c r="J3081" s="9" t="s">
        <v>7765</v>
      </c>
      <c r="K3081" s="18" t="s">
        <v>7719</v>
      </c>
      <c r="L3081" s="18" t="s">
        <v>7720</v>
      </c>
      <c r="M3081" s="18" t="s">
        <v>7721</v>
      </c>
      <c r="N3081" s="9" t="s">
        <v>7766</v>
      </c>
      <c r="O3081" s="9" t="s">
        <v>7767</v>
      </c>
      <c r="P3081" s="9" t="s">
        <v>32</v>
      </c>
      <c r="Q3081" s="61">
        <v>10500</v>
      </c>
      <c r="R3081" s="11">
        <v>10519.6006</v>
      </c>
      <c r="S3081" s="52">
        <f>R3081</f>
        <v>10519.6006</v>
      </c>
      <c r="T3081" s="53">
        <f>IFERROR(S3081/Q3081,0)</f>
        <v>1.0018667238095238</v>
      </c>
      <c r="U3081" s="54">
        <f>IF(T3081&gt;=100%,S3081*2%,0)</f>
        <v>210.39201199999999</v>
      </c>
      <c r="V3081" s="54">
        <f>S3081*1%</f>
        <v>105.196006</v>
      </c>
      <c r="W3081" s="55">
        <f>U3081+V3081</f>
        <v>315.58801799999998</v>
      </c>
      <c r="X3081" s="17"/>
      <c r="Y3081" s="9" t="s">
        <v>12391</v>
      </c>
    </row>
    <row r="3082" spans="1:25" x14ac:dyDescent="0.2">
      <c r="A3082" s="4" t="s">
        <v>18</v>
      </c>
      <c r="B3082" s="9"/>
      <c r="C3082" s="5" t="s">
        <v>4707</v>
      </c>
      <c r="D3082" s="9" t="s">
        <v>4708</v>
      </c>
      <c r="E3082" s="9" t="s">
        <v>5269</v>
      </c>
      <c r="F3082" s="9" t="s">
        <v>5270</v>
      </c>
      <c r="G3082" s="18">
        <v>10033840</v>
      </c>
      <c r="H3082" s="12" t="s">
        <v>5354</v>
      </c>
      <c r="I3082" s="12" t="s">
        <v>5355</v>
      </c>
      <c r="J3082" s="12" t="s">
        <v>5356</v>
      </c>
      <c r="K3082" s="17" t="s">
        <v>5357</v>
      </c>
      <c r="L3082" s="9" t="s">
        <v>5358</v>
      </c>
      <c r="M3082" s="9">
        <v>8763812712</v>
      </c>
      <c r="N3082" s="12" t="s">
        <v>5412</v>
      </c>
      <c r="O3082" s="18" t="s">
        <v>5413</v>
      </c>
      <c r="P3082" s="17" t="s">
        <v>32</v>
      </c>
      <c r="Q3082" s="10">
        <v>8484.8407999999999</v>
      </c>
      <c r="R3082" s="11">
        <v>8500</v>
      </c>
      <c r="S3082" s="52">
        <f>R3082</f>
        <v>8500</v>
      </c>
      <c r="T3082" s="53">
        <f>IFERROR(S3082/Q3082,0)</f>
        <v>1.0017866216181688</v>
      </c>
      <c r="U3082" s="54">
        <f>IF(T3082&gt;=100%,S3082*2%,0)</f>
        <v>170</v>
      </c>
      <c r="V3082" s="54">
        <f>S3082*1%</f>
        <v>85</v>
      </c>
      <c r="W3082" s="55">
        <f>U3082+V3082</f>
        <v>255</v>
      </c>
      <c r="X3082" s="17"/>
      <c r="Y3082" s="9" t="s">
        <v>12391</v>
      </c>
    </row>
    <row r="3083" spans="1:25" x14ac:dyDescent="0.2">
      <c r="A3083" s="4" t="s">
        <v>18</v>
      </c>
      <c r="B3083" s="4" t="s">
        <v>243</v>
      </c>
      <c r="C3083" s="5" t="s">
        <v>20</v>
      </c>
      <c r="D3083" s="5" t="s">
        <v>21</v>
      </c>
      <c r="E3083" s="5" t="s">
        <v>244</v>
      </c>
      <c r="F3083" s="5" t="s">
        <v>245</v>
      </c>
      <c r="G3083" s="6">
        <v>10022295</v>
      </c>
      <c r="H3083" s="4" t="s">
        <v>246</v>
      </c>
      <c r="I3083" s="4" t="s">
        <v>278</v>
      </c>
      <c r="J3083" s="4" t="s">
        <v>279</v>
      </c>
      <c r="K3083" s="6" t="s">
        <v>255</v>
      </c>
      <c r="L3083" s="6" t="s">
        <v>256</v>
      </c>
      <c r="M3083" s="7" t="s">
        <v>257</v>
      </c>
      <c r="N3083" s="4" t="s">
        <v>358</v>
      </c>
      <c r="O3083" s="6" t="s">
        <v>359</v>
      </c>
      <c r="P3083" s="9" t="s">
        <v>32</v>
      </c>
      <c r="Q3083" s="11">
        <v>7119.7991999999995</v>
      </c>
      <c r="R3083" s="11">
        <v>7131.7726000000002</v>
      </c>
      <c r="S3083" s="52">
        <f>R3083</f>
        <v>7131.7726000000002</v>
      </c>
      <c r="T3083" s="53">
        <f>IFERROR(S3083/Q3083,0)</f>
        <v>1.0016817047312234</v>
      </c>
      <c r="U3083" s="54">
        <f>IF(T3083&gt;=100%,S3083*2%,0)</f>
        <v>142.63545200000002</v>
      </c>
      <c r="V3083" s="54">
        <f>S3083*1%</f>
        <v>71.317726000000008</v>
      </c>
      <c r="W3083" s="55">
        <f>U3083+V3083</f>
        <v>213.95317800000004</v>
      </c>
      <c r="X3083" s="17"/>
      <c r="Y3083" s="9" t="s">
        <v>12391</v>
      </c>
    </row>
    <row r="3084" spans="1:25" x14ac:dyDescent="0.2">
      <c r="A3084" s="4" t="s">
        <v>18</v>
      </c>
      <c r="B3084" s="9"/>
      <c r="C3084" s="5" t="s">
        <v>4707</v>
      </c>
      <c r="D3084" s="9" t="s">
        <v>4708</v>
      </c>
      <c r="E3084" s="9" t="s">
        <v>4790</v>
      </c>
      <c r="F3084" s="9" t="s">
        <v>4791</v>
      </c>
      <c r="G3084" s="12">
        <v>10027859</v>
      </c>
      <c r="H3084" s="12" t="s">
        <v>4792</v>
      </c>
      <c r="I3084" s="12" t="s">
        <v>4856</v>
      </c>
      <c r="J3084" s="12" t="s">
        <v>4857</v>
      </c>
      <c r="K3084" s="12" t="s">
        <v>4852</v>
      </c>
      <c r="L3084" s="12" t="s">
        <v>4853</v>
      </c>
      <c r="M3084" s="17">
        <v>9861790623</v>
      </c>
      <c r="N3084" s="12" t="s">
        <v>4866</v>
      </c>
      <c r="O3084" s="12" t="s">
        <v>4867</v>
      </c>
      <c r="P3084" s="9" t="s">
        <v>32</v>
      </c>
      <c r="Q3084" s="10">
        <v>20000</v>
      </c>
      <c r="R3084" s="11">
        <v>20033.632999999998</v>
      </c>
      <c r="S3084" s="52">
        <f>R3084</f>
        <v>20033.632999999998</v>
      </c>
      <c r="T3084" s="53">
        <f>IFERROR(S3084/Q3084,0)</f>
        <v>1.0016816499999999</v>
      </c>
      <c r="U3084" s="54">
        <f>IF(T3084&gt;=100%,S3084*2%,0)</f>
        <v>400.67265999999995</v>
      </c>
      <c r="V3084" s="54">
        <f>S3084*1%</f>
        <v>200.33632999999998</v>
      </c>
      <c r="W3084" s="55">
        <f>U3084+V3084</f>
        <v>601.00898999999993</v>
      </c>
      <c r="X3084" s="17"/>
      <c r="Y3084" s="9" t="s">
        <v>12391</v>
      </c>
    </row>
    <row r="3085" spans="1:25" x14ac:dyDescent="0.2">
      <c r="A3085" s="4" t="s">
        <v>18</v>
      </c>
      <c r="B3085" s="9"/>
      <c r="C3085" s="5" t="s">
        <v>4707</v>
      </c>
      <c r="D3085" s="17" t="s">
        <v>4708</v>
      </c>
      <c r="E3085" s="17" t="s">
        <v>4709</v>
      </c>
      <c r="F3085" s="17" t="s">
        <v>4710</v>
      </c>
      <c r="G3085" s="17">
        <v>10034969</v>
      </c>
      <c r="H3085" s="17" t="s">
        <v>4711</v>
      </c>
      <c r="I3085" s="17" t="s">
        <v>4725</v>
      </c>
      <c r="J3085" s="17" t="s">
        <v>4726</v>
      </c>
      <c r="K3085" s="17" t="s">
        <v>4714</v>
      </c>
      <c r="L3085" s="17" t="s">
        <v>4715</v>
      </c>
      <c r="M3085" s="17" t="s">
        <v>4716</v>
      </c>
      <c r="N3085" s="17" t="s">
        <v>4727</v>
      </c>
      <c r="O3085" s="17" t="s">
        <v>4728</v>
      </c>
      <c r="P3085" s="17" t="s">
        <v>32</v>
      </c>
      <c r="Q3085" s="17">
        <v>8000</v>
      </c>
      <c r="R3085" s="11">
        <v>8012</v>
      </c>
      <c r="S3085" s="52">
        <f>R3085</f>
        <v>8012</v>
      </c>
      <c r="T3085" s="53">
        <f>IFERROR(S3085/Q3085,0)</f>
        <v>1.0015000000000001</v>
      </c>
      <c r="U3085" s="54">
        <f>IF(T3085&gt;=100%,S3085*2%,0)</f>
        <v>160.24</v>
      </c>
      <c r="V3085" s="54">
        <f>S3085*1%</f>
        <v>80.12</v>
      </c>
      <c r="W3085" s="55">
        <f>U3085+V3085</f>
        <v>240.36</v>
      </c>
      <c r="X3085" s="17"/>
      <c r="Y3085" s="9" t="s">
        <v>12393</v>
      </c>
    </row>
    <row r="3086" spans="1:25" x14ac:dyDescent="0.2">
      <c r="A3086" s="23" t="s">
        <v>8060</v>
      </c>
      <c r="B3086" s="23" t="s">
        <v>9114</v>
      </c>
      <c r="C3086" s="24" t="s">
        <v>8974</v>
      </c>
      <c r="D3086" s="23" t="s">
        <v>8975</v>
      </c>
      <c r="E3086" s="23" t="s">
        <v>9071</v>
      </c>
      <c r="F3086" s="23" t="s">
        <v>9072</v>
      </c>
      <c r="G3086" s="23">
        <v>10029755</v>
      </c>
      <c r="H3086" s="23" t="s">
        <v>9073</v>
      </c>
      <c r="I3086" s="23" t="s">
        <v>9074</v>
      </c>
      <c r="J3086" s="23" t="s">
        <v>9075</v>
      </c>
      <c r="K3086" s="24" t="s">
        <v>9076</v>
      </c>
      <c r="L3086" s="24" t="s">
        <v>9077</v>
      </c>
      <c r="M3086" s="24">
        <v>9904825781</v>
      </c>
      <c r="N3086" s="23" t="s">
        <v>9298</v>
      </c>
      <c r="O3086" s="23" t="s">
        <v>9299</v>
      </c>
      <c r="P3086" s="23" t="s">
        <v>32</v>
      </c>
      <c r="Q3086" s="11">
        <v>8251.1</v>
      </c>
      <c r="R3086" s="11">
        <v>8263</v>
      </c>
      <c r="S3086" s="52">
        <f>R3086</f>
        <v>8263</v>
      </c>
      <c r="T3086" s="53">
        <f>IFERROR(S3086/Q3086,0)</f>
        <v>1.0014422319448315</v>
      </c>
      <c r="U3086" s="54">
        <f>IF(T3086&gt;=100%,S3086*2%,0)</f>
        <v>165.26</v>
      </c>
      <c r="V3086" s="54">
        <f>S3086*1%</f>
        <v>82.63</v>
      </c>
      <c r="W3086" s="55">
        <f>U3086+V3086</f>
        <v>247.89</v>
      </c>
      <c r="X3086" s="17"/>
      <c r="Y3086" s="9" t="s">
        <v>12393</v>
      </c>
    </row>
    <row r="3087" spans="1:25" x14ac:dyDescent="0.2">
      <c r="A3087" s="4" t="s">
        <v>18</v>
      </c>
      <c r="B3087" s="9"/>
      <c r="C3087" s="5" t="s">
        <v>4707</v>
      </c>
      <c r="D3087" s="9" t="s">
        <v>4708</v>
      </c>
      <c r="E3087" s="9" t="s">
        <v>5269</v>
      </c>
      <c r="F3087" s="9" t="s">
        <v>5270</v>
      </c>
      <c r="G3087" s="12">
        <v>10034671</v>
      </c>
      <c r="H3087" s="12" t="s">
        <v>5294</v>
      </c>
      <c r="I3087" s="12" t="s">
        <v>5316</v>
      </c>
      <c r="J3087" s="12" t="s">
        <v>5317</v>
      </c>
      <c r="K3087" s="17" t="s">
        <v>5297</v>
      </c>
      <c r="L3087" s="9" t="s">
        <v>2899</v>
      </c>
      <c r="M3087" s="9"/>
      <c r="N3087" s="12" t="s">
        <v>5350</v>
      </c>
      <c r="O3087" s="12" t="s">
        <v>5351</v>
      </c>
      <c r="P3087" s="17" t="s">
        <v>32</v>
      </c>
      <c r="Q3087" s="10">
        <v>8488</v>
      </c>
      <c r="R3087" s="11">
        <v>8500</v>
      </c>
      <c r="S3087" s="52">
        <f>R3087</f>
        <v>8500</v>
      </c>
      <c r="T3087" s="53">
        <f>IFERROR(S3087/Q3087,0)</f>
        <v>1.0014137606032045</v>
      </c>
      <c r="U3087" s="54">
        <f>IF(T3087&gt;=100%,S3087*2%,0)</f>
        <v>170</v>
      </c>
      <c r="V3087" s="54">
        <f>S3087*1%</f>
        <v>85</v>
      </c>
      <c r="W3087" s="55">
        <f>U3087+V3087</f>
        <v>255</v>
      </c>
      <c r="X3087" s="17"/>
      <c r="Y3087" s="9" t="s">
        <v>12393</v>
      </c>
    </row>
    <row r="3088" spans="1:25" x14ac:dyDescent="0.2">
      <c r="A3088" s="4" t="s">
        <v>18</v>
      </c>
      <c r="B3088" s="12" t="s">
        <v>2477</v>
      </c>
      <c r="C3088" s="5" t="s">
        <v>2071</v>
      </c>
      <c r="D3088" s="9" t="s">
        <v>2072</v>
      </c>
      <c r="E3088" s="9" t="s">
        <v>2478</v>
      </c>
      <c r="F3088" s="9" t="s">
        <v>2479</v>
      </c>
      <c r="G3088" s="8">
        <v>10022554</v>
      </c>
      <c r="H3088" s="12" t="s">
        <v>2480</v>
      </c>
      <c r="I3088" s="9" t="s">
        <v>2622</v>
      </c>
      <c r="J3088" s="12" t="s">
        <v>2623</v>
      </c>
      <c r="K3088" s="8" t="s">
        <v>2483</v>
      </c>
      <c r="L3088" s="16" t="s">
        <v>2484</v>
      </c>
      <c r="M3088" s="17">
        <v>9862970788</v>
      </c>
      <c r="N3088" s="9" t="s">
        <v>2624</v>
      </c>
      <c r="O3088" s="9" t="s">
        <v>2625</v>
      </c>
      <c r="P3088" s="9" t="s">
        <v>32</v>
      </c>
      <c r="Q3088" s="10">
        <v>7800</v>
      </c>
      <c r="R3088" s="11">
        <v>7811</v>
      </c>
      <c r="S3088" s="52">
        <f>R3088</f>
        <v>7811</v>
      </c>
      <c r="T3088" s="53">
        <f>IFERROR(S3088/Q3088,0)</f>
        <v>1.0014102564102565</v>
      </c>
      <c r="U3088" s="54">
        <f>IF(T3088&gt;=100%,S3088*2%,0)</f>
        <v>156.22</v>
      </c>
      <c r="V3088" s="54">
        <f>S3088*1%</f>
        <v>78.11</v>
      </c>
      <c r="W3088" s="55">
        <f>U3088+V3088</f>
        <v>234.32999999999998</v>
      </c>
      <c r="X3088" s="17"/>
      <c r="Y3088" s="9" t="s">
        <v>12393</v>
      </c>
    </row>
    <row r="3089" spans="1:25" x14ac:dyDescent="0.2">
      <c r="A3089" s="26" t="s">
        <v>9603</v>
      </c>
      <c r="B3089" s="30" t="s">
        <v>12104</v>
      </c>
      <c r="C3089" s="30" t="s">
        <v>12379</v>
      </c>
      <c r="D3089" s="30"/>
      <c r="E3089" s="44" t="s">
        <v>12380</v>
      </c>
      <c r="F3089" s="44"/>
      <c r="G3089" s="30">
        <v>10029261</v>
      </c>
      <c r="H3089" s="30" t="s">
        <v>12070</v>
      </c>
      <c r="I3089" s="43" t="s">
        <v>12105</v>
      </c>
      <c r="J3089" s="43" t="s">
        <v>12106</v>
      </c>
      <c r="K3089" s="26" t="s">
        <v>12073</v>
      </c>
      <c r="L3089" s="30" t="s">
        <v>12074</v>
      </c>
      <c r="M3089" s="30" t="s">
        <v>12075</v>
      </c>
      <c r="N3089" s="30" t="s">
        <v>12130</v>
      </c>
      <c r="O3089" s="30" t="s">
        <v>12131</v>
      </c>
      <c r="P3089" s="30" t="s">
        <v>32</v>
      </c>
      <c r="Q3089" s="27">
        <v>15000</v>
      </c>
      <c r="R3089" s="27">
        <v>15019.574400000001</v>
      </c>
      <c r="S3089" s="52">
        <f>R3089</f>
        <v>15019.574400000001</v>
      </c>
      <c r="T3089" s="53">
        <f>IFERROR(S3089/Q3089,0)</f>
        <v>1.0013049600000001</v>
      </c>
      <c r="U3089" s="54">
        <f>IF(T3089&gt;=100%,S3089*2%,0)</f>
        <v>300.39148800000004</v>
      </c>
      <c r="V3089" s="54">
        <f>S3089*1%</f>
        <v>150.19574400000002</v>
      </c>
      <c r="W3089" s="55">
        <f>U3089+V3089</f>
        <v>450.58723200000009</v>
      </c>
      <c r="X3089" s="17"/>
      <c r="Y3089" s="9" t="s">
        <v>12391</v>
      </c>
    </row>
    <row r="3090" spans="1:25" x14ac:dyDescent="0.2">
      <c r="A3090" s="9" t="s">
        <v>9603</v>
      </c>
      <c r="B3090" s="18" t="s">
        <v>11008</v>
      </c>
      <c r="C3090" s="9" t="s">
        <v>12370</v>
      </c>
      <c r="D3090" s="9"/>
      <c r="E3090" s="9" t="s">
        <v>12371</v>
      </c>
      <c r="F3090" s="9"/>
      <c r="G3090" s="18">
        <v>10033452</v>
      </c>
      <c r="H3090" s="38" t="s">
        <v>11034</v>
      </c>
      <c r="I3090" s="33" t="s">
        <v>11041</v>
      </c>
      <c r="J3090" s="33" t="s">
        <v>11042</v>
      </c>
      <c r="K3090" s="9" t="s">
        <v>11037</v>
      </c>
      <c r="L3090" s="18" t="s">
        <v>11038</v>
      </c>
      <c r="M3090" s="18">
        <v>7068231892</v>
      </c>
      <c r="N3090" s="18" t="s">
        <v>11043</v>
      </c>
      <c r="O3090" s="18" t="s">
        <v>11044</v>
      </c>
      <c r="P3090" s="18" t="s">
        <v>32</v>
      </c>
      <c r="Q3090" s="11">
        <v>11261</v>
      </c>
      <c r="R3090" s="27">
        <v>11272.711439999999</v>
      </c>
      <c r="S3090" s="52">
        <f>R3090</f>
        <v>11272.711439999999</v>
      </c>
      <c r="T3090" s="53">
        <f>IFERROR(S3090/Q3090,0)</f>
        <v>1.0010399999999999</v>
      </c>
      <c r="U3090" s="54">
        <f>IF(T3090&gt;=100%,S3090*2%,0)</f>
        <v>225.45422879999998</v>
      </c>
      <c r="V3090" s="54">
        <f>S3090*1%</f>
        <v>112.72711439999999</v>
      </c>
      <c r="W3090" s="55">
        <f>U3090+V3090</f>
        <v>338.18134319999996</v>
      </c>
      <c r="X3090" s="17"/>
      <c r="Y3090" s="9" t="s">
        <v>12391</v>
      </c>
    </row>
    <row r="3091" spans="1:25" x14ac:dyDescent="0.2">
      <c r="A3091" s="32" t="s">
        <v>9603</v>
      </c>
      <c r="B3091" s="32" t="s">
        <v>10439</v>
      </c>
      <c r="C3091" s="32" t="s">
        <v>12365</v>
      </c>
      <c r="D3091" s="32"/>
      <c r="E3091" s="9" t="s">
        <v>12367</v>
      </c>
      <c r="F3091" s="9"/>
      <c r="G3091" s="32">
        <v>10031053</v>
      </c>
      <c r="H3091" s="32" t="s">
        <v>10500</v>
      </c>
      <c r="I3091" s="34" t="s">
        <v>10570</v>
      </c>
      <c r="J3091" s="32" t="s">
        <v>10571</v>
      </c>
      <c r="K3091" s="32" t="s">
        <v>10550</v>
      </c>
      <c r="L3091" s="32" t="s">
        <v>10551</v>
      </c>
      <c r="M3091" s="32">
        <v>9634147560</v>
      </c>
      <c r="N3091" s="32" t="s">
        <v>10578</v>
      </c>
      <c r="O3091" s="32" t="s">
        <v>10579</v>
      </c>
      <c r="P3091" s="32" t="s">
        <v>32</v>
      </c>
      <c r="Q3091" s="9">
        <v>40000</v>
      </c>
      <c r="R3091" s="27">
        <v>40039.999999999993</v>
      </c>
      <c r="S3091" s="52">
        <f>R3091</f>
        <v>40039.999999999993</v>
      </c>
      <c r="T3091" s="53">
        <f>IFERROR(S3091/Q3091,0)</f>
        <v>1.0009999999999999</v>
      </c>
      <c r="U3091" s="54">
        <f>IF(T3091&gt;=100%,S3091*2%,0)</f>
        <v>800.79999999999984</v>
      </c>
      <c r="V3091" s="54">
        <f>S3091*1%</f>
        <v>400.39999999999992</v>
      </c>
      <c r="W3091" s="55">
        <f>U3091+V3091</f>
        <v>1201.1999999999998</v>
      </c>
      <c r="X3091" s="17"/>
      <c r="Y3091" s="9" t="s">
        <v>12391</v>
      </c>
    </row>
    <row r="3092" spans="1:25" x14ac:dyDescent="0.2">
      <c r="A3092" s="32" t="s">
        <v>9603</v>
      </c>
      <c r="B3092" s="32" t="s">
        <v>10439</v>
      </c>
      <c r="C3092" s="32" t="s">
        <v>12365</v>
      </c>
      <c r="D3092" s="32"/>
      <c r="E3092" s="9" t="s">
        <v>12367</v>
      </c>
      <c r="F3092" s="9"/>
      <c r="G3092" s="32">
        <v>10023183</v>
      </c>
      <c r="H3092" s="32" t="s">
        <v>10440</v>
      </c>
      <c r="I3092" s="32" t="s">
        <v>10471</v>
      </c>
      <c r="J3092" s="32" t="s">
        <v>10472</v>
      </c>
      <c r="K3092" s="32" t="s">
        <v>10443</v>
      </c>
      <c r="L3092" s="32" t="s">
        <v>10444</v>
      </c>
      <c r="M3092" s="32">
        <v>9012650010</v>
      </c>
      <c r="N3092" s="32" t="s">
        <v>10473</v>
      </c>
      <c r="O3092" s="32" t="s">
        <v>10474</v>
      </c>
      <c r="P3092" s="32" t="s">
        <v>32</v>
      </c>
      <c r="Q3092" s="9">
        <v>40000</v>
      </c>
      <c r="R3092" s="27">
        <v>40039.999999999993</v>
      </c>
      <c r="S3092" s="52">
        <f>R3092</f>
        <v>40039.999999999993</v>
      </c>
      <c r="T3092" s="53">
        <f>IFERROR(S3092/Q3092,0)</f>
        <v>1.0009999999999999</v>
      </c>
      <c r="U3092" s="54">
        <f>IF(T3092&gt;=100%,S3092*2%,0)</f>
        <v>800.79999999999984</v>
      </c>
      <c r="V3092" s="54">
        <f>S3092*1%</f>
        <v>400.39999999999992</v>
      </c>
      <c r="W3092" s="55">
        <f>U3092+V3092</f>
        <v>1201.1999999999998</v>
      </c>
      <c r="X3092" s="17"/>
      <c r="Y3092" s="9" t="s">
        <v>12391</v>
      </c>
    </row>
    <row r="3093" spans="1:25" x14ac:dyDescent="0.2">
      <c r="A3093" s="32" t="s">
        <v>9603</v>
      </c>
      <c r="B3093" s="32" t="s">
        <v>10346</v>
      </c>
      <c r="C3093" s="32" t="s">
        <v>12365</v>
      </c>
      <c r="D3093" s="32"/>
      <c r="E3093" s="9" t="s">
        <v>12366</v>
      </c>
      <c r="F3093" s="9"/>
      <c r="G3093" s="32">
        <v>10027495</v>
      </c>
      <c r="H3093" s="32" t="s">
        <v>10347</v>
      </c>
      <c r="I3093" s="32" t="s">
        <v>10364</v>
      </c>
      <c r="J3093" s="32" t="s">
        <v>10365</v>
      </c>
      <c r="K3093" s="32" t="s">
        <v>10350</v>
      </c>
      <c r="L3093" s="32" t="s">
        <v>10351</v>
      </c>
      <c r="M3093" s="32">
        <v>95694359469</v>
      </c>
      <c r="N3093" s="32" t="s">
        <v>10370</v>
      </c>
      <c r="O3093" s="32" t="s">
        <v>10371</v>
      </c>
      <c r="P3093" s="32" t="s">
        <v>32</v>
      </c>
      <c r="Q3093" s="32">
        <v>40000</v>
      </c>
      <c r="R3093" s="27">
        <v>40039.999999999993</v>
      </c>
      <c r="S3093" s="52">
        <f>R3093</f>
        <v>40039.999999999993</v>
      </c>
      <c r="T3093" s="53">
        <f>IFERROR(S3093/Q3093,0)</f>
        <v>1.0009999999999999</v>
      </c>
      <c r="U3093" s="54">
        <f>IF(T3093&gt;=100%,S3093*2%,0)</f>
        <v>800.79999999999984</v>
      </c>
      <c r="V3093" s="54">
        <f>S3093*1%</f>
        <v>400.39999999999992</v>
      </c>
      <c r="W3093" s="55">
        <f>U3093+V3093</f>
        <v>1201.1999999999998</v>
      </c>
      <c r="X3093" s="17"/>
      <c r="Y3093" s="9" t="s">
        <v>12391</v>
      </c>
    </row>
    <row r="3094" spans="1:25" x14ac:dyDescent="0.2">
      <c r="A3094" s="32" t="s">
        <v>9603</v>
      </c>
      <c r="B3094" s="32" t="s">
        <v>10439</v>
      </c>
      <c r="C3094" s="32" t="s">
        <v>12365</v>
      </c>
      <c r="D3094" s="32"/>
      <c r="E3094" s="9" t="s">
        <v>12367</v>
      </c>
      <c r="F3094" s="9"/>
      <c r="G3094" s="32">
        <v>10023183</v>
      </c>
      <c r="H3094" s="32" t="s">
        <v>10440</v>
      </c>
      <c r="I3094" s="32" t="s">
        <v>10463</v>
      </c>
      <c r="J3094" s="32" t="s">
        <v>10464</v>
      </c>
      <c r="K3094" s="32" t="s">
        <v>10443</v>
      </c>
      <c r="L3094" s="32" t="s">
        <v>10444</v>
      </c>
      <c r="M3094" s="32">
        <v>9012650010</v>
      </c>
      <c r="N3094" s="9" t="s">
        <v>10715</v>
      </c>
      <c r="O3094" s="32" t="s">
        <v>10716</v>
      </c>
      <c r="P3094" s="32" t="s">
        <v>32</v>
      </c>
      <c r="Q3094" s="35">
        <v>40000</v>
      </c>
      <c r="R3094" s="27">
        <v>40039.999999999993</v>
      </c>
      <c r="S3094" s="52">
        <f>R3094</f>
        <v>40039.999999999993</v>
      </c>
      <c r="T3094" s="53">
        <f>IFERROR(S3094/Q3094,0)</f>
        <v>1.0009999999999999</v>
      </c>
      <c r="U3094" s="54">
        <f>IF(T3094&gt;=100%,S3094*2%,0)</f>
        <v>800.79999999999984</v>
      </c>
      <c r="V3094" s="54">
        <f>S3094*1%</f>
        <v>400.39999999999992</v>
      </c>
      <c r="W3094" s="55">
        <f>U3094+V3094</f>
        <v>1201.1999999999998</v>
      </c>
      <c r="X3094" s="17"/>
      <c r="Y3094" s="9" t="s">
        <v>12393</v>
      </c>
    </row>
    <row r="3095" spans="1:25" x14ac:dyDescent="0.2">
      <c r="A3095" s="32" t="s">
        <v>9603</v>
      </c>
      <c r="B3095" s="32" t="s">
        <v>10346</v>
      </c>
      <c r="C3095" s="32" t="s">
        <v>12365</v>
      </c>
      <c r="D3095" s="32"/>
      <c r="E3095" s="9" t="s">
        <v>12366</v>
      </c>
      <c r="F3095" s="9"/>
      <c r="G3095" s="32">
        <v>10027495</v>
      </c>
      <c r="H3095" s="32" t="s">
        <v>10347</v>
      </c>
      <c r="I3095" s="32" t="s">
        <v>10358</v>
      </c>
      <c r="J3095" s="32" t="s">
        <v>10359</v>
      </c>
      <c r="K3095" s="32" t="s">
        <v>10350</v>
      </c>
      <c r="L3095" s="32" t="s">
        <v>10351</v>
      </c>
      <c r="M3095" s="32">
        <v>95694359469</v>
      </c>
      <c r="N3095" s="32" t="s">
        <v>10362</v>
      </c>
      <c r="O3095" s="33" t="s">
        <v>10363</v>
      </c>
      <c r="P3095" s="32" t="s">
        <v>32</v>
      </c>
      <c r="Q3095" s="32">
        <v>30000</v>
      </c>
      <c r="R3095" s="27">
        <v>30029.999999999996</v>
      </c>
      <c r="S3095" s="52">
        <f>R3095</f>
        <v>30029.999999999996</v>
      </c>
      <c r="T3095" s="53">
        <f>IFERROR(S3095/Q3095,0)</f>
        <v>1.0009999999999999</v>
      </c>
      <c r="U3095" s="54">
        <f>IF(T3095&gt;=100%,S3095*2%,0)</f>
        <v>600.59999999999991</v>
      </c>
      <c r="V3095" s="54">
        <f>S3095*1%</f>
        <v>300.29999999999995</v>
      </c>
      <c r="W3095" s="55">
        <f>U3095+V3095</f>
        <v>900.89999999999986</v>
      </c>
      <c r="X3095" s="17"/>
      <c r="Y3095" s="9" t="s">
        <v>12391</v>
      </c>
    </row>
    <row r="3096" spans="1:25" x14ac:dyDescent="0.2">
      <c r="A3096" s="32" t="s">
        <v>9603</v>
      </c>
      <c r="B3096" s="32" t="s">
        <v>10439</v>
      </c>
      <c r="C3096" s="32" t="s">
        <v>12365</v>
      </c>
      <c r="D3096" s="32"/>
      <c r="E3096" s="9" t="s">
        <v>12367</v>
      </c>
      <c r="F3096" s="9"/>
      <c r="G3096" s="32">
        <v>10031053</v>
      </c>
      <c r="H3096" s="32" t="s">
        <v>10500</v>
      </c>
      <c r="I3096" s="34" t="s">
        <v>10557</v>
      </c>
      <c r="J3096" s="32" t="s">
        <v>10558</v>
      </c>
      <c r="K3096" s="32" t="s">
        <v>10550</v>
      </c>
      <c r="L3096" s="32" t="s">
        <v>10551</v>
      </c>
      <c r="M3096" s="32">
        <v>9634147560</v>
      </c>
      <c r="N3096" s="32" t="s">
        <v>10563</v>
      </c>
      <c r="O3096" s="32" t="s">
        <v>10564</v>
      </c>
      <c r="P3096" s="32" t="s">
        <v>32</v>
      </c>
      <c r="Q3096" s="9">
        <v>30000</v>
      </c>
      <c r="R3096" s="27">
        <v>30029.999999999996</v>
      </c>
      <c r="S3096" s="52">
        <f>R3096</f>
        <v>30029.999999999996</v>
      </c>
      <c r="T3096" s="53">
        <f>IFERROR(S3096/Q3096,0)</f>
        <v>1.0009999999999999</v>
      </c>
      <c r="U3096" s="54">
        <f>IF(T3096&gt;=100%,S3096*2%,0)</f>
        <v>600.59999999999991</v>
      </c>
      <c r="V3096" s="54">
        <f>S3096*1%</f>
        <v>300.29999999999995</v>
      </c>
      <c r="W3096" s="55">
        <f>U3096+V3096</f>
        <v>900.89999999999986</v>
      </c>
      <c r="X3096" s="17"/>
      <c r="Y3096" s="9" t="s">
        <v>12391</v>
      </c>
    </row>
    <row r="3097" spans="1:25" x14ac:dyDescent="0.2">
      <c r="A3097" s="32" t="s">
        <v>9603</v>
      </c>
      <c r="B3097" s="32" t="s">
        <v>10439</v>
      </c>
      <c r="C3097" s="32" t="s">
        <v>12365</v>
      </c>
      <c r="D3097" s="32"/>
      <c r="E3097" s="9" t="s">
        <v>12367</v>
      </c>
      <c r="F3097" s="9"/>
      <c r="G3097" s="32">
        <v>10031053</v>
      </c>
      <c r="H3097" s="32" t="s">
        <v>10500</v>
      </c>
      <c r="I3097" s="34" t="s">
        <v>10557</v>
      </c>
      <c r="J3097" s="32" t="s">
        <v>10558</v>
      </c>
      <c r="K3097" s="32" t="s">
        <v>10550</v>
      </c>
      <c r="L3097" s="32" t="s">
        <v>10551</v>
      </c>
      <c r="M3097" s="32">
        <v>9634147560</v>
      </c>
      <c r="N3097" s="32" t="s">
        <v>10567</v>
      </c>
      <c r="O3097" s="32" t="s">
        <v>10466</v>
      </c>
      <c r="P3097" s="32" t="s">
        <v>32</v>
      </c>
      <c r="Q3097" s="9">
        <v>30000</v>
      </c>
      <c r="R3097" s="27">
        <v>30029.999999999996</v>
      </c>
      <c r="S3097" s="52">
        <f>R3097</f>
        <v>30029.999999999996</v>
      </c>
      <c r="T3097" s="53">
        <f>IFERROR(S3097/Q3097,0)</f>
        <v>1.0009999999999999</v>
      </c>
      <c r="U3097" s="54">
        <f>IF(T3097&gt;=100%,S3097*2%,0)</f>
        <v>600.59999999999991</v>
      </c>
      <c r="V3097" s="54">
        <f>S3097*1%</f>
        <v>300.29999999999995</v>
      </c>
      <c r="W3097" s="55">
        <f>U3097+V3097</f>
        <v>900.89999999999986</v>
      </c>
      <c r="X3097" s="17"/>
      <c r="Y3097" s="9" t="s">
        <v>12391</v>
      </c>
    </row>
    <row r="3098" spans="1:25" x14ac:dyDescent="0.2">
      <c r="A3098" s="32" t="s">
        <v>9603</v>
      </c>
      <c r="B3098" s="32" t="s">
        <v>10439</v>
      </c>
      <c r="C3098" s="32" t="s">
        <v>12365</v>
      </c>
      <c r="D3098" s="32"/>
      <c r="E3098" s="9" t="s">
        <v>12367</v>
      </c>
      <c r="F3098" s="9"/>
      <c r="G3098" s="32">
        <v>10023183</v>
      </c>
      <c r="H3098" s="32" t="s">
        <v>10440</v>
      </c>
      <c r="I3098" s="32" t="s">
        <v>10451</v>
      </c>
      <c r="J3098" s="32" t="s">
        <v>10452</v>
      </c>
      <c r="K3098" s="32" t="s">
        <v>10443</v>
      </c>
      <c r="L3098" s="32" t="s">
        <v>10444</v>
      </c>
      <c r="M3098" s="32">
        <v>9012650010</v>
      </c>
      <c r="N3098" s="32" t="s">
        <v>10497</v>
      </c>
      <c r="O3098" s="32" t="s">
        <v>10498</v>
      </c>
      <c r="P3098" s="32" t="s">
        <v>32</v>
      </c>
      <c r="Q3098" s="9">
        <v>30000</v>
      </c>
      <c r="R3098" s="27">
        <v>30029.999999999996</v>
      </c>
      <c r="S3098" s="52">
        <f>R3098</f>
        <v>30029.999999999996</v>
      </c>
      <c r="T3098" s="53">
        <f>IFERROR(S3098/Q3098,0)</f>
        <v>1.0009999999999999</v>
      </c>
      <c r="U3098" s="54">
        <f>IF(T3098&gt;=100%,S3098*2%,0)</f>
        <v>600.59999999999991</v>
      </c>
      <c r="V3098" s="54">
        <f>S3098*1%</f>
        <v>300.29999999999995</v>
      </c>
      <c r="W3098" s="55">
        <f>U3098+V3098</f>
        <v>900.89999999999986</v>
      </c>
      <c r="X3098" s="17"/>
      <c r="Y3098" s="9" t="s">
        <v>12391</v>
      </c>
    </row>
    <row r="3099" spans="1:25" x14ac:dyDescent="0.2">
      <c r="A3099" s="32" t="s">
        <v>9603</v>
      </c>
      <c r="B3099" s="32" t="s">
        <v>10439</v>
      </c>
      <c r="C3099" s="32" t="s">
        <v>12365</v>
      </c>
      <c r="D3099" s="32"/>
      <c r="E3099" s="9" t="s">
        <v>12367</v>
      </c>
      <c r="F3099" s="9"/>
      <c r="G3099" s="32">
        <v>10023183</v>
      </c>
      <c r="H3099" s="32" t="s">
        <v>10440</v>
      </c>
      <c r="I3099" s="32" t="s">
        <v>10451</v>
      </c>
      <c r="J3099" s="32" t="s">
        <v>10452</v>
      </c>
      <c r="K3099" s="32" t="s">
        <v>10443</v>
      </c>
      <c r="L3099" s="32" t="s">
        <v>10444</v>
      </c>
      <c r="M3099" s="32">
        <v>9012650010</v>
      </c>
      <c r="N3099" s="32" t="s">
        <v>10453</v>
      </c>
      <c r="O3099" s="32" t="s">
        <v>10454</v>
      </c>
      <c r="P3099" s="32" t="s">
        <v>32</v>
      </c>
      <c r="Q3099" s="9">
        <v>30000</v>
      </c>
      <c r="R3099" s="27">
        <v>30029.999999999996</v>
      </c>
      <c r="S3099" s="52">
        <f>R3099</f>
        <v>30029.999999999996</v>
      </c>
      <c r="T3099" s="53">
        <f>IFERROR(S3099/Q3099,0)</f>
        <v>1.0009999999999999</v>
      </c>
      <c r="U3099" s="54">
        <f>IF(T3099&gt;=100%,S3099*2%,0)</f>
        <v>600.59999999999991</v>
      </c>
      <c r="V3099" s="54">
        <f>S3099*1%</f>
        <v>300.29999999999995</v>
      </c>
      <c r="W3099" s="55">
        <f>U3099+V3099</f>
        <v>900.89999999999986</v>
      </c>
      <c r="X3099" s="17"/>
      <c r="Y3099" s="9" t="s">
        <v>12391</v>
      </c>
    </row>
    <row r="3100" spans="1:25" x14ac:dyDescent="0.2">
      <c r="A3100" s="32" t="s">
        <v>9603</v>
      </c>
      <c r="B3100" s="32" t="s">
        <v>10439</v>
      </c>
      <c r="C3100" s="32" t="s">
        <v>12365</v>
      </c>
      <c r="D3100" s="32"/>
      <c r="E3100" s="9" t="s">
        <v>12367</v>
      </c>
      <c r="F3100" s="9"/>
      <c r="G3100" s="32">
        <v>10023183</v>
      </c>
      <c r="H3100" s="32" t="s">
        <v>10440</v>
      </c>
      <c r="I3100" s="32" t="s">
        <v>10441</v>
      </c>
      <c r="J3100" s="32" t="s">
        <v>10442</v>
      </c>
      <c r="K3100" s="32" t="s">
        <v>10443</v>
      </c>
      <c r="L3100" s="32" t="s">
        <v>10444</v>
      </c>
      <c r="M3100" s="32">
        <v>9012650010</v>
      </c>
      <c r="N3100" s="32" t="s">
        <v>10445</v>
      </c>
      <c r="O3100" s="32" t="s">
        <v>10446</v>
      </c>
      <c r="P3100" s="32" t="s">
        <v>32</v>
      </c>
      <c r="Q3100" s="9">
        <v>30000</v>
      </c>
      <c r="R3100" s="27">
        <v>30029.999999999996</v>
      </c>
      <c r="S3100" s="52">
        <f>R3100</f>
        <v>30029.999999999996</v>
      </c>
      <c r="T3100" s="53">
        <f>IFERROR(S3100/Q3100,0)</f>
        <v>1.0009999999999999</v>
      </c>
      <c r="U3100" s="54">
        <f>IF(T3100&gt;=100%,S3100*2%,0)</f>
        <v>600.59999999999991</v>
      </c>
      <c r="V3100" s="54">
        <f>S3100*1%</f>
        <v>300.29999999999995</v>
      </c>
      <c r="W3100" s="55">
        <f>U3100+V3100</f>
        <v>900.89999999999986</v>
      </c>
      <c r="X3100" s="17"/>
      <c r="Y3100" s="9" t="s">
        <v>12391</v>
      </c>
    </row>
    <row r="3101" spans="1:25" x14ac:dyDescent="0.2">
      <c r="A3101" s="32" t="s">
        <v>9603</v>
      </c>
      <c r="B3101" s="32" t="s">
        <v>10439</v>
      </c>
      <c r="C3101" s="32" t="s">
        <v>12365</v>
      </c>
      <c r="D3101" s="32"/>
      <c r="E3101" s="9" t="s">
        <v>12367</v>
      </c>
      <c r="F3101" s="9"/>
      <c r="G3101" s="32">
        <v>10023183</v>
      </c>
      <c r="H3101" s="32" t="s">
        <v>10440</v>
      </c>
      <c r="I3101" s="32" t="s">
        <v>10491</v>
      </c>
      <c r="J3101" s="32" t="s">
        <v>10492</v>
      </c>
      <c r="K3101" s="32" t="s">
        <v>10443</v>
      </c>
      <c r="L3101" s="32" t="s">
        <v>10444</v>
      </c>
      <c r="M3101" s="32">
        <v>9012650010</v>
      </c>
      <c r="N3101" s="32" t="s">
        <v>10495</v>
      </c>
      <c r="O3101" s="32" t="s">
        <v>10496</v>
      </c>
      <c r="P3101" s="32" t="s">
        <v>32</v>
      </c>
      <c r="Q3101" s="9">
        <v>30000</v>
      </c>
      <c r="R3101" s="27">
        <v>30029.999999999996</v>
      </c>
      <c r="S3101" s="52">
        <f>R3101</f>
        <v>30029.999999999996</v>
      </c>
      <c r="T3101" s="53">
        <f>IFERROR(S3101/Q3101,0)</f>
        <v>1.0009999999999999</v>
      </c>
      <c r="U3101" s="54">
        <f>IF(T3101&gt;=100%,S3101*2%,0)</f>
        <v>600.59999999999991</v>
      </c>
      <c r="V3101" s="54">
        <f>S3101*1%</f>
        <v>300.29999999999995</v>
      </c>
      <c r="W3101" s="55">
        <f>U3101+V3101</f>
        <v>900.89999999999986</v>
      </c>
      <c r="X3101" s="17"/>
      <c r="Y3101" s="9" t="s">
        <v>12391</v>
      </c>
    </row>
    <row r="3102" spans="1:25" x14ac:dyDescent="0.2">
      <c r="A3102" s="32" t="s">
        <v>9603</v>
      </c>
      <c r="B3102" s="32" t="s">
        <v>10439</v>
      </c>
      <c r="C3102" s="32" t="s">
        <v>12365</v>
      </c>
      <c r="D3102" s="32"/>
      <c r="E3102" s="9" t="s">
        <v>12367</v>
      </c>
      <c r="F3102" s="9"/>
      <c r="G3102" s="32">
        <v>10023183</v>
      </c>
      <c r="H3102" s="32" t="s">
        <v>10440</v>
      </c>
      <c r="I3102" s="32" t="s">
        <v>10479</v>
      </c>
      <c r="J3102" s="32" t="s">
        <v>10480</v>
      </c>
      <c r="K3102" s="32" t="s">
        <v>10443</v>
      </c>
      <c r="L3102" s="32" t="s">
        <v>10444</v>
      </c>
      <c r="M3102" s="32">
        <v>9012650010</v>
      </c>
      <c r="N3102" s="32" t="s">
        <v>10481</v>
      </c>
      <c r="O3102" s="32" t="s">
        <v>10482</v>
      </c>
      <c r="P3102" s="32" t="s">
        <v>32</v>
      </c>
      <c r="Q3102" s="9">
        <v>25000</v>
      </c>
      <c r="R3102" s="27">
        <v>25024.999999999996</v>
      </c>
      <c r="S3102" s="52">
        <f>R3102</f>
        <v>25024.999999999996</v>
      </c>
      <c r="T3102" s="53">
        <f>IFERROR(S3102/Q3102,0)</f>
        <v>1.0009999999999999</v>
      </c>
      <c r="U3102" s="54">
        <f>IF(T3102&gt;=100%,S3102*2%,0)</f>
        <v>500.49999999999994</v>
      </c>
      <c r="V3102" s="54">
        <f>S3102*1%</f>
        <v>250.24999999999997</v>
      </c>
      <c r="W3102" s="55">
        <f>U3102+V3102</f>
        <v>750.74999999999989</v>
      </c>
      <c r="X3102" s="17"/>
      <c r="Y3102" s="9" t="s">
        <v>12391</v>
      </c>
    </row>
    <row r="3103" spans="1:25" x14ac:dyDescent="0.2">
      <c r="A3103" s="32" t="s">
        <v>9603</v>
      </c>
      <c r="B3103" s="32" t="s">
        <v>10439</v>
      </c>
      <c r="C3103" s="32" t="s">
        <v>12365</v>
      </c>
      <c r="D3103" s="32"/>
      <c r="E3103" s="9" t="s">
        <v>12367</v>
      </c>
      <c r="F3103" s="9"/>
      <c r="G3103" s="32">
        <v>10023183</v>
      </c>
      <c r="H3103" s="32" t="s">
        <v>10440</v>
      </c>
      <c r="I3103" s="32" t="s">
        <v>10441</v>
      </c>
      <c r="J3103" s="32" t="s">
        <v>10442</v>
      </c>
      <c r="K3103" s="32" t="s">
        <v>10443</v>
      </c>
      <c r="L3103" s="32" t="s">
        <v>10444</v>
      </c>
      <c r="M3103" s="32">
        <v>9012650010</v>
      </c>
      <c r="N3103" s="32" t="s">
        <v>10447</v>
      </c>
      <c r="O3103" s="32" t="s">
        <v>10448</v>
      </c>
      <c r="P3103" s="32" t="s">
        <v>32</v>
      </c>
      <c r="Q3103" s="9">
        <v>25000</v>
      </c>
      <c r="R3103" s="27">
        <v>25024.999999999996</v>
      </c>
      <c r="S3103" s="52">
        <f>R3103</f>
        <v>25024.999999999996</v>
      </c>
      <c r="T3103" s="53">
        <f>IFERROR(S3103/Q3103,0)</f>
        <v>1.0009999999999999</v>
      </c>
      <c r="U3103" s="54">
        <f>IF(T3103&gt;=100%,S3103*2%,0)</f>
        <v>500.49999999999994</v>
      </c>
      <c r="V3103" s="54">
        <f>S3103*1%</f>
        <v>250.24999999999997</v>
      </c>
      <c r="W3103" s="55">
        <f>U3103+V3103</f>
        <v>750.74999999999989</v>
      </c>
      <c r="X3103" s="17"/>
      <c r="Y3103" s="9" t="s">
        <v>12391</v>
      </c>
    </row>
    <row r="3104" spans="1:25" x14ac:dyDescent="0.2">
      <c r="A3104" s="32" t="s">
        <v>9603</v>
      </c>
      <c r="B3104" s="32" t="s">
        <v>10499</v>
      </c>
      <c r="C3104" s="32" t="s">
        <v>12365</v>
      </c>
      <c r="D3104" s="32"/>
      <c r="E3104" s="9" t="s">
        <v>12367</v>
      </c>
      <c r="F3104" s="9"/>
      <c r="G3104" s="32">
        <v>10031053</v>
      </c>
      <c r="H3104" s="32" t="s">
        <v>10500</v>
      </c>
      <c r="I3104" s="34" t="s">
        <v>10511</v>
      </c>
      <c r="J3104" s="32" t="s">
        <v>10512</v>
      </c>
      <c r="K3104" s="32" t="s">
        <v>10503</v>
      </c>
      <c r="L3104" s="32" t="s">
        <v>10504</v>
      </c>
      <c r="M3104" s="32">
        <v>6396818616</v>
      </c>
      <c r="N3104" s="32" t="s">
        <v>10540</v>
      </c>
      <c r="O3104" s="32" t="s">
        <v>10541</v>
      </c>
      <c r="P3104" s="32" t="s">
        <v>32</v>
      </c>
      <c r="Q3104" s="9">
        <v>20000</v>
      </c>
      <c r="R3104" s="27">
        <v>20019.999999999996</v>
      </c>
      <c r="S3104" s="52">
        <f>R3104</f>
        <v>20019.999999999996</v>
      </c>
      <c r="T3104" s="53">
        <f>IFERROR(S3104/Q3104,0)</f>
        <v>1.0009999999999999</v>
      </c>
      <c r="U3104" s="54">
        <f>IF(T3104&gt;=100%,S3104*2%,0)</f>
        <v>400.39999999999992</v>
      </c>
      <c r="V3104" s="54">
        <f>S3104*1%</f>
        <v>200.19999999999996</v>
      </c>
      <c r="W3104" s="55">
        <f>U3104+V3104</f>
        <v>600.59999999999991</v>
      </c>
      <c r="X3104" s="17"/>
      <c r="Y3104" s="9" t="s">
        <v>12391</v>
      </c>
    </row>
    <row r="3105" spans="1:25" x14ac:dyDescent="0.2">
      <c r="A3105" s="32" t="s">
        <v>9603</v>
      </c>
      <c r="B3105" s="32" t="s">
        <v>10499</v>
      </c>
      <c r="C3105" s="32" t="s">
        <v>12365</v>
      </c>
      <c r="D3105" s="32"/>
      <c r="E3105" s="9" t="s">
        <v>12367</v>
      </c>
      <c r="F3105" s="9"/>
      <c r="G3105" s="32">
        <v>10031053</v>
      </c>
      <c r="H3105" s="32" t="s">
        <v>10500</v>
      </c>
      <c r="I3105" s="34" t="s">
        <v>10511</v>
      </c>
      <c r="J3105" s="32" t="s">
        <v>10512</v>
      </c>
      <c r="K3105" s="32" t="s">
        <v>10503</v>
      </c>
      <c r="L3105" s="32" t="s">
        <v>10504</v>
      </c>
      <c r="M3105" s="32">
        <v>6396818616</v>
      </c>
      <c r="N3105" s="32" t="s">
        <v>10532</v>
      </c>
      <c r="O3105" s="32" t="s">
        <v>10533</v>
      </c>
      <c r="P3105" s="32" t="s">
        <v>32</v>
      </c>
      <c r="Q3105" s="9">
        <v>20000</v>
      </c>
      <c r="R3105" s="27">
        <v>20019.999999999996</v>
      </c>
      <c r="S3105" s="52">
        <f>R3105</f>
        <v>20019.999999999996</v>
      </c>
      <c r="T3105" s="53">
        <f>IFERROR(S3105/Q3105,0)</f>
        <v>1.0009999999999999</v>
      </c>
      <c r="U3105" s="54">
        <f>IF(T3105&gt;=100%,S3105*2%,0)</f>
        <v>400.39999999999992</v>
      </c>
      <c r="V3105" s="54">
        <f>S3105*1%</f>
        <v>200.19999999999996</v>
      </c>
      <c r="W3105" s="55">
        <f>U3105+V3105</f>
        <v>600.59999999999991</v>
      </c>
      <c r="X3105" s="17"/>
      <c r="Y3105" s="9" t="s">
        <v>12391</v>
      </c>
    </row>
    <row r="3106" spans="1:25" x14ac:dyDescent="0.2">
      <c r="A3106" s="32" t="s">
        <v>9603</v>
      </c>
      <c r="B3106" s="32" t="s">
        <v>10346</v>
      </c>
      <c r="C3106" s="32" t="s">
        <v>12365</v>
      </c>
      <c r="D3106" s="32"/>
      <c r="E3106" s="9" t="s">
        <v>12366</v>
      </c>
      <c r="F3106" s="9"/>
      <c r="G3106" s="32">
        <v>10027495</v>
      </c>
      <c r="H3106" s="32" t="s">
        <v>10347</v>
      </c>
      <c r="I3106" s="32" t="s">
        <v>10348</v>
      </c>
      <c r="J3106" s="32" t="s">
        <v>10349</v>
      </c>
      <c r="K3106" s="32" t="s">
        <v>10350</v>
      </c>
      <c r="L3106" s="32" t="s">
        <v>10351</v>
      </c>
      <c r="M3106" s="32">
        <v>95694359469</v>
      </c>
      <c r="N3106" s="32" t="s">
        <v>10352</v>
      </c>
      <c r="O3106" s="32" t="s">
        <v>10353</v>
      </c>
      <c r="P3106" s="32" t="s">
        <v>32</v>
      </c>
      <c r="Q3106" s="32">
        <v>20000</v>
      </c>
      <c r="R3106" s="27">
        <v>20019.999999999996</v>
      </c>
      <c r="S3106" s="52">
        <f>R3106</f>
        <v>20019.999999999996</v>
      </c>
      <c r="T3106" s="53">
        <f>IFERROR(S3106/Q3106,0)</f>
        <v>1.0009999999999999</v>
      </c>
      <c r="U3106" s="54">
        <f>IF(T3106&gt;=100%,S3106*2%,0)</f>
        <v>400.39999999999992</v>
      </c>
      <c r="V3106" s="54">
        <f>S3106*1%</f>
        <v>200.19999999999996</v>
      </c>
      <c r="W3106" s="55">
        <f>U3106+V3106</f>
        <v>600.59999999999991</v>
      </c>
      <c r="X3106" s="17"/>
      <c r="Y3106" s="9" t="s">
        <v>12391</v>
      </c>
    </row>
    <row r="3107" spans="1:25" x14ac:dyDescent="0.2">
      <c r="A3107" s="32" t="s">
        <v>9603</v>
      </c>
      <c r="B3107" s="32" t="s">
        <v>10439</v>
      </c>
      <c r="C3107" s="32" t="s">
        <v>12365</v>
      </c>
      <c r="D3107" s="32"/>
      <c r="E3107" s="9" t="s">
        <v>12367</v>
      </c>
      <c r="F3107" s="9"/>
      <c r="G3107" s="32">
        <v>10023183</v>
      </c>
      <c r="H3107" s="32" t="s">
        <v>10440</v>
      </c>
      <c r="I3107" s="32" t="s">
        <v>10471</v>
      </c>
      <c r="J3107" s="32" t="s">
        <v>10472</v>
      </c>
      <c r="K3107" s="32" t="s">
        <v>10443</v>
      </c>
      <c r="L3107" s="32" t="s">
        <v>10444</v>
      </c>
      <c r="M3107" s="32">
        <v>9012650010</v>
      </c>
      <c r="N3107" s="32" t="s">
        <v>10475</v>
      </c>
      <c r="O3107" s="32" t="s">
        <v>10476</v>
      </c>
      <c r="P3107" s="32" t="s">
        <v>32</v>
      </c>
      <c r="Q3107" s="9">
        <v>20000</v>
      </c>
      <c r="R3107" s="27">
        <v>20019.999999999996</v>
      </c>
      <c r="S3107" s="52">
        <f>R3107</f>
        <v>20019.999999999996</v>
      </c>
      <c r="T3107" s="53">
        <f>IFERROR(S3107/Q3107,0)</f>
        <v>1.0009999999999999</v>
      </c>
      <c r="U3107" s="54">
        <f>IF(T3107&gt;=100%,S3107*2%,0)</f>
        <v>400.39999999999992</v>
      </c>
      <c r="V3107" s="54">
        <f>S3107*1%</f>
        <v>200.19999999999996</v>
      </c>
      <c r="W3107" s="55">
        <f>U3107+V3107</f>
        <v>600.59999999999991</v>
      </c>
      <c r="X3107" s="17"/>
      <c r="Y3107" s="9" t="s">
        <v>12391</v>
      </c>
    </row>
    <row r="3108" spans="1:25" x14ac:dyDescent="0.2">
      <c r="A3108" s="32" t="s">
        <v>9603</v>
      </c>
      <c r="B3108" s="32" t="s">
        <v>10499</v>
      </c>
      <c r="C3108" s="32" t="s">
        <v>12365</v>
      </c>
      <c r="D3108" s="32"/>
      <c r="E3108" s="9" t="s">
        <v>12367</v>
      </c>
      <c r="F3108" s="9"/>
      <c r="G3108" s="32">
        <v>10031053</v>
      </c>
      <c r="H3108" s="32" t="s">
        <v>10500</v>
      </c>
      <c r="I3108" s="34" t="s">
        <v>10519</v>
      </c>
      <c r="J3108" s="32" t="s">
        <v>10520</v>
      </c>
      <c r="K3108" s="32" t="s">
        <v>10503</v>
      </c>
      <c r="L3108" s="32" t="s">
        <v>10504</v>
      </c>
      <c r="M3108" s="32">
        <v>6396818616</v>
      </c>
      <c r="N3108" s="32" t="s">
        <v>10521</v>
      </c>
      <c r="O3108" s="32" t="s">
        <v>10522</v>
      </c>
      <c r="P3108" s="32" t="s">
        <v>32</v>
      </c>
      <c r="Q3108" s="9">
        <v>20000</v>
      </c>
      <c r="R3108" s="27">
        <v>20019.999999999996</v>
      </c>
      <c r="S3108" s="52">
        <f>R3108</f>
        <v>20019.999999999996</v>
      </c>
      <c r="T3108" s="53">
        <f>IFERROR(S3108/Q3108,0)</f>
        <v>1.0009999999999999</v>
      </c>
      <c r="U3108" s="54">
        <f>IF(T3108&gt;=100%,S3108*2%,0)</f>
        <v>400.39999999999992</v>
      </c>
      <c r="V3108" s="54">
        <f>S3108*1%</f>
        <v>200.19999999999996</v>
      </c>
      <c r="W3108" s="55">
        <f>U3108+V3108</f>
        <v>600.59999999999991</v>
      </c>
      <c r="X3108" s="17"/>
      <c r="Y3108" s="9" t="s">
        <v>12391</v>
      </c>
    </row>
    <row r="3109" spans="1:25" x14ac:dyDescent="0.2">
      <c r="A3109" s="32" t="s">
        <v>9603</v>
      </c>
      <c r="B3109" s="32" t="s">
        <v>10499</v>
      </c>
      <c r="C3109" s="32" t="s">
        <v>12365</v>
      </c>
      <c r="D3109" s="32"/>
      <c r="E3109" s="9" t="s">
        <v>12367</v>
      </c>
      <c r="F3109" s="9"/>
      <c r="G3109" s="32">
        <v>10031053</v>
      </c>
      <c r="H3109" s="32" t="s">
        <v>10500</v>
      </c>
      <c r="I3109" s="34" t="s">
        <v>10519</v>
      </c>
      <c r="J3109" s="32" t="s">
        <v>10520</v>
      </c>
      <c r="K3109" s="32" t="s">
        <v>10503</v>
      </c>
      <c r="L3109" s="32" t="s">
        <v>10504</v>
      </c>
      <c r="M3109" s="32">
        <v>6396818616</v>
      </c>
      <c r="N3109" s="32" t="s">
        <v>10538</v>
      </c>
      <c r="O3109" s="32" t="s">
        <v>10539</v>
      </c>
      <c r="P3109" s="32" t="s">
        <v>32</v>
      </c>
      <c r="Q3109" s="9">
        <v>20000</v>
      </c>
      <c r="R3109" s="27">
        <v>20019.999999999996</v>
      </c>
      <c r="S3109" s="52">
        <f>R3109</f>
        <v>20019.999999999996</v>
      </c>
      <c r="T3109" s="53">
        <f>IFERROR(S3109/Q3109,0)</f>
        <v>1.0009999999999999</v>
      </c>
      <c r="U3109" s="54">
        <f>IF(T3109&gt;=100%,S3109*2%,0)</f>
        <v>400.39999999999992</v>
      </c>
      <c r="V3109" s="54">
        <f>S3109*1%</f>
        <v>200.19999999999996</v>
      </c>
      <c r="W3109" s="55">
        <f>U3109+V3109</f>
        <v>600.59999999999991</v>
      </c>
      <c r="X3109" s="17"/>
      <c r="Y3109" s="9" t="s">
        <v>12391</v>
      </c>
    </row>
    <row r="3110" spans="1:25" x14ac:dyDescent="0.2">
      <c r="A3110" s="32" t="s">
        <v>9603</v>
      </c>
      <c r="B3110" s="32" t="s">
        <v>10439</v>
      </c>
      <c r="C3110" s="32" t="s">
        <v>12365</v>
      </c>
      <c r="D3110" s="32"/>
      <c r="E3110" s="9" t="s">
        <v>12367</v>
      </c>
      <c r="F3110" s="9"/>
      <c r="G3110" s="32">
        <v>10023183</v>
      </c>
      <c r="H3110" s="32" t="s">
        <v>10440</v>
      </c>
      <c r="I3110" s="32" t="s">
        <v>10471</v>
      </c>
      <c r="J3110" s="32" t="s">
        <v>10472</v>
      </c>
      <c r="K3110" s="32" t="s">
        <v>10443</v>
      </c>
      <c r="L3110" s="32" t="s">
        <v>10444</v>
      </c>
      <c r="M3110" s="32">
        <v>9012650010</v>
      </c>
      <c r="N3110" s="32" t="s">
        <v>10477</v>
      </c>
      <c r="O3110" s="32" t="s">
        <v>10478</v>
      </c>
      <c r="P3110" s="32" t="s">
        <v>32</v>
      </c>
      <c r="Q3110" s="9">
        <v>20000</v>
      </c>
      <c r="R3110" s="27">
        <v>20019.999999999996</v>
      </c>
      <c r="S3110" s="52">
        <f>R3110</f>
        <v>20019.999999999996</v>
      </c>
      <c r="T3110" s="53">
        <f>IFERROR(S3110/Q3110,0)</f>
        <v>1.0009999999999999</v>
      </c>
      <c r="U3110" s="54">
        <f>IF(T3110&gt;=100%,S3110*2%,0)</f>
        <v>400.39999999999992</v>
      </c>
      <c r="V3110" s="54">
        <f>S3110*1%</f>
        <v>200.19999999999996</v>
      </c>
      <c r="W3110" s="55">
        <f>U3110+V3110</f>
        <v>600.59999999999991</v>
      </c>
      <c r="X3110" s="17"/>
      <c r="Y3110" s="9" t="s">
        <v>12391</v>
      </c>
    </row>
    <row r="3111" spans="1:25" x14ac:dyDescent="0.2">
      <c r="A3111" s="32" t="s">
        <v>9603</v>
      </c>
      <c r="B3111" s="32" t="s">
        <v>10439</v>
      </c>
      <c r="C3111" s="32" t="s">
        <v>12365</v>
      </c>
      <c r="D3111" s="32"/>
      <c r="E3111" s="9" t="s">
        <v>12367</v>
      </c>
      <c r="F3111" s="9"/>
      <c r="G3111" s="32">
        <v>10031053</v>
      </c>
      <c r="H3111" s="32" t="s">
        <v>10500</v>
      </c>
      <c r="I3111" s="34" t="s">
        <v>10570</v>
      </c>
      <c r="J3111" s="32" t="s">
        <v>10571</v>
      </c>
      <c r="K3111" s="32" t="s">
        <v>10550</v>
      </c>
      <c r="L3111" s="32" t="s">
        <v>10551</v>
      </c>
      <c r="M3111" s="32">
        <v>9634147560</v>
      </c>
      <c r="N3111" s="32" t="s">
        <v>10590</v>
      </c>
      <c r="O3111" s="32" t="s">
        <v>10591</v>
      </c>
      <c r="P3111" s="32" t="s">
        <v>32</v>
      </c>
      <c r="Q3111" s="9">
        <v>20000</v>
      </c>
      <c r="R3111" s="27">
        <v>20019.999999999996</v>
      </c>
      <c r="S3111" s="52">
        <f>R3111</f>
        <v>20019.999999999996</v>
      </c>
      <c r="T3111" s="53">
        <f>IFERROR(S3111/Q3111,0)</f>
        <v>1.0009999999999999</v>
      </c>
      <c r="U3111" s="54">
        <f>IF(T3111&gt;=100%,S3111*2%,0)</f>
        <v>400.39999999999992</v>
      </c>
      <c r="V3111" s="54">
        <f>S3111*1%</f>
        <v>200.19999999999996</v>
      </c>
      <c r="W3111" s="55">
        <f>U3111+V3111</f>
        <v>600.59999999999991</v>
      </c>
      <c r="X3111" s="17"/>
      <c r="Y3111" s="9" t="s">
        <v>12391</v>
      </c>
    </row>
    <row r="3112" spans="1:25" x14ac:dyDescent="0.2">
      <c r="A3112" s="32" t="s">
        <v>9603</v>
      </c>
      <c r="B3112" s="32" t="s">
        <v>10499</v>
      </c>
      <c r="C3112" s="32" t="s">
        <v>12365</v>
      </c>
      <c r="D3112" s="32"/>
      <c r="E3112" s="9" t="s">
        <v>12367</v>
      </c>
      <c r="F3112" s="9"/>
      <c r="G3112" s="32">
        <v>10031053</v>
      </c>
      <c r="H3112" s="32" t="s">
        <v>10500</v>
      </c>
      <c r="I3112" s="34" t="s">
        <v>10507</v>
      </c>
      <c r="J3112" s="32" t="s">
        <v>10508</v>
      </c>
      <c r="K3112" s="32" t="s">
        <v>10503</v>
      </c>
      <c r="L3112" s="32" t="s">
        <v>10504</v>
      </c>
      <c r="M3112" s="32">
        <v>6396818616</v>
      </c>
      <c r="N3112" s="32" t="s">
        <v>10515</v>
      </c>
      <c r="O3112" s="32" t="s">
        <v>10516</v>
      </c>
      <c r="P3112" s="32" t="s">
        <v>32</v>
      </c>
      <c r="Q3112" s="9">
        <v>20000</v>
      </c>
      <c r="R3112" s="27">
        <v>20019.999999999996</v>
      </c>
      <c r="S3112" s="52">
        <f>R3112</f>
        <v>20019.999999999996</v>
      </c>
      <c r="T3112" s="53">
        <f>IFERROR(S3112/Q3112,0)</f>
        <v>1.0009999999999999</v>
      </c>
      <c r="U3112" s="54">
        <f>IF(T3112&gt;=100%,S3112*2%,0)</f>
        <v>400.39999999999992</v>
      </c>
      <c r="V3112" s="54">
        <f>S3112*1%</f>
        <v>200.19999999999996</v>
      </c>
      <c r="W3112" s="55">
        <f>U3112+V3112</f>
        <v>600.59999999999991</v>
      </c>
      <c r="X3112" s="17"/>
      <c r="Y3112" s="9" t="s">
        <v>12391</v>
      </c>
    </row>
    <row r="3113" spans="1:25" x14ac:dyDescent="0.2">
      <c r="A3113" s="32" t="s">
        <v>9603</v>
      </c>
      <c r="B3113" s="32" t="s">
        <v>10499</v>
      </c>
      <c r="C3113" s="32" t="s">
        <v>12365</v>
      </c>
      <c r="D3113" s="32"/>
      <c r="E3113" s="9" t="s">
        <v>12367</v>
      </c>
      <c r="F3113" s="9"/>
      <c r="G3113" s="32">
        <v>10031053</v>
      </c>
      <c r="H3113" s="32" t="s">
        <v>10500</v>
      </c>
      <c r="I3113" s="34" t="s">
        <v>10507</v>
      </c>
      <c r="J3113" s="32" t="s">
        <v>10508</v>
      </c>
      <c r="K3113" s="32" t="s">
        <v>10503</v>
      </c>
      <c r="L3113" s="32" t="s">
        <v>10504</v>
      </c>
      <c r="M3113" s="32">
        <v>6396818616</v>
      </c>
      <c r="N3113" s="32" t="s">
        <v>10517</v>
      </c>
      <c r="O3113" s="32" t="s">
        <v>10518</v>
      </c>
      <c r="P3113" s="32" t="s">
        <v>32</v>
      </c>
      <c r="Q3113" s="9">
        <v>18000</v>
      </c>
      <c r="R3113" s="27">
        <v>18017.999999999996</v>
      </c>
      <c r="S3113" s="52">
        <f>R3113</f>
        <v>18017.999999999996</v>
      </c>
      <c r="T3113" s="53">
        <f>IFERROR(S3113/Q3113,0)</f>
        <v>1.0009999999999999</v>
      </c>
      <c r="U3113" s="54">
        <f>IF(T3113&gt;=100%,S3113*2%,0)</f>
        <v>360.35999999999996</v>
      </c>
      <c r="V3113" s="54">
        <f>S3113*1%</f>
        <v>180.17999999999998</v>
      </c>
      <c r="W3113" s="55">
        <f>U3113+V3113</f>
        <v>540.54</v>
      </c>
      <c r="X3113" s="17"/>
      <c r="Y3113" s="9" t="s">
        <v>12391</v>
      </c>
    </row>
    <row r="3114" spans="1:25" x14ac:dyDescent="0.2">
      <c r="A3114" s="32" t="s">
        <v>9603</v>
      </c>
      <c r="B3114" s="32" t="s">
        <v>10499</v>
      </c>
      <c r="C3114" s="32" t="s">
        <v>12365</v>
      </c>
      <c r="D3114" s="32"/>
      <c r="E3114" s="9" t="s">
        <v>12367</v>
      </c>
      <c r="F3114" s="9"/>
      <c r="G3114" s="32">
        <v>10031053</v>
      </c>
      <c r="H3114" s="32" t="s">
        <v>10500</v>
      </c>
      <c r="I3114" s="34" t="s">
        <v>10523</v>
      </c>
      <c r="J3114" s="32" t="s">
        <v>10524</v>
      </c>
      <c r="K3114" s="32" t="s">
        <v>10503</v>
      </c>
      <c r="L3114" s="32" t="s">
        <v>10504</v>
      </c>
      <c r="M3114" s="32">
        <v>6396818616</v>
      </c>
      <c r="N3114" s="32" t="s">
        <v>10530</v>
      </c>
      <c r="O3114" s="32" t="s">
        <v>10531</v>
      </c>
      <c r="P3114" s="32" t="s">
        <v>32</v>
      </c>
      <c r="Q3114" s="9">
        <v>18000</v>
      </c>
      <c r="R3114" s="27">
        <v>18017.999999999996</v>
      </c>
      <c r="S3114" s="52">
        <f>R3114</f>
        <v>18017.999999999996</v>
      </c>
      <c r="T3114" s="53">
        <f>IFERROR(S3114/Q3114,0)</f>
        <v>1.0009999999999999</v>
      </c>
      <c r="U3114" s="54">
        <f>IF(T3114&gt;=100%,S3114*2%,0)</f>
        <v>360.35999999999996</v>
      </c>
      <c r="V3114" s="54">
        <f>S3114*1%</f>
        <v>180.17999999999998</v>
      </c>
      <c r="W3114" s="55">
        <f>U3114+V3114</f>
        <v>540.54</v>
      </c>
      <c r="X3114" s="17"/>
      <c r="Y3114" s="9" t="s">
        <v>12391</v>
      </c>
    </row>
    <row r="3115" spans="1:25" x14ac:dyDescent="0.2">
      <c r="A3115" s="32" t="s">
        <v>9603</v>
      </c>
      <c r="B3115" s="32" t="s">
        <v>10499</v>
      </c>
      <c r="C3115" s="32" t="s">
        <v>12365</v>
      </c>
      <c r="D3115" s="32"/>
      <c r="E3115" s="9" t="s">
        <v>12367</v>
      </c>
      <c r="F3115" s="9"/>
      <c r="G3115" s="32">
        <v>10031053</v>
      </c>
      <c r="H3115" s="32" t="s">
        <v>10500</v>
      </c>
      <c r="I3115" s="34" t="s">
        <v>10507</v>
      </c>
      <c r="J3115" s="32" t="s">
        <v>10508</v>
      </c>
      <c r="K3115" s="32" t="s">
        <v>10503</v>
      </c>
      <c r="L3115" s="32" t="s">
        <v>10504</v>
      </c>
      <c r="M3115" s="32">
        <v>6396818616</v>
      </c>
      <c r="N3115" s="32" t="s">
        <v>10546</v>
      </c>
      <c r="O3115" s="32" t="s">
        <v>10547</v>
      </c>
      <c r="P3115" s="32" t="s">
        <v>32</v>
      </c>
      <c r="Q3115" s="9">
        <v>18000</v>
      </c>
      <c r="R3115" s="27">
        <v>18017.999999999996</v>
      </c>
      <c r="S3115" s="52">
        <f>R3115</f>
        <v>18017.999999999996</v>
      </c>
      <c r="T3115" s="53">
        <f>IFERROR(S3115/Q3115,0)</f>
        <v>1.0009999999999999</v>
      </c>
      <c r="U3115" s="54">
        <f>IF(T3115&gt;=100%,S3115*2%,0)</f>
        <v>360.35999999999996</v>
      </c>
      <c r="V3115" s="54">
        <f>S3115*1%</f>
        <v>180.17999999999998</v>
      </c>
      <c r="W3115" s="55">
        <f>U3115+V3115</f>
        <v>540.54</v>
      </c>
      <c r="X3115" s="17"/>
      <c r="Y3115" s="9" t="s">
        <v>12391</v>
      </c>
    </row>
    <row r="3116" spans="1:25" x14ac:dyDescent="0.2">
      <c r="A3116" s="32" t="s">
        <v>9603</v>
      </c>
      <c r="B3116" s="32" t="s">
        <v>10499</v>
      </c>
      <c r="C3116" s="32" t="s">
        <v>12365</v>
      </c>
      <c r="D3116" s="32"/>
      <c r="E3116" s="9" t="s">
        <v>12367</v>
      </c>
      <c r="F3116" s="9"/>
      <c r="G3116" s="32">
        <v>10031053</v>
      </c>
      <c r="H3116" s="32" t="s">
        <v>10500</v>
      </c>
      <c r="I3116" s="34" t="s">
        <v>10511</v>
      </c>
      <c r="J3116" s="32" t="s">
        <v>10512</v>
      </c>
      <c r="K3116" s="32" t="s">
        <v>10503</v>
      </c>
      <c r="L3116" s="32" t="s">
        <v>10504</v>
      </c>
      <c r="M3116" s="32">
        <v>6396818616</v>
      </c>
      <c r="N3116" s="32" t="s">
        <v>10542</v>
      </c>
      <c r="O3116" s="32" t="s">
        <v>10543</v>
      </c>
      <c r="P3116" s="32" t="s">
        <v>32</v>
      </c>
      <c r="Q3116" s="9">
        <v>18000</v>
      </c>
      <c r="R3116" s="27">
        <v>18017.999999999996</v>
      </c>
      <c r="S3116" s="52">
        <f>R3116</f>
        <v>18017.999999999996</v>
      </c>
      <c r="T3116" s="53">
        <f>IFERROR(S3116/Q3116,0)</f>
        <v>1.0009999999999999</v>
      </c>
      <c r="U3116" s="54">
        <f>IF(T3116&gt;=100%,S3116*2%,0)</f>
        <v>360.35999999999996</v>
      </c>
      <c r="V3116" s="54">
        <f>S3116*1%</f>
        <v>180.17999999999998</v>
      </c>
      <c r="W3116" s="55">
        <f>U3116+V3116</f>
        <v>540.54</v>
      </c>
      <c r="X3116" s="17"/>
      <c r="Y3116" s="9" t="s">
        <v>12391</v>
      </c>
    </row>
    <row r="3117" spans="1:25" x14ac:dyDescent="0.2">
      <c r="A3117" s="32" t="s">
        <v>9603</v>
      </c>
      <c r="B3117" s="32" t="s">
        <v>10499</v>
      </c>
      <c r="C3117" s="32" t="s">
        <v>12365</v>
      </c>
      <c r="D3117" s="32"/>
      <c r="E3117" s="9" t="s">
        <v>12367</v>
      </c>
      <c r="F3117" s="9"/>
      <c r="G3117" s="32">
        <v>10031053</v>
      </c>
      <c r="H3117" s="32" t="s">
        <v>10500</v>
      </c>
      <c r="I3117" s="34" t="s">
        <v>10511</v>
      </c>
      <c r="J3117" s="32" t="s">
        <v>10512</v>
      </c>
      <c r="K3117" s="32" t="s">
        <v>10503</v>
      </c>
      <c r="L3117" s="32" t="s">
        <v>10504</v>
      </c>
      <c r="M3117" s="32">
        <v>6396818616</v>
      </c>
      <c r="N3117" s="32" t="s">
        <v>10536</v>
      </c>
      <c r="O3117" s="32" t="s">
        <v>10537</v>
      </c>
      <c r="P3117" s="32" t="s">
        <v>32</v>
      </c>
      <c r="Q3117" s="9">
        <v>18000</v>
      </c>
      <c r="R3117" s="27">
        <v>18017.999999999996</v>
      </c>
      <c r="S3117" s="52">
        <f>R3117</f>
        <v>18017.999999999996</v>
      </c>
      <c r="T3117" s="53">
        <f>IFERROR(S3117/Q3117,0)</f>
        <v>1.0009999999999999</v>
      </c>
      <c r="U3117" s="54">
        <f>IF(T3117&gt;=100%,S3117*2%,0)</f>
        <v>360.35999999999996</v>
      </c>
      <c r="V3117" s="54">
        <f>S3117*1%</f>
        <v>180.17999999999998</v>
      </c>
      <c r="W3117" s="55">
        <f>U3117+V3117</f>
        <v>540.54</v>
      </c>
      <c r="X3117" s="17"/>
      <c r="Y3117" s="9" t="s">
        <v>12391</v>
      </c>
    </row>
    <row r="3118" spans="1:25" x14ac:dyDescent="0.2">
      <c r="A3118" s="32" t="s">
        <v>9603</v>
      </c>
      <c r="B3118" s="32" t="s">
        <v>10439</v>
      </c>
      <c r="C3118" s="32" t="s">
        <v>12365</v>
      </c>
      <c r="D3118" s="32"/>
      <c r="E3118" s="9" t="s">
        <v>12367</v>
      </c>
      <c r="F3118" s="9"/>
      <c r="G3118" s="32">
        <v>10031053</v>
      </c>
      <c r="H3118" s="32" t="s">
        <v>10500</v>
      </c>
      <c r="I3118" s="34" t="s">
        <v>10570</v>
      </c>
      <c r="J3118" s="32" t="s">
        <v>10571</v>
      </c>
      <c r="K3118" s="32" t="s">
        <v>10550</v>
      </c>
      <c r="L3118" s="32" t="s">
        <v>10551</v>
      </c>
      <c r="M3118" s="32">
        <v>9634147560</v>
      </c>
      <c r="N3118" s="32" t="s">
        <v>10592</v>
      </c>
      <c r="O3118" s="32" t="s">
        <v>10593</v>
      </c>
      <c r="P3118" s="32" t="s">
        <v>32</v>
      </c>
      <c r="Q3118" s="9">
        <v>15000</v>
      </c>
      <c r="R3118" s="27">
        <v>15014.999999999998</v>
      </c>
      <c r="S3118" s="52">
        <f>R3118</f>
        <v>15014.999999999998</v>
      </c>
      <c r="T3118" s="53">
        <f>IFERROR(S3118/Q3118,0)</f>
        <v>1.0009999999999999</v>
      </c>
      <c r="U3118" s="54">
        <f>IF(T3118&gt;=100%,S3118*2%,0)</f>
        <v>300.29999999999995</v>
      </c>
      <c r="V3118" s="54">
        <f>S3118*1%</f>
        <v>150.14999999999998</v>
      </c>
      <c r="W3118" s="55">
        <f>U3118+V3118</f>
        <v>450.44999999999993</v>
      </c>
      <c r="X3118" s="17"/>
      <c r="Y3118" s="9" t="s">
        <v>12391</v>
      </c>
    </row>
    <row r="3119" spans="1:25" x14ac:dyDescent="0.2">
      <c r="A3119" s="26" t="s">
        <v>9603</v>
      </c>
      <c r="B3119" s="26" t="s">
        <v>9837</v>
      </c>
      <c r="C3119" s="30" t="s">
        <v>12359</v>
      </c>
      <c r="D3119" s="30"/>
      <c r="E3119" s="45" t="s">
        <v>12360</v>
      </c>
      <c r="F3119" s="45"/>
      <c r="G3119" s="26">
        <v>10026891</v>
      </c>
      <c r="H3119" s="26" t="s">
        <v>9725</v>
      </c>
      <c r="I3119" s="26" t="s">
        <v>9838</v>
      </c>
      <c r="J3119" s="26" t="s">
        <v>9839</v>
      </c>
      <c r="K3119" s="26" t="s">
        <v>9786</v>
      </c>
      <c r="L3119" s="26" t="s">
        <v>9787</v>
      </c>
      <c r="M3119" s="26">
        <v>7009770373</v>
      </c>
      <c r="N3119" s="26" t="s">
        <v>9840</v>
      </c>
      <c r="O3119" s="26" t="s">
        <v>9841</v>
      </c>
      <c r="P3119" s="26" t="s">
        <v>32</v>
      </c>
      <c r="Q3119" s="27">
        <v>15000</v>
      </c>
      <c r="R3119" s="27">
        <v>15014.999999999998</v>
      </c>
      <c r="S3119" s="52">
        <f>R3119</f>
        <v>15014.999999999998</v>
      </c>
      <c r="T3119" s="53">
        <f>IFERROR(S3119/Q3119,0)</f>
        <v>1.0009999999999999</v>
      </c>
      <c r="U3119" s="54">
        <f>IF(T3119&gt;=100%,S3119*2%,0)</f>
        <v>300.29999999999995</v>
      </c>
      <c r="V3119" s="54">
        <f>S3119*1%</f>
        <v>150.14999999999998</v>
      </c>
      <c r="W3119" s="55">
        <f>U3119+V3119</f>
        <v>450.44999999999993</v>
      </c>
      <c r="X3119" s="17"/>
      <c r="Y3119" s="9" t="s">
        <v>12391</v>
      </c>
    </row>
    <row r="3120" spans="1:25" x14ac:dyDescent="0.2">
      <c r="A3120" s="32" t="s">
        <v>9603</v>
      </c>
      <c r="B3120" s="32" t="s">
        <v>10439</v>
      </c>
      <c r="C3120" s="32" t="s">
        <v>12365</v>
      </c>
      <c r="D3120" s="32"/>
      <c r="E3120" s="9" t="s">
        <v>12367</v>
      </c>
      <c r="F3120" s="9"/>
      <c r="G3120" s="32">
        <v>10031053</v>
      </c>
      <c r="H3120" s="32" t="s">
        <v>10500</v>
      </c>
      <c r="I3120" s="34" t="s">
        <v>10557</v>
      </c>
      <c r="J3120" s="32" t="s">
        <v>10558</v>
      </c>
      <c r="K3120" s="32" t="s">
        <v>10550</v>
      </c>
      <c r="L3120" s="32" t="s">
        <v>10551</v>
      </c>
      <c r="M3120" s="32">
        <v>9634147560</v>
      </c>
      <c r="N3120" s="32" t="s">
        <v>10561</v>
      </c>
      <c r="O3120" s="32" t="s">
        <v>10562</v>
      </c>
      <c r="P3120" s="32" t="s">
        <v>32</v>
      </c>
      <c r="Q3120" s="9">
        <v>12000</v>
      </c>
      <c r="R3120" s="27">
        <v>12011.999999999998</v>
      </c>
      <c r="S3120" s="52">
        <f>R3120</f>
        <v>12011.999999999998</v>
      </c>
      <c r="T3120" s="53">
        <f>IFERROR(S3120/Q3120,0)</f>
        <v>1.0009999999999999</v>
      </c>
      <c r="U3120" s="54">
        <f>IF(T3120&gt;=100%,S3120*2%,0)</f>
        <v>240.23999999999998</v>
      </c>
      <c r="V3120" s="54">
        <f>S3120*1%</f>
        <v>120.11999999999999</v>
      </c>
      <c r="W3120" s="55">
        <f>U3120+V3120</f>
        <v>360.35999999999996</v>
      </c>
      <c r="X3120" s="17"/>
      <c r="Y3120" s="9" t="s">
        <v>12391</v>
      </c>
    </row>
    <row r="3121" spans="1:25" x14ac:dyDescent="0.2">
      <c r="A3121" s="32" t="s">
        <v>9603</v>
      </c>
      <c r="B3121" s="32" t="s">
        <v>10499</v>
      </c>
      <c r="C3121" s="32" t="s">
        <v>12365</v>
      </c>
      <c r="D3121" s="32"/>
      <c r="E3121" s="9" t="s">
        <v>12367</v>
      </c>
      <c r="F3121" s="9"/>
      <c r="G3121" s="32">
        <v>10031053</v>
      </c>
      <c r="H3121" s="32" t="s">
        <v>10500</v>
      </c>
      <c r="I3121" s="34" t="s">
        <v>10511</v>
      </c>
      <c r="J3121" s="32" t="s">
        <v>10512</v>
      </c>
      <c r="K3121" s="32" t="s">
        <v>10503</v>
      </c>
      <c r="L3121" s="32" t="s">
        <v>10504</v>
      </c>
      <c r="M3121" s="32">
        <v>6396818616</v>
      </c>
      <c r="N3121" s="32" t="s">
        <v>10544</v>
      </c>
      <c r="O3121" s="32" t="s">
        <v>10545</v>
      </c>
      <c r="P3121" s="32" t="s">
        <v>32</v>
      </c>
      <c r="Q3121" s="9">
        <v>12000</v>
      </c>
      <c r="R3121" s="27">
        <v>12011.999999999998</v>
      </c>
      <c r="S3121" s="52">
        <f>R3121</f>
        <v>12011.999999999998</v>
      </c>
      <c r="T3121" s="53">
        <f>IFERROR(S3121/Q3121,0)</f>
        <v>1.0009999999999999</v>
      </c>
      <c r="U3121" s="54">
        <f>IF(T3121&gt;=100%,S3121*2%,0)</f>
        <v>240.23999999999998</v>
      </c>
      <c r="V3121" s="54">
        <f>S3121*1%</f>
        <v>120.11999999999999</v>
      </c>
      <c r="W3121" s="55">
        <f>U3121+V3121</f>
        <v>360.35999999999996</v>
      </c>
      <c r="X3121" s="17"/>
      <c r="Y3121" s="9" t="s">
        <v>12391</v>
      </c>
    </row>
    <row r="3122" spans="1:25" x14ac:dyDescent="0.2">
      <c r="A3122" s="32" t="s">
        <v>9603</v>
      </c>
      <c r="B3122" s="32" t="s">
        <v>10439</v>
      </c>
      <c r="C3122" s="32" t="s">
        <v>12365</v>
      </c>
      <c r="D3122" s="32"/>
      <c r="E3122" s="9" t="s">
        <v>12367</v>
      </c>
      <c r="F3122" s="9"/>
      <c r="G3122" s="32">
        <v>10031053</v>
      </c>
      <c r="H3122" s="32" t="s">
        <v>10500</v>
      </c>
      <c r="I3122" s="34" t="s">
        <v>10557</v>
      </c>
      <c r="J3122" s="32" t="s">
        <v>10558</v>
      </c>
      <c r="K3122" s="32" t="s">
        <v>10550</v>
      </c>
      <c r="L3122" s="32" t="s">
        <v>10551</v>
      </c>
      <c r="M3122" s="32">
        <v>9634147560</v>
      </c>
      <c r="N3122" s="32" t="s">
        <v>10565</v>
      </c>
      <c r="O3122" s="32" t="s">
        <v>10566</v>
      </c>
      <c r="P3122" s="32" t="s">
        <v>32</v>
      </c>
      <c r="Q3122" s="9">
        <v>12000</v>
      </c>
      <c r="R3122" s="27">
        <v>12011.999999999998</v>
      </c>
      <c r="S3122" s="52">
        <f>R3122</f>
        <v>12011.999999999998</v>
      </c>
      <c r="T3122" s="53">
        <f>IFERROR(S3122/Q3122,0)</f>
        <v>1.0009999999999999</v>
      </c>
      <c r="U3122" s="54">
        <f>IF(T3122&gt;=100%,S3122*2%,0)</f>
        <v>240.23999999999998</v>
      </c>
      <c r="V3122" s="54">
        <f>S3122*1%</f>
        <v>120.11999999999999</v>
      </c>
      <c r="W3122" s="55">
        <f>U3122+V3122</f>
        <v>360.35999999999996</v>
      </c>
      <c r="X3122" s="17"/>
      <c r="Y3122" s="9" t="s">
        <v>12391</v>
      </c>
    </row>
    <row r="3123" spans="1:25" x14ac:dyDescent="0.2">
      <c r="A3123" s="32" t="s">
        <v>9603</v>
      </c>
      <c r="B3123" s="32" t="s">
        <v>10499</v>
      </c>
      <c r="C3123" s="32" t="s">
        <v>12365</v>
      </c>
      <c r="D3123" s="32"/>
      <c r="E3123" s="9" t="s">
        <v>12367</v>
      </c>
      <c r="F3123" s="9"/>
      <c r="G3123" s="32">
        <v>10031053</v>
      </c>
      <c r="H3123" s="32" t="s">
        <v>10500</v>
      </c>
      <c r="I3123" s="34" t="s">
        <v>10507</v>
      </c>
      <c r="J3123" s="32" t="s">
        <v>10508</v>
      </c>
      <c r="K3123" s="32" t="s">
        <v>10503</v>
      </c>
      <c r="L3123" s="32" t="s">
        <v>10504</v>
      </c>
      <c r="M3123" s="32">
        <v>6396818616</v>
      </c>
      <c r="N3123" s="32" t="s">
        <v>10509</v>
      </c>
      <c r="O3123" s="32" t="s">
        <v>10510</v>
      </c>
      <c r="P3123" s="32" t="s">
        <v>32</v>
      </c>
      <c r="Q3123" s="9">
        <v>12000</v>
      </c>
      <c r="R3123" s="27">
        <v>12011.999999999998</v>
      </c>
      <c r="S3123" s="52">
        <f>R3123</f>
        <v>12011.999999999998</v>
      </c>
      <c r="T3123" s="53">
        <f>IFERROR(S3123/Q3123,0)</f>
        <v>1.0009999999999999</v>
      </c>
      <c r="U3123" s="54">
        <f>IF(T3123&gt;=100%,S3123*2%,0)</f>
        <v>240.23999999999998</v>
      </c>
      <c r="V3123" s="54">
        <f>S3123*1%</f>
        <v>120.11999999999999</v>
      </c>
      <c r="W3123" s="55">
        <f>U3123+V3123</f>
        <v>360.35999999999996</v>
      </c>
      <c r="X3123" s="17"/>
      <c r="Y3123" s="9" t="s">
        <v>12391</v>
      </c>
    </row>
    <row r="3124" spans="1:25" x14ac:dyDescent="0.2">
      <c r="A3124" s="32" t="s">
        <v>9603</v>
      </c>
      <c r="B3124" s="32" t="s">
        <v>10393</v>
      </c>
      <c r="C3124" s="32" t="s">
        <v>12365</v>
      </c>
      <c r="D3124" s="32"/>
      <c r="E3124" s="9" t="s">
        <v>12366</v>
      </c>
      <c r="F3124" s="9"/>
      <c r="G3124" s="32">
        <v>10027495</v>
      </c>
      <c r="H3124" s="32" t="s">
        <v>10394</v>
      </c>
      <c r="I3124" s="32" t="s">
        <v>10689</v>
      </c>
      <c r="J3124" s="32" t="s">
        <v>10690</v>
      </c>
      <c r="K3124" s="32" t="s">
        <v>10397</v>
      </c>
      <c r="L3124" s="32" t="s">
        <v>10398</v>
      </c>
      <c r="M3124" s="32">
        <v>9927236696</v>
      </c>
      <c r="N3124" s="32" t="s">
        <v>10691</v>
      </c>
      <c r="O3124" s="32" t="s">
        <v>10692</v>
      </c>
      <c r="P3124" s="32" t="s">
        <v>32</v>
      </c>
      <c r="Q3124" s="32">
        <v>10000</v>
      </c>
      <c r="R3124" s="27">
        <v>10009.999999999998</v>
      </c>
      <c r="S3124" s="52">
        <f>R3124</f>
        <v>10009.999999999998</v>
      </c>
      <c r="T3124" s="53">
        <f>IFERROR(S3124/Q3124,0)</f>
        <v>1.0009999999999999</v>
      </c>
      <c r="U3124" s="54">
        <f>IF(T3124&gt;=100%,S3124*2%,0)</f>
        <v>200.19999999999996</v>
      </c>
      <c r="V3124" s="54">
        <f>S3124*1%</f>
        <v>100.09999999999998</v>
      </c>
      <c r="W3124" s="55">
        <f>U3124+V3124</f>
        <v>300.29999999999995</v>
      </c>
      <c r="X3124" s="17"/>
      <c r="Y3124" s="9" t="s">
        <v>12391</v>
      </c>
    </row>
    <row r="3125" spans="1:25" x14ac:dyDescent="0.2">
      <c r="A3125" s="32" t="s">
        <v>9603</v>
      </c>
      <c r="B3125" s="32" t="s">
        <v>10393</v>
      </c>
      <c r="C3125" s="32" t="s">
        <v>12365</v>
      </c>
      <c r="D3125" s="32"/>
      <c r="E3125" s="9" t="s">
        <v>12366</v>
      </c>
      <c r="F3125" s="9"/>
      <c r="G3125" s="32">
        <v>10027495</v>
      </c>
      <c r="H3125" s="32" t="s">
        <v>10394</v>
      </c>
      <c r="I3125" s="32" t="s">
        <v>10395</v>
      </c>
      <c r="J3125" s="32" t="s">
        <v>10396</v>
      </c>
      <c r="K3125" s="32" t="s">
        <v>10397</v>
      </c>
      <c r="L3125" s="32" t="s">
        <v>10398</v>
      </c>
      <c r="M3125" s="32">
        <v>9927236696</v>
      </c>
      <c r="N3125" s="32" t="s">
        <v>10403</v>
      </c>
      <c r="O3125" s="32" t="s">
        <v>10404</v>
      </c>
      <c r="P3125" s="32" t="s">
        <v>32</v>
      </c>
      <c r="Q3125" s="32">
        <v>10000</v>
      </c>
      <c r="R3125" s="27">
        <v>10009.999999999998</v>
      </c>
      <c r="S3125" s="52">
        <f>R3125</f>
        <v>10009.999999999998</v>
      </c>
      <c r="T3125" s="53">
        <f>IFERROR(S3125/Q3125,0)</f>
        <v>1.0009999999999999</v>
      </c>
      <c r="U3125" s="54">
        <f>IF(T3125&gt;=100%,S3125*2%,0)</f>
        <v>200.19999999999996</v>
      </c>
      <c r="V3125" s="54">
        <f>S3125*1%</f>
        <v>100.09999999999998</v>
      </c>
      <c r="W3125" s="55">
        <f>U3125+V3125</f>
        <v>300.29999999999995</v>
      </c>
      <c r="X3125" s="17"/>
      <c r="Y3125" s="9" t="s">
        <v>12391</v>
      </c>
    </row>
    <row r="3126" spans="1:25" x14ac:dyDescent="0.2">
      <c r="A3126" s="32" t="s">
        <v>9603</v>
      </c>
      <c r="B3126" s="32" t="s">
        <v>10393</v>
      </c>
      <c r="C3126" s="32" t="s">
        <v>12365</v>
      </c>
      <c r="D3126" s="32"/>
      <c r="E3126" s="9" t="s">
        <v>12366</v>
      </c>
      <c r="F3126" s="9"/>
      <c r="G3126" s="32">
        <v>10027495</v>
      </c>
      <c r="H3126" s="32" t="s">
        <v>10394</v>
      </c>
      <c r="I3126" s="32" t="s">
        <v>10395</v>
      </c>
      <c r="J3126" s="32" t="s">
        <v>10396</v>
      </c>
      <c r="K3126" s="32" t="s">
        <v>10397</v>
      </c>
      <c r="L3126" s="32" t="s">
        <v>10398</v>
      </c>
      <c r="M3126" s="32">
        <v>9927236696</v>
      </c>
      <c r="N3126" s="32" t="s">
        <v>10413</v>
      </c>
      <c r="O3126" s="32" t="s">
        <v>10414</v>
      </c>
      <c r="P3126" s="32" t="s">
        <v>32</v>
      </c>
      <c r="Q3126" s="32">
        <v>10000</v>
      </c>
      <c r="R3126" s="27">
        <v>10009.999999999998</v>
      </c>
      <c r="S3126" s="52">
        <f>R3126</f>
        <v>10009.999999999998</v>
      </c>
      <c r="T3126" s="53">
        <f>IFERROR(S3126/Q3126,0)</f>
        <v>1.0009999999999999</v>
      </c>
      <c r="U3126" s="54">
        <f>IF(T3126&gt;=100%,S3126*2%,0)</f>
        <v>200.19999999999996</v>
      </c>
      <c r="V3126" s="54">
        <f>S3126*1%</f>
        <v>100.09999999999998</v>
      </c>
      <c r="W3126" s="55">
        <f>U3126+V3126</f>
        <v>300.29999999999995</v>
      </c>
      <c r="X3126" s="17"/>
      <c r="Y3126" s="9" t="s">
        <v>12391</v>
      </c>
    </row>
    <row r="3127" spans="1:25" x14ac:dyDescent="0.2">
      <c r="A3127" s="32" t="s">
        <v>9603</v>
      </c>
      <c r="B3127" s="32" t="s">
        <v>10393</v>
      </c>
      <c r="C3127" s="32" t="s">
        <v>12365</v>
      </c>
      <c r="D3127" s="32"/>
      <c r="E3127" s="9" t="s">
        <v>12366</v>
      </c>
      <c r="F3127" s="9"/>
      <c r="G3127" s="32">
        <v>10027495</v>
      </c>
      <c r="H3127" s="32" t="s">
        <v>10394</v>
      </c>
      <c r="I3127" s="32" t="s">
        <v>10405</v>
      </c>
      <c r="J3127" s="32" t="s">
        <v>10406</v>
      </c>
      <c r="K3127" s="32" t="s">
        <v>10397</v>
      </c>
      <c r="L3127" s="32" t="s">
        <v>10398</v>
      </c>
      <c r="M3127" s="32">
        <v>9927236696</v>
      </c>
      <c r="N3127" s="32" t="s">
        <v>10411</v>
      </c>
      <c r="O3127" s="32" t="s">
        <v>10412</v>
      </c>
      <c r="P3127" s="32" t="s">
        <v>32</v>
      </c>
      <c r="Q3127" s="32">
        <v>10000</v>
      </c>
      <c r="R3127" s="27">
        <v>10009.999999999998</v>
      </c>
      <c r="S3127" s="52">
        <f>R3127</f>
        <v>10009.999999999998</v>
      </c>
      <c r="T3127" s="53">
        <f>IFERROR(S3127/Q3127,0)</f>
        <v>1.0009999999999999</v>
      </c>
      <c r="U3127" s="54">
        <f>IF(T3127&gt;=100%,S3127*2%,0)</f>
        <v>200.19999999999996</v>
      </c>
      <c r="V3127" s="54">
        <f>S3127*1%</f>
        <v>100.09999999999998</v>
      </c>
      <c r="W3127" s="55">
        <f>U3127+V3127</f>
        <v>300.29999999999995</v>
      </c>
      <c r="X3127" s="17"/>
      <c r="Y3127" s="9" t="s">
        <v>12391</v>
      </c>
    </row>
    <row r="3128" spans="1:25" x14ac:dyDescent="0.2">
      <c r="A3128" s="32" t="s">
        <v>9603</v>
      </c>
      <c r="B3128" s="32" t="s">
        <v>10393</v>
      </c>
      <c r="C3128" s="32" t="s">
        <v>12365</v>
      </c>
      <c r="D3128" s="32"/>
      <c r="E3128" s="9" t="s">
        <v>12366</v>
      </c>
      <c r="F3128" s="9"/>
      <c r="G3128" s="32">
        <v>10027495</v>
      </c>
      <c r="H3128" s="32" t="s">
        <v>10394</v>
      </c>
      <c r="I3128" s="32" t="s">
        <v>10417</v>
      </c>
      <c r="J3128" s="32" t="s">
        <v>10418</v>
      </c>
      <c r="K3128" s="32" t="s">
        <v>10397</v>
      </c>
      <c r="L3128" s="32" t="s">
        <v>10398</v>
      </c>
      <c r="M3128" s="32">
        <v>9927236696</v>
      </c>
      <c r="N3128" s="32" t="s">
        <v>10687</v>
      </c>
      <c r="O3128" s="32" t="s">
        <v>10688</v>
      </c>
      <c r="P3128" s="32" t="s">
        <v>32</v>
      </c>
      <c r="Q3128" s="32">
        <v>10000</v>
      </c>
      <c r="R3128" s="27">
        <v>10009.999999999998</v>
      </c>
      <c r="S3128" s="52">
        <f>R3128</f>
        <v>10009.999999999998</v>
      </c>
      <c r="T3128" s="53">
        <f>IFERROR(S3128/Q3128,0)</f>
        <v>1.0009999999999999</v>
      </c>
      <c r="U3128" s="54">
        <f>IF(T3128&gt;=100%,S3128*2%,0)</f>
        <v>200.19999999999996</v>
      </c>
      <c r="V3128" s="54">
        <f>S3128*1%</f>
        <v>100.09999999999998</v>
      </c>
      <c r="W3128" s="55">
        <f>U3128+V3128</f>
        <v>300.29999999999995</v>
      </c>
      <c r="X3128" s="17"/>
      <c r="Y3128" s="9" t="s">
        <v>12391</v>
      </c>
    </row>
    <row r="3129" spans="1:25" x14ac:dyDescent="0.2">
      <c r="A3129" s="32" t="s">
        <v>9603</v>
      </c>
      <c r="B3129" s="32" t="s">
        <v>10261</v>
      </c>
      <c r="C3129" s="32" t="s">
        <v>12365</v>
      </c>
      <c r="D3129" s="32"/>
      <c r="E3129" s="9" t="s">
        <v>12364</v>
      </c>
      <c r="F3129" s="9"/>
      <c r="G3129" s="32">
        <v>10031520</v>
      </c>
      <c r="H3129" s="32" t="s">
        <v>10262</v>
      </c>
      <c r="I3129" s="32" t="s">
        <v>10321</v>
      </c>
      <c r="J3129" s="32" t="s">
        <v>10322</v>
      </c>
      <c r="K3129" s="32" t="s">
        <v>10323</v>
      </c>
      <c r="L3129" s="32" t="s">
        <v>10324</v>
      </c>
      <c r="M3129" s="32">
        <v>7053268794</v>
      </c>
      <c r="N3129" s="32" t="s">
        <v>10344</v>
      </c>
      <c r="O3129" s="32" t="s">
        <v>10345</v>
      </c>
      <c r="P3129" s="32" t="s">
        <v>32</v>
      </c>
      <c r="Q3129" s="9">
        <v>10000</v>
      </c>
      <c r="R3129" s="27">
        <v>10009.999999999998</v>
      </c>
      <c r="S3129" s="52">
        <f>R3129</f>
        <v>10009.999999999998</v>
      </c>
      <c r="T3129" s="53">
        <f>IFERROR(S3129/Q3129,0)</f>
        <v>1.0009999999999999</v>
      </c>
      <c r="U3129" s="54">
        <f>IF(T3129&gt;=100%,S3129*2%,0)</f>
        <v>200.19999999999996</v>
      </c>
      <c r="V3129" s="54">
        <f>S3129*1%</f>
        <v>100.09999999999998</v>
      </c>
      <c r="W3129" s="55">
        <f>U3129+V3129</f>
        <v>300.29999999999995</v>
      </c>
      <c r="X3129" s="17"/>
      <c r="Y3129" s="9" t="s">
        <v>12391</v>
      </c>
    </row>
    <row r="3130" spans="1:25" x14ac:dyDescent="0.2">
      <c r="A3130" s="32" t="s">
        <v>9603</v>
      </c>
      <c r="B3130" s="32" t="s">
        <v>10499</v>
      </c>
      <c r="C3130" s="32" t="s">
        <v>12365</v>
      </c>
      <c r="D3130" s="32"/>
      <c r="E3130" s="9" t="s">
        <v>12367</v>
      </c>
      <c r="F3130" s="9"/>
      <c r="G3130" s="32">
        <v>10031053</v>
      </c>
      <c r="H3130" s="32" t="s">
        <v>10500</v>
      </c>
      <c r="I3130" s="34" t="s">
        <v>10511</v>
      </c>
      <c r="J3130" s="32" t="s">
        <v>10512</v>
      </c>
      <c r="K3130" s="32" t="s">
        <v>10503</v>
      </c>
      <c r="L3130" s="32" t="s">
        <v>10504</v>
      </c>
      <c r="M3130" s="32">
        <v>6396818616</v>
      </c>
      <c r="N3130" s="32" t="s">
        <v>10534</v>
      </c>
      <c r="O3130" s="32" t="s">
        <v>10535</v>
      </c>
      <c r="P3130" s="32" t="s">
        <v>32</v>
      </c>
      <c r="Q3130" s="9">
        <v>10000</v>
      </c>
      <c r="R3130" s="27">
        <v>10009.999999999998</v>
      </c>
      <c r="S3130" s="52">
        <f>R3130</f>
        <v>10009.999999999998</v>
      </c>
      <c r="T3130" s="53">
        <f>IFERROR(S3130/Q3130,0)</f>
        <v>1.0009999999999999</v>
      </c>
      <c r="U3130" s="54">
        <f>IF(T3130&gt;=100%,S3130*2%,0)</f>
        <v>200.19999999999996</v>
      </c>
      <c r="V3130" s="54">
        <f>S3130*1%</f>
        <v>100.09999999999998</v>
      </c>
      <c r="W3130" s="55">
        <f>U3130+V3130</f>
        <v>300.29999999999995</v>
      </c>
      <c r="X3130" s="17"/>
      <c r="Y3130" s="9" t="s">
        <v>12393</v>
      </c>
    </row>
    <row r="3131" spans="1:25" x14ac:dyDescent="0.2">
      <c r="A3131" s="32" t="s">
        <v>9603</v>
      </c>
      <c r="B3131" s="32" t="s">
        <v>10393</v>
      </c>
      <c r="C3131" s="32" t="s">
        <v>12365</v>
      </c>
      <c r="D3131" s="32"/>
      <c r="E3131" s="9" t="s">
        <v>12366</v>
      </c>
      <c r="F3131" s="9"/>
      <c r="G3131" s="32">
        <v>10027495</v>
      </c>
      <c r="H3131" s="32" t="s">
        <v>10394</v>
      </c>
      <c r="I3131" s="32" t="s">
        <v>10395</v>
      </c>
      <c r="J3131" s="32" t="s">
        <v>10396</v>
      </c>
      <c r="K3131" s="32" t="s">
        <v>10397</v>
      </c>
      <c r="L3131" s="32" t="s">
        <v>10398</v>
      </c>
      <c r="M3131" s="32">
        <v>9927236696</v>
      </c>
      <c r="N3131" s="32" t="s">
        <v>10399</v>
      </c>
      <c r="O3131" s="32" t="s">
        <v>10400</v>
      </c>
      <c r="P3131" s="32" t="s">
        <v>32</v>
      </c>
      <c r="Q3131" s="32">
        <v>10000</v>
      </c>
      <c r="R3131" s="27">
        <v>10009.999999999998</v>
      </c>
      <c r="S3131" s="52">
        <f>R3131</f>
        <v>10009.999999999998</v>
      </c>
      <c r="T3131" s="53">
        <f>IFERROR(S3131/Q3131,0)</f>
        <v>1.0009999999999999</v>
      </c>
      <c r="U3131" s="54">
        <f>IF(T3131&gt;=100%,S3131*2%,0)</f>
        <v>200.19999999999996</v>
      </c>
      <c r="V3131" s="54">
        <f>S3131*1%</f>
        <v>100.09999999999998</v>
      </c>
      <c r="W3131" s="55">
        <f>U3131+V3131</f>
        <v>300.29999999999995</v>
      </c>
      <c r="X3131" s="17"/>
      <c r="Y3131" s="9" t="s">
        <v>12391</v>
      </c>
    </row>
    <row r="3132" spans="1:25" x14ac:dyDescent="0.2">
      <c r="A3132" s="32" t="s">
        <v>9603</v>
      </c>
      <c r="B3132" s="32" t="s">
        <v>10393</v>
      </c>
      <c r="C3132" s="32" t="s">
        <v>12365</v>
      </c>
      <c r="D3132" s="32"/>
      <c r="E3132" s="9" t="s">
        <v>12366</v>
      </c>
      <c r="F3132" s="9"/>
      <c r="G3132" s="32">
        <v>10027495</v>
      </c>
      <c r="H3132" s="32" t="s">
        <v>10394</v>
      </c>
      <c r="I3132" s="32" t="s">
        <v>10431</v>
      </c>
      <c r="J3132" s="32" t="s">
        <v>10432</v>
      </c>
      <c r="K3132" s="32" t="s">
        <v>10397</v>
      </c>
      <c r="L3132" s="32" t="s">
        <v>10398</v>
      </c>
      <c r="M3132" s="32">
        <v>9927236696</v>
      </c>
      <c r="N3132" s="32" t="s">
        <v>10435</v>
      </c>
      <c r="O3132" s="32" t="s">
        <v>10436</v>
      </c>
      <c r="P3132" s="32" t="s">
        <v>32</v>
      </c>
      <c r="Q3132" s="32">
        <v>10000</v>
      </c>
      <c r="R3132" s="27">
        <v>10009.999999999998</v>
      </c>
      <c r="S3132" s="52">
        <f>R3132</f>
        <v>10009.999999999998</v>
      </c>
      <c r="T3132" s="53">
        <f>IFERROR(S3132/Q3132,0)</f>
        <v>1.0009999999999999</v>
      </c>
      <c r="U3132" s="54">
        <f>IF(T3132&gt;=100%,S3132*2%,0)</f>
        <v>200.19999999999996</v>
      </c>
      <c r="V3132" s="54">
        <f>S3132*1%</f>
        <v>100.09999999999998</v>
      </c>
      <c r="W3132" s="55">
        <f>U3132+V3132</f>
        <v>300.29999999999995</v>
      </c>
      <c r="X3132" s="17"/>
      <c r="Y3132" s="9" t="s">
        <v>12391</v>
      </c>
    </row>
    <row r="3133" spans="1:25" x14ac:dyDescent="0.2">
      <c r="A3133" s="32" t="s">
        <v>9603</v>
      </c>
      <c r="B3133" s="32" t="s">
        <v>10393</v>
      </c>
      <c r="C3133" s="32" t="s">
        <v>12365</v>
      </c>
      <c r="D3133" s="32"/>
      <c r="E3133" s="9" t="s">
        <v>12366</v>
      </c>
      <c r="F3133" s="9"/>
      <c r="G3133" s="32">
        <v>10027495</v>
      </c>
      <c r="H3133" s="32" t="s">
        <v>10394</v>
      </c>
      <c r="I3133" s="32" t="s">
        <v>10417</v>
      </c>
      <c r="J3133" s="32" t="s">
        <v>10418</v>
      </c>
      <c r="K3133" s="32" t="s">
        <v>10397</v>
      </c>
      <c r="L3133" s="32" t="s">
        <v>10398</v>
      </c>
      <c r="M3133" s="32">
        <v>9927236696</v>
      </c>
      <c r="N3133" s="32" t="s">
        <v>10429</v>
      </c>
      <c r="O3133" s="32" t="s">
        <v>10430</v>
      </c>
      <c r="P3133" s="32" t="s">
        <v>32</v>
      </c>
      <c r="Q3133" s="32">
        <v>10000</v>
      </c>
      <c r="R3133" s="27">
        <v>10009.999999999998</v>
      </c>
      <c r="S3133" s="52">
        <f>R3133</f>
        <v>10009.999999999998</v>
      </c>
      <c r="T3133" s="53">
        <f>IFERROR(S3133/Q3133,0)</f>
        <v>1.0009999999999999</v>
      </c>
      <c r="U3133" s="54">
        <f>IF(T3133&gt;=100%,S3133*2%,0)</f>
        <v>200.19999999999996</v>
      </c>
      <c r="V3133" s="54">
        <f>S3133*1%</f>
        <v>100.09999999999998</v>
      </c>
      <c r="W3133" s="55">
        <f>U3133+V3133</f>
        <v>300.29999999999995</v>
      </c>
      <c r="X3133" s="17"/>
      <c r="Y3133" s="9" t="s">
        <v>12391</v>
      </c>
    </row>
    <row r="3134" spans="1:25" x14ac:dyDescent="0.2">
      <c r="A3134" s="32" t="s">
        <v>9603</v>
      </c>
      <c r="B3134" s="32" t="s">
        <v>10393</v>
      </c>
      <c r="C3134" s="32" t="s">
        <v>12365</v>
      </c>
      <c r="D3134" s="32"/>
      <c r="E3134" s="9" t="s">
        <v>12366</v>
      </c>
      <c r="F3134" s="9"/>
      <c r="G3134" s="32">
        <v>10027495</v>
      </c>
      <c r="H3134" s="32" t="s">
        <v>10394</v>
      </c>
      <c r="I3134" s="32" t="s">
        <v>10417</v>
      </c>
      <c r="J3134" s="32" t="s">
        <v>10418</v>
      </c>
      <c r="K3134" s="32" t="s">
        <v>10397</v>
      </c>
      <c r="L3134" s="32" t="s">
        <v>10398</v>
      </c>
      <c r="M3134" s="32">
        <v>9927236696</v>
      </c>
      <c r="N3134" s="32" t="s">
        <v>10427</v>
      </c>
      <c r="O3134" s="32" t="s">
        <v>10428</v>
      </c>
      <c r="P3134" s="32" t="s">
        <v>32</v>
      </c>
      <c r="Q3134" s="32">
        <v>10000</v>
      </c>
      <c r="R3134" s="27">
        <v>10009.999999999998</v>
      </c>
      <c r="S3134" s="52">
        <f>R3134</f>
        <v>10009.999999999998</v>
      </c>
      <c r="T3134" s="53">
        <f>IFERROR(S3134/Q3134,0)</f>
        <v>1.0009999999999999</v>
      </c>
      <c r="U3134" s="54">
        <f>IF(T3134&gt;=100%,S3134*2%,0)</f>
        <v>200.19999999999996</v>
      </c>
      <c r="V3134" s="54">
        <f>S3134*1%</f>
        <v>100.09999999999998</v>
      </c>
      <c r="W3134" s="55">
        <f>U3134+V3134</f>
        <v>300.29999999999995</v>
      </c>
      <c r="X3134" s="17"/>
      <c r="Y3134" s="9" t="s">
        <v>12391</v>
      </c>
    </row>
    <row r="3135" spans="1:25" x14ac:dyDescent="0.2">
      <c r="A3135" s="32" t="s">
        <v>9603</v>
      </c>
      <c r="B3135" s="32" t="s">
        <v>10346</v>
      </c>
      <c r="C3135" s="32" t="s">
        <v>12365</v>
      </c>
      <c r="D3135" s="32"/>
      <c r="E3135" s="9" t="s">
        <v>12366</v>
      </c>
      <c r="F3135" s="9"/>
      <c r="G3135" s="32">
        <v>10027495</v>
      </c>
      <c r="H3135" s="32" t="s">
        <v>10347</v>
      </c>
      <c r="I3135" s="32" t="s">
        <v>10364</v>
      </c>
      <c r="J3135" s="32" t="s">
        <v>10365</v>
      </c>
      <c r="K3135" s="32" t="s">
        <v>10350</v>
      </c>
      <c r="L3135" s="32" t="s">
        <v>10351</v>
      </c>
      <c r="M3135" s="32">
        <v>95694359469</v>
      </c>
      <c r="N3135" s="32" t="s">
        <v>10377</v>
      </c>
      <c r="O3135" s="32" t="s">
        <v>10378</v>
      </c>
      <c r="P3135" s="32" t="s">
        <v>32</v>
      </c>
      <c r="Q3135" s="32">
        <v>10000</v>
      </c>
      <c r="R3135" s="27">
        <v>10009.999999999998</v>
      </c>
      <c r="S3135" s="52">
        <f>R3135</f>
        <v>10009.999999999998</v>
      </c>
      <c r="T3135" s="53">
        <f>IFERROR(S3135/Q3135,0)</f>
        <v>1.0009999999999999</v>
      </c>
      <c r="U3135" s="54">
        <f>IF(T3135&gt;=100%,S3135*2%,0)</f>
        <v>200.19999999999996</v>
      </c>
      <c r="V3135" s="54">
        <f>S3135*1%</f>
        <v>100.09999999999998</v>
      </c>
      <c r="W3135" s="55">
        <f>U3135+V3135</f>
        <v>300.29999999999995</v>
      </c>
      <c r="X3135" s="17"/>
      <c r="Y3135" s="9" t="s">
        <v>12391</v>
      </c>
    </row>
    <row r="3136" spans="1:25" x14ac:dyDescent="0.2">
      <c r="A3136" s="32" t="s">
        <v>9603</v>
      </c>
      <c r="B3136" s="32" t="s">
        <v>10346</v>
      </c>
      <c r="C3136" s="32" t="s">
        <v>12365</v>
      </c>
      <c r="D3136" s="32"/>
      <c r="E3136" s="9" t="s">
        <v>12366</v>
      </c>
      <c r="F3136" s="9"/>
      <c r="G3136" s="32">
        <v>10027495</v>
      </c>
      <c r="H3136" s="32" t="s">
        <v>10347</v>
      </c>
      <c r="I3136" s="32" t="s">
        <v>10364</v>
      </c>
      <c r="J3136" s="32" t="s">
        <v>10365</v>
      </c>
      <c r="K3136" s="32" t="s">
        <v>10350</v>
      </c>
      <c r="L3136" s="32" t="s">
        <v>10351</v>
      </c>
      <c r="M3136" s="32">
        <v>95694359469</v>
      </c>
      <c r="N3136" s="32" t="s">
        <v>10379</v>
      </c>
      <c r="O3136" s="32" t="s">
        <v>10380</v>
      </c>
      <c r="P3136" s="32" t="s">
        <v>32</v>
      </c>
      <c r="Q3136" s="32">
        <v>10000</v>
      </c>
      <c r="R3136" s="27">
        <v>10009.999999999998</v>
      </c>
      <c r="S3136" s="52">
        <f>R3136</f>
        <v>10009.999999999998</v>
      </c>
      <c r="T3136" s="53">
        <f>IFERROR(S3136/Q3136,0)</f>
        <v>1.0009999999999999</v>
      </c>
      <c r="U3136" s="54">
        <f>IF(T3136&gt;=100%,S3136*2%,0)</f>
        <v>200.19999999999996</v>
      </c>
      <c r="V3136" s="54">
        <f>S3136*1%</f>
        <v>100.09999999999998</v>
      </c>
      <c r="W3136" s="55">
        <f>U3136+V3136</f>
        <v>300.29999999999995</v>
      </c>
      <c r="X3136" s="17"/>
      <c r="Y3136" s="9" t="s">
        <v>12391</v>
      </c>
    </row>
    <row r="3137" spans="1:25" x14ac:dyDescent="0.2">
      <c r="A3137" s="32" t="s">
        <v>9603</v>
      </c>
      <c r="B3137" s="32" t="s">
        <v>10346</v>
      </c>
      <c r="C3137" s="32" t="s">
        <v>12365</v>
      </c>
      <c r="D3137" s="32"/>
      <c r="E3137" s="9" t="s">
        <v>12366</v>
      </c>
      <c r="F3137" s="9"/>
      <c r="G3137" s="32">
        <v>10027495</v>
      </c>
      <c r="H3137" s="32" t="s">
        <v>10347</v>
      </c>
      <c r="I3137" s="32" t="s">
        <v>10364</v>
      </c>
      <c r="J3137" s="32" t="s">
        <v>10365</v>
      </c>
      <c r="K3137" s="32" t="s">
        <v>10350</v>
      </c>
      <c r="L3137" s="32" t="s">
        <v>10351</v>
      </c>
      <c r="M3137" s="32">
        <v>95694359469</v>
      </c>
      <c r="N3137" s="32" t="s">
        <v>10369</v>
      </c>
      <c r="O3137" s="33" t="s">
        <v>9631</v>
      </c>
      <c r="P3137" s="32" t="s">
        <v>32</v>
      </c>
      <c r="Q3137" s="32">
        <v>10000</v>
      </c>
      <c r="R3137" s="27">
        <v>10009.999999999998</v>
      </c>
      <c r="S3137" s="52">
        <f>R3137</f>
        <v>10009.999999999998</v>
      </c>
      <c r="T3137" s="53">
        <f>IFERROR(S3137/Q3137,0)</f>
        <v>1.0009999999999999</v>
      </c>
      <c r="U3137" s="54">
        <f>IF(T3137&gt;=100%,S3137*2%,0)</f>
        <v>200.19999999999996</v>
      </c>
      <c r="V3137" s="54">
        <f>S3137*1%</f>
        <v>100.09999999999998</v>
      </c>
      <c r="W3137" s="55">
        <f>U3137+V3137</f>
        <v>300.29999999999995</v>
      </c>
      <c r="X3137" s="17"/>
      <c r="Y3137" s="9" t="s">
        <v>12393</v>
      </c>
    </row>
    <row r="3138" spans="1:25" x14ac:dyDescent="0.2">
      <c r="A3138" s="32" t="s">
        <v>9603</v>
      </c>
      <c r="B3138" s="32" t="s">
        <v>10346</v>
      </c>
      <c r="C3138" s="32" t="s">
        <v>12365</v>
      </c>
      <c r="D3138" s="32"/>
      <c r="E3138" s="9" t="s">
        <v>12366</v>
      </c>
      <c r="F3138" s="9"/>
      <c r="G3138" s="32">
        <v>10027495</v>
      </c>
      <c r="H3138" s="32" t="s">
        <v>10347</v>
      </c>
      <c r="I3138" s="32" t="s">
        <v>10364</v>
      </c>
      <c r="J3138" s="32" t="s">
        <v>10365</v>
      </c>
      <c r="K3138" s="32" t="s">
        <v>10350</v>
      </c>
      <c r="L3138" s="32" t="s">
        <v>10351</v>
      </c>
      <c r="M3138" s="32">
        <v>95694359469</v>
      </c>
      <c r="N3138" s="32" t="s">
        <v>10375</v>
      </c>
      <c r="O3138" s="32" t="s">
        <v>10376</v>
      </c>
      <c r="P3138" s="32" t="s">
        <v>32</v>
      </c>
      <c r="Q3138" s="32">
        <v>10000</v>
      </c>
      <c r="R3138" s="27">
        <v>10009.999999999998</v>
      </c>
      <c r="S3138" s="52">
        <f>R3138</f>
        <v>10009.999999999998</v>
      </c>
      <c r="T3138" s="53">
        <f>IFERROR(S3138/Q3138,0)</f>
        <v>1.0009999999999999</v>
      </c>
      <c r="U3138" s="54">
        <f>IF(T3138&gt;=100%,S3138*2%,0)</f>
        <v>200.19999999999996</v>
      </c>
      <c r="V3138" s="54">
        <f>S3138*1%</f>
        <v>100.09999999999998</v>
      </c>
      <c r="W3138" s="55">
        <f>U3138+V3138</f>
        <v>300.29999999999995</v>
      </c>
      <c r="X3138" s="17"/>
      <c r="Y3138" s="9" t="s">
        <v>12391</v>
      </c>
    </row>
    <row r="3139" spans="1:25" x14ac:dyDescent="0.2">
      <c r="A3139" s="32" t="s">
        <v>9603</v>
      </c>
      <c r="B3139" s="32" t="s">
        <v>10346</v>
      </c>
      <c r="C3139" s="32" t="s">
        <v>12365</v>
      </c>
      <c r="D3139" s="32"/>
      <c r="E3139" s="9" t="s">
        <v>12366</v>
      </c>
      <c r="F3139" s="9"/>
      <c r="G3139" s="32">
        <v>10027495</v>
      </c>
      <c r="H3139" s="32" t="s">
        <v>10347</v>
      </c>
      <c r="I3139" s="32" t="s">
        <v>10358</v>
      </c>
      <c r="J3139" s="32" t="s">
        <v>10359</v>
      </c>
      <c r="K3139" s="32" t="s">
        <v>10350</v>
      </c>
      <c r="L3139" s="32" t="s">
        <v>10351</v>
      </c>
      <c r="M3139" s="32">
        <v>95694359469</v>
      </c>
      <c r="N3139" s="32" t="s">
        <v>10360</v>
      </c>
      <c r="O3139" s="33" t="s">
        <v>9631</v>
      </c>
      <c r="P3139" s="32" t="s">
        <v>32</v>
      </c>
      <c r="Q3139" s="32">
        <v>10000</v>
      </c>
      <c r="R3139" s="27">
        <v>10009.999999999998</v>
      </c>
      <c r="S3139" s="52">
        <f>R3139</f>
        <v>10009.999999999998</v>
      </c>
      <c r="T3139" s="53">
        <f>IFERROR(S3139/Q3139,0)</f>
        <v>1.0009999999999999</v>
      </c>
      <c r="U3139" s="54">
        <f>IF(T3139&gt;=100%,S3139*2%,0)</f>
        <v>200.19999999999996</v>
      </c>
      <c r="V3139" s="54">
        <f>S3139*1%</f>
        <v>100.09999999999998</v>
      </c>
      <c r="W3139" s="55">
        <f>U3139+V3139</f>
        <v>300.29999999999995</v>
      </c>
      <c r="X3139" s="17"/>
      <c r="Y3139" s="9" t="s">
        <v>12391</v>
      </c>
    </row>
    <row r="3140" spans="1:25" x14ac:dyDescent="0.2">
      <c r="A3140" s="32" t="s">
        <v>9603</v>
      </c>
      <c r="B3140" s="32" t="s">
        <v>10346</v>
      </c>
      <c r="C3140" s="32" t="s">
        <v>12365</v>
      </c>
      <c r="D3140" s="32"/>
      <c r="E3140" s="9" t="s">
        <v>12366</v>
      </c>
      <c r="F3140" s="9"/>
      <c r="G3140" s="32">
        <v>10027495</v>
      </c>
      <c r="H3140" s="32" t="s">
        <v>10347</v>
      </c>
      <c r="I3140" s="32" t="s">
        <v>10358</v>
      </c>
      <c r="J3140" s="32" t="s">
        <v>10359</v>
      </c>
      <c r="K3140" s="32" t="s">
        <v>10350</v>
      </c>
      <c r="L3140" s="32" t="s">
        <v>10351</v>
      </c>
      <c r="M3140" s="32">
        <v>95694359469</v>
      </c>
      <c r="N3140" s="32" t="s">
        <v>10392</v>
      </c>
      <c r="O3140" s="32" t="s">
        <v>5162</v>
      </c>
      <c r="P3140" s="32" t="s">
        <v>32</v>
      </c>
      <c r="Q3140" s="32">
        <v>10000</v>
      </c>
      <c r="R3140" s="27">
        <v>10009.999999999998</v>
      </c>
      <c r="S3140" s="52">
        <f>R3140</f>
        <v>10009.999999999998</v>
      </c>
      <c r="T3140" s="53">
        <f>IFERROR(S3140/Q3140,0)</f>
        <v>1.0009999999999999</v>
      </c>
      <c r="U3140" s="54">
        <f>IF(T3140&gt;=100%,S3140*2%,0)</f>
        <v>200.19999999999996</v>
      </c>
      <c r="V3140" s="54">
        <f>S3140*1%</f>
        <v>100.09999999999998</v>
      </c>
      <c r="W3140" s="55">
        <f>U3140+V3140</f>
        <v>300.29999999999995</v>
      </c>
      <c r="X3140" s="17"/>
      <c r="Y3140" s="9" t="s">
        <v>12393</v>
      </c>
    </row>
    <row r="3141" spans="1:25" x14ac:dyDescent="0.2">
      <c r="A3141" s="32" t="s">
        <v>9603</v>
      </c>
      <c r="B3141" s="32" t="s">
        <v>10346</v>
      </c>
      <c r="C3141" s="32" t="s">
        <v>12365</v>
      </c>
      <c r="D3141" s="32"/>
      <c r="E3141" s="9" t="s">
        <v>12366</v>
      </c>
      <c r="F3141" s="9"/>
      <c r="G3141" s="32">
        <v>10027495</v>
      </c>
      <c r="H3141" s="32" t="s">
        <v>10347</v>
      </c>
      <c r="I3141" s="32" t="s">
        <v>10381</v>
      </c>
      <c r="J3141" s="32" t="s">
        <v>4072</v>
      </c>
      <c r="K3141" s="32" t="s">
        <v>10350</v>
      </c>
      <c r="L3141" s="32" t="s">
        <v>10351</v>
      </c>
      <c r="M3141" s="32">
        <v>95694359469</v>
      </c>
      <c r="N3141" s="32" t="s">
        <v>10382</v>
      </c>
      <c r="O3141" s="32" t="s">
        <v>10383</v>
      </c>
      <c r="P3141" s="32" t="s">
        <v>32</v>
      </c>
      <c r="Q3141" s="32">
        <v>10000</v>
      </c>
      <c r="R3141" s="27">
        <v>10009.999999999998</v>
      </c>
      <c r="S3141" s="52">
        <f>R3141</f>
        <v>10009.999999999998</v>
      </c>
      <c r="T3141" s="53">
        <f>IFERROR(S3141/Q3141,0)</f>
        <v>1.0009999999999999</v>
      </c>
      <c r="U3141" s="54">
        <f>IF(T3141&gt;=100%,S3141*2%,0)</f>
        <v>200.19999999999996</v>
      </c>
      <c r="V3141" s="54">
        <f>S3141*1%</f>
        <v>100.09999999999998</v>
      </c>
      <c r="W3141" s="55">
        <f>U3141+V3141</f>
        <v>300.29999999999995</v>
      </c>
      <c r="X3141" s="17"/>
      <c r="Y3141" s="9" t="s">
        <v>12391</v>
      </c>
    </row>
    <row r="3142" spans="1:25" x14ac:dyDescent="0.2">
      <c r="A3142" s="32" t="s">
        <v>9603</v>
      </c>
      <c r="B3142" s="32" t="s">
        <v>10596</v>
      </c>
      <c r="C3142" s="32" t="s">
        <v>12365</v>
      </c>
      <c r="D3142" s="32"/>
      <c r="E3142" s="9" t="s">
        <v>12368</v>
      </c>
      <c r="F3142" s="9"/>
      <c r="G3142" s="32">
        <v>10023838</v>
      </c>
      <c r="H3142" s="32" t="s">
        <v>10597</v>
      </c>
      <c r="I3142" s="32" t="s">
        <v>10703</v>
      </c>
      <c r="J3142" s="32" t="s">
        <v>10704</v>
      </c>
      <c r="K3142" s="32" t="s">
        <v>10600</v>
      </c>
      <c r="L3142" s="32" t="s">
        <v>10601</v>
      </c>
      <c r="M3142" s="32">
        <v>9219486100</v>
      </c>
      <c r="N3142" s="9" t="s">
        <v>10705</v>
      </c>
      <c r="O3142" s="9" t="s">
        <v>10706</v>
      </c>
      <c r="P3142" s="32" t="s">
        <v>32</v>
      </c>
      <c r="Q3142" s="9">
        <v>10000</v>
      </c>
      <c r="R3142" s="27">
        <v>10009.999999999998</v>
      </c>
      <c r="S3142" s="52">
        <f>R3142</f>
        <v>10009.999999999998</v>
      </c>
      <c r="T3142" s="53">
        <f>IFERROR(S3142/Q3142,0)</f>
        <v>1.0009999999999999</v>
      </c>
      <c r="U3142" s="54">
        <f>IF(T3142&gt;=100%,S3142*2%,0)</f>
        <v>200.19999999999996</v>
      </c>
      <c r="V3142" s="54">
        <f>S3142*1%</f>
        <v>100.09999999999998</v>
      </c>
      <c r="W3142" s="55">
        <f>U3142+V3142</f>
        <v>300.29999999999995</v>
      </c>
      <c r="X3142" s="17"/>
      <c r="Y3142" s="9" t="s">
        <v>12393</v>
      </c>
    </row>
    <row r="3143" spans="1:25" x14ac:dyDescent="0.2">
      <c r="A3143" s="32" t="s">
        <v>9603</v>
      </c>
      <c r="B3143" s="32" t="s">
        <v>10346</v>
      </c>
      <c r="C3143" s="32" t="s">
        <v>12365</v>
      </c>
      <c r="D3143" s="32"/>
      <c r="E3143" s="9" t="s">
        <v>12366</v>
      </c>
      <c r="F3143" s="9"/>
      <c r="G3143" s="32">
        <v>10027495</v>
      </c>
      <c r="H3143" s="32" t="s">
        <v>10347</v>
      </c>
      <c r="I3143" s="32" t="s">
        <v>10364</v>
      </c>
      <c r="J3143" s="32" t="s">
        <v>10365</v>
      </c>
      <c r="K3143" s="32" t="s">
        <v>10350</v>
      </c>
      <c r="L3143" s="32" t="s">
        <v>10351</v>
      </c>
      <c r="M3143" s="32">
        <v>95694359469</v>
      </c>
      <c r="N3143" s="32" t="s">
        <v>10366</v>
      </c>
      <c r="O3143" s="33" t="s">
        <v>8233</v>
      </c>
      <c r="P3143" s="32" t="s">
        <v>32</v>
      </c>
      <c r="Q3143" s="32">
        <v>10000</v>
      </c>
      <c r="R3143" s="27">
        <v>10009.999999999998</v>
      </c>
      <c r="S3143" s="52">
        <f>R3143</f>
        <v>10009.999999999998</v>
      </c>
      <c r="T3143" s="53">
        <f>IFERROR(S3143/Q3143,0)</f>
        <v>1.0009999999999999</v>
      </c>
      <c r="U3143" s="54">
        <f>IF(T3143&gt;=100%,S3143*2%,0)</f>
        <v>200.19999999999996</v>
      </c>
      <c r="V3143" s="54">
        <f>S3143*1%</f>
        <v>100.09999999999998</v>
      </c>
      <c r="W3143" s="55">
        <f>U3143+V3143</f>
        <v>300.29999999999995</v>
      </c>
      <c r="X3143" s="17"/>
      <c r="Y3143" s="9" t="s">
        <v>12391</v>
      </c>
    </row>
    <row r="3144" spans="1:25" x14ac:dyDescent="0.2">
      <c r="A3144" s="26" t="s">
        <v>9603</v>
      </c>
      <c r="B3144" s="26" t="s">
        <v>9604</v>
      </c>
      <c r="C3144" s="30" t="s">
        <v>12359</v>
      </c>
      <c r="D3144" s="30"/>
      <c r="E3144" s="45" t="s">
        <v>12360</v>
      </c>
      <c r="F3144" s="45"/>
      <c r="G3144" s="26">
        <v>10025972</v>
      </c>
      <c r="H3144" s="26" t="s">
        <v>9667</v>
      </c>
      <c r="I3144" s="26" t="s">
        <v>9668</v>
      </c>
      <c r="J3144" s="26" t="s">
        <v>9669</v>
      </c>
      <c r="K3144" s="26" t="s">
        <v>9670</v>
      </c>
      <c r="L3144" s="26" t="s">
        <v>9671</v>
      </c>
      <c r="M3144" s="26">
        <v>9781409396</v>
      </c>
      <c r="N3144" s="26" t="s">
        <v>9721</v>
      </c>
      <c r="O3144" s="26" t="s">
        <v>9722</v>
      </c>
      <c r="P3144" s="26" t="s">
        <v>32</v>
      </c>
      <c r="Q3144" s="27">
        <v>7000</v>
      </c>
      <c r="R3144" s="27">
        <v>7006.9999999999991</v>
      </c>
      <c r="S3144" s="52">
        <f>R3144</f>
        <v>7006.9999999999991</v>
      </c>
      <c r="T3144" s="53">
        <f>IFERROR(S3144/Q3144,0)</f>
        <v>1.0009999999999999</v>
      </c>
      <c r="U3144" s="54">
        <f>IF(T3144&gt;=100%,S3144*2%,0)</f>
        <v>140.13999999999999</v>
      </c>
      <c r="V3144" s="54">
        <f>S3144*1%</f>
        <v>70.069999999999993</v>
      </c>
      <c r="W3144" s="55">
        <f>U3144+V3144</f>
        <v>210.20999999999998</v>
      </c>
      <c r="X3144" s="17"/>
      <c r="Y3144" s="9" t="s">
        <v>12391</v>
      </c>
    </row>
    <row r="3145" spans="1:25" x14ac:dyDescent="0.2">
      <c r="A3145" s="9" t="s">
        <v>9603</v>
      </c>
      <c r="B3145" s="18" t="s">
        <v>11008</v>
      </c>
      <c r="C3145" s="9" t="s">
        <v>12370</v>
      </c>
      <c r="D3145" s="9"/>
      <c r="E3145" s="9" t="s">
        <v>12371</v>
      </c>
      <c r="F3145" s="9"/>
      <c r="G3145" s="18">
        <v>10033452</v>
      </c>
      <c r="H3145" s="38" t="s">
        <v>11034</v>
      </c>
      <c r="I3145" s="33" t="s">
        <v>11140</v>
      </c>
      <c r="J3145" s="33" t="s">
        <v>1422</v>
      </c>
      <c r="K3145" s="9" t="s">
        <v>11037</v>
      </c>
      <c r="L3145" s="18" t="s">
        <v>11038</v>
      </c>
      <c r="M3145" s="18">
        <v>7068231892</v>
      </c>
      <c r="N3145" s="18" t="s">
        <v>11146</v>
      </c>
      <c r="O3145" s="18" t="s">
        <v>11147</v>
      </c>
      <c r="P3145" s="18" t="s">
        <v>32</v>
      </c>
      <c r="Q3145" s="11">
        <v>7000</v>
      </c>
      <c r="R3145" s="27">
        <v>7006.9999999999991</v>
      </c>
      <c r="S3145" s="52">
        <f>R3145</f>
        <v>7006.9999999999991</v>
      </c>
      <c r="T3145" s="53">
        <f>IFERROR(S3145/Q3145,0)</f>
        <v>1.0009999999999999</v>
      </c>
      <c r="U3145" s="54">
        <f>IF(T3145&gt;=100%,S3145*2%,0)</f>
        <v>140.13999999999999</v>
      </c>
      <c r="V3145" s="54">
        <f>S3145*1%</f>
        <v>70.069999999999993</v>
      </c>
      <c r="W3145" s="55">
        <f>U3145+V3145</f>
        <v>210.20999999999998</v>
      </c>
      <c r="X3145" s="17"/>
      <c r="Y3145" s="9" t="s">
        <v>12393</v>
      </c>
    </row>
    <row r="3146" spans="1:25" x14ac:dyDescent="0.2">
      <c r="A3146" s="26" t="s">
        <v>9603</v>
      </c>
      <c r="B3146" s="30" t="s">
        <v>12093</v>
      </c>
      <c r="C3146" s="30" t="s">
        <v>12379</v>
      </c>
      <c r="D3146" s="30"/>
      <c r="E3146" s="44" t="s">
        <v>12380</v>
      </c>
      <c r="F3146" s="44"/>
      <c r="G3146" s="30">
        <v>10029261</v>
      </c>
      <c r="H3146" s="30" t="s">
        <v>12070</v>
      </c>
      <c r="I3146" s="43" t="s">
        <v>12094</v>
      </c>
      <c r="J3146" s="43" t="s">
        <v>12095</v>
      </c>
      <c r="K3146" s="26" t="s">
        <v>12073</v>
      </c>
      <c r="L3146" s="30" t="s">
        <v>12074</v>
      </c>
      <c r="M3146" s="30" t="s">
        <v>12075</v>
      </c>
      <c r="N3146" s="30" t="s">
        <v>12098</v>
      </c>
      <c r="O3146" s="29" t="s">
        <v>12099</v>
      </c>
      <c r="P3146" s="30" t="s">
        <v>32</v>
      </c>
      <c r="Q3146" s="27">
        <v>6000</v>
      </c>
      <c r="R3146" s="27">
        <v>6005.9999999999991</v>
      </c>
      <c r="S3146" s="52">
        <f>R3146</f>
        <v>6005.9999999999991</v>
      </c>
      <c r="T3146" s="53">
        <f>IFERROR(S3146/Q3146,0)</f>
        <v>1.0009999999999999</v>
      </c>
      <c r="U3146" s="54">
        <f>IF(T3146&gt;=100%,S3146*2%,0)</f>
        <v>120.11999999999999</v>
      </c>
      <c r="V3146" s="54">
        <f>S3146*1%</f>
        <v>60.059999999999995</v>
      </c>
      <c r="W3146" s="55">
        <f>U3146+V3146</f>
        <v>180.17999999999998</v>
      </c>
      <c r="X3146" s="17"/>
      <c r="Y3146" s="9" t="s">
        <v>12391</v>
      </c>
    </row>
    <row r="3147" spans="1:25" x14ac:dyDescent="0.2">
      <c r="A3147" s="9" t="s">
        <v>9603</v>
      </c>
      <c r="B3147" s="32" t="s">
        <v>11362</v>
      </c>
      <c r="C3147" s="9" t="s">
        <v>12374</v>
      </c>
      <c r="D3147" s="9"/>
      <c r="E3147" s="11" t="s">
        <v>12376</v>
      </c>
      <c r="F3147" s="11"/>
      <c r="G3147" s="32">
        <v>10031303</v>
      </c>
      <c r="H3147" s="32" t="s">
        <v>11363</v>
      </c>
      <c r="I3147" s="32" t="s">
        <v>11364</v>
      </c>
      <c r="J3147" s="32" t="s">
        <v>11365</v>
      </c>
      <c r="K3147" s="9" t="s">
        <v>11366</v>
      </c>
      <c r="L3147" s="32" t="s">
        <v>11788</v>
      </c>
      <c r="M3147" s="32">
        <v>9616564145</v>
      </c>
      <c r="N3147" s="18" t="s">
        <v>11792</v>
      </c>
      <c r="O3147" s="32" t="s">
        <v>11793</v>
      </c>
      <c r="P3147" s="32" t="s">
        <v>32</v>
      </c>
      <c r="Q3147" s="11">
        <v>6000</v>
      </c>
      <c r="R3147" s="27">
        <v>6005.9999999999991</v>
      </c>
      <c r="S3147" s="52">
        <f>R3147</f>
        <v>6005.9999999999991</v>
      </c>
      <c r="T3147" s="53">
        <f>IFERROR(S3147/Q3147,0)</f>
        <v>1.0009999999999999</v>
      </c>
      <c r="U3147" s="54">
        <f>IF(T3147&gt;=100%,S3147*2%,0)</f>
        <v>120.11999999999999</v>
      </c>
      <c r="V3147" s="54">
        <f>S3147*1%</f>
        <v>60.059999999999995</v>
      </c>
      <c r="W3147" s="55">
        <f>U3147+V3147</f>
        <v>180.17999999999998</v>
      </c>
      <c r="X3147" s="17"/>
      <c r="Y3147" s="9" t="s">
        <v>12393</v>
      </c>
    </row>
    <row r="3148" spans="1:25" x14ac:dyDescent="0.2">
      <c r="A3148" s="9" t="s">
        <v>9603</v>
      </c>
      <c r="B3148" s="32" t="s">
        <v>11688</v>
      </c>
      <c r="C3148" s="9" t="s">
        <v>12374</v>
      </c>
      <c r="D3148" s="9"/>
      <c r="E3148" s="11" t="s">
        <v>12376</v>
      </c>
      <c r="F3148" s="11"/>
      <c r="G3148" s="32">
        <v>10031303</v>
      </c>
      <c r="H3148" s="32" t="s">
        <v>11363</v>
      </c>
      <c r="I3148" s="32" t="s">
        <v>11689</v>
      </c>
      <c r="J3148" s="32" t="s">
        <v>11690</v>
      </c>
      <c r="K3148" s="9" t="s">
        <v>11691</v>
      </c>
      <c r="L3148" s="32" t="s">
        <v>11692</v>
      </c>
      <c r="M3148" s="32">
        <v>8318630070</v>
      </c>
      <c r="N3148" s="18" t="s">
        <v>11693</v>
      </c>
      <c r="O3148" s="32" t="s">
        <v>11690</v>
      </c>
      <c r="P3148" s="32" t="s">
        <v>32</v>
      </c>
      <c r="Q3148" s="11">
        <v>6000</v>
      </c>
      <c r="R3148" s="27">
        <v>6005.9999999999991</v>
      </c>
      <c r="S3148" s="52">
        <f>R3148</f>
        <v>6005.9999999999991</v>
      </c>
      <c r="T3148" s="53">
        <f>IFERROR(S3148/Q3148,0)</f>
        <v>1.0009999999999999</v>
      </c>
      <c r="U3148" s="54">
        <f>IF(T3148&gt;=100%,S3148*2%,0)</f>
        <v>120.11999999999999</v>
      </c>
      <c r="V3148" s="54">
        <f>S3148*1%</f>
        <v>60.059999999999995</v>
      </c>
      <c r="W3148" s="55">
        <f>U3148+V3148</f>
        <v>180.17999999999998</v>
      </c>
      <c r="X3148" s="17"/>
      <c r="Y3148" s="9" t="s">
        <v>12392</v>
      </c>
    </row>
    <row r="3149" spans="1:25" x14ac:dyDescent="0.2">
      <c r="A3149" s="9" t="s">
        <v>9603</v>
      </c>
      <c r="B3149" s="18" t="s">
        <v>11569</v>
      </c>
      <c r="C3149" s="9" t="s">
        <v>12374</v>
      </c>
      <c r="D3149" s="9"/>
      <c r="E3149" s="11" t="s">
        <v>12373</v>
      </c>
      <c r="F3149" s="11"/>
      <c r="G3149" s="9">
        <v>10025475</v>
      </c>
      <c r="H3149" s="9" t="s">
        <v>11329</v>
      </c>
      <c r="I3149" s="18" t="s">
        <v>11570</v>
      </c>
      <c r="J3149" s="18" t="s">
        <v>11571</v>
      </c>
      <c r="K3149" s="9" t="s">
        <v>11345</v>
      </c>
      <c r="L3149" s="18" t="s">
        <v>11531</v>
      </c>
      <c r="M3149" s="18">
        <v>6393779047</v>
      </c>
      <c r="N3149" s="18" t="s">
        <v>11572</v>
      </c>
      <c r="O3149" s="18" t="s">
        <v>11573</v>
      </c>
      <c r="P3149" s="9" t="s">
        <v>32</v>
      </c>
      <c r="Q3149" s="11">
        <v>5000</v>
      </c>
      <c r="R3149" s="27">
        <v>5004.9999999999991</v>
      </c>
      <c r="S3149" s="52">
        <f>R3149</f>
        <v>5004.9999999999991</v>
      </c>
      <c r="T3149" s="53">
        <f>IFERROR(S3149/Q3149,0)</f>
        <v>1.0009999999999999</v>
      </c>
      <c r="U3149" s="54">
        <f>IF(T3149&gt;=100%,S3149*2%,0)</f>
        <v>100.09999999999998</v>
      </c>
      <c r="V3149" s="54">
        <f>S3149*1%</f>
        <v>50.04999999999999</v>
      </c>
      <c r="W3149" s="55">
        <f>U3149+V3149</f>
        <v>150.14999999999998</v>
      </c>
      <c r="X3149" s="17"/>
      <c r="Y3149" s="9" t="s">
        <v>12391</v>
      </c>
    </row>
    <row r="3150" spans="1:25" x14ac:dyDescent="0.2">
      <c r="A3150" s="9" t="s">
        <v>6280</v>
      </c>
      <c r="B3150" s="9" t="s">
        <v>7591</v>
      </c>
      <c r="C3150" s="18" t="s">
        <v>6854</v>
      </c>
      <c r="D3150" s="9" t="s">
        <v>6855</v>
      </c>
      <c r="E3150" s="9" t="s">
        <v>7413</v>
      </c>
      <c r="F3150" s="9" t="s">
        <v>7414</v>
      </c>
      <c r="G3150" s="9">
        <v>10025897</v>
      </c>
      <c r="H3150" s="9" t="s">
        <v>7525</v>
      </c>
      <c r="I3150" s="9" t="s">
        <v>7592</v>
      </c>
      <c r="J3150" s="9" t="s">
        <v>7586</v>
      </c>
      <c r="K3150" s="18" t="s">
        <v>7581</v>
      </c>
      <c r="L3150" s="18" t="s">
        <v>7582</v>
      </c>
      <c r="M3150" s="18" t="s">
        <v>7583</v>
      </c>
      <c r="N3150" s="9" t="s">
        <v>7601</v>
      </c>
      <c r="O3150" s="9" t="s">
        <v>7602</v>
      </c>
      <c r="P3150" s="9" t="s">
        <v>32</v>
      </c>
      <c r="Q3150" s="61">
        <v>9520</v>
      </c>
      <c r="R3150" s="11">
        <v>9527.6867999999995</v>
      </c>
      <c r="S3150" s="52">
        <f>R3150</f>
        <v>9527.6867999999995</v>
      </c>
      <c r="T3150" s="53">
        <f>IFERROR(S3150/Q3150,0)</f>
        <v>1.0008074369747899</v>
      </c>
      <c r="U3150" s="54">
        <f>IF(T3150&gt;=100%,S3150*2%,0)</f>
        <v>190.55373599999999</v>
      </c>
      <c r="V3150" s="54">
        <f>S3150*1%</f>
        <v>95.276867999999993</v>
      </c>
      <c r="W3150" s="55">
        <f>U3150+V3150</f>
        <v>285.83060399999999</v>
      </c>
      <c r="X3150" s="17"/>
      <c r="Y3150" s="9" t="s">
        <v>12391</v>
      </c>
    </row>
    <row r="3151" spans="1:25" x14ac:dyDescent="0.2">
      <c r="A3151" s="4" t="s">
        <v>18</v>
      </c>
      <c r="B3151" s="9"/>
      <c r="C3151" s="5" t="s">
        <v>4707</v>
      </c>
      <c r="D3151" s="9" t="s">
        <v>4708</v>
      </c>
      <c r="E3151" s="9" t="s">
        <v>5269</v>
      </c>
      <c r="F3151" s="9" t="s">
        <v>5270</v>
      </c>
      <c r="G3151" s="12">
        <v>10034671</v>
      </c>
      <c r="H3151" s="12" t="s">
        <v>5294</v>
      </c>
      <c r="I3151" s="12" t="s">
        <v>5306</v>
      </c>
      <c r="J3151" s="12" t="s">
        <v>5307</v>
      </c>
      <c r="K3151" s="17" t="s">
        <v>5297</v>
      </c>
      <c r="L3151" s="9" t="s">
        <v>2899</v>
      </c>
      <c r="M3151" s="9"/>
      <c r="N3151" s="12" t="s">
        <v>5314</v>
      </c>
      <c r="O3151" s="12" t="s">
        <v>5315</v>
      </c>
      <c r="P3151" s="17" t="s">
        <v>32</v>
      </c>
      <c r="Q3151" s="10">
        <v>8543.5</v>
      </c>
      <c r="R3151" s="11">
        <v>8550</v>
      </c>
      <c r="S3151" s="52">
        <f>R3151</f>
        <v>8550</v>
      </c>
      <c r="T3151" s="53">
        <f>IFERROR(S3151/Q3151,0)</f>
        <v>1.0007608123134546</v>
      </c>
      <c r="U3151" s="54">
        <f>IF(T3151&gt;=100%,S3151*2%,0)</f>
        <v>171</v>
      </c>
      <c r="V3151" s="54">
        <f>S3151*1%</f>
        <v>85.5</v>
      </c>
      <c r="W3151" s="55">
        <f>U3151+V3151</f>
        <v>256.5</v>
      </c>
      <c r="X3151" s="17"/>
      <c r="Y3151" s="9" t="s">
        <v>12393</v>
      </c>
    </row>
    <row r="3152" spans="1:25" x14ac:dyDescent="0.2">
      <c r="A3152" s="4" t="s">
        <v>18</v>
      </c>
      <c r="B3152" s="9"/>
      <c r="C3152" s="5" t="s">
        <v>4707</v>
      </c>
      <c r="D3152" s="17" t="s">
        <v>4708</v>
      </c>
      <c r="E3152" s="17" t="s">
        <v>5269</v>
      </c>
      <c r="F3152" s="17" t="s">
        <v>5270</v>
      </c>
      <c r="G3152" s="12">
        <v>10031259</v>
      </c>
      <c r="H3152" s="12" t="s">
        <v>5271</v>
      </c>
      <c r="I3152" s="12" t="s">
        <v>5284</v>
      </c>
      <c r="J3152" s="12" t="s">
        <v>5285</v>
      </c>
      <c r="K3152" s="17" t="s">
        <v>5274</v>
      </c>
      <c r="L3152" s="12" t="s">
        <v>5275</v>
      </c>
      <c r="M3152" s="17">
        <v>7873170593</v>
      </c>
      <c r="N3152" s="12" t="s">
        <v>5288</v>
      </c>
      <c r="O3152" s="12" t="s">
        <v>5289</v>
      </c>
      <c r="P3152" s="17" t="s">
        <v>32</v>
      </c>
      <c r="Q3152" s="57">
        <v>8000</v>
      </c>
      <c r="R3152" s="11">
        <v>8005</v>
      </c>
      <c r="S3152" s="52">
        <f>R3152</f>
        <v>8005</v>
      </c>
      <c r="T3152" s="53">
        <f>IFERROR(S3152/Q3152,0)</f>
        <v>1.0006250000000001</v>
      </c>
      <c r="U3152" s="54">
        <f>IF(T3152&gt;=100%,S3152*2%,0)</f>
        <v>160.1</v>
      </c>
      <c r="V3152" s="54">
        <f>S3152*1%</f>
        <v>80.05</v>
      </c>
      <c r="W3152" s="55">
        <f>U3152+V3152</f>
        <v>240.14999999999998</v>
      </c>
      <c r="X3152" s="17"/>
      <c r="Y3152" s="9" t="s">
        <v>12393</v>
      </c>
    </row>
    <row r="3153" spans="1:25" x14ac:dyDescent="0.2">
      <c r="A3153" s="4" t="s">
        <v>18</v>
      </c>
      <c r="B3153" s="12" t="s">
        <v>3421</v>
      </c>
      <c r="C3153" s="5" t="s">
        <v>2973</v>
      </c>
      <c r="D3153" s="9" t="s">
        <v>2974</v>
      </c>
      <c r="E3153" s="9" t="s">
        <v>3422</v>
      </c>
      <c r="F3153" s="9" t="s">
        <v>3423</v>
      </c>
      <c r="G3153" s="8">
        <v>10034718</v>
      </c>
      <c r="H3153" s="12" t="s">
        <v>3424</v>
      </c>
      <c r="I3153" s="9" t="s">
        <v>3425</v>
      </c>
      <c r="J3153" s="12" t="s">
        <v>3426</v>
      </c>
      <c r="K3153" s="12" t="s">
        <v>3427</v>
      </c>
      <c r="L3153" s="12" t="s">
        <v>3428</v>
      </c>
      <c r="M3153" s="17">
        <v>7004809242</v>
      </c>
      <c r="N3153" s="9" t="s">
        <v>4000</v>
      </c>
      <c r="O3153" s="9" t="s">
        <v>4001</v>
      </c>
      <c r="P3153" s="9" t="s">
        <v>32</v>
      </c>
      <c r="Q3153" s="10">
        <v>8000</v>
      </c>
      <c r="R3153" s="11">
        <v>8004.93</v>
      </c>
      <c r="S3153" s="52">
        <f>R3153</f>
        <v>8004.93</v>
      </c>
      <c r="T3153" s="53">
        <f>IFERROR(S3153/Q3153,0)</f>
        <v>1.00061625</v>
      </c>
      <c r="U3153" s="54">
        <f>IF(T3153&gt;=100%,S3153*2%,0)</f>
        <v>160.0986</v>
      </c>
      <c r="V3153" s="54">
        <f>S3153*1%</f>
        <v>80.049300000000002</v>
      </c>
      <c r="W3153" s="55">
        <f>U3153+V3153</f>
        <v>240.14789999999999</v>
      </c>
      <c r="X3153" s="17"/>
      <c r="Y3153" s="9" t="s">
        <v>12391</v>
      </c>
    </row>
    <row r="3154" spans="1:25" x14ac:dyDescent="0.2">
      <c r="A3154" s="9" t="s">
        <v>5442</v>
      </c>
      <c r="B3154" s="9" t="s">
        <v>5443</v>
      </c>
      <c r="C3154" s="18" t="s">
        <v>5444</v>
      </c>
      <c r="D3154" s="9" t="s">
        <v>5445</v>
      </c>
      <c r="E3154" s="9" t="s">
        <v>5446</v>
      </c>
      <c r="F3154" s="9" t="s">
        <v>5447</v>
      </c>
      <c r="G3154" s="9">
        <v>10030514</v>
      </c>
      <c r="H3154" s="9" t="s">
        <v>5448</v>
      </c>
      <c r="I3154" s="9" t="s">
        <v>5455</v>
      </c>
      <c r="J3154" s="9" t="s">
        <v>5456</v>
      </c>
      <c r="K3154" s="18" t="s">
        <v>5451</v>
      </c>
      <c r="L3154" s="18" t="s">
        <v>5452</v>
      </c>
      <c r="M3154" s="18">
        <v>9485868108</v>
      </c>
      <c r="N3154" s="9" t="s">
        <v>5481</v>
      </c>
      <c r="O3154" s="9" t="s">
        <v>5482</v>
      </c>
      <c r="P3154" s="9" t="s">
        <v>32</v>
      </c>
      <c r="Q3154" s="11">
        <v>11683.333333333334</v>
      </c>
      <c r="R3154" s="11">
        <v>11690</v>
      </c>
      <c r="S3154" s="52">
        <f>R3154</f>
        <v>11690</v>
      </c>
      <c r="T3154" s="53">
        <f>IFERROR(S3154/Q3154,0)</f>
        <v>1.000570613409415</v>
      </c>
      <c r="U3154" s="54">
        <f>IF(T3154&gt;=100%,S3154*2%,0)</f>
        <v>233.8</v>
      </c>
      <c r="V3154" s="54">
        <f>S3154*1%</f>
        <v>116.9</v>
      </c>
      <c r="W3154" s="55">
        <f>U3154+V3154</f>
        <v>350.70000000000005</v>
      </c>
      <c r="X3154" s="17"/>
      <c r="Y3154" s="9" t="s">
        <v>12392</v>
      </c>
    </row>
    <row r="3155" spans="1:25" x14ac:dyDescent="0.2">
      <c r="A3155" s="9" t="s">
        <v>9603</v>
      </c>
      <c r="B3155" s="18" t="s">
        <v>10732</v>
      </c>
      <c r="C3155" s="9" t="s">
        <v>12370</v>
      </c>
      <c r="D3155" s="9"/>
      <c r="E3155" s="9" t="s">
        <v>12369</v>
      </c>
      <c r="F3155" s="9"/>
      <c r="G3155" s="18">
        <v>10022294</v>
      </c>
      <c r="H3155" s="18" t="s">
        <v>10733</v>
      </c>
      <c r="I3155" s="36" t="s">
        <v>10755</v>
      </c>
      <c r="J3155" s="36" t="s">
        <v>10756</v>
      </c>
      <c r="K3155" s="9" t="s">
        <v>10757</v>
      </c>
      <c r="L3155" s="18" t="s">
        <v>10758</v>
      </c>
      <c r="M3155" s="18">
        <v>8887697630</v>
      </c>
      <c r="N3155" s="18" t="s">
        <v>10759</v>
      </c>
      <c r="O3155" s="18" t="s">
        <v>10760</v>
      </c>
      <c r="P3155" s="18" t="s">
        <v>32</v>
      </c>
      <c r="Q3155" s="11">
        <v>6489</v>
      </c>
      <c r="R3155" s="27">
        <v>6491.9529999999995</v>
      </c>
      <c r="S3155" s="52">
        <f>R3155</f>
        <v>6491.9529999999995</v>
      </c>
      <c r="T3155" s="53">
        <f>IFERROR(S3155/Q3155,0)</f>
        <v>1.0004550778240098</v>
      </c>
      <c r="U3155" s="54">
        <f>IF(T3155&gt;=100%,S3155*2%,0)</f>
        <v>129.83905999999999</v>
      </c>
      <c r="V3155" s="54">
        <f>S3155*1%</f>
        <v>64.919529999999995</v>
      </c>
      <c r="W3155" s="55">
        <f>U3155+V3155</f>
        <v>194.75858999999997</v>
      </c>
      <c r="X3155" s="17"/>
      <c r="Y3155" s="9" t="s">
        <v>12391</v>
      </c>
    </row>
    <row r="3156" spans="1:25" x14ac:dyDescent="0.2">
      <c r="A3156" s="4" t="s">
        <v>18</v>
      </c>
      <c r="B3156" s="12" t="s">
        <v>2972</v>
      </c>
      <c r="C3156" s="5" t="s">
        <v>2973</v>
      </c>
      <c r="D3156" s="9" t="s">
        <v>2974</v>
      </c>
      <c r="E3156" s="9" t="s">
        <v>2975</v>
      </c>
      <c r="F3156" s="9" t="s">
        <v>2976</v>
      </c>
      <c r="G3156" s="8">
        <v>10034966</v>
      </c>
      <c r="H3156" s="12" t="s">
        <v>1442</v>
      </c>
      <c r="I3156" s="9" t="s">
        <v>4010</v>
      </c>
      <c r="J3156" s="12" t="s">
        <v>4011</v>
      </c>
      <c r="K3156" s="17" t="s">
        <v>2996</v>
      </c>
      <c r="L3156" s="17" t="s">
        <v>2997</v>
      </c>
      <c r="M3156" s="17">
        <v>9199739761</v>
      </c>
      <c r="N3156" s="9" t="s">
        <v>4012</v>
      </c>
      <c r="O3156" s="9" t="s">
        <v>4013</v>
      </c>
      <c r="P3156" s="9" t="s">
        <v>32</v>
      </c>
      <c r="Q3156" s="10">
        <v>8000</v>
      </c>
      <c r="R3156" s="11">
        <v>8003.62</v>
      </c>
      <c r="S3156" s="52">
        <f>R3156</f>
        <v>8003.62</v>
      </c>
      <c r="T3156" s="53">
        <f>IFERROR(S3156/Q3156,0)</f>
        <v>1.0004525</v>
      </c>
      <c r="U3156" s="54">
        <f>IF(T3156&gt;=100%,S3156*2%,0)</f>
        <v>160.07239999999999</v>
      </c>
      <c r="V3156" s="54">
        <f>S3156*1%</f>
        <v>80.036199999999994</v>
      </c>
      <c r="W3156" s="55">
        <f>U3156+V3156</f>
        <v>240.10859999999997</v>
      </c>
      <c r="X3156" s="17"/>
      <c r="Y3156" s="9" t="s">
        <v>12393</v>
      </c>
    </row>
    <row r="3157" spans="1:25" x14ac:dyDescent="0.2">
      <c r="A3157" s="26" t="s">
        <v>9603</v>
      </c>
      <c r="B3157" s="30" t="s">
        <v>12093</v>
      </c>
      <c r="C3157" s="30" t="s">
        <v>12379</v>
      </c>
      <c r="D3157" s="30"/>
      <c r="E3157" s="44" t="s">
        <v>12380</v>
      </c>
      <c r="F3157" s="44"/>
      <c r="G3157" s="30">
        <v>10029261</v>
      </c>
      <c r="H3157" s="30" t="s">
        <v>12070</v>
      </c>
      <c r="I3157" s="43" t="s">
        <v>12094</v>
      </c>
      <c r="J3157" s="43" t="s">
        <v>12095</v>
      </c>
      <c r="K3157" s="26" t="s">
        <v>12073</v>
      </c>
      <c r="L3157" s="30" t="s">
        <v>12074</v>
      </c>
      <c r="M3157" s="30" t="s">
        <v>12075</v>
      </c>
      <c r="N3157" s="30" t="s">
        <v>12096</v>
      </c>
      <c r="O3157" s="29" t="s">
        <v>12097</v>
      </c>
      <c r="P3157" s="30" t="s">
        <v>32</v>
      </c>
      <c r="Q3157" s="27">
        <v>25000</v>
      </c>
      <c r="R3157" s="27">
        <v>25000</v>
      </c>
      <c r="S3157" s="52">
        <f>R3157</f>
        <v>25000</v>
      </c>
      <c r="T3157" s="53">
        <f>IFERROR(S3157/Q3157,0)</f>
        <v>1</v>
      </c>
      <c r="U3157" s="54">
        <f>IF(T3157&gt;=100%,S3157*2%,0)</f>
        <v>500</v>
      </c>
      <c r="V3157" s="54">
        <f>S3157*1%</f>
        <v>250</v>
      </c>
      <c r="W3157" s="55">
        <f>U3157+V3157</f>
        <v>750</v>
      </c>
      <c r="X3157" s="17"/>
      <c r="Y3157" s="9" t="s">
        <v>12391</v>
      </c>
    </row>
    <row r="3158" spans="1:25" x14ac:dyDescent="0.2">
      <c r="A3158" s="4" t="s">
        <v>18</v>
      </c>
      <c r="B3158" s="12" t="s">
        <v>4290</v>
      </c>
      <c r="C3158" s="5" t="s">
        <v>4291</v>
      </c>
      <c r="D3158" s="5" t="s">
        <v>4292</v>
      </c>
      <c r="E3158" s="9" t="s">
        <v>4293</v>
      </c>
      <c r="F3158" s="9" t="s">
        <v>4294</v>
      </c>
      <c r="G3158" s="8">
        <v>10031076</v>
      </c>
      <c r="H3158" s="12" t="s">
        <v>4295</v>
      </c>
      <c r="I3158" s="9" t="s">
        <v>4426</v>
      </c>
      <c r="J3158" s="12" t="s">
        <v>4427</v>
      </c>
      <c r="K3158" s="8" t="s">
        <v>4342</v>
      </c>
      <c r="L3158" s="16" t="s">
        <v>4343</v>
      </c>
      <c r="M3158" s="17" t="s">
        <v>4344</v>
      </c>
      <c r="N3158" s="9" t="s">
        <v>4428</v>
      </c>
      <c r="O3158" s="9" t="s">
        <v>4429</v>
      </c>
      <c r="P3158" s="9" t="s">
        <v>32</v>
      </c>
      <c r="Q3158" s="11">
        <v>22424.398220000003</v>
      </c>
      <c r="R3158" s="11">
        <v>22424.398220000003</v>
      </c>
      <c r="S3158" s="52">
        <f>R3158</f>
        <v>22424.398220000003</v>
      </c>
      <c r="T3158" s="53">
        <f>IFERROR(S3158/Q3158,0)</f>
        <v>1</v>
      </c>
      <c r="U3158" s="54">
        <f>IF(T3158&gt;=100%,S3158*2%,0)</f>
        <v>448.48796440000007</v>
      </c>
      <c r="V3158" s="54">
        <f>S3158*1%</f>
        <v>224.24398220000003</v>
      </c>
      <c r="W3158" s="55">
        <f>U3158+V3158</f>
        <v>672.73194660000013</v>
      </c>
      <c r="X3158" s="17"/>
      <c r="Y3158" s="9" t="s">
        <v>12392</v>
      </c>
    </row>
    <row r="3159" spans="1:25" x14ac:dyDescent="0.2">
      <c r="A3159" s="4" t="s">
        <v>18</v>
      </c>
      <c r="B3159" s="12" t="s">
        <v>4290</v>
      </c>
      <c r="C3159" s="5" t="s">
        <v>4291</v>
      </c>
      <c r="D3159" s="5" t="s">
        <v>4292</v>
      </c>
      <c r="E3159" s="9" t="s">
        <v>4293</v>
      </c>
      <c r="F3159" s="9" t="s">
        <v>4294</v>
      </c>
      <c r="G3159" s="8">
        <v>10031076</v>
      </c>
      <c r="H3159" s="12" t="s">
        <v>4295</v>
      </c>
      <c r="I3159" s="9" t="s">
        <v>4314</v>
      </c>
      <c r="J3159" s="12" t="s">
        <v>4315</v>
      </c>
      <c r="K3159" s="8" t="s">
        <v>4298</v>
      </c>
      <c r="L3159" s="16" t="s">
        <v>4299</v>
      </c>
      <c r="M3159" s="17">
        <v>7872993489</v>
      </c>
      <c r="N3159" s="9" t="s">
        <v>4318</v>
      </c>
      <c r="O3159" s="9" t="s">
        <v>4319</v>
      </c>
      <c r="P3159" s="9" t="s">
        <v>32</v>
      </c>
      <c r="Q3159" s="11">
        <v>17026.191000000003</v>
      </c>
      <c r="R3159" s="11">
        <v>17026.191000000003</v>
      </c>
      <c r="S3159" s="52">
        <f>R3159</f>
        <v>17026.191000000003</v>
      </c>
      <c r="T3159" s="53">
        <f>IFERROR(S3159/Q3159,0)</f>
        <v>1</v>
      </c>
      <c r="U3159" s="54">
        <f>IF(T3159&gt;=100%,S3159*2%,0)</f>
        <v>340.52382000000006</v>
      </c>
      <c r="V3159" s="54">
        <f>S3159*1%</f>
        <v>170.26191000000003</v>
      </c>
      <c r="W3159" s="55">
        <f>U3159+V3159</f>
        <v>510.78573000000006</v>
      </c>
      <c r="X3159" s="17"/>
      <c r="Y3159" s="9" t="s">
        <v>12391</v>
      </c>
    </row>
    <row r="3160" spans="1:25" x14ac:dyDescent="0.2">
      <c r="A3160" s="4" t="s">
        <v>18</v>
      </c>
      <c r="B3160" s="12" t="s">
        <v>4470</v>
      </c>
      <c r="C3160" s="5" t="s">
        <v>4291</v>
      </c>
      <c r="D3160" s="5" t="s">
        <v>4292</v>
      </c>
      <c r="E3160" s="9" t="s">
        <v>4471</v>
      </c>
      <c r="F3160" s="9" t="s">
        <v>4472</v>
      </c>
      <c r="G3160" s="8">
        <v>10028015</v>
      </c>
      <c r="H3160" s="12" t="s">
        <v>4473</v>
      </c>
      <c r="I3160" s="9" t="s">
        <v>4493</v>
      </c>
      <c r="J3160" s="12" t="s">
        <v>1762</v>
      </c>
      <c r="K3160" s="8" t="s">
        <v>4475</v>
      </c>
      <c r="L3160" s="16" t="s">
        <v>4476</v>
      </c>
      <c r="M3160" s="17">
        <v>7686969517</v>
      </c>
      <c r="N3160" s="9" t="s">
        <v>4494</v>
      </c>
      <c r="O3160" s="9" t="s">
        <v>4495</v>
      </c>
      <c r="P3160" s="9" t="s">
        <v>32</v>
      </c>
      <c r="Q3160" s="11">
        <v>15200</v>
      </c>
      <c r="R3160" s="11">
        <v>15200</v>
      </c>
      <c r="S3160" s="52">
        <f>R3160</f>
        <v>15200</v>
      </c>
      <c r="T3160" s="53">
        <f>IFERROR(S3160/Q3160,0)</f>
        <v>1</v>
      </c>
      <c r="U3160" s="54">
        <f>IF(T3160&gt;=100%,S3160*2%,0)</f>
        <v>304</v>
      </c>
      <c r="V3160" s="54">
        <f>S3160*1%</f>
        <v>152</v>
      </c>
      <c r="W3160" s="55">
        <f>U3160+V3160</f>
        <v>456</v>
      </c>
      <c r="X3160" s="17"/>
      <c r="Y3160" s="9" t="s">
        <v>12393</v>
      </c>
    </row>
    <row r="3161" spans="1:25" x14ac:dyDescent="0.2">
      <c r="A3161" s="4" t="s">
        <v>18</v>
      </c>
      <c r="B3161" s="12" t="s">
        <v>4470</v>
      </c>
      <c r="C3161" s="5" t="s">
        <v>4291</v>
      </c>
      <c r="D3161" s="5" t="s">
        <v>4292</v>
      </c>
      <c r="E3161" s="9" t="s">
        <v>4471</v>
      </c>
      <c r="F3161" s="9" t="s">
        <v>4472</v>
      </c>
      <c r="G3161" s="8">
        <v>10028015</v>
      </c>
      <c r="H3161" s="12" t="s">
        <v>4473</v>
      </c>
      <c r="I3161" s="9" t="s">
        <v>4509</v>
      </c>
      <c r="J3161" s="12" t="s">
        <v>4510</v>
      </c>
      <c r="K3161" s="8" t="s">
        <v>4498</v>
      </c>
      <c r="L3161" s="16" t="s">
        <v>2899</v>
      </c>
      <c r="M3161" s="17"/>
      <c r="N3161" s="9" t="s">
        <v>4521</v>
      </c>
      <c r="O3161" s="9" t="s">
        <v>4522</v>
      </c>
      <c r="P3161" s="9" t="s">
        <v>32</v>
      </c>
      <c r="Q3161" s="11">
        <v>14786</v>
      </c>
      <c r="R3161" s="11">
        <v>14786</v>
      </c>
      <c r="S3161" s="52">
        <f>R3161</f>
        <v>14786</v>
      </c>
      <c r="T3161" s="53">
        <f>IFERROR(S3161/Q3161,0)</f>
        <v>1</v>
      </c>
      <c r="U3161" s="54">
        <f>IF(T3161&gt;=100%,S3161*2%,0)</f>
        <v>295.72000000000003</v>
      </c>
      <c r="V3161" s="54">
        <f>S3161*1%</f>
        <v>147.86000000000001</v>
      </c>
      <c r="W3161" s="55">
        <f>U3161+V3161</f>
        <v>443.58000000000004</v>
      </c>
      <c r="X3161" s="17"/>
      <c r="Y3161" s="9" t="s">
        <v>12393</v>
      </c>
    </row>
    <row r="3162" spans="1:25" x14ac:dyDescent="0.2">
      <c r="A3162" s="4" t="s">
        <v>18</v>
      </c>
      <c r="B3162" s="12" t="s">
        <v>4290</v>
      </c>
      <c r="C3162" s="5" t="s">
        <v>4291</v>
      </c>
      <c r="D3162" s="5" t="s">
        <v>4292</v>
      </c>
      <c r="E3162" s="9" t="s">
        <v>4293</v>
      </c>
      <c r="F3162" s="9" t="s">
        <v>4294</v>
      </c>
      <c r="G3162" s="8">
        <v>10031076</v>
      </c>
      <c r="H3162" s="12" t="s">
        <v>4295</v>
      </c>
      <c r="I3162" s="9" t="s">
        <v>4456</v>
      </c>
      <c r="J3162" s="12" t="s">
        <v>4457</v>
      </c>
      <c r="K3162" s="8" t="s">
        <v>4342</v>
      </c>
      <c r="L3162" s="16" t="s">
        <v>4343</v>
      </c>
      <c r="M3162" s="17" t="s">
        <v>4344</v>
      </c>
      <c r="N3162" s="9" t="s">
        <v>4458</v>
      </c>
      <c r="O3162" s="9" t="s">
        <v>4459</v>
      </c>
      <c r="P3162" s="9" t="s">
        <v>32</v>
      </c>
      <c r="Q3162" s="11">
        <v>12226.5970225</v>
      </c>
      <c r="R3162" s="11">
        <v>12226.5970225</v>
      </c>
      <c r="S3162" s="52">
        <f>R3162</f>
        <v>12226.5970225</v>
      </c>
      <c r="T3162" s="53">
        <f>IFERROR(S3162/Q3162,0)</f>
        <v>1</v>
      </c>
      <c r="U3162" s="54">
        <f>IF(T3162&gt;=100%,S3162*2%,0)</f>
        <v>244.53194045000001</v>
      </c>
      <c r="V3162" s="54">
        <f>S3162*1%</f>
        <v>122.265970225</v>
      </c>
      <c r="W3162" s="55">
        <f>U3162+V3162</f>
        <v>366.79791067500003</v>
      </c>
      <c r="X3162" s="17"/>
      <c r="Y3162" s="9" t="s">
        <v>12391</v>
      </c>
    </row>
    <row r="3163" spans="1:25" x14ac:dyDescent="0.2">
      <c r="A3163" s="4" t="s">
        <v>18</v>
      </c>
      <c r="B3163" s="12" t="s">
        <v>4290</v>
      </c>
      <c r="C3163" s="5" t="s">
        <v>4291</v>
      </c>
      <c r="D3163" s="5" t="s">
        <v>4292</v>
      </c>
      <c r="E3163" s="9" t="s">
        <v>4293</v>
      </c>
      <c r="F3163" s="9" t="s">
        <v>4294</v>
      </c>
      <c r="G3163" s="8">
        <v>10031076</v>
      </c>
      <c r="H3163" s="12" t="s">
        <v>4295</v>
      </c>
      <c r="I3163" s="9" t="s">
        <v>4456</v>
      </c>
      <c r="J3163" s="12" t="s">
        <v>4457</v>
      </c>
      <c r="K3163" s="8" t="s">
        <v>4342</v>
      </c>
      <c r="L3163" s="16" t="s">
        <v>4343</v>
      </c>
      <c r="M3163" s="17" t="s">
        <v>4344</v>
      </c>
      <c r="N3163" s="9" t="s">
        <v>4460</v>
      </c>
      <c r="O3163" s="9" t="s">
        <v>4461</v>
      </c>
      <c r="P3163" s="9" t="s">
        <v>32</v>
      </c>
      <c r="Q3163" s="11">
        <v>12160.069019</v>
      </c>
      <c r="R3163" s="11">
        <v>12160.069019</v>
      </c>
      <c r="S3163" s="52">
        <f>R3163</f>
        <v>12160.069019</v>
      </c>
      <c r="T3163" s="53">
        <f>IFERROR(S3163/Q3163,0)</f>
        <v>1</v>
      </c>
      <c r="U3163" s="54">
        <f>IF(T3163&gt;=100%,S3163*2%,0)</f>
        <v>243.20138038000002</v>
      </c>
      <c r="V3163" s="54">
        <f>S3163*1%</f>
        <v>121.60069019000001</v>
      </c>
      <c r="W3163" s="55">
        <f>U3163+V3163</f>
        <v>364.80207057000001</v>
      </c>
      <c r="X3163" s="17"/>
      <c r="Y3163" s="9" t="s">
        <v>12391</v>
      </c>
    </row>
    <row r="3164" spans="1:25" x14ac:dyDescent="0.2">
      <c r="A3164" s="26" t="s">
        <v>9603</v>
      </c>
      <c r="B3164" s="26" t="s">
        <v>9832</v>
      </c>
      <c r="C3164" s="30" t="s">
        <v>12359</v>
      </c>
      <c r="D3164" s="30"/>
      <c r="E3164" s="45" t="s">
        <v>12360</v>
      </c>
      <c r="F3164" s="45"/>
      <c r="G3164" s="26">
        <v>10026891</v>
      </c>
      <c r="H3164" s="26" t="s">
        <v>9725</v>
      </c>
      <c r="I3164" s="26" t="s">
        <v>9828</v>
      </c>
      <c r="J3164" s="26" t="s">
        <v>9829</v>
      </c>
      <c r="K3164" s="26" t="s">
        <v>9786</v>
      </c>
      <c r="L3164" s="26" t="s">
        <v>9787</v>
      </c>
      <c r="M3164" s="26">
        <v>7009770373</v>
      </c>
      <c r="N3164" s="26" t="s">
        <v>9835</v>
      </c>
      <c r="O3164" s="26" t="s">
        <v>9836</v>
      </c>
      <c r="P3164" s="26" t="s">
        <v>32</v>
      </c>
      <c r="Q3164" s="27">
        <v>12000</v>
      </c>
      <c r="R3164" s="27">
        <v>12000</v>
      </c>
      <c r="S3164" s="52">
        <f>R3164</f>
        <v>12000</v>
      </c>
      <c r="T3164" s="53">
        <f>IFERROR(S3164/Q3164,0)</f>
        <v>1</v>
      </c>
      <c r="U3164" s="54">
        <f>IF(T3164&gt;=100%,S3164*2%,0)</f>
        <v>240</v>
      </c>
      <c r="V3164" s="54">
        <f>S3164*1%</f>
        <v>120</v>
      </c>
      <c r="W3164" s="55">
        <f>U3164+V3164</f>
        <v>360</v>
      </c>
      <c r="X3164" s="17"/>
      <c r="Y3164" s="9" t="s">
        <v>12391</v>
      </c>
    </row>
    <row r="3165" spans="1:25" x14ac:dyDescent="0.2">
      <c r="A3165" s="4" t="s">
        <v>18</v>
      </c>
      <c r="B3165" s="9"/>
      <c r="C3165" s="5" t="s">
        <v>4707</v>
      </c>
      <c r="D3165" s="9" t="s">
        <v>4708</v>
      </c>
      <c r="E3165" s="9" t="s">
        <v>5269</v>
      </c>
      <c r="F3165" s="9" t="s">
        <v>5270</v>
      </c>
      <c r="G3165" s="12">
        <v>10034671</v>
      </c>
      <c r="H3165" s="12" t="s">
        <v>5294</v>
      </c>
      <c r="I3165" s="12" t="s">
        <v>5306</v>
      </c>
      <c r="J3165" s="12" t="s">
        <v>5307</v>
      </c>
      <c r="K3165" s="17" t="s">
        <v>5297</v>
      </c>
      <c r="L3165" s="9" t="s">
        <v>2899</v>
      </c>
      <c r="M3165" s="9"/>
      <c r="N3165" s="12" t="s">
        <v>5308</v>
      </c>
      <c r="O3165" s="12" t="s">
        <v>5309</v>
      </c>
      <c r="P3165" s="17" t="s">
        <v>32</v>
      </c>
      <c r="Q3165" s="10">
        <v>8365.5</v>
      </c>
      <c r="R3165" s="11">
        <v>8365.5</v>
      </c>
      <c r="S3165" s="52">
        <f>R3165</f>
        <v>8365.5</v>
      </c>
      <c r="T3165" s="53">
        <f>IFERROR(S3165/Q3165,0)</f>
        <v>1</v>
      </c>
      <c r="U3165" s="54">
        <f>IF(T3165&gt;=100%,S3165*2%,0)</f>
        <v>167.31</v>
      </c>
      <c r="V3165" s="54">
        <f>S3165*1%</f>
        <v>83.655000000000001</v>
      </c>
      <c r="W3165" s="55">
        <f>U3165+V3165</f>
        <v>250.965</v>
      </c>
      <c r="X3165" s="17"/>
      <c r="Y3165" s="9" t="s">
        <v>12393</v>
      </c>
    </row>
    <row r="3166" spans="1:25" x14ac:dyDescent="0.2">
      <c r="A3166" s="32" t="s">
        <v>9603</v>
      </c>
      <c r="B3166" s="32" t="s">
        <v>10261</v>
      </c>
      <c r="C3166" s="32" t="s">
        <v>12365</v>
      </c>
      <c r="D3166" s="32"/>
      <c r="E3166" s="9" t="s">
        <v>12364</v>
      </c>
      <c r="F3166" s="9"/>
      <c r="G3166" s="32">
        <v>10031520</v>
      </c>
      <c r="H3166" s="32" t="s">
        <v>10262</v>
      </c>
      <c r="I3166" s="32" t="s">
        <v>10284</v>
      </c>
      <c r="J3166" s="32" t="s">
        <v>10285</v>
      </c>
      <c r="K3166" s="32" t="s">
        <v>10265</v>
      </c>
      <c r="L3166" s="32" t="s">
        <v>10266</v>
      </c>
      <c r="M3166" s="32">
        <v>8979763245</v>
      </c>
      <c r="N3166" s="32" t="s">
        <v>10290</v>
      </c>
      <c r="O3166" s="32" t="s">
        <v>10291</v>
      </c>
      <c r="P3166" s="32" t="s">
        <v>32</v>
      </c>
      <c r="Q3166" s="9">
        <v>7500</v>
      </c>
      <c r="R3166" s="27">
        <v>7500</v>
      </c>
      <c r="S3166" s="52">
        <f>R3166</f>
        <v>7500</v>
      </c>
      <c r="T3166" s="53">
        <f>IFERROR(S3166/Q3166,0)</f>
        <v>1</v>
      </c>
      <c r="U3166" s="54">
        <f>IF(T3166&gt;=100%,S3166*2%,0)</f>
        <v>150</v>
      </c>
      <c r="V3166" s="54">
        <f>S3166*1%</f>
        <v>75</v>
      </c>
      <c r="W3166" s="55">
        <f>U3166+V3166</f>
        <v>225</v>
      </c>
      <c r="X3166" s="17"/>
      <c r="Y3166" s="9" t="s">
        <v>12391</v>
      </c>
    </row>
    <row r="3167" spans="1:25" x14ac:dyDescent="0.2">
      <c r="A3167" s="26" t="s">
        <v>9603</v>
      </c>
      <c r="B3167" s="26" t="s">
        <v>9604</v>
      </c>
      <c r="C3167" s="30" t="s">
        <v>12359</v>
      </c>
      <c r="D3167" s="30"/>
      <c r="E3167" s="45" t="s">
        <v>12360</v>
      </c>
      <c r="F3167" s="45"/>
      <c r="G3167" s="26">
        <v>10025972</v>
      </c>
      <c r="H3167" s="26" t="s">
        <v>9667</v>
      </c>
      <c r="I3167" s="26" t="s">
        <v>9668</v>
      </c>
      <c r="J3167" s="26" t="s">
        <v>9669</v>
      </c>
      <c r="K3167" s="26" t="s">
        <v>9670</v>
      </c>
      <c r="L3167" s="26" t="s">
        <v>9671</v>
      </c>
      <c r="M3167" s="26">
        <v>9781409396</v>
      </c>
      <c r="N3167" s="26" t="s">
        <v>9719</v>
      </c>
      <c r="O3167" s="26" t="s">
        <v>9720</v>
      </c>
      <c r="P3167" s="26" t="s">
        <v>32</v>
      </c>
      <c r="Q3167" s="27">
        <v>7000</v>
      </c>
      <c r="R3167" s="27">
        <v>7000</v>
      </c>
      <c r="S3167" s="52">
        <f>R3167</f>
        <v>7000</v>
      </c>
      <c r="T3167" s="53">
        <f>IFERROR(S3167/Q3167,0)</f>
        <v>1</v>
      </c>
      <c r="U3167" s="54">
        <f>IF(T3167&gt;=100%,S3167*2%,0)</f>
        <v>140</v>
      </c>
      <c r="V3167" s="54">
        <f>S3167*1%</f>
        <v>70</v>
      </c>
      <c r="W3167" s="55">
        <f>U3167+V3167</f>
        <v>210</v>
      </c>
      <c r="X3167" s="17"/>
      <c r="Y3167" s="9" t="s">
        <v>12391</v>
      </c>
    </row>
    <row r="3168" spans="1:25" x14ac:dyDescent="0.2">
      <c r="A3168" s="9" t="s">
        <v>9603</v>
      </c>
      <c r="B3168" s="18" t="s">
        <v>11008</v>
      </c>
      <c r="C3168" s="9" t="s">
        <v>12370</v>
      </c>
      <c r="D3168" s="9"/>
      <c r="E3168" s="9" t="s">
        <v>12371</v>
      </c>
      <c r="F3168" s="9"/>
      <c r="G3168" s="18">
        <v>10033452</v>
      </c>
      <c r="H3168" s="38" t="s">
        <v>11034</v>
      </c>
      <c r="I3168" s="33" t="s">
        <v>11140</v>
      </c>
      <c r="J3168" s="33" t="s">
        <v>1422</v>
      </c>
      <c r="K3168" s="9" t="s">
        <v>11037</v>
      </c>
      <c r="L3168" s="18" t="s">
        <v>11038</v>
      </c>
      <c r="M3168" s="18">
        <v>7068231892</v>
      </c>
      <c r="N3168" s="18" t="s">
        <v>11145</v>
      </c>
      <c r="O3168" s="18" t="s">
        <v>11104</v>
      </c>
      <c r="P3168" s="18" t="s">
        <v>32</v>
      </c>
      <c r="Q3168" s="11">
        <v>7000</v>
      </c>
      <c r="R3168" s="27">
        <v>7000</v>
      </c>
      <c r="S3168" s="52">
        <f>R3168</f>
        <v>7000</v>
      </c>
      <c r="T3168" s="53">
        <f>IFERROR(S3168/Q3168,0)</f>
        <v>1</v>
      </c>
      <c r="U3168" s="54">
        <f>IF(T3168&gt;=100%,S3168*2%,0)</f>
        <v>140</v>
      </c>
      <c r="V3168" s="54">
        <f>S3168*1%</f>
        <v>70</v>
      </c>
      <c r="W3168" s="55">
        <f>U3168+V3168</f>
        <v>210</v>
      </c>
      <c r="X3168" s="17"/>
      <c r="Y3168" s="9" t="s">
        <v>12391</v>
      </c>
    </row>
    <row r="3169" spans="1:25" x14ac:dyDescent="0.2">
      <c r="A3169" s="9" t="s">
        <v>9603</v>
      </c>
      <c r="B3169" s="32" t="s">
        <v>11362</v>
      </c>
      <c r="C3169" s="9" t="s">
        <v>12374</v>
      </c>
      <c r="D3169" s="9"/>
      <c r="E3169" s="11" t="s">
        <v>12376</v>
      </c>
      <c r="F3169" s="11"/>
      <c r="G3169" s="32">
        <v>10031303</v>
      </c>
      <c r="H3169" s="32" t="s">
        <v>11363</v>
      </c>
      <c r="I3169" s="32" t="s">
        <v>11364</v>
      </c>
      <c r="J3169" s="32" t="s">
        <v>11365</v>
      </c>
      <c r="K3169" s="9" t="s">
        <v>11366</v>
      </c>
      <c r="L3169" s="32" t="s">
        <v>11788</v>
      </c>
      <c r="M3169" s="32">
        <v>9616564145</v>
      </c>
      <c r="N3169" s="18" t="s">
        <v>11368</v>
      </c>
      <c r="O3169" s="32" t="s">
        <v>11369</v>
      </c>
      <c r="P3169" s="32" t="s">
        <v>32</v>
      </c>
      <c r="Q3169" s="11">
        <v>6000</v>
      </c>
      <c r="R3169" s="27">
        <v>6000</v>
      </c>
      <c r="S3169" s="52">
        <f>R3169</f>
        <v>6000</v>
      </c>
      <c r="T3169" s="53">
        <f>IFERROR(S3169/Q3169,0)</f>
        <v>1</v>
      </c>
      <c r="U3169" s="54">
        <f>IF(T3169&gt;=100%,S3169*2%,0)</f>
        <v>120</v>
      </c>
      <c r="V3169" s="54">
        <f>S3169*1%</f>
        <v>60</v>
      </c>
      <c r="W3169" s="55">
        <f>U3169+V3169</f>
        <v>180</v>
      </c>
      <c r="X3169" s="17"/>
      <c r="Y3169" s="9" t="s">
        <v>12391</v>
      </c>
    </row>
    <row r="3170" spans="1:25" x14ac:dyDescent="0.2">
      <c r="A3170" s="4" t="s">
        <v>18</v>
      </c>
      <c r="B3170" s="9"/>
      <c r="C3170" s="5" t="s">
        <v>4707</v>
      </c>
      <c r="D3170" s="9" t="s">
        <v>4708</v>
      </c>
      <c r="E3170" s="9" t="s">
        <v>5269</v>
      </c>
      <c r="F3170" s="9" t="s">
        <v>5270</v>
      </c>
      <c r="G3170" s="18">
        <v>10029344</v>
      </c>
      <c r="H3170" s="12" t="s">
        <v>5354</v>
      </c>
      <c r="I3170" s="12" t="s">
        <v>5424</v>
      </c>
      <c r="J3170" s="12" t="s">
        <v>5425</v>
      </c>
      <c r="K3170" s="17" t="s">
        <v>5357</v>
      </c>
      <c r="L3170" s="9" t="s">
        <v>5358</v>
      </c>
      <c r="M3170" s="9">
        <v>8763812712</v>
      </c>
      <c r="N3170" s="12" t="s">
        <v>5426</v>
      </c>
      <c r="O3170" s="18" t="s">
        <v>5427</v>
      </c>
      <c r="P3170" s="17" t="s">
        <v>32</v>
      </c>
      <c r="Q3170" s="10">
        <v>4000</v>
      </c>
      <c r="R3170" s="11">
        <v>4000</v>
      </c>
      <c r="S3170" s="52">
        <f>R3170</f>
        <v>4000</v>
      </c>
      <c r="T3170" s="53">
        <f>IFERROR(S3170/Q3170,0)</f>
        <v>1</v>
      </c>
      <c r="U3170" s="54">
        <f>IF(T3170&gt;=100%,S3170*2%,0)</f>
        <v>80</v>
      </c>
      <c r="V3170" s="54">
        <f>S3170*1%</f>
        <v>40</v>
      </c>
      <c r="W3170" s="55">
        <f>U3170+V3170</f>
        <v>120</v>
      </c>
      <c r="X3170" s="17"/>
      <c r="Y3170" s="9" t="s">
        <v>12393</v>
      </c>
    </row>
    <row r="3171" spans="1:25" x14ac:dyDescent="0.2">
      <c r="A3171" s="26" t="s">
        <v>9603</v>
      </c>
      <c r="B3171" s="30" t="s">
        <v>12250</v>
      </c>
      <c r="C3171" s="30" t="s">
        <v>12379</v>
      </c>
      <c r="D3171" s="30"/>
      <c r="E3171" s="44" t="s">
        <v>12382</v>
      </c>
      <c r="F3171" s="44"/>
      <c r="G3171" s="30">
        <v>10027925</v>
      </c>
      <c r="H3171" s="30" t="s">
        <v>12251</v>
      </c>
      <c r="I3171" s="30" t="s">
        <v>12252</v>
      </c>
      <c r="J3171" s="30" t="s">
        <v>4001</v>
      </c>
      <c r="K3171" s="26" t="s">
        <v>12253</v>
      </c>
      <c r="L3171" s="30" t="s">
        <v>12254</v>
      </c>
      <c r="M3171" s="30" t="s">
        <v>12255</v>
      </c>
      <c r="N3171" s="30" t="s">
        <v>12317</v>
      </c>
      <c r="O3171" s="30" t="s">
        <v>12318</v>
      </c>
      <c r="P3171" s="30" t="s">
        <v>32</v>
      </c>
      <c r="Q3171" s="27">
        <v>3000</v>
      </c>
      <c r="R3171" s="27">
        <v>3000</v>
      </c>
      <c r="S3171" s="52">
        <f>R3171</f>
        <v>3000</v>
      </c>
      <c r="T3171" s="53">
        <f>IFERROR(S3171/Q3171,0)</f>
        <v>1</v>
      </c>
      <c r="U3171" s="54">
        <f>IF(T3171&gt;=100%,S3171*2%,0)</f>
        <v>60</v>
      </c>
      <c r="V3171" s="54">
        <f>S3171*1%</f>
        <v>30</v>
      </c>
      <c r="W3171" s="55">
        <f>U3171+V3171</f>
        <v>90</v>
      </c>
      <c r="X3171" s="17"/>
      <c r="Y3171" s="9" t="s">
        <v>12391</v>
      </c>
    </row>
    <row r="3172" spans="1:25" x14ac:dyDescent="0.2">
      <c r="A3172" s="9" t="s">
        <v>6280</v>
      </c>
      <c r="B3172" s="9" t="s">
        <v>6546</v>
      </c>
      <c r="C3172" s="18" t="s">
        <v>6282</v>
      </c>
      <c r="D3172" s="9" t="s">
        <v>6283</v>
      </c>
      <c r="E3172" s="9" t="s">
        <v>6547</v>
      </c>
      <c r="F3172" s="9" t="s">
        <v>6548</v>
      </c>
      <c r="G3172" s="9">
        <v>10024707</v>
      </c>
      <c r="H3172" s="9" t="s">
        <v>6549</v>
      </c>
      <c r="I3172" s="9" t="s">
        <v>6550</v>
      </c>
      <c r="J3172" s="9" t="s">
        <v>6551</v>
      </c>
      <c r="K3172" s="18" t="s">
        <v>6552</v>
      </c>
      <c r="L3172" s="18" t="s">
        <v>6553</v>
      </c>
      <c r="M3172" s="18" t="s">
        <v>6554</v>
      </c>
      <c r="N3172" s="9" t="s">
        <v>6557</v>
      </c>
      <c r="O3172" s="9" t="s">
        <v>6558</v>
      </c>
      <c r="P3172" s="9" t="s">
        <v>32</v>
      </c>
      <c r="Q3172" s="62">
        <v>11952.889200000001</v>
      </c>
      <c r="R3172" s="11">
        <v>11952.846800000001</v>
      </c>
      <c r="S3172" s="52">
        <f>R3172</f>
        <v>11952.846800000001</v>
      </c>
      <c r="T3172" s="53">
        <f>IFERROR(S3172/Q3172,0)</f>
        <v>0.99999645274048055</v>
      </c>
      <c r="U3172" s="54">
        <f>IF(T3172&gt;=100%,S3172*2%,0)</f>
        <v>0</v>
      </c>
      <c r="V3172" s="54">
        <f>S3172*1%</f>
        <v>119.52846800000002</v>
      </c>
      <c r="W3172" s="55">
        <f>U3172+V3172</f>
        <v>119.52846800000002</v>
      </c>
      <c r="X3172" s="17"/>
      <c r="Y3172" s="9" t="s">
        <v>12391</v>
      </c>
    </row>
    <row r="3173" spans="1:25" x14ac:dyDescent="0.2">
      <c r="A3173" s="4" t="s">
        <v>18</v>
      </c>
      <c r="B3173" s="9"/>
      <c r="C3173" s="5" t="s">
        <v>4707</v>
      </c>
      <c r="D3173" s="9" t="s">
        <v>4708</v>
      </c>
      <c r="E3173" s="9" t="s">
        <v>5269</v>
      </c>
      <c r="F3173" s="9" t="s">
        <v>5270</v>
      </c>
      <c r="G3173" s="12">
        <v>10033840</v>
      </c>
      <c r="H3173" s="12" t="s">
        <v>5354</v>
      </c>
      <c r="I3173" s="12" t="s">
        <v>5373</v>
      </c>
      <c r="J3173" s="12" t="s">
        <v>5374</v>
      </c>
      <c r="K3173" s="17" t="s">
        <v>5357</v>
      </c>
      <c r="L3173" s="9" t="s">
        <v>5358</v>
      </c>
      <c r="M3173" s="9">
        <v>8763812712</v>
      </c>
      <c r="N3173" s="12" t="s">
        <v>5375</v>
      </c>
      <c r="O3173" s="12" t="s">
        <v>5376</v>
      </c>
      <c r="P3173" s="17" t="s">
        <v>32</v>
      </c>
      <c r="Q3173" s="10">
        <v>8002.5</v>
      </c>
      <c r="R3173" s="11">
        <v>8000</v>
      </c>
      <c r="S3173" s="52">
        <f>R3173</f>
        <v>8000</v>
      </c>
      <c r="T3173" s="53">
        <f>IFERROR(S3173/Q3173,0)</f>
        <v>0.999687597625742</v>
      </c>
      <c r="U3173" s="54">
        <f>IF(T3173&gt;=100%,S3173*2%,0)</f>
        <v>0</v>
      </c>
      <c r="V3173" s="54">
        <f>S3173*1%</f>
        <v>80</v>
      </c>
      <c r="W3173" s="55">
        <f>U3173+V3173</f>
        <v>80</v>
      </c>
      <c r="X3173" s="17"/>
      <c r="Y3173" s="9" t="s">
        <v>12393</v>
      </c>
    </row>
    <row r="3174" spans="1:25" x14ac:dyDescent="0.2">
      <c r="A3174" s="4" t="s">
        <v>18</v>
      </c>
      <c r="B3174" s="9"/>
      <c r="C3174" s="5" t="s">
        <v>4707</v>
      </c>
      <c r="D3174" s="9" t="s">
        <v>4708</v>
      </c>
      <c r="E3174" s="9" t="s">
        <v>5269</v>
      </c>
      <c r="F3174" s="9" t="s">
        <v>5270</v>
      </c>
      <c r="G3174" s="18">
        <v>10029344</v>
      </c>
      <c r="H3174" s="12" t="s">
        <v>5354</v>
      </c>
      <c r="I3174" s="12" t="s">
        <v>5418</v>
      </c>
      <c r="J3174" s="12" t="s">
        <v>5419</v>
      </c>
      <c r="K3174" s="17" t="s">
        <v>5357</v>
      </c>
      <c r="L3174" s="9" t="s">
        <v>5358</v>
      </c>
      <c r="M3174" s="9">
        <v>8763812712</v>
      </c>
      <c r="N3174" s="12" t="s">
        <v>5420</v>
      </c>
      <c r="O3174" s="18" t="s">
        <v>5421</v>
      </c>
      <c r="P3174" s="17" t="s">
        <v>32</v>
      </c>
      <c r="Q3174" s="10">
        <v>17607.592499999999</v>
      </c>
      <c r="R3174" s="11">
        <v>17600</v>
      </c>
      <c r="S3174" s="52">
        <f>R3174</f>
        <v>17600</v>
      </c>
      <c r="T3174" s="53">
        <f>IFERROR(S3174/Q3174,0)</f>
        <v>0.99956879397339538</v>
      </c>
      <c r="U3174" s="54">
        <f>IF(T3174&gt;=100%,S3174*2%,0)</f>
        <v>0</v>
      </c>
      <c r="V3174" s="54">
        <f>S3174*1%</f>
        <v>176</v>
      </c>
      <c r="W3174" s="55">
        <f>U3174+V3174</f>
        <v>176</v>
      </c>
      <c r="X3174" s="17"/>
      <c r="Y3174" s="9" t="s">
        <v>12393</v>
      </c>
    </row>
    <row r="3175" spans="1:25" x14ac:dyDescent="0.2">
      <c r="A3175" s="4" t="s">
        <v>18</v>
      </c>
      <c r="B3175" s="9"/>
      <c r="C3175" s="5" t="s">
        <v>4707</v>
      </c>
      <c r="D3175" s="17" t="s">
        <v>4708</v>
      </c>
      <c r="E3175" s="17" t="s">
        <v>5269</v>
      </c>
      <c r="F3175" s="17" t="s">
        <v>5270</v>
      </c>
      <c r="G3175" s="12">
        <v>10031259</v>
      </c>
      <c r="H3175" s="12" t="s">
        <v>5271</v>
      </c>
      <c r="I3175" s="17" t="s">
        <v>5272</v>
      </c>
      <c r="J3175" s="17" t="s">
        <v>5273</v>
      </c>
      <c r="K3175" s="17" t="s">
        <v>5274</v>
      </c>
      <c r="L3175" s="12" t="s">
        <v>5275</v>
      </c>
      <c r="M3175" s="17">
        <v>7873170593</v>
      </c>
      <c r="N3175" s="12" t="s">
        <v>5282</v>
      </c>
      <c r="O3175" s="12" t="s">
        <v>5283</v>
      </c>
      <c r="P3175" s="17" t="s">
        <v>32</v>
      </c>
      <c r="Q3175" s="57">
        <v>8000</v>
      </c>
      <c r="R3175" s="11">
        <v>7996</v>
      </c>
      <c r="S3175" s="52">
        <f>R3175</f>
        <v>7996</v>
      </c>
      <c r="T3175" s="53">
        <f>IFERROR(S3175/Q3175,0)</f>
        <v>0.99950000000000006</v>
      </c>
      <c r="U3175" s="54">
        <f>IF(T3175&gt;=100%,S3175*2%,0)</f>
        <v>0</v>
      </c>
      <c r="V3175" s="54">
        <f>S3175*1%</f>
        <v>79.960000000000008</v>
      </c>
      <c r="W3175" s="55">
        <f>U3175+V3175</f>
        <v>79.960000000000008</v>
      </c>
      <c r="X3175" s="17"/>
      <c r="Y3175" s="9" t="s">
        <v>12393</v>
      </c>
    </row>
    <row r="3176" spans="1:25" x14ac:dyDescent="0.2">
      <c r="A3176" s="4" t="s">
        <v>18</v>
      </c>
      <c r="B3176" s="12" t="s">
        <v>1598</v>
      </c>
      <c r="C3176" s="5" t="s">
        <v>861</v>
      </c>
      <c r="D3176" s="9" t="s">
        <v>862</v>
      </c>
      <c r="E3176" s="9" t="s">
        <v>1599</v>
      </c>
      <c r="F3176" s="9" t="s">
        <v>1600</v>
      </c>
      <c r="G3176" s="8">
        <v>10026618</v>
      </c>
      <c r="H3176" s="12" t="s">
        <v>1601</v>
      </c>
      <c r="I3176" s="9" t="s">
        <v>1602</v>
      </c>
      <c r="J3176" s="12" t="s">
        <v>1603</v>
      </c>
      <c r="K3176" s="8" t="s">
        <v>1604</v>
      </c>
      <c r="L3176" s="16" t="s">
        <v>1605</v>
      </c>
      <c r="M3176" s="17" t="s">
        <v>1606</v>
      </c>
      <c r="N3176" s="9" t="s">
        <v>1607</v>
      </c>
      <c r="O3176" s="9" t="s">
        <v>1608</v>
      </c>
      <c r="P3176" s="9" t="s">
        <v>32</v>
      </c>
      <c r="Q3176" s="10">
        <v>28912.799999999999</v>
      </c>
      <c r="R3176" s="11">
        <v>28881</v>
      </c>
      <c r="S3176" s="52">
        <f>R3176</f>
        <v>28881</v>
      </c>
      <c r="T3176" s="53">
        <f>IFERROR(S3176/Q3176,0)</f>
        <v>0.9989001411139703</v>
      </c>
      <c r="U3176" s="54">
        <f>IF(T3176&gt;=100%,S3176*2%,0)</f>
        <v>0</v>
      </c>
      <c r="V3176" s="54">
        <f>S3176*1%</f>
        <v>288.81</v>
      </c>
      <c r="W3176" s="55">
        <f>U3176+V3176</f>
        <v>288.81</v>
      </c>
      <c r="X3176" s="17"/>
      <c r="Y3176" s="9" t="s">
        <v>12391</v>
      </c>
    </row>
    <row r="3177" spans="1:25" x14ac:dyDescent="0.2">
      <c r="A3177" s="9" t="s">
        <v>8060</v>
      </c>
      <c r="B3177" s="9" t="s">
        <v>8692</v>
      </c>
      <c r="C3177" s="18" t="s">
        <v>8570</v>
      </c>
      <c r="D3177" s="9" t="s">
        <v>8571</v>
      </c>
      <c r="E3177" s="9" t="s">
        <v>8693</v>
      </c>
      <c r="F3177" s="9" t="s">
        <v>8694</v>
      </c>
      <c r="G3177" s="9">
        <v>10025787</v>
      </c>
      <c r="H3177" s="9" t="s">
        <v>8695</v>
      </c>
      <c r="I3177" s="9" t="s">
        <v>8796</v>
      </c>
      <c r="J3177" s="9" t="s">
        <v>8797</v>
      </c>
      <c r="K3177" s="18" t="s">
        <v>8698</v>
      </c>
      <c r="L3177" s="18" t="s">
        <v>8699</v>
      </c>
      <c r="M3177" s="18">
        <v>8390838453</v>
      </c>
      <c r="N3177" s="9" t="s">
        <v>8800</v>
      </c>
      <c r="O3177" s="9" t="s">
        <v>8801</v>
      </c>
      <c r="P3177" s="9" t="s">
        <v>32</v>
      </c>
      <c r="Q3177" s="11">
        <v>7000</v>
      </c>
      <c r="R3177" s="11">
        <v>6988</v>
      </c>
      <c r="S3177" s="52">
        <f>R3177</f>
        <v>6988</v>
      </c>
      <c r="T3177" s="53">
        <f>IFERROR(S3177/Q3177,0)</f>
        <v>0.99828571428571433</v>
      </c>
      <c r="U3177" s="54">
        <f>IF(T3177&gt;=100%,S3177*2%,0)</f>
        <v>0</v>
      </c>
      <c r="V3177" s="54">
        <f>S3177*1%</f>
        <v>69.88</v>
      </c>
      <c r="W3177" s="55">
        <f>U3177+V3177</f>
        <v>69.88</v>
      </c>
      <c r="X3177" s="17"/>
      <c r="Y3177" s="9" t="s">
        <v>12391</v>
      </c>
    </row>
    <row r="3178" spans="1:25" x14ac:dyDescent="0.2">
      <c r="A3178" s="9" t="s">
        <v>6280</v>
      </c>
      <c r="B3178" s="9" t="s">
        <v>6902</v>
      </c>
      <c r="C3178" s="18" t="s">
        <v>6854</v>
      </c>
      <c r="D3178" s="9" t="s">
        <v>6855</v>
      </c>
      <c r="E3178" s="9" t="s">
        <v>6856</v>
      </c>
      <c r="F3178" s="9" t="s">
        <v>6857</v>
      </c>
      <c r="G3178" s="9">
        <v>10032465</v>
      </c>
      <c r="H3178" s="9" t="s">
        <v>6881</v>
      </c>
      <c r="I3178" s="9" t="s">
        <v>6903</v>
      </c>
      <c r="J3178" s="9" t="s">
        <v>6904</v>
      </c>
      <c r="K3178" s="18" t="s">
        <v>6884</v>
      </c>
      <c r="L3178" s="18" t="s">
        <v>6885</v>
      </c>
      <c r="M3178" s="18" t="s">
        <v>6886</v>
      </c>
      <c r="N3178" s="9" t="s">
        <v>6917</v>
      </c>
      <c r="O3178" s="9" t="s">
        <v>6918</v>
      </c>
      <c r="P3178" s="9" t="s">
        <v>32</v>
      </c>
      <c r="Q3178" s="61">
        <v>10200</v>
      </c>
      <c r="R3178" s="11">
        <v>10173.822400000001</v>
      </c>
      <c r="S3178" s="52">
        <f>R3178</f>
        <v>10173.822400000001</v>
      </c>
      <c r="T3178" s="53">
        <f>IFERROR(S3178/Q3178,0)</f>
        <v>0.99743356862745103</v>
      </c>
      <c r="U3178" s="54">
        <f>IF(T3178&gt;=100%,S3178*2%,0)</f>
        <v>0</v>
      </c>
      <c r="V3178" s="54">
        <f>S3178*1%</f>
        <v>101.73822400000002</v>
      </c>
      <c r="W3178" s="55">
        <f>U3178+V3178</f>
        <v>101.73822400000002</v>
      </c>
      <c r="X3178" s="17"/>
      <c r="Y3178" s="9" t="s">
        <v>12391</v>
      </c>
    </row>
    <row r="3179" spans="1:25" x14ac:dyDescent="0.2">
      <c r="A3179" s="4" t="s">
        <v>18</v>
      </c>
      <c r="B3179" s="4" t="s">
        <v>243</v>
      </c>
      <c r="C3179" s="5" t="s">
        <v>20</v>
      </c>
      <c r="D3179" s="5" t="s">
        <v>21</v>
      </c>
      <c r="E3179" s="5" t="s">
        <v>244</v>
      </c>
      <c r="F3179" s="5" t="s">
        <v>245</v>
      </c>
      <c r="G3179" s="6">
        <v>10022295</v>
      </c>
      <c r="H3179" s="4" t="s">
        <v>246</v>
      </c>
      <c r="I3179" s="4" t="s">
        <v>332</v>
      </c>
      <c r="J3179" s="4" t="s">
        <v>333</v>
      </c>
      <c r="K3179" s="6" t="s">
        <v>249</v>
      </c>
      <c r="L3179" s="6" t="s">
        <v>250</v>
      </c>
      <c r="M3179" s="7">
        <v>7001610227</v>
      </c>
      <c r="N3179" s="4" t="s">
        <v>334</v>
      </c>
      <c r="O3179" s="6" t="s">
        <v>335</v>
      </c>
      <c r="P3179" s="9" t="s">
        <v>32</v>
      </c>
      <c r="Q3179" s="11">
        <v>12119.8164</v>
      </c>
      <c r="R3179" s="11">
        <v>12074.752</v>
      </c>
      <c r="S3179" s="52">
        <f>R3179</f>
        <v>12074.752</v>
      </c>
      <c r="T3179" s="53">
        <f>IFERROR(S3179/Q3179,0)</f>
        <v>0.99628175885568704</v>
      </c>
      <c r="U3179" s="54">
        <f>IF(T3179&gt;=100%,S3179*2%,0)</f>
        <v>0</v>
      </c>
      <c r="V3179" s="54">
        <f>S3179*1%</f>
        <v>120.74752000000001</v>
      </c>
      <c r="W3179" s="55">
        <f>U3179+V3179</f>
        <v>120.74752000000001</v>
      </c>
      <c r="X3179" s="17"/>
      <c r="Y3179" s="9" t="s">
        <v>12391</v>
      </c>
    </row>
    <row r="3180" spans="1:25" x14ac:dyDescent="0.2">
      <c r="A3180" s="4" t="s">
        <v>18</v>
      </c>
      <c r="B3180" s="12" t="s">
        <v>2070</v>
      </c>
      <c r="C3180" s="5" t="s">
        <v>2071</v>
      </c>
      <c r="D3180" s="9" t="s">
        <v>2072</v>
      </c>
      <c r="E3180" s="9" t="s">
        <v>2073</v>
      </c>
      <c r="F3180" s="9" t="s">
        <v>2074</v>
      </c>
      <c r="G3180" s="8">
        <v>10025476</v>
      </c>
      <c r="H3180" s="12" t="s">
        <v>2075</v>
      </c>
      <c r="I3180" s="9" t="s">
        <v>2076</v>
      </c>
      <c r="J3180" s="12" t="s">
        <v>2077</v>
      </c>
      <c r="K3180" s="8" t="s">
        <v>2078</v>
      </c>
      <c r="L3180" s="16" t="s">
        <v>2079</v>
      </c>
      <c r="M3180" s="17">
        <v>9864953887</v>
      </c>
      <c r="N3180" s="9" t="s">
        <v>2160</v>
      </c>
      <c r="O3180" s="9" t="s">
        <v>2161</v>
      </c>
      <c r="P3180" s="9" t="s">
        <v>32</v>
      </c>
      <c r="Q3180" s="10">
        <v>5000</v>
      </c>
      <c r="R3180" s="11">
        <v>4977.6885999999995</v>
      </c>
      <c r="S3180" s="52">
        <f>R3180</f>
        <v>4977.6885999999995</v>
      </c>
      <c r="T3180" s="53">
        <f>IFERROR(S3180/Q3180,0)</f>
        <v>0.99553771999999985</v>
      </c>
      <c r="U3180" s="54">
        <f>IF(T3180&gt;=100%,S3180*2%,0)</f>
        <v>0</v>
      </c>
      <c r="V3180" s="54">
        <f>S3180*1%</f>
        <v>49.776885999999998</v>
      </c>
      <c r="W3180" s="55">
        <f>U3180+V3180</f>
        <v>49.776885999999998</v>
      </c>
      <c r="X3180" s="17"/>
      <c r="Y3180" s="9" t="s">
        <v>12393</v>
      </c>
    </row>
    <row r="3181" spans="1:25" x14ac:dyDescent="0.2">
      <c r="A3181" s="4" t="s">
        <v>18</v>
      </c>
      <c r="B3181" s="12" t="s">
        <v>2477</v>
      </c>
      <c r="C3181" s="5" t="s">
        <v>2071</v>
      </c>
      <c r="D3181" s="9" t="s">
        <v>2072</v>
      </c>
      <c r="E3181" s="9" t="s">
        <v>2478</v>
      </c>
      <c r="F3181" s="9" t="s">
        <v>2479</v>
      </c>
      <c r="G3181" s="8">
        <v>10022554</v>
      </c>
      <c r="H3181" s="12" t="s">
        <v>2480</v>
      </c>
      <c r="I3181" s="9" t="s">
        <v>2534</v>
      </c>
      <c r="J3181" s="12" t="s">
        <v>2535</v>
      </c>
      <c r="K3181" s="8" t="s">
        <v>2483</v>
      </c>
      <c r="L3181" s="16" t="s">
        <v>2484</v>
      </c>
      <c r="M3181" s="17">
        <v>9862970788</v>
      </c>
      <c r="N3181" s="9" t="s">
        <v>2539</v>
      </c>
      <c r="O3181" s="9" t="s">
        <v>2540</v>
      </c>
      <c r="P3181" s="9" t="s">
        <v>32</v>
      </c>
      <c r="Q3181" s="10">
        <v>5000</v>
      </c>
      <c r="R3181" s="11">
        <v>4968.5966000000008</v>
      </c>
      <c r="S3181" s="52">
        <f>R3181</f>
        <v>4968.5966000000008</v>
      </c>
      <c r="T3181" s="53">
        <f>IFERROR(S3181/Q3181,0)</f>
        <v>0.99371932000000018</v>
      </c>
      <c r="U3181" s="54">
        <f>IF(T3181&gt;=100%,S3181*2%,0)</f>
        <v>0</v>
      </c>
      <c r="V3181" s="54">
        <f>S3181*1%</f>
        <v>49.685966000000008</v>
      </c>
      <c r="W3181" s="55">
        <f>U3181+V3181</f>
        <v>49.685966000000008</v>
      </c>
      <c r="X3181" s="17"/>
      <c r="Y3181" s="9" t="s">
        <v>12391</v>
      </c>
    </row>
    <row r="3182" spans="1:25" x14ac:dyDescent="0.2">
      <c r="A3182" s="9" t="s">
        <v>5442</v>
      </c>
      <c r="B3182" s="9" t="s">
        <v>6117</v>
      </c>
      <c r="C3182" s="18" t="s">
        <v>5682</v>
      </c>
      <c r="D3182" s="9" t="s">
        <v>5683</v>
      </c>
      <c r="E3182" s="9" t="s">
        <v>6118</v>
      </c>
      <c r="F3182" s="9" t="s">
        <v>6119</v>
      </c>
      <c r="G3182" s="9">
        <v>10029399</v>
      </c>
      <c r="H3182" s="9" t="s">
        <v>6120</v>
      </c>
      <c r="I3182" s="9" t="s">
        <v>6144</v>
      </c>
      <c r="J3182" s="9" t="s">
        <v>6145</v>
      </c>
      <c r="K3182" s="18" t="s">
        <v>6123</v>
      </c>
      <c r="L3182" s="18" t="s">
        <v>6124</v>
      </c>
      <c r="M3182" s="18">
        <v>9600632373</v>
      </c>
      <c r="N3182" s="9" t="s">
        <v>6146</v>
      </c>
      <c r="O3182" s="9" t="s">
        <v>5863</v>
      </c>
      <c r="P3182" s="9" t="s">
        <v>32</v>
      </c>
      <c r="Q3182" s="11">
        <v>8410.5</v>
      </c>
      <c r="R3182" s="11">
        <v>8326.3950000000004</v>
      </c>
      <c r="S3182" s="52">
        <f>R3182</f>
        <v>8326.3950000000004</v>
      </c>
      <c r="T3182" s="53">
        <f>IFERROR(S3182/Q3182,0)</f>
        <v>0.9900000000000001</v>
      </c>
      <c r="U3182" s="54">
        <f>IF(T3182&gt;=100%,S3182*2%,0)</f>
        <v>0</v>
      </c>
      <c r="V3182" s="54">
        <f>S3182*1%</f>
        <v>83.263950000000008</v>
      </c>
      <c r="W3182" s="55">
        <f>U3182+V3182</f>
        <v>83.263950000000008</v>
      </c>
      <c r="X3182" s="17"/>
      <c r="Y3182" s="9" t="s">
        <v>12393</v>
      </c>
    </row>
    <row r="3183" spans="1:25" x14ac:dyDescent="0.2">
      <c r="A3183" s="9" t="s">
        <v>5442</v>
      </c>
      <c r="B3183" s="9" t="s">
        <v>6117</v>
      </c>
      <c r="C3183" s="18" t="s">
        <v>5682</v>
      </c>
      <c r="D3183" s="9" t="s">
        <v>5683</v>
      </c>
      <c r="E3183" s="9" t="s">
        <v>6118</v>
      </c>
      <c r="F3183" s="9" t="s">
        <v>6119</v>
      </c>
      <c r="G3183" s="9">
        <v>10029399</v>
      </c>
      <c r="H3183" s="9" t="s">
        <v>6120</v>
      </c>
      <c r="I3183" s="9" t="s">
        <v>6180</v>
      </c>
      <c r="J3183" s="9" t="s">
        <v>6181</v>
      </c>
      <c r="K3183" s="18" t="s">
        <v>6123</v>
      </c>
      <c r="L3183" s="18" t="s">
        <v>6124</v>
      </c>
      <c r="M3183" s="18">
        <v>9443429677</v>
      </c>
      <c r="N3183" s="9" t="s">
        <v>6182</v>
      </c>
      <c r="O3183" s="9" t="s">
        <v>6183</v>
      </c>
      <c r="P3183" s="9" t="s">
        <v>32</v>
      </c>
      <c r="Q3183" s="11">
        <v>15330.35</v>
      </c>
      <c r="R3183" s="11">
        <v>15177.0465</v>
      </c>
      <c r="S3183" s="52">
        <f>R3183</f>
        <v>15177.0465</v>
      </c>
      <c r="T3183" s="53">
        <f>IFERROR(S3183/Q3183,0)</f>
        <v>0.99</v>
      </c>
      <c r="U3183" s="54">
        <f>IF(T3183&gt;=100%,S3183*2%,0)</f>
        <v>0</v>
      </c>
      <c r="V3183" s="54">
        <f>S3183*1%</f>
        <v>151.770465</v>
      </c>
      <c r="W3183" s="55">
        <f>U3183+V3183</f>
        <v>151.770465</v>
      </c>
      <c r="X3183" s="17"/>
      <c r="Y3183" s="9" t="s">
        <v>12391</v>
      </c>
    </row>
    <row r="3184" spans="1:25" x14ac:dyDescent="0.2">
      <c r="A3184" s="9" t="s">
        <v>5442</v>
      </c>
      <c r="B3184" s="9" t="s">
        <v>6117</v>
      </c>
      <c r="C3184" s="18" t="s">
        <v>5682</v>
      </c>
      <c r="D3184" s="9" t="s">
        <v>5683</v>
      </c>
      <c r="E3184" s="9" t="s">
        <v>6118</v>
      </c>
      <c r="F3184" s="9" t="s">
        <v>6119</v>
      </c>
      <c r="G3184" s="9">
        <v>10029399</v>
      </c>
      <c r="H3184" s="9" t="s">
        <v>6120</v>
      </c>
      <c r="I3184" s="9" t="s">
        <v>6150</v>
      </c>
      <c r="J3184" s="9" t="s">
        <v>6151</v>
      </c>
      <c r="K3184" s="18" t="s">
        <v>6123</v>
      </c>
      <c r="L3184" s="18" t="s">
        <v>6124</v>
      </c>
      <c r="M3184" s="18">
        <v>9976984626</v>
      </c>
      <c r="N3184" s="9" t="s">
        <v>6153</v>
      </c>
      <c r="O3184" s="9" t="s">
        <v>6154</v>
      </c>
      <c r="P3184" s="9" t="s">
        <v>32</v>
      </c>
      <c r="Q3184" s="11">
        <v>9618.35</v>
      </c>
      <c r="R3184" s="11">
        <v>9522.1664999999994</v>
      </c>
      <c r="S3184" s="52">
        <f>R3184</f>
        <v>9522.1664999999994</v>
      </c>
      <c r="T3184" s="53">
        <f>IFERROR(S3184/Q3184,0)</f>
        <v>0.98999999999999988</v>
      </c>
      <c r="U3184" s="54">
        <f>IF(T3184&gt;=100%,S3184*2%,0)</f>
        <v>0</v>
      </c>
      <c r="V3184" s="54">
        <f>S3184*1%</f>
        <v>95.221665000000002</v>
      </c>
      <c r="W3184" s="55">
        <f>U3184+V3184</f>
        <v>95.221665000000002</v>
      </c>
      <c r="X3184" s="17"/>
      <c r="Y3184" s="9" t="s">
        <v>12391</v>
      </c>
    </row>
    <row r="3185" spans="1:25" x14ac:dyDescent="0.2">
      <c r="A3185" s="4" t="s">
        <v>18</v>
      </c>
      <c r="B3185" s="12" t="s">
        <v>1456</v>
      </c>
      <c r="C3185" s="5" t="s">
        <v>861</v>
      </c>
      <c r="D3185" s="9" t="s">
        <v>862</v>
      </c>
      <c r="E3185" s="9" t="s">
        <v>1457</v>
      </c>
      <c r="F3185" s="9" t="s">
        <v>1458</v>
      </c>
      <c r="G3185" s="8">
        <v>10022900</v>
      </c>
      <c r="H3185" s="12" t="s">
        <v>1459</v>
      </c>
      <c r="I3185" s="9" t="s">
        <v>1564</v>
      </c>
      <c r="J3185" s="12" t="s">
        <v>1565</v>
      </c>
      <c r="K3185" s="8" t="s">
        <v>1462</v>
      </c>
      <c r="L3185" s="16" t="s">
        <v>1463</v>
      </c>
      <c r="M3185" s="17" t="s">
        <v>1464</v>
      </c>
      <c r="N3185" s="9" t="s">
        <v>1576</v>
      </c>
      <c r="O3185" s="9" t="s">
        <v>1577</v>
      </c>
      <c r="P3185" s="9" t="s">
        <v>32</v>
      </c>
      <c r="Q3185" s="10">
        <v>10000</v>
      </c>
      <c r="R3185" s="11">
        <v>9873.479800000001</v>
      </c>
      <c r="S3185" s="52">
        <f>R3185</f>
        <v>9873.479800000001</v>
      </c>
      <c r="T3185" s="53">
        <f>IFERROR(S3185/Q3185,0)</f>
        <v>0.98734798000000012</v>
      </c>
      <c r="U3185" s="54">
        <f>IF(T3185&gt;=100%,S3185*2%,0)</f>
        <v>0</v>
      </c>
      <c r="V3185" s="54">
        <f>S3185*1%</f>
        <v>98.734798000000012</v>
      </c>
      <c r="W3185" s="55">
        <f>U3185+V3185</f>
        <v>98.734798000000012</v>
      </c>
      <c r="X3185" s="17"/>
      <c r="Y3185" s="9" t="s">
        <v>12391</v>
      </c>
    </row>
    <row r="3186" spans="1:25" x14ac:dyDescent="0.2">
      <c r="A3186" s="9" t="s">
        <v>5442</v>
      </c>
      <c r="B3186" s="9" t="s">
        <v>6117</v>
      </c>
      <c r="C3186" s="18" t="s">
        <v>5682</v>
      </c>
      <c r="D3186" s="9" t="s">
        <v>5683</v>
      </c>
      <c r="E3186" s="9" t="s">
        <v>6118</v>
      </c>
      <c r="F3186" s="9" t="s">
        <v>6119</v>
      </c>
      <c r="G3186" s="9">
        <v>10029399</v>
      </c>
      <c r="H3186" s="9" t="s">
        <v>6120</v>
      </c>
      <c r="I3186" s="9" t="s">
        <v>6135</v>
      </c>
      <c r="J3186" s="9" t="s">
        <v>6136</v>
      </c>
      <c r="K3186" s="18" t="s">
        <v>6123</v>
      </c>
      <c r="L3186" s="18" t="s">
        <v>6124</v>
      </c>
      <c r="M3186" s="18">
        <v>8248434834</v>
      </c>
      <c r="N3186" s="9" t="s">
        <v>6139</v>
      </c>
      <c r="O3186" s="9" t="s">
        <v>6140</v>
      </c>
      <c r="P3186" s="9" t="s">
        <v>32</v>
      </c>
      <c r="Q3186" s="11">
        <v>8396.5</v>
      </c>
      <c r="R3186" s="11">
        <v>8228.57</v>
      </c>
      <c r="S3186" s="52">
        <f>R3186</f>
        <v>8228.57</v>
      </c>
      <c r="T3186" s="53">
        <f>IFERROR(S3186/Q3186,0)</f>
        <v>0.98</v>
      </c>
      <c r="U3186" s="54">
        <f>IF(T3186&gt;=100%,S3186*2%,0)</f>
        <v>0</v>
      </c>
      <c r="V3186" s="54">
        <f>S3186*1%</f>
        <v>82.285700000000006</v>
      </c>
      <c r="W3186" s="55">
        <f>U3186+V3186</f>
        <v>82.285700000000006</v>
      </c>
      <c r="X3186" s="17"/>
      <c r="Y3186" s="9" t="s">
        <v>12391</v>
      </c>
    </row>
    <row r="3187" spans="1:25" x14ac:dyDescent="0.2">
      <c r="A3187" s="4" t="s">
        <v>18</v>
      </c>
      <c r="B3187" s="12" t="s">
        <v>3301</v>
      </c>
      <c r="C3187" s="5" t="s">
        <v>2973</v>
      </c>
      <c r="D3187" s="9" t="s">
        <v>2974</v>
      </c>
      <c r="E3187" s="9" t="s">
        <v>3302</v>
      </c>
      <c r="F3187" s="9" t="s">
        <v>3303</v>
      </c>
      <c r="G3187" s="8">
        <v>10023215</v>
      </c>
      <c r="H3187" s="12" t="s">
        <v>3304</v>
      </c>
      <c r="I3187" s="9" t="s">
        <v>3408</v>
      </c>
      <c r="J3187" s="12" t="s">
        <v>3403</v>
      </c>
      <c r="K3187" s="17" t="s">
        <v>3368</v>
      </c>
      <c r="L3187" s="12" t="s">
        <v>3369</v>
      </c>
      <c r="M3187" s="17">
        <v>9771410701</v>
      </c>
      <c r="N3187" s="9" t="s">
        <v>3417</v>
      </c>
      <c r="O3187" s="9" t="s">
        <v>3418</v>
      </c>
      <c r="P3187" s="9" t="s">
        <v>32</v>
      </c>
      <c r="Q3187" s="10">
        <v>8635</v>
      </c>
      <c r="R3187" s="11">
        <v>8441</v>
      </c>
      <c r="S3187" s="52">
        <f>R3187</f>
        <v>8441</v>
      </c>
      <c r="T3187" s="53">
        <f>IFERROR(S3187/Q3187,0)</f>
        <v>0.97753329473074702</v>
      </c>
      <c r="U3187" s="54">
        <f>IF(T3187&gt;=100%,S3187*2%,0)</f>
        <v>0</v>
      </c>
      <c r="V3187" s="54">
        <f>S3187*1%</f>
        <v>84.41</v>
      </c>
      <c r="W3187" s="55">
        <f>U3187+V3187</f>
        <v>84.41</v>
      </c>
      <c r="X3187" s="17"/>
      <c r="Y3187" s="9" t="s">
        <v>12391</v>
      </c>
    </row>
    <row r="3188" spans="1:25" x14ac:dyDescent="0.2">
      <c r="A3188" s="9" t="s">
        <v>6280</v>
      </c>
      <c r="B3188" s="9" t="s">
        <v>7351</v>
      </c>
      <c r="C3188" s="18" t="s">
        <v>6854</v>
      </c>
      <c r="D3188" s="9" t="s">
        <v>6855</v>
      </c>
      <c r="E3188" s="9" t="s">
        <v>7290</v>
      </c>
      <c r="F3188" s="9" t="s">
        <v>7291</v>
      </c>
      <c r="G3188" s="9">
        <v>10025785</v>
      </c>
      <c r="H3188" s="9" t="s">
        <v>7292</v>
      </c>
      <c r="I3188" s="9" t="s">
        <v>7352</v>
      </c>
      <c r="J3188" s="9" t="s">
        <v>7353</v>
      </c>
      <c r="K3188" s="18" t="s">
        <v>7354</v>
      </c>
      <c r="L3188" s="18" t="s">
        <v>7355</v>
      </c>
      <c r="M3188" s="18" t="s">
        <v>7356</v>
      </c>
      <c r="N3188" s="9" t="s">
        <v>7369</v>
      </c>
      <c r="O3188" s="9" t="s">
        <v>7370</v>
      </c>
      <c r="P3188" s="9" t="s">
        <v>32</v>
      </c>
      <c r="Q3188" s="61">
        <v>7684</v>
      </c>
      <c r="R3188" s="11">
        <v>7507.4880000000003</v>
      </c>
      <c r="S3188" s="52">
        <f>R3188</f>
        <v>7507.4880000000003</v>
      </c>
      <c r="T3188" s="53">
        <f>IFERROR(S3188/Q3188,0)</f>
        <v>0.97702863092139514</v>
      </c>
      <c r="U3188" s="54">
        <f>IF(T3188&gt;=100%,S3188*2%,0)</f>
        <v>0</v>
      </c>
      <c r="V3188" s="54">
        <f>S3188*1%</f>
        <v>75.074880000000007</v>
      </c>
      <c r="W3188" s="55">
        <f>U3188+V3188</f>
        <v>75.074880000000007</v>
      </c>
      <c r="X3188" s="17"/>
      <c r="Y3188" s="9" t="s">
        <v>12391</v>
      </c>
    </row>
    <row r="3189" spans="1:25" x14ac:dyDescent="0.2">
      <c r="A3189" s="9" t="s">
        <v>9603</v>
      </c>
      <c r="B3189" s="18" t="s">
        <v>10732</v>
      </c>
      <c r="C3189" s="9" t="s">
        <v>12370</v>
      </c>
      <c r="D3189" s="9"/>
      <c r="E3189" s="9" t="s">
        <v>12369</v>
      </c>
      <c r="F3189" s="9"/>
      <c r="G3189" s="18">
        <v>10022294</v>
      </c>
      <c r="H3189" s="18" t="s">
        <v>10733</v>
      </c>
      <c r="I3189" s="36" t="s">
        <v>10742</v>
      </c>
      <c r="J3189" s="36" t="s">
        <v>10743</v>
      </c>
      <c r="K3189" s="9" t="s">
        <v>10736</v>
      </c>
      <c r="L3189" s="18" t="s">
        <v>10737</v>
      </c>
      <c r="M3189" s="18">
        <v>8574864154</v>
      </c>
      <c r="N3189" s="18" t="s">
        <v>10785</v>
      </c>
      <c r="O3189" s="18" t="s">
        <v>10786</v>
      </c>
      <c r="P3189" s="18" t="s">
        <v>32</v>
      </c>
      <c r="Q3189" s="11">
        <v>7961.9000000000005</v>
      </c>
      <c r="R3189" s="27">
        <v>7775.9463999999998</v>
      </c>
      <c r="S3189" s="52">
        <f>R3189</f>
        <v>7775.9463999999998</v>
      </c>
      <c r="T3189" s="53">
        <f>IFERROR(S3189/Q3189,0)</f>
        <v>0.97664456976349856</v>
      </c>
      <c r="U3189" s="54">
        <f>IF(T3189&gt;=100%,S3189*2%,0)</f>
        <v>0</v>
      </c>
      <c r="V3189" s="54">
        <f>S3189*1%</f>
        <v>77.759463999999994</v>
      </c>
      <c r="W3189" s="55">
        <f>U3189+V3189</f>
        <v>77.759463999999994</v>
      </c>
      <c r="X3189" s="17"/>
      <c r="Y3189" s="9" t="s">
        <v>12391</v>
      </c>
    </row>
    <row r="3190" spans="1:25" x14ac:dyDescent="0.2">
      <c r="A3190" s="9" t="s">
        <v>6280</v>
      </c>
      <c r="B3190" s="9" t="s">
        <v>7381</v>
      </c>
      <c r="C3190" s="18" t="s">
        <v>6854</v>
      </c>
      <c r="D3190" s="9" t="s">
        <v>6855</v>
      </c>
      <c r="E3190" s="9" t="s">
        <v>7290</v>
      </c>
      <c r="F3190" s="9" t="s">
        <v>7291</v>
      </c>
      <c r="G3190" s="9">
        <v>10025785</v>
      </c>
      <c r="H3190" s="9" t="s">
        <v>7292</v>
      </c>
      <c r="I3190" s="9" t="s">
        <v>7382</v>
      </c>
      <c r="J3190" s="9" t="s">
        <v>7383</v>
      </c>
      <c r="K3190" s="18" t="s">
        <v>7354</v>
      </c>
      <c r="L3190" s="18" t="s">
        <v>7355</v>
      </c>
      <c r="M3190" s="18" t="s">
        <v>7356</v>
      </c>
      <c r="N3190" s="9" t="s">
        <v>7384</v>
      </c>
      <c r="O3190" s="9" t="s">
        <v>7385</v>
      </c>
      <c r="P3190" s="9" t="s">
        <v>32</v>
      </c>
      <c r="Q3190" s="61">
        <v>8051.2</v>
      </c>
      <c r="R3190" s="11">
        <v>7853.2972</v>
      </c>
      <c r="S3190" s="52">
        <f>R3190</f>
        <v>7853.2972</v>
      </c>
      <c r="T3190" s="53">
        <f>IFERROR(S3190/Q3190,0)</f>
        <v>0.97541946542130364</v>
      </c>
      <c r="U3190" s="54">
        <f>IF(T3190&gt;=100%,S3190*2%,0)</f>
        <v>0</v>
      </c>
      <c r="V3190" s="54">
        <f>S3190*1%</f>
        <v>78.532972000000001</v>
      </c>
      <c r="W3190" s="55">
        <f>U3190+V3190</f>
        <v>78.532972000000001</v>
      </c>
      <c r="X3190" s="17"/>
      <c r="Y3190" s="9" t="s">
        <v>12391</v>
      </c>
    </row>
    <row r="3191" spans="1:25" x14ac:dyDescent="0.2">
      <c r="A3191" s="26" t="s">
        <v>9603</v>
      </c>
      <c r="B3191" s="30" t="s">
        <v>12250</v>
      </c>
      <c r="C3191" s="30" t="s">
        <v>12379</v>
      </c>
      <c r="D3191" s="30"/>
      <c r="E3191" s="44" t="s">
        <v>12382</v>
      </c>
      <c r="F3191" s="44"/>
      <c r="G3191" s="30">
        <v>10027925</v>
      </c>
      <c r="H3191" s="30" t="s">
        <v>12251</v>
      </c>
      <c r="I3191" s="30" t="s">
        <v>12258</v>
      </c>
      <c r="J3191" s="30" t="s">
        <v>12259</v>
      </c>
      <c r="K3191" s="26" t="s">
        <v>12253</v>
      </c>
      <c r="L3191" s="30" t="s">
        <v>12254</v>
      </c>
      <c r="M3191" s="30" t="s">
        <v>12255</v>
      </c>
      <c r="N3191" s="30" t="s">
        <v>12262</v>
      </c>
      <c r="O3191" s="30" t="s">
        <v>12263</v>
      </c>
      <c r="P3191" s="30" t="s">
        <v>32</v>
      </c>
      <c r="Q3191" s="27">
        <v>12000</v>
      </c>
      <c r="R3191" s="27">
        <v>11682.141599999999</v>
      </c>
      <c r="S3191" s="52">
        <f>R3191</f>
        <v>11682.141599999999</v>
      </c>
      <c r="T3191" s="53">
        <f>IFERROR(S3191/Q3191,0)</f>
        <v>0.97351179999999993</v>
      </c>
      <c r="U3191" s="54">
        <f>IF(T3191&gt;=100%,S3191*2%,0)</f>
        <v>0</v>
      </c>
      <c r="V3191" s="54">
        <f>S3191*1%</f>
        <v>116.821416</v>
      </c>
      <c r="W3191" s="55">
        <f>U3191+V3191</f>
        <v>116.821416</v>
      </c>
      <c r="X3191" s="17"/>
      <c r="Y3191" s="9" t="s">
        <v>12393</v>
      </c>
    </row>
    <row r="3192" spans="1:25" x14ac:dyDescent="0.2">
      <c r="A3192" s="9" t="s">
        <v>6280</v>
      </c>
      <c r="B3192" s="9" t="s">
        <v>6788</v>
      </c>
      <c r="C3192" s="18" t="s">
        <v>6282</v>
      </c>
      <c r="D3192" s="9" t="s">
        <v>6283</v>
      </c>
      <c r="E3192" s="9" t="s">
        <v>6409</v>
      </c>
      <c r="F3192" s="9" t="s">
        <v>6410</v>
      </c>
      <c r="G3192" s="9">
        <v>10022071</v>
      </c>
      <c r="H3192" s="9" t="s">
        <v>6474</v>
      </c>
      <c r="I3192" s="9" t="s">
        <v>6789</v>
      </c>
      <c r="J3192" s="9" t="s">
        <v>6790</v>
      </c>
      <c r="K3192" s="18" t="s">
        <v>6477</v>
      </c>
      <c r="L3192" s="18" t="s">
        <v>6478</v>
      </c>
      <c r="M3192" s="18" t="s">
        <v>6479</v>
      </c>
      <c r="N3192" s="9" t="s">
        <v>6791</v>
      </c>
      <c r="O3192" s="9" t="s">
        <v>6792</v>
      </c>
      <c r="P3192" s="9" t="s">
        <v>32</v>
      </c>
      <c r="Q3192" s="62">
        <v>10900</v>
      </c>
      <c r="R3192" s="11">
        <v>10596.919999999998</v>
      </c>
      <c r="S3192" s="52">
        <f>R3192</f>
        <v>10596.919999999998</v>
      </c>
      <c r="T3192" s="53">
        <f>IFERROR(S3192/Q3192,0)</f>
        <v>0.97219449541284386</v>
      </c>
      <c r="U3192" s="54">
        <f>IF(T3192&gt;=100%,S3192*2%,0)</f>
        <v>0</v>
      </c>
      <c r="V3192" s="54">
        <f>S3192*1%</f>
        <v>105.96919999999999</v>
      </c>
      <c r="W3192" s="55">
        <f>U3192+V3192</f>
        <v>105.96919999999999</v>
      </c>
      <c r="X3192" s="17"/>
      <c r="Y3192" s="9" t="s">
        <v>12391</v>
      </c>
    </row>
    <row r="3193" spans="1:25" x14ac:dyDescent="0.2">
      <c r="A3193" s="9" t="s">
        <v>8060</v>
      </c>
      <c r="B3193" s="9" t="s">
        <v>8692</v>
      </c>
      <c r="C3193" s="18" t="s">
        <v>8570</v>
      </c>
      <c r="D3193" s="9" t="s">
        <v>8571</v>
      </c>
      <c r="E3193" s="9" t="s">
        <v>8693</v>
      </c>
      <c r="F3193" s="9" t="s">
        <v>8694</v>
      </c>
      <c r="G3193" s="9">
        <v>10030046</v>
      </c>
      <c r="H3193" s="9" t="s">
        <v>8731</v>
      </c>
      <c r="I3193" s="9" t="s">
        <v>8744</v>
      </c>
      <c r="J3193" s="9" t="s">
        <v>8745</v>
      </c>
      <c r="K3193" s="18" t="s">
        <v>8734</v>
      </c>
      <c r="L3193" s="18" t="s">
        <v>8735</v>
      </c>
      <c r="M3193" s="18">
        <v>8600354512</v>
      </c>
      <c r="N3193" s="9" t="s">
        <v>8748</v>
      </c>
      <c r="O3193" s="9" t="s">
        <v>8749</v>
      </c>
      <c r="P3193" s="9" t="s">
        <v>32</v>
      </c>
      <c r="Q3193" s="11">
        <v>7300</v>
      </c>
      <c r="R3193" s="11">
        <v>7093</v>
      </c>
      <c r="S3193" s="52">
        <f>R3193</f>
        <v>7093</v>
      </c>
      <c r="T3193" s="53">
        <f>IFERROR(S3193/Q3193,0)</f>
        <v>0.97164383561643841</v>
      </c>
      <c r="U3193" s="54">
        <f>IF(T3193&gt;=100%,S3193*2%,0)</f>
        <v>0</v>
      </c>
      <c r="V3193" s="54">
        <f>S3193*1%</f>
        <v>70.930000000000007</v>
      </c>
      <c r="W3193" s="55">
        <f>U3193+V3193</f>
        <v>70.930000000000007</v>
      </c>
      <c r="X3193" s="17"/>
      <c r="Y3193" s="9" t="s">
        <v>12391</v>
      </c>
    </row>
    <row r="3194" spans="1:25" x14ac:dyDescent="0.2">
      <c r="A3194" s="4" t="s">
        <v>18</v>
      </c>
      <c r="B3194" s="12" t="s">
        <v>4531</v>
      </c>
      <c r="C3194" s="5" t="s">
        <v>4291</v>
      </c>
      <c r="D3194" s="5" t="s">
        <v>4292</v>
      </c>
      <c r="E3194" s="9" t="s">
        <v>4532</v>
      </c>
      <c r="F3194" s="9" t="s">
        <v>4533</v>
      </c>
      <c r="G3194" s="8">
        <v>10032666</v>
      </c>
      <c r="H3194" s="12" t="s">
        <v>4534</v>
      </c>
      <c r="I3194" s="9" t="s">
        <v>4697</v>
      </c>
      <c r="J3194" s="12" t="s">
        <v>4698</v>
      </c>
      <c r="K3194" s="8" t="s">
        <v>4635</v>
      </c>
      <c r="L3194" s="16" t="s">
        <v>4636</v>
      </c>
      <c r="M3194" s="17">
        <v>9233022237</v>
      </c>
      <c r="N3194" s="9" t="s">
        <v>4701</v>
      </c>
      <c r="O3194" s="9" t="s">
        <v>4702</v>
      </c>
      <c r="P3194" s="9" t="s">
        <v>32</v>
      </c>
      <c r="Q3194" s="11">
        <v>12000</v>
      </c>
      <c r="R3194" s="11">
        <v>11650</v>
      </c>
      <c r="S3194" s="52">
        <f>R3194</f>
        <v>11650</v>
      </c>
      <c r="T3194" s="53">
        <f>IFERROR(S3194/Q3194,0)</f>
        <v>0.97083333333333333</v>
      </c>
      <c r="U3194" s="54">
        <f>IF(T3194&gt;=100%,S3194*2%,0)</f>
        <v>0</v>
      </c>
      <c r="V3194" s="54">
        <f>S3194*1%</f>
        <v>116.5</v>
      </c>
      <c r="W3194" s="55">
        <f>U3194+V3194</f>
        <v>116.5</v>
      </c>
      <c r="X3194" s="17"/>
      <c r="Y3194" s="9" t="s">
        <v>12393</v>
      </c>
    </row>
    <row r="3195" spans="1:25" x14ac:dyDescent="0.2">
      <c r="A3195" s="9" t="s">
        <v>5442</v>
      </c>
      <c r="B3195" s="9" t="s">
        <v>6117</v>
      </c>
      <c r="C3195" s="18" t="s">
        <v>5682</v>
      </c>
      <c r="D3195" s="9" t="s">
        <v>5683</v>
      </c>
      <c r="E3195" s="9" t="s">
        <v>6118</v>
      </c>
      <c r="F3195" s="9" t="s">
        <v>6119</v>
      </c>
      <c r="G3195" s="9">
        <v>10029399</v>
      </c>
      <c r="H3195" s="9" t="s">
        <v>6120</v>
      </c>
      <c r="I3195" s="9" t="s">
        <v>6135</v>
      </c>
      <c r="J3195" s="9" t="s">
        <v>6136</v>
      </c>
      <c r="K3195" s="18" t="s">
        <v>6123</v>
      </c>
      <c r="L3195" s="18" t="s">
        <v>6124</v>
      </c>
      <c r="M3195" s="18">
        <v>7010151730</v>
      </c>
      <c r="N3195" s="9" t="s">
        <v>6172</v>
      </c>
      <c r="O3195" s="9" t="s">
        <v>6173</v>
      </c>
      <c r="P3195" s="9" t="s">
        <v>32</v>
      </c>
      <c r="Q3195" s="11">
        <v>13076</v>
      </c>
      <c r="R3195" s="11">
        <v>12683.72</v>
      </c>
      <c r="S3195" s="52">
        <f>R3195</f>
        <v>12683.72</v>
      </c>
      <c r="T3195" s="53">
        <f>IFERROR(S3195/Q3195,0)</f>
        <v>0.97</v>
      </c>
      <c r="U3195" s="54">
        <f>IF(T3195&gt;=100%,S3195*2%,0)</f>
        <v>0</v>
      </c>
      <c r="V3195" s="54">
        <f>S3195*1%</f>
        <v>126.8372</v>
      </c>
      <c r="W3195" s="55">
        <f>U3195+V3195</f>
        <v>126.8372</v>
      </c>
      <c r="X3195" s="17"/>
      <c r="Y3195" s="9" t="s">
        <v>12391</v>
      </c>
    </row>
    <row r="3196" spans="1:25" x14ac:dyDescent="0.2">
      <c r="A3196" s="9" t="s">
        <v>9603</v>
      </c>
      <c r="B3196" s="32" t="s">
        <v>11708</v>
      </c>
      <c r="C3196" s="9" t="s">
        <v>12374</v>
      </c>
      <c r="D3196" s="9"/>
      <c r="E3196" s="11" t="s">
        <v>12376</v>
      </c>
      <c r="F3196" s="11"/>
      <c r="G3196" s="32">
        <v>10031303</v>
      </c>
      <c r="H3196" s="32" t="s">
        <v>11363</v>
      </c>
      <c r="I3196" s="32" t="s">
        <v>11709</v>
      </c>
      <c r="J3196" s="32" t="s">
        <v>11710</v>
      </c>
      <c r="K3196" s="9" t="s">
        <v>11691</v>
      </c>
      <c r="L3196" s="32" t="s">
        <v>11692</v>
      </c>
      <c r="M3196" s="32">
        <v>8318630070</v>
      </c>
      <c r="N3196" s="18" t="s">
        <v>11713</v>
      </c>
      <c r="O3196" s="32" t="s">
        <v>11710</v>
      </c>
      <c r="P3196" s="32" t="s">
        <v>32</v>
      </c>
      <c r="Q3196" s="11">
        <v>6000</v>
      </c>
      <c r="R3196" s="27">
        <v>5819.4593999999997</v>
      </c>
      <c r="S3196" s="52">
        <f>R3196</f>
        <v>5819.4593999999997</v>
      </c>
      <c r="T3196" s="53">
        <f>IFERROR(S3196/Q3196,0)</f>
        <v>0.96990989999999999</v>
      </c>
      <c r="U3196" s="54">
        <f>IF(T3196&gt;=100%,S3196*2%,0)</f>
        <v>0</v>
      </c>
      <c r="V3196" s="54">
        <f>S3196*1%</f>
        <v>58.194593999999995</v>
      </c>
      <c r="W3196" s="55">
        <f>U3196+V3196</f>
        <v>58.194593999999995</v>
      </c>
      <c r="X3196" s="17"/>
      <c r="Y3196" s="9" t="s">
        <v>12391</v>
      </c>
    </row>
    <row r="3197" spans="1:25" x14ac:dyDescent="0.2">
      <c r="A3197" s="4" t="s">
        <v>18</v>
      </c>
      <c r="B3197" s="12" t="s">
        <v>2716</v>
      </c>
      <c r="C3197" s="5" t="s">
        <v>2071</v>
      </c>
      <c r="D3197" s="9" t="s">
        <v>2072</v>
      </c>
      <c r="E3197" s="9" t="s">
        <v>2633</v>
      </c>
      <c r="F3197" s="9" t="s">
        <v>2634</v>
      </c>
      <c r="G3197" s="8">
        <v>10034646</v>
      </c>
      <c r="H3197" s="12" t="s">
        <v>2717</v>
      </c>
      <c r="I3197" s="9" t="s">
        <v>2786</v>
      </c>
      <c r="J3197" s="12" t="s">
        <v>2787</v>
      </c>
      <c r="K3197" s="8" t="s">
        <v>2720</v>
      </c>
      <c r="L3197" s="16" t="s">
        <v>2721</v>
      </c>
      <c r="M3197" s="17">
        <v>7002579737</v>
      </c>
      <c r="N3197" s="9" t="s">
        <v>2801</v>
      </c>
      <c r="O3197" s="9" t="s">
        <v>1630</v>
      </c>
      <c r="P3197" s="9" t="s">
        <v>32</v>
      </c>
      <c r="Q3197" s="10">
        <v>5000</v>
      </c>
      <c r="R3197" s="11">
        <v>4841.1980000000003</v>
      </c>
      <c r="S3197" s="52">
        <f>R3197</f>
        <v>4841.1980000000003</v>
      </c>
      <c r="T3197" s="53">
        <f>IFERROR(S3197/Q3197,0)</f>
        <v>0.96823960000000009</v>
      </c>
      <c r="U3197" s="54">
        <f>IF(T3197&gt;=100%,S3197*2%,0)</f>
        <v>0</v>
      </c>
      <c r="V3197" s="54">
        <f>S3197*1%</f>
        <v>48.411980000000007</v>
      </c>
      <c r="W3197" s="55">
        <f>U3197+V3197</f>
        <v>48.411980000000007</v>
      </c>
      <c r="X3197" s="17"/>
      <c r="Y3197" s="9" t="s">
        <v>12393</v>
      </c>
    </row>
    <row r="3198" spans="1:25" x14ac:dyDescent="0.2">
      <c r="A3198" s="9" t="s">
        <v>5442</v>
      </c>
      <c r="B3198" s="9" t="s">
        <v>6018</v>
      </c>
      <c r="C3198" s="18" t="s">
        <v>5682</v>
      </c>
      <c r="D3198" s="9" t="s">
        <v>5683</v>
      </c>
      <c r="E3198" s="9" t="s">
        <v>6019</v>
      </c>
      <c r="F3198" s="9" t="s">
        <v>6020</v>
      </c>
      <c r="G3198" s="9">
        <v>10033596</v>
      </c>
      <c r="H3198" s="9" t="s">
        <v>6021</v>
      </c>
      <c r="I3198" s="9" t="s">
        <v>6032</v>
      </c>
      <c r="J3198" s="9" t="s">
        <v>6033</v>
      </c>
      <c r="K3198" s="18" t="s">
        <v>6024</v>
      </c>
      <c r="L3198" s="18" t="s">
        <v>6025</v>
      </c>
      <c r="M3198" s="18">
        <v>9751111110</v>
      </c>
      <c r="N3198" s="9" t="s">
        <v>6034</v>
      </c>
      <c r="O3198" s="9" t="s">
        <v>6035</v>
      </c>
      <c r="P3198" s="9" t="s">
        <v>32</v>
      </c>
      <c r="Q3198" s="11">
        <v>7000</v>
      </c>
      <c r="R3198" s="11">
        <v>6762</v>
      </c>
      <c r="S3198" s="52">
        <f>R3198</f>
        <v>6762</v>
      </c>
      <c r="T3198" s="53">
        <f>IFERROR(S3198/Q3198,0)</f>
        <v>0.96599999999999997</v>
      </c>
      <c r="U3198" s="54">
        <f>IF(T3198&gt;=100%,S3198*2%,0)</f>
        <v>0</v>
      </c>
      <c r="V3198" s="54">
        <f>S3198*1%</f>
        <v>67.62</v>
      </c>
      <c r="W3198" s="55">
        <f>U3198+V3198</f>
        <v>67.62</v>
      </c>
      <c r="X3198" s="17"/>
      <c r="Y3198" s="9" t="s">
        <v>12393</v>
      </c>
    </row>
    <row r="3199" spans="1:25" x14ac:dyDescent="0.2">
      <c r="A3199" s="9" t="s">
        <v>6280</v>
      </c>
      <c r="B3199" s="9" t="s">
        <v>6331</v>
      </c>
      <c r="C3199" s="18" t="s">
        <v>6282</v>
      </c>
      <c r="D3199" s="9" t="s">
        <v>6283</v>
      </c>
      <c r="E3199" s="9" t="s">
        <v>6284</v>
      </c>
      <c r="F3199" s="9" t="s">
        <v>6285</v>
      </c>
      <c r="G3199" s="9">
        <v>10022173</v>
      </c>
      <c r="H3199" s="9" t="s">
        <v>6286</v>
      </c>
      <c r="I3199" s="9" t="s">
        <v>6332</v>
      </c>
      <c r="J3199" s="9" t="s">
        <v>6333</v>
      </c>
      <c r="K3199" s="18" t="s">
        <v>6289</v>
      </c>
      <c r="L3199" s="18" t="s">
        <v>6290</v>
      </c>
      <c r="M3199" s="18" t="s">
        <v>6291</v>
      </c>
      <c r="N3199" s="9" t="s">
        <v>6338</v>
      </c>
      <c r="O3199" s="9" t="s">
        <v>6339</v>
      </c>
      <c r="P3199" s="9" t="s">
        <v>32</v>
      </c>
      <c r="Q3199" s="62">
        <v>5000</v>
      </c>
      <c r="R3199" s="11">
        <v>4829.3076000000001</v>
      </c>
      <c r="S3199" s="52">
        <f>R3199</f>
        <v>4829.3076000000001</v>
      </c>
      <c r="T3199" s="53">
        <f>IFERROR(S3199/Q3199,0)</f>
        <v>0.96586152000000003</v>
      </c>
      <c r="U3199" s="54">
        <f>IF(T3199&gt;=100%,S3199*2%,0)</f>
        <v>0</v>
      </c>
      <c r="V3199" s="54">
        <f>S3199*1%</f>
        <v>48.293075999999999</v>
      </c>
      <c r="W3199" s="55">
        <f>U3199+V3199</f>
        <v>48.293075999999999</v>
      </c>
      <c r="X3199" s="17"/>
      <c r="Y3199" s="9" t="s">
        <v>12391</v>
      </c>
    </row>
    <row r="3200" spans="1:25" x14ac:dyDescent="0.2">
      <c r="A3200" s="4" t="s">
        <v>18</v>
      </c>
      <c r="B3200" s="4" t="s">
        <v>87</v>
      </c>
      <c r="C3200" s="5" t="s">
        <v>20</v>
      </c>
      <c r="D3200" s="5" t="s">
        <v>21</v>
      </c>
      <c r="E3200" s="5" t="s">
        <v>22</v>
      </c>
      <c r="F3200" s="5" t="s">
        <v>23</v>
      </c>
      <c r="G3200" s="4">
        <v>10022591</v>
      </c>
      <c r="H3200" s="4" t="s">
        <v>88</v>
      </c>
      <c r="I3200" s="4" t="s">
        <v>89</v>
      </c>
      <c r="J3200" s="4" t="s">
        <v>90</v>
      </c>
      <c r="K3200" s="4" t="s">
        <v>91</v>
      </c>
      <c r="L3200" s="4" t="s">
        <v>92</v>
      </c>
      <c r="M3200" s="7" t="s">
        <v>93</v>
      </c>
      <c r="N3200" s="4" t="s">
        <v>148</v>
      </c>
      <c r="O3200" s="4" t="s">
        <v>149</v>
      </c>
      <c r="P3200" s="9" t="s">
        <v>32</v>
      </c>
      <c r="Q3200" s="9">
        <v>20000</v>
      </c>
      <c r="R3200" s="11">
        <v>19306.429400000001</v>
      </c>
      <c r="S3200" s="52">
        <f>R3200</f>
        <v>19306.429400000001</v>
      </c>
      <c r="T3200" s="53">
        <f>IFERROR(S3200/Q3200,0)</f>
        <v>0.96532147000000001</v>
      </c>
      <c r="U3200" s="54">
        <f>IF(T3200&gt;=100%,S3200*2%,0)</f>
        <v>0</v>
      </c>
      <c r="V3200" s="54">
        <f>S3200*1%</f>
        <v>193.06429400000002</v>
      </c>
      <c r="W3200" s="55">
        <f>U3200+V3200</f>
        <v>193.06429400000002</v>
      </c>
      <c r="X3200" s="17"/>
      <c r="Y3200" s="9" t="s">
        <v>12391</v>
      </c>
    </row>
    <row r="3201" spans="1:25" x14ac:dyDescent="0.2">
      <c r="A3201" s="4" t="s">
        <v>18</v>
      </c>
      <c r="B3201" s="12" t="s">
        <v>860</v>
      </c>
      <c r="C3201" s="5" t="s">
        <v>861</v>
      </c>
      <c r="D3201" s="9" t="s">
        <v>862</v>
      </c>
      <c r="E3201" s="9" t="s">
        <v>863</v>
      </c>
      <c r="F3201" s="9" t="s">
        <v>864</v>
      </c>
      <c r="G3201" s="8">
        <v>10023819</v>
      </c>
      <c r="H3201" s="12" t="s">
        <v>865</v>
      </c>
      <c r="I3201" s="9" t="s">
        <v>877</v>
      </c>
      <c r="J3201" s="12" t="s">
        <v>878</v>
      </c>
      <c r="K3201" s="8" t="s">
        <v>868</v>
      </c>
      <c r="L3201" s="16" t="s">
        <v>869</v>
      </c>
      <c r="M3201" s="17" t="s">
        <v>870</v>
      </c>
      <c r="N3201" s="9" t="s">
        <v>879</v>
      </c>
      <c r="O3201" s="9" t="s">
        <v>880</v>
      </c>
      <c r="P3201" s="9" t="s">
        <v>32</v>
      </c>
      <c r="Q3201" s="10">
        <v>26000</v>
      </c>
      <c r="R3201" s="11">
        <v>25088.294600000001</v>
      </c>
      <c r="S3201" s="52">
        <f>R3201</f>
        <v>25088.294600000001</v>
      </c>
      <c r="T3201" s="53">
        <f>IFERROR(S3201/Q3201,0)</f>
        <v>0.96493440769230776</v>
      </c>
      <c r="U3201" s="54">
        <f>IF(T3201&gt;=100%,S3201*2%,0)</f>
        <v>0</v>
      </c>
      <c r="V3201" s="54">
        <f>S3201*1%</f>
        <v>250.882946</v>
      </c>
      <c r="W3201" s="55">
        <f>U3201+V3201</f>
        <v>250.882946</v>
      </c>
      <c r="X3201" s="17"/>
      <c r="Y3201" s="9" t="s">
        <v>12391</v>
      </c>
    </row>
    <row r="3202" spans="1:25" x14ac:dyDescent="0.2">
      <c r="A3202" s="4" t="s">
        <v>18</v>
      </c>
      <c r="B3202" s="12" t="s">
        <v>2477</v>
      </c>
      <c r="C3202" s="5" t="s">
        <v>2071</v>
      </c>
      <c r="D3202" s="9" t="s">
        <v>2072</v>
      </c>
      <c r="E3202" s="9" t="s">
        <v>2478</v>
      </c>
      <c r="F3202" s="9" t="s">
        <v>2479</v>
      </c>
      <c r="G3202" s="8">
        <v>10022554</v>
      </c>
      <c r="H3202" s="12" t="s">
        <v>2480</v>
      </c>
      <c r="I3202" s="9" t="s">
        <v>2548</v>
      </c>
      <c r="J3202" s="12" t="s">
        <v>2549</v>
      </c>
      <c r="K3202" s="8" t="s">
        <v>2550</v>
      </c>
      <c r="L3202" s="16" t="s">
        <v>2551</v>
      </c>
      <c r="M3202" s="17">
        <v>8787467154</v>
      </c>
      <c r="N3202" s="9" t="s">
        <v>2588</v>
      </c>
      <c r="O3202" s="9" t="s">
        <v>2589</v>
      </c>
      <c r="P3202" s="9" t="s">
        <v>32</v>
      </c>
      <c r="Q3202" s="10">
        <v>5000</v>
      </c>
      <c r="R3202" s="11">
        <v>4818.4475999999995</v>
      </c>
      <c r="S3202" s="52">
        <f>R3202</f>
        <v>4818.4475999999995</v>
      </c>
      <c r="T3202" s="53">
        <f>IFERROR(S3202/Q3202,0)</f>
        <v>0.96368951999999986</v>
      </c>
      <c r="U3202" s="54">
        <f>IF(T3202&gt;=100%,S3202*2%,0)</f>
        <v>0</v>
      </c>
      <c r="V3202" s="54">
        <f>S3202*1%</f>
        <v>48.184475999999997</v>
      </c>
      <c r="W3202" s="55">
        <f>U3202+V3202</f>
        <v>48.184475999999997</v>
      </c>
      <c r="X3202" s="17"/>
      <c r="Y3202" s="9" t="s">
        <v>12391</v>
      </c>
    </row>
    <row r="3203" spans="1:25" x14ac:dyDescent="0.2">
      <c r="A3203" s="4" t="s">
        <v>18</v>
      </c>
      <c r="B3203" s="4" t="s">
        <v>19</v>
      </c>
      <c r="C3203" s="5" t="s">
        <v>20</v>
      </c>
      <c r="D3203" s="5" t="s">
        <v>21</v>
      </c>
      <c r="E3203" s="5" t="s">
        <v>22</v>
      </c>
      <c r="F3203" s="5" t="s">
        <v>23</v>
      </c>
      <c r="G3203" s="4">
        <v>10028445</v>
      </c>
      <c r="H3203" s="4" t="s">
        <v>24</v>
      </c>
      <c r="I3203" s="4" t="s">
        <v>37</v>
      </c>
      <c r="J3203" s="4" t="s">
        <v>38</v>
      </c>
      <c r="K3203" s="4" t="s">
        <v>27</v>
      </c>
      <c r="L3203" s="4" t="s">
        <v>28</v>
      </c>
      <c r="M3203" s="7" t="s">
        <v>29</v>
      </c>
      <c r="N3203" s="4" t="s">
        <v>164</v>
      </c>
      <c r="O3203" s="4" t="s">
        <v>165</v>
      </c>
      <c r="P3203" s="9" t="s">
        <v>32</v>
      </c>
      <c r="Q3203" s="9">
        <v>10000</v>
      </c>
      <c r="R3203" s="11">
        <v>9632.3289999999997</v>
      </c>
      <c r="S3203" s="52">
        <f>R3203</f>
        <v>9632.3289999999997</v>
      </c>
      <c r="T3203" s="53">
        <f>IFERROR(S3203/Q3203,0)</f>
        <v>0.96323289999999995</v>
      </c>
      <c r="U3203" s="54">
        <f>IF(T3203&gt;=100%,S3203*2%,0)</f>
        <v>0</v>
      </c>
      <c r="V3203" s="54">
        <f>S3203*1%</f>
        <v>96.32329</v>
      </c>
      <c r="W3203" s="55">
        <f>U3203+V3203</f>
        <v>96.32329</v>
      </c>
      <c r="X3203" s="17"/>
      <c r="Y3203" s="9" t="s">
        <v>12391</v>
      </c>
    </row>
    <row r="3204" spans="1:25" x14ac:dyDescent="0.2">
      <c r="A3204" s="4" t="s">
        <v>18</v>
      </c>
      <c r="B3204" s="12" t="s">
        <v>2242</v>
      </c>
      <c r="C3204" s="5" t="s">
        <v>2071</v>
      </c>
      <c r="D3204" s="9" t="s">
        <v>2072</v>
      </c>
      <c r="E3204" s="9" t="s">
        <v>2187</v>
      </c>
      <c r="F3204" s="9" t="s">
        <v>2188</v>
      </c>
      <c r="G3204" s="8">
        <v>10028575</v>
      </c>
      <c r="H3204" s="12" t="s">
        <v>2243</v>
      </c>
      <c r="I3204" s="9" t="s">
        <v>2272</v>
      </c>
      <c r="J3204" s="12" t="s">
        <v>2273</v>
      </c>
      <c r="K3204" s="8" t="s">
        <v>2246</v>
      </c>
      <c r="L3204" s="16" t="s">
        <v>2247</v>
      </c>
      <c r="M3204" s="17">
        <v>8974561779</v>
      </c>
      <c r="N3204" s="9" t="s">
        <v>2276</v>
      </c>
      <c r="O3204" s="9" t="s">
        <v>2277</v>
      </c>
      <c r="P3204" s="9" t="s">
        <v>32</v>
      </c>
      <c r="Q3204" s="10">
        <v>5000</v>
      </c>
      <c r="R3204" s="11">
        <v>4809</v>
      </c>
      <c r="S3204" s="52">
        <f>R3204</f>
        <v>4809</v>
      </c>
      <c r="T3204" s="53">
        <f>IFERROR(S3204/Q3204,0)</f>
        <v>0.96179999999999999</v>
      </c>
      <c r="U3204" s="54">
        <f>IF(T3204&gt;=100%,S3204*2%,0)</f>
        <v>0</v>
      </c>
      <c r="V3204" s="54">
        <f>S3204*1%</f>
        <v>48.09</v>
      </c>
      <c r="W3204" s="55">
        <f>U3204+V3204</f>
        <v>48.09</v>
      </c>
      <c r="X3204" s="17"/>
      <c r="Y3204" s="9" t="s">
        <v>12393</v>
      </c>
    </row>
    <row r="3205" spans="1:25" x14ac:dyDescent="0.2">
      <c r="A3205" s="9" t="s">
        <v>5442</v>
      </c>
      <c r="B3205" s="9" t="s">
        <v>6117</v>
      </c>
      <c r="C3205" s="18" t="s">
        <v>5682</v>
      </c>
      <c r="D3205" s="9" t="s">
        <v>5683</v>
      </c>
      <c r="E3205" s="9" t="s">
        <v>6118</v>
      </c>
      <c r="F3205" s="9" t="s">
        <v>6119</v>
      </c>
      <c r="G3205" s="9">
        <v>10029399</v>
      </c>
      <c r="H3205" s="9" t="s">
        <v>6120</v>
      </c>
      <c r="I3205" s="9" t="s">
        <v>6135</v>
      </c>
      <c r="J3205" s="9" t="s">
        <v>6136</v>
      </c>
      <c r="K3205" s="18" t="s">
        <v>6123</v>
      </c>
      <c r="L3205" s="18" t="s">
        <v>6124</v>
      </c>
      <c r="M3205" s="18">
        <v>9047314490</v>
      </c>
      <c r="N3205" s="9" t="s">
        <v>6165</v>
      </c>
      <c r="O3205" s="9" t="s">
        <v>6166</v>
      </c>
      <c r="P3205" s="9" t="s">
        <v>32</v>
      </c>
      <c r="Q3205" s="11">
        <v>12461.05</v>
      </c>
      <c r="R3205" s="11">
        <v>11962.608</v>
      </c>
      <c r="S3205" s="52">
        <f>R3205</f>
        <v>11962.608</v>
      </c>
      <c r="T3205" s="53">
        <f>IFERROR(S3205/Q3205,0)</f>
        <v>0.96000000000000008</v>
      </c>
      <c r="U3205" s="54">
        <f>IF(T3205&gt;=100%,S3205*2%,0)</f>
        <v>0</v>
      </c>
      <c r="V3205" s="54">
        <f>S3205*1%</f>
        <v>119.62608</v>
      </c>
      <c r="W3205" s="55">
        <f>U3205+V3205</f>
        <v>119.62608</v>
      </c>
      <c r="X3205" s="17"/>
      <c r="Y3205" s="9" t="s">
        <v>12391</v>
      </c>
    </row>
    <row r="3206" spans="1:25" x14ac:dyDescent="0.2">
      <c r="A3206" s="9" t="s">
        <v>5442</v>
      </c>
      <c r="B3206" s="9" t="s">
        <v>6117</v>
      </c>
      <c r="C3206" s="18" t="s">
        <v>5682</v>
      </c>
      <c r="D3206" s="9" t="s">
        <v>5683</v>
      </c>
      <c r="E3206" s="9" t="s">
        <v>6118</v>
      </c>
      <c r="F3206" s="9" t="s">
        <v>6119</v>
      </c>
      <c r="G3206" s="9">
        <v>10029399</v>
      </c>
      <c r="H3206" s="9" t="s">
        <v>6120</v>
      </c>
      <c r="I3206" s="9" t="s">
        <v>6141</v>
      </c>
      <c r="J3206" s="9" t="s">
        <v>6142</v>
      </c>
      <c r="K3206" s="18" t="s">
        <v>6123</v>
      </c>
      <c r="L3206" s="18" t="s">
        <v>6124</v>
      </c>
      <c r="M3206" s="18">
        <v>9486928686</v>
      </c>
      <c r="N3206" s="9" t="s">
        <v>6143</v>
      </c>
      <c r="O3206" s="9" t="s">
        <v>5863</v>
      </c>
      <c r="P3206" s="9" t="s">
        <v>32</v>
      </c>
      <c r="Q3206" s="11">
        <v>8410.5</v>
      </c>
      <c r="R3206" s="11">
        <v>8074.08</v>
      </c>
      <c r="S3206" s="52">
        <f>R3206</f>
        <v>8074.08</v>
      </c>
      <c r="T3206" s="53">
        <f>IFERROR(S3206/Q3206,0)</f>
        <v>0.96</v>
      </c>
      <c r="U3206" s="54">
        <f>IF(T3206&gt;=100%,S3206*2%,0)</f>
        <v>0</v>
      </c>
      <c r="V3206" s="54">
        <f>S3206*1%</f>
        <v>80.740800000000007</v>
      </c>
      <c r="W3206" s="55">
        <f>U3206+V3206</f>
        <v>80.740800000000007</v>
      </c>
      <c r="X3206" s="17"/>
      <c r="Y3206" s="9" t="s">
        <v>12391</v>
      </c>
    </row>
    <row r="3207" spans="1:25" x14ac:dyDescent="0.2">
      <c r="A3207" s="4" t="s">
        <v>18</v>
      </c>
      <c r="B3207" s="12" t="s">
        <v>1598</v>
      </c>
      <c r="C3207" s="5" t="s">
        <v>861</v>
      </c>
      <c r="D3207" s="9" t="s">
        <v>862</v>
      </c>
      <c r="E3207" s="9" t="s">
        <v>1599</v>
      </c>
      <c r="F3207" s="9" t="s">
        <v>1600</v>
      </c>
      <c r="G3207" s="8">
        <v>10026629</v>
      </c>
      <c r="H3207" s="12" t="s">
        <v>1601</v>
      </c>
      <c r="I3207" s="9" t="s">
        <v>1639</v>
      </c>
      <c r="J3207" s="12" t="s">
        <v>1640</v>
      </c>
      <c r="K3207" s="8" t="s">
        <v>1641</v>
      </c>
      <c r="L3207" s="16" t="s">
        <v>1642</v>
      </c>
      <c r="M3207" s="17" t="s">
        <v>1643</v>
      </c>
      <c r="N3207" s="9" t="s">
        <v>1644</v>
      </c>
      <c r="O3207" s="9" t="s">
        <v>1645</v>
      </c>
      <c r="P3207" s="9" t="s">
        <v>32</v>
      </c>
      <c r="Q3207" s="10">
        <v>15755.827500000001</v>
      </c>
      <c r="R3207" s="11">
        <v>15111</v>
      </c>
      <c r="S3207" s="52">
        <f>R3207</f>
        <v>15111</v>
      </c>
      <c r="T3207" s="53">
        <f>IFERROR(S3207/Q3207,0)</f>
        <v>0.95907371415433429</v>
      </c>
      <c r="U3207" s="54">
        <f>IF(T3207&gt;=100%,S3207*2%,0)</f>
        <v>0</v>
      </c>
      <c r="V3207" s="54">
        <f>S3207*1%</f>
        <v>151.11000000000001</v>
      </c>
      <c r="W3207" s="55">
        <f>U3207+V3207</f>
        <v>151.11000000000001</v>
      </c>
      <c r="X3207" s="17"/>
      <c r="Y3207" s="9" t="s">
        <v>12391</v>
      </c>
    </row>
    <row r="3208" spans="1:25" x14ac:dyDescent="0.2">
      <c r="A3208" s="4" t="s">
        <v>18</v>
      </c>
      <c r="B3208" s="12" t="s">
        <v>3702</v>
      </c>
      <c r="C3208" s="5" t="s">
        <v>2973</v>
      </c>
      <c r="D3208" s="9" t="s">
        <v>2974</v>
      </c>
      <c r="E3208" s="9" t="s">
        <v>3645</v>
      </c>
      <c r="F3208" s="9" t="s">
        <v>3646</v>
      </c>
      <c r="G3208" s="8">
        <v>10026613</v>
      </c>
      <c r="H3208" s="12" t="s">
        <v>3703</v>
      </c>
      <c r="I3208" s="9" t="s">
        <v>3712</v>
      </c>
      <c r="J3208" s="12" t="s">
        <v>3713</v>
      </c>
      <c r="K3208" s="17" t="s">
        <v>3706</v>
      </c>
      <c r="L3208" s="17" t="s">
        <v>3707</v>
      </c>
      <c r="M3208" s="17">
        <v>8986883307</v>
      </c>
      <c r="N3208" s="9" t="s">
        <v>4141</v>
      </c>
      <c r="O3208" s="9" t="s">
        <v>4142</v>
      </c>
      <c r="P3208" s="9" t="s">
        <v>32</v>
      </c>
      <c r="Q3208" s="10">
        <v>10000</v>
      </c>
      <c r="R3208" s="11">
        <v>9586.8981999999996</v>
      </c>
      <c r="S3208" s="52">
        <f>R3208</f>
        <v>9586.8981999999996</v>
      </c>
      <c r="T3208" s="53">
        <f>IFERROR(S3208/Q3208,0)</f>
        <v>0.95868981999999991</v>
      </c>
      <c r="U3208" s="54">
        <f>IF(T3208&gt;=100%,S3208*2%,0)</f>
        <v>0</v>
      </c>
      <c r="V3208" s="54">
        <f>S3208*1%</f>
        <v>95.868982000000003</v>
      </c>
      <c r="W3208" s="55">
        <f>U3208+V3208</f>
        <v>95.868982000000003</v>
      </c>
      <c r="X3208" s="17"/>
      <c r="Y3208" s="9" t="s">
        <v>12393</v>
      </c>
    </row>
    <row r="3209" spans="1:25" x14ac:dyDescent="0.2">
      <c r="A3209" s="9" t="s">
        <v>8060</v>
      </c>
      <c r="B3209" s="9" t="s">
        <v>8965</v>
      </c>
      <c r="C3209" s="18" t="s">
        <v>9306</v>
      </c>
      <c r="D3209" s="9" t="s">
        <v>9307</v>
      </c>
      <c r="E3209" s="9" t="s">
        <v>9436</v>
      </c>
      <c r="F3209" s="9" t="s">
        <v>9437</v>
      </c>
      <c r="G3209" s="9">
        <v>10027883</v>
      </c>
      <c r="H3209" s="9" t="s">
        <v>9438</v>
      </c>
      <c r="I3209" s="9" t="s">
        <v>9463</v>
      </c>
      <c r="J3209" s="9" t="s">
        <v>9464</v>
      </c>
      <c r="K3209" s="18" t="s">
        <v>9465</v>
      </c>
      <c r="L3209" s="18" t="s">
        <v>9466</v>
      </c>
      <c r="M3209" s="18">
        <v>9850474532</v>
      </c>
      <c r="N3209" s="9" t="s">
        <v>9477</v>
      </c>
      <c r="O3209" s="9" t="s">
        <v>9478</v>
      </c>
      <c r="P3209" s="9" t="s">
        <v>32</v>
      </c>
      <c r="Q3209" s="11">
        <v>10000</v>
      </c>
      <c r="R3209" s="11">
        <v>9572.98</v>
      </c>
      <c r="S3209" s="52">
        <f>R3209</f>
        <v>9572.98</v>
      </c>
      <c r="T3209" s="53">
        <f>IFERROR(S3209/Q3209,0)</f>
        <v>0.95729799999999998</v>
      </c>
      <c r="U3209" s="54">
        <f>IF(T3209&gt;=100%,S3209*2%,0)</f>
        <v>0</v>
      </c>
      <c r="V3209" s="54">
        <f>S3209*1%</f>
        <v>95.729799999999997</v>
      </c>
      <c r="W3209" s="55">
        <f>U3209+V3209</f>
        <v>95.729799999999997</v>
      </c>
      <c r="X3209" s="17"/>
      <c r="Y3209" s="9" t="s">
        <v>12391</v>
      </c>
    </row>
    <row r="3210" spans="1:25" x14ac:dyDescent="0.2">
      <c r="A3210" s="9" t="s">
        <v>5442</v>
      </c>
      <c r="B3210" s="9" t="s">
        <v>6117</v>
      </c>
      <c r="C3210" s="18" t="s">
        <v>5682</v>
      </c>
      <c r="D3210" s="9" t="s">
        <v>5683</v>
      </c>
      <c r="E3210" s="9" t="s">
        <v>6118</v>
      </c>
      <c r="F3210" s="9" t="s">
        <v>6119</v>
      </c>
      <c r="G3210" s="9">
        <v>10029399</v>
      </c>
      <c r="H3210" s="9" t="s">
        <v>6120</v>
      </c>
      <c r="I3210" s="9" t="s">
        <v>6162</v>
      </c>
      <c r="J3210" s="9" t="s">
        <v>6163</v>
      </c>
      <c r="K3210" s="18" t="s">
        <v>6123</v>
      </c>
      <c r="L3210" s="18" t="s">
        <v>6124</v>
      </c>
      <c r="M3210" s="18">
        <v>9443589410</v>
      </c>
      <c r="N3210" s="9" t="s">
        <v>6167</v>
      </c>
      <c r="O3210" s="9" t="s">
        <v>6168</v>
      </c>
      <c r="P3210" s="9" t="s">
        <v>32</v>
      </c>
      <c r="Q3210" s="11">
        <v>12720.4</v>
      </c>
      <c r="R3210" s="11">
        <v>12084.38</v>
      </c>
      <c r="S3210" s="52">
        <f>R3210</f>
        <v>12084.38</v>
      </c>
      <c r="T3210" s="53">
        <f>IFERROR(S3210/Q3210,0)</f>
        <v>0.95</v>
      </c>
      <c r="U3210" s="54">
        <f>IF(T3210&gt;=100%,S3210*2%,0)</f>
        <v>0</v>
      </c>
      <c r="V3210" s="54">
        <f>S3210*1%</f>
        <v>120.84379999999999</v>
      </c>
      <c r="W3210" s="55">
        <f>U3210+V3210</f>
        <v>120.84379999999999</v>
      </c>
      <c r="X3210" s="17"/>
      <c r="Y3210" s="9" t="s">
        <v>12391</v>
      </c>
    </row>
    <row r="3211" spans="1:25" x14ac:dyDescent="0.2">
      <c r="A3211" s="4" t="s">
        <v>18</v>
      </c>
      <c r="B3211" s="12" t="s">
        <v>860</v>
      </c>
      <c r="C3211" s="5" t="s">
        <v>861</v>
      </c>
      <c r="D3211" s="9" t="s">
        <v>862</v>
      </c>
      <c r="E3211" s="9" t="s">
        <v>863</v>
      </c>
      <c r="F3211" s="9" t="s">
        <v>864</v>
      </c>
      <c r="G3211" s="8">
        <v>10023819</v>
      </c>
      <c r="H3211" s="12" t="s">
        <v>865</v>
      </c>
      <c r="I3211" s="9" t="s">
        <v>932</v>
      </c>
      <c r="J3211" s="12" t="s">
        <v>933</v>
      </c>
      <c r="K3211" s="8" t="s">
        <v>927</v>
      </c>
      <c r="L3211" s="16" t="s">
        <v>928</v>
      </c>
      <c r="M3211" s="17" t="s">
        <v>929</v>
      </c>
      <c r="N3211" s="9" t="s">
        <v>934</v>
      </c>
      <c r="O3211" s="9" t="s">
        <v>935</v>
      </c>
      <c r="P3211" s="9" t="s">
        <v>32</v>
      </c>
      <c r="Q3211" s="10">
        <v>8000</v>
      </c>
      <c r="R3211" s="11">
        <v>7589.4002000000019</v>
      </c>
      <c r="S3211" s="52">
        <f>R3211</f>
        <v>7589.4002000000019</v>
      </c>
      <c r="T3211" s="53">
        <f>IFERROR(S3211/Q3211,0)</f>
        <v>0.94867502500000023</v>
      </c>
      <c r="U3211" s="54">
        <f>IF(T3211&gt;=100%,S3211*2%,0)</f>
        <v>0</v>
      </c>
      <c r="V3211" s="54">
        <f>S3211*1%</f>
        <v>75.894002000000015</v>
      </c>
      <c r="W3211" s="55">
        <f>U3211+V3211</f>
        <v>75.894002000000015</v>
      </c>
      <c r="X3211" s="17"/>
      <c r="Y3211" s="9" t="s">
        <v>12391</v>
      </c>
    </row>
    <row r="3212" spans="1:25" x14ac:dyDescent="0.2">
      <c r="A3212" s="4" t="s">
        <v>18</v>
      </c>
      <c r="B3212" s="12" t="s">
        <v>2843</v>
      </c>
      <c r="C3212" s="5" t="s">
        <v>2071</v>
      </c>
      <c r="D3212" s="9" t="s">
        <v>2072</v>
      </c>
      <c r="E3212" s="9" t="s">
        <v>2815</v>
      </c>
      <c r="F3212" s="9" t="s">
        <v>2816</v>
      </c>
      <c r="G3212" s="8">
        <v>10022550</v>
      </c>
      <c r="H3212" s="12" t="s">
        <v>2844</v>
      </c>
      <c r="I3212" s="9" t="s">
        <v>2845</v>
      </c>
      <c r="J3212" s="12" t="s">
        <v>2846</v>
      </c>
      <c r="K3212" s="8" t="s">
        <v>2847</v>
      </c>
      <c r="L3212" s="16" t="s">
        <v>2848</v>
      </c>
      <c r="M3212" s="17">
        <v>7002065417</v>
      </c>
      <c r="N3212" s="9" t="s">
        <v>2870</v>
      </c>
      <c r="O3212" s="9" t="s">
        <v>2835</v>
      </c>
      <c r="P3212" s="9" t="s">
        <v>32</v>
      </c>
      <c r="Q3212" s="10">
        <v>5000</v>
      </c>
      <c r="R3212" s="11">
        <v>4741.0897999999997</v>
      </c>
      <c r="S3212" s="52">
        <f>R3212</f>
        <v>4741.0897999999997</v>
      </c>
      <c r="T3212" s="53">
        <f>IFERROR(S3212/Q3212,0)</f>
        <v>0.94821795999999992</v>
      </c>
      <c r="U3212" s="54">
        <f>IF(T3212&gt;=100%,S3212*2%,0)</f>
        <v>0</v>
      </c>
      <c r="V3212" s="54">
        <f>S3212*1%</f>
        <v>47.410897999999996</v>
      </c>
      <c r="W3212" s="55">
        <f>U3212+V3212</f>
        <v>47.410897999999996</v>
      </c>
      <c r="X3212" s="17"/>
      <c r="Y3212" s="9" t="s">
        <v>12391</v>
      </c>
    </row>
    <row r="3213" spans="1:25" x14ac:dyDescent="0.2">
      <c r="A3213" s="9" t="s">
        <v>8060</v>
      </c>
      <c r="B3213" s="9" t="s">
        <v>8061</v>
      </c>
      <c r="C3213" s="18" t="s">
        <v>8062</v>
      </c>
      <c r="D3213" s="9" t="s">
        <v>8063</v>
      </c>
      <c r="E3213" s="9" t="s">
        <v>8064</v>
      </c>
      <c r="F3213" s="9" t="s">
        <v>8065</v>
      </c>
      <c r="G3213" s="9">
        <v>10027752</v>
      </c>
      <c r="H3213" s="9" t="s">
        <v>8066</v>
      </c>
      <c r="I3213" s="9" t="s">
        <v>8151</v>
      </c>
      <c r="J3213" s="9" t="s">
        <v>8152</v>
      </c>
      <c r="K3213" s="18" t="s">
        <v>8069</v>
      </c>
      <c r="L3213" s="18" t="s">
        <v>8070</v>
      </c>
      <c r="M3213" s="18">
        <v>9977686099</v>
      </c>
      <c r="N3213" s="9" t="s">
        <v>8163</v>
      </c>
      <c r="O3213" s="9" t="s">
        <v>8164</v>
      </c>
      <c r="P3213" s="9" t="s">
        <v>32</v>
      </c>
      <c r="Q3213" s="11">
        <v>7022.4000000000005</v>
      </c>
      <c r="R3213" s="25">
        <v>6615</v>
      </c>
      <c r="S3213" s="52">
        <f>R3213</f>
        <v>6615</v>
      </c>
      <c r="T3213" s="53">
        <f>IFERROR(S3213/Q3213,0)</f>
        <v>0.94198564593301426</v>
      </c>
      <c r="U3213" s="54">
        <f>IF(T3213&gt;=100%,S3213*2%,0)</f>
        <v>0</v>
      </c>
      <c r="V3213" s="54">
        <f>S3213*1%</f>
        <v>66.150000000000006</v>
      </c>
      <c r="W3213" s="55">
        <f>U3213+V3213</f>
        <v>66.150000000000006</v>
      </c>
      <c r="X3213" s="17"/>
      <c r="Y3213" s="9" t="s">
        <v>12391</v>
      </c>
    </row>
    <row r="3214" spans="1:25" x14ac:dyDescent="0.2">
      <c r="A3214" s="4" t="s">
        <v>18</v>
      </c>
      <c r="B3214" s="12" t="s">
        <v>2477</v>
      </c>
      <c r="C3214" s="5" t="s">
        <v>2071</v>
      </c>
      <c r="D3214" s="9" t="s">
        <v>2072</v>
      </c>
      <c r="E3214" s="9" t="s">
        <v>2478</v>
      </c>
      <c r="F3214" s="9" t="s">
        <v>2479</v>
      </c>
      <c r="G3214" s="8">
        <v>10022554</v>
      </c>
      <c r="H3214" s="12" t="s">
        <v>2480</v>
      </c>
      <c r="I3214" s="9" t="s">
        <v>2548</v>
      </c>
      <c r="J3214" s="12" t="s">
        <v>2549</v>
      </c>
      <c r="K3214" s="8" t="s">
        <v>2550</v>
      </c>
      <c r="L3214" s="16" t="s">
        <v>2551</v>
      </c>
      <c r="M3214" s="17">
        <v>8787467154</v>
      </c>
      <c r="N3214" s="9" t="s">
        <v>2552</v>
      </c>
      <c r="O3214" s="9" t="s">
        <v>2553</v>
      </c>
      <c r="P3214" s="9" t="s">
        <v>32</v>
      </c>
      <c r="Q3214" s="10">
        <v>5000</v>
      </c>
      <c r="R3214" s="11">
        <v>4709.2446</v>
      </c>
      <c r="S3214" s="52">
        <f>R3214</f>
        <v>4709.2446</v>
      </c>
      <c r="T3214" s="53">
        <f>IFERROR(S3214/Q3214,0)</f>
        <v>0.94184891999999998</v>
      </c>
      <c r="U3214" s="54">
        <f>IF(T3214&gt;=100%,S3214*2%,0)</f>
        <v>0</v>
      </c>
      <c r="V3214" s="54">
        <f>S3214*1%</f>
        <v>47.092446000000002</v>
      </c>
      <c r="W3214" s="55">
        <f>U3214+V3214</f>
        <v>47.092446000000002</v>
      </c>
      <c r="X3214" s="17"/>
      <c r="Y3214" s="9" t="s">
        <v>12393</v>
      </c>
    </row>
    <row r="3215" spans="1:25" x14ac:dyDescent="0.2">
      <c r="A3215" s="9" t="s">
        <v>6280</v>
      </c>
      <c r="B3215" s="9" t="s">
        <v>7843</v>
      </c>
      <c r="C3215" s="18" t="s">
        <v>7712</v>
      </c>
      <c r="D3215" s="9" t="s">
        <v>7713</v>
      </c>
      <c r="E3215" s="9" t="s">
        <v>7801</v>
      </c>
      <c r="F3215" s="9" t="s">
        <v>7802</v>
      </c>
      <c r="G3215" s="9">
        <v>10028586</v>
      </c>
      <c r="H3215" s="9" t="s">
        <v>5619</v>
      </c>
      <c r="I3215" s="9" t="s">
        <v>7844</v>
      </c>
      <c r="J3215" s="9" t="s">
        <v>7845</v>
      </c>
      <c r="K3215" s="18" t="s">
        <v>7834</v>
      </c>
      <c r="L3215" s="18" t="s">
        <v>7835</v>
      </c>
      <c r="M3215" s="18" t="s">
        <v>7836</v>
      </c>
      <c r="N3215" s="9" t="s">
        <v>7848</v>
      </c>
      <c r="O3215" s="9" t="s">
        <v>7849</v>
      </c>
      <c r="P3215" s="9" t="s">
        <v>32</v>
      </c>
      <c r="Q3215" s="61">
        <v>11200</v>
      </c>
      <c r="R3215" s="11">
        <v>10546.480200000002</v>
      </c>
      <c r="S3215" s="52">
        <f>R3215</f>
        <v>10546.480200000002</v>
      </c>
      <c r="T3215" s="53">
        <f>IFERROR(S3215/Q3215,0)</f>
        <v>0.94165001785714297</v>
      </c>
      <c r="U3215" s="54">
        <f>IF(T3215&gt;=100%,S3215*2%,0)</f>
        <v>0</v>
      </c>
      <c r="V3215" s="54">
        <f>S3215*1%</f>
        <v>105.46480200000002</v>
      </c>
      <c r="W3215" s="55">
        <f>U3215+V3215</f>
        <v>105.46480200000002</v>
      </c>
      <c r="X3215" s="17"/>
      <c r="Y3215" s="9" t="s">
        <v>12391</v>
      </c>
    </row>
    <row r="3216" spans="1:25" x14ac:dyDescent="0.2">
      <c r="A3216" s="9" t="s">
        <v>9603</v>
      </c>
      <c r="B3216" s="18" t="s">
        <v>10732</v>
      </c>
      <c r="C3216" s="9" t="s">
        <v>12370</v>
      </c>
      <c r="D3216" s="9"/>
      <c r="E3216" s="9" t="s">
        <v>12369</v>
      </c>
      <c r="F3216" s="9"/>
      <c r="G3216" s="18">
        <v>10022294</v>
      </c>
      <c r="H3216" s="18" t="s">
        <v>10733</v>
      </c>
      <c r="I3216" s="18" t="s">
        <v>10887</v>
      </c>
      <c r="J3216" s="18" t="s">
        <v>10888</v>
      </c>
      <c r="K3216" s="9" t="s">
        <v>10757</v>
      </c>
      <c r="L3216" s="18" t="s">
        <v>10758</v>
      </c>
      <c r="M3216" s="18">
        <v>8887697630</v>
      </c>
      <c r="N3216" s="18" t="s">
        <v>10893</v>
      </c>
      <c r="O3216" s="18" t="s">
        <v>3318</v>
      </c>
      <c r="P3216" s="18" t="s">
        <v>32</v>
      </c>
      <c r="Q3216" s="11">
        <v>8127.009</v>
      </c>
      <c r="R3216" s="27">
        <v>7643.5622000000003</v>
      </c>
      <c r="S3216" s="52">
        <f>R3216</f>
        <v>7643.5622000000003</v>
      </c>
      <c r="T3216" s="53">
        <f>IFERROR(S3216/Q3216,0)</f>
        <v>0.9405135640922756</v>
      </c>
      <c r="U3216" s="54">
        <f>IF(T3216&gt;=100%,S3216*2%,0)</f>
        <v>0</v>
      </c>
      <c r="V3216" s="54">
        <f>S3216*1%</f>
        <v>76.435622000000009</v>
      </c>
      <c r="W3216" s="55">
        <f>U3216+V3216</f>
        <v>76.435622000000009</v>
      </c>
      <c r="X3216" s="17"/>
      <c r="Y3216" s="9" t="s">
        <v>12391</v>
      </c>
    </row>
    <row r="3217" spans="1:25" x14ac:dyDescent="0.2">
      <c r="A3217" s="9" t="s">
        <v>5442</v>
      </c>
      <c r="B3217" s="9" t="s">
        <v>6117</v>
      </c>
      <c r="C3217" s="18" t="s">
        <v>5682</v>
      </c>
      <c r="D3217" s="9" t="s">
        <v>5683</v>
      </c>
      <c r="E3217" s="9" t="s">
        <v>6118</v>
      </c>
      <c r="F3217" s="9" t="s">
        <v>6119</v>
      </c>
      <c r="G3217" s="9">
        <v>10029399</v>
      </c>
      <c r="H3217" s="9" t="s">
        <v>6120</v>
      </c>
      <c r="I3217" s="9" t="s">
        <v>6127</v>
      </c>
      <c r="J3217" s="9" t="s">
        <v>6128</v>
      </c>
      <c r="K3217" s="18" t="s">
        <v>6123</v>
      </c>
      <c r="L3217" s="18" t="s">
        <v>6124</v>
      </c>
      <c r="M3217" s="18">
        <v>9865050971</v>
      </c>
      <c r="N3217" s="9" t="s">
        <v>6169</v>
      </c>
      <c r="O3217" s="9" t="s">
        <v>6168</v>
      </c>
      <c r="P3217" s="9" t="s">
        <v>32</v>
      </c>
      <c r="Q3217" s="11">
        <v>12720.4</v>
      </c>
      <c r="R3217" s="11">
        <v>11957.175999999999</v>
      </c>
      <c r="S3217" s="52">
        <f>R3217</f>
        <v>11957.175999999999</v>
      </c>
      <c r="T3217" s="53">
        <f>IFERROR(S3217/Q3217,0)</f>
        <v>0.94</v>
      </c>
      <c r="U3217" s="54">
        <f>IF(T3217&gt;=100%,S3217*2%,0)</f>
        <v>0</v>
      </c>
      <c r="V3217" s="54">
        <f>S3217*1%</f>
        <v>119.57176</v>
      </c>
      <c r="W3217" s="55">
        <f>U3217+V3217</f>
        <v>119.57176</v>
      </c>
      <c r="X3217" s="17"/>
      <c r="Y3217" s="9" t="s">
        <v>12393</v>
      </c>
    </row>
    <row r="3218" spans="1:25" x14ac:dyDescent="0.2">
      <c r="A3218" s="4" t="s">
        <v>18</v>
      </c>
      <c r="B3218" s="12" t="s">
        <v>2186</v>
      </c>
      <c r="C3218" s="5" t="s">
        <v>2071</v>
      </c>
      <c r="D3218" s="9" t="s">
        <v>2072</v>
      </c>
      <c r="E3218" s="9" t="s">
        <v>2187</v>
      </c>
      <c r="F3218" s="9" t="s">
        <v>2188</v>
      </c>
      <c r="G3218" s="8">
        <v>10022967</v>
      </c>
      <c r="H3218" s="12" t="s">
        <v>2189</v>
      </c>
      <c r="I3218" s="9" t="s">
        <v>2196</v>
      </c>
      <c r="J3218" s="12" t="s">
        <v>2197</v>
      </c>
      <c r="K3218" s="8" t="s">
        <v>2192</v>
      </c>
      <c r="L3218" s="16" t="s">
        <v>2193</v>
      </c>
      <c r="M3218" s="17">
        <v>8638022310</v>
      </c>
      <c r="N3218" s="9" t="s">
        <v>2198</v>
      </c>
      <c r="O3218" s="9" t="s">
        <v>2199</v>
      </c>
      <c r="P3218" s="9" t="s">
        <v>32</v>
      </c>
      <c r="Q3218" s="10">
        <v>5000</v>
      </c>
      <c r="R3218" s="11">
        <v>4677.4272000000001</v>
      </c>
      <c r="S3218" s="52">
        <f>R3218</f>
        <v>4677.4272000000001</v>
      </c>
      <c r="T3218" s="53">
        <f>IFERROR(S3218/Q3218,0)</f>
        <v>0.93548544</v>
      </c>
      <c r="U3218" s="54">
        <f>IF(T3218&gt;=100%,S3218*2%,0)</f>
        <v>0</v>
      </c>
      <c r="V3218" s="54">
        <f>S3218*1%</f>
        <v>46.774272000000003</v>
      </c>
      <c r="W3218" s="55">
        <f>U3218+V3218</f>
        <v>46.774272000000003</v>
      </c>
      <c r="X3218" s="17"/>
      <c r="Y3218" s="9" t="s">
        <v>12391</v>
      </c>
    </row>
    <row r="3219" spans="1:25" x14ac:dyDescent="0.2">
      <c r="A3219" s="4" t="s">
        <v>18</v>
      </c>
      <c r="B3219" s="12" t="s">
        <v>1598</v>
      </c>
      <c r="C3219" s="5" t="s">
        <v>861</v>
      </c>
      <c r="D3219" s="9" t="s">
        <v>862</v>
      </c>
      <c r="E3219" s="9" t="s">
        <v>1599</v>
      </c>
      <c r="F3219" s="9" t="s">
        <v>1600</v>
      </c>
      <c r="G3219" s="8">
        <v>10026651</v>
      </c>
      <c r="H3219" s="12" t="s">
        <v>1601</v>
      </c>
      <c r="I3219" s="9" t="s">
        <v>1694</v>
      </c>
      <c r="J3219" s="12" t="s">
        <v>1695</v>
      </c>
      <c r="K3219" s="8" t="s">
        <v>1641</v>
      </c>
      <c r="L3219" s="16" t="s">
        <v>1642</v>
      </c>
      <c r="M3219" s="17" t="s">
        <v>1643</v>
      </c>
      <c r="N3219" s="9" t="s">
        <v>1707</v>
      </c>
      <c r="O3219" s="9" t="s">
        <v>1040</v>
      </c>
      <c r="P3219" s="9" t="s">
        <v>32</v>
      </c>
      <c r="Q3219" s="10">
        <v>12997.372500000001</v>
      </c>
      <c r="R3219" s="11">
        <v>12098</v>
      </c>
      <c r="S3219" s="52">
        <f>R3219</f>
        <v>12098</v>
      </c>
      <c r="T3219" s="53">
        <f>IFERROR(S3219/Q3219,0)</f>
        <v>0.93080351432568376</v>
      </c>
      <c r="U3219" s="54">
        <f>IF(T3219&gt;=100%,S3219*2%,0)</f>
        <v>0</v>
      </c>
      <c r="V3219" s="54">
        <f>S3219*1%</f>
        <v>120.98</v>
      </c>
      <c r="W3219" s="55">
        <f>U3219+V3219</f>
        <v>120.98</v>
      </c>
      <c r="X3219" s="17"/>
      <c r="Y3219" s="9" t="s">
        <v>12391</v>
      </c>
    </row>
    <row r="3220" spans="1:25" x14ac:dyDescent="0.2">
      <c r="A3220" s="4" t="s">
        <v>18</v>
      </c>
      <c r="B3220" s="12" t="s">
        <v>2186</v>
      </c>
      <c r="C3220" s="5" t="s">
        <v>2071</v>
      </c>
      <c r="D3220" s="9" t="s">
        <v>2072</v>
      </c>
      <c r="E3220" s="9" t="s">
        <v>2187</v>
      </c>
      <c r="F3220" s="9" t="s">
        <v>2188</v>
      </c>
      <c r="G3220" s="8">
        <v>10022967</v>
      </c>
      <c r="H3220" s="12" t="s">
        <v>2189</v>
      </c>
      <c r="I3220" s="9" t="s">
        <v>2214</v>
      </c>
      <c r="J3220" s="12" t="s">
        <v>2215</v>
      </c>
      <c r="K3220" s="8" t="s">
        <v>2192</v>
      </c>
      <c r="L3220" s="16" t="s">
        <v>2193</v>
      </c>
      <c r="M3220" s="17">
        <v>8638022310</v>
      </c>
      <c r="N3220" s="9" t="s">
        <v>2220</v>
      </c>
      <c r="O3220" s="9" t="s">
        <v>2221</v>
      </c>
      <c r="P3220" s="9" t="s">
        <v>32</v>
      </c>
      <c r="Q3220" s="10">
        <v>5000</v>
      </c>
      <c r="R3220" s="11">
        <v>4650.1154000000006</v>
      </c>
      <c r="S3220" s="52">
        <f>R3220</f>
        <v>4650.1154000000006</v>
      </c>
      <c r="T3220" s="53">
        <f>IFERROR(S3220/Q3220,0)</f>
        <v>0.93002308000000011</v>
      </c>
      <c r="U3220" s="54">
        <f>IF(T3220&gt;=100%,S3220*2%,0)</f>
        <v>0</v>
      </c>
      <c r="V3220" s="54">
        <f>S3220*1%</f>
        <v>46.501154000000007</v>
      </c>
      <c r="W3220" s="55">
        <f>U3220+V3220</f>
        <v>46.501154000000007</v>
      </c>
      <c r="X3220" s="17"/>
      <c r="Y3220" s="9" t="s">
        <v>12391</v>
      </c>
    </row>
    <row r="3221" spans="1:25" x14ac:dyDescent="0.2">
      <c r="A3221" s="9" t="s">
        <v>5442</v>
      </c>
      <c r="B3221" s="9" t="s">
        <v>6117</v>
      </c>
      <c r="C3221" s="18" t="s">
        <v>5682</v>
      </c>
      <c r="D3221" s="9" t="s">
        <v>5683</v>
      </c>
      <c r="E3221" s="9" t="s">
        <v>6118</v>
      </c>
      <c r="F3221" s="9" t="s">
        <v>6119</v>
      </c>
      <c r="G3221" s="9">
        <v>10029399</v>
      </c>
      <c r="H3221" s="9" t="s">
        <v>6120</v>
      </c>
      <c r="I3221" s="9" t="s">
        <v>6156</v>
      </c>
      <c r="J3221" s="9" t="s">
        <v>6157</v>
      </c>
      <c r="K3221" s="18" t="s">
        <v>6123</v>
      </c>
      <c r="L3221" s="18" t="s">
        <v>6124</v>
      </c>
      <c r="M3221" s="18">
        <v>9750245447</v>
      </c>
      <c r="N3221" s="9" t="s">
        <v>6158</v>
      </c>
      <c r="O3221" s="9" t="s">
        <v>6159</v>
      </c>
      <c r="P3221" s="9" t="s">
        <v>32</v>
      </c>
      <c r="Q3221" s="11">
        <v>10427.900000000001</v>
      </c>
      <c r="R3221" s="11">
        <v>9697.9470000000001</v>
      </c>
      <c r="S3221" s="52">
        <f>R3221</f>
        <v>9697.9470000000001</v>
      </c>
      <c r="T3221" s="53">
        <f>IFERROR(S3221/Q3221,0)</f>
        <v>0.92999999999999983</v>
      </c>
      <c r="U3221" s="54">
        <f>IF(T3221&gt;=100%,S3221*2%,0)</f>
        <v>0</v>
      </c>
      <c r="V3221" s="54">
        <f>S3221*1%</f>
        <v>96.979470000000006</v>
      </c>
      <c r="W3221" s="55">
        <f>U3221+V3221</f>
        <v>96.979470000000006</v>
      </c>
      <c r="X3221" s="17"/>
      <c r="Y3221" s="9" t="s">
        <v>12391</v>
      </c>
    </row>
    <row r="3222" spans="1:25" x14ac:dyDescent="0.2">
      <c r="A3222" s="4" t="s">
        <v>18</v>
      </c>
      <c r="B3222" s="12" t="s">
        <v>2726</v>
      </c>
      <c r="C3222" s="5" t="s">
        <v>2071</v>
      </c>
      <c r="D3222" s="9" t="s">
        <v>2072</v>
      </c>
      <c r="E3222" s="9" t="s">
        <v>2633</v>
      </c>
      <c r="F3222" s="9" t="s">
        <v>2634</v>
      </c>
      <c r="G3222" s="8">
        <v>10023281</v>
      </c>
      <c r="H3222" s="12" t="s">
        <v>2727</v>
      </c>
      <c r="I3222" s="9" t="s">
        <v>2728</v>
      </c>
      <c r="J3222" s="12" t="s">
        <v>2759</v>
      </c>
      <c r="K3222" s="8" t="s">
        <v>2720</v>
      </c>
      <c r="L3222" s="16" t="s">
        <v>2721</v>
      </c>
      <c r="M3222" s="17">
        <v>7002579737</v>
      </c>
      <c r="N3222" s="9" t="s">
        <v>2766</v>
      </c>
      <c r="O3222" s="9" t="s">
        <v>2767</v>
      </c>
      <c r="P3222" s="9" t="s">
        <v>32</v>
      </c>
      <c r="Q3222" s="10">
        <v>10500</v>
      </c>
      <c r="R3222" s="11">
        <v>9764.3332000000009</v>
      </c>
      <c r="S3222" s="52">
        <f>R3222</f>
        <v>9764.3332000000009</v>
      </c>
      <c r="T3222" s="53">
        <f>IFERROR(S3222/Q3222,0)</f>
        <v>0.9299364952380953</v>
      </c>
      <c r="U3222" s="54">
        <f>IF(T3222&gt;=100%,S3222*2%,0)</f>
        <v>0</v>
      </c>
      <c r="V3222" s="54">
        <f>S3222*1%</f>
        <v>97.643332000000015</v>
      </c>
      <c r="W3222" s="55">
        <f>U3222+V3222</f>
        <v>97.643332000000015</v>
      </c>
      <c r="X3222" s="17"/>
      <c r="Y3222" s="9" t="s">
        <v>12391</v>
      </c>
    </row>
    <row r="3223" spans="1:25" x14ac:dyDescent="0.2">
      <c r="A3223" s="4" t="s">
        <v>18</v>
      </c>
      <c r="B3223" s="12" t="s">
        <v>2814</v>
      </c>
      <c r="C3223" s="5" t="s">
        <v>2071</v>
      </c>
      <c r="D3223" s="9" t="s">
        <v>2072</v>
      </c>
      <c r="E3223" s="9" t="s">
        <v>2815</v>
      </c>
      <c r="F3223" s="9" t="s">
        <v>2816</v>
      </c>
      <c r="G3223" s="8">
        <v>10028137</v>
      </c>
      <c r="H3223" s="12" t="s">
        <v>2817</v>
      </c>
      <c r="I3223" s="9" t="s">
        <v>2818</v>
      </c>
      <c r="J3223" s="12" t="s">
        <v>2819</v>
      </c>
      <c r="K3223" s="8" t="s">
        <v>2820</v>
      </c>
      <c r="L3223" s="16" t="s">
        <v>2821</v>
      </c>
      <c r="M3223" s="17">
        <v>8486468708</v>
      </c>
      <c r="N3223" s="9" t="s">
        <v>2822</v>
      </c>
      <c r="O3223" s="9" t="s">
        <v>2823</v>
      </c>
      <c r="P3223" s="9" t="s">
        <v>32</v>
      </c>
      <c r="Q3223" s="10">
        <v>7500</v>
      </c>
      <c r="R3223" s="11">
        <v>6961.5114000000003</v>
      </c>
      <c r="S3223" s="52">
        <f>R3223</f>
        <v>6961.5114000000003</v>
      </c>
      <c r="T3223" s="53">
        <f>IFERROR(S3223/Q3223,0)</f>
        <v>0.92820152</v>
      </c>
      <c r="U3223" s="54">
        <f>IF(T3223&gt;=100%,S3223*2%,0)</f>
        <v>0</v>
      </c>
      <c r="V3223" s="54">
        <f>S3223*1%</f>
        <v>69.615114000000005</v>
      </c>
      <c r="W3223" s="55">
        <f>U3223+V3223</f>
        <v>69.615114000000005</v>
      </c>
      <c r="X3223" s="17"/>
      <c r="Y3223" s="9" t="s">
        <v>12391</v>
      </c>
    </row>
    <row r="3224" spans="1:25" x14ac:dyDescent="0.2">
      <c r="A3224" s="4" t="s">
        <v>18</v>
      </c>
      <c r="B3224" s="12" t="s">
        <v>3702</v>
      </c>
      <c r="C3224" s="5" t="s">
        <v>2973</v>
      </c>
      <c r="D3224" s="9" t="s">
        <v>2974</v>
      </c>
      <c r="E3224" s="9" t="s">
        <v>3645</v>
      </c>
      <c r="F3224" s="9" t="s">
        <v>3646</v>
      </c>
      <c r="G3224" s="8">
        <v>10026613</v>
      </c>
      <c r="H3224" s="12" t="s">
        <v>3703</v>
      </c>
      <c r="I3224" s="9" t="s">
        <v>3738</v>
      </c>
      <c r="J3224" s="12" t="s">
        <v>3739</v>
      </c>
      <c r="K3224" s="17" t="s">
        <v>3706</v>
      </c>
      <c r="L3224" s="17" t="s">
        <v>3707</v>
      </c>
      <c r="M3224" s="17">
        <v>8986883307</v>
      </c>
      <c r="N3224" s="9" t="s">
        <v>4160</v>
      </c>
      <c r="O3224" s="9" t="s">
        <v>4161</v>
      </c>
      <c r="P3224" s="9" t="s">
        <v>32</v>
      </c>
      <c r="Q3224" s="10">
        <v>10000</v>
      </c>
      <c r="R3224" s="11">
        <v>9276.4048000000003</v>
      </c>
      <c r="S3224" s="52">
        <f>R3224</f>
        <v>9276.4048000000003</v>
      </c>
      <c r="T3224" s="53">
        <f>IFERROR(S3224/Q3224,0)</f>
        <v>0.92764047999999999</v>
      </c>
      <c r="U3224" s="54">
        <f>IF(T3224&gt;=100%,S3224*2%,0)</f>
        <v>0</v>
      </c>
      <c r="V3224" s="54">
        <f>S3224*1%</f>
        <v>92.764048000000003</v>
      </c>
      <c r="W3224" s="55">
        <f>U3224+V3224</f>
        <v>92.764048000000003</v>
      </c>
      <c r="X3224" s="17"/>
      <c r="Y3224" s="9" t="s">
        <v>12391</v>
      </c>
    </row>
    <row r="3225" spans="1:25" x14ac:dyDescent="0.2">
      <c r="A3225" s="9" t="s">
        <v>6280</v>
      </c>
      <c r="B3225" s="9" t="s">
        <v>6331</v>
      </c>
      <c r="C3225" s="18" t="s">
        <v>6282</v>
      </c>
      <c r="D3225" s="9" t="s">
        <v>6283</v>
      </c>
      <c r="E3225" s="9" t="s">
        <v>6284</v>
      </c>
      <c r="F3225" s="9" t="s">
        <v>6285</v>
      </c>
      <c r="G3225" s="9">
        <v>10022173</v>
      </c>
      <c r="H3225" s="9" t="s">
        <v>6286</v>
      </c>
      <c r="I3225" s="9" t="s">
        <v>6332</v>
      </c>
      <c r="J3225" s="9" t="s">
        <v>6333</v>
      </c>
      <c r="K3225" s="18" t="s">
        <v>6289</v>
      </c>
      <c r="L3225" s="18" t="s">
        <v>6290</v>
      </c>
      <c r="M3225" s="18" t="s">
        <v>6291</v>
      </c>
      <c r="N3225" s="9" t="s">
        <v>6344</v>
      </c>
      <c r="O3225" s="9" t="s">
        <v>6345</v>
      </c>
      <c r="P3225" s="9" t="s">
        <v>32</v>
      </c>
      <c r="Q3225" s="62">
        <v>5000</v>
      </c>
      <c r="R3225" s="11">
        <v>4624.5540000000001</v>
      </c>
      <c r="S3225" s="52">
        <f>R3225</f>
        <v>4624.5540000000001</v>
      </c>
      <c r="T3225" s="53">
        <f>IFERROR(S3225/Q3225,0)</f>
        <v>0.92491080000000003</v>
      </c>
      <c r="U3225" s="54">
        <f>IF(T3225&gt;=100%,S3225*2%,0)</f>
        <v>0</v>
      </c>
      <c r="V3225" s="54">
        <f>S3225*1%</f>
        <v>46.245539999999998</v>
      </c>
      <c r="W3225" s="55">
        <f>U3225+V3225</f>
        <v>46.245539999999998</v>
      </c>
      <c r="X3225" s="17"/>
      <c r="Y3225" s="9" t="s">
        <v>12391</v>
      </c>
    </row>
    <row r="3226" spans="1:25" x14ac:dyDescent="0.2">
      <c r="A3226" s="4" t="s">
        <v>18</v>
      </c>
      <c r="B3226" s="12" t="s">
        <v>2726</v>
      </c>
      <c r="C3226" s="5" t="s">
        <v>2071</v>
      </c>
      <c r="D3226" s="9" t="s">
        <v>2072</v>
      </c>
      <c r="E3226" s="9" t="s">
        <v>2633</v>
      </c>
      <c r="F3226" s="9" t="s">
        <v>2634</v>
      </c>
      <c r="G3226" s="8">
        <v>10023281</v>
      </c>
      <c r="H3226" s="12" t="s">
        <v>2727</v>
      </c>
      <c r="I3226" s="9" t="s">
        <v>2728</v>
      </c>
      <c r="J3226" s="12" t="s">
        <v>2759</v>
      </c>
      <c r="K3226" s="8" t="s">
        <v>2720</v>
      </c>
      <c r="L3226" s="16" t="s">
        <v>2721</v>
      </c>
      <c r="M3226" s="17">
        <v>7002579737</v>
      </c>
      <c r="N3226" s="9" t="s">
        <v>2762</v>
      </c>
      <c r="O3226" s="9" t="s">
        <v>2763</v>
      </c>
      <c r="P3226" s="9" t="s">
        <v>32</v>
      </c>
      <c r="Q3226" s="10">
        <v>5000</v>
      </c>
      <c r="R3226" s="11">
        <v>4618.2485999999999</v>
      </c>
      <c r="S3226" s="52">
        <f>R3226</f>
        <v>4618.2485999999999</v>
      </c>
      <c r="T3226" s="53">
        <f>IFERROR(S3226/Q3226,0)</f>
        <v>0.92364972000000001</v>
      </c>
      <c r="U3226" s="54">
        <f>IF(T3226&gt;=100%,S3226*2%,0)</f>
        <v>0</v>
      </c>
      <c r="V3226" s="54">
        <f>S3226*1%</f>
        <v>46.182485999999997</v>
      </c>
      <c r="W3226" s="55">
        <f>U3226+V3226</f>
        <v>46.182485999999997</v>
      </c>
      <c r="X3226" s="17"/>
      <c r="Y3226" s="9" t="s">
        <v>12393</v>
      </c>
    </row>
    <row r="3227" spans="1:25" x14ac:dyDescent="0.2">
      <c r="A3227" s="9" t="s">
        <v>6280</v>
      </c>
      <c r="B3227" s="9" t="s">
        <v>7233</v>
      </c>
      <c r="C3227" s="18" t="s">
        <v>6854</v>
      </c>
      <c r="D3227" s="9" t="s">
        <v>6855</v>
      </c>
      <c r="E3227" s="9" t="s">
        <v>7147</v>
      </c>
      <c r="F3227" s="9" t="s">
        <v>7148</v>
      </c>
      <c r="G3227" s="9">
        <v>10031743</v>
      </c>
      <c r="H3227" s="9" t="s">
        <v>7149</v>
      </c>
      <c r="I3227" s="9" t="s">
        <v>7234</v>
      </c>
      <c r="J3227" s="9" t="s">
        <v>7235</v>
      </c>
      <c r="K3227" s="18" t="s">
        <v>7213</v>
      </c>
      <c r="L3227" s="18" t="s">
        <v>7214</v>
      </c>
      <c r="M3227" s="18" t="s">
        <v>7215</v>
      </c>
      <c r="N3227" s="9" t="s">
        <v>7236</v>
      </c>
      <c r="O3227" s="9" t="s">
        <v>7237</v>
      </c>
      <c r="P3227" s="9" t="s">
        <v>32</v>
      </c>
      <c r="Q3227" s="61">
        <v>7752</v>
      </c>
      <c r="R3227" s="11">
        <v>7159.1603999999998</v>
      </c>
      <c r="S3227" s="52">
        <f>R3227</f>
        <v>7159.1603999999998</v>
      </c>
      <c r="T3227" s="53">
        <f>IFERROR(S3227/Q3227,0)</f>
        <v>0.92352430340557268</v>
      </c>
      <c r="U3227" s="54">
        <f>IF(T3227&gt;=100%,S3227*2%,0)</f>
        <v>0</v>
      </c>
      <c r="V3227" s="54">
        <f>S3227*1%</f>
        <v>71.591604000000004</v>
      </c>
      <c r="W3227" s="55">
        <f>U3227+V3227</f>
        <v>71.591604000000004</v>
      </c>
      <c r="X3227" s="17"/>
      <c r="Y3227" s="9" t="s">
        <v>12391</v>
      </c>
    </row>
    <row r="3228" spans="1:25" x14ac:dyDescent="0.2">
      <c r="A3228" s="4" t="s">
        <v>18</v>
      </c>
      <c r="B3228" s="12" t="s">
        <v>1598</v>
      </c>
      <c r="C3228" s="5" t="s">
        <v>861</v>
      </c>
      <c r="D3228" s="9" t="s">
        <v>862</v>
      </c>
      <c r="E3228" s="9" t="s">
        <v>1599</v>
      </c>
      <c r="F3228" s="9" t="s">
        <v>1600</v>
      </c>
      <c r="G3228" s="8">
        <v>10026661</v>
      </c>
      <c r="H3228" s="12" t="s">
        <v>1601</v>
      </c>
      <c r="I3228" s="9" t="s">
        <v>1666</v>
      </c>
      <c r="J3228" s="12" t="s">
        <v>1667</v>
      </c>
      <c r="K3228" s="8" t="s">
        <v>1641</v>
      </c>
      <c r="L3228" s="16" t="s">
        <v>1642</v>
      </c>
      <c r="M3228" s="17" t="s">
        <v>1643</v>
      </c>
      <c r="N3228" s="9" t="s">
        <v>1734</v>
      </c>
      <c r="O3228" s="9" t="s">
        <v>1735</v>
      </c>
      <c r="P3228" s="9" t="s">
        <v>32</v>
      </c>
      <c r="Q3228" s="10">
        <v>14590.485000000001</v>
      </c>
      <c r="R3228" s="11">
        <v>13421</v>
      </c>
      <c r="S3228" s="52">
        <f>R3228</f>
        <v>13421</v>
      </c>
      <c r="T3228" s="53">
        <f>IFERROR(S3228/Q3228,0)</f>
        <v>0.91984605035404921</v>
      </c>
      <c r="U3228" s="54">
        <f>IF(T3228&gt;=100%,S3228*2%,0)</f>
        <v>0</v>
      </c>
      <c r="V3228" s="54">
        <f>S3228*1%</f>
        <v>134.21</v>
      </c>
      <c r="W3228" s="55">
        <f>U3228+V3228</f>
        <v>134.21</v>
      </c>
      <c r="X3228" s="17"/>
      <c r="Y3228" s="9" t="s">
        <v>12391</v>
      </c>
    </row>
    <row r="3229" spans="1:25" x14ac:dyDescent="0.2">
      <c r="A3229" s="4" t="s">
        <v>18</v>
      </c>
      <c r="B3229" s="12" t="s">
        <v>1598</v>
      </c>
      <c r="C3229" s="5" t="s">
        <v>861</v>
      </c>
      <c r="D3229" s="9" t="s">
        <v>862</v>
      </c>
      <c r="E3229" s="9" t="s">
        <v>1599</v>
      </c>
      <c r="F3229" s="9" t="s">
        <v>1600</v>
      </c>
      <c r="G3229" s="8">
        <v>10026678</v>
      </c>
      <c r="H3229" s="12" t="s">
        <v>1601</v>
      </c>
      <c r="I3229" s="9" t="s">
        <v>1710</v>
      </c>
      <c r="J3229" s="12" t="s">
        <v>1711</v>
      </c>
      <c r="K3229" s="8" t="s">
        <v>1641</v>
      </c>
      <c r="L3229" s="16" t="s">
        <v>1642</v>
      </c>
      <c r="M3229" s="17" t="s">
        <v>1643</v>
      </c>
      <c r="N3229" s="9" t="s">
        <v>1769</v>
      </c>
      <c r="O3229" s="9" t="s">
        <v>1770</v>
      </c>
      <c r="P3229" s="9" t="s">
        <v>32</v>
      </c>
      <c r="Q3229" s="10">
        <v>13338.045</v>
      </c>
      <c r="R3229" s="11">
        <v>12261</v>
      </c>
      <c r="S3229" s="52">
        <f>R3229</f>
        <v>12261</v>
      </c>
      <c r="T3229" s="53">
        <f>IFERROR(S3229/Q3229,0)</f>
        <v>0.91925015997471893</v>
      </c>
      <c r="U3229" s="54">
        <f>IF(T3229&gt;=100%,S3229*2%,0)</f>
        <v>0</v>
      </c>
      <c r="V3229" s="54">
        <f>S3229*1%</f>
        <v>122.61</v>
      </c>
      <c r="W3229" s="55">
        <f>U3229+V3229</f>
        <v>122.61</v>
      </c>
      <c r="X3229" s="17"/>
      <c r="Y3229" s="9" t="s">
        <v>12391</v>
      </c>
    </row>
    <row r="3230" spans="1:25" x14ac:dyDescent="0.2">
      <c r="A3230" s="4" t="s">
        <v>18</v>
      </c>
      <c r="B3230" s="12" t="s">
        <v>2477</v>
      </c>
      <c r="C3230" s="5" t="s">
        <v>2071</v>
      </c>
      <c r="D3230" s="9" t="s">
        <v>2072</v>
      </c>
      <c r="E3230" s="9" t="s">
        <v>2478</v>
      </c>
      <c r="F3230" s="9" t="s">
        <v>2479</v>
      </c>
      <c r="G3230" s="8">
        <v>10022554</v>
      </c>
      <c r="H3230" s="12" t="s">
        <v>2480</v>
      </c>
      <c r="I3230" s="9" t="s">
        <v>2564</v>
      </c>
      <c r="J3230" s="12" t="s">
        <v>2565</v>
      </c>
      <c r="K3230" s="8" t="s">
        <v>2550</v>
      </c>
      <c r="L3230" s="16" t="s">
        <v>2551</v>
      </c>
      <c r="M3230" s="17">
        <v>8787467154</v>
      </c>
      <c r="N3230" s="9" t="s">
        <v>2566</v>
      </c>
      <c r="O3230" s="9" t="s">
        <v>2567</v>
      </c>
      <c r="P3230" s="9" t="s">
        <v>32</v>
      </c>
      <c r="Q3230" s="10">
        <v>5000</v>
      </c>
      <c r="R3230" s="11">
        <v>4590</v>
      </c>
      <c r="S3230" s="52">
        <f>R3230</f>
        <v>4590</v>
      </c>
      <c r="T3230" s="53">
        <f>IFERROR(S3230/Q3230,0)</f>
        <v>0.91800000000000004</v>
      </c>
      <c r="U3230" s="54">
        <f>IF(T3230&gt;=100%,S3230*2%,0)</f>
        <v>0</v>
      </c>
      <c r="V3230" s="54">
        <f>S3230*1%</f>
        <v>45.9</v>
      </c>
      <c r="W3230" s="55">
        <f>U3230+V3230</f>
        <v>45.9</v>
      </c>
      <c r="X3230" s="17"/>
      <c r="Y3230" s="9" t="s">
        <v>12393</v>
      </c>
    </row>
    <row r="3231" spans="1:25" x14ac:dyDescent="0.2">
      <c r="A3231" s="4" t="s">
        <v>18</v>
      </c>
      <c r="B3231" s="9" t="s">
        <v>649</v>
      </c>
      <c r="C3231" s="5" t="s">
        <v>20</v>
      </c>
      <c r="D3231" s="5" t="s">
        <v>21</v>
      </c>
      <c r="E3231" s="9" t="s">
        <v>650</v>
      </c>
      <c r="F3231" s="9" t="s">
        <v>651</v>
      </c>
      <c r="G3231" s="8">
        <v>10035276</v>
      </c>
      <c r="H3231" s="12" t="s">
        <v>652</v>
      </c>
      <c r="I3231" s="12" t="s">
        <v>660</v>
      </c>
      <c r="J3231" s="12" t="s">
        <v>661</v>
      </c>
      <c r="K3231" s="8" t="s">
        <v>655</v>
      </c>
      <c r="L3231" s="16" t="s">
        <v>656</v>
      </c>
      <c r="M3231" s="17" t="s">
        <v>657</v>
      </c>
      <c r="N3231" s="9" t="s">
        <v>679</v>
      </c>
      <c r="O3231" s="9" t="s">
        <v>680</v>
      </c>
      <c r="P3231" s="9" t="s">
        <v>32</v>
      </c>
      <c r="Q3231" s="9">
        <v>15000</v>
      </c>
      <c r="R3231" s="11">
        <v>13742.599399999999</v>
      </c>
      <c r="S3231" s="52">
        <f>R3231</f>
        <v>13742.599399999999</v>
      </c>
      <c r="T3231" s="53">
        <f>IFERROR(S3231/Q3231,0)</f>
        <v>0.91617329333333331</v>
      </c>
      <c r="U3231" s="54">
        <f>IF(T3231&gt;=100%,S3231*2%,0)</f>
        <v>0</v>
      </c>
      <c r="V3231" s="54">
        <f>S3231*1%</f>
        <v>137.425994</v>
      </c>
      <c r="W3231" s="55">
        <f>U3231+V3231</f>
        <v>137.425994</v>
      </c>
      <c r="X3231" s="17"/>
      <c r="Y3231" s="9" t="s">
        <v>12393</v>
      </c>
    </row>
    <row r="3232" spans="1:25" x14ac:dyDescent="0.2">
      <c r="A3232" s="4" t="s">
        <v>18</v>
      </c>
      <c r="B3232" s="12" t="s">
        <v>860</v>
      </c>
      <c r="C3232" s="5" t="s">
        <v>861</v>
      </c>
      <c r="D3232" s="9" t="s">
        <v>862</v>
      </c>
      <c r="E3232" s="9" t="s">
        <v>863</v>
      </c>
      <c r="F3232" s="9" t="s">
        <v>864</v>
      </c>
      <c r="G3232" s="8">
        <v>10023819</v>
      </c>
      <c r="H3232" s="12" t="s">
        <v>865</v>
      </c>
      <c r="I3232" s="9" t="s">
        <v>925</v>
      </c>
      <c r="J3232" s="12" t="s">
        <v>926</v>
      </c>
      <c r="K3232" s="8" t="s">
        <v>927</v>
      </c>
      <c r="L3232" s="16" t="s">
        <v>928</v>
      </c>
      <c r="M3232" s="17" t="s">
        <v>929</v>
      </c>
      <c r="N3232" s="9" t="s">
        <v>936</v>
      </c>
      <c r="O3232" s="9" t="s">
        <v>937</v>
      </c>
      <c r="P3232" s="9" t="s">
        <v>32</v>
      </c>
      <c r="Q3232" s="10">
        <v>25000</v>
      </c>
      <c r="R3232" s="11">
        <v>22830.068800000001</v>
      </c>
      <c r="S3232" s="52">
        <f>R3232</f>
        <v>22830.068800000001</v>
      </c>
      <c r="T3232" s="53">
        <f>IFERROR(S3232/Q3232,0)</f>
        <v>0.91320275200000001</v>
      </c>
      <c r="U3232" s="54">
        <f>IF(T3232&gt;=100%,S3232*2%,0)</f>
        <v>0</v>
      </c>
      <c r="V3232" s="54">
        <f>S3232*1%</f>
        <v>228.30068800000001</v>
      </c>
      <c r="W3232" s="55">
        <f>U3232+V3232</f>
        <v>228.30068800000001</v>
      </c>
      <c r="X3232" s="17"/>
      <c r="Y3232" s="9" t="s">
        <v>12391</v>
      </c>
    </row>
    <row r="3233" spans="1:25" x14ac:dyDescent="0.2">
      <c r="A3233" s="4" t="s">
        <v>18</v>
      </c>
      <c r="B3233" s="12" t="s">
        <v>1598</v>
      </c>
      <c r="C3233" s="5" t="s">
        <v>861</v>
      </c>
      <c r="D3233" s="9" t="s">
        <v>862</v>
      </c>
      <c r="E3233" s="9" t="s">
        <v>1599</v>
      </c>
      <c r="F3233" s="9" t="s">
        <v>1600</v>
      </c>
      <c r="G3233" s="8">
        <v>10026671</v>
      </c>
      <c r="H3233" s="12" t="s">
        <v>1601</v>
      </c>
      <c r="I3233" s="9" t="s">
        <v>1690</v>
      </c>
      <c r="J3233" s="12" t="s">
        <v>1691</v>
      </c>
      <c r="K3233" s="8" t="s">
        <v>1641</v>
      </c>
      <c r="L3233" s="16" t="s">
        <v>1642</v>
      </c>
      <c r="M3233" s="17" t="s">
        <v>1643</v>
      </c>
      <c r="N3233" s="9" t="s">
        <v>1753</v>
      </c>
      <c r="O3233" s="9" t="s">
        <v>1754</v>
      </c>
      <c r="P3233" s="9" t="s">
        <v>32</v>
      </c>
      <c r="Q3233" s="10">
        <v>25615.485000000001</v>
      </c>
      <c r="R3233" s="11">
        <v>23351</v>
      </c>
      <c r="S3233" s="52">
        <f>R3233</f>
        <v>23351</v>
      </c>
      <c r="T3233" s="53">
        <f>IFERROR(S3233/Q3233,0)</f>
        <v>0.9115970281257606</v>
      </c>
      <c r="U3233" s="54">
        <f>IF(T3233&gt;=100%,S3233*2%,0)</f>
        <v>0</v>
      </c>
      <c r="V3233" s="54">
        <f>S3233*1%</f>
        <v>233.51</v>
      </c>
      <c r="W3233" s="55">
        <f>U3233+V3233</f>
        <v>233.51</v>
      </c>
      <c r="X3233" s="17"/>
      <c r="Y3233" s="9" t="s">
        <v>12391</v>
      </c>
    </row>
    <row r="3234" spans="1:25" x14ac:dyDescent="0.2">
      <c r="A3234" s="4" t="s">
        <v>18</v>
      </c>
      <c r="B3234" s="12" t="s">
        <v>2477</v>
      </c>
      <c r="C3234" s="5" t="s">
        <v>2071</v>
      </c>
      <c r="D3234" s="9" t="s">
        <v>2072</v>
      </c>
      <c r="E3234" s="9" t="s">
        <v>2478</v>
      </c>
      <c r="F3234" s="9" t="s">
        <v>2479</v>
      </c>
      <c r="G3234" s="8">
        <v>10022554</v>
      </c>
      <c r="H3234" s="12" t="s">
        <v>2480</v>
      </c>
      <c r="I3234" s="9" t="s">
        <v>2548</v>
      </c>
      <c r="J3234" s="12" t="s">
        <v>2549</v>
      </c>
      <c r="K3234" s="8" t="s">
        <v>2550</v>
      </c>
      <c r="L3234" s="16" t="s">
        <v>2551</v>
      </c>
      <c r="M3234" s="17">
        <v>8787467154</v>
      </c>
      <c r="N3234" s="9" t="s">
        <v>2592</v>
      </c>
      <c r="O3234" s="9" t="s">
        <v>2593</v>
      </c>
      <c r="P3234" s="9" t="s">
        <v>32</v>
      </c>
      <c r="Q3234" s="10">
        <v>5000</v>
      </c>
      <c r="R3234" s="11">
        <v>4555</v>
      </c>
      <c r="S3234" s="52">
        <f>R3234</f>
        <v>4555</v>
      </c>
      <c r="T3234" s="53">
        <f>IFERROR(S3234/Q3234,0)</f>
        <v>0.91100000000000003</v>
      </c>
      <c r="U3234" s="54">
        <f>IF(T3234&gt;=100%,S3234*2%,0)</f>
        <v>0</v>
      </c>
      <c r="V3234" s="54">
        <f>S3234*1%</f>
        <v>45.550000000000004</v>
      </c>
      <c r="W3234" s="55">
        <f>U3234+V3234</f>
        <v>45.550000000000004</v>
      </c>
      <c r="X3234" s="17"/>
      <c r="Y3234" s="9" t="s">
        <v>12391</v>
      </c>
    </row>
    <row r="3235" spans="1:25" x14ac:dyDescent="0.2">
      <c r="A3235" s="9" t="s">
        <v>6280</v>
      </c>
      <c r="B3235" s="9" t="s">
        <v>6318</v>
      </c>
      <c r="C3235" s="18" t="s">
        <v>6282</v>
      </c>
      <c r="D3235" s="9" t="s">
        <v>6283</v>
      </c>
      <c r="E3235" s="9" t="s">
        <v>6284</v>
      </c>
      <c r="F3235" s="9" t="s">
        <v>6285</v>
      </c>
      <c r="G3235" s="9">
        <v>10022173</v>
      </c>
      <c r="H3235" s="9" t="s">
        <v>6286</v>
      </c>
      <c r="I3235" s="9" t="s">
        <v>6319</v>
      </c>
      <c r="J3235" s="9" t="s">
        <v>6320</v>
      </c>
      <c r="K3235" s="18" t="s">
        <v>6289</v>
      </c>
      <c r="L3235" s="18" t="s">
        <v>6290</v>
      </c>
      <c r="M3235" s="18" t="s">
        <v>6291</v>
      </c>
      <c r="N3235" s="9" t="s">
        <v>6323</v>
      </c>
      <c r="O3235" s="9" t="s">
        <v>6324</v>
      </c>
      <c r="P3235" s="9" t="s">
        <v>32</v>
      </c>
      <c r="Q3235" s="62">
        <v>6400</v>
      </c>
      <c r="R3235" s="11">
        <v>5821.0142000000005</v>
      </c>
      <c r="S3235" s="52">
        <f>R3235</f>
        <v>5821.0142000000005</v>
      </c>
      <c r="T3235" s="53">
        <f>IFERROR(S3235/Q3235,0)</f>
        <v>0.90953346875000007</v>
      </c>
      <c r="U3235" s="54">
        <f>IF(T3235&gt;=100%,S3235*2%,0)</f>
        <v>0</v>
      </c>
      <c r="V3235" s="54">
        <f>S3235*1%</f>
        <v>58.210142000000005</v>
      </c>
      <c r="W3235" s="55">
        <f>U3235+V3235</f>
        <v>58.210142000000005</v>
      </c>
      <c r="X3235" s="17"/>
      <c r="Y3235" s="9" t="s">
        <v>12391</v>
      </c>
    </row>
    <row r="3236" spans="1:25" x14ac:dyDescent="0.2">
      <c r="A3236" s="9" t="s">
        <v>9603</v>
      </c>
      <c r="B3236" s="18" t="s">
        <v>11401</v>
      </c>
      <c r="C3236" s="9" t="s">
        <v>12374</v>
      </c>
      <c r="D3236" s="9"/>
      <c r="E3236" s="11" t="s">
        <v>12375</v>
      </c>
      <c r="F3236" s="11"/>
      <c r="G3236" s="41">
        <v>10023721</v>
      </c>
      <c r="H3236" s="42" t="s">
        <v>11355</v>
      </c>
      <c r="I3236" s="18" t="s">
        <v>11402</v>
      </c>
      <c r="J3236" s="18" t="s">
        <v>11403</v>
      </c>
      <c r="K3236" s="9" t="s">
        <v>11397</v>
      </c>
      <c r="L3236" s="18" t="s">
        <v>11398</v>
      </c>
      <c r="M3236" s="18">
        <v>9625304519</v>
      </c>
      <c r="N3236" s="18" t="s">
        <v>11404</v>
      </c>
      <c r="O3236" s="18" t="s">
        <v>11405</v>
      </c>
      <c r="P3236" s="9" t="s">
        <v>32</v>
      </c>
      <c r="Q3236" s="11">
        <v>5000</v>
      </c>
      <c r="R3236" s="27">
        <v>4540.8995999999997</v>
      </c>
      <c r="S3236" s="52">
        <f>R3236</f>
        <v>4540.8995999999997</v>
      </c>
      <c r="T3236" s="53">
        <f>IFERROR(S3236/Q3236,0)</f>
        <v>0.90817991999999992</v>
      </c>
      <c r="U3236" s="54">
        <f>IF(T3236&gt;=100%,S3236*2%,0)</f>
        <v>0</v>
      </c>
      <c r="V3236" s="54">
        <f>S3236*1%</f>
        <v>45.408995999999995</v>
      </c>
      <c r="W3236" s="55">
        <f>U3236+V3236</f>
        <v>45.408995999999995</v>
      </c>
      <c r="X3236" s="17"/>
      <c r="Y3236" s="9" t="s">
        <v>12391</v>
      </c>
    </row>
    <row r="3237" spans="1:25" x14ac:dyDescent="0.2">
      <c r="A3237" s="4" t="s">
        <v>18</v>
      </c>
      <c r="B3237" s="12" t="s">
        <v>2477</v>
      </c>
      <c r="C3237" s="5" t="s">
        <v>2071</v>
      </c>
      <c r="D3237" s="9" t="s">
        <v>2072</v>
      </c>
      <c r="E3237" s="9" t="s">
        <v>2478</v>
      </c>
      <c r="F3237" s="9" t="s">
        <v>2479</v>
      </c>
      <c r="G3237" s="8">
        <v>10022554</v>
      </c>
      <c r="H3237" s="12" t="s">
        <v>2480</v>
      </c>
      <c r="I3237" s="9" t="s">
        <v>2507</v>
      </c>
      <c r="J3237" s="12" t="s">
        <v>2508</v>
      </c>
      <c r="K3237" s="8" t="s">
        <v>2483</v>
      </c>
      <c r="L3237" s="16" t="s">
        <v>2484</v>
      </c>
      <c r="M3237" s="17">
        <v>9862970788</v>
      </c>
      <c r="N3237" s="9" t="s">
        <v>2513</v>
      </c>
      <c r="O3237" s="9" t="s">
        <v>1729</v>
      </c>
      <c r="P3237" s="9" t="s">
        <v>32</v>
      </c>
      <c r="Q3237" s="10">
        <v>6000</v>
      </c>
      <c r="R3237" s="11">
        <v>5438</v>
      </c>
      <c r="S3237" s="52">
        <f>R3237</f>
        <v>5438</v>
      </c>
      <c r="T3237" s="53">
        <f>IFERROR(S3237/Q3237,0)</f>
        <v>0.90633333333333332</v>
      </c>
      <c r="U3237" s="54">
        <f>IF(T3237&gt;=100%,S3237*2%,0)</f>
        <v>0</v>
      </c>
      <c r="V3237" s="54">
        <f>S3237*1%</f>
        <v>54.38</v>
      </c>
      <c r="W3237" s="55">
        <f>U3237+V3237</f>
        <v>54.38</v>
      </c>
      <c r="X3237" s="17"/>
      <c r="Y3237" s="9" t="s">
        <v>12393</v>
      </c>
    </row>
    <row r="3238" spans="1:25" x14ac:dyDescent="0.2">
      <c r="A3238" s="9" t="s">
        <v>9603</v>
      </c>
      <c r="B3238" s="18" t="s">
        <v>10732</v>
      </c>
      <c r="C3238" s="9" t="s">
        <v>12370</v>
      </c>
      <c r="D3238" s="9"/>
      <c r="E3238" s="9" t="s">
        <v>12369</v>
      </c>
      <c r="F3238" s="9"/>
      <c r="G3238" s="18">
        <v>10022294</v>
      </c>
      <c r="H3238" s="18" t="s">
        <v>10733</v>
      </c>
      <c r="I3238" s="18" t="s">
        <v>10742</v>
      </c>
      <c r="J3238" s="18" t="s">
        <v>10743</v>
      </c>
      <c r="K3238" s="9" t="s">
        <v>10736</v>
      </c>
      <c r="L3238" s="18" t="s">
        <v>10737</v>
      </c>
      <c r="M3238" s="18">
        <v>8574864154</v>
      </c>
      <c r="N3238" s="18" t="s">
        <v>10791</v>
      </c>
      <c r="O3238" s="18" t="s">
        <v>10792</v>
      </c>
      <c r="P3238" s="18" t="s">
        <v>32</v>
      </c>
      <c r="Q3238" s="11">
        <v>8228.9790000000012</v>
      </c>
      <c r="R3238" s="27">
        <v>7448.354800000001</v>
      </c>
      <c r="S3238" s="52">
        <f>R3238</f>
        <v>7448.354800000001</v>
      </c>
      <c r="T3238" s="53">
        <f>IFERROR(S3238/Q3238,0)</f>
        <v>0.9051371743687765</v>
      </c>
      <c r="U3238" s="54">
        <f>IF(T3238&gt;=100%,S3238*2%,0)</f>
        <v>0</v>
      </c>
      <c r="V3238" s="54">
        <f>S3238*1%</f>
        <v>74.483548000000013</v>
      </c>
      <c r="W3238" s="55">
        <f>U3238+V3238</f>
        <v>74.483548000000013</v>
      </c>
      <c r="X3238" s="17"/>
      <c r="Y3238" s="9" t="s">
        <v>12392</v>
      </c>
    </row>
    <row r="3239" spans="1:25" x14ac:dyDescent="0.2">
      <c r="A3239" s="4" t="s">
        <v>18</v>
      </c>
      <c r="B3239" s="12" t="s">
        <v>1598</v>
      </c>
      <c r="C3239" s="5" t="s">
        <v>861</v>
      </c>
      <c r="D3239" s="9" t="s">
        <v>862</v>
      </c>
      <c r="E3239" s="9" t="s">
        <v>1599</v>
      </c>
      <c r="F3239" s="9" t="s">
        <v>1600</v>
      </c>
      <c r="G3239" s="8">
        <v>10026639</v>
      </c>
      <c r="H3239" s="12" t="s">
        <v>1601</v>
      </c>
      <c r="I3239" s="9" t="s">
        <v>1666</v>
      </c>
      <c r="J3239" s="12" t="s">
        <v>1667</v>
      </c>
      <c r="K3239" s="8" t="s">
        <v>1641</v>
      </c>
      <c r="L3239" s="16" t="s">
        <v>1642</v>
      </c>
      <c r="M3239" s="17" t="s">
        <v>1643</v>
      </c>
      <c r="N3239" s="9" t="s">
        <v>1670</v>
      </c>
      <c r="O3239" s="9" t="s">
        <v>1671</v>
      </c>
      <c r="P3239" s="9" t="s">
        <v>32</v>
      </c>
      <c r="Q3239" s="10">
        <v>7711.2</v>
      </c>
      <c r="R3239" s="11">
        <v>6965</v>
      </c>
      <c r="S3239" s="52">
        <f>R3239</f>
        <v>6965</v>
      </c>
      <c r="T3239" s="53">
        <f>IFERROR(S3239/Q3239,0)</f>
        <v>0.90323166303558466</v>
      </c>
      <c r="U3239" s="54">
        <f>IF(T3239&gt;=100%,S3239*2%,0)</f>
        <v>0</v>
      </c>
      <c r="V3239" s="54">
        <f>S3239*1%</f>
        <v>69.650000000000006</v>
      </c>
      <c r="W3239" s="55">
        <f>U3239+V3239</f>
        <v>69.650000000000006</v>
      </c>
      <c r="X3239" s="17"/>
      <c r="Y3239" s="9" t="s">
        <v>12391</v>
      </c>
    </row>
    <row r="3240" spans="1:25" x14ac:dyDescent="0.2">
      <c r="A3240" s="4" t="s">
        <v>18</v>
      </c>
      <c r="B3240" s="12" t="s">
        <v>2304</v>
      </c>
      <c r="C3240" s="5" t="s">
        <v>2071</v>
      </c>
      <c r="D3240" s="9" t="s">
        <v>2072</v>
      </c>
      <c r="E3240" s="9" t="s">
        <v>2305</v>
      </c>
      <c r="F3240" s="9" t="s">
        <v>2306</v>
      </c>
      <c r="G3240" s="8">
        <v>10025911</v>
      </c>
      <c r="H3240" s="12" t="s">
        <v>2307</v>
      </c>
      <c r="I3240" s="9" t="s">
        <v>2369</v>
      </c>
      <c r="J3240" s="12" t="s">
        <v>2370</v>
      </c>
      <c r="K3240" s="8" t="s">
        <v>2310</v>
      </c>
      <c r="L3240" s="16" t="s">
        <v>2311</v>
      </c>
      <c r="M3240" s="17">
        <v>8638448082</v>
      </c>
      <c r="N3240" s="9" t="s">
        <v>2375</v>
      </c>
      <c r="O3240" s="9" t="s">
        <v>2376</v>
      </c>
      <c r="P3240" s="9" t="s">
        <v>32</v>
      </c>
      <c r="Q3240" s="10">
        <v>5000</v>
      </c>
      <c r="R3240" s="11">
        <v>4509.0398000000005</v>
      </c>
      <c r="S3240" s="52">
        <f>R3240</f>
        <v>4509.0398000000005</v>
      </c>
      <c r="T3240" s="53">
        <f>IFERROR(S3240/Q3240,0)</f>
        <v>0.90180796000000008</v>
      </c>
      <c r="U3240" s="54">
        <f>IF(T3240&gt;=100%,S3240*2%,0)</f>
        <v>0</v>
      </c>
      <c r="V3240" s="54">
        <f>S3240*1%</f>
        <v>45.090398000000008</v>
      </c>
      <c r="W3240" s="55">
        <f>U3240+V3240</f>
        <v>45.090398000000008</v>
      </c>
      <c r="X3240" s="17"/>
      <c r="Y3240" s="9" t="s">
        <v>12393</v>
      </c>
    </row>
    <row r="3241" spans="1:25" x14ac:dyDescent="0.2">
      <c r="A3241" s="9" t="s">
        <v>6280</v>
      </c>
      <c r="B3241" s="9" t="s">
        <v>7422</v>
      </c>
      <c r="C3241" s="18" t="s">
        <v>6854</v>
      </c>
      <c r="D3241" s="9" t="s">
        <v>6855</v>
      </c>
      <c r="E3241" s="9" t="s">
        <v>7413</v>
      </c>
      <c r="F3241" s="9" t="s">
        <v>7414</v>
      </c>
      <c r="G3241" s="9">
        <v>10034670</v>
      </c>
      <c r="H3241" s="9" t="s">
        <v>7415</v>
      </c>
      <c r="I3241" s="9" t="s">
        <v>7423</v>
      </c>
      <c r="J3241" s="9" t="s">
        <v>7424</v>
      </c>
      <c r="K3241" s="18" t="s">
        <v>7417</v>
      </c>
      <c r="L3241" s="18" t="s">
        <v>7418</v>
      </c>
      <c r="M3241" s="18" t="s">
        <v>7419</v>
      </c>
      <c r="N3241" s="9" t="s">
        <v>7425</v>
      </c>
      <c r="O3241" s="9" t="s">
        <v>7426</v>
      </c>
      <c r="P3241" s="9" t="s">
        <v>32</v>
      </c>
      <c r="Q3241" s="61">
        <v>7820</v>
      </c>
      <c r="R3241" s="11">
        <v>7043.3997999999992</v>
      </c>
      <c r="S3241" s="52">
        <f>R3241</f>
        <v>7043.3997999999992</v>
      </c>
      <c r="T3241" s="53">
        <f>IFERROR(S3241/Q3241,0)</f>
        <v>0.9006905115089513</v>
      </c>
      <c r="U3241" s="54">
        <f>IF(T3241&gt;=100%,S3241*2%,0)</f>
        <v>0</v>
      </c>
      <c r="V3241" s="54">
        <f>S3241*1%</f>
        <v>70.433997999999988</v>
      </c>
      <c r="W3241" s="55">
        <f>U3241+V3241</f>
        <v>70.433997999999988</v>
      </c>
      <c r="X3241" s="17"/>
      <c r="Y3241" s="9" t="s">
        <v>12391</v>
      </c>
    </row>
    <row r="3242" spans="1:25" x14ac:dyDescent="0.2">
      <c r="A3242" s="4" t="s">
        <v>18</v>
      </c>
      <c r="B3242" s="12" t="s">
        <v>1598</v>
      </c>
      <c r="C3242" s="5" t="s">
        <v>861</v>
      </c>
      <c r="D3242" s="9" t="s">
        <v>862</v>
      </c>
      <c r="E3242" s="9" t="s">
        <v>1599</v>
      </c>
      <c r="F3242" s="9" t="s">
        <v>1600</v>
      </c>
      <c r="G3242" s="8">
        <v>10026674</v>
      </c>
      <c r="H3242" s="12" t="s">
        <v>1601</v>
      </c>
      <c r="I3242" s="9" t="s">
        <v>1690</v>
      </c>
      <c r="J3242" s="12" t="s">
        <v>1691</v>
      </c>
      <c r="K3242" s="8" t="s">
        <v>1641</v>
      </c>
      <c r="L3242" s="16" t="s">
        <v>1642</v>
      </c>
      <c r="M3242" s="17" t="s">
        <v>1643</v>
      </c>
      <c r="N3242" s="9" t="s">
        <v>1759</v>
      </c>
      <c r="O3242" s="9" t="s">
        <v>1760</v>
      </c>
      <c r="P3242" s="9" t="s">
        <v>32</v>
      </c>
      <c r="Q3242" s="10">
        <v>4688.25</v>
      </c>
      <c r="R3242" s="11">
        <v>4211</v>
      </c>
      <c r="S3242" s="52">
        <f>R3242</f>
        <v>4211</v>
      </c>
      <c r="T3242" s="53">
        <f>IFERROR(S3242/Q3242,0)</f>
        <v>0.89820295419399565</v>
      </c>
      <c r="U3242" s="54">
        <f>IF(T3242&gt;=100%,S3242*2%,0)</f>
        <v>0</v>
      </c>
      <c r="V3242" s="54">
        <f>S3242*1%</f>
        <v>42.11</v>
      </c>
      <c r="W3242" s="55">
        <f>U3242+V3242</f>
        <v>42.11</v>
      </c>
      <c r="X3242" s="17"/>
      <c r="Y3242" s="9" t="s">
        <v>12391</v>
      </c>
    </row>
    <row r="3243" spans="1:25" x14ac:dyDescent="0.2">
      <c r="A3243" s="4" t="s">
        <v>18</v>
      </c>
      <c r="B3243" s="12" t="s">
        <v>1598</v>
      </c>
      <c r="C3243" s="5" t="s">
        <v>861</v>
      </c>
      <c r="D3243" s="9" t="s">
        <v>862</v>
      </c>
      <c r="E3243" s="9" t="s">
        <v>1599</v>
      </c>
      <c r="F3243" s="9" t="s">
        <v>1600</v>
      </c>
      <c r="G3243" s="8">
        <v>10026666</v>
      </c>
      <c r="H3243" s="12" t="s">
        <v>1601</v>
      </c>
      <c r="I3243" s="9" t="s">
        <v>1703</v>
      </c>
      <c r="J3243" s="12" t="s">
        <v>1704</v>
      </c>
      <c r="K3243" s="8" t="s">
        <v>1604</v>
      </c>
      <c r="L3243" s="16" t="s">
        <v>1605</v>
      </c>
      <c r="M3243" s="17" t="s">
        <v>1606</v>
      </c>
      <c r="N3243" s="9" t="s">
        <v>1743</v>
      </c>
      <c r="O3243" s="9" t="s">
        <v>1744</v>
      </c>
      <c r="P3243" s="9" t="s">
        <v>32</v>
      </c>
      <c r="Q3243" s="10">
        <v>12362.3325</v>
      </c>
      <c r="R3243" s="11">
        <v>11092</v>
      </c>
      <c r="S3243" s="52">
        <f>R3243</f>
        <v>11092</v>
      </c>
      <c r="T3243" s="53">
        <f>IFERROR(S3243/Q3243,0)</f>
        <v>0.89724168153542216</v>
      </c>
      <c r="U3243" s="54">
        <f>IF(T3243&gt;=100%,S3243*2%,0)</f>
        <v>0</v>
      </c>
      <c r="V3243" s="54">
        <f>S3243*1%</f>
        <v>110.92</v>
      </c>
      <c r="W3243" s="55">
        <f>U3243+V3243</f>
        <v>110.92</v>
      </c>
      <c r="X3243" s="17"/>
      <c r="Y3243" s="9" t="s">
        <v>12391</v>
      </c>
    </row>
    <row r="3244" spans="1:25" x14ac:dyDescent="0.2">
      <c r="A3244" s="26" t="s">
        <v>9603</v>
      </c>
      <c r="B3244" s="26" t="s">
        <v>9946</v>
      </c>
      <c r="C3244" s="30" t="s">
        <v>12359</v>
      </c>
      <c r="D3244" s="30"/>
      <c r="E3244" s="44" t="s">
        <v>12361</v>
      </c>
      <c r="F3244" s="44"/>
      <c r="G3244" s="26">
        <v>10023666</v>
      </c>
      <c r="H3244" s="26" t="s">
        <v>9845</v>
      </c>
      <c r="I3244" s="26" t="s">
        <v>9947</v>
      </c>
      <c r="J3244" s="26" t="s">
        <v>9948</v>
      </c>
      <c r="K3244" s="26" t="s">
        <v>9904</v>
      </c>
      <c r="L3244" s="26" t="s">
        <v>9905</v>
      </c>
      <c r="M3244" s="26">
        <v>9468379116</v>
      </c>
      <c r="N3244" s="26" t="s">
        <v>9949</v>
      </c>
      <c r="O3244" s="26" t="s">
        <v>9950</v>
      </c>
      <c r="P3244" s="26" t="s">
        <v>32</v>
      </c>
      <c r="Q3244" s="9">
        <v>6500</v>
      </c>
      <c r="R3244" s="27">
        <v>5828.5544</v>
      </c>
      <c r="S3244" s="52">
        <f>R3244</f>
        <v>5828.5544</v>
      </c>
      <c r="T3244" s="53">
        <f>IFERROR(S3244/Q3244,0)</f>
        <v>0.89670067692307687</v>
      </c>
      <c r="U3244" s="54">
        <f>IF(T3244&gt;=100%,S3244*2%,0)</f>
        <v>0</v>
      </c>
      <c r="V3244" s="54">
        <f>S3244*1%</f>
        <v>58.285544000000002</v>
      </c>
      <c r="W3244" s="55">
        <f>U3244+V3244</f>
        <v>58.285544000000002</v>
      </c>
      <c r="X3244" s="17"/>
      <c r="Y3244" s="9" t="s">
        <v>12391</v>
      </c>
    </row>
    <row r="3245" spans="1:25" x14ac:dyDescent="0.2">
      <c r="A3245" s="4" t="s">
        <v>18</v>
      </c>
      <c r="B3245" s="12" t="s">
        <v>2843</v>
      </c>
      <c r="C3245" s="5" t="s">
        <v>2071</v>
      </c>
      <c r="D3245" s="9" t="s">
        <v>2072</v>
      </c>
      <c r="E3245" s="9" t="s">
        <v>2815</v>
      </c>
      <c r="F3245" s="9" t="s">
        <v>2816</v>
      </c>
      <c r="G3245" s="8">
        <v>10022550</v>
      </c>
      <c r="H3245" s="12" t="s">
        <v>2844</v>
      </c>
      <c r="I3245" s="9" t="s">
        <v>2845</v>
      </c>
      <c r="J3245" s="12" t="s">
        <v>2846</v>
      </c>
      <c r="K3245" s="8" t="s">
        <v>2847</v>
      </c>
      <c r="L3245" s="16" t="s">
        <v>2848</v>
      </c>
      <c r="M3245" s="17">
        <v>7002065417</v>
      </c>
      <c r="N3245" s="9" t="s">
        <v>2879</v>
      </c>
      <c r="O3245" s="9" t="s">
        <v>2831</v>
      </c>
      <c r="P3245" s="9" t="s">
        <v>32</v>
      </c>
      <c r="Q3245" s="10">
        <v>5000</v>
      </c>
      <c r="R3245" s="11">
        <v>4481.7428</v>
      </c>
      <c r="S3245" s="52">
        <f>R3245</f>
        <v>4481.7428</v>
      </c>
      <c r="T3245" s="53">
        <f>IFERROR(S3245/Q3245,0)</f>
        <v>0.89634855999999996</v>
      </c>
      <c r="U3245" s="54">
        <f>IF(T3245&gt;=100%,S3245*2%,0)</f>
        <v>0</v>
      </c>
      <c r="V3245" s="54">
        <f>S3245*1%</f>
        <v>44.817428</v>
      </c>
      <c r="W3245" s="55">
        <f>U3245+V3245</f>
        <v>44.817428</v>
      </c>
      <c r="X3245" s="17"/>
      <c r="Y3245" s="9" t="s">
        <v>12391</v>
      </c>
    </row>
    <row r="3246" spans="1:25" x14ac:dyDescent="0.2">
      <c r="A3246" s="4" t="s">
        <v>18</v>
      </c>
      <c r="B3246" s="12" t="s">
        <v>2477</v>
      </c>
      <c r="C3246" s="5" t="s">
        <v>2071</v>
      </c>
      <c r="D3246" s="9" t="s">
        <v>2072</v>
      </c>
      <c r="E3246" s="9" t="s">
        <v>2478</v>
      </c>
      <c r="F3246" s="9" t="s">
        <v>2479</v>
      </c>
      <c r="G3246" s="8">
        <v>10022554</v>
      </c>
      <c r="H3246" s="12" t="s">
        <v>2480</v>
      </c>
      <c r="I3246" s="9" t="s">
        <v>2576</v>
      </c>
      <c r="J3246" s="12" t="s">
        <v>1504</v>
      </c>
      <c r="K3246" s="8" t="s">
        <v>2550</v>
      </c>
      <c r="L3246" s="16" t="s">
        <v>2551</v>
      </c>
      <c r="M3246" s="17">
        <v>8787467154</v>
      </c>
      <c r="N3246" s="9" t="s">
        <v>2581</v>
      </c>
      <c r="O3246" s="9" t="s">
        <v>2582</v>
      </c>
      <c r="P3246" s="9" t="s">
        <v>32</v>
      </c>
      <c r="Q3246" s="10">
        <v>5000</v>
      </c>
      <c r="R3246" s="11">
        <v>4480</v>
      </c>
      <c r="S3246" s="52">
        <f>R3246</f>
        <v>4480</v>
      </c>
      <c r="T3246" s="53">
        <f>IFERROR(S3246/Q3246,0)</f>
        <v>0.89600000000000002</v>
      </c>
      <c r="U3246" s="54">
        <f>IF(T3246&gt;=100%,S3246*2%,0)</f>
        <v>0</v>
      </c>
      <c r="V3246" s="54">
        <f>S3246*1%</f>
        <v>44.800000000000004</v>
      </c>
      <c r="W3246" s="55">
        <f>U3246+V3246</f>
        <v>44.800000000000004</v>
      </c>
      <c r="X3246" s="17"/>
      <c r="Y3246" s="9" t="s">
        <v>12391</v>
      </c>
    </row>
    <row r="3247" spans="1:25" x14ac:dyDescent="0.2">
      <c r="A3247" s="26" t="s">
        <v>9603</v>
      </c>
      <c r="B3247" s="30" t="s">
        <v>12198</v>
      </c>
      <c r="C3247" s="30" t="s">
        <v>12379</v>
      </c>
      <c r="D3247" s="30"/>
      <c r="E3247" s="44" t="s">
        <v>12381</v>
      </c>
      <c r="F3247" s="44"/>
      <c r="G3247" s="30">
        <v>10023970</v>
      </c>
      <c r="H3247" s="30" t="s">
        <v>12199</v>
      </c>
      <c r="I3247" s="30" t="s">
        <v>12212</v>
      </c>
      <c r="J3247" s="30" t="s">
        <v>12213</v>
      </c>
      <c r="K3247" s="26" t="s">
        <v>12202</v>
      </c>
      <c r="L3247" s="30" t="s">
        <v>9671</v>
      </c>
      <c r="M3247" s="30" t="s">
        <v>12203</v>
      </c>
      <c r="N3247" s="30" t="s">
        <v>12218</v>
      </c>
      <c r="O3247" s="30" t="s">
        <v>12219</v>
      </c>
      <c r="P3247" s="30" t="s">
        <v>32</v>
      </c>
      <c r="Q3247" s="27">
        <v>10000</v>
      </c>
      <c r="R3247" s="27">
        <v>8957.7813999999998</v>
      </c>
      <c r="S3247" s="52">
        <f>R3247</f>
        <v>8957.7813999999998</v>
      </c>
      <c r="T3247" s="53">
        <f>IFERROR(S3247/Q3247,0)</f>
        <v>0.89577814</v>
      </c>
      <c r="U3247" s="54">
        <f>IF(T3247&gt;=100%,S3247*2%,0)</f>
        <v>0</v>
      </c>
      <c r="V3247" s="54">
        <f>S3247*1%</f>
        <v>89.577814000000004</v>
      </c>
      <c r="W3247" s="55">
        <f>U3247+V3247</f>
        <v>89.577814000000004</v>
      </c>
      <c r="X3247" s="17"/>
      <c r="Y3247" s="9" t="s">
        <v>12393</v>
      </c>
    </row>
    <row r="3248" spans="1:25" x14ac:dyDescent="0.2">
      <c r="A3248" s="9" t="s">
        <v>6280</v>
      </c>
      <c r="B3248" s="9" t="s">
        <v>7101</v>
      </c>
      <c r="C3248" s="18" t="s">
        <v>6854</v>
      </c>
      <c r="D3248" s="9" t="s">
        <v>6855</v>
      </c>
      <c r="E3248" s="9" t="s">
        <v>7040</v>
      </c>
      <c r="F3248" s="9" t="s">
        <v>7041</v>
      </c>
      <c r="G3248" s="9">
        <v>10034150</v>
      </c>
      <c r="H3248" s="9" t="s">
        <v>7102</v>
      </c>
      <c r="I3248" s="9" t="s">
        <v>7103</v>
      </c>
      <c r="J3248" s="9" t="s">
        <v>7104</v>
      </c>
      <c r="K3248" s="18" t="s">
        <v>7105</v>
      </c>
      <c r="L3248" s="18" t="s">
        <v>7106</v>
      </c>
      <c r="M3248" s="18">
        <v>7382276613</v>
      </c>
      <c r="N3248" s="9" t="s">
        <v>7109</v>
      </c>
      <c r="O3248" s="9" t="s">
        <v>7110</v>
      </c>
      <c r="P3248" s="9" t="s">
        <v>32</v>
      </c>
      <c r="Q3248" s="61">
        <v>5100</v>
      </c>
      <c r="R3248" s="11">
        <v>4562.6480000000001</v>
      </c>
      <c r="S3248" s="52">
        <f>R3248</f>
        <v>4562.6480000000001</v>
      </c>
      <c r="T3248" s="53">
        <f>IFERROR(S3248/Q3248,0)</f>
        <v>0.89463686274509802</v>
      </c>
      <c r="U3248" s="54">
        <f>IF(T3248&gt;=100%,S3248*2%,0)</f>
        <v>0</v>
      </c>
      <c r="V3248" s="54">
        <f>S3248*1%</f>
        <v>45.626480000000001</v>
      </c>
      <c r="W3248" s="55">
        <f>U3248+V3248</f>
        <v>45.626480000000001</v>
      </c>
      <c r="X3248" s="17"/>
      <c r="Y3248" s="9" t="s">
        <v>12393</v>
      </c>
    </row>
    <row r="3249" spans="1:25" x14ac:dyDescent="0.2">
      <c r="A3249" s="9" t="s">
        <v>5442</v>
      </c>
      <c r="B3249" s="9" t="s">
        <v>6117</v>
      </c>
      <c r="C3249" s="18" t="s">
        <v>5682</v>
      </c>
      <c r="D3249" s="9" t="s">
        <v>5683</v>
      </c>
      <c r="E3249" s="9" t="s">
        <v>6118</v>
      </c>
      <c r="F3249" s="9" t="s">
        <v>6119</v>
      </c>
      <c r="G3249" s="9">
        <v>10029399</v>
      </c>
      <c r="H3249" s="9" t="s">
        <v>6120</v>
      </c>
      <c r="I3249" s="9" t="s">
        <v>6144</v>
      </c>
      <c r="J3249" s="9" t="s">
        <v>6145</v>
      </c>
      <c r="K3249" s="18" t="s">
        <v>6123</v>
      </c>
      <c r="L3249" s="18" t="s">
        <v>6124</v>
      </c>
      <c r="M3249" s="18">
        <v>970250654</v>
      </c>
      <c r="N3249" s="9" t="s">
        <v>6170</v>
      </c>
      <c r="O3249" s="9" t="s">
        <v>6171</v>
      </c>
      <c r="P3249" s="9" t="s">
        <v>32</v>
      </c>
      <c r="Q3249" s="11">
        <v>13044.5</v>
      </c>
      <c r="R3249" s="11">
        <v>11641</v>
      </c>
      <c r="S3249" s="52">
        <f>R3249</f>
        <v>11641</v>
      </c>
      <c r="T3249" s="53">
        <f>IFERROR(S3249/Q3249,0)</f>
        <v>0.89240676147035147</v>
      </c>
      <c r="U3249" s="54">
        <f>IF(T3249&gt;=100%,S3249*2%,0)</f>
        <v>0</v>
      </c>
      <c r="V3249" s="54">
        <f>S3249*1%</f>
        <v>116.41</v>
      </c>
      <c r="W3249" s="55">
        <f>U3249+V3249</f>
        <v>116.41</v>
      </c>
      <c r="X3249" s="17"/>
      <c r="Y3249" s="9" t="s">
        <v>12391</v>
      </c>
    </row>
    <row r="3250" spans="1:25" x14ac:dyDescent="0.2">
      <c r="A3250" s="9" t="s">
        <v>6280</v>
      </c>
      <c r="B3250" s="9" t="s">
        <v>7395</v>
      </c>
      <c r="C3250" s="18" t="s">
        <v>6854</v>
      </c>
      <c r="D3250" s="9" t="s">
        <v>6855</v>
      </c>
      <c r="E3250" s="9" t="s">
        <v>7040</v>
      </c>
      <c r="F3250" s="9" t="s">
        <v>7041</v>
      </c>
      <c r="G3250" s="9">
        <v>10025696</v>
      </c>
      <c r="H3250" s="9" t="s">
        <v>7042</v>
      </c>
      <c r="I3250" s="9" t="s">
        <v>7097</v>
      </c>
      <c r="J3250" s="9" t="s">
        <v>7396</v>
      </c>
      <c r="K3250" s="18" t="s">
        <v>7045</v>
      </c>
      <c r="L3250" s="18" t="s">
        <v>7046</v>
      </c>
      <c r="M3250" s="18" t="s">
        <v>7047</v>
      </c>
      <c r="N3250" s="9" t="s">
        <v>7397</v>
      </c>
      <c r="O3250" s="9" t="s">
        <v>7398</v>
      </c>
      <c r="P3250" s="9" t="s">
        <v>32</v>
      </c>
      <c r="Q3250" s="61">
        <v>8160</v>
      </c>
      <c r="R3250" s="11">
        <v>7248.1625999999997</v>
      </c>
      <c r="S3250" s="52">
        <f>R3250</f>
        <v>7248.1625999999997</v>
      </c>
      <c r="T3250" s="53">
        <f>IFERROR(S3250/Q3250,0)</f>
        <v>0.88825522058823525</v>
      </c>
      <c r="U3250" s="54">
        <f>IF(T3250&gt;=100%,S3250*2%,0)</f>
        <v>0</v>
      </c>
      <c r="V3250" s="54">
        <f>S3250*1%</f>
        <v>72.481625999999991</v>
      </c>
      <c r="W3250" s="55">
        <f>U3250+V3250</f>
        <v>72.481625999999991</v>
      </c>
      <c r="X3250" s="17"/>
      <c r="Y3250" s="9" t="s">
        <v>12393</v>
      </c>
    </row>
    <row r="3251" spans="1:25" x14ac:dyDescent="0.2">
      <c r="A3251" s="26" t="s">
        <v>9603</v>
      </c>
      <c r="B3251" s="26" t="s">
        <v>9805</v>
      </c>
      <c r="C3251" s="30" t="s">
        <v>12359</v>
      </c>
      <c r="D3251" s="30"/>
      <c r="E3251" s="45" t="s">
        <v>12360</v>
      </c>
      <c r="F3251" s="45"/>
      <c r="G3251" s="26">
        <v>10026891</v>
      </c>
      <c r="H3251" s="26" t="s">
        <v>9725</v>
      </c>
      <c r="I3251" s="26" t="s">
        <v>9806</v>
      </c>
      <c r="J3251" s="26" t="s">
        <v>9807</v>
      </c>
      <c r="K3251" s="26" t="s">
        <v>9786</v>
      </c>
      <c r="L3251" s="26" t="s">
        <v>9787</v>
      </c>
      <c r="M3251" s="26">
        <v>7009770373</v>
      </c>
      <c r="N3251" s="26" t="s">
        <v>9808</v>
      </c>
      <c r="O3251" s="26" t="s">
        <v>9809</v>
      </c>
      <c r="P3251" s="26" t="s">
        <v>32</v>
      </c>
      <c r="Q3251" s="27">
        <v>17000</v>
      </c>
      <c r="R3251" s="27">
        <v>15078.701799999999</v>
      </c>
      <c r="S3251" s="52">
        <f>R3251</f>
        <v>15078.701799999999</v>
      </c>
      <c r="T3251" s="53">
        <f>IFERROR(S3251/Q3251,0)</f>
        <v>0.88698245882352933</v>
      </c>
      <c r="U3251" s="54">
        <f>IF(T3251&gt;=100%,S3251*2%,0)</f>
        <v>0</v>
      </c>
      <c r="V3251" s="54">
        <f>S3251*1%</f>
        <v>150.78701799999999</v>
      </c>
      <c r="W3251" s="55">
        <f>U3251+V3251</f>
        <v>150.78701799999999</v>
      </c>
      <c r="X3251" s="17"/>
      <c r="Y3251" s="9" t="s">
        <v>12391</v>
      </c>
    </row>
    <row r="3252" spans="1:25" x14ac:dyDescent="0.2">
      <c r="A3252" s="4" t="s">
        <v>18</v>
      </c>
      <c r="B3252" s="12" t="s">
        <v>3702</v>
      </c>
      <c r="C3252" s="5" t="s">
        <v>2973</v>
      </c>
      <c r="D3252" s="9" t="s">
        <v>2974</v>
      </c>
      <c r="E3252" s="9" t="s">
        <v>3645</v>
      </c>
      <c r="F3252" s="9" t="s">
        <v>3646</v>
      </c>
      <c r="G3252" s="8">
        <v>10026613</v>
      </c>
      <c r="H3252" s="12" t="s">
        <v>3703</v>
      </c>
      <c r="I3252" s="9" t="s">
        <v>3750</v>
      </c>
      <c r="J3252" s="12" t="s">
        <v>3751</v>
      </c>
      <c r="K3252" s="17" t="s">
        <v>3706</v>
      </c>
      <c r="L3252" s="17" t="s">
        <v>3707</v>
      </c>
      <c r="M3252" s="17">
        <v>8986883307</v>
      </c>
      <c r="N3252" s="9" t="s">
        <v>4164</v>
      </c>
      <c r="O3252" s="9" t="s">
        <v>4165</v>
      </c>
      <c r="P3252" s="9" t="s">
        <v>32</v>
      </c>
      <c r="Q3252" s="10">
        <v>10000</v>
      </c>
      <c r="R3252" s="11">
        <v>8855.9536000000007</v>
      </c>
      <c r="S3252" s="52">
        <f>R3252</f>
        <v>8855.9536000000007</v>
      </c>
      <c r="T3252" s="53">
        <f>IFERROR(S3252/Q3252,0)</f>
        <v>0.88559536000000005</v>
      </c>
      <c r="U3252" s="54">
        <f>IF(T3252&gt;=100%,S3252*2%,0)</f>
        <v>0</v>
      </c>
      <c r="V3252" s="54">
        <f>S3252*1%</f>
        <v>88.559536000000008</v>
      </c>
      <c r="W3252" s="55">
        <f>U3252+V3252</f>
        <v>88.559536000000008</v>
      </c>
      <c r="X3252" s="17"/>
      <c r="Y3252" s="9" t="s">
        <v>12393</v>
      </c>
    </row>
    <row r="3253" spans="1:25" x14ac:dyDescent="0.2">
      <c r="A3253" s="4" t="s">
        <v>18</v>
      </c>
      <c r="B3253" s="12" t="s">
        <v>2477</v>
      </c>
      <c r="C3253" s="5" t="s">
        <v>2071</v>
      </c>
      <c r="D3253" s="9" t="s">
        <v>2072</v>
      </c>
      <c r="E3253" s="9" t="s">
        <v>2478</v>
      </c>
      <c r="F3253" s="9" t="s">
        <v>2479</v>
      </c>
      <c r="G3253" s="8">
        <v>10022554</v>
      </c>
      <c r="H3253" s="12" t="s">
        <v>2480</v>
      </c>
      <c r="I3253" s="9" t="s">
        <v>2583</v>
      </c>
      <c r="J3253" s="12" t="s">
        <v>2584</v>
      </c>
      <c r="K3253" s="8" t="s">
        <v>2550</v>
      </c>
      <c r="L3253" s="16" t="s">
        <v>2551</v>
      </c>
      <c r="M3253" s="17">
        <v>8787467154</v>
      </c>
      <c r="N3253" s="9" t="s">
        <v>2585</v>
      </c>
      <c r="O3253" s="9" t="s">
        <v>2586</v>
      </c>
      <c r="P3253" s="9" t="s">
        <v>32</v>
      </c>
      <c r="Q3253" s="10">
        <v>5000</v>
      </c>
      <c r="R3253" s="11">
        <v>4422.5928000000004</v>
      </c>
      <c r="S3253" s="52">
        <f>R3253</f>
        <v>4422.5928000000004</v>
      </c>
      <c r="T3253" s="53">
        <f>IFERROR(S3253/Q3253,0)</f>
        <v>0.88451856000000006</v>
      </c>
      <c r="U3253" s="54">
        <f>IF(T3253&gt;=100%,S3253*2%,0)</f>
        <v>0</v>
      </c>
      <c r="V3253" s="54">
        <f>S3253*1%</f>
        <v>44.225928000000003</v>
      </c>
      <c r="W3253" s="55">
        <f>U3253+V3253</f>
        <v>44.225928000000003</v>
      </c>
      <c r="X3253" s="17"/>
      <c r="Y3253" s="9" t="s">
        <v>12391</v>
      </c>
    </row>
    <row r="3254" spans="1:25" x14ac:dyDescent="0.2">
      <c r="A3254" s="26" t="s">
        <v>9603</v>
      </c>
      <c r="B3254" s="30" t="s">
        <v>11909</v>
      </c>
      <c r="C3254" s="30" t="s">
        <v>12379</v>
      </c>
      <c r="D3254" s="30"/>
      <c r="E3254" s="44" t="s">
        <v>12378</v>
      </c>
      <c r="F3254" s="44"/>
      <c r="G3254" s="30">
        <v>10020174</v>
      </c>
      <c r="H3254" s="30" t="s">
        <v>11910</v>
      </c>
      <c r="I3254" s="29" t="s">
        <v>12008</v>
      </c>
      <c r="J3254" s="29" t="s">
        <v>12009</v>
      </c>
      <c r="K3254" s="26" t="s">
        <v>11933</v>
      </c>
      <c r="L3254" s="30" t="s">
        <v>11934</v>
      </c>
      <c r="M3254" s="30" t="s">
        <v>11935</v>
      </c>
      <c r="N3254" s="30" t="s">
        <v>12010</v>
      </c>
      <c r="O3254" s="30" t="s">
        <v>12011</v>
      </c>
      <c r="P3254" s="30" t="s">
        <v>32</v>
      </c>
      <c r="Q3254" s="27">
        <v>4500</v>
      </c>
      <c r="R3254" s="27">
        <v>3963.0654</v>
      </c>
      <c r="S3254" s="52">
        <f>R3254</f>
        <v>3963.0654</v>
      </c>
      <c r="T3254" s="53">
        <f>IFERROR(S3254/Q3254,0)</f>
        <v>0.88068119999999994</v>
      </c>
      <c r="U3254" s="54">
        <f>IF(T3254&gt;=100%,S3254*2%,0)</f>
        <v>0</v>
      </c>
      <c r="V3254" s="54">
        <f>S3254*1%</f>
        <v>39.630654</v>
      </c>
      <c r="W3254" s="55">
        <f>U3254+V3254</f>
        <v>39.630654</v>
      </c>
      <c r="X3254" s="17"/>
      <c r="Y3254" s="9" t="s">
        <v>12391</v>
      </c>
    </row>
    <row r="3255" spans="1:25" x14ac:dyDescent="0.2">
      <c r="A3255" s="9" t="s">
        <v>6280</v>
      </c>
      <c r="B3255" s="9" t="s">
        <v>7429</v>
      </c>
      <c r="C3255" s="18" t="s">
        <v>6854</v>
      </c>
      <c r="D3255" s="9" t="s">
        <v>6855</v>
      </c>
      <c r="E3255" s="9" t="s">
        <v>7413</v>
      </c>
      <c r="F3255" s="9" t="s">
        <v>7414</v>
      </c>
      <c r="G3255" s="9">
        <v>10034670</v>
      </c>
      <c r="H3255" s="9" t="s">
        <v>7415</v>
      </c>
      <c r="I3255" s="9" t="s">
        <v>7430</v>
      </c>
      <c r="J3255" s="9" t="s">
        <v>7431</v>
      </c>
      <c r="K3255" s="18" t="s">
        <v>7417</v>
      </c>
      <c r="L3255" s="18" t="s">
        <v>7418</v>
      </c>
      <c r="M3255" s="18" t="s">
        <v>7419</v>
      </c>
      <c r="N3255" s="9" t="s">
        <v>7432</v>
      </c>
      <c r="O3255" s="9" t="s">
        <v>7433</v>
      </c>
      <c r="P3255" s="9" t="s">
        <v>32</v>
      </c>
      <c r="Q3255" s="61">
        <v>8330</v>
      </c>
      <c r="R3255" s="11">
        <v>7311.8296</v>
      </c>
      <c r="S3255" s="52">
        <f>R3255</f>
        <v>7311.8296</v>
      </c>
      <c r="T3255" s="53">
        <f>IFERROR(S3255/Q3255,0)</f>
        <v>0.87777066026410566</v>
      </c>
      <c r="U3255" s="54">
        <f>IF(T3255&gt;=100%,S3255*2%,0)</f>
        <v>0</v>
      </c>
      <c r="V3255" s="54">
        <f>S3255*1%</f>
        <v>73.118296000000001</v>
      </c>
      <c r="W3255" s="55">
        <f>U3255+V3255</f>
        <v>73.118296000000001</v>
      </c>
      <c r="X3255" s="17"/>
      <c r="Y3255" s="9" t="s">
        <v>12391</v>
      </c>
    </row>
    <row r="3256" spans="1:25" x14ac:dyDescent="0.2">
      <c r="A3256" s="9" t="s">
        <v>8060</v>
      </c>
      <c r="B3256" s="9" t="s">
        <v>8061</v>
      </c>
      <c r="C3256" s="18" t="s">
        <v>8062</v>
      </c>
      <c r="D3256" s="9" t="s">
        <v>8063</v>
      </c>
      <c r="E3256" s="9" t="s">
        <v>8064</v>
      </c>
      <c r="F3256" s="9" t="s">
        <v>8065</v>
      </c>
      <c r="G3256" s="9">
        <v>10027752</v>
      </c>
      <c r="H3256" s="9" t="s">
        <v>8066</v>
      </c>
      <c r="I3256" s="9" t="s">
        <v>8151</v>
      </c>
      <c r="J3256" s="9" t="s">
        <v>8152</v>
      </c>
      <c r="K3256" s="18" t="s">
        <v>8069</v>
      </c>
      <c r="L3256" s="18" t="s">
        <v>8070</v>
      </c>
      <c r="M3256" s="18">
        <v>9977686099</v>
      </c>
      <c r="N3256" s="9" t="s">
        <v>8161</v>
      </c>
      <c r="O3256" s="9" t="s">
        <v>8162</v>
      </c>
      <c r="P3256" s="9" t="s">
        <v>32</v>
      </c>
      <c r="Q3256" s="11">
        <v>7539.4000000000005</v>
      </c>
      <c r="R3256" s="25">
        <v>6617</v>
      </c>
      <c r="S3256" s="52">
        <f>R3256</f>
        <v>6617</v>
      </c>
      <c r="T3256" s="53">
        <f>IFERROR(S3256/Q3256,0)</f>
        <v>0.87765604690028376</v>
      </c>
      <c r="U3256" s="54">
        <f>IF(T3256&gt;=100%,S3256*2%,0)</f>
        <v>0</v>
      </c>
      <c r="V3256" s="54">
        <f>S3256*1%</f>
        <v>66.17</v>
      </c>
      <c r="W3256" s="55">
        <f>U3256+V3256</f>
        <v>66.17</v>
      </c>
      <c r="X3256" s="17"/>
      <c r="Y3256" s="9" t="s">
        <v>12391</v>
      </c>
    </row>
    <row r="3257" spans="1:25" x14ac:dyDescent="0.2">
      <c r="A3257" s="9" t="s">
        <v>8060</v>
      </c>
      <c r="B3257" s="9" t="s">
        <v>8692</v>
      </c>
      <c r="C3257" s="18" t="s">
        <v>8570</v>
      </c>
      <c r="D3257" s="9" t="s">
        <v>8571</v>
      </c>
      <c r="E3257" s="9" t="s">
        <v>8693</v>
      </c>
      <c r="F3257" s="9" t="s">
        <v>8694</v>
      </c>
      <c r="G3257" s="9">
        <v>10030046</v>
      </c>
      <c r="H3257" s="9" t="s">
        <v>8731</v>
      </c>
      <c r="I3257" s="9" t="s">
        <v>8732</v>
      </c>
      <c r="J3257" s="9" t="s">
        <v>8733</v>
      </c>
      <c r="K3257" s="18" t="s">
        <v>8734</v>
      </c>
      <c r="L3257" s="18" t="s">
        <v>8735</v>
      </c>
      <c r="M3257" s="18">
        <v>8600354512</v>
      </c>
      <c r="N3257" s="9" t="s">
        <v>8740</v>
      </c>
      <c r="O3257" s="9" t="s">
        <v>8741</v>
      </c>
      <c r="P3257" s="9" t="s">
        <v>32</v>
      </c>
      <c r="Q3257" s="11">
        <v>7000</v>
      </c>
      <c r="R3257" s="11">
        <v>6142.5484666666671</v>
      </c>
      <c r="S3257" s="52">
        <f>R3257</f>
        <v>6142.5484666666671</v>
      </c>
      <c r="T3257" s="53">
        <f>IFERROR(S3257/Q3257,0)</f>
        <v>0.87750692380952389</v>
      </c>
      <c r="U3257" s="54">
        <f>IF(T3257&gt;=100%,S3257*2%,0)</f>
        <v>0</v>
      </c>
      <c r="V3257" s="54">
        <f>S3257*1%</f>
        <v>61.425484666666669</v>
      </c>
      <c r="W3257" s="55">
        <f>U3257+V3257</f>
        <v>61.425484666666669</v>
      </c>
      <c r="X3257" s="17"/>
      <c r="Y3257" s="9" t="s">
        <v>12391</v>
      </c>
    </row>
    <row r="3258" spans="1:25" x14ac:dyDescent="0.2">
      <c r="A3258" s="4" t="s">
        <v>18</v>
      </c>
      <c r="B3258" s="12" t="s">
        <v>1998</v>
      </c>
      <c r="C3258" s="5" t="s">
        <v>861</v>
      </c>
      <c r="D3258" s="9" t="s">
        <v>862</v>
      </c>
      <c r="E3258" s="9" t="s">
        <v>1771</v>
      </c>
      <c r="F3258" s="9" t="s">
        <v>1772</v>
      </c>
      <c r="G3258" s="8">
        <v>10023818</v>
      </c>
      <c r="H3258" s="12" t="s">
        <v>1999</v>
      </c>
      <c r="I3258" s="9" t="s">
        <v>2044</v>
      </c>
      <c r="J3258" s="12" t="s">
        <v>2045</v>
      </c>
      <c r="K3258" s="8" t="s">
        <v>2046</v>
      </c>
      <c r="L3258" s="16" t="s">
        <v>2047</v>
      </c>
      <c r="M3258" s="17">
        <v>6296535166</v>
      </c>
      <c r="N3258" s="9" t="s">
        <v>2062</v>
      </c>
      <c r="O3258" s="9" t="s">
        <v>2063</v>
      </c>
      <c r="P3258" s="9" t="s">
        <v>32</v>
      </c>
      <c r="Q3258" s="10">
        <v>8000</v>
      </c>
      <c r="R3258" s="11">
        <v>7000</v>
      </c>
      <c r="S3258" s="52">
        <f>R3258</f>
        <v>7000</v>
      </c>
      <c r="T3258" s="53">
        <f>IFERROR(S3258/Q3258,0)</f>
        <v>0.875</v>
      </c>
      <c r="U3258" s="54">
        <f>IF(T3258&gt;=100%,S3258*2%,0)</f>
        <v>0</v>
      </c>
      <c r="V3258" s="54">
        <f>S3258*1%</f>
        <v>70</v>
      </c>
      <c r="W3258" s="55">
        <f>U3258+V3258</f>
        <v>70</v>
      </c>
      <c r="X3258" s="17"/>
      <c r="Y3258" s="9" t="s">
        <v>12392</v>
      </c>
    </row>
    <row r="3259" spans="1:25" x14ac:dyDescent="0.2">
      <c r="A3259" s="9" t="s">
        <v>9603</v>
      </c>
      <c r="B3259" s="32" t="s">
        <v>11681</v>
      </c>
      <c r="C3259" s="9" t="s">
        <v>12374</v>
      </c>
      <c r="D3259" s="9"/>
      <c r="E3259" s="11" t="s">
        <v>12376</v>
      </c>
      <c r="F3259" s="11"/>
      <c r="G3259" s="32">
        <v>10031303</v>
      </c>
      <c r="H3259" s="32" t="s">
        <v>11363</v>
      </c>
      <c r="I3259" s="32" t="s">
        <v>11682</v>
      </c>
      <c r="J3259" s="32" t="s">
        <v>11683</v>
      </c>
      <c r="K3259" s="9" t="s">
        <v>11684</v>
      </c>
      <c r="L3259" s="32" t="s">
        <v>11685</v>
      </c>
      <c r="M3259" s="32">
        <v>7007253228</v>
      </c>
      <c r="N3259" s="18" t="s">
        <v>11755</v>
      </c>
      <c r="O3259" s="32" t="s">
        <v>11756</v>
      </c>
      <c r="P3259" s="32" t="s">
        <v>32</v>
      </c>
      <c r="Q3259" s="11">
        <v>6000</v>
      </c>
      <c r="R3259" s="27">
        <v>5249.3959999999997</v>
      </c>
      <c r="S3259" s="52">
        <f>R3259</f>
        <v>5249.3959999999997</v>
      </c>
      <c r="T3259" s="53">
        <f>IFERROR(S3259/Q3259,0)</f>
        <v>0.87489933333333325</v>
      </c>
      <c r="U3259" s="54">
        <f>IF(T3259&gt;=100%,S3259*2%,0)</f>
        <v>0</v>
      </c>
      <c r="V3259" s="54">
        <f>S3259*1%</f>
        <v>52.493960000000001</v>
      </c>
      <c r="W3259" s="55">
        <f>U3259+V3259</f>
        <v>52.493960000000001</v>
      </c>
      <c r="X3259" s="17"/>
      <c r="Y3259" s="9" t="s">
        <v>12391</v>
      </c>
    </row>
    <row r="3260" spans="1:25" x14ac:dyDescent="0.2">
      <c r="A3260" s="26" t="s">
        <v>9603</v>
      </c>
      <c r="B3260" s="26" t="s">
        <v>9925</v>
      </c>
      <c r="C3260" s="30" t="s">
        <v>12359</v>
      </c>
      <c r="D3260" s="30"/>
      <c r="E3260" s="44" t="s">
        <v>12361</v>
      </c>
      <c r="F3260" s="44"/>
      <c r="G3260" s="26">
        <v>10023666</v>
      </c>
      <c r="H3260" s="26" t="s">
        <v>9845</v>
      </c>
      <c r="I3260" s="26" t="s">
        <v>9926</v>
      </c>
      <c r="J3260" s="26" t="s">
        <v>9927</v>
      </c>
      <c r="K3260" s="26" t="s">
        <v>9904</v>
      </c>
      <c r="L3260" s="26" t="s">
        <v>9905</v>
      </c>
      <c r="M3260" s="26">
        <v>9468379116</v>
      </c>
      <c r="N3260" s="26" t="s">
        <v>9928</v>
      </c>
      <c r="O3260" s="26" t="s">
        <v>9929</v>
      </c>
      <c r="P3260" s="26" t="s">
        <v>32</v>
      </c>
      <c r="Q3260" s="9">
        <v>7000</v>
      </c>
      <c r="R3260" s="27">
        <v>6119.7430000000004</v>
      </c>
      <c r="S3260" s="52">
        <f>R3260</f>
        <v>6119.7430000000004</v>
      </c>
      <c r="T3260" s="53">
        <f>IFERROR(S3260/Q3260,0)</f>
        <v>0.87424900000000005</v>
      </c>
      <c r="U3260" s="54">
        <f>IF(T3260&gt;=100%,S3260*2%,0)</f>
        <v>0</v>
      </c>
      <c r="V3260" s="54">
        <f>S3260*1%</f>
        <v>61.197430000000004</v>
      </c>
      <c r="W3260" s="55">
        <f>U3260+V3260</f>
        <v>61.197430000000004</v>
      </c>
      <c r="X3260" s="17"/>
      <c r="Y3260" s="9" t="s">
        <v>12391</v>
      </c>
    </row>
    <row r="3261" spans="1:25" x14ac:dyDescent="0.2">
      <c r="A3261" s="4" t="s">
        <v>18</v>
      </c>
      <c r="B3261" s="12" t="s">
        <v>1048</v>
      </c>
      <c r="C3261" s="5" t="s">
        <v>861</v>
      </c>
      <c r="D3261" s="9" t="s">
        <v>862</v>
      </c>
      <c r="E3261" s="9" t="s">
        <v>1049</v>
      </c>
      <c r="F3261" s="9" t="s">
        <v>1050</v>
      </c>
      <c r="G3261" s="8">
        <v>10034496</v>
      </c>
      <c r="H3261" s="12" t="s">
        <v>1051</v>
      </c>
      <c r="I3261" s="9" t="s">
        <v>1069</v>
      </c>
      <c r="J3261" s="12" t="s">
        <v>1070</v>
      </c>
      <c r="K3261" s="8" t="s">
        <v>1071</v>
      </c>
      <c r="L3261" s="16" t="s">
        <v>1072</v>
      </c>
      <c r="M3261" s="17">
        <v>9434454330</v>
      </c>
      <c r="N3261" s="9" t="s">
        <v>1073</v>
      </c>
      <c r="O3261" s="9" t="s">
        <v>1074</v>
      </c>
      <c r="P3261" s="9" t="s">
        <v>32</v>
      </c>
      <c r="Q3261" s="10">
        <v>8000</v>
      </c>
      <c r="R3261" s="11">
        <v>6988.7741999999998</v>
      </c>
      <c r="S3261" s="52">
        <f>R3261</f>
        <v>6988.7741999999998</v>
      </c>
      <c r="T3261" s="53">
        <f>IFERROR(S3261/Q3261,0)</f>
        <v>0.87359677499999999</v>
      </c>
      <c r="U3261" s="54">
        <f>IF(T3261&gt;=100%,S3261*2%,0)</f>
        <v>0</v>
      </c>
      <c r="V3261" s="54">
        <f>S3261*1%</f>
        <v>69.887742000000003</v>
      </c>
      <c r="W3261" s="55">
        <f>U3261+V3261</f>
        <v>69.887742000000003</v>
      </c>
      <c r="X3261" s="17"/>
      <c r="Y3261" s="9" t="s">
        <v>12391</v>
      </c>
    </row>
    <row r="3262" spans="1:25" x14ac:dyDescent="0.2">
      <c r="A3262" s="9" t="s">
        <v>8060</v>
      </c>
      <c r="B3262" s="9" t="s">
        <v>8061</v>
      </c>
      <c r="C3262" s="18" t="s">
        <v>8062</v>
      </c>
      <c r="D3262" s="9" t="s">
        <v>8063</v>
      </c>
      <c r="E3262" s="9" t="s">
        <v>8064</v>
      </c>
      <c r="F3262" s="9" t="s">
        <v>8065</v>
      </c>
      <c r="G3262" s="9">
        <v>10027752</v>
      </c>
      <c r="H3262" s="9" t="s">
        <v>8066</v>
      </c>
      <c r="I3262" s="9" t="s">
        <v>8072</v>
      </c>
      <c r="J3262" s="9" t="s">
        <v>8073</v>
      </c>
      <c r="K3262" s="18" t="s">
        <v>8069</v>
      </c>
      <c r="L3262" s="18" t="s">
        <v>8070</v>
      </c>
      <c r="M3262" s="18">
        <v>9977686099</v>
      </c>
      <c r="N3262" s="9" t="s">
        <v>8076</v>
      </c>
      <c r="O3262" s="9" t="s">
        <v>8077</v>
      </c>
      <c r="P3262" s="9" t="s">
        <v>32</v>
      </c>
      <c r="Q3262" s="11">
        <v>7700.0000000000009</v>
      </c>
      <c r="R3262" s="25">
        <v>6716</v>
      </c>
      <c r="S3262" s="52">
        <f>R3262</f>
        <v>6716</v>
      </c>
      <c r="T3262" s="53">
        <f>IFERROR(S3262/Q3262,0)</f>
        <v>0.8722077922077921</v>
      </c>
      <c r="U3262" s="54">
        <f>IF(T3262&gt;=100%,S3262*2%,0)</f>
        <v>0</v>
      </c>
      <c r="V3262" s="54">
        <f>S3262*1%</f>
        <v>67.16</v>
      </c>
      <c r="W3262" s="55">
        <f>U3262+V3262</f>
        <v>67.16</v>
      </c>
      <c r="X3262" s="17"/>
      <c r="Y3262" s="9" t="s">
        <v>12391</v>
      </c>
    </row>
    <row r="3263" spans="1:25" x14ac:dyDescent="0.2">
      <c r="A3263" s="4" t="s">
        <v>18</v>
      </c>
      <c r="B3263" s="12" t="s">
        <v>2477</v>
      </c>
      <c r="C3263" s="5" t="s">
        <v>2071</v>
      </c>
      <c r="D3263" s="9" t="s">
        <v>2072</v>
      </c>
      <c r="E3263" s="9" t="s">
        <v>2478</v>
      </c>
      <c r="F3263" s="9" t="s">
        <v>2479</v>
      </c>
      <c r="G3263" s="8">
        <v>10022554</v>
      </c>
      <c r="H3263" s="12" t="s">
        <v>2480</v>
      </c>
      <c r="I3263" s="9" t="s">
        <v>2556</v>
      </c>
      <c r="J3263" s="12" t="s">
        <v>2557</v>
      </c>
      <c r="K3263" s="8" t="s">
        <v>2550</v>
      </c>
      <c r="L3263" s="16" t="s">
        <v>2551</v>
      </c>
      <c r="M3263" s="17">
        <v>8787467154</v>
      </c>
      <c r="N3263" s="9" t="s">
        <v>2562</v>
      </c>
      <c r="O3263" s="9" t="s">
        <v>2563</v>
      </c>
      <c r="P3263" s="9" t="s">
        <v>32</v>
      </c>
      <c r="Q3263" s="10">
        <v>5000</v>
      </c>
      <c r="R3263" s="11">
        <v>4336</v>
      </c>
      <c r="S3263" s="52">
        <f>R3263</f>
        <v>4336</v>
      </c>
      <c r="T3263" s="53">
        <f>IFERROR(S3263/Q3263,0)</f>
        <v>0.86719999999999997</v>
      </c>
      <c r="U3263" s="54">
        <f>IF(T3263&gt;=100%,S3263*2%,0)</f>
        <v>0</v>
      </c>
      <c r="V3263" s="54">
        <f>S3263*1%</f>
        <v>43.36</v>
      </c>
      <c r="W3263" s="55">
        <f>U3263+V3263</f>
        <v>43.36</v>
      </c>
      <c r="X3263" s="17"/>
      <c r="Y3263" s="9" t="s">
        <v>12393</v>
      </c>
    </row>
    <row r="3264" spans="1:25" x14ac:dyDescent="0.2">
      <c r="A3264" s="9" t="s">
        <v>8060</v>
      </c>
      <c r="B3264" s="9" t="s">
        <v>8692</v>
      </c>
      <c r="C3264" s="18" t="s">
        <v>8570</v>
      </c>
      <c r="D3264" s="9" t="s">
        <v>8571</v>
      </c>
      <c r="E3264" s="9" t="s">
        <v>8693</v>
      </c>
      <c r="F3264" s="9" t="s">
        <v>8694</v>
      </c>
      <c r="G3264" s="9">
        <v>10030046</v>
      </c>
      <c r="H3264" s="9" t="s">
        <v>8731</v>
      </c>
      <c r="I3264" s="9" t="s">
        <v>8732</v>
      </c>
      <c r="J3264" s="9" t="s">
        <v>8733</v>
      </c>
      <c r="K3264" s="18" t="s">
        <v>8734</v>
      </c>
      <c r="L3264" s="18" t="s">
        <v>8735</v>
      </c>
      <c r="M3264" s="18">
        <v>8600354512</v>
      </c>
      <c r="N3264" s="9" t="s">
        <v>8736</v>
      </c>
      <c r="O3264" s="9" t="s">
        <v>8737</v>
      </c>
      <c r="P3264" s="9" t="s">
        <v>32</v>
      </c>
      <c r="Q3264" s="11">
        <v>7000</v>
      </c>
      <c r="R3264" s="11">
        <v>6068.3539999999994</v>
      </c>
      <c r="S3264" s="52">
        <f>R3264</f>
        <v>6068.3539999999994</v>
      </c>
      <c r="T3264" s="53">
        <f>IFERROR(S3264/Q3264,0)</f>
        <v>0.86690771428571423</v>
      </c>
      <c r="U3264" s="54">
        <f>IF(T3264&gt;=100%,S3264*2%,0)</f>
        <v>0</v>
      </c>
      <c r="V3264" s="54">
        <f>S3264*1%</f>
        <v>60.683539999999994</v>
      </c>
      <c r="W3264" s="55">
        <f>U3264+V3264</f>
        <v>60.683539999999994</v>
      </c>
      <c r="X3264" s="17"/>
      <c r="Y3264" s="9" t="s">
        <v>12392</v>
      </c>
    </row>
    <row r="3265" spans="1:25" x14ac:dyDescent="0.2">
      <c r="A3265" s="26" t="s">
        <v>9603</v>
      </c>
      <c r="B3265" s="30" t="s">
        <v>11909</v>
      </c>
      <c r="C3265" s="30" t="s">
        <v>12379</v>
      </c>
      <c r="D3265" s="30"/>
      <c r="E3265" s="44" t="s">
        <v>12378</v>
      </c>
      <c r="F3265" s="44"/>
      <c r="G3265" s="30">
        <v>10020174</v>
      </c>
      <c r="H3265" s="30" t="s">
        <v>11910</v>
      </c>
      <c r="I3265" s="29" t="s">
        <v>12018</v>
      </c>
      <c r="J3265" s="29" t="s">
        <v>12019</v>
      </c>
      <c r="K3265" s="26" t="s">
        <v>11933</v>
      </c>
      <c r="L3265" s="30" t="s">
        <v>11934</v>
      </c>
      <c r="M3265" s="30" t="s">
        <v>11935</v>
      </c>
      <c r="N3265" s="30" t="s">
        <v>12022</v>
      </c>
      <c r="O3265" s="30" t="s">
        <v>12023</v>
      </c>
      <c r="P3265" s="30" t="s">
        <v>32</v>
      </c>
      <c r="Q3265" s="27">
        <v>4500</v>
      </c>
      <c r="R3265" s="27">
        <v>3892.8672000000001</v>
      </c>
      <c r="S3265" s="52">
        <f>R3265</f>
        <v>3892.8672000000001</v>
      </c>
      <c r="T3265" s="53">
        <f>IFERROR(S3265/Q3265,0)</f>
        <v>0.86508160000000001</v>
      </c>
      <c r="U3265" s="54">
        <f>IF(T3265&gt;=100%,S3265*2%,0)</f>
        <v>0</v>
      </c>
      <c r="V3265" s="54">
        <f>S3265*1%</f>
        <v>38.928671999999999</v>
      </c>
      <c r="W3265" s="55">
        <f>U3265+V3265</f>
        <v>38.928671999999999</v>
      </c>
      <c r="X3265" s="17"/>
      <c r="Y3265" s="9" t="s">
        <v>12391</v>
      </c>
    </row>
    <row r="3266" spans="1:25" x14ac:dyDescent="0.2">
      <c r="A3266" s="9" t="s">
        <v>9603</v>
      </c>
      <c r="B3266" s="18" t="s">
        <v>10732</v>
      </c>
      <c r="C3266" s="9" t="s">
        <v>12370</v>
      </c>
      <c r="D3266" s="9"/>
      <c r="E3266" s="9" t="s">
        <v>12369</v>
      </c>
      <c r="F3266" s="9"/>
      <c r="G3266" s="18">
        <v>10022294</v>
      </c>
      <c r="H3266" s="18" t="s">
        <v>10733</v>
      </c>
      <c r="I3266" s="36" t="s">
        <v>10742</v>
      </c>
      <c r="J3266" s="36" t="s">
        <v>10743</v>
      </c>
      <c r="K3266" s="9" t="s">
        <v>10736</v>
      </c>
      <c r="L3266" s="18" t="s">
        <v>10737</v>
      </c>
      <c r="M3266" s="18">
        <v>8574864154</v>
      </c>
      <c r="N3266" s="18" t="s">
        <v>10744</v>
      </c>
      <c r="O3266" s="18" t="s">
        <v>10745</v>
      </c>
      <c r="P3266" s="18" t="s">
        <v>32</v>
      </c>
      <c r="Q3266" s="11">
        <v>8148.33</v>
      </c>
      <c r="R3266" s="27">
        <v>7047.969000000001</v>
      </c>
      <c r="S3266" s="52">
        <f>R3266</f>
        <v>7047.969000000001</v>
      </c>
      <c r="T3266" s="53">
        <f>IFERROR(S3266/Q3266,0)</f>
        <v>0.86495870933062369</v>
      </c>
      <c r="U3266" s="54">
        <f>IF(T3266&gt;=100%,S3266*2%,0)</f>
        <v>0</v>
      </c>
      <c r="V3266" s="54">
        <f>S3266*1%</f>
        <v>70.479690000000005</v>
      </c>
      <c r="W3266" s="55">
        <f>U3266+V3266</f>
        <v>70.479690000000005</v>
      </c>
      <c r="X3266" s="17"/>
      <c r="Y3266" s="9" t="s">
        <v>12391</v>
      </c>
    </row>
    <row r="3267" spans="1:25" x14ac:dyDescent="0.2">
      <c r="A3267" s="26" t="s">
        <v>9603</v>
      </c>
      <c r="B3267" s="30" t="s">
        <v>11909</v>
      </c>
      <c r="C3267" s="30" t="s">
        <v>12379</v>
      </c>
      <c r="D3267" s="30"/>
      <c r="E3267" s="44" t="s">
        <v>12378</v>
      </c>
      <c r="F3267" s="44"/>
      <c r="G3267" s="30">
        <v>10020174</v>
      </c>
      <c r="H3267" s="30" t="s">
        <v>11910</v>
      </c>
      <c r="I3267" s="29" t="s">
        <v>11977</v>
      </c>
      <c r="J3267" s="29" t="s">
        <v>11978</v>
      </c>
      <c r="K3267" s="26" t="s">
        <v>11913</v>
      </c>
      <c r="L3267" s="30" t="s">
        <v>11914</v>
      </c>
      <c r="M3267" s="30" t="s">
        <v>11915</v>
      </c>
      <c r="N3267" s="30" t="s">
        <v>11979</v>
      </c>
      <c r="O3267" s="30" t="s">
        <v>11919</v>
      </c>
      <c r="P3267" s="30" t="s">
        <v>32</v>
      </c>
      <c r="Q3267" s="27">
        <v>4500</v>
      </c>
      <c r="R3267" s="27">
        <v>3881.1532000000002</v>
      </c>
      <c r="S3267" s="52">
        <f>R3267</f>
        <v>3881.1532000000002</v>
      </c>
      <c r="T3267" s="53">
        <f>IFERROR(S3267/Q3267,0)</f>
        <v>0.86247848888888889</v>
      </c>
      <c r="U3267" s="54">
        <f>IF(T3267&gt;=100%,S3267*2%,0)</f>
        <v>0</v>
      </c>
      <c r="V3267" s="54">
        <f>S3267*1%</f>
        <v>38.811532</v>
      </c>
      <c r="W3267" s="55">
        <f>U3267+V3267</f>
        <v>38.811532</v>
      </c>
      <c r="X3267" s="17"/>
      <c r="Y3267" s="9" t="s">
        <v>12393</v>
      </c>
    </row>
    <row r="3268" spans="1:25" x14ac:dyDescent="0.2">
      <c r="A3268" s="4" t="s">
        <v>18</v>
      </c>
      <c r="B3268" s="12" t="s">
        <v>3702</v>
      </c>
      <c r="C3268" s="5" t="s">
        <v>2973</v>
      </c>
      <c r="D3268" s="9" t="s">
        <v>2974</v>
      </c>
      <c r="E3268" s="9" t="s">
        <v>3645</v>
      </c>
      <c r="F3268" s="9" t="s">
        <v>3646</v>
      </c>
      <c r="G3268" s="8">
        <v>10026613</v>
      </c>
      <c r="H3268" s="12" t="s">
        <v>3703</v>
      </c>
      <c r="I3268" s="9" t="s">
        <v>3726</v>
      </c>
      <c r="J3268" s="12" t="s">
        <v>3727</v>
      </c>
      <c r="K3268" s="17" t="s">
        <v>3706</v>
      </c>
      <c r="L3268" s="17" t="s">
        <v>3707</v>
      </c>
      <c r="M3268" s="17">
        <v>8986883307</v>
      </c>
      <c r="N3268" s="9" t="s">
        <v>4154</v>
      </c>
      <c r="O3268" s="9" t="s">
        <v>638</v>
      </c>
      <c r="P3268" s="9" t="s">
        <v>32</v>
      </c>
      <c r="Q3268" s="10">
        <v>10000</v>
      </c>
      <c r="R3268" s="11">
        <v>8613.9174000000003</v>
      </c>
      <c r="S3268" s="52">
        <f>R3268</f>
        <v>8613.9174000000003</v>
      </c>
      <c r="T3268" s="53">
        <f>IFERROR(S3268/Q3268,0)</f>
        <v>0.86139174000000007</v>
      </c>
      <c r="U3268" s="54">
        <f>IF(T3268&gt;=100%,S3268*2%,0)</f>
        <v>0</v>
      </c>
      <c r="V3268" s="54">
        <f>S3268*1%</f>
        <v>86.139174000000011</v>
      </c>
      <c r="W3268" s="55">
        <f>U3268+V3268</f>
        <v>86.139174000000011</v>
      </c>
      <c r="X3268" s="17"/>
      <c r="Y3268" s="9" t="s">
        <v>12391</v>
      </c>
    </row>
    <row r="3269" spans="1:25" x14ac:dyDescent="0.2">
      <c r="A3269" s="4" t="s">
        <v>18</v>
      </c>
      <c r="B3269" s="4" t="s">
        <v>87</v>
      </c>
      <c r="C3269" s="5" t="s">
        <v>20</v>
      </c>
      <c r="D3269" s="5" t="s">
        <v>21</v>
      </c>
      <c r="E3269" s="5" t="s">
        <v>22</v>
      </c>
      <c r="F3269" s="5" t="s">
        <v>23</v>
      </c>
      <c r="G3269" s="6">
        <v>10022591</v>
      </c>
      <c r="H3269" s="4" t="s">
        <v>88</v>
      </c>
      <c r="I3269" s="4" t="s">
        <v>130</v>
      </c>
      <c r="J3269" s="4" t="s">
        <v>131</v>
      </c>
      <c r="K3269" s="6" t="s">
        <v>91</v>
      </c>
      <c r="L3269" s="6" t="s">
        <v>92</v>
      </c>
      <c r="M3269" s="7" t="s">
        <v>93</v>
      </c>
      <c r="N3269" s="4" t="s">
        <v>134</v>
      </c>
      <c r="O3269" s="6" t="s">
        <v>135</v>
      </c>
      <c r="P3269" s="9" t="s">
        <v>32</v>
      </c>
      <c r="Q3269" s="9">
        <v>15000</v>
      </c>
      <c r="R3269" s="11">
        <v>12912.892400000001</v>
      </c>
      <c r="S3269" s="52">
        <f>R3269</f>
        <v>12912.892400000001</v>
      </c>
      <c r="T3269" s="53">
        <f>IFERROR(S3269/Q3269,0)</f>
        <v>0.86085949333333334</v>
      </c>
      <c r="U3269" s="54">
        <f>IF(T3269&gt;=100%,S3269*2%,0)</f>
        <v>0</v>
      </c>
      <c r="V3269" s="54">
        <f>S3269*1%</f>
        <v>129.12892400000001</v>
      </c>
      <c r="W3269" s="55">
        <f>U3269+V3269</f>
        <v>129.12892400000001</v>
      </c>
      <c r="X3269" s="17"/>
      <c r="Y3269" s="9" t="s">
        <v>12391</v>
      </c>
    </row>
    <row r="3270" spans="1:25" x14ac:dyDescent="0.2">
      <c r="A3270" s="9" t="s">
        <v>6280</v>
      </c>
      <c r="B3270" s="9" t="s">
        <v>7039</v>
      </c>
      <c r="C3270" s="18" t="s">
        <v>6854</v>
      </c>
      <c r="D3270" s="9" t="s">
        <v>6855</v>
      </c>
      <c r="E3270" s="9" t="s">
        <v>7040</v>
      </c>
      <c r="F3270" s="9" t="s">
        <v>7041</v>
      </c>
      <c r="G3270" s="9">
        <v>10025696</v>
      </c>
      <c r="H3270" s="9" t="s">
        <v>7042</v>
      </c>
      <c r="I3270" s="9" t="s">
        <v>7043</v>
      </c>
      <c r="J3270" s="9" t="s">
        <v>7044</v>
      </c>
      <c r="K3270" s="18" t="s">
        <v>7045</v>
      </c>
      <c r="L3270" s="18" t="s">
        <v>7046</v>
      </c>
      <c r="M3270" s="18" t="s">
        <v>7047</v>
      </c>
      <c r="N3270" s="9" t="s">
        <v>7054</v>
      </c>
      <c r="O3270" s="9" t="s">
        <v>7055</v>
      </c>
      <c r="P3270" s="9" t="s">
        <v>32</v>
      </c>
      <c r="Q3270" s="61">
        <v>5100</v>
      </c>
      <c r="R3270" s="11">
        <v>4386.2083999999995</v>
      </c>
      <c r="S3270" s="52">
        <f>R3270</f>
        <v>4386.2083999999995</v>
      </c>
      <c r="T3270" s="53">
        <f>IFERROR(S3270/Q3270,0)</f>
        <v>0.86004086274509794</v>
      </c>
      <c r="U3270" s="54">
        <f>IF(T3270&gt;=100%,S3270*2%,0)</f>
        <v>0</v>
      </c>
      <c r="V3270" s="54">
        <f>S3270*1%</f>
        <v>43.862083999999996</v>
      </c>
      <c r="W3270" s="55">
        <f>U3270+V3270</f>
        <v>43.862083999999996</v>
      </c>
      <c r="X3270" s="17"/>
      <c r="Y3270" s="9" t="s">
        <v>12391</v>
      </c>
    </row>
    <row r="3271" spans="1:25" x14ac:dyDescent="0.2">
      <c r="A3271" s="9" t="s">
        <v>6280</v>
      </c>
      <c r="B3271" s="9" t="s">
        <v>7101</v>
      </c>
      <c r="C3271" s="18" t="s">
        <v>6854</v>
      </c>
      <c r="D3271" s="9" t="s">
        <v>6855</v>
      </c>
      <c r="E3271" s="9" t="s">
        <v>7040</v>
      </c>
      <c r="F3271" s="9" t="s">
        <v>7041</v>
      </c>
      <c r="G3271" s="9">
        <v>10034150</v>
      </c>
      <c r="H3271" s="9" t="s">
        <v>7102</v>
      </c>
      <c r="I3271" s="9" t="s">
        <v>7103</v>
      </c>
      <c r="J3271" s="9" t="s">
        <v>7104</v>
      </c>
      <c r="K3271" s="18" t="s">
        <v>7105</v>
      </c>
      <c r="L3271" s="18" t="s">
        <v>7106</v>
      </c>
      <c r="M3271" s="18">
        <v>7382276613</v>
      </c>
      <c r="N3271" s="9" t="s">
        <v>7111</v>
      </c>
      <c r="O3271" s="9" t="s">
        <v>7112</v>
      </c>
      <c r="P3271" s="9" t="s">
        <v>32</v>
      </c>
      <c r="Q3271" s="61">
        <v>5100</v>
      </c>
      <c r="R3271" s="11">
        <v>4371.5428000000002</v>
      </c>
      <c r="S3271" s="52">
        <f>R3271</f>
        <v>4371.5428000000002</v>
      </c>
      <c r="T3271" s="53">
        <f>IFERROR(S3271/Q3271,0)</f>
        <v>0.85716525490196083</v>
      </c>
      <c r="U3271" s="54">
        <f>IF(T3271&gt;=100%,S3271*2%,0)</f>
        <v>0</v>
      </c>
      <c r="V3271" s="54">
        <f>S3271*1%</f>
        <v>43.715428000000003</v>
      </c>
      <c r="W3271" s="55">
        <f>U3271+V3271</f>
        <v>43.715428000000003</v>
      </c>
      <c r="X3271" s="17"/>
      <c r="Y3271" s="9" t="s">
        <v>12393</v>
      </c>
    </row>
    <row r="3272" spans="1:25" x14ac:dyDescent="0.2">
      <c r="A3272" s="9" t="s">
        <v>6280</v>
      </c>
      <c r="B3272" s="9" t="s">
        <v>7578</v>
      </c>
      <c r="C3272" s="18" t="s">
        <v>6854</v>
      </c>
      <c r="D3272" s="9" t="s">
        <v>6855</v>
      </c>
      <c r="E3272" s="9" t="s">
        <v>7413</v>
      </c>
      <c r="F3272" s="9" t="s">
        <v>7414</v>
      </c>
      <c r="G3272" s="9">
        <v>10025897</v>
      </c>
      <c r="H3272" s="9" t="s">
        <v>7525</v>
      </c>
      <c r="I3272" s="9" t="s">
        <v>7579</v>
      </c>
      <c r="J3272" s="9" t="s">
        <v>7580</v>
      </c>
      <c r="K3272" s="18" t="s">
        <v>7581</v>
      </c>
      <c r="L3272" s="18" t="s">
        <v>7582</v>
      </c>
      <c r="M3272" s="18" t="s">
        <v>7583</v>
      </c>
      <c r="N3272" s="9" t="s">
        <v>7611</v>
      </c>
      <c r="O3272" s="9" t="s">
        <v>7612</v>
      </c>
      <c r="P3272" s="9" t="s">
        <v>32</v>
      </c>
      <c r="Q3272" s="61">
        <v>5000</v>
      </c>
      <c r="R3272" s="11">
        <v>4281.5415999999996</v>
      </c>
      <c r="S3272" s="52">
        <f>R3272</f>
        <v>4281.5415999999996</v>
      </c>
      <c r="T3272" s="53">
        <f>IFERROR(S3272/Q3272,0)</f>
        <v>0.8563083199999999</v>
      </c>
      <c r="U3272" s="54">
        <f>IF(T3272&gt;=100%,S3272*2%,0)</f>
        <v>0</v>
      </c>
      <c r="V3272" s="54">
        <f>S3272*1%</f>
        <v>42.815415999999999</v>
      </c>
      <c r="W3272" s="55">
        <f>U3272+V3272</f>
        <v>42.815415999999999</v>
      </c>
      <c r="X3272" s="17"/>
      <c r="Y3272" s="9" t="s">
        <v>12393</v>
      </c>
    </row>
    <row r="3273" spans="1:25" x14ac:dyDescent="0.2">
      <c r="A3273" s="9" t="s">
        <v>6280</v>
      </c>
      <c r="B3273" s="9" t="s">
        <v>7056</v>
      </c>
      <c r="C3273" s="18" t="s">
        <v>6854</v>
      </c>
      <c r="D3273" s="9" t="s">
        <v>6855</v>
      </c>
      <c r="E3273" s="9" t="s">
        <v>7040</v>
      </c>
      <c r="F3273" s="9" t="s">
        <v>7041</v>
      </c>
      <c r="G3273" s="9">
        <v>10025696</v>
      </c>
      <c r="H3273" s="9" t="s">
        <v>7042</v>
      </c>
      <c r="I3273" s="9" t="s">
        <v>7057</v>
      </c>
      <c r="J3273" s="9" t="s">
        <v>7058</v>
      </c>
      <c r="K3273" s="18" t="s">
        <v>7045</v>
      </c>
      <c r="L3273" s="18" t="s">
        <v>7046</v>
      </c>
      <c r="M3273" s="18" t="s">
        <v>7047</v>
      </c>
      <c r="N3273" s="9" t="s">
        <v>7067</v>
      </c>
      <c r="O3273" s="9" t="s">
        <v>7068</v>
      </c>
      <c r="P3273" s="9" t="s">
        <v>32</v>
      </c>
      <c r="Q3273" s="61">
        <v>9379.2400000000016</v>
      </c>
      <c r="R3273" s="11">
        <v>8030.7682000000004</v>
      </c>
      <c r="S3273" s="52">
        <f>R3273</f>
        <v>8030.7682000000004</v>
      </c>
      <c r="T3273" s="53">
        <f>IFERROR(S3273/Q3273,0)</f>
        <v>0.856228031269058</v>
      </c>
      <c r="U3273" s="54">
        <f>IF(T3273&gt;=100%,S3273*2%,0)</f>
        <v>0</v>
      </c>
      <c r="V3273" s="54">
        <f>S3273*1%</f>
        <v>80.307682</v>
      </c>
      <c r="W3273" s="55">
        <f>U3273+V3273</f>
        <v>80.307682</v>
      </c>
      <c r="X3273" s="17"/>
      <c r="Y3273" s="9" t="s">
        <v>12391</v>
      </c>
    </row>
    <row r="3274" spans="1:25" x14ac:dyDescent="0.2">
      <c r="A3274" s="9" t="s">
        <v>8060</v>
      </c>
      <c r="B3274" s="9" t="s">
        <v>8692</v>
      </c>
      <c r="C3274" s="18" t="s">
        <v>8570</v>
      </c>
      <c r="D3274" s="9" t="s">
        <v>8571</v>
      </c>
      <c r="E3274" s="9" t="s">
        <v>8693</v>
      </c>
      <c r="F3274" s="9" t="s">
        <v>8694</v>
      </c>
      <c r="G3274" s="9">
        <v>10025787</v>
      </c>
      <c r="H3274" s="9" t="s">
        <v>8695</v>
      </c>
      <c r="I3274" s="9" t="s">
        <v>8786</v>
      </c>
      <c r="J3274" s="9" t="s">
        <v>8787</v>
      </c>
      <c r="K3274" s="18" t="s">
        <v>8698</v>
      </c>
      <c r="L3274" s="18" t="s">
        <v>8699</v>
      </c>
      <c r="M3274" s="18">
        <v>8390838453</v>
      </c>
      <c r="N3274" s="9" t="s">
        <v>8790</v>
      </c>
      <c r="O3274" s="9" t="s">
        <v>8791</v>
      </c>
      <c r="P3274" s="9" t="s">
        <v>32</v>
      </c>
      <c r="Q3274" s="11">
        <v>7000</v>
      </c>
      <c r="R3274" s="11">
        <v>5982</v>
      </c>
      <c r="S3274" s="52">
        <f>R3274</f>
        <v>5982</v>
      </c>
      <c r="T3274" s="53">
        <f>IFERROR(S3274/Q3274,0)</f>
        <v>0.85457142857142854</v>
      </c>
      <c r="U3274" s="54">
        <f>IF(T3274&gt;=100%,S3274*2%,0)</f>
        <v>0</v>
      </c>
      <c r="V3274" s="54">
        <f>S3274*1%</f>
        <v>59.82</v>
      </c>
      <c r="W3274" s="55">
        <f>U3274+V3274</f>
        <v>59.82</v>
      </c>
      <c r="X3274" s="17"/>
      <c r="Y3274" s="9" t="s">
        <v>12391</v>
      </c>
    </row>
    <row r="3275" spans="1:25" x14ac:dyDescent="0.2">
      <c r="A3275" s="4" t="s">
        <v>18</v>
      </c>
      <c r="B3275" s="12" t="s">
        <v>2477</v>
      </c>
      <c r="C3275" s="5" t="s">
        <v>2071</v>
      </c>
      <c r="D3275" s="9" t="s">
        <v>2072</v>
      </c>
      <c r="E3275" s="9" t="s">
        <v>2478</v>
      </c>
      <c r="F3275" s="9" t="s">
        <v>2479</v>
      </c>
      <c r="G3275" s="8">
        <v>10022554</v>
      </c>
      <c r="H3275" s="12" t="s">
        <v>2480</v>
      </c>
      <c r="I3275" s="9" t="s">
        <v>2556</v>
      </c>
      <c r="J3275" s="12" t="s">
        <v>2557</v>
      </c>
      <c r="K3275" s="8" t="s">
        <v>2550</v>
      </c>
      <c r="L3275" s="16" t="s">
        <v>2551</v>
      </c>
      <c r="M3275" s="17">
        <v>8787467154</v>
      </c>
      <c r="N3275" s="9" t="s">
        <v>2558</v>
      </c>
      <c r="O3275" s="9" t="s">
        <v>2559</v>
      </c>
      <c r="P3275" s="9" t="s">
        <v>32</v>
      </c>
      <c r="Q3275" s="10">
        <v>5000</v>
      </c>
      <c r="R3275" s="11">
        <v>4244</v>
      </c>
      <c r="S3275" s="52">
        <f>R3275</f>
        <v>4244</v>
      </c>
      <c r="T3275" s="53">
        <f>IFERROR(S3275/Q3275,0)</f>
        <v>0.8488</v>
      </c>
      <c r="U3275" s="54">
        <f>IF(T3275&gt;=100%,S3275*2%,0)</f>
        <v>0</v>
      </c>
      <c r="V3275" s="54">
        <f>S3275*1%</f>
        <v>42.44</v>
      </c>
      <c r="W3275" s="55">
        <f>U3275+V3275</f>
        <v>42.44</v>
      </c>
      <c r="X3275" s="17"/>
      <c r="Y3275" s="9" t="s">
        <v>12393</v>
      </c>
    </row>
    <row r="3276" spans="1:25" x14ac:dyDescent="0.2">
      <c r="A3276" s="4" t="s">
        <v>18</v>
      </c>
      <c r="B3276" s="12" t="s">
        <v>1598</v>
      </c>
      <c r="C3276" s="5" t="s">
        <v>861</v>
      </c>
      <c r="D3276" s="9" t="s">
        <v>862</v>
      </c>
      <c r="E3276" s="9" t="s">
        <v>1599</v>
      </c>
      <c r="F3276" s="9" t="s">
        <v>1600</v>
      </c>
      <c r="G3276" s="8">
        <v>10026662</v>
      </c>
      <c r="H3276" s="12" t="s">
        <v>1601</v>
      </c>
      <c r="I3276" s="9" t="s">
        <v>1666</v>
      </c>
      <c r="J3276" s="12" t="s">
        <v>1667</v>
      </c>
      <c r="K3276" s="8" t="s">
        <v>1641</v>
      </c>
      <c r="L3276" s="16" t="s">
        <v>1642</v>
      </c>
      <c r="M3276" s="17" t="s">
        <v>1643</v>
      </c>
      <c r="N3276" s="9" t="s">
        <v>1734</v>
      </c>
      <c r="O3276" s="9" t="s">
        <v>1736</v>
      </c>
      <c r="P3276" s="9" t="s">
        <v>32</v>
      </c>
      <c r="Q3276" s="10">
        <v>15826.387500000001</v>
      </c>
      <c r="R3276" s="11">
        <v>13421</v>
      </c>
      <c r="S3276" s="52">
        <f>R3276</f>
        <v>13421</v>
      </c>
      <c r="T3276" s="53">
        <f>IFERROR(S3276/Q3276,0)</f>
        <v>0.84801411566600393</v>
      </c>
      <c r="U3276" s="54">
        <f>IF(T3276&gt;=100%,S3276*2%,0)</f>
        <v>0</v>
      </c>
      <c r="V3276" s="54">
        <f>S3276*1%</f>
        <v>134.21</v>
      </c>
      <c r="W3276" s="55">
        <f>U3276+V3276</f>
        <v>134.21</v>
      </c>
      <c r="X3276" s="17"/>
      <c r="Y3276" s="9" t="s">
        <v>12391</v>
      </c>
    </row>
    <row r="3277" spans="1:25" x14ac:dyDescent="0.2">
      <c r="A3277" s="4" t="s">
        <v>18</v>
      </c>
      <c r="B3277" s="12" t="s">
        <v>3702</v>
      </c>
      <c r="C3277" s="5" t="s">
        <v>2973</v>
      </c>
      <c r="D3277" s="9" t="s">
        <v>2974</v>
      </c>
      <c r="E3277" s="9" t="s">
        <v>3645</v>
      </c>
      <c r="F3277" s="9" t="s">
        <v>3646</v>
      </c>
      <c r="G3277" s="8">
        <v>10026613</v>
      </c>
      <c r="H3277" s="12" t="s">
        <v>3703</v>
      </c>
      <c r="I3277" s="9" t="s">
        <v>3738</v>
      </c>
      <c r="J3277" s="12" t="s">
        <v>3739</v>
      </c>
      <c r="K3277" s="17" t="s">
        <v>3706</v>
      </c>
      <c r="L3277" s="17" t="s">
        <v>3707</v>
      </c>
      <c r="M3277" s="17">
        <v>8986883307</v>
      </c>
      <c r="N3277" s="9" t="s">
        <v>4159</v>
      </c>
      <c r="O3277" s="9" t="s">
        <v>2657</v>
      </c>
      <c r="P3277" s="9" t="s">
        <v>32</v>
      </c>
      <c r="Q3277" s="10">
        <v>10000</v>
      </c>
      <c r="R3277" s="11">
        <v>8473.8361999999997</v>
      </c>
      <c r="S3277" s="52">
        <f>R3277</f>
        <v>8473.8361999999997</v>
      </c>
      <c r="T3277" s="53">
        <f>IFERROR(S3277/Q3277,0)</f>
        <v>0.84738362</v>
      </c>
      <c r="U3277" s="54">
        <f>IF(T3277&gt;=100%,S3277*2%,0)</f>
        <v>0</v>
      </c>
      <c r="V3277" s="54">
        <f>S3277*1%</f>
        <v>84.738361999999995</v>
      </c>
      <c r="W3277" s="55">
        <f>U3277+V3277</f>
        <v>84.738361999999995</v>
      </c>
      <c r="X3277" s="17"/>
      <c r="Y3277" s="9" t="s">
        <v>12391</v>
      </c>
    </row>
    <row r="3278" spans="1:25" x14ac:dyDescent="0.2">
      <c r="A3278" s="9" t="s">
        <v>8060</v>
      </c>
      <c r="B3278" s="9" t="s">
        <v>8061</v>
      </c>
      <c r="C3278" s="18" t="s">
        <v>8062</v>
      </c>
      <c r="D3278" s="9" t="s">
        <v>8063</v>
      </c>
      <c r="E3278" s="9" t="s">
        <v>8064</v>
      </c>
      <c r="F3278" s="9" t="s">
        <v>8065</v>
      </c>
      <c r="G3278" s="9">
        <v>10027752</v>
      </c>
      <c r="H3278" s="9" t="s">
        <v>8066</v>
      </c>
      <c r="I3278" s="9" t="s">
        <v>8098</v>
      </c>
      <c r="J3278" s="9" t="s">
        <v>8099</v>
      </c>
      <c r="K3278" s="18" t="s">
        <v>8069</v>
      </c>
      <c r="L3278" s="18" t="s">
        <v>8070</v>
      </c>
      <c r="M3278" s="18">
        <v>9977686099</v>
      </c>
      <c r="N3278" s="9" t="s">
        <v>8104</v>
      </c>
      <c r="O3278" s="9" t="s">
        <v>8105</v>
      </c>
      <c r="P3278" s="9" t="s">
        <v>32</v>
      </c>
      <c r="Q3278" s="11">
        <v>7810.0000000000009</v>
      </c>
      <c r="R3278" s="25">
        <v>6617</v>
      </c>
      <c r="S3278" s="52">
        <f>R3278</f>
        <v>6617</v>
      </c>
      <c r="T3278" s="53">
        <f>IFERROR(S3278/Q3278,0)</f>
        <v>0.8472471190781049</v>
      </c>
      <c r="U3278" s="54">
        <f>IF(T3278&gt;=100%,S3278*2%,0)</f>
        <v>0</v>
      </c>
      <c r="V3278" s="54">
        <f>S3278*1%</f>
        <v>66.17</v>
      </c>
      <c r="W3278" s="55">
        <f>U3278+V3278</f>
        <v>66.17</v>
      </c>
      <c r="X3278" s="17"/>
      <c r="Y3278" s="9" t="s">
        <v>12391</v>
      </c>
    </row>
    <row r="3279" spans="1:25" x14ac:dyDescent="0.2">
      <c r="A3279" s="4" t="s">
        <v>18</v>
      </c>
      <c r="B3279" s="12" t="s">
        <v>2477</v>
      </c>
      <c r="C3279" s="5" t="s">
        <v>2071</v>
      </c>
      <c r="D3279" s="9" t="s">
        <v>2072</v>
      </c>
      <c r="E3279" s="9" t="s">
        <v>2478</v>
      </c>
      <c r="F3279" s="9" t="s">
        <v>2479</v>
      </c>
      <c r="G3279" s="8">
        <v>10022554</v>
      </c>
      <c r="H3279" s="12" t="s">
        <v>2480</v>
      </c>
      <c r="I3279" s="9" t="s">
        <v>2556</v>
      </c>
      <c r="J3279" s="12" t="s">
        <v>2557</v>
      </c>
      <c r="K3279" s="8" t="s">
        <v>2550</v>
      </c>
      <c r="L3279" s="16" t="s">
        <v>2551</v>
      </c>
      <c r="M3279" s="17">
        <v>8787467154</v>
      </c>
      <c r="N3279" s="9" t="s">
        <v>2604</v>
      </c>
      <c r="O3279" s="9" t="s">
        <v>2605</v>
      </c>
      <c r="P3279" s="9" t="s">
        <v>32</v>
      </c>
      <c r="Q3279" s="10">
        <v>5000</v>
      </c>
      <c r="R3279" s="11">
        <v>4236.0568000000003</v>
      </c>
      <c r="S3279" s="52">
        <f>R3279</f>
        <v>4236.0568000000003</v>
      </c>
      <c r="T3279" s="53">
        <f>IFERROR(S3279/Q3279,0)</f>
        <v>0.84721136000000008</v>
      </c>
      <c r="U3279" s="54">
        <f>IF(T3279&gt;=100%,S3279*2%,0)</f>
        <v>0</v>
      </c>
      <c r="V3279" s="54">
        <f>S3279*1%</f>
        <v>42.360568000000001</v>
      </c>
      <c r="W3279" s="55">
        <f>U3279+V3279</f>
        <v>42.360568000000001</v>
      </c>
      <c r="X3279" s="17"/>
      <c r="Y3279" s="9" t="s">
        <v>12391</v>
      </c>
    </row>
    <row r="3280" spans="1:25" x14ac:dyDescent="0.2">
      <c r="A3280" s="4" t="s">
        <v>18</v>
      </c>
      <c r="B3280" s="12" t="s">
        <v>2349</v>
      </c>
      <c r="C3280" s="5" t="s">
        <v>2071</v>
      </c>
      <c r="D3280" s="9" t="s">
        <v>2072</v>
      </c>
      <c r="E3280" s="9" t="s">
        <v>2305</v>
      </c>
      <c r="F3280" s="9" t="s">
        <v>2306</v>
      </c>
      <c r="G3280" s="8">
        <v>10031156</v>
      </c>
      <c r="H3280" s="12" t="s">
        <v>2350</v>
      </c>
      <c r="I3280" s="9" t="s">
        <v>2461</v>
      </c>
      <c r="J3280" s="12" t="s">
        <v>2462</v>
      </c>
      <c r="K3280" s="8" t="s">
        <v>2353</v>
      </c>
      <c r="L3280" s="16" t="s">
        <v>2354</v>
      </c>
      <c r="M3280" s="17">
        <v>9957255864</v>
      </c>
      <c r="N3280" s="9" t="s">
        <v>2463</v>
      </c>
      <c r="O3280" s="9" t="s">
        <v>2464</v>
      </c>
      <c r="P3280" s="9" t="s">
        <v>32</v>
      </c>
      <c r="Q3280" s="10">
        <v>5000</v>
      </c>
      <c r="R3280" s="11">
        <v>4236.0426000000007</v>
      </c>
      <c r="S3280" s="52">
        <f>R3280</f>
        <v>4236.0426000000007</v>
      </c>
      <c r="T3280" s="53">
        <f>IFERROR(S3280/Q3280,0)</f>
        <v>0.84720852000000013</v>
      </c>
      <c r="U3280" s="54">
        <f>IF(T3280&gt;=100%,S3280*2%,0)</f>
        <v>0</v>
      </c>
      <c r="V3280" s="54">
        <f>S3280*1%</f>
        <v>42.360426000000011</v>
      </c>
      <c r="W3280" s="55">
        <f>U3280+V3280</f>
        <v>42.360426000000011</v>
      </c>
      <c r="X3280" s="17"/>
      <c r="Y3280" s="9" t="s">
        <v>12393</v>
      </c>
    </row>
    <row r="3281" spans="1:25" x14ac:dyDescent="0.2">
      <c r="A3281" s="4" t="s">
        <v>18</v>
      </c>
      <c r="B3281" s="12" t="s">
        <v>2814</v>
      </c>
      <c r="C3281" s="5" t="s">
        <v>2071</v>
      </c>
      <c r="D3281" s="9" t="s">
        <v>2072</v>
      </c>
      <c r="E3281" s="9" t="s">
        <v>2815</v>
      </c>
      <c r="F3281" s="9" t="s">
        <v>2816</v>
      </c>
      <c r="G3281" s="8">
        <v>10028137</v>
      </c>
      <c r="H3281" s="12" t="s">
        <v>2817</v>
      </c>
      <c r="I3281" s="9" t="s">
        <v>2832</v>
      </c>
      <c r="J3281" s="12" t="s">
        <v>2833</v>
      </c>
      <c r="K3281" s="8" t="s">
        <v>2820</v>
      </c>
      <c r="L3281" s="16" t="s">
        <v>2821</v>
      </c>
      <c r="M3281" s="17">
        <v>8486468708</v>
      </c>
      <c r="N3281" s="9" t="s">
        <v>2834</v>
      </c>
      <c r="O3281" s="9" t="s">
        <v>2835</v>
      </c>
      <c r="P3281" s="9" t="s">
        <v>32</v>
      </c>
      <c r="Q3281" s="10">
        <v>5000</v>
      </c>
      <c r="R3281" s="11">
        <v>4222.4035999999996</v>
      </c>
      <c r="S3281" s="52">
        <f>R3281</f>
        <v>4222.4035999999996</v>
      </c>
      <c r="T3281" s="53">
        <f>IFERROR(S3281/Q3281,0)</f>
        <v>0.84448071999999996</v>
      </c>
      <c r="U3281" s="54">
        <f>IF(T3281&gt;=100%,S3281*2%,0)</f>
        <v>0</v>
      </c>
      <c r="V3281" s="54">
        <f>S3281*1%</f>
        <v>42.224035999999998</v>
      </c>
      <c r="W3281" s="55">
        <f>U3281+V3281</f>
        <v>42.224035999999998</v>
      </c>
      <c r="X3281" s="17"/>
      <c r="Y3281" s="9" t="s">
        <v>12393</v>
      </c>
    </row>
    <row r="3282" spans="1:25" x14ac:dyDescent="0.2">
      <c r="A3282" s="4" t="s">
        <v>18</v>
      </c>
      <c r="B3282" s="12" t="s">
        <v>3702</v>
      </c>
      <c r="C3282" s="5" t="s">
        <v>2973</v>
      </c>
      <c r="D3282" s="9" t="s">
        <v>2974</v>
      </c>
      <c r="E3282" s="9" t="s">
        <v>3645</v>
      </c>
      <c r="F3282" s="9" t="s">
        <v>3646</v>
      </c>
      <c r="G3282" s="8">
        <v>10026613</v>
      </c>
      <c r="H3282" s="12" t="s">
        <v>3703</v>
      </c>
      <c r="I3282" s="9" t="s">
        <v>3716</v>
      </c>
      <c r="J3282" s="12" t="s">
        <v>3717</v>
      </c>
      <c r="K3282" s="17" t="s">
        <v>3706</v>
      </c>
      <c r="L3282" s="17" t="s">
        <v>3707</v>
      </c>
      <c r="M3282" s="17">
        <v>8986883307</v>
      </c>
      <c r="N3282" s="9" t="s">
        <v>4153</v>
      </c>
      <c r="O3282" s="9" t="s">
        <v>1440</v>
      </c>
      <c r="P3282" s="9" t="s">
        <v>32</v>
      </c>
      <c r="Q3282" s="10">
        <v>10000</v>
      </c>
      <c r="R3282" s="11">
        <v>8428</v>
      </c>
      <c r="S3282" s="52">
        <f>R3282</f>
        <v>8428</v>
      </c>
      <c r="T3282" s="53">
        <f>IFERROR(S3282/Q3282,0)</f>
        <v>0.84279999999999999</v>
      </c>
      <c r="U3282" s="54">
        <f>IF(T3282&gt;=100%,S3282*2%,0)</f>
        <v>0</v>
      </c>
      <c r="V3282" s="54">
        <f>S3282*1%</f>
        <v>84.28</v>
      </c>
      <c r="W3282" s="55">
        <f>U3282+V3282</f>
        <v>84.28</v>
      </c>
      <c r="X3282" s="17"/>
      <c r="Y3282" s="9" t="s">
        <v>12391</v>
      </c>
    </row>
    <row r="3283" spans="1:25" x14ac:dyDescent="0.2">
      <c r="A3283" s="9" t="s">
        <v>5442</v>
      </c>
      <c r="B3283" s="9" t="s">
        <v>5681</v>
      </c>
      <c r="C3283" s="18" t="s">
        <v>5682</v>
      </c>
      <c r="D3283" s="9" t="s">
        <v>5683</v>
      </c>
      <c r="E3283" s="9" t="s">
        <v>5684</v>
      </c>
      <c r="F3283" s="9" t="s">
        <v>5685</v>
      </c>
      <c r="G3283" s="9">
        <v>10026037</v>
      </c>
      <c r="H3283" s="9" t="s">
        <v>5686</v>
      </c>
      <c r="I3283" s="9" t="s">
        <v>5798</v>
      </c>
      <c r="J3283" s="9" t="s">
        <v>5799</v>
      </c>
      <c r="K3283" s="18" t="s">
        <v>5689</v>
      </c>
      <c r="L3283" s="18" t="s">
        <v>5690</v>
      </c>
      <c r="M3283" s="18">
        <v>8012087849</v>
      </c>
      <c r="N3283" s="9" t="s">
        <v>5802</v>
      </c>
      <c r="O3283" s="9" t="s">
        <v>5803</v>
      </c>
      <c r="P3283" s="9" t="s">
        <v>32</v>
      </c>
      <c r="Q3283" s="11">
        <v>9317.4044444444426</v>
      </c>
      <c r="R3283" s="11">
        <v>7851</v>
      </c>
      <c r="S3283" s="52">
        <f>R3283</f>
        <v>7851</v>
      </c>
      <c r="T3283" s="53">
        <f>IFERROR(S3283/Q3283,0)</f>
        <v>0.84261663715598445</v>
      </c>
      <c r="U3283" s="54">
        <f>IF(T3283&gt;=100%,S3283*2%,0)</f>
        <v>0</v>
      </c>
      <c r="V3283" s="54">
        <f>S3283*1%</f>
        <v>78.510000000000005</v>
      </c>
      <c r="W3283" s="55">
        <f>U3283+V3283</f>
        <v>78.510000000000005</v>
      </c>
      <c r="X3283" s="17"/>
      <c r="Y3283" s="9" t="s">
        <v>12391</v>
      </c>
    </row>
    <row r="3284" spans="1:25" x14ac:dyDescent="0.2">
      <c r="A3284" s="9" t="s">
        <v>5442</v>
      </c>
      <c r="B3284" s="9" t="s">
        <v>6018</v>
      </c>
      <c r="C3284" s="18" t="s">
        <v>5682</v>
      </c>
      <c r="D3284" s="9" t="s">
        <v>5683</v>
      </c>
      <c r="E3284" s="9" t="s">
        <v>6019</v>
      </c>
      <c r="F3284" s="9" t="s">
        <v>6020</v>
      </c>
      <c r="G3284" s="9">
        <v>10033596</v>
      </c>
      <c r="H3284" s="9" t="s">
        <v>6021</v>
      </c>
      <c r="I3284" s="9" t="s">
        <v>6048</v>
      </c>
      <c r="J3284" s="9" t="s">
        <v>6049</v>
      </c>
      <c r="K3284" s="18" t="s">
        <v>6038</v>
      </c>
      <c r="L3284" s="18" t="s">
        <v>6039</v>
      </c>
      <c r="M3284" s="18">
        <v>9655945000</v>
      </c>
      <c r="N3284" s="9" t="s">
        <v>6050</v>
      </c>
      <c r="O3284" s="9" t="s">
        <v>6051</v>
      </c>
      <c r="P3284" s="9" t="s">
        <v>32</v>
      </c>
      <c r="Q3284" s="11">
        <v>7000</v>
      </c>
      <c r="R3284" s="11">
        <v>5879</v>
      </c>
      <c r="S3284" s="52">
        <f>R3284</f>
        <v>5879</v>
      </c>
      <c r="T3284" s="53">
        <f>IFERROR(S3284/Q3284,0)</f>
        <v>0.83985714285714286</v>
      </c>
      <c r="U3284" s="54">
        <f>IF(T3284&gt;=100%,S3284*2%,0)</f>
        <v>0</v>
      </c>
      <c r="V3284" s="54">
        <f>S3284*1%</f>
        <v>58.79</v>
      </c>
      <c r="W3284" s="55">
        <f>U3284+V3284</f>
        <v>58.79</v>
      </c>
      <c r="X3284" s="17"/>
      <c r="Y3284" s="9" t="s">
        <v>12393</v>
      </c>
    </row>
    <row r="3285" spans="1:25" x14ac:dyDescent="0.2">
      <c r="A3285" s="4" t="s">
        <v>18</v>
      </c>
      <c r="B3285" s="12" t="s">
        <v>3702</v>
      </c>
      <c r="C3285" s="5" t="s">
        <v>2973</v>
      </c>
      <c r="D3285" s="9" t="s">
        <v>2974</v>
      </c>
      <c r="E3285" s="9" t="s">
        <v>3645</v>
      </c>
      <c r="F3285" s="9" t="s">
        <v>3646</v>
      </c>
      <c r="G3285" s="8">
        <v>10026613</v>
      </c>
      <c r="H3285" s="12" t="s">
        <v>3703</v>
      </c>
      <c r="I3285" s="9" t="s">
        <v>3726</v>
      </c>
      <c r="J3285" s="12" t="s">
        <v>3727</v>
      </c>
      <c r="K3285" s="17" t="s">
        <v>3706</v>
      </c>
      <c r="L3285" s="17" t="s">
        <v>3707</v>
      </c>
      <c r="M3285" s="17">
        <v>8986883307</v>
      </c>
      <c r="N3285" s="9" t="s">
        <v>4155</v>
      </c>
      <c r="O3285" s="9" t="s">
        <v>4156</v>
      </c>
      <c r="P3285" s="9" t="s">
        <v>32</v>
      </c>
      <c r="Q3285" s="10">
        <v>10000</v>
      </c>
      <c r="R3285" s="11">
        <v>8393.7530000000006</v>
      </c>
      <c r="S3285" s="52">
        <f>R3285</f>
        <v>8393.7530000000006</v>
      </c>
      <c r="T3285" s="53">
        <f>IFERROR(S3285/Q3285,0)</f>
        <v>0.83937530000000005</v>
      </c>
      <c r="U3285" s="54">
        <f>IF(T3285&gt;=100%,S3285*2%,0)</f>
        <v>0</v>
      </c>
      <c r="V3285" s="54">
        <f>S3285*1%</f>
        <v>83.93753000000001</v>
      </c>
      <c r="W3285" s="55">
        <f>U3285+V3285</f>
        <v>83.93753000000001</v>
      </c>
      <c r="X3285" s="17"/>
      <c r="Y3285" s="9" t="s">
        <v>12391</v>
      </c>
    </row>
    <row r="3286" spans="1:25" x14ac:dyDescent="0.2">
      <c r="A3286" s="4" t="s">
        <v>18</v>
      </c>
      <c r="B3286" s="12" t="s">
        <v>3658</v>
      </c>
      <c r="C3286" s="5" t="s">
        <v>2973</v>
      </c>
      <c r="D3286" s="9" t="s">
        <v>2974</v>
      </c>
      <c r="E3286" s="9" t="s">
        <v>3645</v>
      </c>
      <c r="F3286" s="9" t="s">
        <v>3646</v>
      </c>
      <c r="G3286" s="8">
        <v>10031722</v>
      </c>
      <c r="H3286" s="12" t="s">
        <v>4170</v>
      </c>
      <c r="I3286" s="9" t="s">
        <v>3687</v>
      </c>
      <c r="J3286" s="12" t="s">
        <v>3688</v>
      </c>
      <c r="K3286" s="17" t="s">
        <v>3650</v>
      </c>
      <c r="L3286" s="17" t="s">
        <v>3651</v>
      </c>
      <c r="M3286" s="17">
        <v>6200590307</v>
      </c>
      <c r="N3286" s="9" t="s">
        <v>4178</v>
      </c>
      <c r="O3286" s="9" t="s">
        <v>1466</v>
      </c>
      <c r="P3286" s="9" t="s">
        <v>32</v>
      </c>
      <c r="Q3286" s="10">
        <v>10000</v>
      </c>
      <c r="R3286" s="11">
        <v>8392</v>
      </c>
      <c r="S3286" s="52">
        <f>R3286</f>
        <v>8392</v>
      </c>
      <c r="T3286" s="53">
        <f>IFERROR(S3286/Q3286,0)</f>
        <v>0.83919999999999995</v>
      </c>
      <c r="U3286" s="54">
        <f>IF(T3286&gt;=100%,S3286*2%,0)</f>
        <v>0</v>
      </c>
      <c r="V3286" s="54">
        <f>S3286*1%</f>
        <v>83.92</v>
      </c>
      <c r="W3286" s="55">
        <f>U3286+V3286</f>
        <v>83.92</v>
      </c>
      <c r="X3286" s="17"/>
      <c r="Y3286" s="9" t="s">
        <v>12393</v>
      </c>
    </row>
    <row r="3287" spans="1:25" x14ac:dyDescent="0.2">
      <c r="A3287" s="4" t="s">
        <v>18</v>
      </c>
      <c r="B3287" s="12" t="s">
        <v>3658</v>
      </c>
      <c r="C3287" s="5" t="s">
        <v>2973</v>
      </c>
      <c r="D3287" s="9" t="s">
        <v>2974</v>
      </c>
      <c r="E3287" s="9" t="s">
        <v>3645</v>
      </c>
      <c r="F3287" s="9" t="s">
        <v>3646</v>
      </c>
      <c r="G3287" s="8">
        <v>10031722</v>
      </c>
      <c r="H3287" s="12" t="s">
        <v>4170</v>
      </c>
      <c r="I3287" s="9" t="s">
        <v>3674</v>
      </c>
      <c r="J3287" s="12" t="s">
        <v>3675</v>
      </c>
      <c r="K3287" s="17" t="s">
        <v>3650</v>
      </c>
      <c r="L3287" s="17" t="s">
        <v>3651</v>
      </c>
      <c r="M3287" s="17">
        <v>6200590307</v>
      </c>
      <c r="N3287" s="9" t="s">
        <v>4171</v>
      </c>
      <c r="O3287" s="9" t="s">
        <v>4172</v>
      </c>
      <c r="P3287" s="9" t="s">
        <v>32</v>
      </c>
      <c r="Q3287" s="10">
        <v>10000</v>
      </c>
      <c r="R3287" s="11">
        <v>8376</v>
      </c>
      <c r="S3287" s="52">
        <f>R3287</f>
        <v>8376</v>
      </c>
      <c r="T3287" s="53">
        <f>IFERROR(S3287/Q3287,0)</f>
        <v>0.83760000000000001</v>
      </c>
      <c r="U3287" s="54">
        <f>IF(T3287&gt;=100%,S3287*2%,0)</f>
        <v>0</v>
      </c>
      <c r="V3287" s="54">
        <f>S3287*1%</f>
        <v>83.76</v>
      </c>
      <c r="W3287" s="55">
        <f>U3287+V3287</f>
        <v>83.76</v>
      </c>
      <c r="X3287" s="17"/>
      <c r="Y3287" s="9" t="s">
        <v>12393</v>
      </c>
    </row>
    <row r="3288" spans="1:25" x14ac:dyDescent="0.2">
      <c r="A3288" s="9" t="s">
        <v>6280</v>
      </c>
      <c r="B3288" s="9" t="s">
        <v>6294</v>
      </c>
      <c r="C3288" s="18" t="s">
        <v>6282</v>
      </c>
      <c r="D3288" s="9" t="s">
        <v>6283</v>
      </c>
      <c r="E3288" s="9" t="s">
        <v>6284</v>
      </c>
      <c r="F3288" s="9" t="s">
        <v>6285</v>
      </c>
      <c r="G3288" s="9">
        <v>10022173</v>
      </c>
      <c r="H3288" s="9" t="s">
        <v>6286</v>
      </c>
      <c r="I3288" s="9" t="s">
        <v>6295</v>
      </c>
      <c r="J3288" s="9" t="s">
        <v>6296</v>
      </c>
      <c r="K3288" s="18" t="s">
        <v>6289</v>
      </c>
      <c r="L3288" s="18" t="s">
        <v>6290</v>
      </c>
      <c r="M3288" s="18" t="s">
        <v>6291</v>
      </c>
      <c r="N3288" s="9" t="s">
        <v>6329</v>
      </c>
      <c r="O3288" s="9" t="s">
        <v>6330</v>
      </c>
      <c r="P3288" s="9" t="s">
        <v>32</v>
      </c>
      <c r="Q3288" s="62">
        <v>5000</v>
      </c>
      <c r="R3288" s="11">
        <v>4185.8022000000001</v>
      </c>
      <c r="S3288" s="52">
        <f>R3288</f>
        <v>4185.8022000000001</v>
      </c>
      <c r="T3288" s="53">
        <f>IFERROR(S3288/Q3288,0)</f>
        <v>0.83716044000000001</v>
      </c>
      <c r="U3288" s="54">
        <f>IF(T3288&gt;=100%,S3288*2%,0)</f>
        <v>0</v>
      </c>
      <c r="V3288" s="54">
        <f>S3288*1%</f>
        <v>41.858021999999998</v>
      </c>
      <c r="W3288" s="55">
        <f>U3288+V3288</f>
        <v>41.858021999999998</v>
      </c>
      <c r="X3288" s="17"/>
      <c r="Y3288" s="9" t="s">
        <v>12391</v>
      </c>
    </row>
    <row r="3289" spans="1:25" x14ac:dyDescent="0.2">
      <c r="A3289" s="9" t="s">
        <v>8060</v>
      </c>
      <c r="B3289" s="9" t="s">
        <v>8061</v>
      </c>
      <c r="C3289" s="18" t="s">
        <v>8062</v>
      </c>
      <c r="D3289" s="9" t="s">
        <v>8063</v>
      </c>
      <c r="E3289" s="9" t="s">
        <v>8064</v>
      </c>
      <c r="F3289" s="9" t="s">
        <v>8065</v>
      </c>
      <c r="G3289" s="9">
        <v>10027752</v>
      </c>
      <c r="H3289" s="9" t="s">
        <v>8066</v>
      </c>
      <c r="I3289" s="9" t="s">
        <v>8119</v>
      </c>
      <c r="J3289" s="9" t="s">
        <v>8120</v>
      </c>
      <c r="K3289" s="18" t="s">
        <v>8086</v>
      </c>
      <c r="L3289" s="18" t="s">
        <v>8087</v>
      </c>
      <c r="M3289" s="18">
        <v>9993467189</v>
      </c>
      <c r="N3289" s="9" t="s">
        <v>8125</v>
      </c>
      <c r="O3289" s="9" t="s">
        <v>8126</v>
      </c>
      <c r="P3289" s="9" t="s">
        <v>32</v>
      </c>
      <c r="Q3289" s="11">
        <v>8030.0000000000009</v>
      </c>
      <c r="R3289" s="25">
        <v>6718</v>
      </c>
      <c r="S3289" s="52">
        <f>R3289</f>
        <v>6718</v>
      </c>
      <c r="T3289" s="53">
        <f>IFERROR(S3289/Q3289,0)</f>
        <v>0.83661270236612695</v>
      </c>
      <c r="U3289" s="54">
        <f>IF(T3289&gt;=100%,S3289*2%,0)</f>
        <v>0</v>
      </c>
      <c r="V3289" s="54">
        <f>S3289*1%</f>
        <v>67.180000000000007</v>
      </c>
      <c r="W3289" s="55">
        <f>U3289+V3289</f>
        <v>67.180000000000007</v>
      </c>
      <c r="X3289" s="17"/>
      <c r="Y3289" s="9" t="s">
        <v>12391</v>
      </c>
    </row>
    <row r="3290" spans="1:25" x14ac:dyDescent="0.2">
      <c r="A3290" s="4" t="s">
        <v>18</v>
      </c>
      <c r="B3290" s="12" t="s">
        <v>3702</v>
      </c>
      <c r="C3290" s="5" t="s">
        <v>2973</v>
      </c>
      <c r="D3290" s="9" t="s">
        <v>2974</v>
      </c>
      <c r="E3290" s="9" t="s">
        <v>3645</v>
      </c>
      <c r="F3290" s="9" t="s">
        <v>3646</v>
      </c>
      <c r="G3290" s="8">
        <v>10026613</v>
      </c>
      <c r="H3290" s="12" t="s">
        <v>3703</v>
      </c>
      <c r="I3290" s="9" t="s">
        <v>3738</v>
      </c>
      <c r="J3290" s="12" t="s">
        <v>3739</v>
      </c>
      <c r="K3290" s="17" t="s">
        <v>3706</v>
      </c>
      <c r="L3290" s="17" t="s">
        <v>3707</v>
      </c>
      <c r="M3290" s="17">
        <v>8986883307</v>
      </c>
      <c r="N3290" s="9" t="s">
        <v>4162</v>
      </c>
      <c r="O3290" s="9" t="s">
        <v>4163</v>
      </c>
      <c r="P3290" s="9" t="s">
        <v>32</v>
      </c>
      <c r="Q3290" s="10">
        <v>10000</v>
      </c>
      <c r="R3290" s="11">
        <v>8361.7160000000003</v>
      </c>
      <c r="S3290" s="52">
        <f>R3290</f>
        <v>8361.7160000000003</v>
      </c>
      <c r="T3290" s="53">
        <f>IFERROR(S3290/Q3290,0)</f>
        <v>0.83617160000000001</v>
      </c>
      <c r="U3290" s="54">
        <f>IF(T3290&gt;=100%,S3290*2%,0)</f>
        <v>0</v>
      </c>
      <c r="V3290" s="54">
        <f>S3290*1%</f>
        <v>83.617159999999998</v>
      </c>
      <c r="W3290" s="55">
        <f>U3290+V3290</f>
        <v>83.617159999999998</v>
      </c>
      <c r="X3290" s="17"/>
      <c r="Y3290" s="9" t="s">
        <v>12391</v>
      </c>
    </row>
    <row r="3291" spans="1:25" x14ac:dyDescent="0.2">
      <c r="A3291" s="4" t="s">
        <v>18</v>
      </c>
      <c r="B3291" s="12" t="s">
        <v>4290</v>
      </c>
      <c r="C3291" s="5" t="s">
        <v>4291</v>
      </c>
      <c r="D3291" s="5" t="s">
        <v>4292</v>
      </c>
      <c r="E3291" s="9" t="s">
        <v>4293</v>
      </c>
      <c r="F3291" s="9" t="s">
        <v>4294</v>
      </c>
      <c r="G3291" s="8">
        <v>10031076</v>
      </c>
      <c r="H3291" s="12" t="s">
        <v>4295</v>
      </c>
      <c r="I3291" s="9" t="s">
        <v>4416</v>
      </c>
      <c r="J3291" s="12" t="s">
        <v>4417</v>
      </c>
      <c r="K3291" s="8" t="s">
        <v>4342</v>
      </c>
      <c r="L3291" s="16" t="s">
        <v>4343</v>
      </c>
      <c r="M3291" s="17" t="s">
        <v>4344</v>
      </c>
      <c r="N3291" s="9" t="s">
        <v>4424</v>
      </c>
      <c r="O3291" s="9" t="s">
        <v>4425</v>
      </c>
      <c r="P3291" s="9" t="s">
        <v>32</v>
      </c>
      <c r="Q3291" s="11">
        <v>12920.24489</v>
      </c>
      <c r="R3291" s="11">
        <v>10800</v>
      </c>
      <c r="S3291" s="52">
        <f>R3291</f>
        <v>10800</v>
      </c>
      <c r="T3291" s="53">
        <f>IFERROR(S3291/Q3291,0)</f>
        <v>0.83589746881337945</v>
      </c>
      <c r="U3291" s="54">
        <f>IF(T3291&gt;=100%,S3291*2%,0)</f>
        <v>0</v>
      </c>
      <c r="V3291" s="54">
        <f>S3291*1%</f>
        <v>108</v>
      </c>
      <c r="W3291" s="55">
        <f>U3291+V3291</f>
        <v>108</v>
      </c>
      <c r="X3291" s="17"/>
      <c r="Y3291" s="9" t="s">
        <v>12392</v>
      </c>
    </row>
    <row r="3292" spans="1:25" x14ac:dyDescent="0.2">
      <c r="A3292" s="9" t="s">
        <v>8060</v>
      </c>
      <c r="B3292" s="9" t="s">
        <v>8061</v>
      </c>
      <c r="C3292" s="18" t="s">
        <v>8062</v>
      </c>
      <c r="D3292" s="9" t="s">
        <v>8063</v>
      </c>
      <c r="E3292" s="9" t="s">
        <v>8064</v>
      </c>
      <c r="F3292" s="9" t="s">
        <v>8065</v>
      </c>
      <c r="G3292" s="9">
        <v>10027752</v>
      </c>
      <c r="H3292" s="9" t="s">
        <v>8066</v>
      </c>
      <c r="I3292" s="9" t="s">
        <v>8119</v>
      </c>
      <c r="J3292" s="9" t="s">
        <v>8120</v>
      </c>
      <c r="K3292" s="18" t="s">
        <v>8086</v>
      </c>
      <c r="L3292" s="18" t="s">
        <v>8087</v>
      </c>
      <c r="M3292" s="18">
        <v>9993467189</v>
      </c>
      <c r="N3292" s="9" t="s">
        <v>8129</v>
      </c>
      <c r="O3292" s="9" t="s">
        <v>8130</v>
      </c>
      <c r="P3292" s="9" t="s">
        <v>32</v>
      </c>
      <c r="Q3292" s="11">
        <v>7810.0000000000009</v>
      </c>
      <c r="R3292" s="25">
        <v>6518</v>
      </c>
      <c r="S3292" s="52">
        <f>R3292</f>
        <v>6518</v>
      </c>
      <c r="T3292" s="53">
        <f>IFERROR(S3292/Q3292,0)</f>
        <v>0.83457106274007675</v>
      </c>
      <c r="U3292" s="54">
        <f>IF(T3292&gt;=100%,S3292*2%,0)</f>
        <v>0</v>
      </c>
      <c r="V3292" s="54">
        <f>S3292*1%</f>
        <v>65.180000000000007</v>
      </c>
      <c r="W3292" s="55">
        <f>U3292+V3292</f>
        <v>65.180000000000007</v>
      </c>
      <c r="X3292" s="17"/>
      <c r="Y3292" s="9" t="s">
        <v>12391</v>
      </c>
    </row>
    <row r="3293" spans="1:25" x14ac:dyDescent="0.2">
      <c r="A3293" s="9" t="s">
        <v>8060</v>
      </c>
      <c r="B3293" s="9" t="s">
        <v>9395</v>
      </c>
      <c r="C3293" s="18" t="s">
        <v>9306</v>
      </c>
      <c r="D3293" s="9" t="s">
        <v>9307</v>
      </c>
      <c r="E3293" s="9" t="s">
        <v>9352</v>
      </c>
      <c r="F3293" s="9" t="s">
        <v>9353</v>
      </c>
      <c r="G3293" s="9">
        <v>10027556</v>
      </c>
      <c r="H3293" s="9" t="s">
        <v>9354</v>
      </c>
      <c r="I3293" s="9" t="s">
        <v>9426</v>
      </c>
      <c r="J3293" s="9" t="s">
        <v>9427</v>
      </c>
      <c r="K3293" s="18" t="s">
        <v>9357</v>
      </c>
      <c r="L3293" s="18" t="s">
        <v>9358</v>
      </c>
      <c r="M3293" s="18">
        <v>8237345056</v>
      </c>
      <c r="N3293" s="36" t="s">
        <v>9432</v>
      </c>
      <c r="O3293" s="9" t="s">
        <v>9433</v>
      </c>
      <c r="P3293" s="9" t="s">
        <v>32</v>
      </c>
      <c r="Q3293" s="11">
        <v>10000</v>
      </c>
      <c r="R3293" s="11">
        <v>8328.9600000000009</v>
      </c>
      <c r="S3293" s="52">
        <f>R3293</f>
        <v>8328.9600000000009</v>
      </c>
      <c r="T3293" s="53">
        <f>IFERROR(S3293/Q3293,0)</f>
        <v>0.83289600000000008</v>
      </c>
      <c r="U3293" s="54">
        <f>IF(T3293&gt;=100%,S3293*2%,0)</f>
        <v>0</v>
      </c>
      <c r="V3293" s="54">
        <f>S3293*1%</f>
        <v>83.289600000000007</v>
      </c>
      <c r="W3293" s="55">
        <f>U3293+V3293</f>
        <v>83.289600000000007</v>
      </c>
      <c r="X3293" s="17"/>
      <c r="Y3293" s="9" t="s">
        <v>12391</v>
      </c>
    </row>
    <row r="3294" spans="1:25" x14ac:dyDescent="0.2">
      <c r="A3294" s="9" t="s">
        <v>5442</v>
      </c>
      <c r="B3294" s="9" t="s">
        <v>6187</v>
      </c>
      <c r="C3294" s="18" t="s">
        <v>5682</v>
      </c>
      <c r="D3294" s="9" t="s">
        <v>5683</v>
      </c>
      <c r="E3294" s="9" t="s">
        <v>6188</v>
      </c>
      <c r="F3294" s="9" t="s">
        <v>6189</v>
      </c>
      <c r="G3294" s="9">
        <v>10026038</v>
      </c>
      <c r="H3294" s="9" t="s">
        <v>6190</v>
      </c>
      <c r="I3294" s="9" t="s">
        <v>6226</v>
      </c>
      <c r="J3294" s="9" t="s">
        <v>6227</v>
      </c>
      <c r="K3294" s="18" t="s">
        <v>6200</v>
      </c>
      <c r="L3294" s="18" t="s">
        <v>6201</v>
      </c>
      <c r="M3294" s="18">
        <v>9500249928</v>
      </c>
      <c r="N3294" s="9" t="s">
        <v>6234</v>
      </c>
      <c r="O3294" s="9" t="s">
        <v>6235</v>
      </c>
      <c r="P3294" s="9" t="s">
        <v>32</v>
      </c>
      <c r="Q3294" s="11">
        <v>9079.7155555555564</v>
      </c>
      <c r="R3294" s="11">
        <v>7548</v>
      </c>
      <c r="S3294" s="52">
        <f>R3294</f>
        <v>7548</v>
      </c>
      <c r="T3294" s="53">
        <f>IFERROR(S3294/Q3294,0)</f>
        <v>0.83130357485501249</v>
      </c>
      <c r="U3294" s="54">
        <f>IF(T3294&gt;=100%,S3294*2%,0)</f>
        <v>0</v>
      </c>
      <c r="V3294" s="54">
        <f>S3294*1%</f>
        <v>75.48</v>
      </c>
      <c r="W3294" s="55">
        <f>U3294+V3294</f>
        <v>75.48</v>
      </c>
      <c r="X3294" s="17"/>
      <c r="Y3294" s="9" t="s">
        <v>12393</v>
      </c>
    </row>
    <row r="3295" spans="1:25" x14ac:dyDescent="0.2">
      <c r="A3295" s="26" t="s">
        <v>9603</v>
      </c>
      <c r="B3295" s="30" t="s">
        <v>11909</v>
      </c>
      <c r="C3295" s="30" t="s">
        <v>12379</v>
      </c>
      <c r="D3295" s="30"/>
      <c r="E3295" s="44" t="s">
        <v>12378</v>
      </c>
      <c r="F3295" s="44"/>
      <c r="G3295" s="30">
        <v>10020174</v>
      </c>
      <c r="H3295" s="30" t="s">
        <v>11910</v>
      </c>
      <c r="I3295" s="29" t="s">
        <v>11977</v>
      </c>
      <c r="J3295" s="29" t="s">
        <v>11978</v>
      </c>
      <c r="K3295" s="26" t="s">
        <v>11913</v>
      </c>
      <c r="L3295" s="30" t="s">
        <v>11914</v>
      </c>
      <c r="M3295" s="30" t="s">
        <v>11915</v>
      </c>
      <c r="N3295" s="30" t="s">
        <v>11984</v>
      </c>
      <c r="O3295" s="30" t="s">
        <v>11985</v>
      </c>
      <c r="P3295" s="30" t="s">
        <v>32</v>
      </c>
      <c r="Q3295" s="27">
        <v>4500</v>
      </c>
      <c r="R3295" s="27">
        <v>3740.1044000000002</v>
      </c>
      <c r="S3295" s="52">
        <f>R3295</f>
        <v>3740.1044000000002</v>
      </c>
      <c r="T3295" s="53">
        <f>IFERROR(S3295/Q3295,0)</f>
        <v>0.83113431111111113</v>
      </c>
      <c r="U3295" s="54">
        <f>IF(T3295&gt;=100%,S3295*2%,0)</f>
        <v>0</v>
      </c>
      <c r="V3295" s="54">
        <f>S3295*1%</f>
        <v>37.401044000000006</v>
      </c>
      <c r="W3295" s="55">
        <f>U3295+V3295</f>
        <v>37.401044000000006</v>
      </c>
      <c r="X3295" s="17"/>
      <c r="Y3295" s="9" t="s">
        <v>12391</v>
      </c>
    </row>
    <row r="3296" spans="1:25" x14ac:dyDescent="0.2">
      <c r="A3296" s="26" t="s">
        <v>9603</v>
      </c>
      <c r="B3296" s="30" t="s">
        <v>11909</v>
      </c>
      <c r="C3296" s="30" t="s">
        <v>12379</v>
      </c>
      <c r="D3296" s="30"/>
      <c r="E3296" s="44" t="s">
        <v>12378</v>
      </c>
      <c r="F3296" s="44"/>
      <c r="G3296" s="30">
        <v>10020174</v>
      </c>
      <c r="H3296" s="30" t="s">
        <v>11910</v>
      </c>
      <c r="I3296" s="29" t="s">
        <v>11977</v>
      </c>
      <c r="J3296" s="29" t="s">
        <v>11978</v>
      </c>
      <c r="K3296" s="26" t="s">
        <v>11913</v>
      </c>
      <c r="L3296" s="30" t="s">
        <v>11914</v>
      </c>
      <c r="M3296" s="30" t="s">
        <v>11915</v>
      </c>
      <c r="N3296" s="30" t="s">
        <v>11982</v>
      </c>
      <c r="O3296" s="30" t="s">
        <v>11983</v>
      </c>
      <c r="P3296" s="30" t="s">
        <v>32</v>
      </c>
      <c r="Q3296" s="27">
        <v>5000</v>
      </c>
      <c r="R3296" s="27">
        <v>4154.1545999999998</v>
      </c>
      <c r="S3296" s="52">
        <f>R3296</f>
        <v>4154.1545999999998</v>
      </c>
      <c r="T3296" s="53">
        <f>IFERROR(S3296/Q3296,0)</f>
        <v>0.83083091999999992</v>
      </c>
      <c r="U3296" s="54">
        <f>IF(T3296&gt;=100%,S3296*2%,0)</f>
        <v>0</v>
      </c>
      <c r="V3296" s="54">
        <f>S3296*1%</f>
        <v>41.541545999999997</v>
      </c>
      <c r="W3296" s="55">
        <f>U3296+V3296</f>
        <v>41.541545999999997</v>
      </c>
      <c r="X3296" s="17"/>
      <c r="Y3296" s="9" t="s">
        <v>12391</v>
      </c>
    </row>
    <row r="3297" spans="1:25" x14ac:dyDescent="0.2">
      <c r="A3297" s="4" t="s">
        <v>18</v>
      </c>
      <c r="B3297" s="12" t="s">
        <v>3658</v>
      </c>
      <c r="C3297" s="5" t="s">
        <v>2973</v>
      </c>
      <c r="D3297" s="9" t="s">
        <v>2974</v>
      </c>
      <c r="E3297" s="9" t="s">
        <v>3645</v>
      </c>
      <c r="F3297" s="9" t="s">
        <v>3646</v>
      </c>
      <c r="G3297" s="8">
        <v>10031722</v>
      </c>
      <c r="H3297" s="12" t="s">
        <v>4170</v>
      </c>
      <c r="I3297" s="9" t="s">
        <v>3681</v>
      </c>
      <c r="J3297" s="12" t="s">
        <v>3682</v>
      </c>
      <c r="K3297" s="17" t="s">
        <v>3650</v>
      </c>
      <c r="L3297" s="17" t="s">
        <v>3651</v>
      </c>
      <c r="M3297" s="17">
        <v>6200590307</v>
      </c>
      <c r="N3297" s="9" t="s">
        <v>4176</v>
      </c>
      <c r="O3297" s="9" t="s">
        <v>4177</v>
      </c>
      <c r="P3297" s="9" t="s">
        <v>32</v>
      </c>
      <c r="Q3297" s="10">
        <v>10000</v>
      </c>
      <c r="R3297" s="11">
        <v>8306</v>
      </c>
      <c r="S3297" s="52">
        <f>R3297</f>
        <v>8306</v>
      </c>
      <c r="T3297" s="53">
        <f>IFERROR(S3297/Q3297,0)</f>
        <v>0.8306</v>
      </c>
      <c r="U3297" s="54">
        <f>IF(T3297&gt;=100%,S3297*2%,0)</f>
        <v>0</v>
      </c>
      <c r="V3297" s="54">
        <f>S3297*1%</f>
        <v>83.06</v>
      </c>
      <c r="W3297" s="55">
        <f>U3297+V3297</f>
        <v>83.06</v>
      </c>
      <c r="X3297" s="17"/>
      <c r="Y3297" s="9" t="s">
        <v>12391</v>
      </c>
    </row>
    <row r="3298" spans="1:25" x14ac:dyDescent="0.2">
      <c r="A3298" s="9" t="s">
        <v>9603</v>
      </c>
      <c r="B3298" s="18" t="s">
        <v>10732</v>
      </c>
      <c r="C3298" s="9" t="s">
        <v>12370</v>
      </c>
      <c r="D3298" s="9"/>
      <c r="E3298" s="9" t="s">
        <v>12369</v>
      </c>
      <c r="F3298" s="9"/>
      <c r="G3298" s="18">
        <v>10022294</v>
      </c>
      <c r="H3298" s="18" t="s">
        <v>10733</v>
      </c>
      <c r="I3298" s="18" t="s">
        <v>10903</v>
      </c>
      <c r="J3298" s="18" t="s">
        <v>10904</v>
      </c>
      <c r="K3298" s="9" t="s">
        <v>10757</v>
      </c>
      <c r="L3298" s="18" t="s">
        <v>10758</v>
      </c>
      <c r="M3298" s="18">
        <v>8887697630</v>
      </c>
      <c r="N3298" s="18" t="s">
        <v>10919</v>
      </c>
      <c r="O3298" s="18" t="s">
        <v>10920</v>
      </c>
      <c r="P3298" s="18" t="s">
        <v>32</v>
      </c>
      <c r="Q3298" s="11">
        <v>7988.8860000000004</v>
      </c>
      <c r="R3298" s="27">
        <v>6633.4585999999999</v>
      </c>
      <c r="S3298" s="52">
        <f>R3298</f>
        <v>6633.4585999999999</v>
      </c>
      <c r="T3298" s="53">
        <f>IFERROR(S3298/Q3298,0)</f>
        <v>0.83033586910615564</v>
      </c>
      <c r="U3298" s="54">
        <f>IF(T3298&gt;=100%,S3298*2%,0)</f>
        <v>0</v>
      </c>
      <c r="V3298" s="54">
        <f>S3298*1%</f>
        <v>66.334586000000002</v>
      </c>
      <c r="W3298" s="55">
        <f>U3298+V3298</f>
        <v>66.334586000000002</v>
      </c>
      <c r="X3298" s="17"/>
      <c r="Y3298" s="9" t="s">
        <v>12391</v>
      </c>
    </row>
    <row r="3299" spans="1:25" x14ac:dyDescent="0.2">
      <c r="A3299" s="4" t="s">
        <v>18</v>
      </c>
      <c r="B3299" s="12" t="s">
        <v>3658</v>
      </c>
      <c r="C3299" s="5" t="s">
        <v>2973</v>
      </c>
      <c r="D3299" s="9" t="s">
        <v>2974</v>
      </c>
      <c r="E3299" s="9" t="s">
        <v>3645</v>
      </c>
      <c r="F3299" s="9" t="s">
        <v>3646</v>
      </c>
      <c r="G3299" s="8">
        <v>10031722</v>
      </c>
      <c r="H3299" s="12" t="s">
        <v>4170</v>
      </c>
      <c r="I3299" s="9" t="s">
        <v>3674</v>
      </c>
      <c r="J3299" s="12" t="s">
        <v>3675</v>
      </c>
      <c r="K3299" s="17" t="s">
        <v>3650</v>
      </c>
      <c r="L3299" s="17" t="s">
        <v>3651</v>
      </c>
      <c r="M3299" s="17">
        <v>6200590307</v>
      </c>
      <c r="N3299" s="9" t="s">
        <v>4173</v>
      </c>
      <c r="O3299" s="9" t="s">
        <v>2947</v>
      </c>
      <c r="P3299" s="9" t="s">
        <v>32</v>
      </c>
      <c r="Q3299" s="10">
        <v>10000</v>
      </c>
      <c r="R3299" s="11">
        <v>8298</v>
      </c>
      <c r="S3299" s="52">
        <f>R3299</f>
        <v>8298</v>
      </c>
      <c r="T3299" s="53">
        <f>IFERROR(S3299/Q3299,0)</f>
        <v>0.82979999999999998</v>
      </c>
      <c r="U3299" s="54">
        <f>IF(T3299&gt;=100%,S3299*2%,0)</f>
        <v>0</v>
      </c>
      <c r="V3299" s="54">
        <f>S3299*1%</f>
        <v>82.98</v>
      </c>
      <c r="W3299" s="55">
        <f>U3299+V3299</f>
        <v>82.98</v>
      </c>
      <c r="X3299" s="17"/>
      <c r="Y3299" s="9" t="s">
        <v>12391</v>
      </c>
    </row>
    <row r="3300" spans="1:25" x14ac:dyDescent="0.2">
      <c r="A3300" s="26" t="s">
        <v>9603</v>
      </c>
      <c r="B3300" s="26" t="s">
        <v>10112</v>
      </c>
      <c r="C3300" s="30" t="s">
        <v>12359</v>
      </c>
      <c r="D3300" s="30"/>
      <c r="E3300" s="44" t="s">
        <v>12363</v>
      </c>
      <c r="F3300" s="44"/>
      <c r="G3300" s="26">
        <v>10004649</v>
      </c>
      <c r="H3300" s="26" t="s">
        <v>10086</v>
      </c>
      <c r="I3300" s="26" t="s">
        <v>10113</v>
      </c>
      <c r="J3300" s="26" t="s">
        <v>10114</v>
      </c>
      <c r="K3300" s="26" t="s">
        <v>10089</v>
      </c>
      <c r="L3300" s="26" t="s">
        <v>10090</v>
      </c>
      <c r="M3300" s="26">
        <v>7006865823</v>
      </c>
      <c r="N3300" s="26" t="s">
        <v>10115</v>
      </c>
      <c r="O3300" s="26" t="s">
        <v>10116</v>
      </c>
      <c r="P3300" s="26" t="s">
        <v>32</v>
      </c>
      <c r="Q3300" s="27">
        <v>7000</v>
      </c>
      <c r="R3300" s="27">
        <v>5805.7888000000003</v>
      </c>
      <c r="S3300" s="52">
        <f>R3300</f>
        <v>5805.7888000000003</v>
      </c>
      <c r="T3300" s="53">
        <f>IFERROR(S3300/Q3300,0)</f>
        <v>0.82939840000000009</v>
      </c>
      <c r="U3300" s="54">
        <f>IF(T3300&gt;=100%,S3300*2%,0)</f>
        <v>0</v>
      </c>
      <c r="V3300" s="54">
        <f>S3300*1%</f>
        <v>58.057888000000005</v>
      </c>
      <c r="W3300" s="55">
        <f>U3300+V3300</f>
        <v>58.057888000000005</v>
      </c>
      <c r="X3300" s="17"/>
      <c r="Y3300" s="9" t="s">
        <v>12391</v>
      </c>
    </row>
    <row r="3301" spans="1:25" x14ac:dyDescent="0.2">
      <c r="A3301" s="4" t="s">
        <v>18</v>
      </c>
      <c r="B3301" s="12" t="s">
        <v>3702</v>
      </c>
      <c r="C3301" s="5" t="s">
        <v>2973</v>
      </c>
      <c r="D3301" s="9" t="s">
        <v>2974</v>
      </c>
      <c r="E3301" s="9" t="s">
        <v>3645</v>
      </c>
      <c r="F3301" s="9" t="s">
        <v>3646</v>
      </c>
      <c r="G3301" s="8">
        <v>10026613</v>
      </c>
      <c r="H3301" s="12" t="s">
        <v>3703</v>
      </c>
      <c r="I3301" s="9" t="s">
        <v>4147</v>
      </c>
      <c r="J3301" s="12" t="s">
        <v>4148</v>
      </c>
      <c r="K3301" s="17" t="s">
        <v>3706</v>
      </c>
      <c r="L3301" s="17" t="s">
        <v>3707</v>
      </c>
      <c r="M3301" s="17">
        <v>8986883307</v>
      </c>
      <c r="N3301" s="9" t="s">
        <v>4151</v>
      </c>
      <c r="O3301" s="9" t="s">
        <v>4152</v>
      </c>
      <c r="P3301" s="9" t="s">
        <v>32</v>
      </c>
      <c r="Q3301" s="10">
        <v>10000</v>
      </c>
      <c r="R3301" s="11">
        <v>8293</v>
      </c>
      <c r="S3301" s="52">
        <f>R3301</f>
        <v>8293</v>
      </c>
      <c r="T3301" s="53">
        <f>IFERROR(S3301/Q3301,0)</f>
        <v>0.82930000000000004</v>
      </c>
      <c r="U3301" s="54">
        <f>IF(T3301&gt;=100%,S3301*2%,0)</f>
        <v>0</v>
      </c>
      <c r="V3301" s="54">
        <f>S3301*1%</f>
        <v>82.93</v>
      </c>
      <c r="W3301" s="55">
        <f>U3301+V3301</f>
        <v>82.93</v>
      </c>
      <c r="X3301" s="17"/>
      <c r="Y3301" s="9" t="s">
        <v>12393</v>
      </c>
    </row>
    <row r="3302" spans="1:25" x14ac:dyDescent="0.2">
      <c r="A3302" s="9" t="s">
        <v>5442</v>
      </c>
      <c r="B3302" s="9" t="s">
        <v>5505</v>
      </c>
      <c r="C3302" s="18" t="s">
        <v>5444</v>
      </c>
      <c r="D3302" s="9" t="s">
        <v>5445</v>
      </c>
      <c r="E3302" s="9" t="s">
        <v>5506</v>
      </c>
      <c r="F3302" s="9" t="s">
        <v>5507</v>
      </c>
      <c r="G3302" s="9">
        <v>10031855</v>
      </c>
      <c r="H3302" s="9" t="s">
        <v>5508</v>
      </c>
      <c r="I3302" s="9" t="s">
        <v>5525</v>
      </c>
      <c r="J3302" s="9" t="s">
        <v>5526</v>
      </c>
      <c r="K3302" s="18" t="s">
        <v>5509</v>
      </c>
      <c r="L3302" s="18" t="s">
        <v>5527</v>
      </c>
      <c r="M3302" s="18">
        <v>9003860248</v>
      </c>
      <c r="N3302" s="9" t="s">
        <v>5528</v>
      </c>
      <c r="O3302" s="9" t="s">
        <v>5529</v>
      </c>
      <c r="P3302" s="9" t="s">
        <v>32</v>
      </c>
      <c r="Q3302" s="11">
        <v>7914.333333333333</v>
      </c>
      <c r="R3302" s="11">
        <v>6563</v>
      </c>
      <c r="S3302" s="52">
        <f>R3302</f>
        <v>6563</v>
      </c>
      <c r="T3302" s="53">
        <f>IFERROR(S3302/Q3302,0)</f>
        <v>0.82925493829760355</v>
      </c>
      <c r="U3302" s="54">
        <f>IF(T3302&gt;=100%,S3302*2%,0)</f>
        <v>0</v>
      </c>
      <c r="V3302" s="54">
        <f>S3302*1%</f>
        <v>65.63</v>
      </c>
      <c r="W3302" s="55">
        <f>U3302+V3302</f>
        <v>65.63</v>
      </c>
      <c r="X3302" s="17"/>
      <c r="Y3302" s="9" t="s">
        <v>12393</v>
      </c>
    </row>
    <row r="3303" spans="1:25" x14ac:dyDescent="0.2">
      <c r="A3303" s="4" t="s">
        <v>18</v>
      </c>
      <c r="B3303" s="12" t="s">
        <v>3702</v>
      </c>
      <c r="C3303" s="5" t="s">
        <v>2973</v>
      </c>
      <c r="D3303" s="9" t="s">
        <v>2974</v>
      </c>
      <c r="E3303" s="9" t="s">
        <v>3645</v>
      </c>
      <c r="F3303" s="9" t="s">
        <v>3646</v>
      </c>
      <c r="G3303" s="8">
        <v>10026613</v>
      </c>
      <c r="H3303" s="12" t="s">
        <v>3703</v>
      </c>
      <c r="I3303" s="9" t="s">
        <v>3712</v>
      </c>
      <c r="J3303" s="12" t="s">
        <v>3713</v>
      </c>
      <c r="K3303" s="17" t="s">
        <v>3706</v>
      </c>
      <c r="L3303" s="17" t="s">
        <v>3707</v>
      </c>
      <c r="M3303" s="17">
        <v>8986883307</v>
      </c>
      <c r="N3303" s="9" t="s">
        <v>4143</v>
      </c>
      <c r="O3303" s="9" t="s">
        <v>4144</v>
      </c>
      <c r="P3303" s="9" t="s">
        <v>32</v>
      </c>
      <c r="Q3303" s="10">
        <v>10000</v>
      </c>
      <c r="R3303" s="11">
        <v>8291</v>
      </c>
      <c r="S3303" s="52">
        <f>R3303</f>
        <v>8291</v>
      </c>
      <c r="T3303" s="53">
        <f>IFERROR(S3303/Q3303,0)</f>
        <v>0.82909999999999995</v>
      </c>
      <c r="U3303" s="54">
        <f>IF(T3303&gt;=100%,S3303*2%,0)</f>
        <v>0</v>
      </c>
      <c r="V3303" s="54">
        <f>S3303*1%</f>
        <v>82.91</v>
      </c>
      <c r="W3303" s="55">
        <f>U3303+V3303</f>
        <v>82.91</v>
      </c>
      <c r="X3303" s="17"/>
      <c r="Y3303" s="9" t="s">
        <v>12391</v>
      </c>
    </row>
    <row r="3304" spans="1:25" x14ac:dyDescent="0.2">
      <c r="A3304" s="9" t="s">
        <v>6280</v>
      </c>
      <c r="B3304" s="9" t="s">
        <v>6802</v>
      </c>
      <c r="C3304" s="18" t="s">
        <v>6282</v>
      </c>
      <c r="D3304" s="9" t="s">
        <v>6283</v>
      </c>
      <c r="E3304" s="9" t="s">
        <v>6409</v>
      </c>
      <c r="F3304" s="9" t="s">
        <v>6410</v>
      </c>
      <c r="G3304" s="9">
        <v>10022071</v>
      </c>
      <c r="H3304" s="9" t="s">
        <v>6474</v>
      </c>
      <c r="I3304" s="9" t="s">
        <v>6803</v>
      </c>
      <c r="J3304" s="9" t="s">
        <v>6804</v>
      </c>
      <c r="K3304" s="18" t="s">
        <v>6477</v>
      </c>
      <c r="L3304" s="18" t="s">
        <v>6478</v>
      </c>
      <c r="M3304" s="18" t="s">
        <v>6479</v>
      </c>
      <c r="N3304" s="9" t="s">
        <v>6807</v>
      </c>
      <c r="O3304" s="9" t="s">
        <v>6808</v>
      </c>
      <c r="P3304" s="9" t="s">
        <v>32</v>
      </c>
      <c r="Q3304" s="62">
        <v>10900</v>
      </c>
      <c r="R3304" s="11">
        <v>9018.1089999999986</v>
      </c>
      <c r="S3304" s="52">
        <f>R3304</f>
        <v>9018.1089999999986</v>
      </c>
      <c r="T3304" s="53">
        <f>IFERROR(S3304/Q3304,0)</f>
        <v>0.82734944954128431</v>
      </c>
      <c r="U3304" s="54">
        <f>IF(T3304&gt;=100%,S3304*2%,0)</f>
        <v>0</v>
      </c>
      <c r="V3304" s="54">
        <f>S3304*1%</f>
        <v>90.181089999999983</v>
      </c>
      <c r="W3304" s="55">
        <f>U3304+V3304</f>
        <v>90.181089999999983</v>
      </c>
      <c r="X3304" s="17"/>
      <c r="Y3304" s="9" t="s">
        <v>12391</v>
      </c>
    </row>
    <row r="3305" spans="1:25" x14ac:dyDescent="0.2">
      <c r="A3305" s="4" t="s">
        <v>18</v>
      </c>
      <c r="B3305" s="12" t="s">
        <v>3702</v>
      </c>
      <c r="C3305" s="5" t="s">
        <v>2973</v>
      </c>
      <c r="D3305" s="9" t="s">
        <v>2974</v>
      </c>
      <c r="E3305" s="9" t="s">
        <v>3645</v>
      </c>
      <c r="F3305" s="9" t="s">
        <v>3646</v>
      </c>
      <c r="G3305" s="8">
        <v>10026613</v>
      </c>
      <c r="H3305" s="12" t="s">
        <v>3703</v>
      </c>
      <c r="I3305" s="9" t="s">
        <v>3704</v>
      </c>
      <c r="J3305" s="12" t="s">
        <v>3705</v>
      </c>
      <c r="K3305" s="17" t="s">
        <v>3706</v>
      </c>
      <c r="L3305" s="17" t="s">
        <v>3707</v>
      </c>
      <c r="M3305" s="17">
        <v>8986883307</v>
      </c>
      <c r="N3305" s="9" t="s">
        <v>4133</v>
      </c>
      <c r="O3305" s="9" t="s">
        <v>4134</v>
      </c>
      <c r="P3305" s="9" t="s">
        <v>32</v>
      </c>
      <c r="Q3305" s="10">
        <v>10000</v>
      </c>
      <c r="R3305" s="11">
        <v>8271</v>
      </c>
      <c r="S3305" s="52">
        <f>R3305</f>
        <v>8271</v>
      </c>
      <c r="T3305" s="53">
        <f>IFERROR(S3305/Q3305,0)</f>
        <v>0.82709999999999995</v>
      </c>
      <c r="U3305" s="54">
        <f>IF(T3305&gt;=100%,S3305*2%,0)</f>
        <v>0</v>
      </c>
      <c r="V3305" s="54">
        <f>S3305*1%</f>
        <v>82.710000000000008</v>
      </c>
      <c r="W3305" s="55">
        <f>U3305+V3305</f>
        <v>82.710000000000008</v>
      </c>
      <c r="X3305" s="17"/>
      <c r="Y3305" s="9" t="s">
        <v>12391</v>
      </c>
    </row>
    <row r="3306" spans="1:25" x14ac:dyDescent="0.2">
      <c r="A3306" s="9" t="s">
        <v>6280</v>
      </c>
      <c r="B3306" s="9" t="s">
        <v>6488</v>
      </c>
      <c r="C3306" s="18" t="s">
        <v>6282</v>
      </c>
      <c r="D3306" s="9" t="s">
        <v>6283</v>
      </c>
      <c r="E3306" s="9" t="s">
        <v>6409</v>
      </c>
      <c r="F3306" s="9" t="s">
        <v>6410</v>
      </c>
      <c r="G3306" s="9">
        <v>10022071</v>
      </c>
      <c r="H3306" s="9" t="s">
        <v>6474</v>
      </c>
      <c r="I3306" s="9" t="s">
        <v>6489</v>
      </c>
      <c r="J3306" s="9" t="s">
        <v>6490</v>
      </c>
      <c r="K3306" s="18" t="s">
        <v>6477</v>
      </c>
      <c r="L3306" s="18" t="s">
        <v>6478</v>
      </c>
      <c r="M3306" s="18" t="s">
        <v>6479</v>
      </c>
      <c r="N3306" s="9" t="s">
        <v>6494</v>
      </c>
      <c r="O3306" s="9" t="s">
        <v>6495</v>
      </c>
      <c r="P3306" s="9" t="s">
        <v>32</v>
      </c>
      <c r="Q3306" s="62">
        <v>5000</v>
      </c>
      <c r="R3306" s="11">
        <v>4131.3932000000004</v>
      </c>
      <c r="S3306" s="52">
        <f>R3306</f>
        <v>4131.3932000000004</v>
      </c>
      <c r="T3306" s="53">
        <f>IFERROR(S3306/Q3306,0)</f>
        <v>0.82627864000000006</v>
      </c>
      <c r="U3306" s="54">
        <f>IF(T3306&gt;=100%,S3306*2%,0)</f>
        <v>0</v>
      </c>
      <c r="V3306" s="54">
        <f>S3306*1%</f>
        <v>41.313932000000008</v>
      </c>
      <c r="W3306" s="55">
        <f>U3306+V3306</f>
        <v>41.313932000000008</v>
      </c>
      <c r="X3306" s="17"/>
      <c r="Y3306" s="9" t="s">
        <v>12392</v>
      </c>
    </row>
    <row r="3307" spans="1:25" x14ac:dyDescent="0.2">
      <c r="A3307" s="4" t="s">
        <v>18</v>
      </c>
      <c r="B3307" s="12" t="s">
        <v>4531</v>
      </c>
      <c r="C3307" s="5" t="s">
        <v>4291</v>
      </c>
      <c r="D3307" s="5" t="s">
        <v>4292</v>
      </c>
      <c r="E3307" s="9" t="s">
        <v>4532</v>
      </c>
      <c r="F3307" s="9" t="s">
        <v>4533</v>
      </c>
      <c r="G3307" s="8">
        <v>10032661</v>
      </c>
      <c r="H3307" s="12" t="s">
        <v>4534</v>
      </c>
      <c r="I3307" s="9" t="s">
        <v>4659</v>
      </c>
      <c r="J3307" s="12" t="s">
        <v>4660</v>
      </c>
      <c r="K3307" s="8" t="s">
        <v>4635</v>
      </c>
      <c r="L3307" s="16" t="s">
        <v>4636</v>
      </c>
      <c r="M3307" s="17">
        <v>9233022237</v>
      </c>
      <c r="N3307" s="9" t="s">
        <v>4688</v>
      </c>
      <c r="O3307" s="9" t="s">
        <v>4689</v>
      </c>
      <c r="P3307" s="9" t="s">
        <v>32</v>
      </c>
      <c r="Q3307" s="11">
        <v>12000</v>
      </c>
      <c r="R3307" s="11">
        <v>9890</v>
      </c>
      <c r="S3307" s="52">
        <f>R3307</f>
        <v>9890</v>
      </c>
      <c r="T3307" s="53">
        <f>IFERROR(S3307/Q3307,0)</f>
        <v>0.82416666666666671</v>
      </c>
      <c r="U3307" s="54">
        <f>IF(T3307&gt;=100%,S3307*2%,0)</f>
        <v>0</v>
      </c>
      <c r="V3307" s="54">
        <f>S3307*1%</f>
        <v>98.9</v>
      </c>
      <c r="W3307" s="55">
        <f>U3307+V3307</f>
        <v>98.9</v>
      </c>
      <c r="X3307" s="17"/>
      <c r="Y3307" s="9" t="s">
        <v>12391</v>
      </c>
    </row>
    <row r="3308" spans="1:25" x14ac:dyDescent="0.2">
      <c r="A3308" s="4" t="s">
        <v>18</v>
      </c>
      <c r="B3308" s="12" t="s">
        <v>860</v>
      </c>
      <c r="C3308" s="5" t="s">
        <v>861</v>
      </c>
      <c r="D3308" s="9" t="s">
        <v>862</v>
      </c>
      <c r="E3308" s="9" t="s">
        <v>863</v>
      </c>
      <c r="F3308" s="9" t="s">
        <v>864</v>
      </c>
      <c r="G3308" s="8">
        <v>10023819</v>
      </c>
      <c r="H3308" s="12" t="s">
        <v>865</v>
      </c>
      <c r="I3308" s="9" t="s">
        <v>903</v>
      </c>
      <c r="J3308" s="12" t="s">
        <v>904</v>
      </c>
      <c r="K3308" s="8" t="s">
        <v>868</v>
      </c>
      <c r="L3308" s="16" t="s">
        <v>869</v>
      </c>
      <c r="M3308" s="17" t="s">
        <v>870</v>
      </c>
      <c r="N3308" s="9" t="s">
        <v>915</v>
      </c>
      <c r="O3308" s="9" t="s">
        <v>383</v>
      </c>
      <c r="P3308" s="9" t="s">
        <v>32</v>
      </c>
      <c r="Q3308" s="10">
        <v>20000</v>
      </c>
      <c r="R3308" s="11">
        <v>16478.247800000001</v>
      </c>
      <c r="S3308" s="52">
        <f>R3308</f>
        <v>16478.247800000001</v>
      </c>
      <c r="T3308" s="53">
        <f>IFERROR(S3308/Q3308,0)</f>
        <v>0.82391239000000005</v>
      </c>
      <c r="U3308" s="54">
        <f>IF(T3308&gt;=100%,S3308*2%,0)</f>
        <v>0</v>
      </c>
      <c r="V3308" s="54">
        <f>S3308*1%</f>
        <v>164.78247800000003</v>
      </c>
      <c r="W3308" s="55">
        <f>U3308+V3308</f>
        <v>164.78247800000003</v>
      </c>
      <c r="X3308" s="17"/>
      <c r="Y3308" s="9" t="s">
        <v>12391</v>
      </c>
    </row>
    <row r="3309" spans="1:25" x14ac:dyDescent="0.2">
      <c r="A3309" s="4" t="s">
        <v>18</v>
      </c>
      <c r="B3309" s="12" t="s">
        <v>860</v>
      </c>
      <c r="C3309" s="5" t="s">
        <v>861</v>
      </c>
      <c r="D3309" s="9" t="s">
        <v>862</v>
      </c>
      <c r="E3309" s="9" t="s">
        <v>863</v>
      </c>
      <c r="F3309" s="9" t="s">
        <v>864</v>
      </c>
      <c r="G3309" s="8">
        <v>10023819</v>
      </c>
      <c r="H3309" s="12" t="s">
        <v>865</v>
      </c>
      <c r="I3309" s="9" t="s">
        <v>877</v>
      </c>
      <c r="J3309" s="12" t="s">
        <v>878</v>
      </c>
      <c r="K3309" s="8" t="s">
        <v>868</v>
      </c>
      <c r="L3309" s="16" t="s">
        <v>869</v>
      </c>
      <c r="M3309" s="17" t="s">
        <v>870</v>
      </c>
      <c r="N3309" s="9" t="s">
        <v>897</v>
      </c>
      <c r="O3309" s="9" t="s">
        <v>898</v>
      </c>
      <c r="P3309" s="9" t="s">
        <v>32</v>
      </c>
      <c r="Q3309" s="10">
        <v>30000</v>
      </c>
      <c r="R3309" s="11">
        <v>24704.634999999995</v>
      </c>
      <c r="S3309" s="52">
        <f>R3309</f>
        <v>24704.634999999995</v>
      </c>
      <c r="T3309" s="53">
        <f>IFERROR(S3309/Q3309,0)</f>
        <v>0.8234878333333332</v>
      </c>
      <c r="U3309" s="54">
        <f>IF(T3309&gt;=100%,S3309*2%,0)</f>
        <v>0</v>
      </c>
      <c r="V3309" s="54">
        <f>S3309*1%</f>
        <v>247.04634999999996</v>
      </c>
      <c r="W3309" s="55">
        <f>U3309+V3309</f>
        <v>247.04634999999996</v>
      </c>
      <c r="X3309" s="17"/>
      <c r="Y3309" s="9" t="s">
        <v>12391</v>
      </c>
    </row>
    <row r="3310" spans="1:25" x14ac:dyDescent="0.2">
      <c r="A3310" s="4" t="s">
        <v>18</v>
      </c>
      <c r="B3310" s="12" t="s">
        <v>1456</v>
      </c>
      <c r="C3310" s="5" t="s">
        <v>861</v>
      </c>
      <c r="D3310" s="9" t="s">
        <v>862</v>
      </c>
      <c r="E3310" s="9" t="s">
        <v>1457</v>
      </c>
      <c r="F3310" s="9" t="s">
        <v>1458</v>
      </c>
      <c r="G3310" s="8">
        <v>10022900</v>
      </c>
      <c r="H3310" s="12" t="s">
        <v>1459</v>
      </c>
      <c r="I3310" s="9" t="s">
        <v>1529</v>
      </c>
      <c r="J3310" s="12" t="s">
        <v>1530</v>
      </c>
      <c r="K3310" s="8" t="s">
        <v>1473</v>
      </c>
      <c r="L3310" s="16" t="s">
        <v>1474</v>
      </c>
      <c r="M3310" s="17" t="s">
        <v>1475</v>
      </c>
      <c r="N3310" s="9" t="s">
        <v>1531</v>
      </c>
      <c r="O3310" s="9" t="s">
        <v>1532</v>
      </c>
      <c r="P3310" s="9" t="s">
        <v>32</v>
      </c>
      <c r="Q3310" s="10">
        <v>10000</v>
      </c>
      <c r="R3310" s="11">
        <v>8230.9727999999996</v>
      </c>
      <c r="S3310" s="52">
        <f>R3310</f>
        <v>8230.9727999999996</v>
      </c>
      <c r="T3310" s="53">
        <f>IFERROR(S3310/Q3310,0)</f>
        <v>0.82309727999999993</v>
      </c>
      <c r="U3310" s="54">
        <f>IF(T3310&gt;=100%,S3310*2%,0)</f>
        <v>0</v>
      </c>
      <c r="V3310" s="54">
        <f>S3310*1%</f>
        <v>82.309727999999993</v>
      </c>
      <c r="W3310" s="55">
        <f>U3310+V3310</f>
        <v>82.309727999999993</v>
      </c>
      <c r="X3310" s="17"/>
      <c r="Y3310" s="9" t="s">
        <v>12391</v>
      </c>
    </row>
    <row r="3311" spans="1:25" x14ac:dyDescent="0.2">
      <c r="A3311" s="4" t="s">
        <v>18</v>
      </c>
      <c r="B3311" s="4" t="s">
        <v>87</v>
      </c>
      <c r="C3311" s="5" t="s">
        <v>20</v>
      </c>
      <c r="D3311" s="5" t="s">
        <v>21</v>
      </c>
      <c r="E3311" s="5" t="s">
        <v>22</v>
      </c>
      <c r="F3311" s="5" t="s">
        <v>23</v>
      </c>
      <c r="G3311" s="6">
        <v>10022591</v>
      </c>
      <c r="H3311" s="4" t="s">
        <v>88</v>
      </c>
      <c r="I3311" s="4" t="s">
        <v>114</v>
      </c>
      <c r="J3311" s="4" t="s">
        <v>115</v>
      </c>
      <c r="K3311" s="6" t="s">
        <v>91</v>
      </c>
      <c r="L3311" s="6" t="s">
        <v>92</v>
      </c>
      <c r="M3311" s="7" t="s">
        <v>93</v>
      </c>
      <c r="N3311" s="4" t="s">
        <v>118</v>
      </c>
      <c r="O3311" s="6" t="s">
        <v>119</v>
      </c>
      <c r="P3311" s="9" t="s">
        <v>32</v>
      </c>
      <c r="Q3311" s="9">
        <v>12000</v>
      </c>
      <c r="R3311" s="11">
        <v>9873.4614000000001</v>
      </c>
      <c r="S3311" s="52">
        <f>R3311</f>
        <v>9873.4614000000001</v>
      </c>
      <c r="T3311" s="53">
        <f>IFERROR(S3311/Q3311,0)</f>
        <v>0.82278845</v>
      </c>
      <c r="U3311" s="54">
        <f>IF(T3311&gt;=100%,S3311*2%,0)</f>
        <v>0</v>
      </c>
      <c r="V3311" s="54">
        <f>S3311*1%</f>
        <v>98.734614000000008</v>
      </c>
      <c r="W3311" s="55">
        <f>U3311+V3311</f>
        <v>98.734614000000008</v>
      </c>
      <c r="X3311" s="17"/>
      <c r="Y3311" s="9" t="s">
        <v>12391</v>
      </c>
    </row>
    <row r="3312" spans="1:25" x14ac:dyDescent="0.2">
      <c r="A3312" s="9" t="s">
        <v>6280</v>
      </c>
      <c r="B3312" s="9" t="s">
        <v>7455</v>
      </c>
      <c r="C3312" s="18" t="s">
        <v>6854</v>
      </c>
      <c r="D3312" s="9" t="s">
        <v>6855</v>
      </c>
      <c r="E3312" s="9" t="s">
        <v>7413</v>
      </c>
      <c r="F3312" s="9" t="s">
        <v>7414</v>
      </c>
      <c r="G3312" s="9">
        <v>10034670</v>
      </c>
      <c r="H3312" s="9" t="s">
        <v>7415</v>
      </c>
      <c r="I3312" s="9" t="s">
        <v>7416</v>
      </c>
      <c r="J3312" s="9" t="s">
        <v>6490</v>
      </c>
      <c r="K3312" s="18" t="s">
        <v>7417</v>
      </c>
      <c r="L3312" s="18" t="s">
        <v>7418</v>
      </c>
      <c r="M3312" s="18" t="s">
        <v>7419</v>
      </c>
      <c r="N3312" s="9" t="s">
        <v>7458</v>
      </c>
      <c r="O3312" s="9" t="s">
        <v>7459</v>
      </c>
      <c r="P3312" s="9" t="s">
        <v>32</v>
      </c>
      <c r="Q3312" s="61">
        <v>24480</v>
      </c>
      <c r="R3312" s="11">
        <v>20083.736800000002</v>
      </c>
      <c r="S3312" s="52">
        <f>R3312</f>
        <v>20083.736800000002</v>
      </c>
      <c r="T3312" s="53">
        <f>IFERROR(S3312/Q3312,0)</f>
        <v>0.82041408496732038</v>
      </c>
      <c r="U3312" s="54">
        <f>IF(T3312&gt;=100%,S3312*2%,0)</f>
        <v>0</v>
      </c>
      <c r="V3312" s="54">
        <f>S3312*1%</f>
        <v>200.83736800000003</v>
      </c>
      <c r="W3312" s="55">
        <f>U3312+V3312</f>
        <v>200.83736800000003</v>
      </c>
      <c r="X3312" s="17"/>
      <c r="Y3312" s="9" t="s">
        <v>12391</v>
      </c>
    </row>
    <row r="3313" spans="1:25" x14ac:dyDescent="0.2">
      <c r="A3313" s="4" t="s">
        <v>18</v>
      </c>
      <c r="B3313" s="12" t="s">
        <v>3702</v>
      </c>
      <c r="C3313" s="5" t="s">
        <v>2973</v>
      </c>
      <c r="D3313" s="9" t="s">
        <v>2974</v>
      </c>
      <c r="E3313" s="9" t="s">
        <v>3645</v>
      </c>
      <c r="F3313" s="9" t="s">
        <v>3646</v>
      </c>
      <c r="G3313" s="8">
        <v>10026613</v>
      </c>
      <c r="H3313" s="12" t="s">
        <v>3703</v>
      </c>
      <c r="I3313" s="9" t="s">
        <v>3667</v>
      </c>
      <c r="J3313" s="12" t="s">
        <v>3668</v>
      </c>
      <c r="K3313" s="17" t="s">
        <v>3650</v>
      </c>
      <c r="L3313" s="17" t="s">
        <v>3651</v>
      </c>
      <c r="M3313" s="17">
        <v>6200590307</v>
      </c>
      <c r="N3313" s="9" t="s">
        <v>4168</v>
      </c>
      <c r="O3313" s="9" t="s">
        <v>4169</v>
      </c>
      <c r="P3313" s="9" t="s">
        <v>32</v>
      </c>
      <c r="Q3313" s="10">
        <v>10000</v>
      </c>
      <c r="R3313" s="11">
        <v>8203</v>
      </c>
      <c r="S3313" s="52">
        <f>R3313</f>
        <v>8203</v>
      </c>
      <c r="T3313" s="53">
        <f>IFERROR(S3313/Q3313,0)</f>
        <v>0.82030000000000003</v>
      </c>
      <c r="U3313" s="54">
        <f>IF(T3313&gt;=100%,S3313*2%,0)</f>
        <v>0</v>
      </c>
      <c r="V3313" s="54">
        <f>S3313*1%</f>
        <v>82.03</v>
      </c>
      <c r="W3313" s="55">
        <f>U3313+V3313</f>
        <v>82.03</v>
      </c>
      <c r="X3313" s="17"/>
      <c r="Y3313" s="9" t="s">
        <v>12393</v>
      </c>
    </row>
    <row r="3314" spans="1:25" x14ac:dyDescent="0.2">
      <c r="A3314" s="4" t="s">
        <v>18</v>
      </c>
      <c r="B3314" s="12" t="s">
        <v>2726</v>
      </c>
      <c r="C3314" s="5" t="s">
        <v>2071</v>
      </c>
      <c r="D3314" s="9" t="s">
        <v>2072</v>
      </c>
      <c r="E3314" s="9" t="s">
        <v>2633</v>
      </c>
      <c r="F3314" s="9" t="s">
        <v>2634</v>
      </c>
      <c r="G3314" s="8">
        <v>10023281</v>
      </c>
      <c r="H3314" s="12" t="s">
        <v>2727</v>
      </c>
      <c r="I3314" s="9" t="s">
        <v>2728</v>
      </c>
      <c r="J3314" s="12" t="s">
        <v>2759</v>
      </c>
      <c r="K3314" s="8" t="s">
        <v>2720</v>
      </c>
      <c r="L3314" s="16" t="s">
        <v>2721</v>
      </c>
      <c r="M3314" s="17">
        <v>7002579737</v>
      </c>
      <c r="N3314" s="9" t="s">
        <v>2760</v>
      </c>
      <c r="O3314" s="9" t="s">
        <v>2761</v>
      </c>
      <c r="P3314" s="9" t="s">
        <v>32</v>
      </c>
      <c r="Q3314" s="10">
        <v>11400</v>
      </c>
      <c r="R3314" s="11">
        <v>9350.2576000000008</v>
      </c>
      <c r="S3314" s="52">
        <f>R3314</f>
        <v>9350.2576000000008</v>
      </c>
      <c r="T3314" s="53">
        <f>IFERROR(S3314/Q3314,0)</f>
        <v>0.82019803508771938</v>
      </c>
      <c r="U3314" s="54">
        <f>IF(T3314&gt;=100%,S3314*2%,0)</f>
        <v>0</v>
      </c>
      <c r="V3314" s="54">
        <f>S3314*1%</f>
        <v>93.502576000000005</v>
      </c>
      <c r="W3314" s="55">
        <f>U3314+V3314</f>
        <v>93.502576000000005</v>
      </c>
      <c r="X3314" s="17"/>
      <c r="Y3314" s="9" t="s">
        <v>12391</v>
      </c>
    </row>
    <row r="3315" spans="1:25" x14ac:dyDescent="0.2">
      <c r="A3315" s="4" t="s">
        <v>18</v>
      </c>
      <c r="B3315" s="12" t="s">
        <v>4531</v>
      </c>
      <c r="C3315" s="5" t="s">
        <v>4291</v>
      </c>
      <c r="D3315" s="5" t="s">
        <v>4292</v>
      </c>
      <c r="E3315" s="9" t="s">
        <v>4532</v>
      </c>
      <c r="F3315" s="9" t="s">
        <v>4533</v>
      </c>
      <c r="G3315" s="8">
        <v>10032611</v>
      </c>
      <c r="H3315" s="12" t="s">
        <v>4534</v>
      </c>
      <c r="I3315" s="9" t="s">
        <v>4555</v>
      </c>
      <c r="J3315" s="12" t="s">
        <v>4556</v>
      </c>
      <c r="K3315" s="8" t="s">
        <v>4537</v>
      </c>
      <c r="L3315" s="16" t="s">
        <v>4538</v>
      </c>
      <c r="M3315" s="17">
        <v>7699167678</v>
      </c>
      <c r="N3315" s="9" t="s">
        <v>4559</v>
      </c>
      <c r="O3315" s="9" t="s">
        <v>4560</v>
      </c>
      <c r="P3315" s="9" t="s">
        <v>32</v>
      </c>
      <c r="Q3315" s="11">
        <v>12000</v>
      </c>
      <c r="R3315" s="11">
        <v>9834</v>
      </c>
      <c r="S3315" s="52">
        <f>R3315</f>
        <v>9834</v>
      </c>
      <c r="T3315" s="53">
        <f>IFERROR(S3315/Q3315,0)</f>
        <v>0.81950000000000001</v>
      </c>
      <c r="U3315" s="54">
        <f>IF(T3315&gt;=100%,S3315*2%,0)</f>
        <v>0</v>
      </c>
      <c r="V3315" s="54">
        <f>S3315*1%</f>
        <v>98.34</v>
      </c>
      <c r="W3315" s="55">
        <f>U3315+V3315</f>
        <v>98.34</v>
      </c>
      <c r="X3315" s="17"/>
      <c r="Y3315" s="9" t="s">
        <v>12391</v>
      </c>
    </row>
    <row r="3316" spans="1:25" x14ac:dyDescent="0.2">
      <c r="A3316" s="9" t="s">
        <v>8060</v>
      </c>
      <c r="B3316" s="9" t="s">
        <v>8692</v>
      </c>
      <c r="C3316" s="18" t="s">
        <v>8570</v>
      </c>
      <c r="D3316" s="9" t="s">
        <v>8571</v>
      </c>
      <c r="E3316" s="9" t="s">
        <v>8693</v>
      </c>
      <c r="F3316" s="9" t="s">
        <v>8694</v>
      </c>
      <c r="G3316" s="9">
        <v>10030046</v>
      </c>
      <c r="H3316" s="9" t="s">
        <v>8731</v>
      </c>
      <c r="I3316" s="9" t="s">
        <v>8768</v>
      </c>
      <c r="J3316" s="9" t="s">
        <v>8769</v>
      </c>
      <c r="K3316" s="18" t="s">
        <v>8734</v>
      </c>
      <c r="L3316" s="18" t="s">
        <v>8735</v>
      </c>
      <c r="M3316" s="18">
        <v>8600354512</v>
      </c>
      <c r="N3316" s="9" t="s">
        <v>8776</v>
      </c>
      <c r="O3316" s="9" t="s">
        <v>8777</v>
      </c>
      <c r="P3316" s="9" t="s">
        <v>32</v>
      </c>
      <c r="Q3316" s="11">
        <v>7000</v>
      </c>
      <c r="R3316" s="11">
        <v>5722.6106</v>
      </c>
      <c r="S3316" s="52">
        <f>R3316</f>
        <v>5722.6106</v>
      </c>
      <c r="T3316" s="53">
        <f>IFERROR(S3316/Q3316,0)</f>
        <v>0.81751580000000001</v>
      </c>
      <c r="U3316" s="54">
        <f>IF(T3316&gt;=100%,S3316*2%,0)</f>
        <v>0</v>
      </c>
      <c r="V3316" s="54">
        <f>S3316*1%</f>
        <v>57.226106000000001</v>
      </c>
      <c r="W3316" s="55">
        <f>U3316+V3316</f>
        <v>57.226106000000001</v>
      </c>
      <c r="X3316" s="17"/>
      <c r="Y3316" s="9" t="s">
        <v>12393</v>
      </c>
    </row>
    <row r="3317" spans="1:25" x14ac:dyDescent="0.2">
      <c r="A3317" s="4" t="s">
        <v>18</v>
      </c>
      <c r="B3317" s="12" t="s">
        <v>3658</v>
      </c>
      <c r="C3317" s="5" t="s">
        <v>2973</v>
      </c>
      <c r="D3317" s="9" t="s">
        <v>2974</v>
      </c>
      <c r="E3317" s="9" t="s">
        <v>3645</v>
      </c>
      <c r="F3317" s="9" t="s">
        <v>3646</v>
      </c>
      <c r="G3317" s="8">
        <v>10031722</v>
      </c>
      <c r="H3317" s="12" t="s">
        <v>4170</v>
      </c>
      <c r="I3317" s="9" t="s">
        <v>3695</v>
      </c>
      <c r="J3317" s="12" t="s">
        <v>3696</v>
      </c>
      <c r="K3317" s="17" t="s">
        <v>3650</v>
      </c>
      <c r="L3317" s="17" t="s">
        <v>3651</v>
      </c>
      <c r="M3317" s="17">
        <v>6200590307</v>
      </c>
      <c r="N3317" s="9" t="s">
        <v>4181</v>
      </c>
      <c r="O3317" s="9" t="s">
        <v>4182</v>
      </c>
      <c r="P3317" s="9" t="s">
        <v>32</v>
      </c>
      <c r="Q3317" s="10">
        <v>10000</v>
      </c>
      <c r="R3317" s="11">
        <v>8172</v>
      </c>
      <c r="S3317" s="52">
        <f>R3317</f>
        <v>8172</v>
      </c>
      <c r="T3317" s="53">
        <f>IFERROR(S3317/Q3317,0)</f>
        <v>0.81720000000000004</v>
      </c>
      <c r="U3317" s="54">
        <f>IF(T3317&gt;=100%,S3317*2%,0)</f>
        <v>0</v>
      </c>
      <c r="V3317" s="54">
        <f>S3317*1%</f>
        <v>81.72</v>
      </c>
      <c r="W3317" s="55">
        <f>U3317+V3317</f>
        <v>81.72</v>
      </c>
      <c r="X3317" s="17"/>
      <c r="Y3317" s="9" t="s">
        <v>12393</v>
      </c>
    </row>
    <row r="3318" spans="1:25" x14ac:dyDescent="0.2">
      <c r="A3318" s="4" t="s">
        <v>18</v>
      </c>
      <c r="B3318" s="12" t="s">
        <v>3702</v>
      </c>
      <c r="C3318" s="5" t="s">
        <v>2973</v>
      </c>
      <c r="D3318" s="9" t="s">
        <v>2974</v>
      </c>
      <c r="E3318" s="9" t="s">
        <v>3645</v>
      </c>
      <c r="F3318" s="9" t="s">
        <v>3646</v>
      </c>
      <c r="G3318" s="8">
        <v>10026613</v>
      </c>
      <c r="H3318" s="12" t="s">
        <v>3703</v>
      </c>
      <c r="I3318" s="9" t="s">
        <v>3750</v>
      </c>
      <c r="J3318" s="12" t="s">
        <v>3751</v>
      </c>
      <c r="K3318" s="17" t="s">
        <v>3706</v>
      </c>
      <c r="L3318" s="17" t="s">
        <v>3707</v>
      </c>
      <c r="M3318" s="17">
        <v>8986883307</v>
      </c>
      <c r="N3318" s="9" t="s">
        <v>4166</v>
      </c>
      <c r="O3318" s="9" t="s">
        <v>4167</v>
      </c>
      <c r="P3318" s="9" t="s">
        <v>32</v>
      </c>
      <c r="Q3318" s="10">
        <v>10000</v>
      </c>
      <c r="R3318" s="11">
        <v>8147.8645999999999</v>
      </c>
      <c r="S3318" s="52">
        <f>R3318</f>
        <v>8147.8645999999999</v>
      </c>
      <c r="T3318" s="53">
        <f>IFERROR(S3318/Q3318,0)</f>
        <v>0.81478645999999999</v>
      </c>
      <c r="U3318" s="54">
        <f>IF(T3318&gt;=100%,S3318*2%,0)</f>
        <v>0</v>
      </c>
      <c r="V3318" s="54">
        <f>S3318*1%</f>
        <v>81.478645999999998</v>
      </c>
      <c r="W3318" s="55">
        <f>U3318+V3318</f>
        <v>81.478645999999998</v>
      </c>
      <c r="X3318" s="17"/>
      <c r="Y3318" s="9" t="s">
        <v>12393</v>
      </c>
    </row>
    <row r="3319" spans="1:25" x14ac:dyDescent="0.2">
      <c r="A3319" s="4" t="s">
        <v>18</v>
      </c>
      <c r="B3319" s="12" t="s">
        <v>2304</v>
      </c>
      <c r="C3319" s="5" t="s">
        <v>2071</v>
      </c>
      <c r="D3319" s="9" t="s">
        <v>2072</v>
      </c>
      <c r="E3319" s="9" t="s">
        <v>2305</v>
      </c>
      <c r="F3319" s="9" t="s">
        <v>2306</v>
      </c>
      <c r="G3319" s="8">
        <v>10025911</v>
      </c>
      <c r="H3319" s="12" t="s">
        <v>2307</v>
      </c>
      <c r="I3319" s="9" t="s">
        <v>2387</v>
      </c>
      <c r="J3319" s="12" t="s">
        <v>2388</v>
      </c>
      <c r="K3319" s="8" t="s">
        <v>2310</v>
      </c>
      <c r="L3319" s="16" t="s">
        <v>2311</v>
      </c>
      <c r="M3319" s="17">
        <v>8638448082</v>
      </c>
      <c r="N3319" s="9" t="s">
        <v>2389</v>
      </c>
      <c r="O3319" s="9" t="s">
        <v>2390</v>
      </c>
      <c r="P3319" s="9" t="s">
        <v>32</v>
      </c>
      <c r="Q3319" s="10">
        <v>5000</v>
      </c>
      <c r="R3319" s="11">
        <v>4067.7053999999998</v>
      </c>
      <c r="S3319" s="52">
        <f>R3319</f>
        <v>4067.7053999999998</v>
      </c>
      <c r="T3319" s="53">
        <f>IFERROR(S3319/Q3319,0)</f>
        <v>0.81354107999999992</v>
      </c>
      <c r="U3319" s="54">
        <f>IF(T3319&gt;=100%,S3319*2%,0)</f>
        <v>0</v>
      </c>
      <c r="V3319" s="54">
        <f>S3319*1%</f>
        <v>40.677053999999998</v>
      </c>
      <c r="W3319" s="55">
        <f>U3319+V3319</f>
        <v>40.677053999999998</v>
      </c>
      <c r="X3319" s="17"/>
      <c r="Y3319" s="9" t="s">
        <v>12393</v>
      </c>
    </row>
    <row r="3320" spans="1:25" x14ac:dyDescent="0.2">
      <c r="A3320" s="4" t="s">
        <v>18</v>
      </c>
      <c r="B3320" s="12" t="s">
        <v>3658</v>
      </c>
      <c r="C3320" s="5" t="s">
        <v>2973</v>
      </c>
      <c r="D3320" s="9" t="s">
        <v>2974</v>
      </c>
      <c r="E3320" s="9" t="s">
        <v>3645</v>
      </c>
      <c r="F3320" s="9" t="s">
        <v>3646</v>
      </c>
      <c r="G3320" s="8">
        <v>10031722</v>
      </c>
      <c r="H3320" s="12" t="s">
        <v>4170</v>
      </c>
      <c r="I3320" s="9" t="s">
        <v>3674</v>
      </c>
      <c r="J3320" s="12" t="s">
        <v>3675</v>
      </c>
      <c r="K3320" s="17" t="s">
        <v>3650</v>
      </c>
      <c r="L3320" s="17" t="s">
        <v>3651</v>
      </c>
      <c r="M3320" s="17">
        <v>6200590307</v>
      </c>
      <c r="N3320" s="9" t="s">
        <v>4174</v>
      </c>
      <c r="O3320" s="9" t="s">
        <v>4175</v>
      </c>
      <c r="P3320" s="9" t="s">
        <v>32</v>
      </c>
      <c r="Q3320" s="10">
        <v>10000</v>
      </c>
      <c r="R3320" s="11">
        <v>8102</v>
      </c>
      <c r="S3320" s="52">
        <f>R3320</f>
        <v>8102</v>
      </c>
      <c r="T3320" s="53">
        <f>IFERROR(S3320/Q3320,0)</f>
        <v>0.81020000000000003</v>
      </c>
      <c r="U3320" s="54">
        <f>IF(T3320&gt;=100%,S3320*2%,0)</f>
        <v>0</v>
      </c>
      <c r="V3320" s="54">
        <f>S3320*1%</f>
        <v>81.02</v>
      </c>
      <c r="W3320" s="55">
        <f>U3320+V3320</f>
        <v>81.02</v>
      </c>
      <c r="X3320" s="17"/>
      <c r="Y3320" s="9" t="s">
        <v>12391</v>
      </c>
    </row>
    <row r="3321" spans="1:25" x14ac:dyDescent="0.2">
      <c r="A3321" s="9" t="s">
        <v>5442</v>
      </c>
      <c r="B3321" s="9" t="s">
        <v>6018</v>
      </c>
      <c r="C3321" s="18" t="s">
        <v>5682</v>
      </c>
      <c r="D3321" s="9" t="s">
        <v>5683</v>
      </c>
      <c r="E3321" s="9" t="s">
        <v>6019</v>
      </c>
      <c r="F3321" s="9" t="s">
        <v>6020</v>
      </c>
      <c r="G3321" s="9">
        <v>10033596</v>
      </c>
      <c r="H3321" s="9" t="s">
        <v>6021</v>
      </c>
      <c r="I3321" s="9" t="s">
        <v>6044</v>
      </c>
      <c r="J3321" s="9" t="s">
        <v>6045</v>
      </c>
      <c r="K3321" s="18" t="s">
        <v>6038</v>
      </c>
      <c r="L3321" s="18" t="s">
        <v>6039</v>
      </c>
      <c r="M3321" s="18">
        <v>9698946701</v>
      </c>
      <c r="N3321" s="9" t="s">
        <v>6046</v>
      </c>
      <c r="O3321" s="9" t="s">
        <v>6047</v>
      </c>
      <c r="P3321" s="9" t="s">
        <v>32</v>
      </c>
      <c r="Q3321" s="11">
        <v>7000</v>
      </c>
      <c r="R3321" s="11">
        <v>5671</v>
      </c>
      <c r="S3321" s="52">
        <f>R3321</f>
        <v>5671</v>
      </c>
      <c r="T3321" s="53">
        <f>IFERROR(S3321/Q3321,0)</f>
        <v>0.81014285714285716</v>
      </c>
      <c r="U3321" s="54">
        <f>IF(T3321&gt;=100%,S3321*2%,0)</f>
        <v>0</v>
      </c>
      <c r="V3321" s="54">
        <f>S3321*1%</f>
        <v>56.71</v>
      </c>
      <c r="W3321" s="55">
        <f>U3321+V3321</f>
        <v>56.71</v>
      </c>
      <c r="X3321" s="17"/>
      <c r="Y3321" s="9" t="s">
        <v>12393</v>
      </c>
    </row>
    <row r="3322" spans="1:25" x14ac:dyDescent="0.2">
      <c r="A3322" s="26" t="s">
        <v>9603</v>
      </c>
      <c r="B3322" s="30" t="s">
        <v>11909</v>
      </c>
      <c r="C3322" s="30" t="s">
        <v>12379</v>
      </c>
      <c r="D3322" s="30"/>
      <c r="E3322" s="44" t="s">
        <v>12378</v>
      </c>
      <c r="F3322" s="44"/>
      <c r="G3322" s="30">
        <v>10020174</v>
      </c>
      <c r="H3322" s="30" t="s">
        <v>11910</v>
      </c>
      <c r="I3322" s="29" t="s">
        <v>11911</v>
      </c>
      <c r="J3322" s="29" t="s">
        <v>11912</v>
      </c>
      <c r="K3322" s="26" t="s">
        <v>11913</v>
      </c>
      <c r="L3322" s="30" t="s">
        <v>11914</v>
      </c>
      <c r="M3322" s="30" t="s">
        <v>11915</v>
      </c>
      <c r="N3322" s="30" t="s">
        <v>11918</v>
      </c>
      <c r="O3322" s="30" t="s">
        <v>11919</v>
      </c>
      <c r="P3322" s="30" t="s">
        <v>32</v>
      </c>
      <c r="Q3322" s="27">
        <v>8000</v>
      </c>
      <c r="R3322" s="27">
        <v>6465.5622000000003</v>
      </c>
      <c r="S3322" s="52">
        <f>R3322</f>
        <v>6465.5622000000003</v>
      </c>
      <c r="T3322" s="53">
        <f>IFERROR(S3322/Q3322,0)</f>
        <v>0.80819527499999999</v>
      </c>
      <c r="U3322" s="54">
        <f>IF(T3322&gt;=100%,S3322*2%,0)</f>
        <v>0</v>
      </c>
      <c r="V3322" s="54">
        <f>S3322*1%</f>
        <v>64.655622000000008</v>
      </c>
      <c r="W3322" s="55">
        <f>U3322+V3322</f>
        <v>64.655622000000008</v>
      </c>
      <c r="X3322" s="17"/>
      <c r="Y3322" s="9" t="s">
        <v>12391</v>
      </c>
    </row>
    <row r="3323" spans="1:25" x14ac:dyDescent="0.2">
      <c r="A3323" s="26" t="s">
        <v>9603</v>
      </c>
      <c r="B3323" s="30" t="s">
        <v>11909</v>
      </c>
      <c r="C3323" s="30" t="s">
        <v>12379</v>
      </c>
      <c r="D3323" s="30"/>
      <c r="E3323" s="44" t="s">
        <v>12378</v>
      </c>
      <c r="F3323" s="44"/>
      <c r="G3323" s="30">
        <v>10020174</v>
      </c>
      <c r="H3323" s="30" t="s">
        <v>11910</v>
      </c>
      <c r="I3323" s="29" t="s">
        <v>12018</v>
      </c>
      <c r="J3323" s="29" t="s">
        <v>12019</v>
      </c>
      <c r="K3323" s="26" t="s">
        <v>11933</v>
      </c>
      <c r="L3323" s="30" t="s">
        <v>11934</v>
      </c>
      <c r="M3323" s="30" t="s">
        <v>11935</v>
      </c>
      <c r="N3323" s="30" t="s">
        <v>12020</v>
      </c>
      <c r="O3323" s="30" t="s">
        <v>12021</v>
      </c>
      <c r="P3323" s="30" t="s">
        <v>32</v>
      </c>
      <c r="Q3323" s="27">
        <v>4000</v>
      </c>
      <c r="R3323" s="27">
        <v>3227.9135999999999</v>
      </c>
      <c r="S3323" s="52">
        <f>R3323</f>
        <v>3227.9135999999999</v>
      </c>
      <c r="T3323" s="53">
        <f>IFERROR(S3323/Q3323,0)</f>
        <v>0.80697839999999998</v>
      </c>
      <c r="U3323" s="54">
        <f>IF(T3323&gt;=100%,S3323*2%,0)</f>
        <v>0</v>
      </c>
      <c r="V3323" s="54">
        <f>S3323*1%</f>
        <v>32.279136000000001</v>
      </c>
      <c r="W3323" s="55">
        <f>U3323+V3323</f>
        <v>32.279136000000001</v>
      </c>
      <c r="X3323" s="17"/>
      <c r="Y3323" s="9" t="s">
        <v>12391</v>
      </c>
    </row>
    <row r="3324" spans="1:25" x14ac:dyDescent="0.2">
      <c r="A3324" s="9" t="s">
        <v>5442</v>
      </c>
      <c r="B3324" s="9" t="s">
        <v>5681</v>
      </c>
      <c r="C3324" s="18" t="s">
        <v>5682</v>
      </c>
      <c r="D3324" s="9" t="s">
        <v>5683</v>
      </c>
      <c r="E3324" s="9" t="s">
        <v>5684</v>
      </c>
      <c r="F3324" s="9" t="s">
        <v>5685</v>
      </c>
      <c r="G3324" s="9">
        <v>10026037</v>
      </c>
      <c r="H3324" s="9" t="s">
        <v>5686</v>
      </c>
      <c r="I3324" s="9" t="s">
        <v>5699</v>
      </c>
      <c r="J3324" s="9" t="s">
        <v>5700</v>
      </c>
      <c r="K3324" s="18" t="s">
        <v>5701</v>
      </c>
      <c r="L3324" s="18" t="s">
        <v>5702</v>
      </c>
      <c r="M3324" s="18">
        <v>9876906967</v>
      </c>
      <c r="N3324" s="9" t="s">
        <v>5712</v>
      </c>
      <c r="O3324" s="9" t="s">
        <v>5711</v>
      </c>
      <c r="P3324" s="9" t="s">
        <v>32</v>
      </c>
      <c r="Q3324" s="11">
        <v>7000</v>
      </c>
      <c r="R3324" s="11">
        <v>5643</v>
      </c>
      <c r="S3324" s="52">
        <f>R3324</f>
        <v>5643</v>
      </c>
      <c r="T3324" s="53">
        <f>IFERROR(S3324/Q3324,0)</f>
        <v>0.80614285714285716</v>
      </c>
      <c r="U3324" s="54">
        <f>IF(T3324&gt;=100%,S3324*2%,0)</f>
        <v>0</v>
      </c>
      <c r="V3324" s="54">
        <f>S3324*1%</f>
        <v>56.43</v>
      </c>
      <c r="W3324" s="55">
        <f>U3324+V3324</f>
        <v>56.43</v>
      </c>
      <c r="X3324" s="17"/>
      <c r="Y3324" s="9" t="s">
        <v>12393</v>
      </c>
    </row>
    <row r="3325" spans="1:25" x14ac:dyDescent="0.2">
      <c r="A3325" s="9" t="s">
        <v>6280</v>
      </c>
      <c r="B3325" s="9" t="s">
        <v>7096</v>
      </c>
      <c r="C3325" s="18" t="s">
        <v>6854</v>
      </c>
      <c r="D3325" s="9" t="s">
        <v>6855</v>
      </c>
      <c r="E3325" s="9" t="s">
        <v>7040</v>
      </c>
      <c r="F3325" s="9" t="s">
        <v>7041</v>
      </c>
      <c r="G3325" s="9">
        <v>10025696</v>
      </c>
      <c r="H3325" s="9" t="s">
        <v>7042</v>
      </c>
      <c r="I3325" s="9" t="s">
        <v>7097</v>
      </c>
      <c r="J3325" s="9" t="s">
        <v>7098</v>
      </c>
      <c r="K3325" s="18" t="s">
        <v>7045</v>
      </c>
      <c r="L3325" s="18" t="s">
        <v>7046</v>
      </c>
      <c r="M3325" s="18" t="s">
        <v>7047</v>
      </c>
      <c r="N3325" s="9" t="s">
        <v>7099</v>
      </c>
      <c r="O3325" s="9" t="s">
        <v>7100</v>
      </c>
      <c r="P3325" s="9" t="s">
        <v>32</v>
      </c>
      <c r="Q3325" s="61">
        <v>9846.4000000000015</v>
      </c>
      <c r="R3325" s="11">
        <v>7935.1991999999991</v>
      </c>
      <c r="S3325" s="52">
        <f>R3325</f>
        <v>7935.1991999999991</v>
      </c>
      <c r="T3325" s="53">
        <f>IFERROR(S3325/Q3325,0)</f>
        <v>0.8058985212869676</v>
      </c>
      <c r="U3325" s="54">
        <f>IF(T3325&gt;=100%,S3325*2%,0)</f>
        <v>0</v>
      </c>
      <c r="V3325" s="54">
        <f>S3325*1%</f>
        <v>79.351991999999996</v>
      </c>
      <c r="W3325" s="55">
        <f>U3325+V3325</f>
        <v>79.351991999999996</v>
      </c>
      <c r="X3325" s="17"/>
      <c r="Y3325" s="9" t="s">
        <v>12391</v>
      </c>
    </row>
    <row r="3326" spans="1:25" x14ac:dyDescent="0.2">
      <c r="A3326" s="4" t="s">
        <v>18</v>
      </c>
      <c r="B3326" s="12" t="s">
        <v>4290</v>
      </c>
      <c r="C3326" s="5" t="s">
        <v>4291</v>
      </c>
      <c r="D3326" s="5" t="s">
        <v>4292</v>
      </c>
      <c r="E3326" s="9" t="s">
        <v>4293</v>
      </c>
      <c r="F3326" s="9" t="s">
        <v>4294</v>
      </c>
      <c r="G3326" s="8">
        <v>10031076</v>
      </c>
      <c r="H3326" s="12" t="s">
        <v>4295</v>
      </c>
      <c r="I3326" s="9" t="s">
        <v>4416</v>
      </c>
      <c r="J3326" s="12" t="s">
        <v>4417</v>
      </c>
      <c r="K3326" s="8" t="s">
        <v>4342</v>
      </c>
      <c r="L3326" s="16" t="s">
        <v>4343</v>
      </c>
      <c r="M3326" s="17" t="s">
        <v>4344</v>
      </c>
      <c r="N3326" s="9" t="s">
        <v>4420</v>
      </c>
      <c r="O3326" s="9" t="s">
        <v>4421</v>
      </c>
      <c r="P3326" s="9" t="s">
        <v>32</v>
      </c>
      <c r="Q3326" s="11">
        <v>6593.75227</v>
      </c>
      <c r="R3326" s="11">
        <v>5304</v>
      </c>
      <c r="S3326" s="52">
        <f>R3326</f>
        <v>5304</v>
      </c>
      <c r="T3326" s="53">
        <f>IFERROR(S3326/Q3326,0)</f>
        <v>0.80439782733906073</v>
      </c>
      <c r="U3326" s="54">
        <f>IF(T3326&gt;=100%,S3326*2%,0)</f>
        <v>0</v>
      </c>
      <c r="V3326" s="54">
        <f>S3326*1%</f>
        <v>53.04</v>
      </c>
      <c r="W3326" s="55">
        <f>U3326+V3326</f>
        <v>53.04</v>
      </c>
      <c r="X3326" s="17"/>
      <c r="Y3326" s="9" t="s">
        <v>12391</v>
      </c>
    </row>
    <row r="3327" spans="1:25" x14ac:dyDescent="0.2">
      <c r="A3327" s="9" t="s">
        <v>6280</v>
      </c>
      <c r="B3327" s="9" t="s">
        <v>6331</v>
      </c>
      <c r="C3327" s="18" t="s">
        <v>6282</v>
      </c>
      <c r="D3327" s="9" t="s">
        <v>6283</v>
      </c>
      <c r="E3327" s="9" t="s">
        <v>6284</v>
      </c>
      <c r="F3327" s="9" t="s">
        <v>6285</v>
      </c>
      <c r="G3327" s="9">
        <v>10022173</v>
      </c>
      <c r="H3327" s="9" t="s">
        <v>6286</v>
      </c>
      <c r="I3327" s="9" t="s">
        <v>6332</v>
      </c>
      <c r="J3327" s="9" t="s">
        <v>6333</v>
      </c>
      <c r="K3327" s="18" t="s">
        <v>6289</v>
      </c>
      <c r="L3327" s="18" t="s">
        <v>6290</v>
      </c>
      <c r="M3327" s="18" t="s">
        <v>6291</v>
      </c>
      <c r="N3327" s="9" t="s">
        <v>6342</v>
      </c>
      <c r="O3327" s="9" t="s">
        <v>6343</v>
      </c>
      <c r="P3327" s="9" t="s">
        <v>32</v>
      </c>
      <c r="Q3327" s="62">
        <v>5000</v>
      </c>
      <c r="R3327" s="11">
        <v>4018.9536000000003</v>
      </c>
      <c r="S3327" s="52">
        <f>R3327</f>
        <v>4018.9536000000003</v>
      </c>
      <c r="T3327" s="53">
        <f>IFERROR(S3327/Q3327,0)</f>
        <v>0.80379072000000007</v>
      </c>
      <c r="U3327" s="54">
        <f>IF(T3327&gt;=100%,S3327*2%,0)</f>
        <v>0</v>
      </c>
      <c r="V3327" s="54">
        <f>S3327*1%</f>
        <v>40.189536000000004</v>
      </c>
      <c r="W3327" s="55">
        <f>U3327+V3327</f>
        <v>40.189536000000004</v>
      </c>
      <c r="X3327" s="17"/>
      <c r="Y3327" s="9" t="s">
        <v>12391</v>
      </c>
    </row>
    <row r="3328" spans="1:25" x14ac:dyDescent="0.2">
      <c r="A3328" s="4" t="s">
        <v>18</v>
      </c>
      <c r="B3328" s="12" t="s">
        <v>3702</v>
      </c>
      <c r="C3328" s="5" t="s">
        <v>2973</v>
      </c>
      <c r="D3328" s="9" t="s">
        <v>2974</v>
      </c>
      <c r="E3328" s="9" t="s">
        <v>3645</v>
      </c>
      <c r="F3328" s="9" t="s">
        <v>3646</v>
      </c>
      <c r="G3328" s="8">
        <v>10026613</v>
      </c>
      <c r="H3328" s="12" t="s">
        <v>3703</v>
      </c>
      <c r="I3328" s="9" t="s">
        <v>3726</v>
      </c>
      <c r="J3328" s="12" t="s">
        <v>3727</v>
      </c>
      <c r="K3328" s="17" t="s">
        <v>3706</v>
      </c>
      <c r="L3328" s="17" t="s">
        <v>3707</v>
      </c>
      <c r="M3328" s="17">
        <v>8986883307</v>
      </c>
      <c r="N3328" s="9" t="s">
        <v>4157</v>
      </c>
      <c r="O3328" s="9" t="s">
        <v>4158</v>
      </c>
      <c r="P3328" s="9" t="s">
        <v>32</v>
      </c>
      <c r="Q3328" s="10">
        <v>10000</v>
      </c>
      <c r="R3328" s="11">
        <v>8033.2157999999999</v>
      </c>
      <c r="S3328" s="52">
        <f>R3328</f>
        <v>8033.2157999999999</v>
      </c>
      <c r="T3328" s="53">
        <f>IFERROR(S3328/Q3328,0)</f>
        <v>0.80332157999999998</v>
      </c>
      <c r="U3328" s="54">
        <f>IF(T3328&gt;=100%,S3328*2%,0)</f>
        <v>0</v>
      </c>
      <c r="V3328" s="54">
        <f>S3328*1%</f>
        <v>80.332158000000007</v>
      </c>
      <c r="W3328" s="55">
        <f>U3328+V3328</f>
        <v>80.332158000000007</v>
      </c>
      <c r="X3328" s="17"/>
      <c r="Y3328" s="9" t="s">
        <v>12391</v>
      </c>
    </row>
    <row r="3329" spans="1:25" x14ac:dyDescent="0.2">
      <c r="A3329" s="4" t="s">
        <v>18</v>
      </c>
      <c r="B3329" s="12" t="s">
        <v>3658</v>
      </c>
      <c r="C3329" s="5" t="s">
        <v>2973</v>
      </c>
      <c r="D3329" s="9" t="s">
        <v>2974</v>
      </c>
      <c r="E3329" s="9" t="s">
        <v>3645</v>
      </c>
      <c r="F3329" s="9" t="s">
        <v>3646</v>
      </c>
      <c r="G3329" s="8">
        <v>10031722</v>
      </c>
      <c r="H3329" s="12" t="s">
        <v>4170</v>
      </c>
      <c r="I3329" s="9" t="s">
        <v>3687</v>
      </c>
      <c r="J3329" s="12" t="s">
        <v>3688</v>
      </c>
      <c r="K3329" s="17" t="s">
        <v>3650</v>
      </c>
      <c r="L3329" s="17" t="s">
        <v>3651</v>
      </c>
      <c r="M3329" s="17">
        <v>6200590307</v>
      </c>
      <c r="N3329" s="9" t="s">
        <v>4179</v>
      </c>
      <c r="O3329" s="9" t="s">
        <v>4180</v>
      </c>
      <c r="P3329" s="9" t="s">
        <v>32</v>
      </c>
      <c r="Q3329" s="10">
        <v>10000</v>
      </c>
      <c r="R3329" s="11">
        <v>8029</v>
      </c>
      <c r="S3329" s="52">
        <f>R3329</f>
        <v>8029</v>
      </c>
      <c r="T3329" s="53">
        <f>IFERROR(S3329/Q3329,0)</f>
        <v>0.80289999999999995</v>
      </c>
      <c r="U3329" s="54">
        <f>IF(T3329&gt;=100%,S3329*2%,0)</f>
        <v>0</v>
      </c>
      <c r="V3329" s="54">
        <f>S3329*1%</f>
        <v>80.290000000000006</v>
      </c>
      <c r="W3329" s="55">
        <f>U3329+V3329</f>
        <v>80.290000000000006</v>
      </c>
      <c r="X3329" s="17"/>
      <c r="Y3329" s="9" t="s">
        <v>12393</v>
      </c>
    </row>
    <row r="3330" spans="1:25" x14ac:dyDescent="0.2">
      <c r="A3330" s="9" t="s">
        <v>6280</v>
      </c>
      <c r="B3330" s="9" t="s">
        <v>7056</v>
      </c>
      <c r="C3330" s="18" t="s">
        <v>6854</v>
      </c>
      <c r="D3330" s="9" t="s">
        <v>6855</v>
      </c>
      <c r="E3330" s="9" t="s">
        <v>7040</v>
      </c>
      <c r="F3330" s="9" t="s">
        <v>7041</v>
      </c>
      <c r="G3330" s="9">
        <v>10025696</v>
      </c>
      <c r="H3330" s="9" t="s">
        <v>7042</v>
      </c>
      <c r="I3330" s="9" t="s">
        <v>7057</v>
      </c>
      <c r="J3330" s="9" t="s">
        <v>7058</v>
      </c>
      <c r="K3330" s="18" t="s">
        <v>7045</v>
      </c>
      <c r="L3330" s="18" t="s">
        <v>7046</v>
      </c>
      <c r="M3330" s="18" t="s">
        <v>7047</v>
      </c>
      <c r="N3330" s="9" t="s">
        <v>7059</v>
      </c>
      <c r="O3330" s="9" t="s">
        <v>7060</v>
      </c>
      <c r="P3330" s="9" t="s">
        <v>32</v>
      </c>
      <c r="Q3330" s="61">
        <v>5000</v>
      </c>
      <c r="R3330" s="11">
        <v>4013.0924</v>
      </c>
      <c r="S3330" s="52">
        <f>R3330</f>
        <v>4013.0924</v>
      </c>
      <c r="T3330" s="53">
        <f>IFERROR(S3330/Q3330,0)</f>
        <v>0.80261848000000002</v>
      </c>
      <c r="U3330" s="54">
        <f>IF(T3330&gt;=100%,S3330*2%,0)</f>
        <v>0</v>
      </c>
      <c r="V3330" s="54">
        <f>S3330*1%</f>
        <v>40.130924</v>
      </c>
      <c r="W3330" s="55">
        <f>U3330+V3330</f>
        <v>40.130924</v>
      </c>
      <c r="X3330" s="17"/>
      <c r="Y3330" s="9" t="s">
        <v>12391</v>
      </c>
    </row>
    <row r="3331" spans="1:25" x14ac:dyDescent="0.2">
      <c r="A3331" s="9" t="s">
        <v>5442</v>
      </c>
      <c r="B3331" s="9" t="s">
        <v>6018</v>
      </c>
      <c r="C3331" s="18" t="s">
        <v>5682</v>
      </c>
      <c r="D3331" s="9" t="s">
        <v>5683</v>
      </c>
      <c r="E3331" s="9" t="s">
        <v>6019</v>
      </c>
      <c r="F3331" s="9" t="s">
        <v>6020</v>
      </c>
      <c r="G3331" s="9">
        <v>10033596</v>
      </c>
      <c r="H3331" s="9" t="s">
        <v>6021</v>
      </c>
      <c r="I3331" s="9" t="s">
        <v>6052</v>
      </c>
      <c r="J3331" s="9" t="s">
        <v>6053</v>
      </c>
      <c r="K3331" s="18" t="s">
        <v>6024</v>
      </c>
      <c r="L3331" s="18" t="s">
        <v>6025</v>
      </c>
      <c r="M3331" s="18">
        <v>4312560114</v>
      </c>
      <c r="N3331" s="9" t="s">
        <v>6054</v>
      </c>
      <c r="O3331" s="9" t="s">
        <v>6055</v>
      </c>
      <c r="P3331" s="9" t="s">
        <v>32</v>
      </c>
      <c r="Q3331" s="11">
        <v>7000</v>
      </c>
      <c r="R3331" s="11">
        <v>5610</v>
      </c>
      <c r="S3331" s="52">
        <f>R3331</f>
        <v>5610</v>
      </c>
      <c r="T3331" s="53">
        <f>IFERROR(S3331/Q3331,0)</f>
        <v>0.80142857142857138</v>
      </c>
      <c r="U3331" s="54">
        <f>IF(T3331&gt;=100%,S3331*2%,0)</f>
        <v>0</v>
      </c>
      <c r="V3331" s="54">
        <f>S3331*1%</f>
        <v>56.1</v>
      </c>
      <c r="W3331" s="55">
        <f>U3331+V3331</f>
        <v>56.1</v>
      </c>
      <c r="X3331" s="17"/>
      <c r="Y3331" s="9" t="s">
        <v>12393</v>
      </c>
    </row>
    <row r="3332" spans="1:25" x14ac:dyDescent="0.2">
      <c r="A3332" s="9" t="s">
        <v>5442</v>
      </c>
      <c r="B3332" s="9" t="s">
        <v>5443</v>
      </c>
      <c r="C3332" s="18" t="s">
        <v>5444</v>
      </c>
      <c r="D3332" s="9" t="s">
        <v>5445</v>
      </c>
      <c r="E3332" s="9" t="s">
        <v>5446</v>
      </c>
      <c r="F3332" s="9" t="s">
        <v>5447</v>
      </c>
      <c r="G3332" s="9">
        <v>10030514</v>
      </c>
      <c r="H3332" s="9" t="s">
        <v>5448</v>
      </c>
      <c r="I3332" s="9" t="s">
        <v>5467</v>
      </c>
      <c r="J3332" s="9" t="s">
        <v>5468</v>
      </c>
      <c r="K3332" s="18" t="s">
        <v>5451</v>
      </c>
      <c r="L3332" s="18" t="s">
        <v>5452</v>
      </c>
      <c r="M3332" s="18">
        <v>8644864416</v>
      </c>
      <c r="N3332" s="9" t="s">
        <v>5469</v>
      </c>
      <c r="O3332" s="9" t="s">
        <v>5470</v>
      </c>
      <c r="P3332" s="9" t="s">
        <v>32</v>
      </c>
      <c r="Q3332" s="11">
        <v>7611.666666666667</v>
      </c>
      <c r="R3332" s="11">
        <v>6100</v>
      </c>
      <c r="S3332" s="52">
        <f>R3332</f>
        <v>6100</v>
      </c>
      <c r="T3332" s="53">
        <f>IFERROR(S3332/Q3332,0)</f>
        <v>0.80140135756514119</v>
      </c>
      <c r="U3332" s="54">
        <f>IF(T3332&gt;=100%,S3332*2%,0)</f>
        <v>0</v>
      </c>
      <c r="V3332" s="54">
        <f>S3332*1%</f>
        <v>61</v>
      </c>
      <c r="W3332" s="55">
        <f>U3332+V3332</f>
        <v>61</v>
      </c>
      <c r="X3332" s="17"/>
      <c r="Y3332" s="9" t="s">
        <v>12391</v>
      </c>
    </row>
    <row r="3333" spans="1:25" x14ac:dyDescent="0.2">
      <c r="A3333" s="9" t="s">
        <v>8060</v>
      </c>
      <c r="B3333" s="9" t="s">
        <v>8061</v>
      </c>
      <c r="C3333" s="18" t="s">
        <v>8062</v>
      </c>
      <c r="D3333" s="9" t="s">
        <v>8063</v>
      </c>
      <c r="E3333" s="9" t="s">
        <v>8064</v>
      </c>
      <c r="F3333" s="9" t="s">
        <v>8065</v>
      </c>
      <c r="G3333" s="9">
        <v>10027752</v>
      </c>
      <c r="H3333" s="9" t="s">
        <v>8066</v>
      </c>
      <c r="I3333" s="9" t="s">
        <v>8139</v>
      </c>
      <c r="J3333" s="9" t="s">
        <v>8140</v>
      </c>
      <c r="K3333" s="18" t="s">
        <v>8086</v>
      </c>
      <c r="L3333" s="18" t="s">
        <v>8087</v>
      </c>
      <c r="M3333" s="18">
        <v>9993467189</v>
      </c>
      <c r="N3333" s="9" t="s">
        <v>8143</v>
      </c>
      <c r="O3333" s="9" t="s">
        <v>8144</v>
      </c>
      <c r="P3333" s="9" t="s">
        <v>32</v>
      </c>
      <c r="Q3333" s="11">
        <v>7133.5000000000009</v>
      </c>
      <c r="R3333" s="25">
        <v>5710</v>
      </c>
      <c r="S3333" s="52">
        <f>R3333</f>
        <v>5710</v>
      </c>
      <c r="T3333" s="53">
        <f>IFERROR(S3333/Q3333,0)</f>
        <v>0.80044858764982119</v>
      </c>
      <c r="U3333" s="54">
        <f>IF(T3333&gt;=100%,S3333*2%,0)</f>
        <v>0</v>
      </c>
      <c r="V3333" s="54">
        <f>S3333*1%</f>
        <v>57.1</v>
      </c>
      <c r="W3333" s="55">
        <f>U3333+V3333</f>
        <v>57.1</v>
      </c>
      <c r="X3333" s="17"/>
      <c r="Y3333" s="9" t="s">
        <v>12391</v>
      </c>
    </row>
    <row r="3334" spans="1:25" x14ac:dyDescent="0.2">
      <c r="A3334" s="4" t="s">
        <v>18</v>
      </c>
      <c r="B3334" s="12" t="s">
        <v>1598</v>
      </c>
      <c r="C3334" s="5" t="s">
        <v>861</v>
      </c>
      <c r="D3334" s="9" t="s">
        <v>862</v>
      </c>
      <c r="E3334" s="9" t="s">
        <v>1771</v>
      </c>
      <c r="F3334" s="9" t="s">
        <v>1772</v>
      </c>
      <c r="G3334" s="8">
        <v>10028639</v>
      </c>
      <c r="H3334" s="12" t="s">
        <v>1773</v>
      </c>
      <c r="I3334" s="9" t="s">
        <v>1807</v>
      </c>
      <c r="J3334" s="12" t="s">
        <v>267</v>
      </c>
      <c r="K3334" s="8" t="s">
        <v>1776</v>
      </c>
      <c r="L3334" s="16" t="s">
        <v>1777</v>
      </c>
      <c r="M3334" s="17" t="s">
        <v>1778</v>
      </c>
      <c r="N3334" s="9" t="s">
        <v>1841</v>
      </c>
      <c r="O3334" s="9" t="s">
        <v>1842</v>
      </c>
      <c r="P3334" s="9" t="s">
        <v>32</v>
      </c>
      <c r="Q3334" s="10">
        <v>10000</v>
      </c>
      <c r="R3334" s="11">
        <v>8000</v>
      </c>
      <c r="S3334" s="52">
        <f>R3334</f>
        <v>8000</v>
      </c>
      <c r="T3334" s="53">
        <f>IFERROR(S3334/Q3334,0)</f>
        <v>0.8</v>
      </c>
      <c r="U3334" s="54">
        <f>IF(T3334&gt;=100%,S3334*2%,0)</f>
        <v>0</v>
      </c>
      <c r="V3334" s="54">
        <f>S3334*1%</f>
        <v>80</v>
      </c>
      <c r="W3334" s="55">
        <f>U3334+V3334</f>
        <v>80</v>
      </c>
      <c r="X3334" s="17"/>
      <c r="Y3334" s="9" t="s">
        <v>12391</v>
      </c>
    </row>
    <row r="3335" spans="1:25" x14ac:dyDescent="0.2">
      <c r="A3335" s="26" t="s">
        <v>9603</v>
      </c>
      <c r="B3335" s="26" t="s">
        <v>9772</v>
      </c>
      <c r="C3335" s="30" t="s">
        <v>12359</v>
      </c>
      <c r="D3335" s="30"/>
      <c r="E3335" s="45" t="s">
        <v>12360</v>
      </c>
      <c r="F3335" s="45"/>
      <c r="G3335" s="26">
        <v>10026891</v>
      </c>
      <c r="H3335" s="26" t="s">
        <v>9725</v>
      </c>
      <c r="I3335" s="26" t="s">
        <v>9813</v>
      </c>
      <c r="J3335" s="26" t="s">
        <v>9814</v>
      </c>
      <c r="K3335" s="26" t="s">
        <v>9786</v>
      </c>
      <c r="L3335" s="26" t="s">
        <v>9787</v>
      </c>
      <c r="M3335" s="26">
        <v>7009770373</v>
      </c>
      <c r="N3335" s="26" t="s">
        <v>9817</v>
      </c>
      <c r="O3335" s="26" t="s">
        <v>9818</v>
      </c>
      <c r="P3335" s="26" t="s">
        <v>32</v>
      </c>
      <c r="Q3335" s="27">
        <v>15000</v>
      </c>
      <c r="R3335" s="27">
        <v>11993.780599999998</v>
      </c>
      <c r="S3335" s="52">
        <f>R3335</f>
        <v>11993.780599999998</v>
      </c>
      <c r="T3335" s="53">
        <f>IFERROR(S3335/Q3335,0)</f>
        <v>0.79958537333333324</v>
      </c>
      <c r="U3335" s="54">
        <f>IF(T3335&gt;=100%,S3335*2%,0)</f>
        <v>0</v>
      </c>
      <c r="V3335" s="54">
        <f>S3335*1%</f>
        <v>119.93780599999998</v>
      </c>
      <c r="W3335" s="55">
        <f>U3335+V3335</f>
        <v>119.93780599999998</v>
      </c>
      <c r="X3335" s="17"/>
      <c r="Y3335" s="9" t="s">
        <v>12391</v>
      </c>
    </row>
    <row r="3336" spans="1:25" x14ac:dyDescent="0.2">
      <c r="A3336" s="4" t="s">
        <v>18</v>
      </c>
      <c r="B3336" s="12" t="s">
        <v>2186</v>
      </c>
      <c r="C3336" s="5" t="s">
        <v>2071</v>
      </c>
      <c r="D3336" s="9" t="s">
        <v>2072</v>
      </c>
      <c r="E3336" s="9" t="s">
        <v>2187</v>
      </c>
      <c r="F3336" s="9" t="s">
        <v>2188</v>
      </c>
      <c r="G3336" s="8">
        <v>10022967</v>
      </c>
      <c r="H3336" s="12" t="s">
        <v>2189</v>
      </c>
      <c r="I3336" s="9" t="s">
        <v>2190</v>
      </c>
      <c r="J3336" s="12" t="s">
        <v>2191</v>
      </c>
      <c r="K3336" s="8" t="s">
        <v>2192</v>
      </c>
      <c r="L3336" s="16" t="s">
        <v>2193</v>
      </c>
      <c r="M3336" s="17">
        <v>8638022310</v>
      </c>
      <c r="N3336" s="9" t="s">
        <v>2194</v>
      </c>
      <c r="O3336" s="9" t="s">
        <v>2195</v>
      </c>
      <c r="P3336" s="9" t="s">
        <v>32</v>
      </c>
      <c r="Q3336" s="10">
        <v>5000</v>
      </c>
      <c r="R3336" s="11">
        <v>3994.9034000000001</v>
      </c>
      <c r="S3336" s="52">
        <f>R3336</f>
        <v>3994.9034000000001</v>
      </c>
      <c r="T3336" s="53">
        <f>IFERROR(S3336/Q3336,0)</f>
        <v>0.79898068</v>
      </c>
      <c r="U3336" s="54">
        <f>IF(T3336&gt;=100%,S3336*2%,0)</f>
        <v>0</v>
      </c>
      <c r="V3336" s="54">
        <f>S3336*1%</f>
        <v>39.949034000000005</v>
      </c>
      <c r="W3336" s="55">
        <f>U3336+V3336</f>
        <v>39.949034000000005</v>
      </c>
      <c r="X3336" s="17"/>
      <c r="Y3336" s="9" t="s">
        <v>12391</v>
      </c>
    </row>
    <row r="3337" spans="1:25" x14ac:dyDescent="0.2">
      <c r="A3337" s="9" t="s">
        <v>8060</v>
      </c>
      <c r="B3337" s="9" t="s">
        <v>9395</v>
      </c>
      <c r="C3337" s="18" t="s">
        <v>9306</v>
      </c>
      <c r="D3337" s="9" t="s">
        <v>9307</v>
      </c>
      <c r="E3337" s="9" t="s">
        <v>9352</v>
      </c>
      <c r="F3337" s="9" t="s">
        <v>9353</v>
      </c>
      <c r="G3337" s="9">
        <v>10027556</v>
      </c>
      <c r="H3337" s="9" t="s">
        <v>9354</v>
      </c>
      <c r="I3337" s="9" t="s">
        <v>9396</v>
      </c>
      <c r="J3337" s="9" t="s">
        <v>9397</v>
      </c>
      <c r="K3337" s="18" t="s">
        <v>9357</v>
      </c>
      <c r="L3337" s="18" t="s">
        <v>9358</v>
      </c>
      <c r="M3337" s="18">
        <v>8237345056</v>
      </c>
      <c r="N3337" s="36" t="s">
        <v>9400</v>
      </c>
      <c r="O3337" s="9" t="s">
        <v>9401</v>
      </c>
      <c r="P3337" s="9" t="s">
        <v>32</v>
      </c>
      <c r="Q3337" s="11">
        <v>10000</v>
      </c>
      <c r="R3337" s="11">
        <v>7985.619999999999</v>
      </c>
      <c r="S3337" s="52">
        <f>R3337</f>
        <v>7985.619999999999</v>
      </c>
      <c r="T3337" s="53">
        <f>IFERROR(S3337/Q3337,0)</f>
        <v>0.79856199999999988</v>
      </c>
      <c r="U3337" s="54">
        <f>IF(T3337&gt;=100%,S3337*2%,0)</f>
        <v>0</v>
      </c>
      <c r="V3337" s="54">
        <f>S3337*1%</f>
        <v>79.856199999999987</v>
      </c>
      <c r="W3337" s="55">
        <f>U3337+V3337</f>
        <v>79.856199999999987</v>
      </c>
      <c r="X3337" s="17"/>
      <c r="Y3337" s="9" t="s">
        <v>12391</v>
      </c>
    </row>
    <row r="3338" spans="1:25" x14ac:dyDescent="0.2">
      <c r="A3338" s="4" t="s">
        <v>18</v>
      </c>
      <c r="B3338" s="12" t="s">
        <v>2477</v>
      </c>
      <c r="C3338" s="5" t="s">
        <v>2071</v>
      </c>
      <c r="D3338" s="9" t="s">
        <v>2072</v>
      </c>
      <c r="E3338" s="9" t="s">
        <v>2478</v>
      </c>
      <c r="F3338" s="9" t="s">
        <v>2479</v>
      </c>
      <c r="G3338" s="8">
        <v>10022554</v>
      </c>
      <c r="H3338" s="12" t="s">
        <v>2480</v>
      </c>
      <c r="I3338" s="9" t="s">
        <v>2556</v>
      </c>
      <c r="J3338" s="12" t="s">
        <v>2557</v>
      </c>
      <c r="K3338" s="8" t="s">
        <v>2550</v>
      </c>
      <c r="L3338" s="16" t="s">
        <v>2551</v>
      </c>
      <c r="M3338" s="17">
        <v>8787467154</v>
      </c>
      <c r="N3338" s="9" t="s">
        <v>2602</v>
      </c>
      <c r="O3338" s="9" t="s">
        <v>2603</v>
      </c>
      <c r="P3338" s="9" t="s">
        <v>32</v>
      </c>
      <c r="Q3338" s="10">
        <v>5000</v>
      </c>
      <c r="R3338" s="11">
        <v>3987</v>
      </c>
      <c r="S3338" s="52">
        <f>R3338</f>
        <v>3987</v>
      </c>
      <c r="T3338" s="53">
        <f>IFERROR(S3338/Q3338,0)</f>
        <v>0.7974</v>
      </c>
      <c r="U3338" s="54">
        <f>IF(T3338&gt;=100%,S3338*2%,0)</f>
        <v>0</v>
      </c>
      <c r="V3338" s="54">
        <f>S3338*1%</f>
        <v>39.869999999999997</v>
      </c>
      <c r="W3338" s="55">
        <f>U3338+V3338</f>
        <v>39.869999999999997</v>
      </c>
      <c r="X3338" s="17"/>
      <c r="Y3338" s="9" t="s">
        <v>12391</v>
      </c>
    </row>
    <row r="3339" spans="1:25" x14ac:dyDescent="0.2">
      <c r="A3339" s="4" t="s">
        <v>18</v>
      </c>
      <c r="B3339" s="12" t="s">
        <v>2716</v>
      </c>
      <c r="C3339" s="5" t="s">
        <v>2071</v>
      </c>
      <c r="D3339" s="9" t="s">
        <v>2072</v>
      </c>
      <c r="E3339" s="9" t="s">
        <v>2633</v>
      </c>
      <c r="F3339" s="9" t="s">
        <v>2634</v>
      </c>
      <c r="G3339" s="8">
        <v>10034646</v>
      </c>
      <c r="H3339" s="12" t="s">
        <v>2717</v>
      </c>
      <c r="I3339" s="9" t="s">
        <v>2806</v>
      </c>
      <c r="J3339" s="12" t="s">
        <v>2807</v>
      </c>
      <c r="K3339" s="8" t="s">
        <v>2720</v>
      </c>
      <c r="L3339" s="16" t="s">
        <v>2721</v>
      </c>
      <c r="M3339" s="17">
        <v>7002579737</v>
      </c>
      <c r="N3339" s="9" t="s">
        <v>2808</v>
      </c>
      <c r="O3339" s="9" t="s">
        <v>2809</v>
      </c>
      <c r="P3339" s="9" t="s">
        <v>32</v>
      </c>
      <c r="Q3339" s="10">
        <v>6000</v>
      </c>
      <c r="R3339" s="11">
        <v>4759.3011999999999</v>
      </c>
      <c r="S3339" s="52">
        <f>R3339</f>
        <v>4759.3011999999999</v>
      </c>
      <c r="T3339" s="53">
        <f>IFERROR(S3339/Q3339,0)</f>
        <v>0.79321686666666669</v>
      </c>
      <c r="U3339" s="54">
        <f>IF(T3339&gt;=100%,S3339*2%,0)</f>
        <v>0</v>
      </c>
      <c r="V3339" s="54">
        <f>S3339*1%</f>
        <v>47.593012000000002</v>
      </c>
      <c r="W3339" s="55">
        <f>U3339+V3339</f>
        <v>47.593012000000002</v>
      </c>
      <c r="X3339" s="17"/>
      <c r="Y3339" s="9" t="s">
        <v>12393</v>
      </c>
    </row>
    <row r="3340" spans="1:25" x14ac:dyDescent="0.2">
      <c r="A3340" s="9" t="s">
        <v>6280</v>
      </c>
      <c r="B3340" s="9" t="s">
        <v>6924</v>
      </c>
      <c r="C3340" s="18" t="s">
        <v>6854</v>
      </c>
      <c r="D3340" s="9" t="s">
        <v>6855</v>
      </c>
      <c r="E3340" s="9" t="s">
        <v>6856</v>
      </c>
      <c r="F3340" s="9" t="s">
        <v>6857</v>
      </c>
      <c r="G3340" s="9">
        <v>10032465</v>
      </c>
      <c r="H3340" s="9" t="s">
        <v>6881</v>
      </c>
      <c r="I3340" s="9" t="s">
        <v>6925</v>
      </c>
      <c r="J3340" s="9" t="s">
        <v>6926</v>
      </c>
      <c r="K3340" s="18" t="s">
        <v>6884</v>
      </c>
      <c r="L3340" s="18" t="s">
        <v>6885</v>
      </c>
      <c r="M3340" s="18" t="s">
        <v>6886</v>
      </c>
      <c r="N3340" s="9" t="s">
        <v>6927</v>
      </c>
      <c r="O3340" s="9" t="s">
        <v>6928</v>
      </c>
      <c r="P3340" s="9" t="s">
        <v>32</v>
      </c>
      <c r="Q3340" s="61">
        <v>10200</v>
      </c>
      <c r="R3340" s="11">
        <v>8058.0936000000002</v>
      </c>
      <c r="S3340" s="52">
        <f>R3340</f>
        <v>8058.0936000000002</v>
      </c>
      <c r="T3340" s="53">
        <f>IFERROR(S3340/Q3340,0)</f>
        <v>0.79000917647058821</v>
      </c>
      <c r="U3340" s="54">
        <f>IF(T3340&gt;=100%,S3340*2%,0)</f>
        <v>0</v>
      </c>
      <c r="V3340" s="54">
        <f>S3340*1%</f>
        <v>80.580936000000008</v>
      </c>
      <c r="W3340" s="55">
        <f>U3340+V3340</f>
        <v>80.580936000000008</v>
      </c>
      <c r="X3340" s="17"/>
      <c r="Y3340" s="9" t="s">
        <v>12393</v>
      </c>
    </row>
    <row r="3341" spans="1:25" x14ac:dyDescent="0.2">
      <c r="A3341" s="4" t="s">
        <v>18</v>
      </c>
      <c r="B3341" s="12" t="s">
        <v>2314</v>
      </c>
      <c r="C3341" s="5" t="s">
        <v>2071</v>
      </c>
      <c r="D3341" s="9" t="s">
        <v>2072</v>
      </c>
      <c r="E3341" s="9" t="s">
        <v>2305</v>
      </c>
      <c r="F3341" s="9" t="s">
        <v>2306</v>
      </c>
      <c r="G3341" s="8">
        <v>10022828</v>
      </c>
      <c r="H3341" s="12" t="s">
        <v>2315</v>
      </c>
      <c r="I3341" s="9" t="s">
        <v>2346</v>
      </c>
      <c r="J3341" s="12" t="s">
        <v>2347</v>
      </c>
      <c r="K3341" s="8" t="s">
        <v>2318</v>
      </c>
      <c r="L3341" s="16" t="s">
        <v>2319</v>
      </c>
      <c r="M3341" s="17">
        <v>8402038126</v>
      </c>
      <c r="N3341" s="9" t="s">
        <v>2348</v>
      </c>
      <c r="O3341" s="9" t="s">
        <v>1669</v>
      </c>
      <c r="P3341" s="9" t="s">
        <v>32</v>
      </c>
      <c r="Q3341" s="10">
        <v>6700</v>
      </c>
      <c r="R3341" s="11">
        <v>5285.8674000000001</v>
      </c>
      <c r="S3341" s="52">
        <f>R3341</f>
        <v>5285.8674000000001</v>
      </c>
      <c r="T3341" s="53">
        <f>IFERROR(S3341/Q3341,0)</f>
        <v>0.7889354328358209</v>
      </c>
      <c r="U3341" s="54">
        <f>IF(T3341&gt;=100%,S3341*2%,0)</f>
        <v>0</v>
      </c>
      <c r="V3341" s="54">
        <f>S3341*1%</f>
        <v>52.858674000000001</v>
      </c>
      <c r="W3341" s="55">
        <f>U3341+V3341</f>
        <v>52.858674000000001</v>
      </c>
      <c r="X3341" s="17"/>
      <c r="Y3341" s="9" t="s">
        <v>12392</v>
      </c>
    </row>
    <row r="3342" spans="1:25" x14ac:dyDescent="0.2">
      <c r="A3342" s="26" t="s">
        <v>9603</v>
      </c>
      <c r="B3342" s="26" t="s">
        <v>9604</v>
      </c>
      <c r="C3342" s="30" t="s">
        <v>12359</v>
      </c>
      <c r="D3342" s="30"/>
      <c r="E3342" s="44" t="s">
        <v>12362</v>
      </c>
      <c r="F3342" s="44"/>
      <c r="G3342" s="26">
        <v>10030869</v>
      </c>
      <c r="H3342" s="26" t="s">
        <v>9970</v>
      </c>
      <c r="I3342" s="26" t="s">
        <v>9987</v>
      </c>
      <c r="J3342" s="26" t="s">
        <v>9988</v>
      </c>
      <c r="K3342" s="26" t="s">
        <v>9983</v>
      </c>
      <c r="L3342" s="26" t="s">
        <v>9984</v>
      </c>
      <c r="M3342" s="26">
        <v>9625856826</v>
      </c>
      <c r="N3342" s="26" t="s">
        <v>10054</v>
      </c>
      <c r="O3342" s="26" t="s">
        <v>10055</v>
      </c>
      <c r="P3342" s="26" t="s">
        <v>32</v>
      </c>
      <c r="Q3342" s="27">
        <v>8000</v>
      </c>
      <c r="R3342" s="27">
        <v>6288.0962</v>
      </c>
      <c r="S3342" s="52">
        <f>R3342</f>
        <v>6288.0962</v>
      </c>
      <c r="T3342" s="53">
        <f>IFERROR(S3342/Q3342,0)</f>
        <v>0.786012025</v>
      </c>
      <c r="U3342" s="54">
        <f>IF(T3342&gt;=100%,S3342*2%,0)</f>
        <v>0</v>
      </c>
      <c r="V3342" s="54">
        <f>S3342*1%</f>
        <v>62.880962000000004</v>
      </c>
      <c r="W3342" s="55">
        <f>U3342+V3342</f>
        <v>62.880962000000004</v>
      </c>
      <c r="X3342" s="17"/>
      <c r="Y3342" s="9" t="s">
        <v>12391</v>
      </c>
    </row>
    <row r="3343" spans="1:25" x14ac:dyDescent="0.2">
      <c r="A3343" s="9" t="s">
        <v>5442</v>
      </c>
      <c r="B3343" s="9" t="s">
        <v>6187</v>
      </c>
      <c r="C3343" s="18" t="s">
        <v>5682</v>
      </c>
      <c r="D3343" s="9" t="s">
        <v>5683</v>
      </c>
      <c r="E3343" s="9" t="s">
        <v>6188</v>
      </c>
      <c r="F3343" s="9" t="s">
        <v>6189</v>
      </c>
      <c r="G3343" s="9">
        <v>10026038</v>
      </c>
      <c r="H3343" s="9" t="s">
        <v>6190</v>
      </c>
      <c r="I3343" s="9" t="s">
        <v>6208</v>
      </c>
      <c r="J3343" s="9" t="s">
        <v>6209</v>
      </c>
      <c r="K3343" s="18" t="s">
        <v>6193</v>
      </c>
      <c r="L3343" s="18" t="s">
        <v>6194</v>
      </c>
      <c r="M3343" s="18">
        <v>9486590577</v>
      </c>
      <c r="N3343" s="9" t="s">
        <v>6210</v>
      </c>
      <c r="O3343" s="9" t="s">
        <v>6211</v>
      </c>
      <c r="P3343" s="9" t="s">
        <v>32</v>
      </c>
      <c r="Q3343" s="11">
        <v>7000</v>
      </c>
      <c r="R3343" s="11">
        <v>5497</v>
      </c>
      <c r="S3343" s="52">
        <f>R3343</f>
        <v>5497</v>
      </c>
      <c r="T3343" s="53">
        <f>IFERROR(S3343/Q3343,0)</f>
        <v>0.78528571428571425</v>
      </c>
      <c r="U3343" s="54">
        <f>IF(T3343&gt;=100%,S3343*2%,0)</f>
        <v>0</v>
      </c>
      <c r="V3343" s="54">
        <f>S3343*1%</f>
        <v>54.97</v>
      </c>
      <c r="W3343" s="55">
        <f>U3343+V3343</f>
        <v>54.97</v>
      </c>
      <c r="X3343" s="17"/>
      <c r="Y3343" s="9" t="s">
        <v>12393</v>
      </c>
    </row>
    <row r="3344" spans="1:25" x14ac:dyDescent="0.2">
      <c r="A3344" s="26" t="s">
        <v>9603</v>
      </c>
      <c r="B3344" s="26" t="s">
        <v>9701</v>
      </c>
      <c r="C3344" s="30" t="s">
        <v>12359</v>
      </c>
      <c r="D3344" s="30"/>
      <c r="E3344" s="44" t="s">
        <v>12362</v>
      </c>
      <c r="F3344" s="44"/>
      <c r="G3344" s="26">
        <v>10030869</v>
      </c>
      <c r="H3344" s="26" t="s">
        <v>9970</v>
      </c>
      <c r="I3344" s="26" t="s">
        <v>10037</v>
      </c>
      <c r="J3344" s="26" t="s">
        <v>10038</v>
      </c>
      <c r="K3344" s="26" t="s">
        <v>9973</v>
      </c>
      <c r="L3344" s="26" t="s">
        <v>9974</v>
      </c>
      <c r="M3344" s="26">
        <v>8427964823</v>
      </c>
      <c r="N3344" s="26" t="s">
        <v>10046</v>
      </c>
      <c r="O3344" s="26" t="s">
        <v>10047</v>
      </c>
      <c r="P3344" s="26" t="s">
        <v>32</v>
      </c>
      <c r="Q3344" s="27">
        <v>8000</v>
      </c>
      <c r="R3344" s="27">
        <v>6268.4549999999999</v>
      </c>
      <c r="S3344" s="52">
        <f>R3344</f>
        <v>6268.4549999999999</v>
      </c>
      <c r="T3344" s="53">
        <f>IFERROR(S3344/Q3344,0)</f>
        <v>0.78355687500000004</v>
      </c>
      <c r="U3344" s="54">
        <f>IF(T3344&gt;=100%,S3344*2%,0)</f>
        <v>0</v>
      </c>
      <c r="V3344" s="54">
        <f>S3344*1%</f>
        <v>62.684550000000002</v>
      </c>
      <c r="W3344" s="55">
        <f>U3344+V3344</f>
        <v>62.684550000000002</v>
      </c>
      <c r="X3344" s="17"/>
      <c r="Y3344" s="9" t="s">
        <v>12391</v>
      </c>
    </row>
    <row r="3345" spans="1:25" x14ac:dyDescent="0.2">
      <c r="A3345" s="9" t="s">
        <v>6280</v>
      </c>
      <c r="B3345" s="9" t="s">
        <v>8051</v>
      </c>
      <c r="C3345" s="18" t="s">
        <v>7712</v>
      </c>
      <c r="D3345" s="9" t="s">
        <v>7713</v>
      </c>
      <c r="E3345" s="9" t="s">
        <v>7856</v>
      </c>
      <c r="F3345" s="9" t="s">
        <v>7857</v>
      </c>
      <c r="G3345" s="9">
        <v>10031704</v>
      </c>
      <c r="H3345" s="9" t="s">
        <v>7858</v>
      </c>
      <c r="I3345" s="9" t="s">
        <v>8052</v>
      </c>
      <c r="J3345" s="9" t="s">
        <v>8053</v>
      </c>
      <c r="K3345" s="18" t="s">
        <v>7883</v>
      </c>
      <c r="L3345" s="18" t="s">
        <v>7884</v>
      </c>
      <c r="M3345" s="18" t="s">
        <v>7885</v>
      </c>
      <c r="N3345" s="9" t="s">
        <v>8055</v>
      </c>
      <c r="O3345" s="9" t="s">
        <v>8056</v>
      </c>
      <c r="P3345" s="9" t="s">
        <v>32</v>
      </c>
      <c r="Q3345" s="61">
        <v>10000</v>
      </c>
      <c r="R3345" s="11">
        <v>7825.9961999999996</v>
      </c>
      <c r="S3345" s="52">
        <f>R3345</f>
        <v>7825.9961999999996</v>
      </c>
      <c r="T3345" s="53">
        <f>IFERROR(S3345/Q3345,0)</f>
        <v>0.78259961999999994</v>
      </c>
      <c r="U3345" s="54">
        <f>IF(T3345&gt;=100%,S3345*2%,0)</f>
        <v>0</v>
      </c>
      <c r="V3345" s="54">
        <f>S3345*1%</f>
        <v>78.259962000000002</v>
      </c>
      <c r="W3345" s="55">
        <f>U3345+V3345</f>
        <v>78.259962000000002</v>
      </c>
      <c r="X3345" s="17"/>
      <c r="Y3345" s="9" t="s">
        <v>12391</v>
      </c>
    </row>
    <row r="3346" spans="1:25" x14ac:dyDescent="0.2">
      <c r="A3346" s="4" t="s">
        <v>18</v>
      </c>
      <c r="B3346" s="4" t="s">
        <v>87</v>
      </c>
      <c r="C3346" s="5" t="s">
        <v>20</v>
      </c>
      <c r="D3346" s="5" t="s">
        <v>21</v>
      </c>
      <c r="E3346" s="5" t="s">
        <v>22</v>
      </c>
      <c r="F3346" s="5" t="s">
        <v>23</v>
      </c>
      <c r="G3346" s="6">
        <v>10022591</v>
      </c>
      <c r="H3346" s="4" t="s">
        <v>88</v>
      </c>
      <c r="I3346" s="4" t="s">
        <v>122</v>
      </c>
      <c r="J3346" s="4" t="s">
        <v>123</v>
      </c>
      <c r="K3346" s="6" t="s">
        <v>91</v>
      </c>
      <c r="L3346" s="6" t="s">
        <v>92</v>
      </c>
      <c r="M3346" s="7" t="s">
        <v>93</v>
      </c>
      <c r="N3346" s="4" t="s">
        <v>126</v>
      </c>
      <c r="O3346" s="6" t="s">
        <v>127</v>
      </c>
      <c r="P3346" s="9" t="s">
        <v>32</v>
      </c>
      <c r="Q3346" s="9">
        <v>30000</v>
      </c>
      <c r="R3346" s="11">
        <v>23463.447200000002</v>
      </c>
      <c r="S3346" s="52">
        <f>R3346</f>
        <v>23463.447200000002</v>
      </c>
      <c r="T3346" s="53">
        <f>IFERROR(S3346/Q3346,0)</f>
        <v>0.78211490666666672</v>
      </c>
      <c r="U3346" s="54">
        <f>IF(T3346&gt;=100%,S3346*2%,0)</f>
        <v>0</v>
      </c>
      <c r="V3346" s="54">
        <f>S3346*1%</f>
        <v>234.63447200000002</v>
      </c>
      <c r="W3346" s="55">
        <f>U3346+V3346</f>
        <v>234.63447200000002</v>
      </c>
      <c r="X3346" s="17"/>
      <c r="Y3346" s="9" t="s">
        <v>12391</v>
      </c>
    </row>
    <row r="3347" spans="1:25" x14ac:dyDescent="0.2">
      <c r="A3347" s="26" t="s">
        <v>9603</v>
      </c>
      <c r="B3347" s="26" t="s">
        <v>9684</v>
      </c>
      <c r="C3347" s="30" t="s">
        <v>12359</v>
      </c>
      <c r="D3347" s="30"/>
      <c r="E3347" s="44" t="s">
        <v>12362</v>
      </c>
      <c r="F3347" s="44"/>
      <c r="G3347" s="26">
        <v>10030869</v>
      </c>
      <c r="H3347" s="26" t="s">
        <v>9970</v>
      </c>
      <c r="I3347" s="26" t="s">
        <v>9977</v>
      </c>
      <c r="J3347" s="26" t="s">
        <v>9978</v>
      </c>
      <c r="K3347" s="26" t="s">
        <v>9973</v>
      </c>
      <c r="L3347" s="26" t="s">
        <v>9974</v>
      </c>
      <c r="M3347" s="26">
        <v>8427964823</v>
      </c>
      <c r="N3347" s="26" t="s">
        <v>10023</v>
      </c>
      <c r="O3347" s="26" t="s">
        <v>10024</v>
      </c>
      <c r="P3347" s="26" t="s">
        <v>32</v>
      </c>
      <c r="Q3347" s="27">
        <v>8000</v>
      </c>
      <c r="R3347" s="27">
        <v>6252.1887999999999</v>
      </c>
      <c r="S3347" s="52">
        <f>R3347</f>
        <v>6252.1887999999999</v>
      </c>
      <c r="T3347" s="53">
        <f>IFERROR(S3347/Q3347,0)</f>
        <v>0.78152359999999998</v>
      </c>
      <c r="U3347" s="54">
        <f>IF(T3347&gt;=100%,S3347*2%,0)</f>
        <v>0</v>
      </c>
      <c r="V3347" s="54">
        <f>S3347*1%</f>
        <v>62.521887999999997</v>
      </c>
      <c r="W3347" s="55">
        <f>U3347+V3347</f>
        <v>62.521887999999997</v>
      </c>
      <c r="X3347" s="17"/>
      <c r="Y3347" s="9" t="s">
        <v>12391</v>
      </c>
    </row>
    <row r="3348" spans="1:25" x14ac:dyDescent="0.2">
      <c r="A3348" s="9" t="s">
        <v>5442</v>
      </c>
      <c r="B3348" s="9" t="s">
        <v>5443</v>
      </c>
      <c r="C3348" s="9" t="s">
        <v>5444</v>
      </c>
      <c r="D3348" s="18" t="s">
        <v>5445</v>
      </c>
      <c r="E3348" s="18" t="s">
        <v>5446</v>
      </c>
      <c r="F3348" s="18" t="s">
        <v>5447</v>
      </c>
      <c r="G3348" s="9">
        <v>10030514</v>
      </c>
      <c r="H3348" s="9" t="s">
        <v>5448</v>
      </c>
      <c r="I3348" s="9" t="s">
        <v>5463</v>
      </c>
      <c r="J3348" s="9" t="s">
        <v>5464</v>
      </c>
      <c r="K3348" s="18" t="s">
        <v>5451</v>
      </c>
      <c r="L3348" s="18" t="s">
        <v>5452</v>
      </c>
      <c r="M3348" s="18">
        <v>9159781081</v>
      </c>
      <c r="N3348" s="9" t="s">
        <v>5465</v>
      </c>
      <c r="O3348" s="9" t="s">
        <v>5466</v>
      </c>
      <c r="P3348" s="9" t="s">
        <v>32</v>
      </c>
      <c r="Q3348" s="11">
        <v>7549</v>
      </c>
      <c r="R3348" s="11">
        <v>5890</v>
      </c>
      <c r="S3348" s="52">
        <f>R3348</f>
        <v>5890</v>
      </c>
      <c r="T3348" s="53">
        <f>IFERROR(S3348/Q3348,0)</f>
        <v>0.78023579282024114</v>
      </c>
      <c r="U3348" s="54">
        <f>IF(T3348&gt;=100%,S3348*2%,0)</f>
        <v>0</v>
      </c>
      <c r="V3348" s="54">
        <f>S3348*1%</f>
        <v>58.9</v>
      </c>
      <c r="W3348" s="55">
        <f>U3348+V3348</f>
        <v>58.9</v>
      </c>
      <c r="X3348" s="17"/>
      <c r="Y3348" s="9" t="s">
        <v>12391</v>
      </c>
    </row>
    <row r="3349" spans="1:25" x14ac:dyDescent="0.2">
      <c r="A3349" s="9" t="s">
        <v>9603</v>
      </c>
      <c r="B3349" s="18" t="s">
        <v>10732</v>
      </c>
      <c r="C3349" s="9" t="s">
        <v>12370</v>
      </c>
      <c r="D3349" s="9"/>
      <c r="E3349" s="9" t="s">
        <v>12369</v>
      </c>
      <c r="F3349" s="9"/>
      <c r="G3349" s="18">
        <v>10022294</v>
      </c>
      <c r="H3349" s="18" t="s">
        <v>10733</v>
      </c>
      <c r="I3349" s="18" t="s">
        <v>10742</v>
      </c>
      <c r="J3349" s="18" t="s">
        <v>10743</v>
      </c>
      <c r="K3349" s="9" t="s">
        <v>10736</v>
      </c>
      <c r="L3349" s="18" t="s">
        <v>10737</v>
      </c>
      <c r="M3349" s="18">
        <v>8574864154</v>
      </c>
      <c r="N3349" s="18" t="s">
        <v>10744</v>
      </c>
      <c r="O3349" s="18" t="s">
        <v>10745</v>
      </c>
      <c r="P3349" s="18" t="s">
        <v>32</v>
      </c>
      <c r="Q3349" s="11">
        <v>9045.6660000000011</v>
      </c>
      <c r="R3349" s="27">
        <v>7047.969000000001</v>
      </c>
      <c r="S3349" s="52">
        <f>R3349</f>
        <v>7047.969000000001</v>
      </c>
      <c r="T3349" s="53">
        <f>IFERROR(S3349/Q3349,0)</f>
        <v>0.77915423806273632</v>
      </c>
      <c r="U3349" s="54">
        <f>IF(T3349&gt;=100%,S3349*2%,0)</f>
        <v>0</v>
      </c>
      <c r="V3349" s="54">
        <f>S3349*1%</f>
        <v>70.479690000000005</v>
      </c>
      <c r="W3349" s="55">
        <f>U3349+V3349</f>
        <v>70.479690000000005</v>
      </c>
      <c r="X3349" s="17"/>
      <c r="Y3349" s="9" t="s">
        <v>12391</v>
      </c>
    </row>
    <row r="3350" spans="1:25" x14ac:dyDescent="0.2">
      <c r="A3350" s="9" t="s">
        <v>8060</v>
      </c>
      <c r="B3350" s="9" t="s">
        <v>8965</v>
      </c>
      <c r="C3350" s="18" t="s">
        <v>9306</v>
      </c>
      <c r="D3350" s="9" t="s">
        <v>9307</v>
      </c>
      <c r="E3350" s="9" t="s">
        <v>9308</v>
      </c>
      <c r="F3350" s="9" t="s">
        <v>9309</v>
      </c>
      <c r="G3350" s="9">
        <v>10034970</v>
      </c>
      <c r="H3350" s="9" t="s">
        <v>9310</v>
      </c>
      <c r="I3350" s="9" t="s">
        <v>9311</v>
      </c>
      <c r="J3350" s="9" t="s">
        <v>9312</v>
      </c>
      <c r="K3350" s="18" t="s">
        <v>9313</v>
      </c>
      <c r="L3350" s="18" t="s">
        <v>9314</v>
      </c>
      <c r="M3350" s="18">
        <v>9867181036</v>
      </c>
      <c r="N3350" s="9" t="s">
        <v>9315</v>
      </c>
      <c r="O3350" s="9" t="s">
        <v>3169</v>
      </c>
      <c r="P3350" s="9" t="s">
        <v>32</v>
      </c>
      <c r="Q3350" s="11">
        <v>13000</v>
      </c>
      <c r="R3350" s="11">
        <v>10044.549999999999</v>
      </c>
      <c r="S3350" s="52">
        <f>R3350</f>
        <v>10044.549999999999</v>
      </c>
      <c r="T3350" s="53">
        <f>IFERROR(S3350/Q3350,0)</f>
        <v>0.77265769230769221</v>
      </c>
      <c r="U3350" s="54">
        <f>IF(T3350&gt;=100%,S3350*2%,0)</f>
        <v>0</v>
      </c>
      <c r="V3350" s="54">
        <f>S3350*1%</f>
        <v>100.4455</v>
      </c>
      <c r="W3350" s="55">
        <f>U3350+V3350</f>
        <v>100.4455</v>
      </c>
      <c r="X3350" s="17"/>
      <c r="Y3350" s="9" t="s">
        <v>12391</v>
      </c>
    </row>
    <row r="3351" spans="1:25" x14ac:dyDescent="0.2">
      <c r="A3351" s="9" t="s">
        <v>5442</v>
      </c>
      <c r="B3351" s="9" t="s">
        <v>6187</v>
      </c>
      <c r="C3351" s="18" t="s">
        <v>5682</v>
      </c>
      <c r="D3351" s="9" t="s">
        <v>5683</v>
      </c>
      <c r="E3351" s="9" t="s">
        <v>6188</v>
      </c>
      <c r="F3351" s="9" t="s">
        <v>6189</v>
      </c>
      <c r="G3351" s="9">
        <v>10026038</v>
      </c>
      <c r="H3351" s="9" t="s">
        <v>6190</v>
      </c>
      <c r="I3351" s="9" t="s">
        <v>6230</v>
      </c>
      <c r="J3351" s="9" t="s">
        <v>6231</v>
      </c>
      <c r="K3351" s="18" t="s">
        <v>6193</v>
      </c>
      <c r="L3351" s="18" t="s">
        <v>6194</v>
      </c>
      <c r="M3351" s="18">
        <v>9385797300</v>
      </c>
      <c r="N3351" s="9" t="s">
        <v>6248</v>
      </c>
      <c r="O3351" s="9" t="s">
        <v>5539</v>
      </c>
      <c r="P3351" s="9" t="s">
        <v>32</v>
      </c>
      <c r="Q3351" s="11">
        <v>11582.900000000001</v>
      </c>
      <c r="R3351" s="11">
        <v>8943</v>
      </c>
      <c r="S3351" s="52">
        <f>R3351</f>
        <v>8943</v>
      </c>
      <c r="T3351" s="53">
        <f>IFERROR(S3351/Q3351,0)</f>
        <v>0.77208643776601704</v>
      </c>
      <c r="U3351" s="54">
        <f>IF(T3351&gt;=100%,S3351*2%,0)</f>
        <v>0</v>
      </c>
      <c r="V3351" s="54">
        <f>S3351*1%</f>
        <v>89.43</v>
      </c>
      <c r="W3351" s="55">
        <f>U3351+V3351</f>
        <v>89.43</v>
      </c>
      <c r="X3351" s="17"/>
      <c r="Y3351" s="9" t="s">
        <v>12391</v>
      </c>
    </row>
    <row r="3352" spans="1:25" x14ac:dyDescent="0.2">
      <c r="A3352" s="9" t="s">
        <v>8060</v>
      </c>
      <c r="B3352" s="9" t="s">
        <v>8061</v>
      </c>
      <c r="C3352" s="18" t="s">
        <v>8062</v>
      </c>
      <c r="D3352" s="9" t="s">
        <v>8063</v>
      </c>
      <c r="E3352" s="9" t="s">
        <v>8064</v>
      </c>
      <c r="F3352" s="9" t="s">
        <v>8065</v>
      </c>
      <c r="G3352" s="9">
        <v>10027752</v>
      </c>
      <c r="H3352" s="9" t="s">
        <v>8066</v>
      </c>
      <c r="I3352" s="9" t="s">
        <v>8119</v>
      </c>
      <c r="J3352" s="9" t="s">
        <v>8120</v>
      </c>
      <c r="K3352" s="18" t="s">
        <v>8086</v>
      </c>
      <c r="L3352" s="18" t="s">
        <v>8087</v>
      </c>
      <c r="M3352" s="18">
        <v>9993467189</v>
      </c>
      <c r="N3352" s="9" t="s">
        <v>8133</v>
      </c>
      <c r="O3352" s="9" t="s">
        <v>8134</v>
      </c>
      <c r="P3352" s="9" t="s">
        <v>32</v>
      </c>
      <c r="Q3352" s="11">
        <v>7150.0000000000009</v>
      </c>
      <c r="R3352" s="25">
        <v>5516</v>
      </c>
      <c r="S3352" s="52">
        <f>R3352</f>
        <v>5516</v>
      </c>
      <c r="T3352" s="53">
        <f>IFERROR(S3352/Q3352,0)</f>
        <v>0.77146853146853134</v>
      </c>
      <c r="U3352" s="54">
        <f>IF(T3352&gt;=100%,S3352*2%,0)</f>
        <v>0</v>
      </c>
      <c r="V3352" s="54">
        <f>S3352*1%</f>
        <v>55.160000000000004</v>
      </c>
      <c r="W3352" s="55">
        <f>U3352+V3352</f>
        <v>55.160000000000004</v>
      </c>
      <c r="X3352" s="17"/>
      <c r="Y3352" s="9" t="s">
        <v>12393</v>
      </c>
    </row>
    <row r="3353" spans="1:25" x14ac:dyDescent="0.2">
      <c r="A3353" s="4" t="s">
        <v>18</v>
      </c>
      <c r="B3353" s="12" t="s">
        <v>2716</v>
      </c>
      <c r="C3353" s="5" t="s">
        <v>2071</v>
      </c>
      <c r="D3353" s="9" t="s">
        <v>2072</v>
      </c>
      <c r="E3353" s="9" t="s">
        <v>2633</v>
      </c>
      <c r="F3353" s="9" t="s">
        <v>2634</v>
      </c>
      <c r="G3353" s="8">
        <v>10034646</v>
      </c>
      <c r="H3353" s="12" t="s">
        <v>2717</v>
      </c>
      <c r="I3353" s="9" t="s">
        <v>2718</v>
      </c>
      <c r="J3353" s="12" t="s">
        <v>2719</v>
      </c>
      <c r="K3353" s="8" t="s">
        <v>2720</v>
      </c>
      <c r="L3353" s="16" t="s">
        <v>2721</v>
      </c>
      <c r="M3353" s="17">
        <v>7002579737</v>
      </c>
      <c r="N3353" s="9" t="s">
        <v>2722</v>
      </c>
      <c r="O3353" s="9" t="s">
        <v>2723</v>
      </c>
      <c r="P3353" s="9" t="s">
        <v>32</v>
      </c>
      <c r="Q3353" s="10">
        <v>5000</v>
      </c>
      <c r="R3353" s="11">
        <v>3835.6592000000001</v>
      </c>
      <c r="S3353" s="52">
        <f>R3353</f>
        <v>3835.6592000000001</v>
      </c>
      <c r="T3353" s="53">
        <f>IFERROR(S3353/Q3353,0)</f>
        <v>0.76713184000000001</v>
      </c>
      <c r="U3353" s="54">
        <f>IF(T3353&gt;=100%,S3353*2%,0)</f>
        <v>0</v>
      </c>
      <c r="V3353" s="54">
        <f>S3353*1%</f>
        <v>38.356591999999999</v>
      </c>
      <c r="W3353" s="55">
        <f>U3353+V3353</f>
        <v>38.356591999999999</v>
      </c>
      <c r="X3353" s="17"/>
      <c r="Y3353" s="9" t="s">
        <v>12393</v>
      </c>
    </row>
    <row r="3354" spans="1:25" x14ac:dyDescent="0.2">
      <c r="A3354" s="9" t="s">
        <v>5442</v>
      </c>
      <c r="B3354" s="9" t="s">
        <v>5505</v>
      </c>
      <c r="C3354" s="18" t="s">
        <v>5444</v>
      </c>
      <c r="D3354" s="9" t="s">
        <v>5445</v>
      </c>
      <c r="E3354" s="9" t="s">
        <v>5506</v>
      </c>
      <c r="F3354" s="9" t="s">
        <v>5507</v>
      </c>
      <c r="G3354" s="9">
        <v>10031855</v>
      </c>
      <c r="H3354" s="9" t="s">
        <v>5508</v>
      </c>
      <c r="I3354" s="9" t="s">
        <v>5525</v>
      </c>
      <c r="J3354" s="9" t="s">
        <v>5526</v>
      </c>
      <c r="K3354" s="18" t="s">
        <v>5509</v>
      </c>
      <c r="L3354" s="18" t="s">
        <v>5527</v>
      </c>
      <c r="M3354" s="18">
        <v>9003860232</v>
      </c>
      <c r="N3354" s="9" t="s">
        <v>5538</v>
      </c>
      <c r="O3354" s="9" t="s">
        <v>5539</v>
      </c>
      <c r="P3354" s="9" t="s">
        <v>32</v>
      </c>
      <c r="Q3354" s="11">
        <v>11031.333333333334</v>
      </c>
      <c r="R3354" s="11">
        <v>8432</v>
      </c>
      <c r="S3354" s="52">
        <f>R3354</f>
        <v>8432</v>
      </c>
      <c r="T3354" s="53">
        <f>IFERROR(S3354/Q3354,0)</f>
        <v>0.76436816341330749</v>
      </c>
      <c r="U3354" s="54">
        <f>IF(T3354&gt;=100%,S3354*2%,0)</f>
        <v>0</v>
      </c>
      <c r="V3354" s="54">
        <f>S3354*1%</f>
        <v>84.320000000000007</v>
      </c>
      <c r="W3354" s="55">
        <f>U3354+V3354</f>
        <v>84.320000000000007</v>
      </c>
      <c r="X3354" s="17"/>
      <c r="Y3354" s="9" t="s">
        <v>12391</v>
      </c>
    </row>
    <row r="3355" spans="1:25" x14ac:dyDescent="0.2">
      <c r="A3355" s="9" t="s">
        <v>6280</v>
      </c>
      <c r="B3355" s="9" t="s">
        <v>7813</v>
      </c>
      <c r="C3355" s="18" t="s">
        <v>7712</v>
      </c>
      <c r="D3355" s="9" t="s">
        <v>7713</v>
      </c>
      <c r="E3355" s="9" t="s">
        <v>7801</v>
      </c>
      <c r="F3355" s="9" t="s">
        <v>7802</v>
      </c>
      <c r="G3355" s="9">
        <v>10030003</v>
      </c>
      <c r="H3355" s="9" t="s">
        <v>7803</v>
      </c>
      <c r="I3355" s="9" t="s">
        <v>7814</v>
      </c>
      <c r="J3355" s="9" t="s">
        <v>7815</v>
      </c>
      <c r="K3355" s="18" t="s">
        <v>7806</v>
      </c>
      <c r="L3355" s="18" t="s">
        <v>7807</v>
      </c>
      <c r="M3355" s="18" t="s">
        <v>7808</v>
      </c>
      <c r="N3355" s="9" t="s">
        <v>7817</v>
      </c>
      <c r="O3355" s="9" t="s">
        <v>7818</v>
      </c>
      <c r="P3355" s="9" t="s">
        <v>32</v>
      </c>
      <c r="Q3355" s="61">
        <v>10200</v>
      </c>
      <c r="R3355" s="11">
        <v>7775.9440000000013</v>
      </c>
      <c r="S3355" s="52">
        <f>R3355</f>
        <v>7775.9440000000013</v>
      </c>
      <c r="T3355" s="53">
        <f>IFERROR(S3355/Q3355,0)</f>
        <v>0.76234745098039225</v>
      </c>
      <c r="U3355" s="54">
        <f>IF(T3355&gt;=100%,S3355*2%,0)</f>
        <v>0</v>
      </c>
      <c r="V3355" s="54">
        <f>S3355*1%</f>
        <v>77.759440000000012</v>
      </c>
      <c r="W3355" s="55">
        <f>U3355+V3355</f>
        <v>77.759440000000012</v>
      </c>
      <c r="X3355" s="17"/>
      <c r="Y3355" s="9" t="s">
        <v>12391</v>
      </c>
    </row>
    <row r="3356" spans="1:25" x14ac:dyDescent="0.2">
      <c r="A3356" s="4" t="s">
        <v>18</v>
      </c>
      <c r="B3356" s="12" t="s">
        <v>4290</v>
      </c>
      <c r="C3356" s="5" t="s">
        <v>4291</v>
      </c>
      <c r="D3356" s="5" t="s">
        <v>4292</v>
      </c>
      <c r="E3356" s="9" t="s">
        <v>4293</v>
      </c>
      <c r="F3356" s="9" t="s">
        <v>4294</v>
      </c>
      <c r="G3356" s="8">
        <v>10031076</v>
      </c>
      <c r="H3356" s="12" t="s">
        <v>4295</v>
      </c>
      <c r="I3356" s="9" t="s">
        <v>4357</v>
      </c>
      <c r="J3356" s="12" t="s">
        <v>4358</v>
      </c>
      <c r="K3356" s="8" t="s">
        <v>4342</v>
      </c>
      <c r="L3356" s="16" t="s">
        <v>4343</v>
      </c>
      <c r="M3356" s="17" t="s">
        <v>4344</v>
      </c>
      <c r="N3356" s="9" t="s">
        <v>4365</v>
      </c>
      <c r="O3356" s="9" t="s">
        <v>4366</v>
      </c>
      <c r="P3356" s="9" t="s">
        <v>32</v>
      </c>
      <c r="Q3356" s="11">
        <v>15838.816934500001</v>
      </c>
      <c r="R3356" s="11">
        <v>12070</v>
      </c>
      <c r="S3356" s="52">
        <f>R3356</f>
        <v>12070</v>
      </c>
      <c r="T3356" s="53">
        <f>IFERROR(S3356/Q3356,0)</f>
        <v>0.76205186598938524</v>
      </c>
      <c r="U3356" s="54">
        <f>IF(T3356&gt;=100%,S3356*2%,0)</f>
        <v>0</v>
      </c>
      <c r="V3356" s="54">
        <f>S3356*1%</f>
        <v>120.7</v>
      </c>
      <c r="W3356" s="55">
        <f>U3356+V3356</f>
        <v>120.7</v>
      </c>
      <c r="X3356" s="17"/>
      <c r="Y3356" s="9" t="s">
        <v>12391</v>
      </c>
    </row>
    <row r="3357" spans="1:25" x14ac:dyDescent="0.2">
      <c r="A3357" s="4" t="s">
        <v>18</v>
      </c>
      <c r="B3357" s="9" t="s">
        <v>649</v>
      </c>
      <c r="C3357" s="5" t="s">
        <v>20</v>
      </c>
      <c r="D3357" s="5" t="s">
        <v>21</v>
      </c>
      <c r="E3357" s="9" t="s">
        <v>650</v>
      </c>
      <c r="F3357" s="9" t="s">
        <v>651</v>
      </c>
      <c r="G3357" s="8">
        <v>10035276</v>
      </c>
      <c r="H3357" s="12" t="s">
        <v>652</v>
      </c>
      <c r="I3357" s="9" t="s">
        <v>785</v>
      </c>
      <c r="J3357" s="9" t="s">
        <v>786</v>
      </c>
      <c r="K3357" s="8" t="s">
        <v>729</v>
      </c>
      <c r="L3357" s="16" t="s">
        <v>656</v>
      </c>
      <c r="M3357" s="17" t="s">
        <v>730</v>
      </c>
      <c r="N3357" s="9" t="s">
        <v>787</v>
      </c>
      <c r="O3357" s="9" t="s">
        <v>788</v>
      </c>
      <c r="P3357" s="9" t="s">
        <v>32</v>
      </c>
      <c r="Q3357" s="10">
        <v>10000</v>
      </c>
      <c r="R3357" s="11">
        <v>7566.6498000000011</v>
      </c>
      <c r="S3357" s="52">
        <f>R3357</f>
        <v>7566.6498000000011</v>
      </c>
      <c r="T3357" s="53">
        <f>IFERROR(S3357/Q3357,0)</f>
        <v>0.75666498000000015</v>
      </c>
      <c r="U3357" s="54">
        <f>IF(T3357&gt;=100%,S3357*2%,0)</f>
        <v>0</v>
      </c>
      <c r="V3357" s="54">
        <f>S3357*1%</f>
        <v>75.666498000000018</v>
      </c>
      <c r="W3357" s="55">
        <f>U3357+V3357</f>
        <v>75.666498000000018</v>
      </c>
      <c r="X3357" s="17"/>
      <c r="Y3357" s="9" t="s">
        <v>12391</v>
      </c>
    </row>
    <row r="3358" spans="1:25" x14ac:dyDescent="0.2">
      <c r="A3358" s="4" t="s">
        <v>18</v>
      </c>
      <c r="B3358" s="12" t="s">
        <v>2349</v>
      </c>
      <c r="C3358" s="5" t="s">
        <v>2071</v>
      </c>
      <c r="D3358" s="9" t="s">
        <v>2072</v>
      </c>
      <c r="E3358" s="9" t="s">
        <v>2305</v>
      </c>
      <c r="F3358" s="9" t="s">
        <v>2306</v>
      </c>
      <c r="G3358" s="8">
        <v>10031156</v>
      </c>
      <c r="H3358" s="12" t="s">
        <v>2350</v>
      </c>
      <c r="I3358" s="9" t="s">
        <v>2451</v>
      </c>
      <c r="J3358" s="12" t="s">
        <v>2452</v>
      </c>
      <c r="K3358" s="8" t="s">
        <v>2353</v>
      </c>
      <c r="L3358" s="16" t="s">
        <v>2354</v>
      </c>
      <c r="M3358" s="17">
        <v>9957255864</v>
      </c>
      <c r="N3358" s="9" t="s">
        <v>2455</v>
      </c>
      <c r="O3358" s="9" t="s">
        <v>2456</v>
      </c>
      <c r="P3358" s="9" t="s">
        <v>32</v>
      </c>
      <c r="Q3358" s="10">
        <v>8200</v>
      </c>
      <c r="R3358" s="11">
        <v>6201.6737999999996</v>
      </c>
      <c r="S3358" s="52">
        <f>R3358</f>
        <v>6201.6737999999996</v>
      </c>
      <c r="T3358" s="53">
        <f>IFERROR(S3358/Q3358,0)</f>
        <v>0.7563016829268292</v>
      </c>
      <c r="U3358" s="54">
        <f>IF(T3358&gt;=100%,S3358*2%,0)</f>
        <v>0</v>
      </c>
      <c r="V3358" s="54">
        <f>S3358*1%</f>
        <v>62.016737999999997</v>
      </c>
      <c r="W3358" s="55">
        <f>U3358+V3358</f>
        <v>62.016737999999997</v>
      </c>
      <c r="X3358" s="17"/>
      <c r="Y3358" s="9" t="s">
        <v>12393</v>
      </c>
    </row>
    <row r="3359" spans="1:25" x14ac:dyDescent="0.2">
      <c r="A3359" s="9" t="s">
        <v>8060</v>
      </c>
      <c r="B3359" s="9" t="s">
        <v>8061</v>
      </c>
      <c r="C3359" s="18" t="s">
        <v>8062</v>
      </c>
      <c r="D3359" s="9" t="s">
        <v>8063</v>
      </c>
      <c r="E3359" s="9" t="s">
        <v>8064</v>
      </c>
      <c r="F3359" s="9" t="s">
        <v>8065</v>
      </c>
      <c r="G3359" s="9">
        <v>10027752</v>
      </c>
      <c r="H3359" s="9" t="s">
        <v>8066</v>
      </c>
      <c r="I3359" s="9" t="s">
        <v>8119</v>
      </c>
      <c r="J3359" s="9" t="s">
        <v>8120</v>
      </c>
      <c r="K3359" s="18" t="s">
        <v>8086</v>
      </c>
      <c r="L3359" s="18" t="s">
        <v>8087</v>
      </c>
      <c r="M3359" s="18">
        <v>9993467189</v>
      </c>
      <c r="N3359" s="9" t="s">
        <v>8127</v>
      </c>
      <c r="O3359" s="9" t="s">
        <v>8128</v>
      </c>
      <c r="P3359" s="9" t="s">
        <v>32</v>
      </c>
      <c r="Q3359" s="11">
        <v>8140.0000000000009</v>
      </c>
      <c r="R3359" s="25">
        <v>6151</v>
      </c>
      <c r="S3359" s="52">
        <f>R3359</f>
        <v>6151</v>
      </c>
      <c r="T3359" s="53">
        <f>IFERROR(S3359/Q3359,0)</f>
        <v>0.7556511056511056</v>
      </c>
      <c r="U3359" s="54">
        <f>IF(T3359&gt;=100%,S3359*2%,0)</f>
        <v>0</v>
      </c>
      <c r="V3359" s="54">
        <f>S3359*1%</f>
        <v>61.51</v>
      </c>
      <c r="W3359" s="55">
        <f>U3359+V3359</f>
        <v>61.51</v>
      </c>
      <c r="X3359" s="17"/>
      <c r="Y3359" s="9" t="s">
        <v>12391</v>
      </c>
    </row>
    <row r="3360" spans="1:25" x14ac:dyDescent="0.2">
      <c r="A3360" s="4" t="s">
        <v>18</v>
      </c>
      <c r="B3360" s="12" t="s">
        <v>4531</v>
      </c>
      <c r="C3360" s="5" t="s">
        <v>4291</v>
      </c>
      <c r="D3360" s="5" t="s">
        <v>4292</v>
      </c>
      <c r="E3360" s="9" t="s">
        <v>4532</v>
      </c>
      <c r="F3360" s="9" t="s">
        <v>4533</v>
      </c>
      <c r="G3360" s="8">
        <v>10032606</v>
      </c>
      <c r="H3360" s="12" t="s">
        <v>4534</v>
      </c>
      <c r="I3360" s="9" t="s">
        <v>4535</v>
      </c>
      <c r="J3360" s="12" t="s">
        <v>4536</v>
      </c>
      <c r="K3360" s="8" t="s">
        <v>4537</v>
      </c>
      <c r="L3360" s="16" t="s">
        <v>4538</v>
      </c>
      <c r="M3360" s="17">
        <v>7699167678</v>
      </c>
      <c r="N3360" s="9" t="s">
        <v>4547</v>
      </c>
      <c r="O3360" s="9" t="s">
        <v>4548</v>
      </c>
      <c r="P3360" s="9" t="s">
        <v>32</v>
      </c>
      <c r="Q3360" s="11">
        <v>10000</v>
      </c>
      <c r="R3360" s="11">
        <v>7530</v>
      </c>
      <c r="S3360" s="52">
        <f>R3360</f>
        <v>7530</v>
      </c>
      <c r="T3360" s="53">
        <f>IFERROR(S3360/Q3360,0)</f>
        <v>0.753</v>
      </c>
      <c r="U3360" s="54">
        <f>IF(T3360&gt;=100%,S3360*2%,0)</f>
        <v>0</v>
      </c>
      <c r="V3360" s="54">
        <f>S3360*1%</f>
        <v>75.3</v>
      </c>
      <c r="W3360" s="55">
        <f>U3360+V3360</f>
        <v>75.3</v>
      </c>
      <c r="X3360" s="17"/>
      <c r="Y3360" s="9" t="s">
        <v>12391</v>
      </c>
    </row>
    <row r="3361" spans="1:25" x14ac:dyDescent="0.2">
      <c r="A3361" s="9" t="s">
        <v>9603</v>
      </c>
      <c r="B3361" s="18" t="s">
        <v>10732</v>
      </c>
      <c r="C3361" s="9" t="s">
        <v>12370</v>
      </c>
      <c r="D3361" s="9"/>
      <c r="E3361" s="9" t="s">
        <v>12369</v>
      </c>
      <c r="F3361" s="9"/>
      <c r="G3361" s="18">
        <v>10022294</v>
      </c>
      <c r="H3361" s="18" t="s">
        <v>10733</v>
      </c>
      <c r="I3361" s="18" t="s">
        <v>10887</v>
      </c>
      <c r="J3361" s="18" t="s">
        <v>10888</v>
      </c>
      <c r="K3361" s="9" t="s">
        <v>10757</v>
      </c>
      <c r="L3361" s="18" t="s">
        <v>10758</v>
      </c>
      <c r="M3361" s="18">
        <v>8887697630</v>
      </c>
      <c r="N3361" s="18" t="s">
        <v>10889</v>
      </c>
      <c r="O3361" s="18" t="s">
        <v>10890</v>
      </c>
      <c r="P3361" s="18" t="s">
        <v>32</v>
      </c>
      <c r="Q3361" s="11">
        <v>9033.6149999999998</v>
      </c>
      <c r="R3361" s="27">
        <v>6802.2397999999994</v>
      </c>
      <c r="S3361" s="52">
        <f>R3361</f>
        <v>6802.2397999999994</v>
      </c>
      <c r="T3361" s="53">
        <f>IFERROR(S3361/Q3361,0)</f>
        <v>0.75299199711300513</v>
      </c>
      <c r="U3361" s="54">
        <f>IF(T3361&gt;=100%,S3361*2%,0)</f>
        <v>0</v>
      </c>
      <c r="V3361" s="54">
        <f>S3361*1%</f>
        <v>68.022397999999995</v>
      </c>
      <c r="W3361" s="55">
        <f>U3361+V3361</f>
        <v>68.022397999999995</v>
      </c>
      <c r="X3361" s="17"/>
      <c r="Y3361" s="9" t="s">
        <v>12391</v>
      </c>
    </row>
    <row r="3362" spans="1:25" x14ac:dyDescent="0.2">
      <c r="A3362" s="9" t="s">
        <v>6280</v>
      </c>
      <c r="B3362" s="9" t="s">
        <v>7351</v>
      </c>
      <c r="C3362" s="18" t="s">
        <v>6854</v>
      </c>
      <c r="D3362" s="9" t="s">
        <v>6855</v>
      </c>
      <c r="E3362" s="9" t="s">
        <v>7290</v>
      </c>
      <c r="F3362" s="9" t="s">
        <v>7291</v>
      </c>
      <c r="G3362" s="9">
        <v>10025785</v>
      </c>
      <c r="H3362" s="9" t="s">
        <v>7292</v>
      </c>
      <c r="I3362" s="9" t="s">
        <v>7352</v>
      </c>
      <c r="J3362" s="9" t="s">
        <v>7353</v>
      </c>
      <c r="K3362" s="18" t="s">
        <v>7354</v>
      </c>
      <c r="L3362" s="18" t="s">
        <v>7355</v>
      </c>
      <c r="M3362" s="18" t="s">
        <v>7356</v>
      </c>
      <c r="N3362" s="9" t="s">
        <v>7373</v>
      </c>
      <c r="O3362" s="9" t="s">
        <v>7374</v>
      </c>
      <c r="P3362" s="9" t="s">
        <v>32</v>
      </c>
      <c r="Q3362" s="61">
        <v>7881.2000000000007</v>
      </c>
      <c r="R3362" s="11">
        <v>5896.8059999999996</v>
      </c>
      <c r="S3362" s="52">
        <f>R3362</f>
        <v>5896.8059999999996</v>
      </c>
      <c r="T3362" s="53">
        <f>IFERROR(S3362/Q3362,0)</f>
        <v>0.74821169365071294</v>
      </c>
      <c r="U3362" s="54">
        <f>IF(T3362&gt;=100%,S3362*2%,0)</f>
        <v>0</v>
      </c>
      <c r="V3362" s="54">
        <f>S3362*1%</f>
        <v>58.968059999999994</v>
      </c>
      <c r="W3362" s="55">
        <f>U3362+V3362</f>
        <v>58.968059999999994</v>
      </c>
      <c r="X3362" s="17"/>
      <c r="Y3362" s="9" t="s">
        <v>12391</v>
      </c>
    </row>
    <row r="3363" spans="1:25" x14ac:dyDescent="0.2">
      <c r="A3363" s="26" t="s">
        <v>9603</v>
      </c>
      <c r="B3363" s="26" t="s">
        <v>9925</v>
      </c>
      <c r="C3363" s="30" t="s">
        <v>12359</v>
      </c>
      <c r="D3363" s="30"/>
      <c r="E3363" s="44" t="s">
        <v>12361</v>
      </c>
      <c r="F3363" s="44"/>
      <c r="G3363" s="26">
        <v>10023666</v>
      </c>
      <c r="H3363" s="26" t="s">
        <v>9845</v>
      </c>
      <c r="I3363" s="26" t="s">
        <v>9926</v>
      </c>
      <c r="J3363" s="26" t="s">
        <v>9927</v>
      </c>
      <c r="K3363" s="26" t="s">
        <v>9904</v>
      </c>
      <c r="L3363" s="26" t="s">
        <v>9905</v>
      </c>
      <c r="M3363" s="26">
        <v>9468379116</v>
      </c>
      <c r="N3363" s="26" t="s">
        <v>9930</v>
      </c>
      <c r="O3363" s="26" t="s">
        <v>9931</v>
      </c>
      <c r="P3363" s="26" t="s">
        <v>32</v>
      </c>
      <c r="Q3363" s="9">
        <v>9000</v>
      </c>
      <c r="R3363" s="27">
        <v>6733.1036000000004</v>
      </c>
      <c r="S3363" s="52">
        <f>R3363</f>
        <v>6733.1036000000004</v>
      </c>
      <c r="T3363" s="53">
        <f>IFERROR(S3363/Q3363,0)</f>
        <v>0.74812262222222226</v>
      </c>
      <c r="U3363" s="54">
        <f>IF(T3363&gt;=100%,S3363*2%,0)</f>
        <v>0</v>
      </c>
      <c r="V3363" s="54">
        <f>S3363*1%</f>
        <v>67.331036000000012</v>
      </c>
      <c r="W3363" s="55">
        <f>U3363+V3363</f>
        <v>67.331036000000012</v>
      </c>
      <c r="X3363" s="17"/>
      <c r="Y3363" s="9" t="s">
        <v>12391</v>
      </c>
    </row>
    <row r="3364" spans="1:25" x14ac:dyDescent="0.2">
      <c r="A3364" s="4" t="s">
        <v>18</v>
      </c>
      <c r="B3364" s="12" t="s">
        <v>2716</v>
      </c>
      <c r="C3364" s="5" t="s">
        <v>2071</v>
      </c>
      <c r="D3364" s="9" t="s">
        <v>2072</v>
      </c>
      <c r="E3364" s="9" t="s">
        <v>2633</v>
      </c>
      <c r="F3364" s="9" t="s">
        <v>2634</v>
      </c>
      <c r="G3364" s="8">
        <v>10034646</v>
      </c>
      <c r="H3364" s="12" t="s">
        <v>2717</v>
      </c>
      <c r="I3364" s="9" t="s">
        <v>2786</v>
      </c>
      <c r="J3364" s="12" t="s">
        <v>2787</v>
      </c>
      <c r="K3364" s="8" t="s">
        <v>2720</v>
      </c>
      <c r="L3364" s="16" t="s">
        <v>2721</v>
      </c>
      <c r="M3364" s="17">
        <v>7002579737</v>
      </c>
      <c r="N3364" s="9" t="s">
        <v>2802</v>
      </c>
      <c r="O3364" s="9" t="s">
        <v>2803</v>
      </c>
      <c r="P3364" s="9" t="s">
        <v>32</v>
      </c>
      <c r="Q3364" s="10">
        <v>5000</v>
      </c>
      <c r="R3364" s="11">
        <v>3740.1028000000001</v>
      </c>
      <c r="S3364" s="52">
        <f>R3364</f>
        <v>3740.1028000000001</v>
      </c>
      <c r="T3364" s="53">
        <f>IFERROR(S3364/Q3364,0)</f>
        <v>0.74802056000000006</v>
      </c>
      <c r="U3364" s="54">
        <f>IF(T3364&gt;=100%,S3364*2%,0)</f>
        <v>0</v>
      </c>
      <c r="V3364" s="54">
        <f>S3364*1%</f>
        <v>37.401028000000004</v>
      </c>
      <c r="W3364" s="55">
        <f>U3364+V3364</f>
        <v>37.401028000000004</v>
      </c>
      <c r="X3364" s="17"/>
      <c r="Y3364" s="9" t="s">
        <v>12391</v>
      </c>
    </row>
    <row r="3365" spans="1:25" x14ac:dyDescent="0.2">
      <c r="A3365" s="4" t="s">
        <v>18</v>
      </c>
      <c r="B3365" s="12" t="s">
        <v>2477</v>
      </c>
      <c r="C3365" s="5" t="s">
        <v>2071</v>
      </c>
      <c r="D3365" s="9" t="s">
        <v>2072</v>
      </c>
      <c r="E3365" s="9" t="s">
        <v>2478</v>
      </c>
      <c r="F3365" s="9" t="s">
        <v>2479</v>
      </c>
      <c r="G3365" s="8">
        <v>10022554</v>
      </c>
      <c r="H3365" s="12" t="s">
        <v>2480</v>
      </c>
      <c r="I3365" s="9" t="s">
        <v>2521</v>
      </c>
      <c r="J3365" s="12" t="s">
        <v>2522</v>
      </c>
      <c r="K3365" s="8" t="s">
        <v>2483</v>
      </c>
      <c r="L3365" s="16" t="s">
        <v>2484</v>
      </c>
      <c r="M3365" s="17">
        <v>9862970788</v>
      </c>
      <c r="N3365" s="9" t="s">
        <v>2532</v>
      </c>
      <c r="O3365" s="9" t="s">
        <v>2533</v>
      </c>
      <c r="P3365" s="9" t="s">
        <v>32</v>
      </c>
      <c r="Q3365" s="10">
        <v>5000</v>
      </c>
      <c r="R3365" s="11">
        <v>3730.8068000000003</v>
      </c>
      <c r="S3365" s="52">
        <f>R3365</f>
        <v>3730.8068000000003</v>
      </c>
      <c r="T3365" s="53">
        <f>IFERROR(S3365/Q3365,0)</f>
        <v>0.74616136000000011</v>
      </c>
      <c r="U3365" s="54">
        <f>IF(T3365&gt;=100%,S3365*2%,0)</f>
        <v>0</v>
      </c>
      <c r="V3365" s="54">
        <f>S3365*1%</f>
        <v>37.308068000000006</v>
      </c>
      <c r="W3365" s="55">
        <f>U3365+V3365</f>
        <v>37.308068000000006</v>
      </c>
      <c r="X3365" s="17"/>
      <c r="Y3365" s="9" t="s">
        <v>12393</v>
      </c>
    </row>
    <row r="3366" spans="1:25" x14ac:dyDescent="0.2">
      <c r="A3366" s="4" t="s">
        <v>18</v>
      </c>
      <c r="B3366" s="12" t="s">
        <v>2716</v>
      </c>
      <c r="C3366" s="5" t="s">
        <v>2071</v>
      </c>
      <c r="D3366" s="9" t="s">
        <v>2072</v>
      </c>
      <c r="E3366" s="9" t="s">
        <v>2633</v>
      </c>
      <c r="F3366" s="9" t="s">
        <v>2634</v>
      </c>
      <c r="G3366" s="8">
        <v>10034646</v>
      </c>
      <c r="H3366" s="12" t="s">
        <v>2717</v>
      </c>
      <c r="I3366" s="9" t="s">
        <v>2718</v>
      </c>
      <c r="J3366" s="12" t="s">
        <v>2719</v>
      </c>
      <c r="K3366" s="8" t="s">
        <v>2720</v>
      </c>
      <c r="L3366" s="16" t="s">
        <v>2721</v>
      </c>
      <c r="M3366" s="17">
        <v>7002579737</v>
      </c>
      <c r="N3366" s="9" t="s">
        <v>2743</v>
      </c>
      <c r="O3366" s="9" t="s">
        <v>2744</v>
      </c>
      <c r="P3366" s="9" t="s">
        <v>32</v>
      </c>
      <c r="Q3366" s="10">
        <v>5000</v>
      </c>
      <c r="R3366" s="11">
        <v>3713.5646000000002</v>
      </c>
      <c r="S3366" s="52">
        <f>R3366</f>
        <v>3713.5646000000002</v>
      </c>
      <c r="T3366" s="53">
        <f>IFERROR(S3366/Q3366,0)</f>
        <v>0.74271292</v>
      </c>
      <c r="U3366" s="54">
        <f>IF(T3366&gt;=100%,S3366*2%,0)</f>
        <v>0</v>
      </c>
      <c r="V3366" s="54">
        <f>S3366*1%</f>
        <v>37.135646000000001</v>
      </c>
      <c r="W3366" s="55">
        <f>U3366+V3366</f>
        <v>37.135646000000001</v>
      </c>
      <c r="X3366" s="17"/>
      <c r="Y3366" s="9" t="s">
        <v>12393</v>
      </c>
    </row>
    <row r="3367" spans="1:25" x14ac:dyDescent="0.2">
      <c r="A3367" s="9" t="s">
        <v>9603</v>
      </c>
      <c r="B3367" s="41" t="s">
        <v>11509</v>
      </c>
      <c r="C3367" s="9" t="s">
        <v>12374</v>
      </c>
      <c r="D3367" s="9"/>
      <c r="E3367" s="11" t="s">
        <v>12373</v>
      </c>
      <c r="F3367" s="11"/>
      <c r="G3367" s="9">
        <v>10025475</v>
      </c>
      <c r="H3367" s="9" t="s">
        <v>11329</v>
      </c>
      <c r="I3367" s="18" t="s">
        <v>11510</v>
      </c>
      <c r="J3367" s="18" t="s">
        <v>11511</v>
      </c>
      <c r="K3367" s="9" t="s">
        <v>11332</v>
      </c>
      <c r="L3367" s="18" t="s">
        <v>11333</v>
      </c>
      <c r="M3367" s="18">
        <v>9598967521</v>
      </c>
      <c r="N3367" s="18" t="s">
        <v>11518</v>
      </c>
      <c r="O3367" s="18" t="s">
        <v>6641</v>
      </c>
      <c r="P3367" s="9" t="s">
        <v>32</v>
      </c>
      <c r="Q3367" s="11">
        <v>3000</v>
      </c>
      <c r="R3367" s="27">
        <v>2224.9607999999998</v>
      </c>
      <c r="S3367" s="52">
        <f>R3367</f>
        <v>2224.9607999999998</v>
      </c>
      <c r="T3367" s="53">
        <f>IFERROR(S3367/Q3367,0)</f>
        <v>0.74165359999999991</v>
      </c>
      <c r="U3367" s="54">
        <f>IF(T3367&gt;=100%,S3367*2%,0)</f>
        <v>0</v>
      </c>
      <c r="V3367" s="54">
        <f>S3367*1%</f>
        <v>22.249607999999998</v>
      </c>
      <c r="W3367" s="55">
        <f>U3367+V3367</f>
        <v>22.249607999999998</v>
      </c>
      <c r="X3367" s="17"/>
      <c r="Y3367" s="9" t="s">
        <v>12391</v>
      </c>
    </row>
    <row r="3368" spans="1:25" x14ac:dyDescent="0.2">
      <c r="A3368" s="4" t="s">
        <v>18</v>
      </c>
      <c r="B3368" s="12" t="s">
        <v>2843</v>
      </c>
      <c r="C3368" s="5" t="s">
        <v>2071</v>
      </c>
      <c r="D3368" s="9" t="s">
        <v>2072</v>
      </c>
      <c r="E3368" s="9" t="s">
        <v>2815</v>
      </c>
      <c r="F3368" s="9" t="s">
        <v>2816</v>
      </c>
      <c r="G3368" s="8">
        <v>10022550</v>
      </c>
      <c r="H3368" s="12" t="s">
        <v>2844</v>
      </c>
      <c r="I3368" s="9" t="s">
        <v>2860</v>
      </c>
      <c r="J3368" s="12" t="s">
        <v>2861</v>
      </c>
      <c r="K3368" s="8" t="s">
        <v>2847</v>
      </c>
      <c r="L3368" s="16" t="s">
        <v>2848</v>
      </c>
      <c r="M3368" s="17">
        <v>7002065417</v>
      </c>
      <c r="N3368" s="9" t="s">
        <v>2862</v>
      </c>
      <c r="O3368" s="9" t="s">
        <v>2863</v>
      </c>
      <c r="P3368" s="9" t="s">
        <v>32</v>
      </c>
      <c r="Q3368" s="10">
        <v>5000</v>
      </c>
      <c r="R3368" s="11">
        <v>3708.2454000000002</v>
      </c>
      <c r="S3368" s="52">
        <f>R3368</f>
        <v>3708.2454000000002</v>
      </c>
      <c r="T3368" s="53">
        <f>IFERROR(S3368/Q3368,0)</f>
        <v>0.74164908000000007</v>
      </c>
      <c r="U3368" s="54">
        <f>IF(T3368&gt;=100%,S3368*2%,0)</f>
        <v>0</v>
      </c>
      <c r="V3368" s="54">
        <f>S3368*1%</f>
        <v>37.082454000000006</v>
      </c>
      <c r="W3368" s="55">
        <f>U3368+V3368</f>
        <v>37.082454000000006</v>
      </c>
      <c r="X3368" s="17"/>
      <c r="Y3368" s="9" t="s">
        <v>12393</v>
      </c>
    </row>
    <row r="3369" spans="1:25" x14ac:dyDescent="0.2">
      <c r="A3369" s="9" t="s">
        <v>6280</v>
      </c>
      <c r="B3369" s="9" t="s">
        <v>7085</v>
      </c>
      <c r="C3369" s="18" t="s">
        <v>6854</v>
      </c>
      <c r="D3369" s="9" t="s">
        <v>6855</v>
      </c>
      <c r="E3369" s="9" t="s">
        <v>7040</v>
      </c>
      <c r="F3369" s="9" t="s">
        <v>7041</v>
      </c>
      <c r="G3369" s="9">
        <v>10025696</v>
      </c>
      <c r="H3369" s="9" t="s">
        <v>7042</v>
      </c>
      <c r="I3369" s="9" t="s">
        <v>7086</v>
      </c>
      <c r="J3369" s="9" t="s">
        <v>7087</v>
      </c>
      <c r="K3369" s="18" t="s">
        <v>7045</v>
      </c>
      <c r="L3369" s="18" t="s">
        <v>7046</v>
      </c>
      <c r="M3369" s="18" t="s">
        <v>7047</v>
      </c>
      <c r="N3369" s="9" t="s">
        <v>7090</v>
      </c>
      <c r="O3369" s="9" t="s">
        <v>7091</v>
      </c>
      <c r="P3369" s="9" t="s">
        <v>32</v>
      </c>
      <c r="Q3369" s="61">
        <v>5100</v>
      </c>
      <c r="R3369" s="11">
        <v>3758.3118000000004</v>
      </c>
      <c r="S3369" s="52">
        <f>R3369</f>
        <v>3758.3118000000004</v>
      </c>
      <c r="T3369" s="53">
        <f>IFERROR(S3369/Q3369,0)</f>
        <v>0.73692388235294126</v>
      </c>
      <c r="U3369" s="54">
        <f>IF(T3369&gt;=100%,S3369*2%,0)</f>
        <v>0</v>
      </c>
      <c r="V3369" s="54">
        <f>S3369*1%</f>
        <v>37.583118000000006</v>
      </c>
      <c r="W3369" s="55">
        <f>U3369+V3369</f>
        <v>37.583118000000006</v>
      </c>
      <c r="X3369" s="17"/>
      <c r="Y3369" s="9" t="s">
        <v>12391</v>
      </c>
    </row>
    <row r="3370" spans="1:25" x14ac:dyDescent="0.2">
      <c r="A3370" s="26" t="s">
        <v>9603</v>
      </c>
      <c r="B3370" s="26" t="s">
        <v>9914</v>
      </c>
      <c r="C3370" s="30" t="s">
        <v>12359</v>
      </c>
      <c r="D3370" s="30"/>
      <c r="E3370" s="44" t="s">
        <v>12361</v>
      </c>
      <c r="F3370" s="44"/>
      <c r="G3370" s="26">
        <v>10023666</v>
      </c>
      <c r="H3370" s="26" t="s">
        <v>9845</v>
      </c>
      <c r="I3370" s="26" t="s">
        <v>9915</v>
      </c>
      <c r="J3370" s="26" t="s">
        <v>9916</v>
      </c>
      <c r="K3370" s="26" t="s">
        <v>9904</v>
      </c>
      <c r="L3370" s="26" t="s">
        <v>9905</v>
      </c>
      <c r="M3370" s="26">
        <v>9468379116</v>
      </c>
      <c r="N3370" s="26" t="s">
        <v>9917</v>
      </c>
      <c r="O3370" s="26" t="s">
        <v>9918</v>
      </c>
      <c r="P3370" s="26" t="s">
        <v>32</v>
      </c>
      <c r="Q3370" s="9">
        <v>10000</v>
      </c>
      <c r="R3370" s="27">
        <v>7352.7839999999997</v>
      </c>
      <c r="S3370" s="52">
        <f>R3370</f>
        <v>7352.7839999999997</v>
      </c>
      <c r="T3370" s="53">
        <f>IFERROR(S3370/Q3370,0)</f>
        <v>0.7352784</v>
      </c>
      <c r="U3370" s="54">
        <f>IF(T3370&gt;=100%,S3370*2%,0)</f>
        <v>0</v>
      </c>
      <c r="V3370" s="54">
        <f>S3370*1%</f>
        <v>73.527839999999998</v>
      </c>
      <c r="W3370" s="55">
        <f>U3370+V3370</f>
        <v>73.527839999999998</v>
      </c>
      <c r="X3370" s="17"/>
      <c r="Y3370" s="9" t="s">
        <v>12391</v>
      </c>
    </row>
    <row r="3371" spans="1:25" x14ac:dyDescent="0.2">
      <c r="A3371" s="4" t="s">
        <v>18</v>
      </c>
      <c r="B3371" s="12" t="s">
        <v>2814</v>
      </c>
      <c r="C3371" s="5" t="s">
        <v>2071</v>
      </c>
      <c r="D3371" s="9" t="s">
        <v>2072</v>
      </c>
      <c r="E3371" s="9" t="s">
        <v>2815</v>
      </c>
      <c r="F3371" s="9" t="s">
        <v>2816</v>
      </c>
      <c r="G3371" s="8">
        <v>10028137</v>
      </c>
      <c r="H3371" s="12" t="s">
        <v>2817</v>
      </c>
      <c r="I3371" s="9" t="s">
        <v>2818</v>
      </c>
      <c r="J3371" s="12" t="s">
        <v>2819</v>
      </c>
      <c r="K3371" s="8" t="s">
        <v>2820</v>
      </c>
      <c r="L3371" s="16" t="s">
        <v>2821</v>
      </c>
      <c r="M3371" s="17">
        <v>8486468708</v>
      </c>
      <c r="N3371" s="9" t="s">
        <v>2824</v>
      </c>
      <c r="O3371" s="9" t="s">
        <v>2825</v>
      </c>
      <c r="P3371" s="9" t="s">
        <v>32</v>
      </c>
      <c r="Q3371" s="10">
        <v>7000</v>
      </c>
      <c r="R3371" s="11">
        <v>5141.5030000000006</v>
      </c>
      <c r="S3371" s="52">
        <f>R3371</f>
        <v>5141.5030000000006</v>
      </c>
      <c r="T3371" s="53">
        <f>IFERROR(S3371/Q3371,0)</f>
        <v>0.73450042857142861</v>
      </c>
      <c r="U3371" s="54">
        <f>IF(T3371&gt;=100%,S3371*2%,0)</f>
        <v>0</v>
      </c>
      <c r="V3371" s="54">
        <f>S3371*1%</f>
        <v>51.415030000000009</v>
      </c>
      <c r="W3371" s="55">
        <f>U3371+V3371</f>
        <v>51.415030000000009</v>
      </c>
      <c r="X3371" s="17"/>
      <c r="Y3371" s="9" t="s">
        <v>12391</v>
      </c>
    </row>
    <row r="3372" spans="1:25" x14ac:dyDescent="0.2">
      <c r="A3372" s="4" t="s">
        <v>18</v>
      </c>
      <c r="B3372" s="12" t="s">
        <v>1598</v>
      </c>
      <c r="C3372" s="5" t="s">
        <v>861</v>
      </c>
      <c r="D3372" s="9" t="s">
        <v>862</v>
      </c>
      <c r="E3372" s="9" t="s">
        <v>1771</v>
      </c>
      <c r="F3372" s="9" t="s">
        <v>1772</v>
      </c>
      <c r="G3372" s="8">
        <v>10028639</v>
      </c>
      <c r="H3372" s="12" t="s">
        <v>1773</v>
      </c>
      <c r="I3372" s="9" t="s">
        <v>1799</v>
      </c>
      <c r="J3372" s="12" t="s">
        <v>1800</v>
      </c>
      <c r="K3372" s="8" t="s">
        <v>1776</v>
      </c>
      <c r="L3372" s="16" t="s">
        <v>1777</v>
      </c>
      <c r="M3372" s="17" t="s">
        <v>1778</v>
      </c>
      <c r="N3372" s="9" t="s">
        <v>1815</v>
      </c>
      <c r="O3372" s="9" t="s">
        <v>1816</v>
      </c>
      <c r="P3372" s="9" t="s">
        <v>32</v>
      </c>
      <c r="Q3372" s="10">
        <v>30000</v>
      </c>
      <c r="R3372" s="11">
        <v>22000</v>
      </c>
      <c r="S3372" s="52">
        <f>R3372</f>
        <v>22000</v>
      </c>
      <c r="T3372" s="53">
        <f>IFERROR(S3372/Q3372,0)</f>
        <v>0.73333333333333328</v>
      </c>
      <c r="U3372" s="54">
        <f>IF(T3372&gt;=100%,S3372*2%,0)</f>
        <v>0</v>
      </c>
      <c r="V3372" s="54">
        <f>S3372*1%</f>
        <v>220</v>
      </c>
      <c r="W3372" s="55">
        <f>U3372+V3372</f>
        <v>220</v>
      </c>
      <c r="X3372" s="17"/>
      <c r="Y3372" s="9" t="s">
        <v>12391</v>
      </c>
    </row>
    <row r="3373" spans="1:25" x14ac:dyDescent="0.2">
      <c r="A3373" s="9" t="s">
        <v>6280</v>
      </c>
      <c r="B3373" s="9" t="s">
        <v>7422</v>
      </c>
      <c r="C3373" s="18" t="s">
        <v>6854</v>
      </c>
      <c r="D3373" s="9" t="s">
        <v>6855</v>
      </c>
      <c r="E3373" s="9" t="s">
        <v>7413</v>
      </c>
      <c r="F3373" s="9" t="s">
        <v>7414</v>
      </c>
      <c r="G3373" s="9">
        <v>10034670</v>
      </c>
      <c r="H3373" s="9" t="s">
        <v>7415</v>
      </c>
      <c r="I3373" s="9" t="s">
        <v>7423</v>
      </c>
      <c r="J3373" s="9" t="s">
        <v>7424</v>
      </c>
      <c r="K3373" s="18" t="s">
        <v>7417</v>
      </c>
      <c r="L3373" s="18" t="s">
        <v>7418</v>
      </c>
      <c r="M3373" s="18" t="s">
        <v>7419</v>
      </c>
      <c r="N3373" s="9" t="s">
        <v>7438</v>
      </c>
      <c r="O3373" s="9" t="s">
        <v>7439</v>
      </c>
      <c r="P3373" s="9" t="s">
        <v>32</v>
      </c>
      <c r="Q3373" s="61">
        <v>7820</v>
      </c>
      <c r="R3373" s="11">
        <v>5733.0064000000002</v>
      </c>
      <c r="S3373" s="52">
        <f>R3373</f>
        <v>5733.0064000000002</v>
      </c>
      <c r="T3373" s="53">
        <f>IFERROR(S3373/Q3373,0)</f>
        <v>0.73312102301790283</v>
      </c>
      <c r="U3373" s="54">
        <f>IF(T3373&gt;=100%,S3373*2%,0)</f>
        <v>0</v>
      </c>
      <c r="V3373" s="54">
        <f>S3373*1%</f>
        <v>57.330064</v>
      </c>
      <c r="W3373" s="55">
        <f>U3373+V3373</f>
        <v>57.330064</v>
      </c>
      <c r="X3373" s="17"/>
      <c r="Y3373" s="9" t="s">
        <v>12391</v>
      </c>
    </row>
    <row r="3374" spans="1:25" x14ac:dyDescent="0.2">
      <c r="A3374" s="26" t="s">
        <v>9603</v>
      </c>
      <c r="B3374" s="26" t="s">
        <v>9701</v>
      </c>
      <c r="C3374" s="30" t="s">
        <v>12359</v>
      </c>
      <c r="D3374" s="30"/>
      <c r="E3374" s="45" t="s">
        <v>12360</v>
      </c>
      <c r="F3374" s="45"/>
      <c r="G3374" s="26">
        <v>10025972</v>
      </c>
      <c r="H3374" s="26" t="s">
        <v>9667</v>
      </c>
      <c r="I3374" s="26" t="s">
        <v>9702</v>
      </c>
      <c r="J3374" s="26" t="s">
        <v>9631</v>
      </c>
      <c r="K3374" s="26" t="s">
        <v>9670</v>
      </c>
      <c r="L3374" s="26" t="s">
        <v>9671</v>
      </c>
      <c r="M3374" s="26">
        <v>9781409396</v>
      </c>
      <c r="N3374" s="26" t="s">
        <v>9703</v>
      </c>
      <c r="O3374" s="26" t="s">
        <v>9704</v>
      </c>
      <c r="P3374" s="26" t="s">
        <v>32</v>
      </c>
      <c r="Q3374" s="27">
        <v>7000</v>
      </c>
      <c r="R3374" s="27">
        <v>5123.2885999999999</v>
      </c>
      <c r="S3374" s="52">
        <f>R3374</f>
        <v>5123.2885999999999</v>
      </c>
      <c r="T3374" s="53">
        <f>IFERROR(S3374/Q3374,0)</f>
        <v>0.73189837142857139</v>
      </c>
      <c r="U3374" s="54">
        <f>IF(T3374&gt;=100%,S3374*2%,0)</f>
        <v>0</v>
      </c>
      <c r="V3374" s="54">
        <f>S3374*1%</f>
        <v>51.232886000000001</v>
      </c>
      <c r="W3374" s="55">
        <f>U3374+V3374</f>
        <v>51.232886000000001</v>
      </c>
      <c r="X3374" s="17"/>
      <c r="Y3374" s="9" t="s">
        <v>12391</v>
      </c>
    </row>
    <row r="3375" spans="1:25" x14ac:dyDescent="0.2">
      <c r="A3375" s="26" t="s">
        <v>9603</v>
      </c>
      <c r="B3375" s="26" t="s">
        <v>10000</v>
      </c>
      <c r="C3375" s="30" t="s">
        <v>12359</v>
      </c>
      <c r="D3375" s="30"/>
      <c r="E3375" s="44" t="s">
        <v>12362</v>
      </c>
      <c r="F3375" s="44"/>
      <c r="G3375" s="26">
        <v>10030869</v>
      </c>
      <c r="H3375" s="26" t="s">
        <v>9970</v>
      </c>
      <c r="I3375" s="26" t="s">
        <v>10001</v>
      </c>
      <c r="J3375" s="26" t="s">
        <v>10002</v>
      </c>
      <c r="K3375" s="26" t="s">
        <v>9973</v>
      </c>
      <c r="L3375" s="26" t="s">
        <v>9974</v>
      </c>
      <c r="M3375" s="26">
        <v>8427964823</v>
      </c>
      <c r="N3375" s="26" t="s">
        <v>10035</v>
      </c>
      <c r="O3375" s="26" t="s">
        <v>10036</v>
      </c>
      <c r="P3375" s="26" t="s">
        <v>32</v>
      </c>
      <c r="Q3375" s="27">
        <v>8000</v>
      </c>
      <c r="R3375" s="27">
        <v>5849.384</v>
      </c>
      <c r="S3375" s="52">
        <f>R3375</f>
        <v>5849.384</v>
      </c>
      <c r="T3375" s="53">
        <f>IFERROR(S3375/Q3375,0)</f>
        <v>0.73117299999999996</v>
      </c>
      <c r="U3375" s="54">
        <f>IF(T3375&gt;=100%,S3375*2%,0)</f>
        <v>0</v>
      </c>
      <c r="V3375" s="54">
        <f>S3375*1%</f>
        <v>58.493839999999999</v>
      </c>
      <c r="W3375" s="55">
        <f>U3375+V3375</f>
        <v>58.493839999999999</v>
      </c>
      <c r="X3375" s="17"/>
      <c r="Y3375" s="9" t="s">
        <v>12391</v>
      </c>
    </row>
    <row r="3376" spans="1:25" x14ac:dyDescent="0.2">
      <c r="A3376" s="9" t="s">
        <v>6280</v>
      </c>
      <c r="B3376" s="9" t="s">
        <v>7831</v>
      </c>
      <c r="C3376" s="18" t="s">
        <v>7712</v>
      </c>
      <c r="D3376" s="9" t="s">
        <v>7713</v>
      </c>
      <c r="E3376" s="9" t="s">
        <v>7801</v>
      </c>
      <c r="F3376" s="9" t="s">
        <v>7802</v>
      </c>
      <c r="G3376" s="9">
        <v>10028586</v>
      </c>
      <c r="H3376" s="9" t="s">
        <v>5619</v>
      </c>
      <c r="I3376" s="9" t="s">
        <v>7832</v>
      </c>
      <c r="J3376" s="9" t="s">
        <v>7833</v>
      </c>
      <c r="K3376" s="18" t="s">
        <v>7834</v>
      </c>
      <c r="L3376" s="18" t="s">
        <v>7835</v>
      </c>
      <c r="M3376" s="18" t="s">
        <v>7836</v>
      </c>
      <c r="N3376" s="9" t="s">
        <v>7837</v>
      </c>
      <c r="O3376" s="9" t="s">
        <v>7838</v>
      </c>
      <c r="P3376" s="9" t="s">
        <v>32</v>
      </c>
      <c r="Q3376" s="61">
        <v>10500</v>
      </c>
      <c r="R3376" s="11">
        <v>7677.3160000000007</v>
      </c>
      <c r="S3376" s="52">
        <f>R3376</f>
        <v>7677.3160000000007</v>
      </c>
      <c r="T3376" s="53">
        <f>IFERROR(S3376/Q3376,0)</f>
        <v>0.73117295238095248</v>
      </c>
      <c r="U3376" s="54">
        <f>IF(T3376&gt;=100%,S3376*2%,0)</f>
        <v>0</v>
      </c>
      <c r="V3376" s="54">
        <f>S3376*1%</f>
        <v>76.773160000000004</v>
      </c>
      <c r="W3376" s="55">
        <f>U3376+V3376</f>
        <v>76.773160000000004</v>
      </c>
      <c r="X3376" s="17"/>
      <c r="Y3376" s="9" t="s">
        <v>12391</v>
      </c>
    </row>
    <row r="3377" spans="1:25" x14ac:dyDescent="0.2">
      <c r="A3377" s="4" t="s">
        <v>18</v>
      </c>
      <c r="B3377" s="12" t="s">
        <v>4531</v>
      </c>
      <c r="C3377" s="5" t="s">
        <v>4291</v>
      </c>
      <c r="D3377" s="5" t="s">
        <v>4292</v>
      </c>
      <c r="E3377" s="9" t="s">
        <v>4532</v>
      </c>
      <c r="F3377" s="9" t="s">
        <v>4533</v>
      </c>
      <c r="G3377" s="8">
        <v>10032652</v>
      </c>
      <c r="H3377" s="12" t="s">
        <v>4534</v>
      </c>
      <c r="I3377" s="9" t="s">
        <v>4655</v>
      </c>
      <c r="J3377" s="12" t="s">
        <v>4656</v>
      </c>
      <c r="K3377" s="8" t="s">
        <v>4635</v>
      </c>
      <c r="L3377" s="16" t="s">
        <v>4636</v>
      </c>
      <c r="M3377" s="17">
        <v>9233022237</v>
      </c>
      <c r="N3377" s="9" t="s">
        <v>4665</v>
      </c>
      <c r="O3377" s="9" t="s">
        <v>4666</v>
      </c>
      <c r="P3377" s="9" t="s">
        <v>32</v>
      </c>
      <c r="Q3377" s="11">
        <v>12000</v>
      </c>
      <c r="R3377" s="11">
        <v>8766</v>
      </c>
      <c r="S3377" s="52">
        <f>R3377</f>
        <v>8766</v>
      </c>
      <c r="T3377" s="53">
        <f>IFERROR(S3377/Q3377,0)</f>
        <v>0.73050000000000004</v>
      </c>
      <c r="U3377" s="54">
        <f>IF(T3377&gt;=100%,S3377*2%,0)</f>
        <v>0</v>
      </c>
      <c r="V3377" s="54">
        <f>S3377*1%</f>
        <v>87.66</v>
      </c>
      <c r="W3377" s="55">
        <f>U3377+V3377</f>
        <v>87.66</v>
      </c>
      <c r="X3377" s="17"/>
      <c r="Y3377" s="9" t="s">
        <v>12391</v>
      </c>
    </row>
    <row r="3378" spans="1:25" x14ac:dyDescent="0.2">
      <c r="A3378" s="9" t="s">
        <v>6280</v>
      </c>
      <c r="B3378" s="9" t="s">
        <v>7076</v>
      </c>
      <c r="C3378" s="18" t="s">
        <v>6854</v>
      </c>
      <c r="D3378" s="9" t="s">
        <v>6855</v>
      </c>
      <c r="E3378" s="9" t="s">
        <v>7040</v>
      </c>
      <c r="F3378" s="9" t="s">
        <v>7041</v>
      </c>
      <c r="G3378" s="9">
        <v>10025696</v>
      </c>
      <c r="H3378" s="9" t="s">
        <v>7042</v>
      </c>
      <c r="I3378" s="9" t="s">
        <v>7077</v>
      </c>
      <c r="J3378" s="9" t="s">
        <v>7078</v>
      </c>
      <c r="K3378" s="18" t="s">
        <v>7045</v>
      </c>
      <c r="L3378" s="18" t="s">
        <v>7046</v>
      </c>
      <c r="M3378" s="18" t="s">
        <v>7047</v>
      </c>
      <c r="N3378" s="9" t="s">
        <v>7079</v>
      </c>
      <c r="O3378" s="9" t="s">
        <v>7080</v>
      </c>
      <c r="P3378" s="9" t="s">
        <v>32</v>
      </c>
      <c r="Q3378" s="61">
        <v>9520</v>
      </c>
      <c r="R3378" s="11">
        <v>6943.3087999999989</v>
      </c>
      <c r="S3378" s="52">
        <f>R3378</f>
        <v>6943.3087999999989</v>
      </c>
      <c r="T3378" s="53">
        <f>IFERROR(S3378/Q3378,0)</f>
        <v>0.72933915966386542</v>
      </c>
      <c r="U3378" s="54">
        <f>IF(T3378&gt;=100%,S3378*2%,0)</f>
        <v>0</v>
      </c>
      <c r="V3378" s="54">
        <f>S3378*1%</f>
        <v>69.433087999999984</v>
      </c>
      <c r="W3378" s="55">
        <f>U3378+V3378</f>
        <v>69.433087999999984</v>
      </c>
      <c r="X3378" s="17"/>
      <c r="Y3378" s="9" t="s">
        <v>12391</v>
      </c>
    </row>
    <row r="3379" spans="1:25" x14ac:dyDescent="0.2">
      <c r="A3379" s="9" t="s">
        <v>6280</v>
      </c>
      <c r="B3379" s="9" t="s">
        <v>7101</v>
      </c>
      <c r="C3379" s="18" t="s">
        <v>6854</v>
      </c>
      <c r="D3379" s="9" t="s">
        <v>6855</v>
      </c>
      <c r="E3379" s="9" t="s">
        <v>7040</v>
      </c>
      <c r="F3379" s="9" t="s">
        <v>7041</v>
      </c>
      <c r="G3379" s="9">
        <v>10034150</v>
      </c>
      <c r="H3379" s="9" t="s">
        <v>7102</v>
      </c>
      <c r="I3379" s="9" t="s">
        <v>7103</v>
      </c>
      <c r="J3379" s="9" t="s">
        <v>7104</v>
      </c>
      <c r="K3379" s="18" t="s">
        <v>7105</v>
      </c>
      <c r="L3379" s="18" t="s">
        <v>7106</v>
      </c>
      <c r="M3379" s="18">
        <v>7382276613</v>
      </c>
      <c r="N3379" s="9" t="s">
        <v>7117</v>
      </c>
      <c r="O3379" s="9" t="s">
        <v>7118</v>
      </c>
      <c r="P3379" s="9" t="s">
        <v>32</v>
      </c>
      <c r="Q3379" s="61">
        <v>5100</v>
      </c>
      <c r="R3379" s="11">
        <v>3717.3507999999997</v>
      </c>
      <c r="S3379" s="52">
        <f>R3379</f>
        <v>3717.3507999999997</v>
      </c>
      <c r="T3379" s="53">
        <f>IFERROR(S3379/Q3379,0)</f>
        <v>0.72889231372549013</v>
      </c>
      <c r="U3379" s="54">
        <f>IF(T3379&gt;=100%,S3379*2%,0)</f>
        <v>0</v>
      </c>
      <c r="V3379" s="54">
        <f>S3379*1%</f>
        <v>37.173507999999998</v>
      </c>
      <c r="W3379" s="55">
        <f>U3379+V3379</f>
        <v>37.173507999999998</v>
      </c>
      <c r="X3379" s="17"/>
      <c r="Y3379" s="9" t="s">
        <v>12393</v>
      </c>
    </row>
    <row r="3380" spans="1:25" x14ac:dyDescent="0.2">
      <c r="A3380" s="9" t="s">
        <v>5442</v>
      </c>
      <c r="B3380" s="9" t="s">
        <v>5443</v>
      </c>
      <c r="C3380" s="18" t="s">
        <v>5444</v>
      </c>
      <c r="D3380" s="9" t="s">
        <v>5445</v>
      </c>
      <c r="E3380" s="9" t="s">
        <v>5446</v>
      </c>
      <c r="F3380" s="9" t="s">
        <v>5447</v>
      </c>
      <c r="G3380" s="9">
        <v>10030514</v>
      </c>
      <c r="H3380" s="9" t="s">
        <v>5448</v>
      </c>
      <c r="I3380" s="9" t="s">
        <v>5449</v>
      </c>
      <c r="J3380" s="9" t="s">
        <v>5450</v>
      </c>
      <c r="K3380" s="18" t="s">
        <v>5451</v>
      </c>
      <c r="L3380" s="18" t="s">
        <v>5452</v>
      </c>
      <c r="M3380" s="18">
        <v>9922345621</v>
      </c>
      <c r="N3380" s="9" t="s">
        <v>5483</v>
      </c>
      <c r="O3380" s="9" t="s">
        <v>5484</v>
      </c>
      <c r="P3380" s="9" t="s">
        <v>32</v>
      </c>
      <c r="Q3380" s="11">
        <v>11867.666666666666</v>
      </c>
      <c r="R3380" s="11">
        <v>8650</v>
      </c>
      <c r="S3380" s="52">
        <f>R3380</f>
        <v>8650</v>
      </c>
      <c r="T3380" s="53">
        <f>IFERROR(S3380/Q3380,0)</f>
        <v>0.72887116254248241</v>
      </c>
      <c r="U3380" s="54">
        <f>IF(T3380&gt;=100%,S3380*2%,0)</f>
        <v>0</v>
      </c>
      <c r="V3380" s="54">
        <f>S3380*1%</f>
        <v>86.5</v>
      </c>
      <c r="W3380" s="55">
        <f>U3380+V3380</f>
        <v>86.5</v>
      </c>
      <c r="X3380" s="17"/>
      <c r="Y3380" s="9" t="s">
        <v>12391</v>
      </c>
    </row>
    <row r="3381" spans="1:25" x14ac:dyDescent="0.2">
      <c r="A3381" s="9" t="s">
        <v>5442</v>
      </c>
      <c r="B3381" s="9" t="s">
        <v>5443</v>
      </c>
      <c r="C3381" s="18" t="s">
        <v>5444</v>
      </c>
      <c r="D3381" s="9" t="s">
        <v>5445</v>
      </c>
      <c r="E3381" s="9" t="s">
        <v>5446</v>
      </c>
      <c r="F3381" s="9" t="s">
        <v>5447</v>
      </c>
      <c r="G3381" s="9">
        <v>10030514</v>
      </c>
      <c r="H3381" s="9" t="s">
        <v>5448</v>
      </c>
      <c r="I3381" s="9" t="s">
        <v>5463</v>
      </c>
      <c r="J3381" s="9" t="s">
        <v>5464</v>
      </c>
      <c r="K3381" s="18" t="s">
        <v>5451</v>
      </c>
      <c r="L3381" s="18" t="s">
        <v>5452</v>
      </c>
      <c r="M3381" s="18">
        <v>9632555888</v>
      </c>
      <c r="N3381" s="9" t="s">
        <v>5485</v>
      </c>
      <c r="O3381" s="9" t="s">
        <v>5486</v>
      </c>
      <c r="P3381" s="9" t="s">
        <v>32</v>
      </c>
      <c r="Q3381" s="11">
        <v>12788.333333333334</v>
      </c>
      <c r="R3381" s="11">
        <v>9300</v>
      </c>
      <c r="S3381" s="52">
        <f>R3381</f>
        <v>9300</v>
      </c>
      <c r="T3381" s="53">
        <f>IFERROR(S3381/Q3381,0)</f>
        <v>0.72722533559233671</v>
      </c>
      <c r="U3381" s="54">
        <f>IF(T3381&gt;=100%,S3381*2%,0)</f>
        <v>0</v>
      </c>
      <c r="V3381" s="54">
        <f>S3381*1%</f>
        <v>93</v>
      </c>
      <c r="W3381" s="55">
        <f>U3381+V3381</f>
        <v>93</v>
      </c>
      <c r="X3381" s="17"/>
      <c r="Y3381" s="9" t="s">
        <v>12391</v>
      </c>
    </row>
    <row r="3382" spans="1:25" x14ac:dyDescent="0.2">
      <c r="A3382" s="9" t="s">
        <v>8060</v>
      </c>
      <c r="B3382" s="9" t="s">
        <v>8168</v>
      </c>
      <c r="C3382" s="18" t="s">
        <v>8062</v>
      </c>
      <c r="D3382" s="9" t="s">
        <v>8063</v>
      </c>
      <c r="E3382" s="9" t="s">
        <v>8169</v>
      </c>
      <c r="F3382" s="9" t="s">
        <v>8170</v>
      </c>
      <c r="G3382" s="9">
        <v>10026702</v>
      </c>
      <c r="H3382" s="9" t="s">
        <v>8219</v>
      </c>
      <c r="I3382" s="9" t="s">
        <v>8230</v>
      </c>
      <c r="J3382" s="9" t="s">
        <v>8231</v>
      </c>
      <c r="K3382" s="18" t="s">
        <v>8222</v>
      </c>
      <c r="L3382" s="18" t="s">
        <v>8223</v>
      </c>
      <c r="M3382" s="18">
        <v>6263675288</v>
      </c>
      <c r="N3382" s="9" t="s">
        <v>8236</v>
      </c>
      <c r="O3382" s="9" t="s">
        <v>8237</v>
      </c>
      <c r="P3382" s="9" t="s">
        <v>32</v>
      </c>
      <c r="Q3382" s="11">
        <v>7582.3</v>
      </c>
      <c r="R3382" s="25">
        <v>5488</v>
      </c>
      <c r="S3382" s="52">
        <f>R3382</f>
        <v>5488</v>
      </c>
      <c r="T3382" s="53">
        <f>IFERROR(S3382/Q3382,0)</f>
        <v>0.72379093414926865</v>
      </c>
      <c r="U3382" s="54">
        <f>IF(T3382&gt;=100%,S3382*2%,0)</f>
        <v>0</v>
      </c>
      <c r="V3382" s="54">
        <f>S3382*1%</f>
        <v>54.88</v>
      </c>
      <c r="W3382" s="55">
        <f>U3382+V3382</f>
        <v>54.88</v>
      </c>
      <c r="X3382" s="17"/>
      <c r="Y3382" s="9" t="s">
        <v>12391</v>
      </c>
    </row>
    <row r="3383" spans="1:25" x14ac:dyDescent="0.2">
      <c r="A3383" s="9" t="s">
        <v>9603</v>
      </c>
      <c r="B3383" s="18" t="s">
        <v>10732</v>
      </c>
      <c r="C3383" s="9" t="s">
        <v>12370</v>
      </c>
      <c r="D3383" s="9"/>
      <c r="E3383" s="9" t="s">
        <v>12369</v>
      </c>
      <c r="F3383" s="9"/>
      <c r="G3383" s="18">
        <v>10022294</v>
      </c>
      <c r="H3383" s="18" t="s">
        <v>10733</v>
      </c>
      <c r="I3383" s="18" t="s">
        <v>10761</v>
      </c>
      <c r="J3383" s="18" t="s">
        <v>10762</v>
      </c>
      <c r="K3383" s="9" t="s">
        <v>10757</v>
      </c>
      <c r="L3383" s="18" t="s">
        <v>10758</v>
      </c>
      <c r="M3383" s="18">
        <v>8887697630</v>
      </c>
      <c r="N3383" s="18" t="s">
        <v>10913</v>
      </c>
      <c r="O3383" s="18" t="s">
        <v>10914</v>
      </c>
      <c r="P3383" s="18" t="s">
        <v>32</v>
      </c>
      <c r="Q3383" s="11">
        <v>8456.094000000001</v>
      </c>
      <c r="R3383" s="27">
        <v>6097.0127999999995</v>
      </c>
      <c r="S3383" s="52">
        <f>R3383</f>
        <v>6097.0127999999995</v>
      </c>
      <c r="T3383" s="53">
        <f>IFERROR(S3383/Q3383,0)</f>
        <v>0.72101998866143147</v>
      </c>
      <c r="U3383" s="54">
        <f>IF(T3383&gt;=100%,S3383*2%,0)</f>
        <v>0</v>
      </c>
      <c r="V3383" s="54">
        <f>S3383*1%</f>
        <v>60.970127999999995</v>
      </c>
      <c r="W3383" s="55">
        <f>U3383+V3383</f>
        <v>60.970127999999995</v>
      </c>
      <c r="X3383" s="17"/>
      <c r="Y3383" s="9" t="s">
        <v>12391</v>
      </c>
    </row>
    <row r="3384" spans="1:25" x14ac:dyDescent="0.2">
      <c r="A3384" s="26" t="s">
        <v>9603</v>
      </c>
      <c r="B3384" s="26" t="s">
        <v>9914</v>
      </c>
      <c r="C3384" s="30" t="s">
        <v>12359</v>
      </c>
      <c r="D3384" s="30"/>
      <c r="E3384" s="44" t="s">
        <v>12361</v>
      </c>
      <c r="F3384" s="44"/>
      <c r="G3384" s="26">
        <v>10023666</v>
      </c>
      <c r="H3384" s="26" t="s">
        <v>9845</v>
      </c>
      <c r="I3384" s="26" t="s">
        <v>9915</v>
      </c>
      <c r="J3384" s="26" t="s">
        <v>9916</v>
      </c>
      <c r="K3384" s="26" t="s">
        <v>9904</v>
      </c>
      <c r="L3384" s="26" t="s">
        <v>9905</v>
      </c>
      <c r="M3384" s="26">
        <v>9468379116</v>
      </c>
      <c r="N3384" s="26" t="s">
        <v>9932</v>
      </c>
      <c r="O3384" s="26" t="s">
        <v>9933</v>
      </c>
      <c r="P3384" s="26" t="s">
        <v>32</v>
      </c>
      <c r="Q3384" s="9">
        <v>8500</v>
      </c>
      <c r="R3384" s="27">
        <v>6124.2978000000003</v>
      </c>
      <c r="S3384" s="52">
        <f>R3384</f>
        <v>6124.2978000000003</v>
      </c>
      <c r="T3384" s="53">
        <f>IFERROR(S3384/Q3384,0)</f>
        <v>0.72050562352941183</v>
      </c>
      <c r="U3384" s="54">
        <f>IF(T3384&gt;=100%,S3384*2%,0)</f>
        <v>0</v>
      </c>
      <c r="V3384" s="54">
        <f>S3384*1%</f>
        <v>61.242978000000001</v>
      </c>
      <c r="W3384" s="55">
        <f>U3384+V3384</f>
        <v>61.242978000000001</v>
      </c>
      <c r="X3384" s="17"/>
      <c r="Y3384" s="9" t="s">
        <v>12391</v>
      </c>
    </row>
    <row r="3385" spans="1:25" x14ac:dyDescent="0.2">
      <c r="A3385" s="26" t="s">
        <v>9603</v>
      </c>
      <c r="B3385" s="26" t="s">
        <v>9760</v>
      </c>
      <c r="C3385" s="30" t="s">
        <v>12359</v>
      </c>
      <c r="D3385" s="30"/>
      <c r="E3385" s="45" t="s">
        <v>12360</v>
      </c>
      <c r="F3385" s="45"/>
      <c r="G3385" s="26">
        <v>10026891</v>
      </c>
      <c r="H3385" s="26" t="s">
        <v>9725</v>
      </c>
      <c r="I3385" s="26" t="s">
        <v>9756</v>
      </c>
      <c r="J3385" s="26" t="s">
        <v>9757</v>
      </c>
      <c r="K3385" s="26" t="s">
        <v>9728</v>
      </c>
      <c r="L3385" s="26" t="s">
        <v>9729</v>
      </c>
      <c r="M3385" s="26">
        <v>7009725731</v>
      </c>
      <c r="N3385" s="26" t="s">
        <v>9761</v>
      </c>
      <c r="O3385" s="26" t="s">
        <v>9762</v>
      </c>
      <c r="P3385" s="26" t="s">
        <v>32</v>
      </c>
      <c r="Q3385" s="27">
        <v>15000</v>
      </c>
      <c r="R3385" s="27">
        <v>10798.366400000001</v>
      </c>
      <c r="S3385" s="52">
        <f>R3385</f>
        <v>10798.366400000001</v>
      </c>
      <c r="T3385" s="53">
        <f>IFERROR(S3385/Q3385,0)</f>
        <v>0.71989109333333334</v>
      </c>
      <c r="U3385" s="54">
        <f>IF(T3385&gt;=100%,S3385*2%,0)</f>
        <v>0</v>
      </c>
      <c r="V3385" s="54">
        <f>S3385*1%</f>
        <v>107.983664</v>
      </c>
      <c r="W3385" s="55">
        <f>U3385+V3385</f>
        <v>107.983664</v>
      </c>
      <c r="X3385" s="17"/>
      <c r="Y3385" s="9" t="s">
        <v>12391</v>
      </c>
    </row>
    <row r="3386" spans="1:25" x14ac:dyDescent="0.2">
      <c r="A3386" s="9" t="s">
        <v>9603</v>
      </c>
      <c r="B3386" s="9" t="s">
        <v>11224</v>
      </c>
      <c r="C3386" s="9" t="s">
        <v>12370</v>
      </c>
      <c r="D3386" s="9"/>
      <c r="E3386" s="9" t="s">
        <v>12372</v>
      </c>
      <c r="F3386" s="9"/>
      <c r="G3386" s="9">
        <v>10027214</v>
      </c>
      <c r="H3386" s="9" t="s">
        <v>11225</v>
      </c>
      <c r="I3386" s="9" t="s">
        <v>11226</v>
      </c>
      <c r="J3386" s="9" t="s">
        <v>11227</v>
      </c>
      <c r="K3386" s="9" t="s">
        <v>11228</v>
      </c>
      <c r="L3386" s="18" t="s">
        <v>11229</v>
      </c>
      <c r="M3386" s="18">
        <v>8756704552</v>
      </c>
      <c r="N3386" s="9" t="s">
        <v>11232</v>
      </c>
      <c r="O3386" s="9" t="s">
        <v>11233</v>
      </c>
      <c r="P3386" s="9" t="s">
        <v>32</v>
      </c>
      <c r="Q3386" s="11">
        <v>12432.696666666665</v>
      </c>
      <c r="R3386" s="27">
        <v>8922.5346000000009</v>
      </c>
      <c r="S3386" s="52">
        <f>R3386</f>
        <v>8922.5346000000009</v>
      </c>
      <c r="T3386" s="53">
        <f>IFERROR(S3386/Q3386,0)</f>
        <v>0.71766687784816885</v>
      </c>
      <c r="U3386" s="54">
        <f>IF(T3386&gt;=100%,S3386*2%,0)</f>
        <v>0</v>
      </c>
      <c r="V3386" s="54">
        <f>S3386*1%</f>
        <v>89.225346000000016</v>
      </c>
      <c r="W3386" s="55">
        <f>U3386+V3386</f>
        <v>89.225346000000016</v>
      </c>
      <c r="X3386" s="17"/>
      <c r="Y3386" s="9" t="s">
        <v>12391</v>
      </c>
    </row>
    <row r="3387" spans="1:25" x14ac:dyDescent="0.2">
      <c r="A3387" s="9" t="s">
        <v>8060</v>
      </c>
      <c r="B3387" s="9" t="s">
        <v>8061</v>
      </c>
      <c r="C3387" s="18" t="s">
        <v>8062</v>
      </c>
      <c r="D3387" s="9" t="s">
        <v>8063</v>
      </c>
      <c r="E3387" s="9" t="s">
        <v>8064</v>
      </c>
      <c r="F3387" s="9" t="s">
        <v>8065</v>
      </c>
      <c r="G3387" s="9">
        <v>10027752</v>
      </c>
      <c r="H3387" s="9" t="s">
        <v>8066</v>
      </c>
      <c r="I3387" s="9" t="s">
        <v>8106</v>
      </c>
      <c r="J3387" s="9" t="s">
        <v>8107</v>
      </c>
      <c r="K3387" s="18" t="s">
        <v>8086</v>
      </c>
      <c r="L3387" s="18" t="s">
        <v>8087</v>
      </c>
      <c r="M3387" s="18">
        <v>9993467189</v>
      </c>
      <c r="N3387" s="9" t="s">
        <v>8110</v>
      </c>
      <c r="O3387" s="9" t="s">
        <v>1424</v>
      </c>
      <c r="P3387" s="9" t="s">
        <v>32</v>
      </c>
      <c r="Q3387" s="11">
        <v>8635</v>
      </c>
      <c r="R3387" s="25">
        <v>6151</v>
      </c>
      <c r="S3387" s="52">
        <f>R3387</f>
        <v>6151</v>
      </c>
      <c r="T3387" s="53">
        <f>IFERROR(S3387/Q3387,0)</f>
        <v>0.71233352634626523</v>
      </c>
      <c r="U3387" s="54">
        <f>IF(T3387&gt;=100%,S3387*2%,0)</f>
        <v>0</v>
      </c>
      <c r="V3387" s="54">
        <f>S3387*1%</f>
        <v>61.51</v>
      </c>
      <c r="W3387" s="55">
        <f>U3387+V3387</f>
        <v>61.51</v>
      </c>
      <c r="X3387" s="17"/>
      <c r="Y3387" s="9" t="s">
        <v>12393</v>
      </c>
    </row>
    <row r="3388" spans="1:25" x14ac:dyDescent="0.2">
      <c r="A3388" s="26" t="s">
        <v>9603</v>
      </c>
      <c r="B3388" s="26" t="s">
        <v>9901</v>
      </c>
      <c r="C3388" s="30" t="s">
        <v>12359</v>
      </c>
      <c r="D3388" s="30"/>
      <c r="E3388" s="44" t="s">
        <v>12361</v>
      </c>
      <c r="F3388" s="44"/>
      <c r="G3388" s="26">
        <v>10023666</v>
      </c>
      <c r="H3388" s="26" t="s">
        <v>9845</v>
      </c>
      <c r="I3388" s="26" t="s">
        <v>9902</v>
      </c>
      <c r="J3388" s="26" t="s">
        <v>9903</v>
      </c>
      <c r="K3388" s="26" t="s">
        <v>9904</v>
      </c>
      <c r="L3388" s="26" t="s">
        <v>9905</v>
      </c>
      <c r="M3388" s="26">
        <v>9468379116</v>
      </c>
      <c r="N3388" s="26" t="s">
        <v>9908</v>
      </c>
      <c r="O3388" s="26" t="s">
        <v>9909</v>
      </c>
      <c r="P3388" s="26" t="s">
        <v>32</v>
      </c>
      <c r="Q3388" s="9">
        <v>8000</v>
      </c>
      <c r="R3388" s="27">
        <v>5687.4701999999997</v>
      </c>
      <c r="S3388" s="52">
        <f>R3388</f>
        <v>5687.4701999999997</v>
      </c>
      <c r="T3388" s="53">
        <f>IFERROR(S3388/Q3388,0)</f>
        <v>0.71093377499999999</v>
      </c>
      <c r="U3388" s="54">
        <f>IF(T3388&gt;=100%,S3388*2%,0)</f>
        <v>0</v>
      </c>
      <c r="V3388" s="54">
        <f>S3388*1%</f>
        <v>56.874701999999999</v>
      </c>
      <c r="W3388" s="55">
        <f>U3388+V3388</f>
        <v>56.874701999999999</v>
      </c>
      <c r="X3388" s="17"/>
      <c r="Y3388" s="9" t="s">
        <v>12391</v>
      </c>
    </row>
    <row r="3389" spans="1:25" x14ac:dyDescent="0.2">
      <c r="A3389" s="9" t="s">
        <v>9603</v>
      </c>
      <c r="B3389" s="18" t="s">
        <v>10732</v>
      </c>
      <c r="C3389" s="9" t="s">
        <v>12370</v>
      </c>
      <c r="D3389" s="9"/>
      <c r="E3389" s="9" t="s">
        <v>12369</v>
      </c>
      <c r="F3389" s="9"/>
      <c r="G3389" s="18">
        <v>10022294</v>
      </c>
      <c r="H3389" s="18" t="s">
        <v>10733</v>
      </c>
      <c r="I3389" s="36" t="s">
        <v>10734</v>
      </c>
      <c r="J3389" s="36" t="s">
        <v>10735</v>
      </c>
      <c r="K3389" s="9" t="s">
        <v>10736</v>
      </c>
      <c r="L3389" s="18" t="s">
        <v>10737</v>
      </c>
      <c r="M3389" s="18">
        <v>8574864154</v>
      </c>
      <c r="N3389" s="18" t="s">
        <v>10738</v>
      </c>
      <c r="O3389" s="18" t="s">
        <v>10739</v>
      </c>
      <c r="P3389" s="18" t="s">
        <v>32</v>
      </c>
      <c r="Q3389" s="11">
        <v>7988.8860000000004</v>
      </c>
      <c r="R3389" s="27">
        <v>5673.8472000000002</v>
      </c>
      <c r="S3389" s="52">
        <f>R3389</f>
        <v>5673.8472000000002</v>
      </c>
      <c r="T3389" s="53">
        <f>IFERROR(S3389/Q3389,0)</f>
        <v>0.71021756975878736</v>
      </c>
      <c r="U3389" s="54">
        <f>IF(T3389&gt;=100%,S3389*2%,0)</f>
        <v>0</v>
      </c>
      <c r="V3389" s="54">
        <f>S3389*1%</f>
        <v>56.738472000000002</v>
      </c>
      <c r="W3389" s="55">
        <f>U3389+V3389</f>
        <v>56.738472000000002</v>
      </c>
      <c r="X3389" s="17"/>
      <c r="Y3389" s="9" t="s">
        <v>12391</v>
      </c>
    </row>
    <row r="3390" spans="1:25" x14ac:dyDescent="0.2">
      <c r="A3390" s="9" t="s">
        <v>5442</v>
      </c>
      <c r="B3390" s="9" t="s">
        <v>6187</v>
      </c>
      <c r="C3390" s="18" t="s">
        <v>5682</v>
      </c>
      <c r="D3390" s="9" t="s">
        <v>5683</v>
      </c>
      <c r="E3390" s="9" t="s">
        <v>6188</v>
      </c>
      <c r="F3390" s="9" t="s">
        <v>6189</v>
      </c>
      <c r="G3390" s="9">
        <v>10026038</v>
      </c>
      <c r="H3390" s="9" t="s">
        <v>6190</v>
      </c>
      <c r="I3390" s="9" t="s">
        <v>6216</v>
      </c>
      <c r="J3390" s="9" t="s">
        <v>6217</v>
      </c>
      <c r="K3390" s="18" t="s">
        <v>6193</v>
      </c>
      <c r="L3390" s="18" t="s">
        <v>6194</v>
      </c>
      <c r="M3390" s="18">
        <v>9842074451</v>
      </c>
      <c r="N3390" s="9" t="s">
        <v>6244</v>
      </c>
      <c r="O3390" s="9" t="s">
        <v>6245</v>
      </c>
      <c r="P3390" s="9" t="s">
        <v>32</v>
      </c>
      <c r="Q3390" s="11">
        <v>9232.7277777777763</v>
      </c>
      <c r="R3390" s="11">
        <v>6548</v>
      </c>
      <c r="S3390" s="52">
        <f>R3390</f>
        <v>6548</v>
      </c>
      <c r="T3390" s="53">
        <f>IFERROR(S3390/Q3390,0)</f>
        <v>0.70921618806528242</v>
      </c>
      <c r="U3390" s="54">
        <f>IF(T3390&gt;=100%,S3390*2%,0)</f>
        <v>0</v>
      </c>
      <c r="V3390" s="54">
        <f>S3390*1%</f>
        <v>65.48</v>
      </c>
      <c r="W3390" s="55">
        <f>U3390+V3390</f>
        <v>65.48</v>
      </c>
      <c r="X3390" s="17"/>
      <c r="Y3390" s="9" t="s">
        <v>12391</v>
      </c>
    </row>
    <row r="3391" spans="1:25" x14ac:dyDescent="0.2">
      <c r="A3391" s="9" t="s">
        <v>6280</v>
      </c>
      <c r="B3391" s="9" t="s">
        <v>7429</v>
      </c>
      <c r="C3391" s="18" t="s">
        <v>6854</v>
      </c>
      <c r="D3391" s="9" t="s">
        <v>6855</v>
      </c>
      <c r="E3391" s="9" t="s">
        <v>7413</v>
      </c>
      <c r="F3391" s="9" t="s">
        <v>7414</v>
      </c>
      <c r="G3391" s="9">
        <v>10034670</v>
      </c>
      <c r="H3391" s="9" t="s">
        <v>7415</v>
      </c>
      <c r="I3391" s="9" t="s">
        <v>7430</v>
      </c>
      <c r="J3391" s="9" t="s">
        <v>7431</v>
      </c>
      <c r="K3391" s="18" t="s">
        <v>7417</v>
      </c>
      <c r="L3391" s="18" t="s">
        <v>7418</v>
      </c>
      <c r="M3391" s="18" t="s">
        <v>7419</v>
      </c>
      <c r="N3391" s="9" t="s">
        <v>7434</v>
      </c>
      <c r="O3391" s="9" t="s">
        <v>7435</v>
      </c>
      <c r="P3391" s="9" t="s">
        <v>32</v>
      </c>
      <c r="Q3391" s="61">
        <v>7820</v>
      </c>
      <c r="R3391" s="11">
        <v>5541.9179999999997</v>
      </c>
      <c r="S3391" s="52">
        <f>R3391</f>
        <v>5541.9179999999997</v>
      </c>
      <c r="T3391" s="53">
        <f>IFERROR(S3391/Q3391,0)</f>
        <v>0.70868516624040911</v>
      </c>
      <c r="U3391" s="54">
        <f>IF(T3391&gt;=100%,S3391*2%,0)</f>
        <v>0</v>
      </c>
      <c r="V3391" s="54">
        <f>S3391*1%</f>
        <v>55.419179999999997</v>
      </c>
      <c r="W3391" s="55">
        <f>U3391+V3391</f>
        <v>55.419179999999997</v>
      </c>
      <c r="X3391" s="17"/>
      <c r="Y3391" s="9" t="s">
        <v>12391</v>
      </c>
    </row>
    <row r="3392" spans="1:25" x14ac:dyDescent="0.2">
      <c r="A3392" s="9" t="s">
        <v>6280</v>
      </c>
      <c r="B3392" s="9" t="s">
        <v>7440</v>
      </c>
      <c r="C3392" s="18" t="s">
        <v>6854</v>
      </c>
      <c r="D3392" s="9" t="s">
        <v>6855</v>
      </c>
      <c r="E3392" s="9" t="s">
        <v>7413</v>
      </c>
      <c r="F3392" s="9" t="s">
        <v>7414</v>
      </c>
      <c r="G3392" s="9">
        <v>10034670</v>
      </c>
      <c r="H3392" s="9" t="s">
        <v>7415</v>
      </c>
      <c r="I3392" s="9" t="s">
        <v>7441</v>
      </c>
      <c r="J3392" s="9" t="s">
        <v>7442</v>
      </c>
      <c r="K3392" s="18" t="s">
        <v>7417</v>
      </c>
      <c r="L3392" s="18" t="s">
        <v>7418</v>
      </c>
      <c r="M3392" s="18" t="s">
        <v>7419</v>
      </c>
      <c r="N3392" s="9" t="s">
        <v>7449</v>
      </c>
      <c r="O3392" s="9" t="s">
        <v>7450</v>
      </c>
      <c r="P3392" s="9" t="s">
        <v>32</v>
      </c>
      <c r="Q3392" s="61">
        <v>10200</v>
      </c>
      <c r="R3392" s="11">
        <v>7202.2049999999999</v>
      </c>
      <c r="S3392" s="52">
        <f>R3392</f>
        <v>7202.2049999999999</v>
      </c>
      <c r="T3392" s="53">
        <f>IFERROR(S3392/Q3392,0)</f>
        <v>0.70609852941176465</v>
      </c>
      <c r="U3392" s="54">
        <f>IF(T3392&gt;=100%,S3392*2%,0)</f>
        <v>0</v>
      </c>
      <c r="V3392" s="54">
        <f>S3392*1%</f>
        <v>72.022050000000007</v>
      </c>
      <c r="W3392" s="55">
        <f>U3392+V3392</f>
        <v>72.022050000000007</v>
      </c>
      <c r="X3392" s="17"/>
      <c r="Y3392" s="9" t="s">
        <v>12391</v>
      </c>
    </row>
    <row r="3393" spans="1:25" x14ac:dyDescent="0.2">
      <c r="A3393" s="26" t="s">
        <v>9603</v>
      </c>
      <c r="B3393" s="30" t="s">
        <v>11909</v>
      </c>
      <c r="C3393" s="30" t="s">
        <v>12379</v>
      </c>
      <c r="D3393" s="30"/>
      <c r="E3393" s="44" t="s">
        <v>12378</v>
      </c>
      <c r="F3393" s="44"/>
      <c r="G3393" s="30">
        <v>10020174</v>
      </c>
      <c r="H3393" s="30" t="s">
        <v>11910</v>
      </c>
      <c r="I3393" s="29" t="s">
        <v>11990</v>
      </c>
      <c r="J3393" s="29" t="s">
        <v>11991</v>
      </c>
      <c r="K3393" s="26" t="s">
        <v>11913</v>
      </c>
      <c r="L3393" s="30" t="s">
        <v>11914</v>
      </c>
      <c r="M3393" s="30" t="s">
        <v>11915</v>
      </c>
      <c r="N3393" s="30" t="s">
        <v>11994</v>
      </c>
      <c r="O3393" s="30" t="s">
        <v>11995</v>
      </c>
      <c r="P3393" s="30" t="s">
        <v>32</v>
      </c>
      <c r="Q3393" s="27">
        <v>4500</v>
      </c>
      <c r="R3393" s="27">
        <v>3157.7069999999999</v>
      </c>
      <c r="S3393" s="52">
        <f>R3393</f>
        <v>3157.7069999999999</v>
      </c>
      <c r="T3393" s="53">
        <f>IFERROR(S3393/Q3393,0)</f>
        <v>0.70171266666666665</v>
      </c>
      <c r="U3393" s="54">
        <f>IF(T3393&gt;=100%,S3393*2%,0)</f>
        <v>0</v>
      </c>
      <c r="V3393" s="54">
        <f>S3393*1%</f>
        <v>31.577069999999999</v>
      </c>
      <c r="W3393" s="55">
        <f>U3393+V3393</f>
        <v>31.577069999999999</v>
      </c>
      <c r="X3393" s="17"/>
      <c r="Y3393" s="9" t="s">
        <v>12391</v>
      </c>
    </row>
    <row r="3394" spans="1:25" x14ac:dyDescent="0.2">
      <c r="A3394" s="9" t="s">
        <v>6280</v>
      </c>
      <c r="B3394" s="9" t="s">
        <v>7395</v>
      </c>
      <c r="C3394" s="18" t="s">
        <v>6854</v>
      </c>
      <c r="D3394" s="9" t="s">
        <v>6855</v>
      </c>
      <c r="E3394" s="9" t="s">
        <v>7040</v>
      </c>
      <c r="F3394" s="9" t="s">
        <v>7041</v>
      </c>
      <c r="G3394" s="9">
        <v>10025696</v>
      </c>
      <c r="H3394" s="9" t="s">
        <v>7042</v>
      </c>
      <c r="I3394" s="9" t="s">
        <v>7097</v>
      </c>
      <c r="J3394" s="9" t="s">
        <v>7396</v>
      </c>
      <c r="K3394" s="18" t="s">
        <v>7045</v>
      </c>
      <c r="L3394" s="18" t="s">
        <v>7046</v>
      </c>
      <c r="M3394" s="18" t="s">
        <v>7047</v>
      </c>
      <c r="N3394" s="9" t="s">
        <v>7399</v>
      </c>
      <c r="O3394" s="9" t="s">
        <v>7400</v>
      </c>
      <c r="P3394" s="9" t="s">
        <v>32</v>
      </c>
      <c r="Q3394" s="61">
        <v>8160</v>
      </c>
      <c r="R3394" s="11">
        <v>5714.8001999999997</v>
      </c>
      <c r="S3394" s="52">
        <f>R3394</f>
        <v>5714.8001999999997</v>
      </c>
      <c r="T3394" s="53">
        <f>IFERROR(S3394/Q3394,0)</f>
        <v>0.70034316176470579</v>
      </c>
      <c r="U3394" s="54">
        <f>IF(T3394&gt;=100%,S3394*2%,0)</f>
        <v>0</v>
      </c>
      <c r="V3394" s="54">
        <f>S3394*1%</f>
        <v>57.148001999999998</v>
      </c>
      <c r="W3394" s="55">
        <f>U3394+V3394</f>
        <v>57.148001999999998</v>
      </c>
      <c r="X3394" s="17"/>
      <c r="Y3394" s="9" t="s">
        <v>12393</v>
      </c>
    </row>
    <row r="3395" spans="1:25" x14ac:dyDescent="0.2">
      <c r="A3395" s="9" t="s">
        <v>5442</v>
      </c>
      <c r="B3395" s="9" t="s">
        <v>5505</v>
      </c>
      <c r="C3395" s="18" t="s">
        <v>5444</v>
      </c>
      <c r="D3395" s="9" t="s">
        <v>5445</v>
      </c>
      <c r="E3395" s="9" t="s">
        <v>5506</v>
      </c>
      <c r="F3395" s="9" t="s">
        <v>5507</v>
      </c>
      <c r="G3395" s="9">
        <v>10031855</v>
      </c>
      <c r="H3395" s="9" t="s">
        <v>5508</v>
      </c>
      <c r="I3395" s="9" t="s">
        <v>5540</v>
      </c>
      <c r="J3395" s="9" t="s">
        <v>5541</v>
      </c>
      <c r="K3395" s="18" t="s">
        <v>5509</v>
      </c>
      <c r="L3395" s="18" t="s">
        <v>5527</v>
      </c>
      <c r="M3395" s="18">
        <v>9894552525</v>
      </c>
      <c r="N3395" s="9" t="s">
        <v>5558</v>
      </c>
      <c r="O3395" s="9" t="s">
        <v>5559</v>
      </c>
      <c r="P3395" s="9" t="s">
        <v>32</v>
      </c>
      <c r="Q3395" s="11">
        <v>15770</v>
      </c>
      <c r="R3395" s="11">
        <v>11024</v>
      </c>
      <c r="S3395" s="52">
        <f>R3395</f>
        <v>11024</v>
      </c>
      <c r="T3395" s="53">
        <f>IFERROR(S3395/Q3395,0)</f>
        <v>0.69904882688649339</v>
      </c>
      <c r="U3395" s="54">
        <f>IF(T3395&gt;=100%,S3395*2%,0)</f>
        <v>0</v>
      </c>
      <c r="V3395" s="54">
        <f>S3395*1%</f>
        <v>110.24000000000001</v>
      </c>
      <c r="W3395" s="55">
        <f>U3395+V3395</f>
        <v>110.24000000000001</v>
      </c>
      <c r="X3395" s="17"/>
      <c r="Y3395" s="9" t="s">
        <v>12391</v>
      </c>
    </row>
    <row r="3396" spans="1:25" x14ac:dyDescent="0.2">
      <c r="A3396" s="9" t="s">
        <v>8060</v>
      </c>
      <c r="B3396" s="9" t="s">
        <v>8168</v>
      </c>
      <c r="C3396" s="18" t="s">
        <v>8062</v>
      </c>
      <c r="D3396" s="9" t="s">
        <v>8063</v>
      </c>
      <c r="E3396" s="9" t="s">
        <v>8169</v>
      </c>
      <c r="F3396" s="9" t="s">
        <v>8170</v>
      </c>
      <c r="G3396" s="9">
        <v>10026702</v>
      </c>
      <c r="H3396" s="9" t="s">
        <v>8219</v>
      </c>
      <c r="I3396" s="9" t="s">
        <v>8320</v>
      </c>
      <c r="J3396" s="9" t="s">
        <v>8321</v>
      </c>
      <c r="K3396" s="18" t="s">
        <v>8222</v>
      </c>
      <c r="L3396" s="18" t="s">
        <v>8223</v>
      </c>
      <c r="M3396" s="18">
        <v>6263675288</v>
      </c>
      <c r="N3396" s="9" t="s">
        <v>8322</v>
      </c>
      <c r="O3396" s="9" t="s">
        <v>8323</v>
      </c>
      <c r="P3396" s="9" t="s">
        <v>32</v>
      </c>
      <c r="Q3396" s="11">
        <v>8023.4000000000005</v>
      </c>
      <c r="R3396" s="25">
        <v>5600</v>
      </c>
      <c r="S3396" s="52">
        <f>R3396</f>
        <v>5600</v>
      </c>
      <c r="T3396" s="53">
        <f>IFERROR(S3396/Q3396,0)</f>
        <v>0.69795847147094747</v>
      </c>
      <c r="U3396" s="54">
        <f>IF(T3396&gt;=100%,S3396*2%,0)</f>
        <v>0</v>
      </c>
      <c r="V3396" s="54">
        <f>S3396*1%</f>
        <v>56</v>
      </c>
      <c r="W3396" s="55">
        <f>U3396+V3396</f>
        <v>56</v>
      </c>
      <c r="X3396" s="17"/>
      <c r="Y3396" s="9" t="s">
        <v>12392</v>
      </c>
    </row>
    <row r="3397" spans="1:25" x14ac:dyDescent="0.2">
      <c r="A3397" s="26" t="s">
        <v>9603</v>
      </c>
      <c r="B3397" s="30" t="s">
        <v>11909</v>
      </c>
      <c r="C3397" s="30" t="s">
        <v>12379</v>
      </c>
      <c r="D3397" s="30"/>
      <c r="E3397" s="44" t="s">
        <v>12378</v>
      </c>
      <c r="F3397" s="44"/>
      <c r="G3397" s="30">
        <v>10020174</v>
      </c>
      <c r="H3397" s="30" t="s">
        <v>11910</v>
      </c>
      <c r="I3397" s="29" t="s">
        <v>12018</v>
      </c>
      <c r="J3397" s="29" t="s">
        <v>12019</v>
      </c>
      <c r="K3397" s="26" t="s">
        <v>11933</v>
      </c>
      <c r="L3397" s="30" t="s">
        <v>11934</v>
      </c>
      <c r="M3397" s="30" t="s">
        <v>11935</v>
      </c>
      <c r="N3397" s="30" t="s">
        <v>12024</v>
      </c>
      <c r="O3397" s="30" t="s">
        <v>12025</v>
      </c>
      <c r="P3397" s="30" t="s">
        <v>32</v>
      </c>
      <c r="Q3397" s="27">
        <v>5000</v>
      </c>
      <c r="R3397" s="27">
        <v>3475.808</v>
      </c>
      <c r="S3397" s="52">
        <f>R3397</f>
        <v>3475.808</v>
      </c>
      <c r="T3397" s="53">
        <f>IFERROR(S3397/Q3397,0)</f>
        <v>0.69516160000000005</v>
      </c>
      <c r="U3397" s="54">
        <f>IF(T3397&gt;=100%,S3397*2%,0)</f>
        <v>0</v>
      </c>
      <c r="V3397" s="54">
        <f>S3397*1%</f>
        <v>34.75808</v>
      </c>
      <c r="W3397" s="55">
        <f>U3397+V3397</f>
        <v>34.75808</v>
      </c>
      <c r="X3397" s="17"/>
      <c r="Y3397" s="9" t="s">
        <v>12391</v>
      </c>
    </row>
    <row r="3398" spans="1:25" x14ac:dyDescent="0.2">
      <c r="A3398" s="9" t="s">
        <v>8060</v>
      </c>
      <c r="B3398" s="9" t="s">
        <v>8965</v>
      </c>
      <c r="C3398" s="18" t="s">
        <v>9306</v>
      </c>
      <c r="D3398" s="9" t="s">
        <v>9307</v>
      </c>
      <c r="E3398" s="9" t="s">
        <v>9352</v>
      </c>
      <c r="F3398" s="9" t="s">
        <v>9353</v>
      </c>
      <c r="G3398" s="9">
        <v>10027556</v>
      </c>
      <c r="H3398" s="9" t="s">
        <v>9354</v>
      </c>
      <c r="I3398" s="9" t="s">
        <v>9377</v>
      </c>
      <c r="J3398" s="9" t="s">
        <v>9378</v>
      </c>
      <c r="K3398" s="18" t="s">
        <v>9357</v>
      </c>
      <c r="L3398" s="18" t="s">
        <v>9358</v>
      </c>
      <c r="M3398" s="18">
        <v>8237345056</v>
      </c>
      <c r="N3398" s="9" t="s">
        <v>9379</v>
      </c>
      <c r="O3398" s="9" t="s">
        <v>9380</v>
      </c>
      <c r="P3398" s="9" t="s">
        <v>32</v>
      </c>
      <c r="Q3398" s="11">
        <v>10000</v>
      </c>
      <c r="R3398" s="11">
        <v>6944.4900000000007</v>
      </c>
      <c r="S3398" s="52">
        <f>R3398</f>
        <v>6944.4900000000007</v>
      </c>
      <c r="T3398" s="53">
        <f>IFERROR(S3398/Q3398,0)</f>
        <v>0.69444900000000009</v>
      </c>
      <c r="U3398" s="54">
        <f>IF(T3398&gt;=100%,S3398*2%,0)</f>
        <v>0</v>
      </c>
      <c r="V3398" s="54">
        <f>S3398*1%</f>
        <v>69.444900000000004</v>
      </c>
      <c r="W3398" s="55">
        <f>U3398+V3398</f>
        <v>69.444900000000004</v>
      </c>
      <c r="X3398" s="17"/>
      <c r="Y3398" s="9" t="s">
        <v>12392</v>
      </c>
    </row>
    <row r="3399" spans="1:25" x14ac:dyDescent="0.2">
      <c r="A3399" s="9" t="s">
        <v>5442</v>
      </c>
      <c r="B3399" s="9" t="s">
        <v>6187</v>
      </c>
      <c r="C3399" s="18" t="s">
        <v>5682</v>
      </c>
      <c r="D3399" s="9" t="s">
        <v>5683</v>
      </c>
      <c r="E3399" s="9" t="s">
        <v>6188</v>
      </c>
      <c r="F3399" s="9" t="s">
        <v>6189</v>
      </c>
      <c r="G3399" s="9">
        <v>10032264</v>
      </c>
      <c r="H3399" s="9" t="s">
        <v>6197</v>
      </c>
      <c r="I3399" s="9" t="s">
        <v>6272</v>
      </c>
      <c r="J3399" s="9" t="s">
        <v>6273</v>
      </c>
      <c r="K3399" s="18" t="s">
        <v>6200</v>
      </c>
      <c r="L3399" s="18" t="s">
        <v>6201</v>
      </c>
      <c r="M3399" s="18">
        <v>9448754223</v>
      </c>
      <c r="N3399" s="9" t="s">
        <v>6274</v>
      </c>
      <c r="O3399" s="9" t="s">
        <v>6275</v>
      </c>
      <c r="P3399" s="9" t="s">
        <v>32</v>
      </c>
      <c r="Q3399" s="11">
        <v>21701.738333333331</v>
      </c>
      <c r="R3399" s="11">
        <v>15065</v>
      </c>
      <c r="S3399" s="52">
        <f>R3399</f>
        <v>15065</v>
      </c>
      <c r="T3399" s="53">
        <f>IFERROR(S3399/Q3399,0)</f>
        <v>0.69418402197120466</v>
      </c>
      <c r="U3399" s="54">
        <f>IF(T3399&gt;=100%,S3399*2%,0)</f>
        <v>0</v>
      </c>
      <c r="V3399" s="54">
        <f>S3399*1%</f>
        <v>150.65</v>
      </c>
      <c r="W3399" s="55">
        <f>U3399+V3399</f>
        <v>150.65</v>
      </c>
      <c r="X3399" s="17"/>
      <c r="Y3399" s="9" t="s">
        <v>12393</v>
      </c>
    </row>
    <row r="3400" spans="1:25" x14ac:dyDescent="0.2">
      <c r="A3400" s="4" t="s">
        <v>18</v>
      </c>
      <c r="B3400" s="12" t="s">
        <v>2477</v>
      </c>
      <c r="C3400" s="5" t="s">
        <v>2071</v>
      </c>
      <c r="D3400" s="9" t="s">
        <v>2072</v>
      </c>
      <c r="E3400" s="9" t="s">
        <v>2478</v>
      </c>
      <c r="F3400" s="9" t="s">
        <v>2479</v>
      </c>
      <c r="G3400" s="8">
        <v>10022554</v>
      </c>
      <c r="H3400" s="12" t="s">
        <v>2480</v>
      </c>
      <c r="I3400" s="9" t="s">
        <v>2534</v>
      </c>
      <c r="J3400" s="12" t="s">
        <v>2535</v>
      </c>
      <c r="K3400" s="8" t="s">
        <v>2483</v>
      </c>
      <c r="L3400" s="16" t="s">
        <v>2484</v>
      </c>
      <c r="M3400" s="17">
        <v>9862970788</v>
      </c>
      <c r="N3400" s="9" t="s">
        <v>2538</v>
      </c>
      <c r="O3400" s="9" t="s">
        <v>2488</v>
      </c>
      <c r="P3400" s="9" t="s">
        <v>32</v>
      </c>
      <c r="Q3400" s="10">
        <v>6000</v>
      </c>
      <c r="R3400" s="11">
        <v>4163.2466000000004</v>
      </c>
      <c r="S3400" s="52">
        <f>R3400</f>
        <v>4163.2466000000004</v>
      </c>
      <c r="T3400" s="53">
        <f>IFERROR(S3400/Q3400,0)</f>
        <v>0.69387443333333343</v>
      </c>
      <c r="U3400" s="54">
        <f>IF(T3400&gt;=100%,S3400*2%,0)</f>
        <v>0</v>
      </c>
      <c r="V3400" s="54">
        <f>S3400*1%</f>
        <v>41.632466000000008</v>
      </c>
      <c r="W3400" s="55">
        <f>U3400+V3400</f>
        <v>41.632466000000008</v>
      </c>
      <c r="X3400" s="17"/>
      <c r="Y3400" s="9" t="s">
        <v>12393</v>
      </c>
    </row>
    <row r="3401" spans="1:25" x14ac:dyDescent="0.2">
      <c r="A3401" s="9" t="s">
        <v>6280</v>
      </c>
      <c r="B3401" s="9" t="s">
        <v>7085</v>
      </c>
      <c r="C3401" s="18" t="s">
        <v>6854</v>
      </c>
      <c r="D3401" s="9" t="s">
        <v>6855</v>
      </c>
      <c r="E3401" s="9" t="s">
        <v>7040</v>
      </c>
      <c r="F3401" s="9" t="s">
        <v>7041</v>
      </c>
      <c r="G3401" s="9">
        <v>10025696</v>
      </c>
      <c r="H3401" s="9" t="s">
        <v>7042</v>
      </c>
      <c r="I3401" s="9" t="s">
        <v>7086</v>
      </c>
      <c r="J3401" s="9" t="s">
        <v>7087</v>
      </c>
      <c r="K3401" s="18" t="s">
        <v>7045</v>
      </c>
      <c r="L3401" s="18" t="s">
        <v>7046</v>
      </c>
      <c r="M3401" s="18" t="s">
        <v>7047</v>
      </c>
      <c r="N3401" s="9" t="s">
        <v>7094</v>
      </c>
      <c r="O3401" s="9" t="s">
        <v>7095</v>
      </c>
      <c r="P3401" s="9" t="s">
        <v>32</v>
      </c>
      <c r="Q3401" s="61">
        <v>8160</v>
      </c>
      <c r="R3401" s="11">
        <v>5651.0850000000009</v>
      </c>
      <c r="S3401" s="52">
        <f>R3401</f>
        <v>5651.0850000000009</v>
      </c>
      <c r="T3401" s="53">
        <f>IFERROR(S3401/Q3401,0)</f>
        <v>0.69253492647058834</v>
      </c>
      <c r="U3401" s="54">
        <f>IF(T3401&gt;=100%,S3401*2%,0)</f>
        <v>0</v>
      </c>
      <c r="V3401" s="54">
        <f>S3401*1%</f>
        <v>56.510850000000012</v>
      </c>
      <c r="W3401" s="55">
        <f>U3401+V3401</f>
        <v>56.510850000000012</v>
      </c>
      <c r="X3401" s="17"/>
      <c r="Y3401" s="9" t="s">
        <v>12391</v>
      </c>
    </row>
    <row r="3402" spans="1:25" x14ac:dyDescent="0.2">
      <c r="A3402" s="26" t="s">
        <v>9603</v>
      </c>
      <c r="B3402" s="26" t="s">
        <v>6714</v>
      </c>
      <c r="C3402" s="30" t="s">
        <v>12359</v>
      </c>
      <c r="D3402" s="30"/>
      <c r="E3402" s="44" t="s">
        <v>12362</v>
      </c>
      <c r="F3402" s="44"/>
      <c r="G3402" s="26">
        <v>10030869</v>
      </c>
      <c r="H3402" s="26" t="s">
        <v>9970</v>
      </c>
      <c r="I3402" s="26" t="s">
        <v>10010</v>
      </c>
      <c r="J3402" s="26" t="s">
        <v>4764</v>
      </c>
      <c r="K3402" s="26" t="s">
        <v>9973</v>
      </c>
      <c r="L3402" s="26" t="s">
        <v>9974</v>
      </c>
      <c r="M3402" s="26">
        <v>8427964823</v>
      </c>
      <c r="N3402" s="26" t="s">
        <v>10044</v>
      </c>
      <c r="O3402" s="26" t="s">
        <v>10045</v>
      </c>
      <c r="P3402" s="26" t="s">
        <v>32</v>
      </c>
      <c r="Q3402" s="27">
        <v>8000</v>
      </c>
      <c r="R3402" s="27">
        <v>5530.8960000000006</v>
      </c>
      <c r="S3402" s="52">
        <f>R3402</f>
        <v>5530.8960000000006</v>
      </c>
      <c r="T3402" s="53">
        <f>IFERROR(S3402/Q3402,0)</f>
        <v>0.69136200000000003</v>
      </c>
      <c r="U3402" s="54">
        <f>IF(T3402&gt;=100%,S3402*2%,0)</f>
        <v>0</v>
      </c>
      <c r="V3402" s="54">
        <f>S3402*1%</f>
        <v>55.308960000000006</v>
      </c>
      <c r="W3402" s="55">
        <f>U3402+V3402</f>
        <v>55.308960000000006</v>
      </c>
      <c r="X3402" s="17"/>
      <c r="Y3402" s="9" t="s">
        <v>12391</v>
      </c>
    </row>
    <row r="3403" spans="1:25" x14ac:dyDescent="0.2">
      <c r="A3403" s="9" t="s">
        <v>8060</v>
      </c>
      <c r="B3403" s="9" t="s">
        <v>8965</v>
      </c>
      <c r="C3403" s="18" t="s">
        <v>9306</v>
      </c>
      <c r="D3403" s="9" t="s">
        <v>9307</v>
      </c>
      <c r="E3403" s="9" t="s">
        <v>9352</v>
      </c>
      <c r="F3403" s="9" t="s">
        <v>9353</v>
      </c>
      <c r="G3403" s="9">
        <v>10027556</v>
      </c>
      <c r="H3403" s="9" t="s">
        <v>9354</v>
      </c>
      <c r="I3403" s="9" t="s">
        <v>9377</v>
      </c>
      <c r="J3403" s="9" t="s">
        <v>9378</v>
      </c>
      <c r="K3403" s="18" t="s">
        <v>9357</v>
      </c>
      <c r="L3403" s="18" t="s">
        <v>9358</v>
      </c>
      <c r="M3403" s="18">
        <v>8237345056</v>
      </c>
      <c r="N3403" s="9" t="s">
        <v>9383</v>
      </c>
      <c r="O3403" s="9" t="s">
        <v>9384</v>
      </c>
      <c r="P3403" s="9" t="s">
        <v>32</v>
      </c>
      <c r="Q3403" s="11">
        <v>10000</v>
      </c>
      <c r="R3403" s="11">
        <v>6908.52</v>
      </c>
      <c r="S3403" s="52">
        <f>R3403</f>
        <v>6908.52</v>
      </c>
      <c r="T3403" s="53">
        <f>IFERROR(S3403/Q3403,0)</f>
        <v>0.69085200000000002</v>
      </c>
      <c r="U3403" s="54">
        <f>IF(T3403&gt;=100%,S3403*2%,0)</f>
        <v>0</v>
      </c>
      <c r="V3403" s="54">
        <f>S3403*1%</f>
        <v>69.0852</v>
      </c>
      <c r="W3403" s="55">
        <f>U3403+V3403</f>
        <v>69.0852</v>
      </c>
      <c r="X3403" s="17"/>
      <c r="Y3403" s="9" t="s">
        <v>12392</v>
      </c>
    </row>
    <row r="3404" spans="1:25" x14ac:dyDescent="0.2">
      <c r="A3404" s="9" t="s">
        <v>9603</v>
      </c>
      <c r="B3404" s="32" t="s">
        <v>11737</v>
      </c>
      <c r="C3404" s="9" t="s">
        <v>12374</v>
      </c>
      <c r="D3404" s="9"/>
      <c r="E3404" s="11" t="s">
        <v>12376</v>
      </c>
      <c r="F3404" s="11"/>
      <c r="G3404" s="32">
        <v>10031303</v>
      </c>
      <c r="H3404" s="32" t="s">
        <v>11363</v>
      </c>
      <c r="I3404" s="32" t="s">
        <v>11738</v>
      </c>
      <c r="J3404" s="32" t="s">
        <v>11739</v>
      </c>
      <c r="K3404" s="9" t="s">
        <v>11691</v>
      </c>
      <c r="L3404" s="32" t="s">
        <v>11692</v>
      </c>
      <c r="M3404" s="32">
        <v>8318630070</v>
      </c>
      <c r="N3404" s="18" t="s">
        <v>11742</v>
      </c>
      <c r="O3404" s="32" t="s">
        <v>11743</v>
      </c>
      <c r="P3404" s="32" t="s">
        <v>32</v>
      </c>
      <c r="Q3404" s="11">
        <v>6000</v>
      </c>
      <c r="R3404" s="27">
        <v>4140.5019999999995</v>
      </c>
      <c r="S3404" s="52">
        <f>R3404</f>
        <v>4140.5019999999995</v>
      </c>
      <c r="T3404" s="53">
        <f>IFERROR(S3404/Q3404,0)</f>
        <v>0.69008366666666654</v>
      </c>
      <c r="U3404" s="54">
        <f>IF(T3404&gt;=100%,S3404*2%,0)</f>
        <v>0</v>
      </c>
      <c r="V3404" s="54">
        <f>S3404*1%</f>
        <v>41.405019999999993</v>
      </c>
      <c r="W3404" s="55">
        <f>U3404+V3404</f>
        <v>41.405019999999993</v>
      </c>
      <c r="X3404" s="17"/>
      <c r="Y3404" s="9" t="s">
        <v>12391</v>
      </c>
    </row>
    <row r="3405" spans="1:25" x14ac:dyDescent="0.2">
      <c r="A3405" s="9" t="s">
        <v>5442</v>
      </c>
      <c r="B3405" s="9" t="s">
        <v>5681</v>
      </c>
      <c r="C3405" s="18" t="s">
        <v>5682</v>
      </c>
      <c r="D3405" s="9" t="s">
        <v>5683</v>
      </c>
      <c r="E3405" s="9" t="s">
        <v>5684</v>
      </c>
      <c r="F3405" s="9" t="s">
        <v>5685</v>
      </c>
      <c r="G3405" s="9">
        <v>10026037</v>
      </c>
      <c r="H3405" s="9" t="s">
        <v>5686</v>
      </c>
      <c r="I3405" s="9" t="s">
        <v>5789</v>
      </c>
      <c r="J3405" s="9" t="s">
        <v>5619</v>
      </c>
      <c r="K3405" s="18" t="s">
        <v>5689</v>
      </c>
      <c r="L3405" s="18" t="s">
        <v>5690</v>
      </c>
      <c r="M3405" s="18">
        <v>7373008574</v>
      </c>
      <c r="N3405" s="9" t="s">
        <v>5790</v>
      </c>
      <c r="O3405" s="9" t="s">
        <v>5791</v>
      </c>
      <c r="P3405" s="9" t="s">
        <v>32</v>
      </c>
      <c r="Q3405" s="11">
        <v>9210.4444444444453</v>
      </c>
      <c r="R3405" s="11">
        <v>6340</v>
      </c>
      <c r="S3405" s="52">
        <f>R3405</f>
        <v>6340</v>
      </c>
      <c r="T3405" s="53">
        <f>IFERROR(S3405/Q3405,0)</f>
        <v>0.68834897580041976</v>
      </c>
      <c r="U3405" s="54">
        <f>IF(T3405&gt;=100%,S3405*2%,0)</f>
        <v>0</v>
      </c>
      <c r="V3405" s="54">
        <f>S3405*1%</f>
        <v>63.4</v>
      </c>
      <c r="W3405" s="55">
        <f>U3405+V3405</f>
        <v>63.4</v>
      </c>
      <c r="X3405" s="17"/>
      <c r="Y3405" s="9" t="s">
        <v>12392</v>
      </c>
    </row>
    <row r="3406" spans="1:25" x14ac:dyDescent="0.2">
      <c r="A3406" s="4" t="s">
        <v>18</v>
      </c>
      <c r="B3406" s="12" t="s">
        <v>1048</v>
      </c>
      <c r="C3406" s="5" t="s">
        <v>861</v>
      </c>
      <c r="D3406" s="9" t="s">
        <v>862</v>
      </c>
      <c r="E3406" s="9" t="s">
        <v>1049</v>
      </c>
      <c r="F3406" s="9" t="s">
        <v>1050</v>
      </c>
      <c r="G3406" s="8">
        <v>10034496</v>
      </c>
      <c r="H3406" s="12" t="s">
        <v>1051</v>
      </c>
      <c r="I3406" s="9" t="s">
        <v>1170</v>
      </c>
      <c r="J3406" s="12" t="s">
        <v>1171</v>
      </c>
      <c r="K3406" s="8" t="s">
        <v>1061</v>
      </c>
      <c r="L3406" s="16" t="s">
        <v>1062</v>
      </c>
      <c r="M3406" s="17">
        <v>8016377988</v>
      </c>
      <c r="N3406" s="9" t="s">
        <v>1172</v>
      </c>
      <c r="O3406" s="9" t="s">
        <v>1173</v>
      </c>
      <c r="P3406" s="9" t="s">
        <v>32</v>
      </c>
      <c r="Q3406" s="10">
        <v>10500</v>
      </c>
      <c r="R3406" s="11">
        <v>7219.1692000000003</v>
      </c>
      <c r="S3406" s="52">
        <f>R3406</f>
        <v>7219.1692000000003</v>
      </c>
      <c r="T3406" s="53">
        <f>IFERROR(S3406/Q3406,0)</f>
        <v>0.68753992380952389</v>
      </c>
      <c r="U3406" s="54">
        <f>IF(T3406&gt;=100%,S3406*2%,0)</f>
        <v>0</v>
      </c>
      <c r="V3406" s="54">
        <f>S3406*1%</f>
        <v>72.191692000000003</v>
      </c>
      <c r="W3406" s="55">
        <f>U3406+V3406</f>
        <v>72.191692000000003</v>
      </c>
      <c r="X3406" s="17"/>
      <c r="Y3406" s="9" t="s">
        <v>12391</v>
      </c>
    </row>
    <row r="3407" spans="1:25" x14ac:dyDescent="0.2">
      <c r="A3407" s="9" t="s">
        <v>8060</v>
      </c>
      <c r="B3407" s="9" t="s">
        <v>8965</v>
      </c>
      <c r="C3407" s="18" t="s">
        <v>8974</v>
      </c>
      <c r="D3407" s="9" t="s">
        <v>8975</v>
      </c>
      <c r="E3407" s="9" t="s">
        <v>9127</v>
      </c>
      <c r="F3407" s="9" t="s">
        <v>9128</v>
      </c>
      <c r="G3407" s="9">
        <v>10032425</v>
      </c>
      <c r="H3407" s="9" t="s">
        <v>9129</v>
      </c>
      <c r="I3407" s="9" t="s">
        <v>9234</v>
      </c>
      <c r="J3407" s="9" t="s">
        <v>9235</v>
      </c>
      <c r="K3407" s="18" t="s">
        <v>9142</v>
      </c>
      <c r="L3407" s="18" t="s">
        <v>9143</v>
      </c>
      <c r="M3407" s="18">
        <v>9898677767</v>
      </c>
      <c r="N3407" s="9" t="s">
        <v>9238</v>
      </c>
      <c r="O3407" s="9" t="s">
        <v>9239</v>
      </c>
      <c r="P3407" s="9" t="s">
        <v>32</v>
      </c>
      <c r="Q3407" s="11">
        <v>10754.7</v>
      </c>
      <c r="R3407" s="11">
        <v>7366</v>
      </c>
      <c r="S3407" s="52">
        <f>R3407</f>
        <v>7366</v>
      </c>
      <c r="T3407" s="53">
        <f>IFERROR(S3407/Q3407,0)</f>
        <v>0.68490985336643506</v>
      </c>
      <c r="U3407" s="54">
        <f>IF(T3407&gt;=100%,S3407*2%,0)</f>
        <v>0</v>
      </c>
      <c r="V3407" s="54">
        <f>S3407*1%</f>
        <v>73.66</v>
      </c>
      <c r="W3407" s="55">
        <f>U3407+V3407</f>
        <v>73.66</v>
      </c>
      <c r="X3407" s="17"/>
      <c r="Y3407" s="9" t="s">
        <v>12391</v>
      </c>
    </row>
    <row r="3408" spans="1:25" x14ac:dyDescent="0.2">
      <c r="A3408" s="9" t="s">
        <v>8060</v>
      </c>
      <c r="B3408" s="9" t="s">
        <v>8168</v>
      </c>
      <c r="C3408" s="18" t="s">
        <v>8062</v>
      </c>
      <c r="D3408" s="9" t="s">
        <v>8063</v>
      </c>
      <c r="E3408" s="9" t="s">
        <v>8169</v>
      </c>
      <c r="F3408" s="9" t="s">
        <v>8170</v>
      </c>
      <c r="G3408" s="9">
        <v>10026702</v>
      </c>
      <c r="H3408" s="9" t="s">
        <v>8219</v>
      </c>
      <c r="I3408" s="9" t="s">
        <v>8316</v>
      </c>
      <c r="J3408" s="9" t="s">
        <v>8317</v>
      </c>
      <c r="K3408" s="18" t="s">
        <v>8222</v>
      </c>
      <c r="L3408" s="18" t="s">
        <v>8223</v>
      </c>
      <c r="M3408" s="18">
        <v>6263675288</v>
      </c>
      <c r="N3408" s="9" t="s">
        <v>8318</v>
      </c>
      <c r="O3408" s="9" t="s">
        <v>8319</v>
      </c>
      <c r="P3408" s="9" t="s">
        <v>32</v>
      </c>
      <c r="Q3408" s="11">
        <v>7738.5000000000009</v>
      </c>
      <c r="R3408" s="25">
        <v>5300</v>
      </c>
      <c r="S3408" s="52">
        <f>R3408</f>
        <v>5300</v>
      </c>
      <c r="T3408" s="53">
        <f>IFERROR(S3408/Q3408,0)</f>
        <v>0.68488725205143108</v>
      </c>
      <c r="U3408" s="54">
        <f>IF(T3408&gt;=100%,S3408*2%,0)</f>
        <v>0</v>
      </c>
      <c r="V3408" s="54">
        <f>S3408*1%</f>
        <v>53</v>
      </c>
      <c r="W3408" s="55">
        <f>U3408+V3408</f>
        <v>53</v>
      </c>
      <c r="X3408" s="17"/>
      <c r="Y3408" s="9" t="s">
        <v>12393</v>
      </c>
    </row>
    <row r="3409" spans="1:25" x14ac:dyDescent="0.2">
      <c r="A3409" s="4" t="s">
        <v>18</v>
      </c>
      <c r="B3409" s="4" t="s">
        <v>19</v>
      </c>
      <c r="C3409" s="5" t="s">
        <v>20</v>
      </c>
      <c r="D3409" s="5" t="s">
        <v>21</v>
      </c>
      <c r="E3409" s="5" t="s">
        <v>22</v>
      </c>
      <c r="F3409" s="5" t="s">
        <v>23</v>
      </c>
      <c r="G3409" s="6">
        <v>10028445</v>
      </c>
      <c r="H3409" s="4" t="s">
        <v>24</v>
      </c>
      <c r="I3409" s="5" t="s">
        <v>25</v>
      </c>
      <c r="J3409" s="5" t="s">
        <v>26</v>
      </c>
      <c r="K3409" s="6" t="s">
        <v>27</v>
      </c>
      <c r="L3409" s="6" t="s">
        <v>28</v>
      </c>
      <c r="M3409" s="7" t="s">
        <v>29</v>
      </c>
      <c r="N3409" s="4" t="s">
        <v>30</v>
      </c>
      <c r="O3409" s="6" t="s">
        <v>31</v>
      </c>
      <c r="P3409" s="9" t="s">
        <v>32</v>
      </c>
      <c r="Q3409" s="9">
        <v>9000</v>
      </c>
      <c r="R3409" s="11">
        <v>6159.7981999999993</v>
      </c>
      <c r="S3409" s="52">
        <f>R3409</f>
        <v>6159.7981999999993</v>
      </c>
      <c r="T3409" s="53">
        <f>IFERROR(S3409/Q3409,0)</f>
        <v>0.68442202222222215</v>
      </c>
      <c r="U3409" s="54">
        <f>IF(T3409&gt;=100%,S3409*2%,0)</f>
        <v>0</v>
      </c>
      <c r="V3409" s="54">
        <f>S3409*1%</f>
        <v>61.597981999999995</v>
      </c>
      <c r="W3409" s="55">
        <f>U3409+V3409</f>
        <v>61.597981999999995</v>
      </c>
      <c r="X3409" s="17"/>
      <c r="Y3409" s="9" t="s">
        <v>12391</v>
      </c>
    </row>
    <row r="3410" spans="1:25" x14ac:dyDescent="0.2">
      <c r="A3410" s="9" t="s">
        <v>5442</v>
      </c>
      <c r="B3410" s="9" t="s">
        <v>5681</v>
      </c>
      <c r="C3410" s="18" t="s">
        <v>5682</v>
      </c>
      <c r="D3410" s="9" t="s">
        <v>5683</v>
      </c>
      <c r="E3410" s="9" t="s">
        <v>5684</v>
      </c>
      <c r="F3410" s="9" t="s">
        <v>5685</v>
      </c>
      <c r="G3410" s="9">
        <v>10026037</v>
      </c>
      <c r="H3410" s="9" t="s">
        <v>5686</v>
      </c>
      <c r="I3410" s="9" t="s">
        <v>5693</v>
      </c>
      <c r="J3410" s="9" t="s">
        <v>5694</v>
      </c>
      <c r="K3410" s="18" t="s">
        <v>5695</v>
      </c>
      <c r="L3410" s="18" t="s">
        <v>5696</v>
      </c>
      <c r="M3410" s="18">
        <v>9876906782</v>
      </c>
      <c r="N3410" s="9" t="s">
        <v>5710</v>
      </c>
      <c r="O3410" s="9" t="s">
        <v>5711</v>
      </c>
      <c r="P3410" s="9" t="s">
        <v>32</v>
      </c>
      <c r="Q3410" s="11">
        <v>7000</v>
      </c>
      <c r="R3410" s="11">
        <v>4789</v>
      </c>
      <c r="S3410" s="52">
        <f>R3410</f>
        <v>4789</v>
      </c>
      <c r="T3410" s="53">
        <f>IFERROR(S3410/Q3410,0)</f>
        <v>0.68414285714285716</v>
      </c>
      <c r="U3410" s="54">
        <f>IF(T3410&gt;=100%,S3410*2%,0)</f>
        <v>0</v>
      </c>
      <c r="V3410" s="54">
        <f>S3410*1%</f>
        <v>47.89</v>
      </c>
      <c r="W3410" s="55">
        <f>U3410+V3410</f>
        <v>47.89</v>
      </c>
      <c r="X3410" s="17"/>
      <c r="Y3410" s="9" t="s">
        <v>12393</v>
      </c>
    </row>
    <row r="3411" spans="1:25" x14ac:dyDescent="0.2">
      <c r="A3411" s="4" t="s">
        <v>18</v>
      </c>
      <c r="B3411" s="12" t="s">
        <v>2477</v>
      </c>
      <c r="C3411" s="5" t="s">
        <v>2071</v>
      </c>
      <c r="D3411" s="9" t="s">
        <v>2072</v>
      </c>
      <c r="E3411" s="9" t="s">
        <v>2478</v>
      </c>
      <c r="F3411" s="9" t="s">
        <v>2479</v>
      </c>
      <c r="G3411" s="8">
        <v>10022554</v>
      </c>
      <c r="H3411" s="12" t="s">
        <v>2480</v>
      </c>
      <c r="I3411" s="9" t="s">
        <v>2583</v>
      </c>
      <c r="J3411" s="12" t="s">
        <v>2584</v>
      </c>
      <c r="K3411" s="8" t="s">
        <v>2550</v>
      </c>
      <c r="L3411" s="16" t="s">
        <v>2551</v>
      </c>
      <c r="M3411" s="17">
        <v>8787467154</v>
      </c>
      <c r="N3411" s="9" t="s">
        <v>2587</v>
      </c>
      <c r="O3411" s="9" t="s">
        <v>2486</v>
      </c>
      <c r="P3411" s="9" t="s">
        <v>32</v>
      </c>
      <c r="Q3411" s="10">
        <v>6000</v>
      </c>
      <c r="R3411" s="11">
        <v>4087.1957999999995</v>
      </c>
      <c r="S3411" s="52">
        <f>R3411</f>
        <v>4087.1957999999995</v>
      </c>
      <c r="T3411" s="53">
        <f>IFERROR(S3411/Q3411,0)</f>
        <v>0.68119929999999995</v>
      </c>
      <c r="U3411" s="54">
        <f>IF(T3411&gt;=100%,S3411*2%,0)</f>
        <v>0</v>
      </c>
      <c r="V3411" s="54">
        <f>S3411*1%</f>
        <v>40.871957999999999</v>
      </c>
      <c r="W3411" s="55">
        <f>U3411+V3411</f>
        <v>40.871957999999999</v>
      </c>
      <c r="X3411" s="17"/>
      <c r="Y3411" s="9" t="s">
        <v>12391</v>
      </c>
    </row>
    <row r="3412" spans="1:25" x14ac:dyDescent="0.2">
      <c r="A3412" s="9" t="s">
        <v>9603</v>
      </c>
      <c r="B3412" s="18" t="s">
        <v>10732</v>
      </c>
      <c r="C3412" s="9" t="s">
        <v>12370</v>
      </c>
      <c r="D3412" s="9"/>
      <c r="E3412" s="9" t="s">
        <v>12369</v>
      </c>
      <c r="F3412" s="9"/>
      <c r="G3412" s="18">
        <v>10022294</v>
      </c>
      <c r="H3412" s="18" t="s">
        <v>10733</v>
      </c>
      <c r="I3412" s="18" t="s">
        <v>10755</v>
      </c>
      <c r="J3412" s="18" t="s">
        <v>10756</v>
      </c>
      <c r="K3412" s="9" t="s">
        <v>10757</v>
      </c>
      <c r="L3412" s="18" t="s">
        <v>10758</v>
      </c>
      <c r="M3412" s="18">
        <v>8887697630</v>
      </c>
      <c r="N3412" s="18" t="s">
        <v>10907</v>
      </c>
      <c r="O3412" s="18" t="s">
        <v>10908</v>
      </c>
      <c r="P3412" s="18" t="s">
        <v>32</v>
      </c>
      <c r="Q3412" s="11">
        <v>9127.2420000000002</v>
      </c>
      <c r="R3412" s="27">
        <v>6197.1063999999997</v>
      </c>
      <c r="S3412" s="52">
        <f>R3412</f>
        <v>6197.1063999999997</v>
      </c>
      <c r="T3412" s="53">
        <f>IFERROR(S3412/Q3412,0)</f>
        <v>0.67896812640664062</v>
      </c>
      <c r="U3412" s="54">
        <f>IF(T3412&gt;=100%,S3412*2%,0)</f>
        <v>0</v>
      </c>
      <c r="V3412" s="54">
        <f>S3412*1%</f>
        <v>61.971063999999998</v>
      </c>
      <c r="W3412" s="55">
        <f>U3412+V3412</f>
        <v>61.971063999999998</v>
      </c>
      <c r="X3412" s="17"/>
      <c r="Y3412" s="9" t="s">
        <v>12391</v>
      </c>
    </row>
    <row r="3413" spans="1:25" x14ac:dyDescent="0.2">
      <c r="A3413" s="4" t="s">
        <v>18</v>
      </c>
      <c r="B3413" s="12" t="s">
        <v>2349</v>
      </c>
      <c r="C3413" s="5" t="s">
        <v>2071</v>
      </c>
      <c r="D3413" s="9" t="s">
        <v>2072</v>
      </c>
      <c r="E3413" s="9" t="s">
        <v>2305</v>
      </c>
      <c r="F3413" s="9" t="s">
        <v>2306</v>
      </c>
      <c r="G3413" s="8">
        <v>10031156</v>
      </c>
      <c r="H3413" s="12" t="s">
        <v>2350</v>
      </c>
      <c r="I3413" s="9" t="s">
        <v>2351</v>
      </c>
      <c r="J3413" s="12" t="s">
        <v>2352</v>
      </c>
      <c r="K3413" s="8" t="s">
        <v>2353</v>
      </c>
      <c r="L3413" s="16" t="s">
        <v>2354</v>
      </c>
      <c r="M3413" s="17">
        <v>9957255864</v>
      </c>
      <c r="N3413" s="9" t="s">
        <v>2359</v>
      </c>
      <c r="O3413" s="9" t="s">
        <v>2360</v>
      </c>
      <c r="P3413" s="9" t="s">
        <v>32</v>
      </c>
      <c r="Q3413" s="10">
        <v>5000</v>
      </c>
      <c r="R3413" s="11">
        <v>3393.7177999999999</v>
      </c>
      <c r="S3413" s="52">
        <f>R3413</f>
        <v>3393.7177999999999</v>
      </c>
      <c r="T3413" s="53">
        <f>IFERROR(S3413/Q3413,0)</f>
        <v>0.67874356000000002</v>
      </c>
      <c r="U3413" s="54">
        <f>IF(T3413&gt;=100%,S3413*2%,0)</f>
        <v>0</v>
      </c>
      <c r="V3413" s="54">
        <f>S3413*1%</f>
        <v>33.937178000000003</v>
      </c>
      <c r="W3413" s="55">
        <f>U3413+V3413</f>
        <v>33.937178000000003</v>
      </c>
      <c r="X3413" s="17"/>
      <c r="Y3413" s="9" t="s">
        <v>12393</v>
      </c>
    </row>
    <row r="3414" spans="1:25" x14ac:dyDescent="0.2">
      <c r="A3414" s="4" t="s">
        <v>18</v>
      </c>
      <c r="B3414" s="4" t="s">
        <v>87</v>
      </c>
      <c r="C3414" s="5" t="s">
        <v>20</v>
      </c>
      <c r="D3414" s="5" t="s">
        <v>21</v>
      </c>
      <c r="E3414" s="5" t="s">
        <v>22</v>
      </c>
      <c r="F3414" s="5" t="s">
        <v>23</v>
      </c>
      <c r="G3414" s="6">
        <v>10022591</v>
      </c>
      <c r="H3414" s="4" t="s">
        <v>88</v>
      </c>
      <c r="I3414" s="4" t="s">
        <v>89</v>
      </c>
      <c r="J3414" s="4" t="s">
        <v>90</v>
      </c>
      <c r="K3414" s="6" t="s">
        <v>91</v>
      </c>
      <c r="L3414" s="6" t="s">
        <v>92</v>
      </c>
      <c r="M3414" s="7" t="s">
        <v>93</v>
      </c>
      <c r="N3414" s="4" t="s">
        <v>108</v>
      </c>
      <c r="O3414" s="6" t="s">
        <v>109</v>
      </c>
      <c r="P3414" s="9" t="s">
        <v>32</v>
      </c>
      <c r="Q3414" s="9">
        <v>10000</v>
      </c>
      <c r="R3414" s="11">
        <v>6778.5870000000004</v>
      </c>
      <c r="S3414" s="52">
        <f>R3414</f>
        <v>6778.5870000000004</v>
      </c>
      <c r="T3414" s="53">
        <f>IFERROR(S3414/Q3414,0)</f>
        <v>0.67785870000000004</v>
      </c>
      <c r="U3414" s="54">
        <f>IF(T3414&gt;=100%,S3414*2%,0)</f>
        <v>0</v>
      </c>
      <c r="V3414" s="54">
        <f>S3414*1%</f>
        <v>67.785870000000003</v>
      </c>
      <c r="W3414" s="55">
        <f>U3414+V3414</f>
        <v>67.785870000000003</v>
      </c>
      <c r="X3414" s="17"/>
      <c r="Y3414" s="9" t="s">
        <v>12391</v>
      </c>
    </row>
    <row r="3415" spans="1:25" x14ac:dyDescent="0.2">
      <c r="A3415" s="4" t="s">
        <v>18</v>
      </c>
      <c r="B3415" s="12" t="s">
        <v>2477</v>
      </c>
      <c r="C3415" s="5" t="s">
        <v>2071</v>
      </c>
      <c r="D3415" s="9" t="s">
        <v>2072</v>
      </c>
      <c r="E3415" s="9" t="s">
        <v>2478</v>
      </c>
      <c r="F3415" s="9" t="s">
        <v>2479</v>
      </c>
      <c r="G3415" s="8">
        <v>10022554</v>
      </c>
      <c r="H3415" s="12" t="s">
        <v>2480</v>
      </c>
      <c r="I3415" s="9" t="s">
        <v>2548</v>
      </c>
      <c r="J3415" s="12" t="s">
        <v>2549</v>
      </c>
      <c r="K3415" s="8" t="s">
        <v>2550</v>
      </c>
      <c r="L3415" s="16" t="s">
        <v>2551</v>
      </c>
      <c r="M3415" s="17">
        <v>8787467154</v>
      </c>
      <c r="N3415" s="9" t="s">
        <v>2594</v>
      </c>
      <c r="O3415" s="9" t="s">
        <v>2595</v>
      </c>
      <c r="P3415" s="9" t="s">
        <v>32</v>
      </c>
      <c r="Q3415" s="10">
        <v>10000</v>
      </c>
      <c r="R3415" s="11">
        <v>6755</v>
      </c>
      <c r="S3415" s="52">
        <f>R3415</f>
        <v>6755</v>
      </c>
      <c r="T3415" s="53">
        <f>IFERROR(S3415/Q3415,0)</f>
        <v>0.67549999999999999</v>
      </c>
      <c r="U3415" s="54">
        <f>IF(T3415&gt;=100%,S3415*2%,0)</f>
        <v>0</v>
      </c>
      <c r="V3415" s="54">
        <f>S3415*1%</f>
        <v>67.55</v>
      </c>
      <c r="W3415" s="55">
        <f>U3415+V3415</f>
        <v>67.55</v>
      </c>
      <c r="X3415" s="17"/>
      <c r="Y3415" s="9" t="s">
        <v>12391</v>
      </c>
    </row>
    <row r="3416" spans="1:25" x14ac:dyDescent="0.2">
      <c r="A3416" s="26" t="s">
        <v>9603</v>
      </c>
      <c r="B3416" s="26" t="s">
        <v>10126</v>
      </c>
      <c r="C3416" s="30" t="s">
        <v>12359</v>
      </c>
      <c r="D3416" s="30"/>
      <c r="E3416" s="44" t="s">
        <v>12363</v>
      </c>
      <c r="F3416" s="44"/>
      <c r="G3416" s="26">
        <v>10004649</v>
      </c>
      <c r="H3416" s="26" t="s">
        <v>10086</v>
      </c>
      <c r="I3416" s="26" t="s">
        <v>10127</v>
      </c>
      <c r="J3416" s="26" t="s">
        <v>10128</v>
      </c>
      <c r="K3416" s="26" t="s">
        <v>10089</v>
      </c>
      <c r="L3416" s="26" t="s">
        <v>10090</v>
      </c>
      <c r="M3416" s="26">
        <v>7006865823</v>
      </c>
      <c r="N3416" s="26" t="s">
        <v>10131</v>
      </c>
      <c r="O3416" s="26" t="s">
        <v>10132</v>
      </c>
      <c r="P3416" s="26" t="s">
        <v>32</v>
      </c>
      <c r="Q3416" s="27">
        <v>7000</v>
      </c>
      <c r="R3416" s="27">
        <v>4712.6966000000002</v>
      </c>
      <c r="S3416" s="52">
        <f>R3416</f>
        <v>4712.6966000000002</v>
      </c>
      <c r="T3416" s="53">
        <f>IFERROR(S3416/Q3416,0)</f>
        <v>0.67324237142857146</v>
      </c>
      <c r="U3416" s="54">
        <f>IF(T3416&gt;=100%,S3416*2%,0)</f>
        <v>0</v>
      </c>
      <c r="V3416" s="54">
        <f>S3416*1%</f>
        <v>47.126966000000003</v>
      </c>
      <c r="W3416" s="55">
        <f>U3416+V3416</f>
        <v>47.126966000000003</v>
      </c>
      <c r="X3416" s="17"/>
      <c r="Y3416" s="9" t="s">
        <v>12391</v>
      </c>
    </row>
    <row r="3417" spans="1:25" x14ac:dyDescent="0.2">
      <c r="A3417" s="9" t="s">
        <v>8060</v>
      </c>
      <c r="B3417" s="9" t="s">
        <v>8168</v>
      </c>
      <c r="C3417" s="18" t="s">
        <v>8062</v>
      </c>
      <c r="D3417" s="9" t="s">
        <v>8063</v>
      </c>
      <c r="E3417" s="9" t="s">
        <v>8169</v>
      </c>
      <c r="F3417" s="9" t="s">
        <v>8170</v>
      </c>
      <c r="G3417" s="9">
        <v>10026702</v>
      </c>
      <c r="H3417" s="9" t="s">
        <v>8219</v>
      </c>
      <c r="I3417" s="9" t="s">
        <v>8320</v>
      </c>
      <c r="J3417" s="9" t="s">
        <v>8321</v>
      </c>
      <c r="K3417" s="18" t="s">
        <v>8222</v>
      </c>
      <c r="L3417" s="18" t="s">
        <v>8223</v>
      </c>
      <c r="M3417" s="18">
        <v>6263675288</v>
      </c>
      <c r="N3417" s="9" t="s">
        <v>8324</v>
      </c>
      <c r="O3417" s="9" t="s">
        <v>8325</v>
      </c>
      <c r="P3417" s="9" t="s">
        <v>32</v>
      </c>
      <c r="Q3417" s="11">
        <v>8023.4000000000005</v>
      </c>
      <c r="R3417" s="25">
        <v>5390</v>
      </c>
      <c r="S3417" s="52">
        <f>R3417</f>
        <v>5390</v>
      </c>
      <c r="T3417" s="53">
        <f>IFERROR(S3417/Q3417,0)</f>
        <v>0.67178502879078694</v>
      </c>
      <c r="U3417" s="54">
        <f>IF(T3417&gt;=100%,S3417*2%,0)</f>
        <v>0</v>
      </c>
      <c r="V3417" s="54">
        <f>S3417*1%</f>
        <v>53.9</v>
      </c>
      <c r="W3417" s="55">
        <f>U3417+V3417</f>
        <v>53.9</v>
      </c>
      <c r="X3417" s="17"/>
      <c r="Y3417" s="9" t="s">
        <v>12391</v>
      </c>
    </row>
    <row r="3418" spans="1:25" x14ac:dyDescent="0.2">
      <c r="A3418" s="9" t="s">
        <v>6280</v>
      </c>
      <c r="B3418" s="9" t="s">
        <v>6938</v>
      </c>
      <c r="C3418" s="18" t="s">
        <v>6854</v>
      </c>
      <c r="D3418" s="9" t="s">
        <v>6855</v>
      </c>
      <c r="E3418" s="9" t="s">
        <v>6856</v>
      </c>
      <c r="F3418" s="9" t="s">
        <v>6857</v>
      </c>
      <c r="G3418" s="9">
        <v>10032465</v>
      </c>
      <c r="H3418" s="9" t="s">
        <v>6881</v>
      </c>
      <c r="I3418" s="9" t="s">
        <v>6939</v>
      </c>
      <c r="J3418" s="9" t="s">
        <v>6940</v>
      </c>
      <c r="K3418" s="18" t="s">
        <v>6884</v>
      </c>
      <c r="L3418" s="18" t="s">
        <v>6885</v>
      </c>
      <c r="M3418" s="18" t="s">
        <v>6886</v>
      </c>
      <c r="N3418" s="9" t="s">
        <v>6943</v>
      </c>
      <c r="O3418" s="9" t="s">
        <v>6944</v>
      </c>
      <c r="P3418" s="9" t="s">
        <v>32</v>
      </c>
      <c r="Q3418" s="61">
        <v>15300</v>
      </c>
      <c r="R3418" s="11">
        <v>10269.405199999997</v>
      </c>
      <c r="S3418" s="52">
        <f>R3418</f>
        <v>10269.405199999997</v>
      </c>
      <c r="T3418" s="53">
        <f>IFERROR(S3418/Q3418,0)</f>
        <v>0.67120295424836585</v>
      </c>
      <c r="U3418" s="54">
        <f>IF(T3418&gt;=100%,S3418*2%,0)</f>
        <v>0</v>
      </c>
      <c r="V3418" s="54">
        <f>S3418*1%</f>
        <v>102.69405199999997</v>
      </c>
      <c r="W3418" s="55">
        <f>U3418+V3418</f>
        <v>102.69405199999997</v>
      </c>
      <c r="X3418" s="17"/>
      <c r="Y3418" s="9" t="s">
        <v>12391</v>
      </c>
    </row>
    <row r="3419" spans="1:25" x14ac:dyDescent="0.2">
      <c r="A3419" s="4" t="s">
        <v>18</v>
      </c>
      <c r="B3419" s="4" t="s">
        <v>19</v>
      </c>
      <c r="C3419" s="5" t="s">
        <v>20</v>
      </c>
      <c r="D3419" s="5" t="s">
        <v>21</v>
      </c>
      <c r="E3419" s="5" t="s">
        <v>22</v>
      </c>
      <c r="F3419" s="5" t="s">
        <v>23</v>
      </c>
      <c r="G3419" s="6">
        <v>10028445</v>
      </c>
      <c r="H3419" s="4" t="s">
        <v>24</v>
      </c>
      <c r="I3419" s="4" t="s">
        <v>37</v>
      </c>
      <c r="J3419" s="4" t="s">
        <v>38</v>
      </c>
      <c r="K3419" s="6" t="s">
        <v>27</v>
      </c>
      <c r="L3419" s="6" t="s">
        <v>28</v>
      </c>
      <c r="M3419" s="7" t="s">
        <v>29</v>
      </c>
      <c r="N3419" s="4" t="s">
        <v>39</v>
      </c>
      <c r="O3419" s="6" t="s">
        <v>40</v>
      </c>
      <c r="P3419" s="9" t="s">
        <v>32</v>
      </c>
      <c r="Q3419" s="9">
        <v>10000</v>
      </c>
      <c r="R3419" s="11">
        <v>6638.442399999999</v>
      </c>
      <c r="S3419" s="52">
        <f>R3419</f>
        <v>6638.442399999999</v>
      </c>
      <c r="T3419" s="53">
        <f>IFERROR(S3419/Q3419,0)</f>
        <v>0.66384423999999986</v>
      </c>
      <c r="U3419" s="54">
        <f>IF(T3419&gt;=100%,S3419*2%,0)</f>
        <v>0</v>
      </c>
      <c r="V3419" s="54">
        <f>S3419*1%</f>
        <v>66.384423999999996</v>
      </c>
      <c r="W3419" s="55">
        <f>U3419+V3419</f>
        <v>66.384423999999996</v>
      </c>
      <c r="X3419" s="17"/>
      <c r="Y3419" s="9" t="s">
        <v>12391</v>
      </c>
    </row>
    <row r="3420" spans="1:25" x14ac:dyDescent="0.2">
      <c r="A3420" s="9" t="s">
        <v>5442</v>
      </c>
      <c r="B3420" s="9" t="s">
        <v>5505</v>
      </c>
      <c r="C3420" s="18" t="s">
        <v>5444</v>
      </c>
      <c r="D3420" s="9" t="s">
        <v>5445</v>
      </c>
      <c r="E3420" s="9" t="s">
        <v>5506</v>
      </c>
      <c r="F3420" s="9" t="s">
        <v>5507</v>
      </c>
      <c r="G3420" s="9">
        <v>10031855</v>
      </c>
      <c r="H3420" s="9" t="s">
        <v>5508</v>
      </c>
      <c r="I3420" s="9" t="s">
        <v>5540</v>
      </c>
      <c r="J3420" s="9" t="s">
        <v>5541</v>
      </c>
      <c r="K3420" s="18" t="s">
        <v>5509</v>
      </c>
      <c r="L3420" s="18" t="s">
        <v>5527</v>
      </c>
      <c r="M3420" s="18">
        <v>9894552827</v>
      </c>
      <c r="N3420" s="9" t="s">
        <v>5542</v>
      </c>
      <c r="O3420" s="9" t="s">
        <v>5543</v>
      </c>
      <c r="P3420" s="9" t="s">
        <v>32</v>
      </c>
      <c r="Q3420" s="11">
        <v>11812.333333333334</v>
      </c>
      <c r="R3420" s="11">
        <v>7822</v>
      </c>
      <c r="S3420" s="52">
        <f>R3420</f>
        <v>7822</v>
      </c>
      <c r="T3420" s="53">
        <f>IFERROR(S3420/Q3420,0)</f>
        <v>0.66218923723791512</v>
      </c>
      <c r="U3420" s="54">
        <f>IF(T3420&gt;=100%,S3420*2%,0)</f>
        <v>0</v>
      </c>
      <c r="V3420" s="54">
        <f>S3420*1%</f>
        <v>78.22</v>
      </c>
      <c r="W3420" s="55">
        <f>U3420+V3420</f>
        <v>78.22</v>
      </c>
      <c r="X3420" s="17"/>
      <c r="Y3420" s="9" t="s">
        <v>12391</v>
      </c>
    </row>
    <row r="3421" spans="1:25" x14ac:dyDescent="0.2">
      <c r="A3421" s="9" t="s">
        <v>8060</v>
      </c>
      <c r="B3421" s="9" t="s">
        <v>9395</v>
      </c>
      <c r="C3421" s="18" t="s">
        <v>9306</v>
      </c>
      <c r="D3421" s="9" t="s">
        <v>9307</v>
      </c>
      <c r="E3421" s="9" t="s">
        <v>9352</v>
      </c>
      <c r="F3421" s="9" t="s">
        <v>9353</v>
      </c>
      <c r="G3421" s="9">
        <v>10027556</v>
      </c>
      <c r="H3421" s="9" t="s">
        <v>9354</v>
      </c>
      <c r="I3421" s="9" t="s">
        <v>9406</v>
      </c>
      <c r="J3421" s="9" t="s">
        <v>9407</v>
      </c>
      <c r="K3421" s="18" t="s">
        <v>9357</v>
      </c>
      <c r="L3421" s="18" t="s">
        <v>9358</v>
      </c>
      <c r="M3421" s="18">
        <v>8237345056</v>
      </c>
      <c r="N3421" s="36" t="s">
        <v>9412</v>
      </c>
      <c r="O3421" s="9" t="s">
        <v>9413</v>
      </c>
      <c r="P3421" s="9" t="s">
        <v>32</v>
      </c>
      <c r="Q3421" s="11">
        <v>10000</v>
      </c>
      <c r="R3421" s="11">
        <v>6619.7882000000009</v>
      </c>
      <c r="S3421" s="52">
        <f>R3421</f>
        <v>6619.7882000000009</v>
      </c>
      <c r="T3421" s="53">
        <f>IFERROR(S3421/Q3421,0)</f>
        <v>0.66197882000000008</v>
      </c>
      <c r="U3421" s="54">
        <f>IF(T3421&gt;=100%,S3421*2%,0)</f>
        <v>0</v>
      </c>
      <c r="V3421" s="54">
        <f>S3421*1%</f>
        <v>66.197882000000007</v>
      </c>
      <c r="W3421" s="55">
        <f>U3421+V3421</f>
        <v>66.197882000000007</v>
      </c>
      <c r="X3421" s="17"/>
      <c r="Y3421" s="9" t="s">
        <v>12391</v>
      </c>
    </row>
    <row r="3422" spans="1:25" x14ac:dyDescent="0.2">
      <c r="A3422" s="4" t="s">
        <v>18</v>
      </c>
      <c r="B3422" s="4" t="s">
        <v>19</v>
      </c>
      <c r="C3422" s="5" t="s">
        <v>20</v>
      </c>
      <c r="D3422" s="5" t="s">
        <v>21</v>
      </c>
      <c r="E3422" s="5" t="s">
        <v>22</v>
      </c>
      <c r="F3422" s="5" t="s">
        <v>23</v>
      </c>
      <c r="G3422" s="6">
        <v>10028445</v>
      </c>
      <c r="H3422" s="4" t="s">
        <v>24</v>
      </c>
      <c r="I3422" s="4" t="s">
        <v>73</v>
      </c>
      <c r="J3422" s="4" t="s">
        <v>74</v>
      </c>
      <c r="K3422" s="6" t="s">
        <v>27</v>
      </c>
      <c r="L3422" s="6" t="s">
        <v>28</v>
      </c>
      <c r="M3422" s="7" t="s">
        <v>29</v>
      </c>
      <c r="N3422" s="5" t="s">
        <v>176</v>
      </c>
      <c r="O3422" s="5" t="s">
        <v>177</v>
      </c>
      <c r="P3422" s="9" t="s">
        <v>32</v>
      </c>
      <c r="Q3422" s="9">
        <v>18000</v>
      </c>
      <c r="R3422" s="11">
        <v>11911.882800000001</v>
      </c>
      <c r="S3422" s="52">
        <f>R3422</f>
        <v>11911.882800000001</v>
      </c>
      <c r="T3422" s="53">
        <f>IFERROR(S3422/Q3422,0)</f>
        <v>0.66177126666666675</v>
      </c>
      <c r="U3422" s="54">
        <f>IF(T3422&gt;=100%,S3422*2%,0)</f>
        <v>0</v>
      </c>
      <c r="V3422" s="54">
        <f>S3422*1%</f>
        <v>119.11882800000001</v>
      </c>
      <c r="W3422" s="55">
        <f>U3422+V3422</f>
        <v>119.11882800000001</v>
      </c>
      <c r="X3422" s="17"/>
      <c r="Y3422" s="9" t="s">
        <v>12393</v>
      </c>
    </row>
    <row r="3423" spans="1:25" x14ac:dyDescent="0.2">
      <c r="A3423" s="9" t="s">
        <v>9603</v>
      </c>
      <c r="B3423" s="18" t="s">
        <v>10732</v>
      </c>
      <c r="C3423" s="9" t="s">
        <v>12370</v>
      </c>
      <c r="D3423" s="9"/>
      <c r="E3423" s="9" t="s">
        <v>12369</v>
      </c>
      <c r="F3423" s="9"/>
      <c r="G3423" s="18">
        <v>10022294</v>
      </c>
      <c r="H3423" s="18" t="s">
        <v>10733</v>
      </c>
      <c r="I3423" s="18" t="s">
        <v>10755</v>
      </c>
      <c r="J3423" s="18" t="s">
        <v>10756</v>
      </c>
      <c r="K3423" s="9" t="s">
        <v>10757</v>
      </c>
      <c r="L3423" s="18" t="s">
        <v>10758</v>
      </c>
      <c r="M3423" s="18">
        <v>8887697630</v>
      </c>
      <c r="N3423" s="18" t="s">
        <v>10891</v>
      </c>
      <c r="O3423" s="18" t="s">
        <v>10892</v>
      </c>
      <c r="P3423" s="18" t="s">
        <v>32</v>
      </c>
      <c r="Q3423" s="11">
        <v>9144.8549999999996</v>
      </c>
      <c r="R3423" s="27">
        <v>6037.8653999999997</v>
      </c>
      <c r="S3423" s="52">
        <f>R3423</f>
        <v>6037.8653999999997</v>
      </c>
      <c r="T3423" s="53">
        <f>IFERROR(S3423/Q3423,0)</f>
        <v>0.66024725378368487</v>
      </c>
      <c r="U3423" s="54">
        <f>IF(T3423&gt;=100%,S3423*2%,0)</f>
        <v>0</v>
      </c>
      <c r="V3423" s="54">
        <f>S3423*1%</f>
        <v>60.378653999999997</v>
      </c>
      <c r="W3423" s="55">
        <f>U3423+V3423</f>
        <v>60.378653999999997</v>
      </c>
      <c r="X3423" s="17"/>
      <c r="Y3423" s="9" t="s">
        <v>12391</v>
      </c>
    </row>
    <row r="3424" spans="1:25" x14ac:dyDescent="0.2">
      <c r="A3424" s="4" t="s">
        <v>18</v>
      </c>
      <c r="B3424" s="4" t="s">
        <v>19</v>
      </c>
      <c r="C3424" s="5" t="s">
        <v>20</v>
      </c>
      <c r="D3424" s="5" t="s">
        <v>21</v>
      </c>
      <c r="E3424" s="5" t="s">
        <v>22</v>
      </c>
      <c r="F3424" s="5" t="s">
        <v>23</v>
      </c>
      <c r="G3424" s="4">
        <v>10028445</v>
      </c>
      <c r="H3424" s="4" t="s">
        <v>24</v>
      </c>
      <c r="I3424" s="4" t="s">
        <v>49</v>
      </c>
      <c r="J3424" s="4" t="s">
        <v>50</v>
      </c>
      <c r="K3424" s="4" t="s">
        <v>27</v>
      </c>
      <c r="L3424" s="4" t="s">
        <v>28</v>
      </c>
      <c r="M3424" s="7" t="s">
        <v>29</v>
      </c>
      <c r="N3424" s="4" t="s">
        <v>166</v>
      </c>
      <c r="O3424" s="4" t="s">
        <v>167</v>
      </c>
      <c r="P3424" s="9" t="s">
        <v>32</v>
      </c>
      <c r="Q3424" s="9">
        <v>10000</v>
      </c>
      <c r="R3424" s="11">
        <v>6583.8286000000007</v>
      </c>
      <c r="S3424" s="52">
        <f>R3424</f>
        <v>6583.8286000000007</v>
      </c>
      <c r="T3424" s="53">
        <f>IFERROR(S3424/Q3424,0)</f>
        <v>0.65838286000000013</v>
      </c>
      <c r="U3424" s="54">
        <f>IF(T3424&gt;=100%,S3424*2%,0)</f>
        <v>0</v>
      </c>
      <c r="V3424" s="54">
        <f>S3424*1%</f>
        <v>65.838286000000011</v>
      </c>
      <c r="W3424" s="55">
        <f>U3424+V3424</f>
        <v>65.838286000000011</v>
      </c>
      <c r="X3424" s="17"/>
      <c r="Y3424" s="9" t="s">
        <v>12391</v>
      </c>
    </row>
    <row r="3425" spans="1:25" x14ac:dyDescent="0.2">
      <c r="A3425" s="4" t="s">
        <v>18</v>
      </c>
      <c r="B3425" s="12" t="s">
        <v>4531</v>
      </c>
      <c r="C3425" s="5" t="s">
        <v>4291</v>
      </c>
      <c r="D3425" s="5" t="s">
        <v>4292</v>
      </c>
      <c r="E3425" s="9" t="s">
        <v>4532</v>
      </c>
      <c r="F3425" s="9" t="s">
        <v>4533</v>
      </c>
      <c r="G3425" s="8">
        <v>10032613</v>
      </c>
      <c r="H3425" s="12" t="s">
        <v>4534</v>
      </c>
      <c r="I3425" s="9" t="s">
        <v>4555</v>
      </c>
      <c r="J3425" s="12" t="s">
        <v>4556</v>
      </c>
      <c r="K3425" s="8" t="s">
        <v>4537</v>
      </c>
      <c r="L3425" s="16" t="s">
        <v>4538</v>
      </c>
      <c r="M3425" s="17">
        <v>7699167678</v>
      </c>
      <c r="N3425" s="9" t="s">
        <v>4563</v>
      </c>
      <c r="O3425" s="9" t="s">
        <v>4564</v>
      </c>
      <c r="P3425" s="9" t="s">
        <v>32</v>
      </c>
      <c r="Q3425" s="11">
        <v>12000</v>
      </c>
      <c r="R3425" s="11">
        <v>7890</v>
      </c>
      <c r="S3425" s="52">
        <f>R3425</f>
        <v>7890</v>
      </c>
      <c r="T3425" s="53">
        <f>IFERROR(S3425/Q3425,0)</f>
        <v>0.65749999999999997</v>
      </c>
      <c r="U3425" s="54">
        <f>IF(T3425&gt;=100%,S3425*2%,0)</f>
        <v>0</v>
      </c>
      <c r="V3425" s="54">
        <f>S3425*1%</f>
        <v>78.900000000000006</v>
      </c>
      <c r="W3425" s="55">
        <f>U3425+V3425</f>
        <v>78.900000000000006</v>
      </c>
      <c r="X3425" s="17"/>
      <c r="Y3425" s="9" t="s">
        <v>12391</v>
      </c>
    </row>
    <row r="3426" spans="1:25" x14ac:dyDescent="0.2">
      <c r="A3426" s="9" t="s">
        <v>8060</v>
      </c>
      <c r="B3426" s="9" t="s">
        <v>8965</v>
      </c>
      <c r="C3426" s="18" t="s">
        <v>9306</v>
      </c>
      <c r="D3426" s="9" t="s">
        <v>9307</v>
      </c>
      <c r="E3426" s="9" t="s">
        <v>9352</v>
      </c>
      <c r="F3426" s="9" t="s">
        <v>9353</v>
      </c>
      <c r="G3426" s="9">
        <v>10027556</v>
      </c>
      <c r="H3426" s="9" t="s">
        <v>9354</v>
      </c>
      <c r="I3426" s="9" t="s">
        <v>9377</v>
      </c>
      <c r="J3426" s="9" t="s">
        <v>9378</v>
      </c>
      <c r="K3426" s="18" t="s">
        <v>9357</v>
      </c>
      <c r="L3426" s="18" t="s">
        <v>9358</v>
      </c>
      <c r="M3426" s="18">
        <v>8237345056</v>
      </c>
      <c r="N3426" s="9" t="s">
        <v>9381</v>
      </c>
      <c r="O3426" s="9" t="s">
        <v>9382</v>
      </c>
      <c r="P3426" s="9" t="s">
        <v>32</v>
      </c>
      <c r="Q3426" s="11">
        <v>10000</v>
      </c>
      <c r="R3426" s="11">
        <v>6569.19</v>
      </c>
      <c r="S3426" s="52">
        <f>R3426</f>
        <v>6569.19</v>
      </c>
      <c r="T3426" s="53">
        <f>IFERROR(S3426/Q3426,0)</f>
        <v>0.65691899999999992</v>
      </c>
      <c r="U3426" s="54">
        <f>IF(T3426&gt;=100%,S3426*2%,0)</f>
        <v>0</v>
      </c>
      <c r="V3426" s="54">
        <f>S3426*1%</f>
        <v>65.691900000000004</v>
      </c>
      <c r="W3426" s="55">
        <f>U3426+V3426</f>
        <v>65.691900000000004</v>
      </c>
      <c r="X3426" s="17"/>
      <c r="Y3426" s="9" t="s">
        <v>12391</v>
      </c>
    </row>
    <row r="3427" spans="1:25" x14ac:dyDescent="0.2">
      <c r="A3427" s="9" t="s">
        <v>8060</v>
      </c>
      <c r="B3427" s="9" t="s">
        <v>8965</v>
      </c>
      <c r="C3427" s="18" t="s">
        <v>9306</v>
      </c>
      <c r="D3427" s="9" t="s">
        <v>9307</v>
      </c>
      <c r="E3427" s="9" t="s">
        <v>9308</v>
      </c>
      <c r="F3427" s="9" t="s">
        <v>9309</v>
      </c>
      <c r="G3427" s="9">
        <v>10034970</v>
      </c>
      <c r="H3427" s="9" t="s">
        <v>9310</v>
      </c>
      <c r="I3427" s="9" t="s">
        <v>9338</v>
      </c>
      <c r="J3427" s="9" t="s">
        <v>9339</v>
      </c>
      <c r="K3427" s="18" t="s">
        <v>9313</v>
      </c>
      <c r="L3427" s="18" t="s">
        <v>9314</v>
      </c>
      <c r="M3427" s="18">
        <v>9867181036</v>
      </c>
      <c r="N3427" s="9" t="s">
        <v>9344</v>
      </c>
      <c r="O3427" s="9" t="s">
        <v>9345</v>
      </c>
      <c r="P3427" s="9" t="s">
        <v>32</v>
      </c>
      <c r="Q3427" s="11">
        <v>10000</v>
      </c>
      <c r="R3427" s="11">
        <v>6544.0676000000003</v>
      </c>
      <c r="S3427" s="52">
        <f>R3427</f>
        <v>6544.0676000000003</v>
      </c>
      <c r="T3427" s="53">
        <f>IFERROR(S3427/Q3427,0)</f>
        <v>0.65440675999999998</v>
      </c>
      <c r="U3427" s="54">
        <f>IF(T3427&gt;=100%,S3427*2%,0)</f>
        <v>0</v>
      </c>
      <c r="V3427" s="54">
        <f>S3427*1%</f>
        <v>65.440676000000011</v>
      </c>
      <c r="W3427" s="55">
        <f>U3427+V3427</f>
        <v>65.440676000000011</v>
      </c>
      <c r="X3427" s="17"/>
      <c r="Y3427" s="9" t="s">
        <v>12391</v>
      </c>
    </row>
    <row r="3428" spans="1:25" x14ac:dyDescent="0.2">
      <c r="A3428" s="9" t="s">
        <v>8060</v>
      </c>
      <c r="B3428" s="9" t="s">
        <v>8965</v>
      </c>
      <c r="C3428" s="18" t="s">
        <v>9306</v>
      </c>
      <c r="D3428" s="9" t="s">
        <v>9307</v>
      </c>
      <c r="E3428" s="9" t="s">
        <v>9308</v>
      </c>
      <c r="F3428" s="9" t="s">
        <v>9309</v>
      </c>
      <c r="G3428" s="9">
        <v>10034970</v>
      </c>
      <c r="H3428" s="9" t="s">
        <v>9310</v>
      </c>
      <c r="I3428" s="9" t="s">
        <v>9311</v>
      </c>
      <c r="J3428" s="9" t="s">
        <v>9312</v>
      </c>
      <c r="K3428" s="18" t="s">
        <v>9313</v>
      </c>
      <c r="L3428" s="18" t="s">
        <v>9314</v>
      </c>
      <c r="M3428" s="18">
        <v>9867181036</v>
      </c>
      <c r="N3428" s="9" t="s">
        <v>9316</v>
      </c>
      <c r="O3428" s="9" t="s">
        <v>9317</v>
      </c>
      <c r="P3428" s="9" t="s">
        <v>32</v>
      </c>
      <c r="Q3428" s="11">
        <v>12800</v>
      </c>
      <c r="R3428" s="11">
        <v>8363.5300000000007</v>
      </c>
      <c r="S3428" s="52">
        <f>R3428</f>
        <v>8363.5300000000007</v>
      </c>
      <c r="T3428" s="53">
        <f>IFERROR(S3428/Q3428,0)</f>
        <v>0.65340078125000001</v>
      </c>
      <c r="U3428" s="54">
        <f>IF(T3428&gt;=100%,S3428*2%,0)</f>
        <v>0</v>
      </c>
      <c r="V3428" s="54">
        <f>S3428*1%</f>
        <v>83.635300000000015</v>
      </c>
      <c r="W3428" s="55">
        <f>U3428+V3428</f>
        <v>83.635300000000015</v>
      </c>
      <c r="X3428" s="17"/>
      <c r="Y3428" s="9" t="s">
        <v>12391</v>
      </c>
    </row>
    <row r="3429" spans="1:25" x14ac:dyDescent="0.2">
      <c r="A3429" s="9" t="s">
        <v>8060</v>
      </c>
      <c r="B3429" s="9" t="s">
        <v>9395</v>
      </c>
      <c r="C3429" s="18" t="s">
        <v>9306</v>
      </c>
      <c r="D3429" s="9" t="s">
        <v>9307</v>
      </c>
      <c r="E3429" s="9" t="s">
        <v>9352</v>
      </c>
      <c r="F3429" s="9" t="s">
        <v>9353</v>
      </c>
      <c r="G3429" s="9">
        <v>10027556</v>
      </c>
      <c r="H3429" s="9" t="s">
        <v>9354</v>
      </c>
      <c r="I3429" s="9" t="s">
        <v>9396</v>
      </c>
      <c r="J3429" s="9" t="s">
        <v>9397</v>
      </c>
      <c r="K3429" s="18" t="s">
        <v>9357</v>
      </c>
      <c r="L3429" s="18" t="s">
        <v>9358</v>
      </c>
      <c r="M3429" s="18">
        <v>8237345056</v>
      </c>
      <c r="N3429" s="36" t="s">
        <v>9398</v>
      </c>
      <c r="O3429" s="9" t="s">
        <v>9399</v>
      </c>
      <c r="P3429" s="9" t="s">
        <v>32</v>
      </c>
      <c r="Q3429" s="11">
        <v>10000</v>
      </c>
      <c r="R3429" s="11">
        <v>6529.2502000000004</v>
      </c>
      <c r="S3429" s="52">
        <f>R3429</f>
        <v>6529.2502000000004</v>
      </c>
      <c r="T3429" s="53">
        <f>IFERROR(S3429/Q3429,0)</f>
        <v>0.65292502000000008</v>
      </c>
      <c r="U3429" s="54">
        <f>IF(T3429&gt;=100%,S3429*2%,0)</f>
        <v>0</v>
      </c>
      <c r="V3429" s="54">
        <f>S3429*1%</f>
        <v>65.292501999999999</v>
      </c>
      <c r="W3429" s="55">
        <f>U3429+V3429</f>
        <v>65.292501999999999</v>
      </c>
      <c r="X3429" s="17"/>
      <c r="Y3429" s="9" t="s">
        <v>12391</v>
      </c>
    </row>
    <row r="3430" spans="1:25" x14ac:dyDescent="0.2">
      <c r="A3430" s="4" t="s">
        <v>18</v>
      </c>
      <c r="B3430" s="12" t="s">
        <v>2186</v>
      </c>
      <c r="C3430" s="5" t="s">
        <v>2071</v>
      </c>
      <c r="D3430" s="9" t="s">
        <v>2072</v>
      </c>
      <c r="E3430" s="9" t="s">
        <v>2187</v>
      </c>
      <c r="F3430" s="9" t="s">
        <v>2188</v>
      </c>
      <c r="G3430" s="8">
        <v>10022967</v>
      </c>
      <c r="H3430" s="12" t="s">
        <v>2189</v>
      </c>
      <c r="I3430" s="9" t="s">
        <v>2214</v>
      </c>
      <c r="J3430" s="12" t="s">
        <v>2215</v>
      </c>
      <c r="K3430" s="8" t="s">
        <v>2192</v>
      </c>
      <c r="L3430" s="16" t="s">
        <v>2193</v>
      </c>
      <c r="M3430" s="17">
        <v>8638022310</v>
      </c>
      <c r="N3430" s="9" t="s">
        <v>2222</v>
      </c>
      <c r="O3430" s="9" t="s">
        <v>2223</v>
      </c>
      <c r="P3430" s="9" t="s">
        <v>32</v>
      </c>
      <c r="Q3430" s="10">
        <v>5000</v>
      </c>
      <c r="R3430" s="11">
        <v>3262.3612000000003</v>
      </c>
      <c r="S3430" s="52">
        <f>R3430</f>
        <v>3262.3612000000003</v>
      </c>
      <c r="T3430" s="53">
        <f>IFERROR(S3430/Q3430,0)</f>
        <v>0.65247224000000004</v>
      </c>
      <c r="U3430" s="54">
        <f>IF(T3430&gt;=100%,S3430*2%,0)</f>
        <v>0</v>
      </c>
      <c r="V3430" s="54">
        <f>S3430*1%</f>
        <v>32.623612000000001</v>
      </c>
      <c r="W3430" s="55">
        <f>U3430+V3430</f>
        <v>32.623612000000001</v>
      </c>
      <c r="X3430" s="17"/>
      <c r="Y3430" s="9" t="s">
        <v>12391</v>
      </c>
    </row>
    <row r="3431" spans="1:25" x14ac:dyDescent="0.2">
      <c r="A3431" s="9" t="s">
        <v>5442</v>
      </c>
      <c r="B3431" s="9" t="s">
        <v>5681</v>
      </c>
      <c r="C3431" s="18" t="s">
        <v>5682</v>
      </c>
      <c r="D3431" s="9" t="s">
        <v>5683</v>
      </c>
      <c r="E3431" s="9" t="s">
        <v>5684</v>
      </c>
      <c r="F3431" s="9" t="s">
        <v>5685</v>
      </c>
      <c r="G3431" s="9">
        <v>10026037</v>
      </c>
      <c r="H3431" s="9" t="s">
        <v>5686</v>
      </c>
      <c r="I3431" s="9" t="s">
        <v>5687</v>
      </c>
      <c r="J3431" s="9" t="s">
        <v>5688</v>
      </c>
      <c r="K3431" s="18" t="s">
        <v>5689</v>
      </c>
      <c r="L3431" s="18" t="s">
        <v>5690</v>
      </c>
      <c r="M3431" s="18">
        <v>9789486638</v>
      </c>
      <c r="N3431" s="9" t="s">
        <v>5691</v>
      </c>
      <c r="O3431" s="9" t="s">
        <v>5692</v>
      </c>
      <c r="P3431" s="9" t="s">
        <v>32</v>
      </c>
      <c r="Q3431" s="11">
        <v>7000</v>
      </c>
      <c r="R3431" s="11">
        <v>4565</v>
      </c>
      <c r="S3431" s="52">
        <f>R3431</f>
        <v>4565</v>
      </c>
      <c r="T3431" s="53">
        <f>IFERROR(S3431/Q3431,0)</f>
        <v>0.65214285714285714</v>
      </c>
      <c r="U3431" s="54">
        <f>IF(T3431&gt;=100%,S3431*2%,0)</f>
        <v>0</v>
      </c>
      <c r="V3431" s="54">
        <f>S3431*1%</f>
        <v>45.65</v>
      </c>
      <c r="W3431" s="55">
        <f>U3431+V3431</f>
        <v>45.65</v>
      </c>
      <c r="X3431" s="17"/>
      <c r="Y3431" s="9" t="s">
        <v>12391</v>
      </c>
    </row>
    <row r="3432" spans="1:25" x14ac:dyDescent="0.2">
      <c r="A3432" s="4" t="s">
        <v>18</v>
      </c>
      <c r="B3432" s="4" t="s">
        <v>87</v>
      </c>
      <c r="C3432" s="5" t="s">
        <v>20</v>
      </c>
      <c r="D3432" s="5" t="s">
        <v>21</v>
      </c>
      <c r="E3432" s="5" t="s">
        <v>22</v>
      </c>
      <c r="F3432" s="5" t="s">
        <v>23</v>
      </c>
      <c r="G3432" s="4">
        <v>10022591</v>
      </c>
      <c r="H3432" s="4" t="s">
        <v>88</v>
      </c>
      <c r="I3432" s="5" t="s">
        <v>224</v>
      </c>
      <c r="J3432" s="5" t="s">
        <v>225</v>
      </c>
      <c r="K3432" s="4" t="s">
        <v>91</v>
      </c>
      <c r="L3432" s="4" t="s">
        <v>92</v>
      </c>
      <c r="M3432" s="7" t="s">
        <v>93</v>
      </c>
      <c r="N3432" s="5" t="s">
        <v>227</v>
      </c>
      <c r="O3432" s="5" t="s">
        <v>228</v>
      </c>
      <c r="P3432" s="9" t="s">
        <v>32</v>
      </c>
      <c r="Q3432" s="9">
        <v>6000</v>
      </c>
      <c r="R3432" s="11">
        <v>3908.444</v>
      </c>
      <c r="S3432" s="52">
        <f>R3432</f>
        <v>3908.444</v>
      </c>
      <c r="T3432" s="53">
        <f>IFERROR(S3432/Q3432,0)</f>
        <v>0.65140733333333334</v>
      </c>
      <c r="U3432" s="54">
        <f>IF(T3432&gt;=100%,S3432*2%,0)</f>
        <v>0</v>
      </c>
      <c r="V3432" s="54">
        <f>S3432*1%</f>
        <v>39.084440000000001</v>
      </c>
      <c r="W3432" s="55">
        <f>U3432+V3432</f>
        <v>39.084440000000001</v>
      </c>
      <c r="X3432" s="17"/>
      <c r="Y3432" s="9" t="s">
        <v>12393</v>
      </c>
    </row>
    <row r="3433" spans="1:25" x14ac:dyDescent="0.2">
      <c r="A3433" s="9" t="s">
        <v>9603</v>
      </c>
      <c r="B3433" s="18" t="s">
        <v>10732</v>
      </c>
      <c r="C3433" s="9" t="s">
        <v>12370</v>
      </c>
      <c r="D3433" s="9"/>
      <c r="E3433" s="9" t="s">
        <v>12369</v>
      </c>
      <c r="F3433" s="9"/>
      <c r="G3433" s="18">
        <v>10022294</v>
      </c>
      <c r="H3433" s="18" t="s">
        <v>10733</v>
      </c>
      <c r="I3433" s="18" t="s">
        <v>10903</v>
      </c>
      <c r="J3433" s="18" t="s">
        <v>10904</v>
      </c>
      <c r="K3433" s="9" t="s">
        <v>10757</v>
      </c>
      <c r="L3433" s="18" t="s">
        <v>10758</v>
      </c>
      <c r="M3433" s="18">
        <v>8887697630</v>
      </c>
      <c r="N3433" s="18" t="s">
        <v>10905</v>
      </c>
      <c r="O3433" s="18" t="s">
        <v>10906</v>
      </c>
      <c r="P3433" s="18" t="s">
        <v>32</v>
      </c>
      <c r="Q3433" s="11">
        <v>9229.2119999999995</v>
      </c>
      <c r="R3433" s="27">
        <v>6008.8549999999996</v>
      </c>
      <c r="S3433" s="52">
        <f>R3433</f>
        <v>6008.8549999999996</v>
      </c>
      <c r="T3433" s="53">
        <f>IFERROR(S3433/Q3433,0)</f>
        <v>0.65106912702839637</v>
      </c>
      <c r="U3433" s="54">
        <f>IF(T3433&gt;=100%,S3433*2%,0)</f>
        <v>0</v>
      </c>
      <c r="V3433" s="54">
        <f>S3433*1%</f>
        <v>60.088549999999998</v>
      </c>
      <c r="W3433" s="55">
        <f>U3433+V3433</f>
        <v>60.088549999999998</v>
      </c>
      <c r="X3433" s="17"/>
      <c r="Y3433" s="9" t="s">
        <v>12391</v>
      </c>
    </row>
    <row r="3434" spans="1:25" x14ac:dyDescent="0.2">
      <c r="A3434" s="4" t="s">
        <v>18</v>
      </c>
      <c r="B3434" s="4" t="s">
        <v>87</v>
      </c>
      <c r="C3434" s="5" t="s">
        <v>20</v>
      </c>
      <c r="D3434" s="5" t="s">
        <v>21</v>
      </c>
      <c r="E3434" s="5" t="s">
        <v>22</v>
      </c>
      <c r="F3434" s="5" t="s">
        <v>23</v>
      </c>
      <c r="G3434" s="6">
        <v>10022591</v>
      </c>
      <c r="H3434" s="4" t="s">
        <v>88</v>
      </c>
      <c r="I3434" s="4" t="s">
        <v>89</v>
      </c>
      <c r="J3434" s="4" t="s">
        <v>90</v>
      </c>
      <c r="K3434" s="6" t="s">
        <v>91</v>
      </c>
      <c r="L3434" s="6" t="s">
        <v>92</v>
      </c>
      <c r="M3434" s="7" t="s">
        <v>93</v>
      </c>
      <c r="N3434" s="4" t="s">
        <v>94</v>
      </c>
      <c r="O3434" s="6" t="s">
        <v>95</v>
      </c>
      <c r="P3434" s="9" t="s">
        <v>32</v>
      </c>
      <c r="Q3434" s="9">
        <v>20000</v>
      </c>
      <c r="R3434" s="11">
        <v>13016.610400000001</v>
      </c>
      <c r="S3434" s="52">
        <f>R3434</f>
        <v>13016.610400000001</v>
      </c>
      <c r="T3434" s="53">
        <f>IFERROR(S3434/Q3434,0)</f>
        <v>0.65083052000000008</v>
      </c>
      <c r="U3434" s="54">
        <f>IF(T3434&gt;=100%,S3434*2%,0)</f>
        <v>0</v>
      </c>
      <c r="V3434" s="54">
        <f>S3434*1%</f>
        <v>130.16610400000002</v>
      </c>
      <c r="W3434" s="55">
        <f>U3434+V3434</f>
        <v>130.16610400000002</v>
      </c>
      <c r="X3434" s="17"/>
      <c r="Y3434" s="9" t="s">
        <v>12391</v>
      </c>
    </row>
    <row r="3435" spans="1:25" x14ac:dyDescent="0.2">
      <c r="A3435" s="26" t="s">
        <v>9603</v>
      </c>
      <c r="B3435" s="26" t="s">
        <v>9914</v>
      </c>
      <c r="C3435" s="30" t="s">
        <v>12359</v>
      </c>
      <c r="D3435" s="30"/>
      <c r="E3435" s="44" t="s">
        <v>12361</v>
      </c>
      <c r="F3435" s="44"/>
      <c r="G3435" s="26">
        <v>10023666</v>
      </c>
      <c r="H3435" s="26" t="s">
        <v>9845</v>
      </c>
      <c r="I3435" s="26" t="s">
        <v>9915</v>
      </c>
      <c r="J3435" s="26" t="s">
        <v>9916</v>
      </c>
      <c r="K3435" s="26" t="s">
        <v>9904</v>
      </c>
      <c r="L3435" s="26" t="s">
        <v>9905</v>
      </c>
      <c r="M3435" s="26">
        <v>9468379116</v>
      </c>
      <c r="N3435" s="26" t="s">
        <v>9921</v>
      </c>
      <c r="O3435" s="26" t="s">
        <v>9922</v>
      </c>
      <c r="P3435" s="26" t="s">
        <v>32</v>
      </c>
      <c r="Q3435" s="9">
        <v>12000</v>
      </c>
      <c r="R3435" s="27">
        <v>7784.9506000000001</v>
      </c>
      <c r="S3435" s="52">
        <f>R3435</f>
        <v>7784.9506000000001</v>
      </c>
      <c r="T3435" s="53">
        <f>IFERROR(S3435/Q3435,0)</f>
        <v>0.64874588333333338</v>
      </c>
      <c r="U3435" s="54">
        <f>IF(T3435&gt;=100%,S3435*2%,0)</f>
        <v>0</v>
      </c>
      <c r="V3435" s="54">
        <f>S3435*1%</f>
        <v>77.849506000000005</v>
      </c>
      <c r="W3435" s="55">
        <f>U3435+V3435</f>
        <v>77.849506000000005</v>
      </c>
      <c r="X3435" s="17"/>
      <c r="Y3435" s="9" t="s">
        <v>12391</v>
      </c>
    </row>
    <row r="3436" spans="1:25" x14ac:dyDescent="0.2">
      <c r="A3436" s="9" t="s">
        <v>6280</v>
      </c>
      <c r="B3436" s="9" t="s">
        <v>7800</v>
      </c>
      <c r="C3436" s="18" t="s">
        <v>7712</v>
      </c>
      <c r="D3436" s="9" t="s">
        <v>7713</v>
      </c>
      <c r="E3436" s="9" t="s">
        <v>7801</v>
      </c>
      <c r="F3436" s="9" t="s">
        <v>7802</v>
      </c>
      <c r="G3436" s="9">
        <v>10030003</v>
      </c>
      <c r="H3436" s="9" t="s">
        <v>7803</v>
      </c>
      <c r="I3436" s="9" t="s">
        <v>7804</v>
      </c>
      <c r="J3436" s="9" t="s">
        <v>7805</v>
      </c>
      <c r="K3436" s="18" t="s">
        <v>7806</v>
      </c>
      <c r="L3436" s="18" t="s">
        <v>7807</v>
      </c>
      <c r="M3436" s="18" t="s">
        <v>7808</v>
      </c>
      <c r="N3436" s="9" t="s">
        <v>7811</v>
      </c>
      <c r="O3436" s="9" t="s">
        <v>7812</v>
      </c>
      <c r="P3436" s="9" t="s">
        <v>32</v>
      </c>
      <c r="Q3436" s="61">
        <v>10000</v>
      </c>
      <c r="R3436" s="11">
        <v>6479.1981999999998</v>
      </c>
      <c r="S3436" s="52">
        <f>R3436</f>
        <v>6479.1981999999998</v>
      </c>
      <c r="T3436" s="53">
        <f>IFERROR(S3436/Q3436,0)</f>
        <v>0.64791982000000004</v>
      </c>
      <c r="U3436" s="54">
        <f>IF(T3436&gt;=100%,S3436*2%,0)</f>
        <v>0</v>
      </c>
      <c r="V3436" s="54">
        <f>S3436*1%</f>
        <v>64.791982000000004</v>
      </c>
      <c r="W3436" s="55">
        <f>U3436+V3436</f>
        <v>64.791982000000004</v>
      </c>
      <c r="X3436" s="17"/>
      <c r="Y3436" s="9" t="s">
        <v>12391</v>
      </c>
    </row>
    <row r="3437" spans="1:25" x14ac:dyDescent="0.2">
      <c r="A3437" s="9" t="s">
        <v>8060</v>
      </c>
      <c r="B3437" s="9" t="s">
        <v>8061</v>
      </c>
      <c r="C3437" s="18" t="s">
        <v>8062</v>
      </c>
      <c r="D3437" s="9" t="s">
        <v>8063</v>
      </c>
      <c r="E3437" s="9" t="s">
        <v>8064</v>
      </c>
      <c r="F3437" s="9" t="s">
        <v>8065</v>
      </c>
      <c r="G3437" s="9">
        <v>10027752</v>
      </c>
      <c r="H3437" s="9" t="s">
        <v>8066</v>
      </c>
      <c r="I3437" s="9" t="s">
        <v>8072</v>
      </c>
      <c r="J3437" s="9" t="s">
        <v>8073</v>
      </c>
      <c r="K3437" s="18" t="s">
        <v>8069</v>
      </c>
      <c r="L3437" s="18" t="s">
        <v>8070</v>
      </c>
      <c r="M3437" s="18">
        <v>9977686099</v>
      </c>
      <c r="N3437" s="9" t="s">
        <v>8074</v>
      </c>
      <c r="O3437" s="9" t="s">
        <v>8075</v>
      </c>
      <c r="P3437" s="9" t="s">
        <v>32</v>
      </c>
      <c r="Q3437" s="11">
        <v>7920.0000000000009</v>
      </c>
      <c r="R3437" s="25">
        <v>5125</v>
      </c>
      <c r="S3437" s="52">
        <f>R3437</f>
        <v>5125</v>
      </c>
      <c r="T3437" s="53">
        <f>IFERROR(S3437/Q3437,0)</f>
        <v>0.64709595959595956</v>
      </c>
      <c r="U3437" s="54">
        <f>IF(T3437&gt;=100%,S3437*2%,0)</f>
        <v>0</v>
      </c>
      <c r="V3437" s="54">
        <f>S3437*1%</f>
        <v>51.25</v>
      </c>
      <c r="W3437" s="55">
        <f>U3437+V3437</f>
        <v>51.25</v>
      </c>
      <c r="X3437" s="17"/>
      <c r="Y3437" s="9" t="s">
        <v>12391</v>
      </c>
    </row>
    <row r="3438" spans="1:25" x14ac:dyDescent="0.2">
      <c r="A3438" s="9" t="s">
        <v>9603</v>
      </c>
      <c r="B3438" s="18" t="s">
        <v>11468</v>
      </c>
      <c r="C3438" s="9" t="s">
        <v>12374</v>
      </c>
      <c r="D3438" s="9"/>
      <c r="E3438" s="11" t="s">
        <v>12375</v>
      </c>
      <c r="F3438" s="11"/>
      <c r="G3438" s="41">
        <v>10023721</v>
      </c>
      <c r="H3438" s="42" t="s">
        <v>11355</v>
      </c>
      <c r="I3438" s="18" t="s">
        <v>11469</v>
      </c>
      <c r="J3438" s="18" t="s">
        <v>11470</v>
      </c>
      <c r="K3438" s="9" t="s">
        <v>11451</v>
      </c>
      <c r="L3438" s="18" t="s">
        <v>11452</v>
      </c>
      <c r="M3438" s="18">
        <v>9452389839</v>
      </c>
      <c r="N3438" s="18" t="s">
        <v>11471</v>
      </c>
      <c r="O3438" s="18" t="s">
        <v>11472</v>
      </c>
      <c r="P3438" s="9" t="s">
        <v>32</v>
      </c>
      <c r="Q3438" s="11">
        <v>5000</v>
      </c>
      <c r="R3438" s="27">
        <v>3229.8959999999997</v>
      </c>
      <c r="S3438" s="52">
        <f>R3438</f>
        <v>3229.8959999999997</v>
      </c>
      <c r="T3438" s="53">
        <f>IFERROR(S3438/Q3438,0)</f>
        <v>0.64597919999999998</v>
      </c>
      <c r="U3438" s="54">
        <f>IF(T3438&gt;=100%,S3438*2%,0)</f>
        <v>0</v>
      </c>
      <c r="V3438" s="54">
        <f>S3438*1%</f>
        <v>32.298960000000001</v>
      </c>
      <c r="W3438" s="55">
        <f>U3438+V3438</f>
        <v>32.298960000000001</v>
      </c>
      <c r="X3438" s="17"/>
      <c r="Y3438" s="9" t="s">
        <v>12391</v>
      </c>
    </row>
    <row r="3439" spans="1:25" x14ac:dyDescent="0.2">
      <c r="A3439" s="9" t="s">
        <v>6280</v>
      </c>
      <c r="B3439" s="9" t="s">
        <v>7008</v>
      </c>
      <c r="C3439" s="18" t="s">
        <v>6854</v>
      </c>
      <c r="D3439" s="9" t="s">
        <v>6855</v>
      </c>
      <c r="E3439" s="9" t="s">
        <v>6856</v>
      </c>
      <c r="F3439" s="9" t="s">
        <v>6857</v>
      </c>
      <c r="G3439" s="9">
        <v>10032465</v>
      </c>
      <c r="H3439" s="9" t="s">
        <v>6881</v>
      </c>
      <c r="I3439" s="9" t="s">
        <v>7009</v>
      </c>
      <c r="J3439" s="9" t="s">
        <v>7010</v>
      </c>
      <c r="K3439" s="18" t="s">
        <v>6995</v>
      </c>
      <c r="L3439" s="18" t="s">
        <v>6996</v>
      </c>
      <c r="M3439" s="18" t="s">
        <v>6886</v>
      </c>
      <c r="N3439" s="9" t="s">
        <v>7022</v>
      </c>
      <c r="O3439" s="9" t="s">
        <v>7023</v>
      </c>
      <c r="P3439" s="9" t="s">
        <v>32</v>
      </c>
      <c r="Q3439" s="61">
        <v>10200</v>
      </c>
      <c r="R3439" s="11">
        <v>6579.3047999999999</v>
      </c>
      <c r="S3439" s="52">
        <f>R3439</f>
        <v>6579.3047999999999</v>
      </c>
      <c r="T3439" s="53">
        <f>IFERROR(S3439/Q3439,0)</f>
        <v>0.64502988235294112</v>
      </c>
      <c r="U3439" s="54">
        <f>IF(T3439&gt;=100%,S3439*2%,0)</f>
        <v>0</v>
      </c>
      <c r="V3439" s="54">
        <f>S3439*1%</f>
        <v>65.793047999999999</v>
      </c>
      <c r="W3439" s="55">
        <f>U3439+V3439</f>
        <v>65.793047999999999</v>
      </c>
      <c r="X3439" s="17"/>
      <c r="Y3439" s="9" t="s">
        <v>12391</v>
      </c>
    </row>
    <row r="3440" spans="1:25" x14ac:dyDescent="0.2">
      <c r="A3440" s="26" t="s">
        <v>9603</v>
      </c>
      <c r="B3440" s="26" t="s">
        <v>9698</v>
      </c>
      <c r="C3440" s="30" t="s">
        <v>12359</v>
      </c>
      <c r="D3440" s="30"/>
      <c r="E3440" s="44" t="s">
        <v>12362</v>
      </c>
      <c r="F3440" s="44"/>
      <c r="G3440" s="26">
        <v>10030869</v>
      </c>
      <c r="H3440" s="26" t="s">
        <v>9970</v>
      </c>
      <c r="I3440" s="26" t="s">
        <v>10029</v>
      </c>
      <c r="J3440" s="26" t="s">
        <v>10030</v>
      </c>
      <c r="K3440" s="26" t="s">
        <v>9973</v>
      </c>
      <c r="L3440" s="26" t="s">
        <v>9974</v>
      </c>
      <c r="M3440" s="26">
        <v>8427964823</v>
      </c>
      <c r="N3440" s="26" t="s">
        <v>10033</v>
      </c>
      <c r="O3440" s="26" t="s">
        <v>10034</v>
      </c>
      <c r="P3440" s="26" t="s">
        <v>32</v>
      </c>
      <c r="Q3440" s="27">
        <v>8000</v>
      </c>
      <c r="R3440" s="27">
        <v>5151.2016000000003</v>
      </c>
      <c r="S3440" s="52">
        <f>R3440</f>
        <v>5151.2016000000003</v>
      </c>
      <c r="T3440" s="53">
        <f>IFERROR(S3440/Q3440,0)</f>
        <v>0.64390020000000003</v>
      </c>
      <c r="U3440" s="54">
        <f>IF(T3440&gt;=100%,S3440*2%,0)</f>
        <v>0</v>
      </c>
      <c r="V3440" s="54">
        <f>S3440*1%</f>
        <v>51.512016000000003</v>
      </c>
      <c r="W3440" s="55">
        <f>U3440+V3440</f>
        <v>51.512016000000003</v>
      </c>
      <c r="X3440" s="17"/>
      <c r="Y3440" s="9" t="s">
        <v>12391</v>
      </c>
    </row>
    <row r="3441" spans="1:25" x14ac:dyDescent="0.2">
      <c r="A3441" s="9" t="s">
        <v>6280</v>
      </c>
      <c r="B3441" s="9" t="s">
        <v>6749</v>
      </c>
      <c r="C3441" s="18" t="s">
        <v>6282</v>
      </c>
      <c r="D3441" s="9" t="s">
        <v>6283</v>
      </c>
      <c r="E3441" s="9" t="s">
        <v>6673</v>
      </c>
      <c r="F3441" s="9" t="s">
        <v>6674</v>
      </c>
      <c r="G3441" s="9">
        <v>10034085</v>
      </c>
      <c r="H3441" s="9" t="s">
        <v>6675</v>
      </c>
      <c r="I3441" s="9" t="s">
        <v>6750</v>
      </c>
      <c r="J3441" s="9" t="s">
        <v>6751</v>
      </c>
      <c r="K3441" s="18" t="s">
        <v>6703</v>
      </c>
      <c r="L3441" s="18" t="s">
        <v>6704</v>
      </c>
      <c r="M3441" s="18" t="s">
        <v>6705</v>
      </c>
      <c r="N3441" s="9" t="s">
        <v>6822</v>
      </c>
      <c r="O3441" s="9" t="s">
        <v>6823</v>
      </c>
      <c r="P3441" s="9" t="s">
        <v>32</v>
      </c>
      <c r="Q3441" s="62">
        <v>10000</v>
      </c>
      <c r="R3441" s="11">
        <v>6438.2556000000004</v>
      </c>
      <c r="S3441" s="52">
        <f>R3441</f>
        <v>6438.2556000000004</v>
      </c>
      <c r="T3441" s="53">
        <f>IFERROR(S3441/Q3441,0)</f>
        <v>0.64382556000000002</v>
      </c>
      <c r="U3441" s="54">
        <f>IF(T3441&gt;=100%,S3441*2%,0)</f>
        <v>0</v>
      </c>
      <c r="V3441" s="54">
        <f>S3441*1%</f>
        <v>64.382556000000008</v>
      </c>
      <c r="W3441" s="55">
        <f>U3441+V3441</f>
        <v>64.382556000000008</v>
      </c>
      <c r="X3441" s="17"/>
      <c r="Y3441" s="9" t="s">
        <v>12391</v>
      </c>
    </row>
    <row r="3442" spans="1:25" x14ac:dyDescent="0.2">
      <c r="A3442" s="9" t="s">
        <v>5442</v>
      </c>
      <c r="B3442" s="9" t="s">
        <v>5681</v>
      </c>
      <c r="C3442" s="18" t="s">
        <v>5682</v>
      </c>
      <c r="D3442" s="9" t="s">
        <v>5683</v>
      </c>
      <c r="E3442" s="9" t="s">
        <v>5684</v>
      </c>
      <c r="F3442" s="9" t="s">
        <v>5685</v>
      </c>
      <c r="G3442" s="9">
        <v>10026037</v>
      </c>
      <c r="H3442" s="9" t="s">
        <v>5686</v>
      </c>
      <c r="I3442" s="9" t="s">
        <v>5785</v>
      </c>
      <c r="J3442" s="9" t="s">
        <v>5786</v>
      </c>
      <c r="K3442" s="18" t="s">
        <v>5689</v>
      </c>
      <c r="L3442" s="18" t="s">
        <v>5690</v>
      </c>
      <c r="M3442" s="18">
        <v>9876907251</v>
      </c>
      <c r="N3442" s="9" t="s">
        <v>5787</v>
      </c>
      <c r="O3442" s="9" t="s">
        <v>5788</v>
      </c>
      <c r="P3442" s="9" t="s">
        <v>32</v>
      </c>
      <c r="Q3442" s="11">
        <v>9169.5916666666672</v>
      </c>
      <c r="R3442" s="11">
        <v>5892</v>
      </c>
      <c r="S3442" s="52">
        <f>R3442</f>
        <v>5892</v>
      </c>
      <c r="T3442" s="53">
        <f>IFERROR(S3442/Q3442,0)</f>
        <v>0.64255860175525803</v>
      </c>
      <c r="U3442" s="54">
        <f>IF(T3442&gt;=100%,S3442*2%,0)</f>
        <v>0</v>
      </c>
      <c r="V3442" s="54">
        <f>S3442*1%</f>
        <v>58.92</v>
      </c>
      <c r="W3442" s="55">
        <f>U3442+V3442</f>
        <v>58.92</v>
      </c>
      <c r="X3442" s="17"/>
      <c r="Y3442" s="9" t="s">
        <v>12393</v>
      </c>
    </row>
    <row r="3443" spans="1:25" x14ac:dyDescent="0.2">
      <c r="A3443" s="4" t="s">
        <v>18</v>
      </c>
      <c r="B3443" s="12" t="s">
        <v>2726</v>
      </c>
      <c r="C3443" s="5" t="s">
        <v>2071</v>
      </c>
      <c r="D3443" s="9" t="s">
        <v>2072</v>
      </c>
      <c r="E3443" s="9" t="s">
        <v>2633</v>
      </c>
      <c r="F3443" s="9" t="s">
        <v>2634</v>
      </c>
      <c r="G3443" s="8">
        <v>10023281</v>
      </c>
      <c r="H3443" s="12" t="s">
        <v>2727</v>
      </c>
      <c r="I3443" s="9" t="s">
        <v>2728</v>
      </c>
      <c r="J3443" s="12" t="s">
        <v>2734</v>
      </c>
      <c r="K3443" s="8" t="s">
        <v>2720</v>
      </c>
      <c r="L3443" s="16" t="s">
        <v>2721</v>
      </c>
      <c r="M3443" s="17">
        <v>7002579737</v>
      </c>
      <c r="N3443" s="9" t="s">
        <v>2737</v>
      </c>
      <c r="O3443" s="9" t="s">
        <v>2738</v>
      </c>
      <c r="P3443" s="9" t="s">
        <v>32</v>
      </c>
      <c r="Q3443" s="10">
        <v>5000</v>
      </c>
      <c r="R3443" s="11">
        <v>3212.3045999999999</v>
      </c>
      <c r="S3443" s="52">
        <f>R3443</f>
        <v>3212.3045999999999</v>
      </c>
      <c r="T3443" s="53">
        <f>IFERROR(S3443/Q3443,0)</f>
        <v>0.64246091999999999</v>
      </c>
      <c r="U3443" s="54">
        <f>IF(T3443&gt;=100%,S3443*2%,0)</f>
        <v>0</v>
      </c>
      <c r="V3443" s="54">
        <f>S3443*1%</f>
        <v>32.123046000000002</v>
      </c>
      <c r="W3443" s="55">
        <f>U3443+V3443</f>
        <v>32.123046000000002</v>
      </c>
      <c r="X3443" s="17"/>
      <c r="Y3443" s="9" t="s">
        <v>12393</v>
      </c>
    </row>
    <row r="3444" spans="1:25" x14ac:dyDescent="0.2">
      <c r="A3444" s="26" t="s">
        <v>9603</v>
      </c>
      <c r="B3444" s="30" t="s">
        <v>11909</v>
      </c>
      <c r="C3444" s="30" t="s">
        <v>12379</v>
      </c>
      <c r="D3444" s="30"/>
      <c r="E3444" s="44" t="s">
        <v>12378</v>
      </c>
      <c r="F3444" s="44"/>
      <c r="G3444" s="30">
        <v>10020174</v>
      </c>
      <c r="H3444" s="30" t="s">
        <v>11910</v>
      </c>
      <c r="I3444" s="29" t="s">
        <v>12055</v>
      </c>
      <c r="J3444" s="29" t="s">
        <v>12056</v>
      </c>
      <c r="K3444" s="26" t="s">
        <v>11913</v>
      </c>
      <c r="L3444" s="30" t="s">
        <v>11914</v>
      </c>
      <c r="M3444" s="30" t="s">
        <v>11915</v>
      </c>
      <c r="N3444" s="30" t="s">
        <v>12059</v>
      </c>
      <c r="O3444" s="30" t="s">
        <v>12060</v>
      </c>
      <c r="P3444" s="30" t="s">
        <v>32</v>
      </c>
      <c r="Q3444" s="27">
        <v>4500</v>
      </c>
      <c r="R3444" s="27">
        <v>2889.2570000000001</v>
      </c>
      <c r="S3444" s="52">
        <f>R3444</f>
        <v>2889.2570000000001</v>
      </c>
      <c r="T3444" s="53">
        <f>IFERROR(S3444/Q3444,0)</f>
        <v>0.64205711111111108</v>
      </c>
      <c r="U3444" s="54">
        <f>IF(T3444&gt;=100%,S3444*2%,0)</f>
        <v>0</v>
      </c>
      <c r="V3444" s="54">
        <f>S3444*1%</f>
        <v>28.892570000000003</v>
      </c>
      <c r="W3444" s="55">
        <f>U3444+V3444</f>
        <v>28.892570000000003</v>
      </c>
      <c r="X3444" s="17"/>
      <c r="Y3444" s="9" t="s">
        <v>12391</v>
      </c>
    </row>
    <row r="3445" spans="1:25" x14ac:dyDescent="0.2">
      <c r="A3445" s="4" t="s">
        <v>18</v>
      </c>
      <c r="B3445" s="12" t="s">
        <v>2814</v>
      </c>
      <c r="C3445" s="5" t="s">
        <v>2071</v>
      </c>
      <c r="D3445" s="9" t="s">
        <v>2072</v>
      </c>
      <c r="E3445" s="9" t="s">
        <v>2815</v>
      </c>
      <c r="F3445" s="9" t="s">
        <v>2816</v>
      </c>
      <c r="G3445" s="8">
        <v>10028137</v>
      </c>
      <c r="H3445" s="12" t="s">
        <v>2817</v>
      </c>
      <c r="I3445" s="9" t="s">
        <v>2818</v>
      </c>
      <c r="J3445" s="12" t="s">
        <v>2819</v>
      </c>
      <c r="K3445" s="8" t="s">
        <v>2820</v>
      </c>
      <c r="L3445" s="16" t="s">
        <v>2821</v>
      </c>
      <c r="M3445" s="17">
        <v>8486468708</v>
      </c>
      <c r="N3445" s="9" t="s">
        <v>2826</v>
      </c>
      <c r="O3445" s="9" t="s">
        <v>2827</v>
      </c>
      <c r="P3445" s="9" t="s">
        <v>32</v>
      </c>
      <c r="Q3445" s="10">
        <v>7200</v>
      </c>
      <c r="R3445" s="11">
        <v>4618.2501999999995</v>
      </c>
      <c r="S3445" s="52">
        <f>R3445</f>
        <v>4618.2501999999995</v>
      </c>
      <c r="T3445" s="53">
        <f>IFERROR(S3445/Q3445,0)</f>
        <v>0.64142363888888887</v>
      </c>
      <c r="U3445" s="54">
        <f>IF(T3445&gt;=100%,S3445*2%,0)</f>
        <v>0</v>
      </c>
      <c r="V3445" s="54">
        <f>S3445*1%</f>
        <v>46.182501999999992</v>
      </c>
      <c r="W3445" s="55">
        <f>U3445+V3445</f>
        <v>46.182501999999992</v>
      </c>
      <c r="X3445" s="17"/>
      <c r="Y3445" s="9" t="s">
        <v>12391</v>
      </c>
    </row>
    <row r="3446" spans="1:25" x14ac:dyDescent="0.2">
      <c r="A3446" s="26" t="s">
        <v>9603</v>
      </c>
      <c r="B3446" s="26" t="s">
        <v>9691</v>
      </c>
      <c r="C3446" s="30" t="s">
        <v>12359</v>
      </c>
      <c r="D3446" s="30"/>
      <c r="E3446" s="44" t="s">
        <v>12362</v>
      </c>
      <c r="F3446" s="44"/>
      <c r="G3446" s="26">
        <v>10030869</v>
      </c>
      <c r="H3446" s="26" t="s">
        <v>9970</v>
      </c>
      <c r="I3446" s="26" t="s">
        <v>10025</v>
      </c>
      <c r="J3446" s="26" t="s">
        <v>10026</v>
      </c>
      <c r="K3446" s="26" t="s">
        <v>9973</v>
      </c>
      <c r="L3446" s="26" t="s">
        <v>9974</v>
      </c>
      <c r="M3446" s="26">
        <v>8427964823</v>
      </c>
      <c r="N3446" s="26" t="s">
        <v>10027</v>
      </c>
      <c r="O3446" s="26" t="s">
        <v>10028</v>
      </c>
      <c r="P3446" s="26" t="s">
        <v>32</v>
      </c>
      <c r="Q3446" s="27">
        <v>8000</v>
      </c>
      <c r="R3446" s="27">
        <v>5104.2906000000003</v>
      </c>
      <c r="S3446" s="52">
        <f>R3446</f>
        <v>5104.2906000000003</v>
      </c>
      <c r="T3446" s="53">
        <f>IFERROR(S3446/Q3446,0)</f>
        <v>0.63803632500000007</v>
      </c>
      <c r="U3446" s="54">
        <f>IF(T3446&gt;=100%,S3446*2%,0)</f>
        <v>0</v>
      </c>
      <c r="V3446" s="54">
        <f>S3446*1%</f>
        <v>51.042906000000002</v>
      </c>
      <c r="W3446" s="55">
        <f>U3446+V3446</f>
        <v>51.042906000000002</v>
      </c>
      <c r="X3446" s="17"/>
      <c r="Y3446" s="9" t="s">
        <v>12391</v>
      </c>
    </row>
    <row r="3447" spans="1:25" x14ac:dyDescent="0.2">
      <c r="A3447" s="4" t="s">
        <v>18</v>
      </c>
      <c r="B3447" s="12" t="s">
        <v>2814</v>
      </c>
      <c r="C3447" s="5" t="s">
        <v>2071</v>
      </c>
      <c r="D3447" s="9" t="s">
        <v>2072</v>
      </c>
      <c r="E3447" s="9" t="s">
        <v>2815</v>
      </c>
      <c r="F3447" s="9" t="s">
        <v>2816</v>
      </c>
      <c r="G3447" s="8">
        <v>10028137</v>
      </c>
      <c r="H3447" s="12" t="s">
        <v>2817</v>
      </c>
      <c r="I3447" s="9" t="s">
        <v>2818</v>
      </c>
      <c r="J3447" s="12" t="s">
        <v>2819</v>
      </c>
      <c r="K3447" s="8" t="s">
        <v>2820</v>
      </c>
      <c r="L3447" s="16" t="s">
        <v>2821</v>
      </c>
      <c r="M3447" s="17">
        <v>8486468708</v>
      </c>
      <c r="N3447" s="9" t="s">
        <v>2842</v>
      </c>
      <c r="O3447" s="9" t="s">
        <v>2835</v>
      </c>
      <c r="P3447" s="9" t="s">
        <v>32</v>
      </c>
      <c r="Q3447" s="10">
        <v>10000</v>
      </c>
      <c r="R3447" s="11">
        <v>6379.1139999999987</v>
      </c>
      <c r="S3447" s="52">
        <f>R3447</f>
        <v>6379.1139999999987</v>
      </c>
      <c r="T3447" s="53">
        <f>IFERROR(S3447/Q3447,0)</f>
        <v>0.63791139999999991</v>
      </c>
      <c r="U3447" s="54">
        <f>IF(T3447&gt;=100%,S3447*2%,0)</f>
        <v>0</v>
      </c>
      <c r="V3447" s="54">
        <f>S3447*1%</f>
        <v>63.791139999999992</v>
      </c>
      <c r="W3447" s="55">
        <f>U3447+V3447</f>
        <v>63.791139999999992</v>
      </c>
      <c r="X3447" s="17"/>
      <c r="Y3447" s="9" t="s">
        <v>12393</v>
      </c>
    </row>
    <row r="3448" spans="1:25" x14ac:dyDescent="0.2">
      <c r="A3448" s="9" t="s">
        <v>6280</v>
      </c>
      <c r="B3448" s="9" t="s">
        <v>6526</v>
      </c>
      <c r="C3448" s="18" t="s">
        <v>6282</v>
      </c>
      <c r="D3448" s="9" t="s">
        <v>6283</v>
      </c>
      <c r="E3448" s="9" t="s">
        <v>6409</v>
      </c>
      <c r="F3448" s="9" t="s">
        <v>6410</v>
      </c>
      <c r="G3448" s="9">
        <v>10022071</v>
      </c>
      <c r="H3448" s="9" t="s">
        <v>6474</v>
      </c>
      <c r="I3448" s="9" t="s">
        <v>6527</v>
      </c>
      <c r="J3448" s="9" t="s">
        <v>6528</v>
      </c>
      <c r="K3448" s="18" t="s">
        <v>6477</v>
      </c>
      <c r="L3448" s="18" t="s">
        <v>6478</v>
      </c>
      <c r="M3448" s="18" t="s">
        <v>6479</v>
      </c>
      <c r="N3448" s="9" t="s">
        <v>6529</v>
      </c>
      <c r="O3448" s="9" t="s">
        <v>6530</v>
      </c>
      <c r="P3448" s="9" t="s">
        <v>32</v>
      </c>
      <c r="Q3448" s="62">
        <v>8503.9609199999995</v>
      </c>
      <c r="R3448" s="11">
        <v>5409.9585999999999</v>
      </c>
      <c r="S3448" s="52">
        <f>R3448</f>
        <v>5409.9585999999999</v>
      </c>
      <c r="T3448" s="53">
        <f>IFERROR(S3448/Q3448,0)</f>
        <v>0.63616926875529434</v>
      </c>
      <c r="U3448" s="54">
        <f>IF(T3448&gt;=100%,S3448*2%,0)</f>
        <v>0</v>
      </c>
      <c r="V3448" s="54">
        <f>S3448*1%</f>
        <v>54.099586000000002</v>
      </c>
      <c r="W3448" s="55">
        <f>U3448+V3448</f>
        <v>54.099586000000002</v>
      </c>
      <c r="X3448" s="17"/>
      <c r="Y3448" s="9" t="s">
        <v>12391</v>
      </c>
    </row>
    <row r="3449" spans="1:25" x14ac:dyDescent="0.2">
      <c r="A3449" s="9" t="s">
        <v>9603</v>
      </c>
      <c r="B3449" s="18" t="s">
        <v>11579</v>
      </c>
      <c r="C3449" s="9" t="s">
        <v>12374</v>
      </c>
      <c r="D3449" s="9"/>
      <c r="E3449" s="11" t="s">
        <v>12375</v>
      </c>
      <c r="F3449" s="11"/>
      <c r="G3449" s="41">
        <v>10023721</v>
      </c>
      <c r="H3449" s="42" t="s">
        <v>11355</v>
      </c>
      <c r="I3449" s="18" t="s">
        <v>11580</v>
      </c>
      <c r="J3449" s="18" t="s">
        <v>11581</v>
      </c>
      <c r="K3449" s="9" t="s">
        <v>11358</v>
      </c>
      <c r="L3449" s="18" t="s">
        <v>11359</v>
      </c>
      <c r="M3449" s="18">
        <v>8840296899</v>
      </c>
      <c r="N3449" s="18" t="s">
        <v>11584</v>
      </c>
      <c r="O3449" s="18" t="s">
        <v>11585</v>
      </c>
      <c r="P3449" s="9" t="s">
        <v>32</v>
      </c>
      <c r="Q3449" s="11">
        <v>5000</v>
      </c>
      <c r="R3449" s="27">
        <v>3166.7955999999999</v>
      </c>
      <c r="S3449" s="52">
        <f>R3449</f>
        <v>3166.7955999999999</v>
      </c>
      <c r="T3449" s="53">
        <f>IFERROR(S3449/Q3449,0)</f>
        <v>0.63335911999999994</v>
      </c>
      <c r="U3449" s="54">
        <f>IF(T3449&gt;=100%,S3449*2%,0)</f>
        <v>0</v>
      </c>
      <c r="V3449" s="54">
        <f>S3449*1%</f>
        <v>31.667956</v>
      </c>
      <c r="W3449" s="55">
        <f>U3449+V3449</f>
        <v>31.667956</v>
      </c>
      <c r="X3449" s="17"/>
      <c r="Y3449" s="9" t="s">
        <v>12391</v>
      </c>
    </row>
    <row r="3450" spans="1:25" x14ac:dyDescent="0.2">
      <c r="A3450" s="9" t="s">
        <v>6280</v>
      </c>
      <c r="B3450" s="9" t="s">
        <v>7133</v>
      </c>
      <c r="C3450" s="18" t="s">
        <v>6854</v>
      </c>
      <c r="D3450" s="9" t="s">
        <v>6855</v>
      </c>
      <c r="E3450" s="9" t="s">
        <v>7040</v>
      </c>
      <c r="F3450" s="9" t="s">
        <v>7041</v>
      </c>
      <c r="G3450" s="9">
        <v>10034150</v>
      </c>
      <c r="H3450" s="9" t="s">
        <v>7102</v>
      </c>
      <c r="I3450" s="9" t="s">
        <v>7134</v>
      </c>
      <c r="J3450" s="9" t="s">
        <v>7135</v>
      </c>
      <c r="K3450" s="18" t="s">
        <v>7105</v>
      </c>
      <c r="L3450" s="18" t="s">
        <v>7106</v>
      </c>
      <c r="M3450" s="18">
        <v>7382276613</v>
      </c>
      <c r="N3450" s="9" t="s">
        <v>7140</v>
      </c>
      <c r="O3450" s="9" t="s">
        <v>7141</v>
      </c>
      <c r="P3450" s="9" t="s">
        <v>32</v>
      </c>
      <c r="Q3450" s="61">
        <v>5100</v>
      </c>
      <c r="R3450" s="11">
        <v>3225.9431999999997</v>
      </c>
      <c r="S3450" s="52">
        <f>R3450</f>
        <v>3225.9431999999997</v>
      </c>
      <c r="T3450" s="53">
        <f>IFERROR(S3450/Q3450,0)</f>
        <v>0.63253788235294117</v>
      </c>
      <c r="U3450" s="54">
        <f>IF(T3450&gt;=100%,S3450*2%,0)</f>
        <v>0</v>
      </c>
      <c r="V3450" s="54">
        <f>S3450*1%</f>
        <v>32.259431999999997</v>
      </c>
      <c r="W3450" s="55">
        <f>U3450+V3450</f>
        <v>32.259431999999997</v>
      </c>
      <c r="X3450" s="17"/>
      <c r="Y3450" s="9" t="s">
        <v>12391</v>
      </c>
    </row>
    <row r="3451" spans="1:25" x14ac:dyDescent="0.2">
      <c r="A3451" s="4" t="s">
        <v>18</v>
      </c>
      <c r="B3451" s="12" t="s">
        <v>4531</v>
      </c>
      <c r="C3451" s="5" t="s">
        <v>4291</v>
      </c>
      <c r="D3451" s="5" t="s">
        <v>4292</v>
      </c>
      <c r="E3451" s="9" t="s">
        <v>4532</v>
      </c>
      <c r="F3451" s="9" t="s">
        <v>4533</v>
      </c>
      <c r="G3451" s="8">
        <v>10032634</v>
      </c>
      <c r="H3451" s="12" t="s">
        <v>4534</v>
      </c>
      <c r="I3451" s="9" t="s">
        <v>4612</v>
      </c>
      <c r="J3451" s="12" t="s">
        <v>4613</v>
      </c>
      <c r="K3451" s="8" t="s">
        <v>4537</v>
      </c>
      <c r="L3451" s="16" t="s">
        <v>4538</v>
      </c>
      <c r="M3451" s="17">
        <v>7699167678</v>
      </c>
      <c r="N3451" s="9" t="s">
        <v>4614</v>
      </c>
      <c r="O3451" s="9" t="s">
        <v>4615</v>
      </c>
      <c r="P3451" s="9" t="s">
        <v>32</v>
      </c>
      <c r="Q3451" s="11">
        <v>10000</v>
      </c>
      <c r="R3451" s="11">
        <v>6300</v>
      </c>
      <c r="S3451" s="52">
        <f>R3451</f>
        <v>6300</v>
      </c>
      <c r="T3451" s="53">
        <f>IFERROR(S3451/Q3451,0)</f>
        <v>0.63</v>
      </c>
      <c r="U3451" s="54">
        <f>IF(T3451&gt;=100%,S3451*2%,0)</f>
        <v>0</v>
      </c>
      <c r="V3451" s="54">
        <f>S3451*1%</f>
        <v>63</v>
      </c>
      <c r="W3451" s="55">
        <f>U3451+V3451</f>
        <v>63</v>
      </c>
      <c r="X3451" s="17"/>
      <c r="Y3451" s="9" t="s">
        <v>12393</v>
      </c>
    </row>
    <row r="3452" spans="1:25" x14ac:dyDescent="0.2">
      <c r="A3452" s="9" t="s">
        <v>8973</v>
      </c>
      <c r="B3452" s="9" t="s">
        <v>8965</v>
      </c>
      <c r="C3452" s="18" t="s">
        <v>8974</v>
      </c>
      <c r="D3452" s="9" t="s">
        <v>8975</v>
      </c>
      <c r="E3452" s="9" t="s">
        <v>8976</v>
      </c>
      <c r="F3452" s="9" t="s">
        <v>8977</v>
      </c>
      <c r="G3452" s="9">
        <v>10028569</v>
      </c>
      <c r="H3452" s="9" t="s">
        <v>8978</v>
      </c>
      <c r="I3452" s="9" t="s">
        <v>8991</v>
      </c>
      <c r="J3452" s="9" t="s">
        <v>8992</v>
      </c>
      <c r="K3452" s="18" t="s">
        <v>8981</v>
      </c>
      <c r="L3452" s="18" t="s">
        <v>8982</v>
      </c>
      <c r="M3452" s="18">
        <v>9016764192</v>
      </c>
      <c r="N3452" s="9" t="s">
        <v>9001</v>
      </c>
      <c r="O3452" s="9" t="s">
        <v>9002</v>
      </c>
      <c r="P3452" s="9" t="s">
        <v>32</v>
      </c>
      <c r="Q3452" s="11">
        <v>10010</v>
      </c>
      <c r="R3452" s="11">
        <v>6250</v>
      </c>
      <c r="S3452" s="52">
        <f>R3452</f>
        <v>6250</v>
      </c>
      <c r="T3452" s="53">
        <f>IFERROR(S3452/Q3452,0)</f>
        <v>0.62437562437562433</v>
      </c>
      <c r="U3452" s="54">
        <f>IF(T3452&gt;=100%,S3452*2%,0)</f>
        <v>0</v>
      </c>
      <c r="V3452" s="54">
        <f>S3452*1%</f>
        <v>62.5</v>
      </c>
      <c r="W3452" s="55">
        <f>U3452+V3452</f>
        <v>62.5</v>
      </c>
      <c r="X3452" s="17"/>
      <c r="Y3452" s="9" t="s">
        <v>12391</v>
      </c>
    </row>
    <row r="3453" spans="1:25" x14ac:dyDescent="0.2">
      <c r="A3453" s="9" t="s">
        <v>6280</v>
      </c>
      <c r="B3453" s="9" t="s">
        <v>7480</v>
      </c>
      <c r="C3453" s="18" t="s">
        <v>6854</v>
      </c>
      <c r="D3453" s="9" t="s">
        <v>6855</v>
      </c>
      <c r="E3453" s="9" t="s">
        <v>7413</v>
      </c>
      <c r="F3453" s="9" t="s">
        <v>7414</v>
      </c>
      <c r="G3453" s="9">
        <v>10034670</v>
      </c>
      <c r="H3453" s="9" t="s">
        <v>7415</v>
      </c>
      <c r="I3453" s="9" t="s">
        <v>7481</v>
      </c>
      <c r="J3453" s="9" t="s">
        <v>7482</v>
      </c>
      <c r="K3453" s="18" t="s">
        <v>7469</v>
      </c>
      <c r="L3453" s="18" t="s">
        <v>7470</v>
      </c>
      <c r="M3453" s="18" t="s">
        <v>7471</v>
      </c>
      <c r="N3453" s="9" t="s">
        <v>7510</v>
      </c>
      <c r="O3453" s="9" t="s">
        <v>7511</v>
      </c>
      <c r="P3453" s="9" t="s">
        <v>32</v>
      </c>
      <c r="Q3453" s="61">
        <v>5100</v>
      </c>
      <c r="R3453" s="11">
        <v>3166.8132000000001</v>
      </c>
      <c r="S3453" s="52">
        <f>R3453</f>
        <v>3166.8132000000001</v>
      </c>
      <c r="T3453" s="53">
        <f>IFERROR(S3453/Q3453,0)</f>
        <v>0.62094376470588242</v>
      </c>
      <c r="U3453" s="54">
        <f>IF(T3453&gt;=100%,S3453*2%,0)</f>
        <v>0</v>
      </c>
      <c r="V3453" s="54">
        <f>S3453*1%</f>
        <v>31.668132</v>
      </c>
      <c r="W3453" s="55">
        <f>U3453+V3453</f>
        <v>31.668132</v>
      </c>
      <c r="X3453" s="17"/>
      <c r="Y3453" s="9" t="s">
        <v>12393</v>
      </c>
    </row>
    <row r="3454" spans="1:25" x14ac:dyDescent="0.2">
      <c r="A3454" s="9" t="s">
        <v>6280</v>
      </c>
      <c r="B3454" s="9" t="s">
        <v>7056</v>
      </c>
      <c r="C3454" s="18" t="s">
        <v>6854</v>
      </c>
      <c r="D3454" s="9" t="s">
        <v>6855</v>
      </c>
      <c r="E3454" s="9" t="s">
        <v>7040</v>
      </c>
      <c r="F3454" s="9" t="s">
        <v>7041</v>
      </c>
      <c r="G3454" s="9">
        <v>10025696</v>
      </c>
      <c r="H3454" s="9" t="s">
        <v>7042</v>
      </c>
      <c r="I3454" s="9" t="s">
        <v>7057</v>
      </c>
      <c r="J3454" s="9" t="s">
        <v>7058</v>
      </c>
      <c r="K3454" s="18" t="s">
        <v>7045</v>
      </c>
      <c r="L3454" s="18" t="s">
        <v>7046</v>
      </c>
      <c r="M3454" s="18" t="s">
        <v>7047</v>
      </c>
      <c r="N3454" s="9" t="s">
        <v>7065</v>
      </c>
      <c r="O3454" s="9" t="s">
        <v>7066</v>
      </c>
      <c r="P3454" s="9" t="s">
        <v>32</v>
      </c>
      <c r="Q3454" s="61">
        <v>9690</v>
      </c>
      <c r="R3454" s="11">
        <v>6015.0974000000006</v>
      </c>
      <c r="S3454" s="52">
        <f>R3454</f>
        <v>6015.0974000000006</v>
      </c>
      <c r="T3454" s="53">
        <f>IFERROR(S3454/Q3454,0)</f>
        <v>0.62075308565531484</v>
      </c>
      <c r="U3454" s="54">
        <f>IF(T3454&gt;=100%,S3454*2%,0)</f>
        <v>0</v>
      </c>
      <c r="V3454" s="54">
        <f>S3454*1%</f>
        <v>60.150974000000005</v>
      </c>
      <c r="W3454" s="55">
        <f>U3454+V3454</f>
        <v>60.150974000000005</v>
      </c>
      <c r="X3454" s="17"/>
      <c r="Y3454" s="9" t="s">
        <v>12391</v>
      </c>
    </row>
    <row r="3455" spans="1:25" x14ac:dyDescent="0.2">
      <c r="A3455" s="9" t="s">
        <v>9603</v>
      </c>
      <c r="B3455" s="18" t="s">
        <v>11477</v>
      </c>
      <c r="C3455" s="9" t="s">
        <v>12374</v>
      </c>
      <c r="D3455" s="9"/>
      <c r="E3455" s="11" t="s">
        <v>12375</v>
      </c>
      <c r="F3455" s="11"/>
      <c r="G3455" s="41">
        <v>10023721</v>
      </c>
      <c r="H3455" s="42" t="s">
        <v>11355</v>
      </c>
      <c r="I3455" s="18" t="s">
        <v>11478</v>
      </c>
      <c r="J3455" s="18" t="s">
        <v>11479</v>
      </c>
      <c r="K3455" s="9" t="s">
        <v>11451</v>
      </c>
      <c r="L3455" s="18" t="s">
        <v>11452</v>
      </c>
      <c r="M3455" s="18">
        <v>9452389839</v>
      </c>
      <c r="N3455" s="18" t="s">
        <v>11480</v>
      </c>
      <c r="O3455" s="18" t="s">
        <v>11481</v>
      </c>
      <c r="P3455" s="9" t="s">
        <v>32</v>
      </c>
      <c r="Q3455" s="11">
        <v>5000</v>
      </c>
      <c r="R3455" s="27">
        <v>3098.5502000000001</v>
      </c>
      <c r="S3455" s="52">
        <f>R3455</f>
        <v>3098.5502000000001</v>
      </c>
      <c r="T3455" s="53">
        <f>IFERROR(S3455/Q3455,0)</f>
        <v>0.61971004000000007</v>
      </c>
      <c r="U3455" s="54">
        <f>IF(T3455&gt;=100%,S3455*2%,0)</f>
        <v>0</v>
      </c>
      <c r="V3455" s="54">
        <f>S3455*1%</f>
        <v>30.985502</v>
      </c>
      <c r="W3455" s="55">
        <f>U3455+V3455</f>
        <v>30.985502</v>
      </c>
      <c r="X3455" s="17"/>
      <c r="Y3455" s="9" t="s">
        <v>12392</v>
      </c>
    </row>
    <row r="3456" spans="1:25" x14ac:dyDescent="0.2">
      <c r="A3456" s="4" t="s">
        <v>18</v>
      </c>
      <c r="B3456" s="4" t="s">
        <v>19</v>
      </c>
      <c r="C3456" s="5" t="s">
        <v>20</v>
      </c>
      <c r="D3456" s="5" t="s">
        <v>21</v>
      </c>
      <c r="E3456" s="5" t="s">
        <v>22</v>
      </c>
      <c r="F3456" s="5" t="s">
        <v>23</v>
      </c>
      <c r="G3456" s="6">
        <v>10028445</v>
      </c>
      <c r="H3456" s="4" t="s">
        <v>24</v>
      </c>
      <c r="I3456" s="5" t="s">
        <v>25</v>
      </c>
      <c r="J3456" s="5" t="s">
        <v>26</v>
      </c>
      <c r="K3456" s="6" t="s">
        <v>27</v>
      </c>
      <c r="L3456" s="6" t="s">
        <v>28</v>
      </c>
      <c r="M3456" s="7" t="s">
        <v>29</v>
      </c>
      <c r="N3456" s="4" t="s">
        <v>35</v>
      </c>
      <c r="O3456" s="6" t="s">
        <v>36</v>
      </c>
      <c r="P3456" s="9" t="s">
        <v>32</v>
      </c>
      <c r="Q3456" s="9">
        <v>50000</v>
      </c>
      <c r="R3456" s="11">
        <v>30944.520400000001</v>
      </c>
      <c r="S3456" s="52">
        <f>R3456</f>
        <v>30944.520400000001</v>
      </c>
      <c r="T3456" s="53">
        <f>IFERROR(S3456/Q3456,0)</f>
        <v>0.61889040800000006</v>
      </c>
      <c r="U3456" s="54">
        <f>IF(T3456&gt;=100%,S3456*2%,0)</f>
        <v>0</v>
      </c>
      <c r="V3456" s="54">
        <f>S3456*1%</f>
        <v>309.44520400000005</v>
      </c>
      <c r="W3456" s="55">
        <f>U3456+V3456</f>
        <v>309.44520400000005</v>
      </c>
      <c r="X3456" s="17"/>
      <c r="Y3456" s="9" t="s">
        <v>12391</v>
      </c>
    </row>
    <row r="3457" spans="1:25" x14ac:dyDescent="0.2">
      <c r="A3457" s="4" t="s">
        <v>18</v>
      </c>
      <c r="B3457" s="4" t="s">
        <v>87</v>
      </c>
      <c r="C3457" s="5" t="s">
        <v>20</v>
      </c>
      <c r="D3457" s="5" t="s">
        <v>21</v>
      </c>
      <c r="E3457" s="5" t="s">
        <v>22</v>
      </c>
      <c r="F3457" s="5" t="s">
        <v>23</v>
      </c>
      <c r="G3457" s="4">
        <v>10022591</v>
      </c>
      <c r="H3457" s="4" t="s">
        <v>88</v>
      </c>
      <c r="I3457" s="5" t="s">
        <v>237</v>
      </c>
      <c r="J3457" s="5" t="s">
        <v>238</v>
      </c>
      <c r="K3457" s="4" t="s">
        <v>91</v>
      </c>
      <c r="L3457" s="4" t="s">
        <v>92</v>
      </c>
      <c r="M3457" s="7" t="s">
        <v>93</v>
      </c>
      <c r="N3457" s="5" t="s">
        <v>241</v>
      </c>
      <c r="O3457" s="5" t="s">
        <v>242</v>
      </c>
      <c r="P3457" s="9" t="s">
        <v>32</v>
      </c>
      <c r="Q3457" s="9">
        <v>15000</v>
      </c>
      <c r="R3457" s="11">
        <v>9280.2945999999993</v>
      </c>
      <c r="S3457" s="52">
        <f>R3457</f>
        <v>9280.2945999999993</v>
      </c>
      <c r="T3457" s="53">
        <f>IFERROR(S3457/Q3457,0)</f>
        <v>0.61868630666666657</v>
      </c>
      <c r="U3457" s="54">
        <f>IF(T3457&gt;=100%,S3457*2%,0)</f>
        <v>0</v>
      </c>
      <c r="V3457" s="54">
        <f>S3457*1%</f>
        <v>92.802945999999991</v>
      </c>
      <c r="W3457" s="55">
        <f>U3457+V3457</f>
        <v>92.802945999999991</v>
      </c>
      <c r="X3457" s="17"/>
      <c r="Y3457" s="9" t="s">
        <v>12393</v>
      </c>
    </row>
    <row r="3458" spans="1:25" x14ac:dyDescent="0.2">
      <c r="A3458" s="9" t="s">
        <v>5442</v>
      </c>
      <c r="B3458" s="9" t="s">
        <v>6187</v>
      </c>
      <c r="C3458" s="18" t="s">
        <v>5682</v>
      </c>
      <c r="D3458" s="9" t="s">
        <v>5683</v>
      </c>
      <c r="E3458" s="9" t="s">
        <v>6188</v>
      </c>
      <c r="F3458" s="9" t="s">
        <v>6189</v>
      </c>
      <c r="G3458" s="9">
        <v>10026038</v>
      </c>
      <c r="H3458" s="9" t="s">
        <v>6190</v>
      </c>
      <c r="I3458" s="9" t="s">
        <v>6204</v>
      </c>
      <c r="J3458" s="9" t="s">
        <v>6205</v>
      </c>
      <c r="K3458" s="18" t="s">
        <v>6193</v>
      </c>
      <c r="L3458" s="18" t="s">
        <v>6194</v>
      </c>
      <c r="M3458" s="18">
        <v>9789576805</v>
      </c>
      <c r="N3458" s="9" t="s">
        <v>6206</v>
      </c>
      <c r="O3458" s="9" t="s">
        <v>6207</v>
      </c>
      <c r="P3458" s="9" t="s">
        <v>32</v>
      </c>
      <c r="Q3458" s="11">
        <v>7000</v>
      </c>
      <c r="R3458" s="11">
        <v>4320</v>
      </c>
      <c r="S3458" s="52">
        <f>R3458</f>
        <v>4320</v>
      </c>
      <c r="T3458" s="53">
        <f>IFERROR(S3458/Q3458,0)</f>
        <v>0.6171428571428571</v>
      </c>
      <c r="U3458" s="54">
        <f>IF(T3458&gt;=100%,S3458*2%,0)</f>
        <v>0</v>
      </c>
      <c r="V3458" s="54">
        <f>S3458*1%</f>
        <v>43.2</v>
      </c>
      <c r="W3458" s="55">
        <f>U3458+V3458</f>
        <v>43.2</v>
      </c>
      <c r="X3458" s="17"/>
      <c r="Y3458" s="9" t="s">
        <v>12391</v>
      </c>
    </row>
    <row r="3459" spans="1:25" x14ac:dyDescent="0.2">
      <c r="A3459" s="9" t="s">
        <v>8060</v>
      </c>
      <c r="B3459" s="9" t="s">
        <v>8061</v>
      </c>
      <c r="C3459" s="18" t="s">
        <v>8062</v>
      </c>
      <c r="D3459" s="9" t="s">
        <v>8063</v>
      </c>
      <c r="E3459" s="9" t="s">
        <v>8064</v>
      </c>
      <c r="F3459" s="9" t="s">
        <v>8065</v>
      </c>
      <c r="G3459" s="9">
        <v>10027752</v>
      </c>
      <c r="H3459" s="9" t="s">
        <v>8066</v>
      </c>
      <c r="I3459" s="9" t="s">
        <v>8072</v>
      </c>
      <c r="J3459" s="9" t="s">
        <v>8073</v>
      </c>
      <c r="K3459" s="18" t="s">
        <v>8069</v>
      </c>
      <c r="L3459" s="18" t="s">
        <v>8070</v>
      </c>
      <c r="M3459" s="18">
        <v>9977686099</v>
      </c>
      <c r="N3459" s="9" t="s">
        <v>8078</v>
      </c>
      <c r="O3459" s="9" t="s">
        <v>8079</v>
      </c>
      <c r="P3459" s="9" t="s">
        <v>32</v>
      </c>
      <c r="Q3459" s="11">
        <v>7920.0000000000009</v>
      </c>
      <c r="R3459" s="25">
        <v>4887</v>
      </c>
      <c r="S3459" s="52">
        <f>R3459</f>
        <v>4887</v>
      </c>
      <c r="T3459" s="53">
        <f>IFERROR(S3459/Q3459,0)</f>
        <v>0.61704545454545445</v>
      </c>
      <c r="U3459" s="54">
        <f>IF(T3459&gt;=100%,S3459*2%,0)</f>
        <v>0</v>
      </c>
      <c r="V3459" s="54">
        <f>S3459*1%</f>
        <v>48.870000000000005</v>
      </c>
      <c r="W3459" s="55">
        <f>U3459+V3459</f>
        <v>48.870000000000005</v>
      </c>
      <c r="X3459" s="17"/>
      <c r="Y3459" s="9" t="s">
        <v>12391</v>
      </c>
    </row>
    <row r="3460" spans="1:25" x14ac:dyDescent="0.2">
      <c r="A3460" s="4" t="s">
        <v>18</v>
      </c>
      <c r="B3460" s="4" t="s">
        <v>243</v>
      </c>
      <c r="C3460" s="5" t="s">
        <v>20</v>
      </c>
      <c r="D3460" s="5" t="s">
        <v>21</v>
      </c>
      <c r="E3460" s="5" t="s">
        <v>244</v>
      </c>
      <c r="F3460" s="5" t="s">
        <v>245</v>
      </c>
      <c r="G3460" s="6">
        <v>10022295</v>
      </c>
      <c r="H3460" s="4" t="s">
        <v>246</v>
      </c>
      <c r="I3460" s="4" t="s">
        <v>272</v>
      </c>
      <c r="J3460" s="4" t="s">
        <v>273</v>
      </c>
      <c r="K3460" s="6" t="s">
        <v>255</v>
      </c>
      <c r="L3460" s="6" t="s">
        <v>256</v>
      </c>
      <c r="M3460" s="7" t="s">
        <v>257</v>
      </c>
      <c r="N3460" s="4" t="s">
        <v>274</v>
      </c>
      <c r="O3460" s="6" t="s">
        <v>275</v>
      </c>
      <c r="P3460" s="9" t="s">
        <v>32</v>
      </c>
      <c r="Q3460" s="11">
        <v>10336.6415</v>
      </c>
      <c r="R3460" s="11">
        <v>6378.0769999999993</v>
      </c>
      <c r="S3460" s="52">
        <f>R3460</f>
        <v>6378.0769999999993</v>
      </c>
      <c r="T3460" s="53">
        <f>IFERROR(S3460/Q3460,0)</f>
        <v>0.61703571706535432</v>
      </c>
      <c r="U3460" s="54">
        <f>IF(T3460&gt;=100%,S3460*2%,0)</f>
        <v>0</v>
      </c>
      <c r="V3460" s="54">
        <f>S3460*1%</f>
        <v>63.780769999999997</v>
      </c>
      <c r="W3460" s="55">
        <f>U3460+V3460</f>
        <v>63.780769999999997</v>
      </c>
      <c r="X3460" s="17"/>
      <c r="Y3460" s="9" t="s">
        <v>12391</v>
      </c>
    </row>
    <row r="3461" spans="1:25" x14ac:dyDescent="0.2">
      <c r="A3461" s="9" t="s">
        <v>8060</v>
      </c>
      <c r="B3461" s="9" t="s">
        <v>9395</v>
      </c>
      <c r="C3461" s="18" t="s">
        <v>9306</v>
      </c>
      <c r="D3461" s="9" t="s">
        <v>9307</v>
      </c>
      <c r="E3461" s="9" t="s">
        <v>9352</v>
      </c>
      <c r="F3461" s="9" t="s">
        <v>9353</v>
      </c>
      <c r="G3461" s="9">
        <v>10027556</v>
      </c>
      <c r="H3461" s="9" t="s">
        <v>9354</v>
      </c>
      <c r="I3461" s="9" t="s">
        <v>9402</v>
      </c>
      <c r="J3461" s="9" t="s">
        <v>9403</v>
      </c>
      <c r="K3461" s="18" t="s">
        <v>9357</v>
      </c>
      <c r="L3461" s="18" t="s">
        <v>9358</v>
      </c>
      <c r="M3461" s="18">
        <v>8237345056</v>
      </c>
      <c r="N3461" s="36" t="s">
        <v>9404</v>
      </c>
      <c r="O3461" s="9" t="s">
        <v>9405</v>
      </c>
      <c r="P3461" s="9" t="s">
        <v>32</v>
      </c>
      <c r="Q3461" s="11">
        <v>10000</v>
      </c>
      <c r="R3461" s="11">
        <v>6165.2438000000002</v>
      </c>
      <c r="S3461" s="52">
        <f>R3461</f>
        <v>6165.2438000000002</v>
      </c>
      <c r="T3461" s="53">
        <f>IFERROR(S3461/Q3461,0)</f>
        <v>0.61652437999999998</v>
      </c>
      <c r="U3461" s="54">
        <f>IF(T3461&gt;=100%,S3461*2%,0)</f>
        <v>0</v>
      </c>
      <c r="V3461" s="54">
        <f>S3461*1%</f>
        <v>61.652438000000004</v>
      </c>
      <c r="W3461" s="55">
        <f>U3461+V3461</f>
        <v>61.652438000000004</v>
      </c>
      <c r="X3461" s="17"/>
      <c r="Y3461" s="9" t="s">
        <v>12391</v>
      </c>
    </row>
    <row r="3462" spans="1:25" x14ac:dyDescent="0.2">
      <c r="A3462" s="9" t="s">
        <v>6280</v>
      </c>
      <c r="B3462" s="9" t="s">
        <v>7506</v>
      </c>
      <c r="C3462" s="18" t="s">
        <v>6854</v>
      </c>
      <c r="D3462" s="9" t="s">
        <v>6855</v>
      </c>
      <c r="E3462" s="9" t="s">
        <v>7413</v>
      </c>
      <c r="F3462" s="9" t="s">
        <v>7414</v>
      </c>
      <c r="G3462" s="9">
        <v>10034670</v>
      </c>
      <c r="H3462" s="9" t="s">
        <v>7415</v>
      </c>
      <c r="I3462" s="9" t="s">
        <v>7502</v>
      </c>
      <c r="J3462" s="9" t="s">
        <v>7507</v>
      </c>
      <c r="K3462" s="18" t="s">
        <v>7469</v>
      </c>
      <c r="L3462" s="18" t="s">
        <v>7418</v>
      </c>
      <c r="M3462" s="18" t="s">
        <v>7471</v>
      </c>
      <c r="N3462" s="9" t="s">
        <v>7508</v>
      </c>
      <c r="O3462" s="9" t="s">
        <v>7509</v>
      </c>
      <c r="P3462" s="9" t="s">
        <v>32</v>
      </c>
      <c r="Q3462" s="61">
        <v>20400</v>
      </c>
      <c r="R3462" s="11">
        <v>12576.233800000004</v>
      </c>
      <c r="S3462" s="52">
        <f>R3462</f>
        <v>12576.233800000004</v>
      </c>
      <c r="T3462" s="53">
        <f>IFERROR(S3462/Q3462,0)</f>
        <v>0.61648204901960801</v>
      </c>
      <c r="U3462" s="54">
        <f>IF(T3462&gt;=100%,S3462*2%,0)</f>
        <v>0</v>
      </c>
      <c r="V3462" s="54">
        <f>S3462*1%</f>
        <v>125.76233800000004</v>
      </c>
      <c r="W3462" s="55">
        <f>U3462+V3462</f>
        <v>125.76233800000004</v>
      </c>
      <c r="X3462" s="17"/>
      <c r="Y3462" s="9" t="s">
        <v>12393</v>
      </c>
    </row>
    <row r="3463" spans="1:25" x14ac:dyDescent="0.2">
      <c r="A3463" s="4" t="s">
        <v>18</v>
      </c>
      <c r="B3463" s="12" t="s">
        <v>1456</v>
      </c>
      <c r="C3463" s="5" t="s">
        <v>861</v>
      </c>
      <c r="D3463" s="9" t="s">
        <v>862</v>
      </c>
      <c r="E3463" s="9" t="s">
        <v>1457</v>
      </c>
      <c r="F3463" s="9" t="s">
        <v>1458</v>
      </c>
      <c r="G3463" s="8">
        <v>10022900</v>
      </c>
      <c r="H3463" s="12" t="s">
        <v>1459</v>
      </c>
      <c r="I3463" s="9" t="s">
        <v>1515</v>
      </c>
      <c r="J3463" s="12" t="s">
        <v>1516</v>
      </c>
      <c r="K3463" s="8" t="s">
        <v>1462</v>
      </c>
      <c r="L3463" s="16" t="s">
        <v>1463</v>
      </c>
      <c r="M3463" s="17" t="s">
        <v>1464</v>
      </c>
      <c r="N3463" s="9" t="s">
        <v>1517</v>
      </c>
      <c r="O3463" s="9" t="s">
        <v>1518</v>
      </c>
      <c r="P3463" s="9" t="s">
        <v>32</v>
      </c>
      <c r="Q3463" s="10">
        <v>25000</v>
      </c>
      <c r="R3463" s="11">
        <v>15400</v>
      </c>
      <c r="S3463" s="52">
        <f>R3463</f>
        <v>15400</v>
      </c>
      <c r="T3463" s="53">
        <f>IFERROR(S3463/Q3463,0)</f>
        <v>0.61599999999999999</v>
      </c>
      <c r="U3463" s="54">
        <f>IF(T3463&gt;=100%,S3463*2%,0)</f>
        <v>0</v>
      </c>
      <c r="V3463" s="54">
        <f>S3463*1%</f>
        <v>154</v>
      </c>
      <c r="W3463" s="55">
        <f>U3463+V3463</f>
        <v>154</v>
      </c>
      <c r="X3463" s="17"/>
      <c r="Y3463" s="9" t="s">
        <v>12393</v>
      </c>
    </row>
    <row r="3464" spans="1:25" x14ac:dyDescent="0.2">
      <c r="A3464" s="9" t="s">
        <v>5442</v>
      </c>
      <c r="B3464" s="9" t="s">
        <v>5681</v>
      </c>
      <c r="C3464" s="18" t="s">
        <v>5682</v>
      </c>
      <c r="D3464" s="9" t="s">
        <v>5683</v>
      </c>
      <c r="E3464" s="9" t="s">
        <v>5684</v>
      </c>
      <c r="F3464" s="9" t="s">
        <v>5685</v>
      </c>
      <c r="G3464" s="9">
        <v>10026037</v>
      </c>
      <c r="H3464" s="9" t="s">
        <v>5686</v>
      </c>
      <c r="I3464" s="9" t="s">
        <v>5699</v>
      </c>
      <c r="J3464" s="9" t="s">
        <v>5700</v>
      </c>
      <c r="K3464" s="18" t="s">
        <v>5701</v>
      </c>
      <c r="L3464" s="18" t="s">
        <v>5702</v>
      </c>
      <c r="M3464" s="18">
        <v>9442576276</v>
      </c>
      <c r="N3464" s="9" t="s">
        <v>5703</v>
      </c>
      <c r="O3464" s="9" t="s">
        <v>2549</v>
      </c>
      <c r="P3464" s="9" t="s">
        <v>32</v>
      </c>
      <c r="Q3464" s="11">
        <v>7000</v>
      </c>
      <c r="R3464" s="11">
        <v>4310</v>
      </c>
      <c r="S3464" s="52">
        <f>R3464</f>
        <v>4310</v>
      </c>
      <c r="T3464" s="53">
        <f>IFERROR(S3464/Q3464,0)</f>
        <v>0.61571428571428577</v>
      </c>
      <c r="U3464" s="54">
        <f>IF(T3464&gt;=100%,S3464*2%,0)</f>
        <v>0</v>
      </c>
      <c r="V3464" s="54">
        <f>S3464*1%</f>
        <v>43.1</v>
      </c>
      <c r="W3464" s="55">
        <f>U3464+V3464</f>
        <v>43.1</v>
      </c>
      <c r="X3464" s="17"/>
      <c r="Y3464" s="9" t="s">
        <v>12393</v>
      </c>
    </row>
    <row r="3465" spans="1:25" x14ac:dyDescent="0.2">
      <c r="A3465" s="9" t="s">
        <v>6280</v>
      </c>
      <c r="B3465" s="9" t="s">
        <v>7642</v>
      </c>
      <c r="C3465" s="18" t="s">
        <v>6854</v>
      </c>
      <c r="D3465" s="9" t="s">
        <v>6855</v>
      </c>
      <c r="E3465" s="9" t="s">
        <v>7290</v>
      </c>
      <c r="F3465" s="9" t="s">
        <v>7291</v>
      </c>
      <c r="G3465" s="9">
        <v>10034032</v>
      </c>
      <c r="H3465" s="9" t="s">
        <v>7643</v>
      </c>
      <c r="I3465" s="9" t="s">
        <v>7644</v>
      </c>
      <c r="J3465" s="9" t="s">
        <v>7645</v>
      </c>
      <c r="K3465" s="18" t="s">
        <v>7646</v>
      </c>
      <c r="L3465" s="18" t="s">
        <v>7647</v>
      </c>
      <c r="M3465" s="18" t="s">
        <v>7648</v>
      </c>
      <c r="N3465" s="9" t="s">
        <v>7649</v>
      </c>
      <c r="O3465" s="9" t="s">
        <v>7650</v>
      </c>
      <c r="P3465" s="9" t="s">
        <v>32</v>
      </c>
      <c r="Q3465" s="61">
        <v>5100</v>
      </c>
      <c r="R3465" s="11">
        <v>3134.9592000000002</v>
      </c>
      <c r="S3465" s="52">
        <f>R3465</f>
        <v>3134.9592000000002</v>
      </c>
      <c r="T3465" s="53">
        <f>IFERROR(S3465/Q3465,0)</f>
        <v>0.61469788235294121</v>
      </c>
      <c r="U3465" s="54">
        <f>IF(T3465&gt;=100%,S3465*2%,0)</f>
        <v>0</v>
      </c>
      <c r="V3465" s="54">
        <f>S3465*1%</f>
        <v>31.349592000000005</v>
      </c>
      <c r="W3465" s="55">
        <f>U3465+V3465</f>
        <v>31.349592000000005</v>
      </c>
      <c r="X3465" s="17"/>
      <c r="Y3465" s="9" t="s">
        <v>12393</v>
      </c>
    </row>
    <row r="3466" spans="1:25" x14ac:dyDescent="0.2">
      <c r="A3466" s="9" t="s">
        <v>5442</v>
      </c>
      <c r="B3466" s="9" t="s">
        <v>5443</v>
      </c>
      <c r="C3466" s="18" t="s">
        <v>5444</v>
      </c>
      <c r="D3466" s="9" t="s">
        <v>5445</v>
      </c>
      <c r="E3466" s="9" t="s">
        <v>5446</v>
      </c>
      <c r="F3466" s="9" t="s">
        <v>5447</v>
      </c>
      <c r="G3466" s="9">
        <v>10030514</v>
      </c>
      <c r="H3466" s="9" t="s">
        <v>5448</v>
      </c>
      <c r="I3466" s="9" t="s">
        <v>5455</v>
      </c>
      <c r="J3466" s="9" t="s">
        <v>5456</v>
      </c>
      <c r="K3466" s="18" t="s">
        <v>5451</v>
      </c>
      <c r="L3466" s="18" t="s">
        <v>5452</v>
      </c>
      <c r="M3466" s="18">
        <v>8056801721</v>
      </c>
      <c r="N3466" s="9" t="s">
        <v>5457</v>
      </c>
      <c r="O3466" s="9" t="s">
        <v>5458</v>
      </c>
      <c r="P3466" s="9" t="s">
        <v>32</v>
      </c>
      <c r="Q3466" s="11">
        <v>7000</v>
      </c>
      <c r="R3466" s="11">
        <v>4300</v>
      </c>
      <c r="S3466" s="52">
        <f>R3466</f>
        <v>4300</v>
      </c>
      <c r="T3466" s="53">
        <f>IFERROR(S3466/Q3466,0)</f>
        <v>0.61428571428571432</v>
      </c>
      <c r="U3466" s="54">
        <f>IF(T3466&gt;=100%,S3466*2%,0)</f>
        <v>0</v>
      </c>
      <c r="V3466" s="54">
        <f>S3466*1%</f>
        <v>43</v>
      </c>
      <c r="W3466" s="55">
        <f>U3466+V3466</f>
        <v>43</v>
      </c>
      <c r="X3466" s="17"/>
      <c r="Y3466" s="9" t="s">
        <v>12392</v>
      </c>
    </row>
    <row r="3467" spans="1:25" x14ac:dyDescent="0.2">
      <c r="A3467" s="26" t="s">
        <v>9603</v>
      </c>
      <c r="B3467" s="30" t="s">
        <v>11909</v>
      </c>
      <c r="C3467" s="30" t="s">
        <v>12379</v>
      </c>
      <c r="D3467" s="30"/>
      <c r="E3467" s="44" t="s">
        <v>12378</v>
      </c>
      <c r="F3467" s="44"/>
      <c r="G3467" s="30">
        <v>10020174</v>
      </c>
      <c r="H3467" s="30" t="s">
        <v>11910</v>
      </c>
      <c r="I3467" s="29" t="s">
        <v>12055</v>
      </c>
      <c r="J3467" s="29" t="s">
        <v>12056</v>
      </c>
      <c r="K3467" s="26" t="s">
        <v>11913</v>
      </c>
      <c r="L3467" s="30" t="s">
        <v>11914</v>
      </c>
      <c r="M3467" s="30" t="s">
        <v>11915</v>
      </c>
      <c r="N3467" s="30" t="s">
        <v>12061</v>
      </c>
      <c r="O3467" s="30" t="s">
        <v>12062</v>
      </c>
      <c r="P3467" s="30" t="s">
        <v>32</v>
      </c>
      <c r="Q3467" s="27">
        <v>5000</v>
      </c>
      <c r="R3467" s="27">
        <v>3057.616</v>
      </c>
      <c r="S3467" s="52">
        <f>R3467</f>
        <v>3057.616</v>
      </c>
      <c r="T3467" s="53">
        <f>IFERROR(S3467/Q3467,0)</f>
        <v>0.61152320000000004</v>
      </c>
      <c r="U3467" s="54">
        <f>IF(T3467&gt;=100%,S3467*2%,0)</f>
        <v>0</v>
      </c>
      <c r="V3467" s="54">
        <f>S3467*1%</f>
        <v>30.576160000000002</v>
      </c>
      <c r="W3467" s="55">
        <f>U3467+V3467</f>
        <v>30.576160000000002</v>
      </c>
      <c r="X3467" s="17"/>
      <c r="Y3467" s="9" t="s">
        <v>12391</v>
      </c>
    </row>
    <row r="3468" spans="1:25" x14ac:dyDescent="0.2">
      <c r="A3468" s="4" t="s">
        <v>18</v>
      </c>
      <c r="B3468" s="12" t="s">
        <v>704</v>
      </c>
      <c r="C3468" s="5" t="s">
        <v>20</v>
      </c>
      <c r="D3468" s="5" t="s">
        <v>21</v>
      </c>
      <c r="E3468" s="9" t="s">
        <v>650</v>
      </c>
      <c r="F3468" s="9" t="s">
        <v>705</v>
      </c>
      <c r="G3468" s="8">
        <v>10022826</v>
      </c>
      <c r="H3468" s="12" t="s">
        <v>706</v>
      </c>
      <c r="I3468" s="12" t="s">
        <v>761</v>
      </c>
      <c r="J3468" s="12" t="s">
        <v>762</v>
      </c>
      <c r="K3468" s="8" t="s">
        <v>729</v>
      </c>
      <c r="L3468" s="16" t="s">
        <v>709</v>
      </c>
      <c r="M3468" s="17" t="s">
        <v>730</v>
      </c>
      <c r="N3468" s="9" t="s">
        <v>783</v>
      </c>
      <c r="O3468" s="9" t="s">
        <v>784</v>
      </c>
      <c r="P3468" s="9" t="s">
        <v>32</v>
      </c>
      <c r="Q3468" s="10">
        <v>10000</v>
      </c>
      <c r="R3468" s="11">
        <v>6110.6596000000009</v>
      </c>
      <c r="S3468" s="52">
        <f>R3468</f>
        <v>6110.6596000000009</v>
      </c>
      <c r="T3468" s="53">
        <f>IFERROR(S3468/Q3468,0)</f>
        <v>0.61106596000000013</v>
      </c>
      <c r="U3468" s="54">
        <f>IF(T3468&gt;=100%,S3468*2%,0)</f>
        <v>0</v>
      </c>
      <c r="V3468" s="54">
        <f>S3468*1%</f>
        <v>61.10659600000001</v>
      </c>
      <c r="W3468" s="55">
        <f>U3468+V3468</f>
        <v>61.10659600000001</v>
      </c>
      <c r="X3468" s="17"/>
      <c r="Y3468" s="9" t="s">
        <v>12393</v>
      </c>
    </row>
    <row r="3469" spans="1:25" x14ac:dyDescent="0.2">
      <c r="A3469" s="4" t="s">
        <v>18</v>
      </c>
      <c r="B3469" s="12" t="s">
        <v>3702</v>
      </c>
      <c r="C3469" s="5" t="s">
        <v>2973</v>
      </c>
      <c r="D3469" s="9" t="s">
        <v>2974</v>
      </c>
      <c r="E3469" s="9" t="s">
        <v>3645</v>
      </c>
      <c r="F3469" s="9" t="s">
        <v>3646</v>
      </c>
      <c r="G3469" s="8">
        <v>10026613</v>
      </c>
      <c r="H3469" s="12" t="s">
        <v>3703</v>
      </c>
      <c r="I3469" s="9" t="s">
        <v>3726</v>
      </c>
      <c r="J3469" s="12" t="s">
        <v>3727</v>
      </c>
      <c r="K3469" s="12" t="s">
        <v>3706</v>
      </c>
      <c r="L3469" s="12" t="s">
        <v>3707</v>
      </c>
      <c r="M3469" s="17">
        <v>8986883307</v>
      </c>
      <c r="N3469" s="9" t="s">
        <v>3770</v>
      </c>
      <c r="O3469" s="9" t="s">
        <v>3771</v>
      </c>
      <c r="P3469" s="9" t="s">
        <v>32</v>
      </c>
      <c r="Q3469" s="10">
        <v>13968.604000000001</v>
      </c>
      <c r="R3469" s="11">
        <v>8531</v>
      </c>
      <c r="S3469" s="52">
        <f>R3469</f>
        <v>8531</v>
      </c>
      <c r="T3469" s="53">
        <f>IFERROR(S3469/Q3469,0)</f>
        <v>0.61072674119761716</v>
      </c>
      <c r="U3469" s="54">
        <f>IF(T3469&gt;=100%,S3469*2%,0)</f>
        <v>0</v>
      </c>
      <c r="V3469" s="54">
        <f>S3469*1%</f>
        <v>85.31</v>
      </c>
      <c r="W3469" s="55">
        <f>U3469+V3469</f>
        <v>85.31</v>
      </c>
      <c r="X3469" s="17"/>
      <c r="Y3469" s="9" t="s">
        <v>12391</v>
      </c>
    </row>
    <row r="3470" spans="1:25" x14ac:dyDescent="0.2">
      <c r="A3470" s="9" t="s">
        <v>8060</v>
      </c>
      <c r="B3470" s="9" t="s">
        <v>8168</v>
      </c>
      <c r="C3470" s="18" t="s">
        <v>8062</v>
      </c>
      <c r="D3470" s="9" t="s">
        <v>8063</v>
      </c>
      <c r="E3470" s="9" t="s">
        <v>8169</v>
      </c>
      <c r="F3470" s="9" t="s">
        <v>8170</v>
      </c>
      <c r="G3470" s="9">
        <v>10026702</v>
      </c>
      <c r="H3470" s="9" t="s">
        <v>8219</v>
      </c>
      <c r="I3470" s="9" t="s">
        <v>8320</v>
      </c>
      <c r="J3470" s="9" t="s">
        <v>8321</v>
      </c>
      <c r="K3470" s="18" t="s">
        <v>8222</v>
      </c>
      <c r="L3470" s="18" t="s">
        <v>8223</v>
      </c>
      <c r="M3470" s="18">
        <v>6263675288</v>
      </c>
      <c r="N3470" s="9" t="s">
        <v>8326</v>
      </c>
      <c r="O3470" s="9" t="s">
        <v>8327</v>
      </c>
      <c r="P3470" s="9" t="s">
        <v>32</v>
      </c>
      <c r="Q3470" s="11">
        <v>7692.3</v>
      </c>
      <c r="R3470" s="25">
        <v>4690</v>
      </c>
      <c r="S3470" s="52">
        <f>R3470</f>
        <v>4690</v>
      </c>
      <c r="T3470" s="53">
        <f>IFERROR(S3470/Q3470,0)</f>
        <v>0.60970060970060969</v>
      </c>
      <c r="U3470" s="54">
        <f>IF(T3470&gt;=100%,S3470*2%,0)</f>
        <v>0</v>
      </c>
      <c r="V3470" s="54">
        <f>S3470*1%</f>
        <v>46.9</v>
      </c>
      <c r="W3470" s="55">
        <f>U3470+V3470</f>
        <v>46.9</v>
      </c>
      <c r="X3470" s="17"/>
      <c r="Y3470" s="9" t="s">
        <v>12391</v>
      </c>
    </row>
    <row r="3471" spans="1:25" x14ac:dyDescent="0.2">
      <c r="A3471" s="4" t="s">
        <v>18</v>
      </c>
      <c r="B3471" s="12" t="s">
        <v>4290</v>
      </c>
      <c r="C3471" s="5" t="s">
        <v>4291</v>
      </c>
      <c r="D3471" s="5" t="s">
        <v>4292</v>
      </c>
      <c r="E3471" s="9" t="s">
        <v>4293</v>
      </c>
      <c r="F3471" s="9" t="s">
        <v>4294</v>
      </c>
      <c r="G3471" s="8">
        <v>10031076</v>
      </c>
      <c r="H3471" s="12" t="s">
        <v>4295</v>
      </c>
      <c r="I3471" s="9" t="s">
        <v>4361</v>
      </c>
      <c r="J3471" s="12" t="s">
        <v>4362</v>
      </c>
      <c r="K3471" s="8" t="s">
        <v>4342</v>
      </c>
      <c r="L3471" s="16" t="s">
        <v>4343</v>
      </c>
      <c r="M3471" s="17" t="s">
        <v>4344</v>
      </c>
      <c r="N3471" s="9" t="s">
        <v>4363</v>
      </c>
      <c r="O3471" s="9" t="s">
        <v>4364</v>
      </c>
      <c r="P3471" s="9" t="s">
        <v>32</v>
      </c>
      <c r="Q3471" s="11">
        <v>13284.2859415</v>
      </c>
      <c r="R3471" s="11">
        <v>8091</v>
      </c>
      <c r="S3471" s="52">
        <f>R3471</f>
        <v>8091</v>
      </c>
      <c r="T3471" s="53">
        <f>IFERROR(S3471/Q3471,0)</f>
        <v>0.60906548049555165</v>
      </c>
      <c r="U3471" s="54">
        <f>IF(T3471&gt;=100%,S3471*2%,0)</f>
        <v>0</v>
      </c>
      <c r="V3471" s="54">
        <f>S3471*1%</f>
        <v>80.91</v>
      </c>
      <c r="W3471" s="55">
        <f>U3471+V3471</f>
        <v>80.91</v>
      </c>
      <c r="X3471" s="17"/>
      <c r="Y3471" s="9" t="s">
        <v>12391</v>
      </c>
    </row>
    <row r="3472" spans="1:25" x14ac:dyDescent="0.2">
      <c r="A3472" s="4" t="s">
        <v>18</v>
      </c>
      <c r="B3472" s="9"/>
      <c r="C3472" s="5" t="s">
        <v>4707</v>
      </c>
      <c r="D3472" s="9" t="s">
        <v>4708</v>
      </c>
      <c r="E3472" s="9" t="s">
        <v>5269</v>
      </c>
      <c r="F3472" s="9" t="s">
        <v>5270</v>
      </c>
      <c r="G3472" s="12">
        <v>10033840</v>
      </c>
      <c r="H3472" s="12" t="s">
        <v>5354</v>
      </c>
      <c r="I3472" s="12" t="s">
        <v>5398</v>
      </c>
      <c r="J3472" s="12" t="s">
        <v>5399</v>
      </c>
      <c r="K3472" s="17" t="s">
        <v>5357</v>
      </c>
      <c r="L3472" s="9" t="s">
        <v>5358</v>
      </c>
      <c r="M3472" s="9">
        <v>8763812712</v>
      </c>
      <c r="N3472" s="12" t="s">
        <v>5400</v>
      </c>
      <c r="O3472" s="12" t="s">
        <v>5401</v>
      </c>
      <c r="P3472" s="17" t="s">
        <v>32</v>
      </c>
      <c r="Q3472" s="10">
        <v>4545.9978000000001</v>
      </c>
      <c r="R3472" s="11">
        <v>2766.3922000000002</v>
      </c>
      <c r="S3472" s="52">
        <f>R3472</f>
        <v>2766.3922000000002</v>
      </c>
      <c r="T3472" s="53">
        <f>IFERROR(S3472/Q3472,0)</f>
        <v>0.60853355450369995</v>
      </c>
      <c r="U3472" s="54">
        <f>IF(T3472&gt;=100%,S3472*2%,0)</f>
        <v>0</v>
      </c>
      <c r="V3472" s="54">
        <f>S3472*1%</f>
        <v>27.663922000000003</v>
      </c>
      <c r="W3472" s="55">
        <f>U3472+V3472</f>
        <v>27.663922000000003</v>
      </c>
      <c r="X3472" s="17"/>
      <c r="Y3472" s="9" t="s">
        <v>12393</v>
      </c>
    </row>
    <row r="3473" spans="1:25" x14ac:dyDescent="0.2">
      <c r="A3473" s="4" t="s">
        <v>18</v>
      </c>
      <c r="B3473" s="9"/>
      <c r="C3473" s="5" t="s">
        <v>4707</v>
      </c>
      <c r="D3473" s="9" t="s">
        <v>4708</v>
      </c>
      <c r="E3473" s="9" t="s">
        <v>5269</v>
      </c>
      <c r="F3473" s="9" t="s">
        <v>5270</v>
      </c>
      <c r="G3473" s="12">
        <v>10034671</v>
      </c>
      <c r="H3473" s="12" t="s">
        <v>5294</v>
      </c>
      <c r="I3473" s="12" t="s">
        <v>5306</v>
      </c>
      <c r="J3473" s="12" t="s">
        <v>5307</v>
      </c>
      <c r="K3473" s="17" t="s">
        <v>5297</v>
      </c>
      <c r="L3473" s="9" t="s">
        <v>2899</v>
      </c>
      <c r="M3473" s="9"/>
      <c r="N3473" s="12" t="s">
        <v>5344</v>
      </c>
      <c r="O3473" s="12" t="s">
        <v>5345</v>
      </c>
      <c r="P3473" s="17" t="s">
        <v>32</v>
      </c>
      <c r="Q3473" s="10">
        <v>8326.5</v>
      </c>
      <c r="R3473" s="11">
        <v>5060</v>
      </c>
      <c r="S3473" s="52">
        <f>R3473</f>
        <v>5060</v>
      </c>
      <c r="T3473" s="53">
        <f>IFERROR(S3473/Q3473,0)</f>
        <v>0.60769831261634544</v>
      </c>
      <c r="U3473" s="54">
        <f>IF(T3473&gt;=100%,S3473*2%,0)</f>
        <v>0</v>
      </c>
      <c r="V3473" s="54">
        <f>S3473*1%</f>
        <v>50.6</v>
      </c>
      <c r="W3473" s="55">
        <f>U3473+V3473</f>
        <v>50.6</v>
      </c>
      <c r="X3473" s="17"/>
      <c r="Y3473" s="9" t="s">
        <v>12393</v>
      </c>
    </row>
    <row r="3474" spans="1:25" x14ac:dyDescent="0.2">
      <c r="A3474" s="4" t="s">
        <v>18</v>
      </c>
      <c r="B3474" s="4" t="s">
        <v>19</v>
      </c>
      <c r="C3474" s="5" t="s">
        <v>20</v>
      </c>
      <c r="D3474" s="5" t="s">
        <v>21</v>
      </c>
      <c r="E3474" s="5" t="s">
        <v>22</v>
      </c>
      <c r="F3474" s="5" t="s">
        <v>23</v>
      </c>
      <c r="G3474" s="6">
        <v>10028445</v>
      </c>
      <c r="H3474" s="4" t="s">
        <v>24</v>
      </c>
      <c r="I3474" s="4" t="s">
        <v>43</v>
      </c>
      <c r="J3474" s="4" t="s">
        <v>44</v>
      </c>
      <c r="K3474" s="6" t="s">
        <v>27</v>
      </c>
      <c r="L3474" s="6" t="s">
        <v>28</v>
      </c>
      <c r="M3474" s="7" t="s">
        <v>29</v>
      </c>
      <c r="N3474" s="4" t="s">
        <v>47</v>
      </c>
      <c r="O3474" s="6" t="s">
        <v>48</v>
      </c>
      <c r="P3474" s="9" t="s">
        <v>32</v>
      </c>
      <c r="Q3474" s="9">
        <v>25000</v>
      </c>
      <c r="R3474" s="11">
        <v>15165.0954</v>
      </c>
      <c r="S3474" s="52">
        <f>R3474</f>
        <v>15165.0954</v>
      </c>
      <c r="T3474" s="53">
        <f>IFERROR(S3474/Q3474,0)</f>
        <v>0.60660381600000002</v>
      </c>
      <c r="U3474" s="54">
        <f>IF(T3474&gt;=100%,S3474*2%,0)</f>
        <v>0</v>
      </c>
      <c r="V3474" s="54">
        <f>S3474*1%</f>
        <v>151.65095400000001</v>
      </c>
      <c r="W3474" s="55">
        <f>U3474+V3474</f>
        <v>151.65095400000001</v>
      </c>
      <c r="X3474" s="17"/>
      <c r="Y3474" s="9" t="s">
        <v>12391</v>
      </c>
    </row>
    <row r="3475" spans="1:25" x14ac:dyDescent="0.2">
      <c r="A3475" s="26" t="s">
        <v>9603</v>
      </c>
      <c r="B3475" s="26" t="s">
        <v>9805</v>
      </c>
      <c r="C3475" s="30" t="s">
        <v>12359</v>
      </c>
      <c r="D3475" s="30"/>
      <c r="E3475" s="45" t="s">
        <v>12360</v>
      </c>
      <c r="F3475" s="45"/>
      <c r="G3475" s="26">
        <v>10026891</v>
      </c>
      <c r="H3475" s="26" t="s">
        <v>9725</v>
      </c>
      <c r="I3475" s="26" t="s">
        <v>9806</v>
      </c>
      <c r="J3475" s="26" t="s">
        <v>9807</v>
      </c>
      <c r="K3475" s="26" t="s">
        <v>9786</v>
      </c>
      <c r="L3475" s="26" t="s">
        <v>9787</v>
      </c>
      <c r="M3475" s="26">
        <v>7009770373</v>
      </c>
      <c r="N3475" s="26" t="s">
        <v>9810</v>
      </c>
      <c r="O3475" s="26" t="s">
        <v>9811</v>
      </c>
      <c r="P3475" s="26" t="s">
        <v>32</v>
      </c>
      <c r="Q3475" s="27">
        <v>14000</v>
      </c>
      <c r="R3475" s="27">
        <v>8476.6489999999994</v>
      </c>
      <c r="S3475" s="52">
        <f>R3475</f>
        <v>8476.6489999999994</v>
      </c>
      <c r="T3475" s="53">
        <f>IFERROR(S3475/Q3475,0)</f>
        <v>0.60547492857142848</v>
      </c>
      <c r="U3475" s="54">
        <f>IF(T3475&gt;=100%,S3475*2%,0)</f>
        <v>0</v>
      </c>
      <c r="V3475" s="54">
        <f>S3475*1%</f>
        <v>84.76648999999999</v>
      </c>
      <c r="W3475" s="55">
        <f>U3475+V3475</f>
        <v>84.76648999999999</v>
      </c>
      <c r="X3475" s="17"/>
      <c r="Y3475" s="9" t="s">
        <v>12391</v>
      </c>
    </row>
    <row r="3476" spans="1:25" x14ac:dyDescent="0.2">
      <c r="A3476" s="4" t="s">
        <v>18</v>
      </c>
      <c r="B3476" s="4" t="s">
        <v>19</v>
      </c>
      <c r="C3476" s="5" t="s">
        <v>20</v>
      </c>
      <c r="D3476" s="5" t="s">
        <v>21</v>
      </c>
      <c r="E3476" s="5" t="s">
        <v>22</v>
      </c>
      <c r="F3476" s="5" t="s">
        <v>23</v>
      </c>
      <c r="G3476" s="6">
        <v>10028445</v>
      </c>
      <c r="H3476" s="4" t="s">
        <v>24</v>
      </c>
      <c r="I3476" s="4" t="s">
        <v>73</v>
      </c>
      <c r="J3476" s="4" t="s">
        <v>74</v>
      </c>
      <c r="K3476" s="6" t="s">
        <v>27</v>
      </c>
      <c r="L3476" s="6" t="s">
        <v>28</v>
      </c>
      <c r="M3476" s="7" t="s">
        <v>29</v>
      </c>
      <c r="N3476" s="4" t="s">
        <v>75</v>
      </c>
      <c r="O3476" s="6" t="s">
        <v>76</v>
      </c>
      <c r="P3476" s="9" t="s">
        <v>32</v>
      </c>
      <c r="Q3476" s="9">
        <v>30000</v>
      </c>
      <c r="R3476" s="11">
        <v>18163.658599999999</v>
      </c>
      <c r="S3476" s="52">
        <f>R3476</f>
        <v>18163.658599999999</v>
      </c>
      <c r="T3476" s="53">
        <f>IFERROR(S3476/Q3476,0)</f>
        <v>0.60545528666666659</v>
      </c>
      <c r="U3476" s="54">
        <f>IF(T3476&gt;=100%,S3476*2%,0)</f>
        <v>0</v>
      </c>
      <c r="V3476" s="54">
        <f>S3476*1%</f>
        <v>181.63658599999999</v>
      </c>
      <c r="W3476" s="55">
        <f>U3476+V3476</f>
        <v>181.63658599999999</v>
      </c>
      <c r="X3476" s="17"/>
      <c r="Y3476" s="9" t="s">
        <v>12391</v>
      </c>
    </row>
    <row r="3477" spans="1:25" x14ac:dyDescent="0.2">
      <c r="A3477" s="9" t="s">
        <v>5442</v>
      </c>
      <c r="B3477" s="9" t="s">
        <v>5681</v>
      </c>
      <c r="C3477" s="18" t="s">
        <v>5682</v>
      </c>
      <c r="D3477" s="9" t="s">
        <v>5683</v>
      </c>
      <c r="E3477" s="9" t="s">
        <v>5684</v>
      </c>
      <c r="F3477" s="9" t="s">
        <v>5685</v>
      </c>
      <c r="G3477" s="9">
        <v>10026037</v>
      </c>
      <c r="H3477" s="9" t="s">
        <v>5686</v>
      </c>
      <c r="I3477" s="9" t="s">
        <v>5713</v>
      </c>
      <c r="J3477" s="9" t="s">
        <v>5714</v>
      </c>
      <c r="K3477" s="18" t="s">
        <v>5701</v>
      </c>
      <c r="L3477" s="18" t="s">
        <v>5702</v>
      </c>
      <c r="M3477" s="18">
        <v>9876907154</v>
      </c>
      <c r="N3477" s="9" t="s">
        <v>5739</v>
      </c>
      <c r="O3477" s="9" t="s">
        <v>5740</v>
      </c>
      <c r="P3477" s="9" t="s">
        <v>32</v>
      </c>
      <c r="Q3477" s="11">
        <v>7089.0711111111113</v>
      </c>
      <c r="R3477" s="11">
        <v>4287</v>
      </c>
      <c r="S3477" s="52">
        <f>R3477</f>
        <v>4287</v>
      </c>
      <c r="T3477" s="53">
        <f>IFERROR(S3477/Q3477,0)</f>
        <v>0.60473367142286627</v>
      </c>
      <c r="U3477" s="54">
        <f>IF(T3477&gt;=100%,S3477*2%,0)</f>
        <v>0</v>
      </c>
      <c r="V3477" s="54">
        <f>S3477*1%</f>
        <v>42.87</v>
      </c>
      <c r="W3477" s="55">
        <f>U3477+V3477</f>
        <v>42.87</v>
      </c>
      <c r="X3477" s="17"/>
      <c r="Y3477" s="9" t="s">
        <v>12393</v>
      </c>
    </row>
    <row r="3478" spans="1:25" x14ac:dyDescent="0.2">
      <c r="A3478" s="26" t="s">
        <v>9603</v>
      </c>
      <c r="B3478" s="26" t="s">
        <v>10085</v>
      </c>
      <c r="C3478" s="30" t="s">
        <v>12359</v>
      </c>
      <c r="D3478" s="30"/>
      <c r="E3478" s="44" t="s">
        <v>12363</v>
      </c>
      <c r="F3478" s="44"/>
      <c r="G3478" s="26">
        <v>10004649</v>
      </c>
      <c r="H3478" s="26" t="s">
        <v>10086</v>
      </c>
      <c r="I3478" s="26" t="s">
        <v>10087</v>
      </c>
      <c r="J3478" s="26" t="s">
        <v>10088</v>
      </c>
      <c r="K3478" s="26" t="s">
        <v>10089</v>
      </c>
      <c r="L3478" s="26" t="s">
        <v>10090</v>
      </c>
      <c r="M3478" s="26">
        <v>7006865823</v>
      </c>
      <c r="N3478" s="26" t="s">
        <v>10095</v>
      </c>
      <c r="O3478" s="26" t="s">
        <v>10096</v>
      </c>
      <c r="P3478" s="26" t="s">
        <v>32</v>
      </c>
      <c r="Q3478" s="27">
        <v>7000</v>
      </c>
      <c r="R3478" s="27">
        <v>4217.8518000000004</v>
      </c>
      <c r="S3478" s="52">
        <f>R3478</f>
        <v>4217.8518000000004</v>
      </c>
      <c r="T3478" s="53">
        <f>IFERROR(S3478/Q3478,0)</f>
        <v>0.60255025714285715</v>
      </c>
      <c r="U3478" s="54">
        <f>IF(T3478&gt;=100%,S3478*2%,0)</f>
        <v>0</v>
      </c>
      <c r="V3478" s="54">
        <f>S3478*1%</f>
        <v>42.178518000000004</v>
      </c>
      <c r="W3478" s="55">
        <f>U3478+V3478</f>
        <v>42.178518000000004</v>
      </c>
      <c r="X3478" s="17"/>
      <c r="Y3478" s="9" t="s">
        <v>12391</v>
      </c>
    </row>
    <row r="3479" spans="1:25" x14ac:dyDescent="0.2">
      <c r="A3479" s="9" t="s">
        <v>8060</v>
      </c>
      <c r="B3479" s="9" t="s">
        <v>9395</v>
      </c>
      <c r="C3479" s="18" t="s">
        <v>9306</v>
      </c>
      <c r="D3479" s="9" t="s">
        <v>9307</v>
      </c>
      <c r="E3479" s="9" t="s">
        <v>9352</v>
      </c>
      <c r="F3479" s="9" t="s">
        <v>9353</v>
      </c>
      <c r="G3479" s="9">
        <v>10027556</v>
      </c>
      <c r="H3479" s="9" t="s">
        <v>9354</v>
      </c>
      <c r="I3479" s="9" t="s">
        <v>9414</v>
      </c>
      <c r="J3479" s="9" t="s">
        <v>9415</v>
      </c>
      <c r="K3479" s="18" t="s">
        <v>9357</v>
      </c>
      <c r="L3479" s="18" t="s">
        <v>9358</v>
      </c>
      <c r="M3479" s="18">
        <v>8237345056</v>
      </c>
      <c r="N3479" s="36" t="s">
        <v>9420</v>
      </c>
      <c r="O3479" s="9" t="s">
        <v>9421</v>
      </c>
      <c r="P3479" s="9" t="s">
        <v>32</v>
      </c>
      <c r="Q3479" s="11">
        <v>10000</v>
      </c>
      <c r="R3479" s="11">
        <v>6015.0853999999999</v>
      </c>
      <c r="S3479" s="52">
        <f>R3479</f>
        <v>6015.0853999999999</v>
      </c>
      <c r="T3479" s="53">
        <f>IFERROR(S3479/Q3479,0)</f>
        <v>0.60150853999999998</v>
      </c>
      <c r="U3479" s="54">
        <f>IF(T3479&gt;=100%,S3479*2%,0)</f>
        <v>0</v>
      </c>
      <c r="V3479" s="54">
        <f>S3479*1%</f>
        <v>60.150854000000002</v>
      </c>
      <c r="W3479" s="55">
        <f>U3479+V3479</f>
        <v>60.150854000000002</v>
      </c>
      <c r="X3479" s="17"/>
      <c r="Y3479" s="9" t="s">
        <v>12391</v>
      </c>
    </row>
    <row r="3480" spans="1:25" x14ac:dyDescent="0.2">
      <c r="A3480" s="9" t="s">
        <v>8060</v>
      </c>
      <c r="B3480" s="9" t="s">
        <v>9395</v>
      </c>
      <c r="C3480" s="18" t="s">
        <v>9306</v>
      </c>
      <c r="D3480" s="9" t="s">
        <v>9307</v>
      </c>
      <c r="E3480" s="9" t="s">
        <v>9352</v>
      </c>
      <c r="F3480" s="9" t="s">
        <v>9353</v>
      </c>
      <c r="G3480" s="9">
        <v>10027556</v>
      </c>
      <c r="H3480" s="9" t="s">
        <v>9354</v>
      </c>
      <c r="I3480" s="9" t="s">
        <v>9406</v>
      </c>
      <c r="J3480" s="9" t="s">
        <v>9407</v>
      </c>
      <c r="K3480" s="18" t="s">
        <v>9357</v>
      </c>
      <c r="L3480" s="18" t="s">
        <v>9358</v>
      </c>
      <c r="M3480" s="18">
        <v>8237345056</v>
      </c>
      <c r="N3480" s="36" t="s">
        <v>9410</v>
      </c>
      <c r="O3480" s="9" t="s">
        <v>9411</v>
      </c>
      <c r="P3480" s="9" t="s">
        <v>32</v>
      </c>
      <c r="Q3480" s="11">
        <v>10000</v>
      </c>
      <c r="R3480" s="11">
        <v>5978.6941999999999</v>
      </c>
      <c r="S3480" s="52">
        <f>R3480</f>
        <v>5978.6941999999999</v>
      </c>
      <c r="T3480" s="53">
        <f>IFERROR(S3480/Q3480,0)</f>
        <v>0.59786941999999998</v>
      </c>
      <c r="U3480" s="54">
        <f>IF(T3480&gt;=100%,S3480*2%,0)</f>
        <v>0</v>
      </c>
      <c r="V3480" s="54">
        <f>S3480*1%</f>
        <v>59.786942000000003</v>
      </c>
      <c r="W3480" s="55">
        <f>U3480+V3480</f>
        <v>59.786942000000003</v>
      </c>
      <c r="X3480" s="17"/>
      <c r="Y3480" s="9" t="s">
        <v>12393</v>
      </c>
    </row>
    <row r="3481" spans="1:25" x14ac:dyDescent="0.2">
      <c r="A3481" s="9" t="s">
        <v>8060</v>
      </c>
      <c r="B3481" s="9" t="s">
        <v>8168</v>
      </c>
      <c r="C3481" s="18" t="s">
        <v>8062</v>
      </c>
      <c r="D3481" s="9" t="s">
        <v>8063</v>
      </c>
      <c r="E3481" s="9" t="s">
        <v>8169</v>
      </c>
      <c r="F3481" s="9" t="s">
        <v>8170</v>
      </c>
      <c r="G3481" s="9">
        <v>10026702</v>
      </c>
      <c r="H3481" s="9" t="s">
        <v>8219</v>
      </c>
      <c r="I3481" s="9" t="s">
        <v>8261</v>
      </c>
      <c r="J3481" s="9" t="s">
        <v>8262</v>
      </c>
      <c r="K3481" s="18" t="s">
        <v>8222</v>
      </c>
      <c r="L3481" s="18" t="s">
        <v>8223</v>
      </c>
      <c r="M3481" s="18">
        <v>6263675288</v>
      </c>
      <c r="N3481" s="9" t="s">
        <v>8263</v>
      </c>
      <c r="O3481" s="9" t="s">
        <v>8264</v>
      </c>
      <c r="P3481" s="9" t="s">
        <v>32</v>
      </c>
      <c r="Q3481" s="11">
        <v>7583.4000000000005</v>
      </c>
      <c r="R3481" s="25">
        <v>4530</v>
      </c>
      <c r="S3481" s="52">
        <f>R3481</f>
        <v>4530</v>
      </c>
      <c r="T3481" s="53">
        <f>IFERROR(S3481/Q3481,0)</f>
        <v>0.59735738586913523</v>
      </c>
      <c r="U3481" s="54">
        <f>IF(T3481&gt;=100%,S3481*2%,0)</f>
        <v>0</v>
      </c>
      <c r="V3481" s="54">
        <f>S3481*1%</f>
        <v>45.300000000000004</v>
      </c>
      <c r="W3481" s="55">
        <f>U3481+V3481</f>
        <v>45.300000000000004</v>
      </c>
      <c r="X3481" s="17"/>
      <c r="Y3481" s="9" t="s">
        <v>12391</v>
      </c>
    </row>
    <row r="3482" spans="1:25" x14ac:dyDescent="0.2">
      <c r="A3482" s="4" t="s">
        <v>18</v>
      </c>
      <c r="B3482" s="12" t="s">
        <v>1456</v>
      </c>
      <c r="C3482" s="5" t="s">
        <v>861</v>
      </c>
      <c r="D3482" s="9" t="s">
        <v>862</v>
      </c>
      <c r="E3482" s="9" t="s">
        <v>1457</v>
      </c>
      <c r="F3482" s="9" t="s">
        <v>1458</v>
      </c>
      <c r="G3482" s="8">
        <v>10022900</v>
      </c>
      <c r="H3482" s="12" t="s">
        <v>1459</v>
      </c>
      <c r="I3482" s="9" t="s">
        <v>1560</v>
      </c>
      <c r="J3482" s="12" t="s">
        <v>1561</v>
      </c>
      <c r="K3482" s="8" t="s">
        <v>1462</v>
      </c>
      <c r="L3482" s="16" t="s">
        <v>1463</v>
      </c>
      <c r="M3482" s="17" t="s">
        <v>1464</v>
      </c>
      <c r="N3482" s="9" t="s">
        <v>1568</v>
      </c>
      <c r="O3482" s="9" t="s">
        <v>1569</v>
      </c>
      <c r="P3482" s="9" t="s">
        <v>32</v>
      </c>
      <c r="Q3482" s="10">
        <v>10000</v>
      </c>
      <c r="R3482" s="11">
        <v>5960.4928</v>
      </c>
      <c r="S3482" s="52">
        <f>R3482</f>
        <v>5960.4928</v>
      </c>
      <c r="T3482" s="53">
        <f>IFERROR(S3482/Q3482,0)</f>
        <v>0.59604928000000001</v>
      </c>
      <c r="U3482" s="54">
        <f>IF(T3482&gt;=100%,S3482*2%,0)</f>
        <v>0</v>
      </c>
      <c r="V3482" s="54">
        <f>S3482*1%</f>
        <v>59.604928000000001</v>
      </c>
      <c r="W3482" s="55">
        <f>U3482+V3482</f>
        <v>59.604928000000001</v>
      </c>
      <c r="X3482" s="17"/>
      <c r="Y3482" s="9" t="s">
        <v>12391</v>
      </c>
    </row>
    <row r="3483" spans="1:25" x14ac:dyDescent="0.2">
      <c r="A3483" s="9" t="s">
        <v>8060</v>
      </c>
      <c r="B3483" s="9" t="s">
        <v>8061</v>
      </c>
      <c r="C3483" s="18" t="s">
        <v>8062</v>
      </c>
      <c r="D3483" s="9" t="s">
        <v>8063</v>
      </c>
      <c r="E3483" s="9" t="s">
        <v>8064</v>
      </c>
      <c r="F3483" s="9" t="s">
        <v>8065</v>
      </c>
      <c r="G3483" s="9">
        <v>10027752</v>
      </c>
      <c r="H3483" s="9" t="s">
        <v>8066</v>
      </c>
      <c r="I3483" s="9" t="s">
        <v>8139</v>
      </c>
      <c r="J3483" s="9" t="s">
        <v>8140</v>
      </c>
      <c r="K3483" s="18" t="s">
        <v>8086</v>
      </c>
      <c r="L3483" s="18" t="s">
        <v>8087</v>
      </c>
      <c r="M3483" s="18">
        <v>9993467189</v>
      </c>
      <c r="N3483" s="9" t="s">
        <v>8141</v>
      </c>
      <c r="O3483" s="9" t="s">
        <v>8142</v>
      </c>
      <c r="P3483" s="9" t="s">
        <v>32</v>
      </c>
      <c r="Q3483" s="11">
        <v>7480.0000000000009</v>
      </c>
      <c r="R3483" s="25">
        <v>4457</v>
      </c>
      <c r="S3483" s="52">
        <f>R3483</f>
        <v>4457</v>
      </c>
      <c r="T3483" s="53">
        <f>IFERROR(S3483/Q3483,0)</f>
        <v>0.595855614973262</v>
      </c>
      <c r="U3483" s="54">
        <f>IF(T3483&gt;=100%,S3483*2%,0)</f>
        <v>0</v>
      </c>
      <c r="V3483" s="54">
        <f>S3483*1%</f>
        <v>44.57</v>
      </c>
      <c r="W3483" s="55">
        <f>U3483+V3483</f>
        <v>44.57</v>
      </c>
      <c r="X3483" s="17"/>
      <c r="Y3483" s="9" t="s">
        <v>12393</v>
      </c>
    </row>
    <row r="3484" spans="1:25" x14ac:dyDescent="0.2">
      <c r="A3484" s="9" t="s">
        <v>9603</v>
      </c>
      <c r="B3484" s="41" t="s">
        <v>11530</v>
      </c>
      <c r="C3484" s="9" t="s">
        <v>12374</v>
      </c>
      <c r="D3484" s="9"/>
      <c r="E3484" s="11" t="s">
        <v>12373</v>
      </c>
      <c r="F3484" s="11"/>
      <c r="G3484" s="9">
        <v>10025475</v>
      </c>
      <c r="H3484" s="9" t="s">
        <v>11329</v>
      </c>
      <c r="I3484" s="18" t="s">
        <v>11343</v>
      </c>
      <c r="J3484" s="18" t="s">
        <v>11344</v>
      </c>
      <c r="K3484" s="9" t="s">
        <v>11345</v>
      </c>
      <c r="L3484" s="18" t="s">
        <v>11531</v>
      </c>
      <c r="M3484" s="18">
        <v>6393779047</v>
      </c>
      <c r="N3484" s="18" t="s">
        <v>11535</v>
      </c>
      <c r="O3484" s="18" t="s">
        <v>11536</v>
      </c>
      <c r="P3484" s="9" t="s">
        <v>32</v>
      </c>
      <c r="Q3484" s="11">
        <v>5000</v>
      </c>
      <c r="R3484" s="27">
        <v>2978.9454000000001</v>
      </c>
      <c r="S3484" s="52">
        <f>R3484</f>
        <v>2978.9454000000001</v>
      </c>
      <c r="T3484" s="53">
        <f>IFERROR(S3484/Q3484,0)</f>
        <v>0.59578907999999997</v>
      </c>
      <c r="U3484" s="54">
        <f>IF(T3484&gt;=100%,S3484*2%,0)</f>
        <v>0</v>
      </c>
      <c r="V3484" s="54">
        <f>S3484*1%</f>
        <v>29.789454000000003</v>
      </c>
      <c r="W3484" s="55">
        <f>U3484+V3484</f>
        <v>29.789454000000003</v>
      </c>
      <c r="X3484" s="17"/>
      <c r="Y3484" s="9" t="s">
        <v>12391</v>
      </c>
    </row>
    <row r="3485" spans="1:25" x14ac:dyDescent="0.2">
      <c r="A3485" s="9" t="s">
        <v>6280</v>
      </c>
      <c r="B3485" s="9" t="s">
        <v>8051</v>
      </c>
      <c r="C3485" s="18" t="s">
        <v>7712</v>
      </c>
      <c r="D3485" s="9" t="s">
        <v>7713</v>
      </c>
      <c r="E3485" s="9" t="s">
        <v>7856</v>
      </c>
      <c r="F3485" s="9" t="s">
        <v>7857</v>
      </c>
      <c r="G3485" s="9">
        <v>10031704</v>
      </c>
      <c r="H3485" s="9" t="s">
        <v>7858</v>
      </c>
      <c r="I3485" s="9" t="s">
        <v>8052</v>
      </c>
      <c r="J3485" s="9" t="s">
        <v>8053</v>
      </c>
      <c r="K3485" s="18" t="s">
        <v>7883</v>
      </c>
      <c r="L3485" s="18" t="s">
        <v>7884</v>
      </c>
      <c r="M3485" s="18" t="s">
        <v>7885</v>
      </c>
      <c r="N3485" s="9" t="s">
        <v>8054</v>
      </c>
      <c r="O3485" s="9" t="s">
        <v>6641</v>
      </c>
      <c r="P3485" s="9" t="s">
        <v>32</v>
      </c>
      <c r="Q3485" s="61">
        <v>10000</v>
      </c>
      <c r="R3485" s="11">
        <v>5937.7398000000003</v>
      </c>
      <c r="S3485" s="52">
        <f>R3485</f>
        <v>5937.7398000000003</v>
      </c>
      <c r="T3485" s="53">
        <f>IFERROR(S3485/Q3485,0)</f>
        <v>0.59377398000000003</v>
      </c>
      <c r="U3485" s="54">
        <f>IF(T3485&gt;=100%,S3485*2%,0)</f>
        <v>0</v>
      </c>
      <c r="V3485" s="54">
        <f>S3485*1%</f>
        <v>59.377398000000007</v>
      </c>
      <c r="W3485" s="55">
        <f>U3485+V3485</f>
        <v>59.377398000000007</v>
      </c>
      <c r="X3485" s="17"/>
      <c r="Y3485" s="9" t="s">
        <v>12393</v>
      </c>
    </row>
    <row r="3486" spans="1:25" x14ac:dyDescent="0.2">
      <c r="A3486" s="9" t="s">
        <v>6280</v>
      </c>
      <c r="B3486" s="9" t="s">
        <v>7076</v>
      </c>
      <c r="C3486" s="18" t="s">
        <v>6854</v>
      </c>
      <c r="D3486" s="9" t="s">
        <v>6855</v>
      </c>
      <c r="E3486" s="9" t="s">
        <v>7040</v>
      </c>
      <c r="F3486" s="9" t="s">
        <v>7041</v>
      </c>
      <c r="G3486" s="9">
        <v>10025696</v>
      </c>
      <c r="H3486" s="9" t="s">
        <v>7042</v>
      </c>
      <c r="I3486" s="9" t="s">
        <v>7077</v>
      </c>
      <c r="J3486" s="9" t="s">
        <v>7078</v>
      </c>
      <c r="K3486" s="18" t="s">
        <v>7045</v>
      </c>
      <c r="L3486" s="18" t="s">
        <v>7046</v>
      </c>
      <c r="M3486" s="18" t="s">
        <v>7047</v>
      </c>
      <c r="N3486" s="9" t="s">
        <v>7083</v>
      </c>
      <c r="O3486" s="9" t="s">
        <v>7084</v>
      </c>
      <c r="P3486" s="9" t="s">
        <v>32</v>
      </c>
      <c r="Q3486" s="61">
        <v>9846.4000000000015</v>
      </c>
      <c r="R3486" s="11">
        <v>5819.4535999999998</v>
      </c>
      <c r="S3486" s="52">
        <f>R3486</f>
        <v>5819.4535999999998</v>
      </c>
      <c r="T3486" s="53">
        <f>IFERROR(S3486/Q3486,0)</f>
        <v>0.59102348066298327</v>
      </c>
      <c r="U3486" s="54">
        <f>IF(T3486&gt;=100%,S3486*2%,0)</f>
        <v>0</v>
      </c>
      <c r="V3486" s="54">
        <f>S3486*1%</f>
        <v>58.194535999999999</v>
      </c>
      <c r="W3486" s="55">
        <f>U3486+V3486</f>
        <v>58.194535999999999</v>
      </c>
      <c r="X3486" s="17"/>
      <c r="Y3486" s="9" t="s">
        <v>12391</v>
      </c>
    </row>
    <row r="3487" spans="1:25" x14ac:dyDescent="0.2">
      <c r="A3487" s="9" t="s">
        <v>9603</v>
      </c>
      <c r="B3487" s="18" t="s">
        <v>10732</v>
      </c>
      <c r="C3487" s="9" t="s">
        <v>12370</v>
      </c>
      <c r="D3487" s="9"/>
      <c r="E3487" s="9" t="s">
        <v>12369</v>
      </c>
      <c r="F3487" s="9"/>
      <c r="G3487" s="18">
        <v>10022294</v>
      </c>
      <c r="H3487" s="18" t="s">
        <v>10733</v>
      </c>
      <c r="I3487" s="18" t="s">
        <v>10755</v>
      </c>
      <c r="J3487" s="18" t="s">
        <v>10756</v>
      </c>
      <c r="K3487" s="9" t="s">
        <v>10757</v>
      </c>
      <c r="L3487" s="18" t="s">
        <v>10758</v>
      </c>
      <c r="M3487" s="18">
        <v>8887697630</v>
      </c>
      <c r="N3487" s="18" t="s">
        <v>10909</v>
      </c>
      <c r="O3487" s="18" t="s">
        <v>10910</v>
      </c>
      <c r="P3487" s="18" t="s">
        <v>32</v>
      </c>
      <c r="Q3487" s="11">
        <v>8406.0360000000001</v>
      </c>
      <c r="R3487" s="27">
        <v>4954.9497999999994</v>
      </c>
      <c r="S3487" s="52">
        <f>R3487</f>
        <v>4954.9497999999994</v>
      </c>
      <c r="T3487" s="53">
        <f>IFERROR(S3487/Q3487,0)</f>
        <v>0.58945141324638617</v>
      </c>
      <c r="U3487" s="54">
        <f>IF(T3487&gt;=100%,S3487*2%,0)</f>
        <v>0</v>
      </c>
      <c r="V3487" s="54">
        <f>S3487*1%</f>
        <v>49.549497999999993</v>
      </c>
      <c r="W3487" s="55">
        <f>U3487+V3487</f>
        <v>49.549497999999993</v>
      </c>
      <c r="X3487" s="17"/>
      <c r="Y3487" s="9" t="s">
        <v>12391</v>
      </c>
    </row>
    <row r="3488" spans="1:25" x14ac:dyDescent="0.2">
      <c r="A3488" s="9" t="s">
        <v>9603</v>
      </c>
      <c r="B3488" s="18" t="s">
        <v>11642</v>
      </c>
      <c r="C3488" s="9" t="s">
        <v>12374</v>
      </c>
      <c r="D3488" s="9"/>
      <c r="E3488" s="11" t="s">
        <v>12377</v>
      </c>
      <c r="F3488" s="11"/>
      <c r="G3488" s="18">
        <v>10025183</v>
      </c>
      <c r="H3488" s="18" t="s">
        <v>11629</v>
      </c>
      <c r="I3488" s="18" t="s">
        <v>11643</v>
      </c>
      <c r="J3488" s="18" t="s">
        <v>11644</v>
      </c>
      <c r="K3488" s="9" t="s">
        <v>11632</v>
      </c>
      <c r="L3488" s="18" t="s">
        <v>11633</v>
      </c>
      <c r="M3488" s="18">
        <v>7060111822</v>
      </c>
      <c r="N3488" s="18" t="s">
        <v>11655</v>
      </c>
      <c r="O3488" s="18" t="s">
        <v>11656</v>
      </c>
      <c r="P3488" s="18" t="s">
        <v>32</v>
      </c>
      <c r="Q3488" s="11">
        <v>2000</v>
      </c>
      <c r="R3488" s="27">
        <v>1178.4542000000001</v>
      </c>
      <c r="S3488" s="52">
        <f>R3488</f>
        <v>1178.4542000000001</v>
      </c>
      <c r="T3488" s="53">
        <f>IFERROR(S3488/Q3488,0)</f>
        <v>0.58922710000000011</v>
      </c>
      <c r="U3488" s="54">
        <f>IF(T3488&gt;=100%,S3488*2%,0)</f>
        <v>0</v>
      </c>
      <c r="V3488" s="54">
        <f>S3488*1%</f>
        <v>11.784542000000002</v>
      </c>
      <c r="W3488" s="55">
        <f>U3488+V3488</f>
        <v>11.784542000000002</v>
      </c>
      <c r="X3488" s="17"/>
      <c r="Y3488" s="9" t="s">
        <v>12393</v>
      </c>
    </row>
    <row r="3489" spans="1:25" x14ac:dyDescent="0.2">
      <c r="A3489" s="4" t="s">
        <v>18</v>
      </c>
      <c r="B3489" s="4" t="s">
        <v>19</v>
      </c>
      <c r="C3489" s="5" t="s">
        <v>20</v>
      </c>
      <c r="D3489" s="5" t="s">
        <v>21</v>
      </c>
      <c r="E3489" s="5" t="s">
        <v>22</v>
      </c>
      <c r="F3489" s="5" t="s">
        <v>23</v>
      </c>
      <c r="G3489" s="6">
        <v>10028445</v>
      </c>
      <c r="H3489" s="4" t="s">
        <v>24</v>
      </c>
      <c r="I3489" s="4" t="s">
        <v>73</v>
      </c>
      <c r="J3489" s="4" t="s">
        <v>74</v>
      </c>
      <c r="K3489" s="6" t="s">
        <v>27</v>
      </c>
      <c r="L3489" s="6" t="s">
        <v>28</v>
      </c>
      <c r="M3489" s="7" t="s">
        <v>29</v>
      </c>
      <c r="N3489" s="5" t="s">
        <v>174</v>
      </c>
      <c r="O3489" s="5" t="s">
        <v>175</v>
      </c>
      <c r="P3489" s="9" t="s">
        <v>32</v>
      </c>
      <c r="Q3489" s="9">
        <v>24000</v>
      </c>
      <c r="R3489" s="11">
        <v>14136.796200000001</v>
      </c>
      <c r="S3489" s="52">
        <f>R3489</f>
        <v>14136.796200000001</v>
      </c>
      <c r="T3489" s="53">
        <f>IFERROR(S3489/Q3489,0)</f>
        <v>0.58903317500000008</v>
      </c>
      <c r="U3489" s="54">
        <f>IF(T3489&gt;=100%,S3489*2%,0)</f>
        <v>0</v>
      </c>
      <c r="V3489" s="54">
        <f>S3489*1%</f>
        <v>141.36796200000001</v>
      </c>
      <c r="W3489" s="55">
        <f>U3489+V3489</f>
        <v>141.36796200000001</v>
      </c>
      <c r="X3489" s="17"/>
      <c r="Y3489" s="9" t="s">
        <v>12393</v>
      </c>
    </row>
    <row r="3490" spans="1:25" x14ac:dyDescent="0.2">
      <c r="A3490" s="9" t="s">
        <v>8060</v>
      </c>
      <c r="B3490" s="9" t="s">
        <v>8965</v>
      </c>
      <c r="C3490" s="18" t="s">
        <v>8974</v>
      </c>
      <c r="D3490" s="9" t="s">
        <v>8975</v>
      </c>
      <c r="E3490" s="9" t="s">
        <v>9127</v>
      </c>
      <c r="F3490" s="9" t="s">
        <v>9128</v>
      </c>
      <c r="G3490" s="9">
        <v>10032425</v>
      </c>
      <c r="H3490" s="9" t="s">
        <v>9129</v>
      </c>
      <c r="I3490" s="9" t="s">
        <v>9158</v>
      </c>
      <c r="J3490" s="9" t="s">
        <v>9159</v>
      </c>
      <c r="K3490" s="18" t="s">
        <v>9142</v>
      </c>
      <c r="L3490" s="18" t="s">
        <v>9143</v>
      </c>
      <c r="M3490" s="18">
        <v>9898677767</v>
      </c>
      <c r="N3490" s="9" t="s">
        <v>9160</v>
      </c>
      <c r="O3490" s="9" t="s">
        <v>9161</v>
      </c>
      <c r="P3490" s="9" t="s">
        <v>32</v>
      </c>
      <c r="Q3490" s="11">
        <v>9207</v>
      </c>
      <c r="R3490" s="11">
        <v>5422</v>
      </c>
      <c r="S3490" s="52">
        <f>R3490</f>
        <v>5422</v>
      </c>
      <c r="T3490" s="53">
        <f>IFERROR(S3490/Q3490,0)</f>
        <v>0.58889975019007279</v>
      </c>
      <c r="U3490" s="54">
        <f>IF(T3490&gt;=100%,S3490*2%,0)</f>
        <v>0</v>
      </c>
      <c r="V3490" s="54">
        <f>S3490*1%</f>
        <v>54.22</v>
      </c>
      <c r="W3490" s="55">
        <f>U3490+V3490</f>
        <v>54.22</v>
      </c>
      <c r="X3490" s="17"/>
      <c r="Y3490" s="9" t="s">
        <v>12391</v>
      </c>
    </row>
    <row r="3491" spans="1:25" x14ac:dyDescent="0.2">
      <c r="A3491" s="26" t="s">
        <v>9603</v>
      </c>
      <c r="B3491" s="26" t="s">
        <v>9969</v>
      </c>
      <c r="C3491" s="30" t="s">
        <v>12359</v>
      </c>
      <c r="D3491" s="30"/>
      <c r="E3491" s="44" t="s">
        <v>12362</v>
      </c>
      <c r="F3491" s="44"/>
      <c r="G3491" s="26">
        <v>10030869</v>
      </c>
      <c r="H3491" s="26" t="s">
        <v>9970</v>
      </c>
      <c r="I3491" s="26" t="s">
        <v>9971</v>
      </c>
      <c r="J3491" s="26" t="s">
        <v>9972</v>
      </c>
      <c r="K3491" s="26" t="s">
        <v>9973</v>
      </c>
      <c r="L3491" s="26" t="s">
        <v>9974</v>
      </c>
      <c r="M3491" s="26">
        <v>8427964823</v>
      </c>
      <c r="N3491" s="26" t="s">
        <v>10082</v>
      </c>
      <c r="O3491" s="26" t="s">
        <v>10083</v>
      </c>
      <c r="P3491" s="26" t="s">
        <v>32</v>
      </c>
      <c r="Q3491" s="27">
        <v>8000</v>
      </c>
      <c r="R3491" s="27">
        <v>4699.9400000000005</v>
      </c>
      <c r="S3491" s="52">
        <f>R3491</f>
        <v>4699.9400000000005</v>
      </c>
      <c r="T3491" s="53">
        <f>IFERROR(S3491/Q3491,0)</f>
        <v>0.58749250000000008</v>
      </c>
      <c r="U3491" s="54">
        <f>IF(T3491&gt;=100%,S3491*2%,0)</f>
        <v>0</v>
      </c>
      <c r="V3491" s="54">
        <f>S3491*1%</f>
        <v>46.999400000000009</v>
      </c>
      <c r="W3491" s="55">
        <f>U3491+V3491</f>
        <v>46.999400000000009</v>
      </c>
      <c r="X3491" s="17"/>
      <c r="Y3491" s="9" t="s">
        <v>12391</v>
      </c>
    </row>
    <row r="3492" spans="1:25" x14ac:dyDescent="0.2">
      <c r="A3492" s="4" t="s">
        <v>18</v>
      </c>
      <c r="B3492" s="4" t="s">
        <v>87</v>
      </c>
      <c r="C3492" s="5" t="s">
        <v>20</v>
      </c>
      <c r="D3492" s="5" t="s">
        <v>21</v>
      </c>
      <c r="E3492" s="5" t="s">
        <v>22</v>
      </c>
      <c r="F3492" s="5" t="s">
        <v>23</v>
      </c>
      <c r="G3492" s="6">
        <v>10022591</v>
      </c>
      <c r="H3492" s="4" t="s">
        <v>88</v>
      </c>
      <c r="I3492" s="4" t="s">
        <v>110</v>
      </c>
      <c r="J3492" s="4" t="s">
        <v>111</v>
      </c>
      <c r="K3492" s="6" t="s">
        <v>91</v>
      </c>
      <c r="L3492" s="6" t="s">
        <v>92</v>
      </c>
      <c r="M3492" s="7" t="s">
        <v>93</v>
      </c>
      <c r="N3492" s="5" t="s">
        <v>202</v>
      </c>
      <c r="O3492" s="5" t="s">
        <v>203</v>
      </c>
      <c r="P3492" s="9" t="s">
        <v>32</v>
      </c>
      <c r="Q3492" s="9">
        <v>20000</v>
      </c>
      <c r="R3492" s="11">
        <v>11742.2932</v>
      </c>
      <c r="S3492" s="52">
        <f>R3492</f>
        <v>11742.2932</v>
      </c>
      <c r="T3492" s="53">
        <f>IFERROR(S3492/Q3492,0)</f>
        <v>0.58711466000000001</v>
      </c>
      <c r="U3492" s="54">
        <f>IF(T3492&gt;=100%,S3492*2%,0)</f>
        <v>0</v>
      </c>
      <c r="V3492" s="54">
        <f>S3492*1%</f>
        <v>117.422932</v>
      </c>
      <c r="W3492" s="55">
        <f>U3492+V3492</f>
        <v>117.422932</v>
      </c>
      <c r="X3492" s="17"/>
      <c r="Y3492" s="9" t="s">
        <v>12391</v>
      </c>
    </row>
    <row r="3493" spans="1:25" x14ac:dyDescent="0.2">
      <c r="A3493" s="4" t="s">
        <v>18</v>
      </c>
      <c r="B3493" s="12" t="s">
        <v>1336</v>
      </c>
      <c r="C3493" s="5" t="s">
        <v>861</v>
      </c>
      <c r="D3493" s="9" t="s">
        <v>862</v>
      </c>
      <c r="E3493" s="9" t="s">
        <v>1337</v>
      </c>
      <c r="F3493" s="9" t="s">
        <v>1336</v>
      </c>
      <c r="G3493" s="8">
        <v>10034668</v>
      </c>
      <c r="H3493" s="12" t="s">
        <v>1338</v>
      </c>
      <c r="I3493" s="9" t="s">
        <v>1346</v>
      </c>
      <c r="J3493" s="12" t="s">
        <v>1347</v>
      </c>
      <c r="K3493" s="8" t="s">
        <v>1341</v>
      </c>
      <c r="L3493" s="16" t="s">
        <v>1342</v>
      </c>
      <c r="M3493" s="17" t="s">
        <v>1343</v>
      </c>
      <c r="N3493" s="9" t="s">
        <v>1381</v>
      </c>
      <c r="O3493" s="9" t="s">
        <v>1382</v>
      </c>
      <c r="P3493" s="9" t="s">
        <v>32</v>
      </c>
      <c r="Q3493" s="10">
        <v>10000</v>
      </c>
      <c r="R3493" s="11">
        <v>5869.4718000000003</v>
      </c>
      <c r="S3493" s="52">
        <f>R3493</f>
        <v>5869.4718000000003</v>
      </c>
      <c r="T3493" s="53">
        <f>IFERROR(S3493/Q3493,0)</f>
        <v>0.58694718000000001</v>
      </c>
      <c r="U3493" s="54">
        <f>IF(T3493&gt;=100%,S3493*2%,0)</f>
        <v>0</v>
      </c>
      <c r="V3493" s="54">
        <f>S3493*1%</f>
        <v>58.694718000000002</v>
      </c>
      <c r="W3493" s="55">
        <f>U3493+V3493</f>
        <v>58.694718000000002</v>
      </c>
      <c r="X3493" s="17"/>
      <c r="Y3493" s="9" t="s">
        <v>12391</v>
      </c>
    </row>
    <row r="3494" spans="1:25" x14ac:dyDescent="0.2">
      <c r="A3494" s="4" t="s">
        <v>18</v>
      </c>
      <c r="B3494" s="12" t="s">
        <v>2349</v>
      </c>
      <c r="C3494" s="5" t="s">
        <v>2071</v>
      </c>
      <c r="D3494" s="9" t="s">
        <v>2072</v>
      </c>
      <c r="E3494" s="9" t="s">
        <v>2305</v>
      </c>
      <c r="F3494" s="9" t="s">
        <v>2306</v>
      </c>
      <c r="G3494" s="8">
        <v>10031156</v>
      </c>
      <c r="H3494" s="12" t="s">
        <v>2350</v>
      </c>
      <c r="I3494" s="9" t="s">
        <v>2351</v>
      </c>
      <c r="J3494" s="12" t="s">
        <v>2352</v>
      </c>
      <c r="K3494" s="8" t="s">
        <v>2353</v>
      </c>
      <c r="L3494" s="16" t="s">
        <v>2354</v>
      </c>
      <c r="M3494" s="17">
        <v>9957255864</v>
      </c>
      <c r="N3494" s="9" t="s">
        <v>2361</v>
      </c>
      <c r="O3494" s="9" t="s">
        <v>2362</v>
      </c>
      <c r="P3494" s="9" t="s">
        <v>32</v>
      </c>
      <c r="Q3494" s="10">
        <v>5000</v>
      </c>
      <c r="R3494" s="11">
        <v>2930.2064</v>
      </c>
      <c r="S3494" s="52">
        <f>R3494</f>
        <v>2930.2064</v>
      </c>
      <c r="T3494" s="53">
        <f>IFERROR(S3494/Q3494,0)</f>
        <v>0.58604128</v>
      </c>
      <c r="U3494" s="54">
        <f>IF(T3494&gt;=100%,S3494*2%,0)</f>
        <v>0</v>
      </c>
      <c r="V3494" s="54">
        <f>S3494*1%</f>
        <v>29.302064000000001</v>
      </c>
      <c r="W3494" s="55">
        <f>U3494+V3494</f>
        <v>29.302064000000001</v>
      </c>
      <c r="X3494" s="17"/>
      <c r="Y3494" s="9" t="s">
        <v>12393</v>
      </c>
    </row>
    <row r="3495" spans="1:25" x14ac:dyDescent="0.2">
      <c r="A3495" s="9" t="s">
        <v>9603</v>
      </c>
      <c r="B3495" s="18" t="s">
        <v>11008</v>
      </c>
      <c r="C3495" s="9" t="s">
        <v>12370</v>
      </c>
      <c r="D3495" s="9"/>
      <c r="E3495" s="9" t="s">
        <v>12371</v>
      </c>
      <c r="F3495" s="9"/>
      <c r="G3495" s="33">
        <v>10031130</v>
      </c>
      <c r="H3495" s="38" t="s">
        <v>11009</v>
      </c>
      <c r="I3495" s="33" t="s">
        <v>11192</v>
      </c>
      <c r="J3495" s="33" t="s">
        <v>11193</v>
      </c>
      <c r="K3495" s="9" t="s">
        <v>11025</v>
      </c>
      <c r="L3495" s="18" t="s">
        <v>11026</v>
      </c>
      <c r="M3495" s="18">
        <v>8809656752</v>
      </c>
      <c r="N3495" s="18" t="s">
        <v>11196</v>
      </c>
      <c r="O3495" s="18" t="s">
        <v>11197</v>
      </c>
      <c r="P3495" s="18" t="s">
        <v>32</v>
      </c>
      <c r="Q3495" s="11">
        <v>7000</v>
      </c>
      <c r="R3495" s="27">
        <v>4099.7507999999998</v>
      </c>
      <c r="S3495" s="52">
        <f>R3495</f>
        <v>4099.7507999999998</v>
      </c>
      <c r="T3495" s="53">
        <f>IFERROR(S3495/Q3495,0)</f>
        <v>0.58567868571428572</v>
      </c>
      <c r="U3495" s="54">
        <f>IF(T3495&gt;=100%,S3495*2%,0)</f>
        <v>0</v>
      </c>
      <c r="V3495" s="54">
        <f>S3495*1%</f>
        <v>40.997507999999996</v>
      </c>
      <c r="W3495" s="55">
        <f>U3495+V3495</f>
        <v>40.997507999999996</v>
      </c>
      <c r="X3495" s="17"/>
      <c r="Y3495" s="9" t="s">
        <v>12391</v>
      </c>
    </row>
    <row r="3496" spans="1:25" x14ac:dyDescent="0.2">
      <c r="A3496" s="9" t="s">
        <v>9603</v>
      </c>
      <c r="B3496" s="32" t="s">
        <v>11764</v>
      </c>
      <c r="C3496" s="9" t="s">
        <v>12374</v>
      </c>
      <c r="D3496" s="9"/>
      <c r="E3496" s="11" t="s">
        <v>12376</v>
      </c>
      <c r="F3496" s="11"/>
      <c r="G3496" s="32">
        <v>10031303</v>
      </c>
      <c r="H3496" s="32" t="s">
        <v>11363</v>
      </c>
      <c r="I3496" s="32" t="s">
        <v>11705</v>
      </c>
      <c r="J3496" s="32" t="s">
        <v>10702</v>
      </c>
      <c r="K3496" s="9" t="s">
        <v>11684</v>
      </c>
      <c r="L3496" s="32" t="s">
        <v>11685</v>
      </c>
      <c r="M3496" s="32">
        <v>7007253228</v>
      </c>
      <c r="N3496" s="18" t="s">
        <v>11781</v>
      </c>
      <c r="O3496" s="32" t="s">
        <v>11782</v>
      </c>
      <c r="P3496" s="32" t="s">
        <v>32</v>
      </c>
      <c r="Q3496" s="11">
        <v>6000</v>
      </c>
      <c r="R3496" s="27">
        <v>3498.9596000000001</v>
      </c>
      <c r="S3496" s="52">
        <f>R3496</f>
        <v>3498.9596000000001</v>
      </c>
      <c r="T3496" s="53">
        <f>IFERROR(S3496/Q3496,0)</f>
        <v>0.58315993333333338</v>
      </c>
      <c r="U3496" s="54">
        <f>IF(T3496&gt;=100%,S3496*2%,0)</f>
        <v>0</v>
      </c>
      <c r="V3496" s="54">
        <f>S3496*1%</f>
        <v>34.989595999999999</v>
      </c>
      <c r="W3496" s="55">
        <f>U3496+V3496</f>
        <v>34.989595999999999</v>
      </c>
      <c r="X3496" s="17"/>
      <c r="Y3496" s="9" t="s">
        <v>12391</v>
      </c>
    </row>
    <row r="3497" spans="1:25" x14ac:dyDescent="0.2">
      <c r="A3497" s="9" t="s">
        <v>8060</v>
      </c>
      <c r="B3497" s="9" t="s">
        <v>8965</v>
      </c>
      <c r="C3497" s="18" t="s">
        <v>8974</v>
      </c>
      <c r="D3497" s="9" t="s">
        <v>8975</v>
      </c>
      <c r="E3497" s="9" t="s">
        <v>9240</v>
      </c>
      <c r="F3497" s="9" t="s">
        <v>9241</v>
      </c>
      <c r="G3497" s="9">
        <v>10030971</v>
      </c>
      <c r="H3497" s="9" t="s">
        <v>9242</v>
      </c>
      <c r="I3497" s="9" t="s">
        <v>9243</v>
      </c>
      <c r="J3497" s="9" t="s">
        <v>9244</v>
      </c>
      <c r="K3497" s="18" t="s">
        <v>9245</v>
      </c>
      <c r="L3497" s="18" t="s">
        <v>9246</v>
      </c>
      <c r="M3497" s="18">
        <v>8780501570</v>
      </c>
      <c r="N3497" s="9" t="s">
        <v>9254</v>
      </c>
      <c r="O3497" s="9" t="s">
        <v>9255</v>
      </c>
      <c r="P3497" s="9" t="s">
        <v>32</v>
      </c>
      <c r="Q3497" s="11">
        <v>7500</v>
      </c>
      <c r="R3497" s="11">
        <v>4369</v>
      </c>
      <c r="S3497" s="52">
        <f>R3497</f>
        <v>4369</v>
      </c>
      <c r="T3497" s="53">
        <f>IFERROR(S3497/Q3497,0)</f>
        <v>0.58253333333333335</v>
      </c>
      <c r="U3497" s="54">
        <f>IF(T3497&gt;=100%,S3497*2%,0)</f>
        <v>0</v>
      </c>
      <c r="V3497" s="54">
        <f>S3497*1%</f>
        <v>43.69</v>
      </c>
      <c r="W3497" s="55">
        <f>U3497+V3497</f>
        <v>43.69</v>
      </c>
      <c r="X3497" s="17"/>
      <c r="Y3497" s="9" t="s">
        <v>12391</v>
      </c>
    </row>
    <row r="3498" spans="1:25" x14ac:dyDescent="0.2">
      <c r="A3498" s="26" t="s">
        <v>9603</v>
      </c>
      <c r="B3498" s="26" t="s">
        <v>9951</v>
      </c>
      <c r="C3498" s="30" t="s">
        <v>12359</v>
      </c>
      <c r="D3498" s="30"/>
      <c r="E3498" s="44" t="s">
        <v>12361</v>
      </c>
      <c r="F3498" s="44"/>
      <c r="G3498" s="26">
        <v>10023666</v>
      </c>
      <c r="H3498" s="26" t="s">
        <v>9845</v>
      </c>
      <c r="I3498" s="26" t="s">
        <v>9952</v>
      </c>
      <c r="J3498" s="26" t="s">
        <v>9953</v>
      </c>
      <c r="K3498" s="26" t="s">
        <v>9904</v>
      </c>
      <c r="L3498" s="26" t="s">
        <v>9905</v>
      </c>
      <c r="M3498" s="26">
        <v>9468379116</v>
      </c>
      <c r="N3498" s="26" t="s">
        <v>9954</v>
      </c>
      <c r="O3498" s="26" t="s">
        <v>9955</v>
      </c>
      <c r="P3498" s="26" t="s">
        <v>32</v>
      </c>
      <c r="Q3498" s="9">
        <v>7000</v>
      </c>
      <c r="R3498" s="27">
        <v>4076.8056000000001</v>
      </c>
      <c r="S3498" s="52">
        <f>R3498</f>
        <v>4076.8056000000001</v>
      </c>
      <c r="T3498" s="53">
        <f>IFERROR(S3498/Q3498,0)</f>
        <v>0.58240080000000005</v>
      </c>
      <c r="U3498" s="54">
        <f>IF(T3498&gt;=100%,S3498*2%,0)</f>
        <v>0</v>
      </c>
      <c r="V3498" s="54">
        <f>S3498*1%</f>
        <v>40.768056000000001</v>
      </c>
      <c r="W3498" s="55">
        <f>U3498+V3498</f>
        <v>40.768056000000001</v>
      </c>
      <c r="X3498" s="17"/>
      <c r="Y3498" s="9" t="s">
        <v>12391</v>
      </c>
    </row>
    <row r="3499" spans="1:25" x14ac:dyDescent="0.2">
      <c r="A3499" s="26" t="s">
        <v>9603</v>
      </c>
      <c r="B3499" s="30" t="s">
        <v>11909</v>
      </c>
      <c r="C3499" s="30" t="s">
        <v>12379</v>
      </c>
      <c r="D3499" s="30"/>
      <c r="E3499" s="44" t="s">
        <v>12378</v>
      </c>
      <c r="F3499" s="44"/>
      <c r="G3499" s="30">
        <v>10020174</v>
      </c>
      <c r="H3499" s="30" t="s">
        <v>11910</v>
      </c>
      <c r="I3499" s="29" t="s">
        <v>11977</v>
      </c>
      <c r="J3499" s="29" t="s">
        <v>11978</v>
      </c>
      <c r="K3499" s="26" t="s">
        <v>11913</v>
      </c>
      <c r="L3499" s="30" t="s">
        <v>11914</v>
      </c>
      <c r="M3499" s="30" t="s">
        <v>11915</v>
      </c>
      <c r="N3499" s="30" t="s">
        <v>11980</v>
      </c>
      <c r="O3499" s="30" t="s">
        <v>11981</v>
      </c>
      <c r="P3499" s="30" t="s">
        <v>32</v>
      </c>
      <c r="Q3499" s="27">
        <v>5500</v>
      </c>
      <c r="R3499" s="27">
        <v>3198.6648</v>
      </c>
      <c r="S3499" s="52">
        <f>R3499</f>
        <v>3198.6648</v>
      </c>
      <c r="T3499" s="53">
        <f>IFERROR(S3499/Q3499,0)</f>
        <v>0.58157541818181824</v>
      </c>
      <c r="U3499" s="54">
        <f>IF(T3499&gt;=100%,S3499*2%,0)</f>
        <v>0</v>
      </c>
      <c r="V3499" s="54">
        <f>S3499*1%</f>
        <v>31.986648000000002</v>
      </c>
      <c r="W3499" s="55">
        <f>U3499+V3499</f>
        <v>31.986648000000002</v>
      </c>
      <c r="X3499" s="17"/>
      <c r="Y3499" s="9" t="s">
        <v>12391</v>
      </c>
    </row>
    <row r="3500" spans="1:25" x14ac:dyDescent="0.2">
      <c r="A3500" s="9" t="s">
        <v>8060</v>
      </c>
      <c r="B3500" s="9" t="s">
        <v>8965</v>
      </c>
      <c r="C3500" s="18" t="s">
        <v>8974</v>
      </c>
      <c r="D3500" s="9" t="s">
        <v>8975</v>
      </c>
      <c r="E3500" s="9" t="s">
        <v>9127</v>
      </c>
      <c r="F3500" s="9" t="s">
        <v>9128</v>
      </c>
      <c r="G3500" s="9">
        <v>10032425</v>
      </c>
      <c r="H3500" s="9" t="s">
        <v>9129</v>
      </c>
      <c r="I3500" s="9" t="s">
        <v>9152</v>
      </c>
      <c r="J3500" s="9" t="s">
        <v>9153</v>
      </c>
      <c r="K3500" s="18" t="s">
        <v>9142</v>
      </c>
      <c r="L3500" s="18" t="s">
        <v>9143</v>
      </c>
      <c r="M3500" s="18">
        <v>9898677767</v>
      </c>
      <c r="N3500" s="9" t="s">
        <v>9156</v>
      </c>
      <c r="O3500" s="9" t="s">
        <v>9157</v>
      </c>
      <c r="P3500" s="9" t="s">
        <v>32</v>
      </c>
      <c r="Q3500" s="11">
        <v>10759.1</v>
      </c>
      <c r="R3500" s="11">
        <v>6252</v>
      </c>
      <c r="S3500" s="52">
        <f>R3500</f>
        <v>6252</v>
      </c>
      <c r="T3500" s="53">
        <f>IFERROR(S3500/Q3500,0)</f>
        <v>0.5810894963333364</v>
      </c>
      <c r="U3500" s="54">
        <f>IF(T3500&gt;=100%,S3500*2%,0)</f>
        <v>0</v>
      </c>
      <c r="V3500" s="54">
        <f>S3500*1%</f>
        <v>62.52</v>
      </c>
      <c r="W3500" s="55">
        <f>U3500+V3500</f>
        <v>62.52</v>
      </c>
      <c r="X3500" s="17"/>
      <c r="Y3500" s="9" t="s">
        <v>12391</v>
      </c>
    </row>
    <row r="3501" spans="1:25" x14ac:dyDescent="0.2">
      <c r="A3501" s="4" t="s">
        <v>18</v>
      </c>
      <c r="B3501" s="12" t="s">
        <v>1598</v>
      </c>
      <c r="C3501" s="5" t="s">
        <v>861</v>
      </c>
      <c r="D3501" s="9" t="s">
        <v>862</v>
      </c>
      <c r="E3501" s="9" t="s">
        <v>1771</v>
      </c>
      <c r="F3501" s="9" t="s">
        <v>1772</v>
      </c>
      <c r="G3501" s="8">
        <v>10028639</v>
      </c>
      <c r="H3501" s="12" t="s">
        <v>1773</v>
      </c>
      <c r="I3501" s="9" t="s">
        <v>1785</v>
      </c>
      <c r="J3501" s="12" t="s">
        <v>1786</v>
      </c>
      <c r="K3501" s="8" t="s">
        <v>1776</v>
      </c>
      <c r="L3501" s="16" t="s">
        <v>1777</v>
      </c>
      <c r="M3501" s="17" t="s">
        <v>1778</v>
      </c>
      <c r="N3501" s="9" t="s">
        <v>1845</v>
      </c>
      <c r="O3501" s="9" t="s">
        <v>1846</v>
      </c>
      <c r="P3501" s="9" t="s">
        <v>32</v>
      </c>
      <c r="Q3501" s="10">
        <v>15000</v>
      </c>
      <c r="R3501" s="11">
        <v>8700</v>
      </c>
      <c r="S3501" s="52">
        <f>R3501</f>
        <v>8700</v>
      </c>
      <c r="T3501" s="53">
        <f>IFERROR(S3501/Q3501,0)</f>
        <v>0.57999999999999996</v>
      </c>
      <c r="U3501" s="54">
        <f>IF(T3501&gt;=100%,S3501*2%,0)</f>
        <v>0</v>
      </c>
      <c r="V3501" s="54">
        <f>S3501*1%</f>
        <v>87</v>
      </c>
      <c r="W3501" s="55">
        <f>U3501+V3501</f>
        <v>87</v>
      </c>
      <c r="X3501" s="17"/>
      <c r="Y3501" s="9" t="s">
        <v>12391</v>
      </c>
    </row>
    <row r="3502" spans="1:25" x14ac:dyDescent="0.2">
      <c r="A3502" s="4" t="s">
        <v>18</v>
      </c>
      <c r="B3502" s="4" t="s">
        <v>87</v>
      </c>
      <c r="C3502" s="5" t="s">
        <v>20</v>
      </c>
      <c r="D3502" s="5" t="s">
        <v>21</v>
      </c>
      <c r="E3502" s="5" t="s">
        <v>22</v>
      </c>
      <c r="F3502" s="5" t="s">
        <v>23</v>
      </c>
      <c r="G3502" s="4">
        <v>10022591</v>
      </c>
      <c r="H3502" s="4" t="s">
        <v>88</v>
      </c>
      <c r="I3502" s="5" t="s">
        <v>224</v>
      </c>
      <c r="J3502" s="5" t="s">
        <v>225</v>
      </c>
      <c r="K3502" s="4" t="s">
        <v>91</v>
      </c>
      <c r="L3502" s="4" t="s">
        <v>92</v>
      </c>
      <c r="M3502" s="7" t="s">
        <v>93</v>
      </c>
      <c r="N3502" s="5" t="s">
        <v>229</v>
      </c>
      <c r="O3502" s="5" t="s">
        <v>230</v>
      </c>
      <c r="P3502" s="9" t="s">
        <v>32</v>
      </c>
      <c r="Q3502" s="9">
        <v>6000</v>
      </c>
      <c r="R3502" s="11">
        <v>3462.5398000000005</v>
      </c>
      <c r="S3502" s="52">
        <f>R3502</f>
        <v>3462.5398000000005</v>
      </c>
      <c r="T3502" s="53">
        <f>IFERROR(S3502/Q3502,0)</f>
        <v>0.57708996666666679</v>
      </c>
      <c r="U3502" s="54">
        <f>IF(T3502&gt;=100%,S3502*2%,0)</f>
        <v>0</v>
      </c>
      <c r="V3502" s="54">
        <f>S3502*1%</f>
        <v>34.625398000000004</v>
      </c>
      <c r="W3502" s="55">
        <f>U3502+V3502</f>
        <v>34.625398000000004</v>
      </c>
      <c r="X3502" s="17"/>
      <c r="Y3502" s="9" t="s">
        <v>12393</v>
      </c>
    </row>
    <row r="3503" spans="1:25" x14ac:dyDescent="0.2">
      <c r="A3503" s="9" t="s">
        <v>6280</v>
      </c>
      <c r="B3503" s="9" t="s">
        <v>7146</v>
      </c>
      <c r="C3503" s="18" t="s">
        <v>6854</v>
      </c>
      <c r="D3503" s="9" t="s">
        <v>6855</v>
      </c>
      <c r="E3503" s="9" t="s">
        <v>7147</v>
      </c>
      <c r="F3503" s="9" t="s">
        <v>7148</v>
      </c>
      <c r="G3503" s="9">
        <v>10031743</v>
      </c>
      <c r="H3503" s="9" t="s">
        <v>7149</v>
      </c>
      <c r="I3503" s="9" t="s">
        <v>7150</v>
      </c>
      <c r="J3503" s="9" t="s">
        <v>7151</v>
      </c>
      <c r="K3503" s="18" t="s">
        <v>7152</v>
      </c>
      <c r="L3503" s="18" t="s">
        <v>7153</v>
      </c>
      <c r="M3503" s="18" t="s">
        <v>7154</v>
      </c>
      <c r="N3503" s="9" t="s">
        <v>7155</v>
      </c>
      <c r="O3503" s="9" t="s">
        <v>7156</v>
      </c>
      <c r="P3503" s="9" t="s">
        <v>32</v>
      </c>
      <c r="Q3503" s="61">
        <v>25500</v>
      </c>
      <c r="R3503" s="11">
        <v>14701.039400000001</v>
      </c>
      <c r="S3503" s="52">
        <f>R3503</f>
        <v>14701.039400000001</v>
      </c>
      <c r="T3503" s="53">
        <f>IFERROR(S3503/Q3503,0)</f>
        <v>0.57651134901960788</v>
      </c>
      <c r="U3503" s="54">
        <f>IF(T3503&gt;=100%,S3503*2%,0)</f>
        <v>0</v>
      </c>
      <c r="V3503" s="54">
        <f>S3503*1%</f>
        <v>147.01039400000002</v>
      </c>
      <c r="W3503" s="55">
        <f>U3503+V3503</f>
        <v>147.01039400000002</v>
      </c>
      <c r="X3503" s="17"/>
      <c r="Y3503" s="9" t="s">
        <v>12391</v>
      </c>
    </row>
    <row r="3504" spans="1:25" x14ac:dyDescent="0.2">
      <c r="A3504" s="26" t="s">
        <v>9603</v>
      </c>
      <c r="B3504" s="26" t="s">
        <v>9991</v>
      </c>
      <c r="C3504" s="30" t="s">
        <v>12359</v>
      </c>
      <c r="D3504" s="30"/>
      <c r="E3504" s="44" t="s">
        <v>12362</v>
      </c>
      <c r="F3504" s="44"/>
      <c r="G3504" s="26">
        <v>10030869</v>
      </c>
      <c r="H3504" s="26" t="s">
        <v>9970</v>
      </c>
      <c r="I3504" s="9" t="s">
        <v>9992</v>
      </c>
      <c r="J3504" s="9" t="s">
        <v>9993</v>
      </c>
      <c r="K3504" s="26" t="s">
        <v>9983</v>
      </c>
      <c r="L3504" s="9" t="s">
        <v>9984</v>
      </c>
      <c r="M3504" s="26">
        <v>9625856826</v>
      </c>
      <c r="N3504" s="9" t="s">
        <v>9994</v>
      </c>
      <c r="O3504" s="9" t="s">
        <v>9995</v>
      </c>
      <c r="P3504" s="26" t="s">
        <v>32</v>
      </c>
      <c r="Q3504" s="27">
        <v>8000</v>
      </c>
      <c r="R3504" s="27">
        <v>4604.5959999999995</v>
      </c>
      <c r="S3504" s="52">
        <f>R3504</f>
        <v>4604.5959999999995</v>
      </c>
      <c r="T3504" s="53">
        <f>IFERROR(S3504/Q3504,0)</f>
        <v>0.57557449999999999</v>
      </c>
      <c r="U3504" s="54">
        <f>IF(T3504&gt;=100%,S3504*2%,0)</f>
        <v>0</v>
      </c>
      <c r="V3504" s="54">
        <f>S3504*1%</f>
        <v>46.045959999999994</v>
      </c>
      <c r="W3504" s="55">
        <f>U3504+V3504</f>
        <v>46.045959999999994</v>
      </c>
      <c r="X3504" s="17"/>
      <c r="Y3504" s="9" t="s">
        <v>12393</v>
      </c>
    </row>
    <row r="3505" spans="1:25" x14ac:dyDescent="0.2">
      <c r="A3505" s="9" t="s">
        <v>6280</v>
      </c>
      <c r="B3505" s="9" t="s">
        <v>7085</v>
      </c>
      <c r="C3505" s="18" t="s">
        <v>6854</v>
      </c>
      <c r="D3505" s="9" t="s">
        <v>6855</v>
      </c>
      <c r="E3505" s="9" t="s">
        <v>7040</v>
      </c>
      <c r="F3505" s="9" t="s">
        <v>7041</v>
      </c>
      <c r="G3505" s="9">
        <v>10025696</v>
      </c>
      <c r="H3505" s="9" t="s">
        <v>7042</v>
      </c>
      <c r="I3505" s="9" t="s">
        <v>7086</v>
      </c>
      <c r="J3505" s="9" t="s">
        <v>7087</v>
      </c>
      <c r="K3505" s="18" t="s">
        <v>7045</v>
      </c>
      <c r="L3505" s="18" t="s">
        <v>7046</v>
      </c>
      <c r="M3505" s="18" t="s">
        <v>7047</v>
      </c>
      <c r="N3505" s="9" t="s">
        <v>7088</v>
      </c>
      <c r="O3505" s="9" t="s">
        <v>7089</v>
      </c>
      <c r="P3505" s="9" t="s">
        <v>32</v>
      </c>
      <c r="Q3505" s="61">
        <v>9860</v>
      </c>
      <c r="R3505" s="11">
        <v>5673.8371999999999</v>
      </c>
      <c r="S3505" s="52">
        <f>R3505</f>
        <v>5673.8371999999999</v>
      </c>
      <c r="T3505" s="53">
        <f>IFERROR(S3505/Q3505,0)</f>
        <v>0.57543987829614607</v>
      </c>
      <c r="U3505" s="54">
        <f>IF(T3505&gt;=100%,S3505*2%,0)</f>
        <v>0</v>
      </c>
      <c r="V3505" s="54">
        <f>S3505*1%</f>
        <v>56.738371999999998</v>
      </c>
      <c r="W3505" s="55">
        <f>U3505+V3505</f>
        <v>56.738371999999998</v>
      </c>
      <c r="X3505" s="17"/>
      <c r="Y3505" s="9" t="s">
        <v>12391</v>
      </c>
    </row>
    <row r="3506" spans="1:25" x14ac:dyDescent="0.2">
      <c r="A3506" s="9" t="s">
        <v>6280</v>
      </c>
      <c r="B3506" s="9" t="s">
        <v>6754</v>
      </c>
      <c r="C3506" s="18" t="s">
        <v>6282</v>
      </c>
      <c r="D3506" s="9" t="s">
        <v>6283</v>
      </c>
      <c r="E3506" s="9" t="s">
        <v>6673</v>
      </c>
      <c r="F3506" s="9" t="s">
        <v>6674</v>
      </c>
      <c r="G3506" s="9">
        <v>10034085</v>
      </c>
      <c r="H3506" s="9" t="s">
        <v>6675</v>
      </c>
      <c r="I3506" s="9" t="s">
        <v>6755</v>
      </c>
      <c r="J3506" s="9" t="s">
        <v>6756</v>
      </c>
      <c r="K3506" s="18" t="s">
        <v>6703</v>
      </c>
      <c r="L3506" s="18" t="s">
        <v>6704</v>
      </c>
      <c r="M3506" s="18" t="s">
        <v>6705</v>
      </c>
      <c r="N3506" s="9" t="s">
        <v>6815</v>
      </c>
      <c r="O3506" s="9" t="s">
        <v>6816</v>
      </c>
      <c r="P3506" s="9" t="s">
        <v>32</v>
      </c>
      <c r="Q3506" s="62">
        <v>7500</v>
      </c>
      <c r="R3506" s="11">
        <v>4263.3652000000002</v>
      </c>
      <c r="S3506" s="52">
        <f>R3506</f>
        <v>4263.3652000000002</v>
      </c>
      <c r="T3506" s="53">
        <f>IFERROR(S3506/Q3506,0)</f>
        <v>0.56844869333333337</v>
      </c>
      <c r="U3506" s="54">
        <f>IF(T3506&gt;=100%,S3506*2%,0)</f>
        <v>0</v>
      </c>
      <c r="V3506" s="54">
        <f>S3506*1%</f>
        <v>42.633652000000005</v>
      </c>
      <c r="W3506" s="55">
        <f>U3506+V3506</f>
        <v>42.633652000000005</v>
      </c>
      <c r="X3506" s="17"/>
      <c r="Y3506" s="9" t="s">
        <v>12391</v>
      </c>
    </row>
    <row r="3507" spans="1:25" x14ac:dyDescent="0.2">
      <c r="A3507" s="9" t="s">
        <v>9603</v>
      </c>
      <c r="B3507" s="18" t="s">
        <v>10732</v>
      </c>
      <c r="C3507" s="9" t="s">
        <v>12370</v>
      </c>
      <c r="D3507" s="9"/>
      <c r="E3507" s="9" t="s">
        <v>12369</v>
      </c>
      <c r="F3507" s="9"/>
      <c r="G3507" s="18">
        <v>10022294</v>
      </c>
      <c r="H3507" s="18" t="s">
        <v>10733</v>
      </c>
      <c r="I3507" s="18" t="s">
        <v>10761</v>
      </c>
      <c r="J3507" s="18" t="s">
        <v>10762</v>
      </c>
      <c r="K3507" s="9" t="s">
        <v>10757</v>
      </c>
      <c r="L3507" s="18" t="s">
        <v>10758</v>
      </c>
      <c r="M3507" s="18">
        <v>8887697630</v>
      </c>
      <c r="N3507" s="18" t="s">
        <v>10911</v>
      </c>
      <c r="O3507" s="18" t="s">
        <v>10912</v>
      </c>
      <c r="P3507" s="18" t="s">
        <v>32</v>
      </c>
      <c r="Q3507" s="11">
        <v>9052.1550000000007</v>
      </c>
      <c r="R3507" s="27">
        <v>5122.8519999999999</v>
      </c>
      <c r="S3507" s="52">
        <f>R3507</f>
        <v>5122.8519999999999</v>
      </c>
      <c r="T3507" s="53">
        <f>IFERROR(S3507/Q3507,0)</f>
        <v>0.56592623524453567</v>
      </c>
      <c r="U3507" s="54">
        <f>IF(T3507&gt;=100%,S3507*2%,0)</f>
        <v>0</v>
      </c>
      <c r="V3507" s="54">
        <f>S3507*1%</f>
        <v>51.228520000000003</v>
      </c>
      <c r="W3507" s="55">
        <f>U3507+V3507</f>
        <v>51.228520000000003</v>
      </c>
      <c r="X3507" s="17"/>
      <c r="Y3507" s="9" t="s">
        <v>12391</v>
      </c>
    </row>
    <row r="3508" spans="1:25" x14ac:dyDescent="0.2">
      <c r="A3508" s="9" t="s">
        <v>6280</v>
      </c>
      <c r="B3508" s="9" t="s">
        <v>6531</v>
      </c>
      <c r="C3508" s="18" t="s">
        <v>6282</v>
      </c>
      <c r="D3508" s="9" t="s">
        <v>6283</v>
      </c>
      <c r="E3508" s="9" t="s">
        <v>6409</v>
      </c>
      <c r="F3508" s="9" t="s">
        <v>6410</v>
      </c>
      <c r="G3508" s="9">
        <v>10022071</v>
      </c>
      <c r="H3508" s="9" t="s">
        <v>6474</v>
      </c>
      <c r="I3508" s="9" t="s">
        <v>6532</v>
      </c>
      <c r="J3508" s="9" t="s">
        <v>6533</v>
      </c>
      <c r="K3508" s="18" t="s">
        <v>6477</v>
      </c>
      <c r="L3508" s="18" t="s">
        <v>6478</v>
      </c>
      <c r="M3508" s="18" t="s">
        <v>6479</v>
      </c>
      <c r="N3508" s="9" t="s">
        <v>6534</v>
      </c>
      <c r="O3508" s="9" t="s">
        <v>6535</v>
      </c>
      <c r="P3508" s="9" t="s">
        <v>32</v>
      </c>
      <c r="Q3508" s="62">
        <v>12712.521570000001</v>
      </c>
      <c r="R3508" s="11">
        <v>7188.4218000000001</v>
      </c>
      <c r="S3508" s="52">
        <f>R3508</f>
        <v>7188.4218000000001</v>
      </c>
      <c r="T3508" s="53">
        <f>IFERROR(S3508/Q3508,0)</f>
        <v>0.56545994910748454</v>
      </c>
      <c r="U3508" s="54">
        <f>IF(T3508&gt;=100%,S3508*2%,0)</f>
        <v>0</v>
      </c>
      <c r="V3508" s="54">
        <f>S3508*1%</f>
        <v>71.884218000000004</v>
      </c>
      <c r="W3508" s="55">
        <f>U3508+V3508</f>
        <v>71.884218000000004</v>
      </c>
      <c r="X3508" s="17"/>
      <c r="Y3508" s="9" t="s">
        <v>12391</v>
      </c>
    </row>
    <row r="3509" spans="1:25" x14ac:dyDescent="0.2">
      <c r="A3509" s="9" t="s">
        <v>8973</v>
      </c>
      <c r="B3509" s="9" t="s">
        <v>8965</v>
      </c>
      <c r="C3509" s="18" t="s">
        <v>8974</v>
      </c>
      <c r="D3509" s="9" t="s">
        <v>8975</v>
      </c>
      <c r="E3509" s="9" t="s">
        <v>8976</v>
      </c>
      <c r="F3509" s="9" t="s">
        <v>8977</v>
      </c>
      <c r="G3509" s="9">
        <v>10028569</v>
      </c>
      <c r="H3509" s="9" t="s">
        <v>8978</v>
      </c>
      <c r="I3509" s="9" t="s">
        <v>8979</v>
      </c>
      <c r="J3509" s="9" t="s">
        <v>8980</v>
      </c>
      <c r="K3509" s="18" t="s">
        <v>8981</v>
      </c>
      <c r="L3509" s="18" t="s">
        <v>8982</v>
      </c>
      <c r="M3509" s="18">
        <v>9016764192</v>
      </c>
      <c r="N3509" s="9" t="s">
        <v>8989</v>
      </c>
      <c r="O3509" s="9" t="s">
        <v>8990</v>
      </c>
      <c r="P3509" s="9" t="s">
        <v>32</v>
      </c>
      <c r="Q3509" s="11">
        <v>8500</v>
      </c>
      <c r="R3509" s="11">
        <v>4800</v>
      </c>
      <c r="S3509" s="52">
        <f>R3509</f>
        <v>4800</v>
      </c>
      <c r="T3509" s="53">
        <f>IFERROR(S3509/Q3509,0)</f>
        <v>0.56470588235294117</v>
      </c>
      <c r="U3509" s="54">
        <f>IF(T3509&gt;=100%,S3509*2%,0)</f>
        <v>0</v>
      </c>
      <c r="V3509" s="54">
        <f>S3509*1%</f>
        <v>48</v>
      </c>
      <c r="W3509" s="55">
        <f>U3509+V3509</f>
        <v>48</v>
      </c>
      <c r="X3509" s="17"/>
      <c r="Y3509" s="9" t="s">
        <v>12391</v>
      </c>
    </row>
    <row r="3510" spans="1:25" x14ac:dyDescent="0.2">
      <c r="A3510" s="26" t="s">
        <v>9603</v>
      </c>
      <c r="B3510" s="26" t="s">
        <v>9701</v>
      </c>
      <c r="C3510" s="30" t="s">
        <v>12359</v>
      </c>
      <c r="D3510" s="30"/>
      <c r="E3510" s="44" t="s">
        <v>12362</v>
      </c>
      <c r="F3510" s="44"/>
      <c r="G3510" s="26">
        <v>10030869</v>
      </c>
      <c r="H3510" s="26" t="s">
        <v>9970</v>
      </c>
      <c r="I3510" s="26" t="s">
        <v>10037</v>
      </c>
      <c r="J3510" s="26" t="s">
        <v>10038</v>
      </c>
      <c r="K3510" s="26" t="s">
        <v>9973</v>
      </c>
      <c r="L3510" s="26" t="s">
        <v>9974</v>
      </c>
      <c r="M3510" s="26">
        <v>8427964823</v>
      </c>
      <c r="N3510" s="26" t="s">
        <v>10039</v>
      </c>
      <c r="O3510" s="26" t="s">
        <v>10040</v>
      </c>
      <c r="P3510" s="26" t="s">
        <v>32</v>
      </c>
      <c r="Q3510" s="27">
        <v>8000</v>
      </c>
      <c r="R3510" s="27">
        <v>4516.6977999999999</v>
      </c>
      <c r="S3510" s="52">
        <f>R3510</f>
        <v>4516.6977999999999</v>
      </c>
      <c r="T3510" s="53">
        <f>IFERROR(S3510/Q3510,0)</f>
        <v>0.56458722500000003</v>
      </c>
      <c r="U3510" s="54">
        <f>IF(T3510&gt;=100%,S3510*2%,0)</f>
        <v>0</v>
      </c>
      <c r="V3510" s="54">
        <f>S3510*1%</f>
        <v>45.166978</v>
      </c>
      <c r="W3510" s="55">
        <f>U3510+V3510</f>
        <v>45.166978</v>
      </c>
      <c r="X3510" s="17"/>
      <c r="Y3510" s="9" t="s">
        <v>12391</v>
      </c>
    </row>
    <row r="3511" spans="1:25" x14ac:dyDescent="0.2">
      <c r="A3511" s="4" t="s">
        <v>18</v>
      </c>
      <c r="B3511" s="4" t="s">
        <v>557</v>
      </c>
      <c r="C3511" s="5" t="s">
        <v>20</v>
      </c>
      <c r="D3511" s="5" t="s">
        <v>21</v>
      </c>
      <c r="E3511" s="5" t="s">
        <v>558</v>
      </c>
      <c r="F3511" s="5" t="s">
        <v>559</v>
      </c>
      <c r="G3511" s="4">
        <v>10024490</v>
      </c>
      <c r="H3511" s="4" t="s">
        <v>560</v>
      </c>
      <c r="I3511" s="5" t="s">
        <v>625</v>
      </c>
      <c r="J3511" s="5" t="s">
        <v>569</v>
      </c>
      <c r="K3511" s="4" t="s">
        <v>563</v>
      </c>
      <c r="L3511" s="4" t="s">
        <v>564</v>
      </c>
      <c r="M3511" s="7" t="s">
        <v>565</v>
      </c>
      <c r="N3511" s="5" t="s">
        <v>626</v>
      </c>
      <c r="O3511" s="5" t="s">
        <v>627</v>
      </c>
      <c r="P3511" s="9" t="s">
        <v>32</v>
      </c>
      <c r="Q3511" s="9">
        <v>9000</v>
      </c>
      <c r="R3511" s="11">
        <v>5064.1941999999999</v>
      </c>
      <c r="S3511" s="52">
        <f>R3511</f>
        <v>5064.1941999999999</v>
      </c>
      <c r="T3511" s="53">
        <f>IFERROR(S3511/Q3511,0)</f>
        <v>0.56268824444444443</v>
      </c>
      <c r="U3511" s="54">
        <f>IF(T3511&gt;=100%,S3511*2%,0)</f>
        <v>0</v>
      </c>
      <c r="V3511" s="54">
        <f>S3511*1%</f>
        <v>50.641942</v>
      </c>
      <c r="W3511" s="55">
        <f>U3511+V3511</f>
        <v>50.641942</v>
      </c>
      <c r="X3511" s="17"/>
      <c r="Y3511" s="9" t="s">
        <v>12393</v>
      </c>
    </row>
    <row r="3512" spans="1:25" x14ac:dyDescent="0.2">
      <c r="A3512" s="9" t="s">
        <v>6280</v>
      </c>
      <c r="B3512" s="9" t="s">
        <v>7222</v>
      </c>
      <c r="C3512" s="18" t="s">
        <v>6854</v>
      </c>
      <c r="D3512" s="9" t="s">
        <v>6855</v>
      </c>
      <c r="E3512" s="9" t="s">
        <v>7147</v>
      </c>
      <c r="F3512" s="9" t="s">
        <v>7148</v>
      </c>
      <c r="G3512" s="9">
        <v>10031743</v>
      </c>
      <c r="H3512" s="9" t="s">
        <v>7149</v>
      </c>
      <c r="I3512" s="9" t="s">
        <v>7223</v>
      </c>
      <c r="J3512" s="9" t="s">
        <v>7224</v>
      </c>
      <c r="K3512" s="18" t="s">
        <v>7213</v>
      </c>
      <c r="L3512" s="18" t="s">
        <v>7214</v>
      </c>
      <c r="M3512" s="18" t="s">
        <v>7215</v>
      </c>
      <c r="N3512" s="9" t="s">
        <v>7229</v>
      </c>
      <c r="O3512" s="9" t="s">
        <v>7230</v>
      </c>
      <c r="P3512" s="9" t="s">
        <v>32</v>
      </c>
      <c r="Q3512" s="61">
        <v>7480</v>
      </c>
      <c r="R3512" s="11">
        <v>4195.0889999999999</v>
      </c>
      <c r="S3512" s="52">
        <f>R3512</f>
        <v>4195.0889999999999</v>
      </c>
      <c r="T3512" s="53">
        <f>IFERROR(S3512/Q3512,0)</f>
        <v>0.56084077540106947</v>
      </c>
      <c r="U3512" s="54">
        <f>IF(T3512&gt;=100%,S3512*2%,0)</f>
        <v>0</v>
      </c>
      <c r="V3512" s="54">
        <f>S3512*1%</f>
        <v>41.950890000000001</v>
      </c>
      <c r="W3512" s="55">
        <f>U3512+V3512</f>
        <v>41.950890000000001</v>
      </c>
      <c r="X3512" s="17"/>
      <c r="Y3512" s="9" t="s">
        <v>12393</v>
      </c>
    </row>
    <row r="3513" spans="1:25" x14ac:dyDescent="0.2">
      <c r="A3513" s="4" t="s">
        <v>18</v>
      </c>
      <c r="B3513" s="12" t="s">
        <v>4531</v>
      </c>
      <c r="C3513" s="5" t="s">
        <v>4291</v>
      </c>
      <c r="D3513" s="5" t="s">
        <v>4292</v>
      </c>
      <c r="E3513" s="9" t="s">
        <v>4532</v>
      </c>
      <c r="F3513" s="9" t="s">
        <v>4533</v>
      </c>
      <c r="G3513" s="8">
        <v>10032626</v>
      </c>
      <c r="H3513" s="12" t="s">
        <v>4534</v>
      </c>
      <c r="I3513" s="9" t="s">
        <v>4583</v>
      </c>
      <c r="J3513" s="12" t="s">
        <v>4584</v>
      </c>
      <c r="K3513" s="8" t="s">
        <v>4537</v>
      </c>
      <c r="L3513" s="16" t="s">
        <v>4538</v>
      </c>
      <c r="M3513" s="17">
        <v>7699167678</v>
      </c>
      <c r="N3513" s="9" t="s">
        <v>4593</v>
      </c>
      <c r="O3513" s="9" t="s">
        <v>4594</v>
      </c>
      <c r="P3513" s="9" t="s">
        <v>32</v>
      </c>
      <c r="Q3513" s="11">
        <v>12000</v>
      </c>
      <c r="R3513" s="11">
        <v>6722</v>
      </c>
      <c r="S3513" s="52">
        <f>R3513</f>
        <v>6722</v>
      </c>
      <c r="T3513" s="53">
        <f>IFERROR(S3513/Q3513,0)</f>
        <v>0.5601666666666667</v>
      </c>
      <c r="U3513" s="54">
        <f>IF(T3513&gt;=100%,S3513*2%,0)</f>
        <v>0</v>
      </c>
      <c r="V3513" s="54">
        <f>S3513*1%</f>
        <v>67.22</v>
      </c>
      <c r="W3513" s="55">
        <f>U3513+V3513</f>
        <v>67.22</v>
      </c>
      <c r="X3513" s="17"/>
      <c r="Y3513" s="9" t="s">
        <v>12391</v>
      </c>
    </row>
    <row r="3514" spans="1:25" x14ac:dyDescent="0.2">
      <c r="A3514" s="26" t="s">
        <v>9603</v>
      </c>
      <c r="B3514" s="26" t="s">
        <v>10085</v>
      </c>
      <c r="C3514" s="30" t="s">
        <v>12359</v>
      </c>
      <c r="D3514" s="30"/>
      <c r="E3514" s="44" t="s">
        <v>12363</v>
      </c>
      <c r="F3514" s="44"/>
      <c r="G3514" s="26">
        <v>10004649</v>
      </c>
      <c r="H3514" s="26" t="s">
        <v>10086</v>
      </c>
      <c r="I3514" s="26" t="s">
        <v>10087</v>
      </c>
      <c r="J3514" s="26" t="s">
        <v>10088</v>
      </c>
      <c r="K3514" s="26" t="s">
        <v>10089</v>
      </c>
      <c r="L3514" s="26" t="s">
        <v>10090</v>
      </c>
      <c r="M3514" s="26">
        <v>7006865823</v>
      </c>
      <c r="N3514" s="26" t="s">
        <v>10093</v>
      </c>
      <c r="O3514" s="26" t="s">
        <v>10094</v>
      </c>
      <c r="P3514" s="26" t="s">
        <v>32</v>
      </c>
      <c r="Q3514" s="27">
        <v>7000</v>
      </c>
      <c r="R3514" s="27">
        <v>3917.0934000000002</v>
      </c>
      <c r="S3514" s="52">
        <f>R3514</f>
        <v>3917.0934000000002</v>
      </c>
      <c r="T3514" s="53">
        <f>IFERROR(S3514/Q3514,0)</f>
        <v>0.55958477142857144</v>
      </c>
      <c r="U3514" s="54">
        <f>IF(T3514&gt;=100%,S3514*2%,0)</f>
        <v>0</v>
      </c>
      <c r="V3514" s="54">
        <f>S3514*1%</f>
        <v>39.170934000000003</v>
      </c>
      <c r="W3514" s="55">
        <f>U3514+V3514</f>
        <v>39.170934000000003</v>
      </c>
      <c r="X3514" s="17"/>
      <c r="Y3514" s="9" t="s">
        <v>12391</v>
      </c>
    </row>
    <row r="3515" spans="1:25" x14ac:dyDescent="0.2">
      <c r="A3515" s="9" t="s">
        <v>8060</v>
      </c>
      <c r="B3515" s="9" t="s">
        <v>9395</v>
      </c>
      <c r="C3515" s="18" t="s">
        <v>9306</v>
      </c>
      <c r="D3515" s="9" t="s">
        <v>9307</v>
      </c>
      <c r="E3515" s="9" t="s">
        <v>9352</v>
      </c>
      <c r="F3515" s="9" t="s">
        <v>9353</v>
      </c>
      <c r="G3515" s="9">
        <v>10027556</v>
      </c>
      <c r="H3515" s="9" t="s">
        <v>9354</v>
      </c>
      <c r="I3515" s="9" t="s">
        <v>9426</v>
      </c>
      <c r="J3515" s="9" t="s">
        <v>9427</v>
      </c>
      <c r="K3515" s="18" t="s">
        <v>9357</v>
      </c>
      <c r="L3515" s="18" t="s">
        <v>9358</v>
      </c>
      <c r="M3515" s="18">
        <v>8237345056</v>
      </c>
      <c r="N3515" s="36" t="s">
        <v>9428</v>
      </c>
      <c r="O3515" s="9" t="s">
        <v>9429</v>
      </c>
      <c r="P3515" s="9" t="s">
        <v>32</v>
      </c>
      <c r="Q3515" s="11">
        <v>10000</v>
      </c>
      <c r="R3515" s="11">
        <v>5583.3799999999992</v>
      </c>
      <c r="S3515" s="52">
        <f>R3515</f>
        <v>5583.3799999999992</v>
      </c>
      <c r="T3515" s="53">
        <f>IFERROR(S3515/Q3515,0)</f>
        <v>0.55833799999999989</v>
      </c>
      <c r="U3515" s="54">
        <f>IF(T3515&gt;=100%,S3515*2%,0)</f>
        <v>0</v>
      </c>
      <c r="V3515" s="54">
        <f>S3515*1%</f>
        <v>55.833799999999997</v>
      </c>
      <c r="W3515" s="55">
        <f>U3515+V3515</f>
        <v>55.833799999999997</v>
      </c>
      <c r="X3515" s="17"/>
      <c r="Y3515" s="9" t="s">
        <v>12391</v>
      </c>
    </row>
    <row r="3516" spans="1:25" x14ac:dyDescent="0.2">
      <c r="A3516" s="9" t="s">
        <v>8060</v>
      </c>
      <c r="B3516" s="9" t="s">
        <v>9395</v>
      </c>
      <c r="C3516" s="18" t="s">
        <v>9306</v>
      </c>
      <c r="D3516" s="9" t="s">
        <v>9307</v>
      </c>
      <c r="E3516" s="9" t="s">
        <v>9352</v>
      </c>
      <c r="F3516" s="9" t="s">
        <v>9353</v>
      </c>
      <c r="G3516" s="9">
        <v>10027556</v>
      </c>
      <c r="H3516" s="9" t="s">
        <v>9354</v>
      </c>
      <c r="I3516" s="9" t="s">
        <v>9426</v>
      </c>
      <c r="J3516" s="9" t="s">
        <v>9427</v>
      </c>
      <c r="K3516" s="18" t="s">
        <v>9357</v>
      </c>
      <c r="L3516" s="18" t="s">
        <v>9358</v>
      </c>
      <c r="M3516" s="18">
        <v>8237345056</v>
      </c>
      <c r="N3516" s="36" t="s">
        <v>9434</v>
      </c>
      <c r="O3516" s="9" t="s">
        <v>9435</v>
      </c>
      <c r="P3516" s="9" t="s">
        <v>32</v>
      </c>
      <c r="Q3516" s="11">
        <v>10000</v>
      </c>
      <c r="R3516" s="11">
        <v>5583.3799999999992</v>
      </c>
      <c r="S3516" s="52">
        <f>R3516</f>
        <v>5583.3799999999992</v>
      </c>
      <c r="T3516" s="53">
        <f>IFERROR(S3516/Q3516,0)</f>
        <v>0.55833799999999989</v>
      </c>
      <c r="U3516" s="54">
        <f>IF(T3516&gt;=100%,S3516*2%,0)</f>
        <v>0</v>
      </c>
      <c r="V3516" s="54">
        <f>S3516*1%</f>
        <v>55.833799999999997</v>
      </c>
      <c r="W3516" s="55">
        <f>U3516+V3516</f>
        <v>55.833799999999997</v>
      </c>
      <c r="X3516" s="17"/>
      <c r="Y3516" s="9" t="s">
        <v>12391</v>
      </c>
    </row>
    <row r="3517" spans="1:25" x14ac:dyDescent="0.2">
      <c r="A3517" s="4" t="s">
        <v>18</v>
      </c>
      <c r="B3517" s="4" t="s">
        <v>557</v>
      </c>
      <c r="C3517" s="5" t="s">
        <v>20</v>
      </c>
      <c r="D3517" s="5" t="s">
        <v>21</v>
      </c>
      <c r="E3517" s="5" t="s">
        <v>558</v>
      </c>
      <c r="F3517" s="5" t="s">
        <v>559</v>
      </c>
      <c r="G3517" s="4">
        <v>10024490</v>
      </c>
      <c r="H3517" s="4" t="s">
        <v>560</v>
      </c>
      <c r="I3517" s="5" t="s">
        <v>613</v>
      </c>
      <c r="J3517" s="5" t="s">
        <v>569</v>
      </c>
      <c r="K3517" s="4" t="s">
        <v>563</v>
      </c>
      <c r="L3517" s="4" t="s">
        <v>564</v>
      </c>
      <c r="M3517" s="7" t="s">
        <v>565</v>
      </c>
      <c r="N3517" s="5" t="s">
        <v>614</v>
      </c>
      <c r="O3517" s="5" t="s">
        <v>615</v>
      </c>
      <c r="P3517" s="9" t="s">
        <v>32</v>
      </c>
      <c r="Q3517" s="9">
        <v>6000</v>
      </c>
      <c r="R3517" s="11">
        <v>3348.7936</v>
      </c>
      <c r="S3517" s="52">
        <f>R3517</f>
        <v>3348.7936</v>
      </c>
      <c r="T3517" s="53">
        <f>IFERROR(S3517/Q3517,0)</f>
        <v>0.55813226666666671</v>
      </c>
      <c r="U3517" s="54">
        <f>IF(T3517&gt;=100%,S3517*2%,0)</f>
        <v>0</v>
      </c>
      <c r="V3517" s="54">
        <f>S3517*1%</f>
        <v>33.487935999999998</v>
      </c>
      <c r="W3517" s="55">
        <f>U3517+V3517</f>
        <v>33.487935999999998</v>
      </c>
      <c r="X3517" s="17"/>
      <c r="Y3517" s="9" t="s">
        <v>12393</v>
      </c>
    </row>
    <row r="3518" spans="1:25" x14ac:dyDescent="0.2">
      <c r="A3518" s="26" t="s">
        <v>9603</v>
      </c>
      <c r="B3518" s="26" t="s">
        <v>10117</v>
      </c>
      <c r="C3518" s="30" t="s">
        <v>12359</v>
      </c>
      <c r="D3518" s="30"/>
      <c r="E3518" s="44" t="s">
        <v>12363</v>
      </c>
      <c r="F3518" s="44"/>
      <c r="G3518" s="26">
        <v>10004649</v>
      </c>
      <c r="H3518" s="26" t="s">
        <v>10086</v>
      </c>
      <c r="I3518" s="26" t="s">
        <v>10118</v>
      </c>
      <c r="J3518" s="26" t="s">
        <v>10119</v>
      </c>
      <c r="K3518" s="26" t="s">
        <v>10089</v>
      </c>
      <c r="L3518" s="26" t="s">
        <v>10090</v>
      </c>
      <c r="M3518" s="26">
        <v>7006865823</v>
      </c>
      <c r="N3518" s="26" t="s">
        <v>10120</v>
      </c>
      <c r="O3518" s="26" t="s">
        <v>10121</v>
      </c>
      <c r="P3518" s="26" t="s">
        <v>32</v>
      </c>
      <c r="Q3518" s="27">
        <v>7000</v>
      </c>
      <c r="R3518" s="27">
        <v>3898.8977999999997</v>
      </c>
      <c r="S3518" s="52">
        <f>R3518</f>
        <v>3898.8977999999997</v>
      </c>
      <c r="T3518" s="53">
        <f>IFERROR(S3518/Q3518,0)</f>
        <v>0.55698539999999996</v>
      </c>
      <c r="U3518" s="54">
        <f>IF(T3518&gt;=100%,S3518*2%,0)</f>
        <v>0</v>
      </c>
      <c r="V3518" s="54">
        <f>S3518*1%</f>
        <v>38.988977999999996</v>
      </c>
      <c r="W3518" s="55">
        <f>U3518+V3518</f>
        <v>38.988977999999996</v>
      </c>
      <c r="X3518" s="17"/>
      <c r="Y3518" s="9" t="s">
        <v>12391</v>
      </c>
    </row>
    <row r="3519" spans="1:25" x14ac:dyDescent="0.2">
      <c r="A3519" s="9" t="s">
        <v>9603</v>
      </c>
      <c r="B3519" s="18" t="s">
        <v>11417</v>
      </c>
      <c r="C3519" s="9" t="s">
        <v>12374</v>
      </c>
      <c r="D3519" s="9"/>
      <c r="E3519" s="11" t="s">
        <v>12375</v>
      </c>
      <c r="F3519" s="11"/>
      <c r="G3519" s="41">
        <v>10023721</v>
      </c>
      <c r="H3519" s="42" t="s">
        <v>11355</v>
      </c>
      <c r="I3519" s="18" t="s">
        <v>11418</v>
      </c>
      <c r="J3519" s="18" t="s">
        <v>11419</v>
      </c>
      <c r="K3519" s="9" t="s">
        <v>11397</v>
      </c>
      <c r="L3519" s="18" t="s">
        <v>11398</v>
      </c>
      <c r="M3519" s="18">
        <v>9625304519</v>
      </c>
      <c r="N3519" s="18" t="s">
        <v>11445</v>
      </c>
      <c r="O3519" s="18" t="s">
        <v>10610</v>
      </c>
      <c r="P3519" s="9" t="s">
        <v>32</v>
      </c>
      <c r="Q3519" s="11">
        <v>5000</v>
      </c>
      <c r="R3519" s="27">
        <v>2779.3956000000003</v>
      </c>
      <c r="S3519" s="52">
        <f>R3519</f>
        <v>2779.3956000000003</v>
      </c>
      <c r="T3519" s="53">
        <f>IFERROR(S3519/Q3519,0)</f>
        <v>0.55587912000000006</v>
      </c>
      <c r="U3519" s="54">
        <f>IF(T3519&gt;=100%,S3519*2%,0)</f>
        <v>0</v>
      </c>
      <c r="V3519" s="54">
        <f>S3519*1%</f>
        <v>27.793956000000005</v>
      </c>
      <c r="W3519" s="55">
        <f>U3519+V3519</f>
        <v>27.793956000000005</v>
      </c>
      <c r="X3519" s="17"/>
      <c r="Y3519" s="9" t="s">
        <v>12391</v>
      </c>
    </row>
    <row r="3520" spans="1:25" x14ac:dyDescent="0.2">
      <c r="A3520" s="9" t="s">
        <v>8060</v>
      </c>
      <c r="B3520" s="9" t="s">
        <v>8919</v>
      </c>
      <c r="C3520" s="18" t="s">
        <v>8570</v>
      </c>
      <c r="D3520" s="9" t="s">
        <v>8571</v>
      </c>
      <c r="E3520" s="9" t="s">
        <v>8920</v>
      </c>
      <c r="F3520" s="9" t="s">
        <v>8921</v>
      </c>
      <c r="G3520" s="9">
        <v>10034780</v>
      </c>
      <c r="H3520" s="9" t="s">
        <v>8922</v>
      </c>
      <c r="I3520" s="9" t="s">
        <v>8942</v>
      </c>
      <c r="J3520" s="9" t="s">
        <v>8943</v>
      </c>
      <c r="K3520" s="18" t="s">
        <v>8925</v>
      </c>
      <c r="L3520" s="18" t="s">
        <v>8926</v>
      </c>
      <c r="M3520" s="18">
        <v>9923842244</v>
      </c>
      <c r="N3520" s="9" t="s">
        <v>8963</v>
      </c>
      <c r="O3520" s="9" t="s">
        <v>8964</v>
      </c>
      <c r="P3520" s="9" t="s">
        <v>32</v>
      </c>
      <c r="Q3520" s="11">
        <v>7700</v>
      </c>
      <c r="R3520" s="11">
        <v>4277.3001999999997</v>
      </c>
      <c r="S3520" s="52">
        <f>R3520</f>
        <v>4277.3001999999997</v>
      </c>
      <c r="T3520" s="53">
        <f>IFERROR(S3520/Q3520,0)</f>
        <v>0.55549353246753241</v>
      </c>
      <c r="U3520" s="54">
        <f>IF(T3520&gt;=100%,S3520*2%,0)</f>
        <v>0</v>
      </c>
      <c r="V3520" s="54">
        <f>S3520*1%</f>
        <v>42.773001999999998</v>
      </c>
      <c r="W3520" s="55">
        <f>U3520+V3520</f>
        <v>42.773001999999998</v>
      </c>
      <c r="X3520" s="17"/>
      <c r="Y3520" s="9" t="s">
        <v>12393</v>
      </c>
    </row>
    <row r="3521" spans="1:25" x14ac:dyDescent="0.2">
      <c r="A3521" s="4" t="s">
        <v>18</v>
      </c>
      <c r="B3521" s="12" t="s">
        <v>2304</v>
      </c>
      <c r="C3521" s="5" t="s">
        <v>2071</v>
      </c>
      <c r="D3521" s="9" t="s">
        <v>2072</v>
      </c>
      <c r="E3521" s="9" t="s">
        <v>2305</v>
      </c>
      <c r="F3521" s="9" t="s">
        <v>2306</v>
      </c>
      <c r="G3521" s="8">
        <v>10025911</v>
      </c>
      <c r="H3521" s="12" t="s">
        <v>2307</v>
      </c>
      <c r="I3521" s="9" t="s">
        <v>2369</v>
      </c>
      <c r="J3521" s="12" t="s">
        <v>2370</v>
      </c>
      <c r="K3521" s="8" t="s">
        <v>2310</v>
      </c>
      <c r="L3521" s="16" t="s">
        <v>2311</v>
      </c>
      <c r="M3521" s="17">
        <v>8638448082</v>
      </c>
      <c r="N3521" s="9" t="s">
        <v>2377</v>
      </c>
      <c r="O3521" s="9" t="s">
        <v>2378</v>
      </c>
      <c r="P3521" s="9" t="s">
        <v>32</v>
      </c>
      <c r="Q3521" s="10">
        <v>5000</v>
      </c>
      <c r="R3521" s="11">
        <v>2770.9472000000001</v>
      </c>
      <c r="S3521" s="52">
        <f>R3521</f>
        <v>2770.9472000000001</v>
      </c>
      <c r="T3521" s="53">
        <f>IFERROR(S3521/Q3521,0)</f>
        <v>0.55418944000000003</v>
      </c>
      <c r="U3521" s="54">
        <f>IF(T3521&gt;=100%,S3521*2%,0)</f>
        <v>0</v>
      </c>
      <c r="V3521" s="54">
        <f>S3521*1%</f>
        <v>27.709472000000002</v>
      </c>
      <c r="W3521" s="55">
        <f>U3521+V3521</f>
        <v>27.709472000000002</v>
      </c>
      <c r="X3521" s="17"/>
      <c r="Y3521" s="9" t="s">
        <v>12393</v>
      </c>
    </row>
    <row r="3522" spans="1:25" x14ac:dyDescent="0.2">
      <c r="A3522" s="9" t="s">
        <v>6280</v>
      </c>
      <c r="B3522" s="9" t="s">
        <v>6749</v>
      </c>
      <c r="C3522" s="18" t="s">
        <v>6282</v>
      </c>
      <c r="D3522" s="9" t="s">
        <v>6283</v>
      </c>
      <c r="E3522" s="9" t="s">
        <v>6673</v>
      </c>
      <c r="F3522" s="9" t="s">
        <v>6674</v>
      </c>
      <c r="G3522" s="9">
        <v>10034085</v>
      </c>
      <c r="H3522" s="9" t="s">
        <v>6675</v>
      </c>
      <c r="I3522" s="9" t="s">
        <v>6750</v>
      </c>
      <c r="J3522" s="9" t="s">
        <v>6751</v>
      </c>
      <c r="K3522" s="18" t="s">
        <v>6703</v>
      </c>
      <c r="L3522" s="18" t="s">
        <v>6704</v>
      </c>
      <c r="M3522" s="18" t="s">
        <v>6705</v>
      </c>
      <c r="N3522" s="9" t="s">
        <v>6752</v>
      </c>
      <c r="O3522" s="9" t="s">
        <v>6753</v>
      </c>
      <c r="P3522" s="9" t="s">
        <v>32</v>
      </c>
      <c r="Q3522" s="62">
        <v>8200</v>
      </c>
      <c r="R3522" s="11">
        <v>4536.3550000000005</v>
      </c>
      <c r="S3522" s="52">
        <f>R3522</f>
        <v>4536.3550000000005</v>
      </c>
      <c r="T3522" s="53">
        <f>IFERROR(S3522/Q3522,0)</f>
        <v>0.55321402439024392</v>
      </c>
      <c r="U3522" s="54">
        <f>IF(T3522&gt;=100%,S3522*2%,0)</f>
        <v>0</v>
      </c>
      <c r="V3522" s="54">
        <f>S3522*1%</f>
        <v>45.363550000000004</v>
      </c>
      <c r="W3522" s="55">
        <f>U3522+V3522</f>
        <v>45.363550000000004</v>
      </c>
      <c r="X3522" s="17"/>
      <c r="Y3522" s="9" t="s">
        <v>12391</v>
      </c>
    </row>
    <row r="3523" spans="1:25" x14ac:dyDescent="0.2">
      <c r="A3523" s="9" t="s">
        <v>6280</v>
      </c>
      <c r="B3523" s="9" t="s">
        <v>7422</v>
      </c>
      <c r="C3523" s="18" t="s">
        <v>6854</v>
      </c>
      <c r="D3523" s="9" t="s">
        <v>6855</v>
      </c>
      <c r="E3523" s="9" t="s">
        <v>7413</v>
      </c>
      <c r="F3523" s="9" t="s">
        <v>7414</v>
      </c>
      <c r="G3523" s="9">
        <v>10034670</v>
      </c>
      <c r="H3523" s="9" t="s">
        <v>7415</v>
      </c>
      <c r="I3523" s="9" t="s">
        <v>7423</v>
      </c>
      <c r="J3523" s="9" t="s">
        <v>7424</v>
      </c>
      <c r="K3523" s="18" t="s">
        <v>7417</v>
      </c>
      <c r="L3523" s="18" t="s">
        <v>7418</v>
      </c>
      <c r="M3523" s="18" t="s">
        <v>7419</v>
      </c>
      <c r="N3523" s="9" t="s">
        <v>7436</v>
      </c>
      <c r="O3523" s="9" t="s">
        <v>7437</v>
      </c>
      <c r="P3523" s="9" t="s">
        <v>32</v>
      </c>
      <c r="Q3523" s="61">
        <v>7480</v>
      </c>
      <c r="R3523" s="11">
        <v>4126.8653999999997</v>
      </c>
      <c r="S3523" s="52">
        <f>R3523</f>
        <v>4126.8653999999997</v>
      </c>
      <c r="T3523" s="53">
        <f>IFERROR(S3523/Q3523,0)</f>
        <v>0.55171997326203204</v>
      </c>
      <c r="U3523" s="54">
        <f>IF(T3523&gt;=100%,S3523*2%,0)</f>
        <v>0</v>
      </c>
      <c r="V3523" s="54">
        <f>S3523*1%</f>
        <v>41.268653999999998</v>
      </c>
      <c r="W3523" s="55">
        <f>U3523+V3523</f>
        <v>41.268653999999998</v>
      </c>
      <c r="X3523" s="17"/>
      <c r="Y3523" s="9" t="s">
        <v>12391</v>
      </c>
    </row>
    <row r="3524" spans="1:25" x14ac:dyDescent="0.2">
      <c r="A3524" s="4" t="s">
        <v>18</v>
      </c>
      <c r="B3524" s="12" t="s">
        <v>2186</v>
      </c>
      <c r="C3524" s="5" t="s">
        <v>2071</v>
      </c>
      <c r="D3524" s="9" t="s">
        <v>2072</v>
      </c>
      <c r="E3524" s="9" t="s">
        <v>2187</v>
      </c>
      <c r="F3524" s="9" t="s">
        <v>2188</v>
      </c>
      <c r="G3524" s="8">
        <v>10022967</v>
      </c>
      <c r="H3524" s="12" t="s">
        <v>2189</v>
      </c>
      <c r="I3524" s="9" t="s">
        <v>2224</v>
      </c>
      <c r="J3524" s="12" t="s">
        <v>2225</v>
      </c>
      <c r="K3524" s="8" t="s">
        <v>2192</v>
      </c>
      <c r="L3524" s="16" t="s">
        <v>2193</v>
      </c>
      <c r="M3524" s="17">
        <v>8638022310</v>
      </c>
      <c r="N3524" s="9" t="s">
        <v>2226</v>
      </c>
      <c r="O3524" s="9" t="s">
        <v>2227</v>
      </c>
      <c r="P3524" s="9" t="s">
        <v>32</v>
      </c>
      <c r="Q3524" s="10">
        <v>5000</v>
      </c>
      <c r="R3524" s="11">
        <v>2752.7572</v>
      </c>
      <c r="S3524" s="52">
        <f>R3524</f>
        <v>2752.7572</v>
      </c>
      <c r="T3524" s="53">
        <f>IFERROR(S3524/Q3524,0)</f>
        <v>0.55055144</v>
      </c>
      <c r="U3524" s="54">
        <f>IF(T3524&gt;=100%,S3524*2%,0)</f>
        <v>0</v>
      </c>
      <c r="V3524" s="54">
        <f>S3524*1%</f>
        <v>27.527571999999999</v>
      </c>
      <c r="W3524" s="55">
        <f>U3524+V3524</f>
        <v>27.527571999999999</v>
      </c>
      <c r="X3524" s="17"/>
      <c r="Y3524" s="9" t="s">
        <v>12391</v>
      </c>
    </row>
    <row r="3525" spans="1:25" x14ac:dyDescent="0.2">
      <c r="A3525" s="26" t="s">
        <v>9603</v>
      </c>
      <c r="B3525" s="30" t="s">
        <v>11909</v>
      </c>
      <c r="C3525" s="30" t="s">
        <v>12379</v>
      </c>
      <c r="D3525" s="30"/>
      <c r="E3525" s="44" t="s">
        <v>12378</v>
      </c>
      <c r="F3525" s="44"/>
      <c r="G3525" s="30">
        <v>10020174</v>
      </c>
      <c r="H3525" s="30" t="s">
        <v>11910</v>
      </c>
      <c r="I3525" s="29" t="s">
        <v>12018</v>
      </c>
      <c r="J3525" s="29" t="s">
        <v>12019</v>
      </c>
      <c r="K3525" s="26" t="s">
        <v>11933</v>
      </c>
      <c r="L3525" s="30" t="s">
        <v>11934</v>
      </c>
      <c r="M3525" s="30" t="s">
        <v>11935</v>
      </c>
      <c r="N3525" s="30" t="s">
        <v>12026</v>
      </c>
      <c r="O3525" s="30" t="s">
        <v>12027</v>
      </c>
      <c r="P3525" s="30" t="s">
        <v>32</v>
      </c>
      <c r="Q3525" s="27">
        <v>4500</v>
      </c>
      <c r="R3525" s="27">
        <v>2470.4598000000001</v>
      </c>
      <c r="S3525" s="52">
        <f>R3525</f>
        <v>2470.4598000000001</v>
      </c>
      <c r="T3525" s="53">
        <f>IFERROR(S3525/Q3525,0)</f>
        <v>0.54899106666666664</v>
      </c>
      <c r="U3525" s="54">
        <f>IF(T3525&gt;=100%,S3525*2%,0)</f>
        <v>0</v>
      </c>
      <c r="V3525" s="54">
        <f>S3525*1%</f>
        <v>24.704598000000001</v>
      </c>
      <c r="W3525" s="55">
        <f>U3525+V3525</f>
        <v>24.704598000000001</v>
      </c>
      <c r="X3525" s="17"/>
      <c r="Y3525" s="9" t="s">
        <v>12391</v>
      </c>
    </row>
    <row r="3526" spans="1:25" x14ac:dyDescent="0.2">
      <c r="A3526" s="9" t="s">
        <v>6280</v>
      </c>
      <c r="B3526" s="9" t="s">
        <v>7039</v>
      </c>
      <c r="C3526" s="18" t="s">
        <v>6854</v>
      </c>
      <c r="D3526" s="9" t="s">
        <v>6855</v>
      </c>
      <c r="E3526" s="9" t="s">
        <v>7040</v>
      </c>
      <c r="F3526" s="9" t="s">
        <v>7041</v>
      </c>
      <c r="G3526" s="9">
        <v>10025696</v>
      </c>
      <c r="H3526" s="9" t="s">
        <v>7042</v>
      </c>
      <c r="I3526" s="9" t="s">
        <v>7043</v>
      </c>
      <c r="J3526" s="9" t="s">
        <v>7044</v>
      </c>
      <c r="K3526" s="18" t="s">
        <v>7045</v>
      </c>
      <c r="L3526" s="18" t="s">
        <v>7046</v>
      </c>
      <c r="M3526" s="18" t="s">
        <v>7047</v>
      </c>
      <c r="N3526" s="9" t="s">
        <v>7052</v>
      </c>
      <c r="O3526" s="9" t="s">
        <v>7053</v>
      </c>
      <c r="P3526" s="9" t="s">
        <v>32</v>
      </c>
      <c r="Q3526" s="61">
        <v>5100</v>
      </c>
      <c r="R3526" s="11">
        <v>2798.2462</v>
      </c>
      <c r="S3526" s="52">
        <f>R3526</f>
        <v>2798.2462</v>
      </c>
      <c r="T3526" s="53">
        <f>IFERROR(S3526/Q3526,0)</f>
        <v>0.54867572549019605</v>
      </c>
      <c r="U3526" s="54">
        <f>IF(T3526&gt;=100%,S3526*2%,0)</f>
        <v>0</v>
      </c>
      <c r="V3526" s="54">
        <f>S3526*1%</f>
        <v>27.982462000000002</v>
      </c>
      <c r="W3526" s="55">
        <f>U3526+V3526</f>
        <v>27.982462000000002</v>
      </c>
      <c r="X3526" s="17"/>
      <c r="Y3526" s="9" t="s">
        <v>12391</v>
      </c>
    </row>
    <row r="3527" spans="1:25" x14ac:dyDescent="0.2">
      <c r="A3527" s="9" t="s">
        <v>6280</v>
      </c>
      <c r="B3527" s="9" t="s">
        <v>6714</v>
      </c>
      <c r="C3527" s="18" t="s">
        <v>6854</v>
      </c>
      <c r="D3527" s="9" t="s">
        <v>6855</v>
      </c>
      <c r="E3527" s="9" t="s">
        <v>7413</v>
      </c>
      <c r="F3527" s="9" t="s">
        <v>7414</v>
      </c>
      <c r="G3527" s="9">
        <v>10034670</v>
      </c>
      <c r="H3527" s="9" t="s">
        <v>7415</v>
      </c>
      <c r="I3527" s="9" t="s">
        <v>7416</v>
      </c>
      <c r="J3527" s="9" t="s">
        <v>6490</v>
      </c>
      <c r="K3527" s="18" t="s">
        <v>7417</v>
      </c>
      <c r="L3527" s="18" t="s">
        <v>7418</v>
      </c>
      <c r="M3527" s="18" t="s">
        <v>7419</v>
      </c>
      <c r="N3527" s="9" t="s">
        <v>7420</v>
      </c>
      <c r="O3527" s="9" t="s">
        <v>7421</v>
      </c>
      <c r="P3527" s="9" t="s">
        <v>32</v>
      </c>
      <c r="Q3527" s="61">
        <v>9860</v>
      </c>
      <c r="R3527" s="11">
        <v>5396.3059999999996</v>
      </c>
      <c r="S3527" s="52">
        <f>R3527</f>
        <v>5396.3059999999996</v>
      </c>
      <c r="T3527" s="53">
        <f>IFERROR(S3527/Q3527,0)</f>
        <v>0.54729269776876266</v>
      </c>
      <c r="U3527" s="54">
        <f>IF(T3527&gt;=100%,S3527*2%,0)</f>
        <v>0</v>
      </c>
      <c r="V3527" s="54">
        <f>S3527*1%</f>
        <v>53.963059999999999</v>
      </c>
      <c r="W3527" s="55">
        <f>U3527+V3527</f>
        <v>53.963059999999999</v>
      </c>
      <c r="X3527" s="17"/>
      <c r="Y3527" s="9" t="s">
        <v>12391</v>
      </c>
    </row>
    <row r="3528" spans="1:25" x14ac:dyDescent="0.2">
      <c r="A3528" s="9" t="s">
        <v>9603</v>
      </c>
      <c r="B3528" s="18" t="s">
        <v>11008</v>
      </c>
      <c r="C3528" s="9" t="s">
        <v>12370</v>
      </c>
      <c r="D3528" s="9"/>
      <c r="E3528" s="9" t="s">
        <v>12371</v>
      </c>
      <c r="F3528" s="9"/>
      <c r="G3528" s="33">
        <v>10031130</v>
      </c>
      <c r="H3528" s="38" t="s">
        <v>11009</v>
      </c>
      <c r="I3528" s="33" t="s">
        <v>11192</v>
      </c>
      <c r="J3528" s="33" t="s">
        <v>11193</v>
      </c>
      <c r="K3528" s="9" t="s">
        <v>11025</v>
      </c>
      <c r="L3528" s="18" t="s">
        <v>11026</v>
      </c>
      <c r="M3528" s="18">
        <v>8809656752</v>
      </c>
      <c r="N3528" s="18" t="s">
        <v>11199</v>
      </c>
      <c r="O3528" s="18" t="s">
        <v>10506</v>
      </c>
      <c r="P3528" s="18" t="s">
        <v>32</v>
      </c>
      <c r="Q3528" s="11">
        <v>7000</v>
      </c>
      <c r="R3528" s="27">
        <v>3821.9964</v>
      </c>
      <c r="S3528" s="52">
        <f>R3528</f>
        <v>3821.9964</v>
      </c>
      <c r="T3528" s="53">
        <f>IFERROR(S3528/Q3528,0)</f>
        <v>0.54599948571428569</v>
      </c>
      <c r="U3528" s="54">
        <f>IF(T3528&gt;=100%,S3528*2%,0)</f>
        <v>0</v>
      </c>
      <c r="V3528" s="54">
        <f>S3528*1%</f>
        <v>38.219963999999997</v>
      </c>
      <c r="W3528" s="55">
        <f>U3528+V3528</f>
        <v>38.219963999999997</v>
      </c>
      <c r="X3528" s="17"/>
      <c r="Y3528" s="9" t="s">
        <v>12391</v>
      </c>
    </row>
    <row r="3529" spans="1:25" x14ac:dyDescent="0.2">
      <c r="A3529" s="26" t="s">
        <v>9603</v>
      </c>
      <c r="B3529" s="26" t="s">
        <v>10179</v>
      </c>
      <c r="C3529" s="30" t="s">
        <v>12359</v>
      </c>
      <c r="D3529" s="30"/>
      <c r="E3529" s="44" t="s">
        <v>12363</v>
      </c>
      <c r="F3529" s="44"/>
      <c r="G3529" s="26">
        <v>10004649</v>
      </c>
      <c r="H3529" s="26" t="s">
        <v>10086</v>
      </c>
      <c r="I3529" s="26" t="s">
        <v>10180</v>
      </c>
      <c r="J3529" s="26" t="s">
        <v>10181</v>
      </c>
      <c r="K3529" s="26" t="s">
        <v>10154</v>
      </c>
      <c r="L3529" s="26" t="s">
        <v>10155</v>
      </c>
      <c r="M3529" s="26">
        <v>7006330712</v>
      </c>
      <c r="N3529" s="26" t="s">
        <v>10185</v>
      </c>
      <c r="O3529" s="26" t="s">
        <v>10186</v>
      </c>
      <c r="P3529" s="26" t="s">
        <v>32</v>
      </c>
      <c r="Q3529" s="27">
        <v>7000</v>
      </c>
      <c r="R3529" s="27">
        <v>3808.3437999999996</v>
      </c>
      <c r="S3529" s="52">
        <f>R3529</f>
        <v>3808.3437999999996</v>
      </c>
      <c r="T3529" s="53">
        <f>IFERROR(S3529/Q3529,0)</f>
        <v>0.54404911428571423</v>
      </c>
      <c r="U3529" s="54">
        <f>IF(T3529&gt;=100%,S3529*2%,0)</f>
        <v>0</v>
      </c>
      <c r="V3529" s="54">
        <f>S3529*1%</f>
        <v>38.083437999999994</v>
      </c>
      <c r="W3529" s="55">
        <f>U3529+V3529</f>
        <v>38.083437999999994</v>
      </c>
      <c r="X3529" s="17"/>
      <c r="Y3529" s="9" t="s">
        <v>12391</v>
      </c>
    </row>
    <row r="3530" spans="1:25" x14ac:dyDescent="0.2">
      <c r="A3530" s="9" t="s">
        <v>9603</v>
      </c>
      <c r="B3530" s="18" t="s">
        <v>10732</v>
      </c>
      <c r="C3530" s="9" t="s">
        <v>12370</v>
      </c>
      <c r="D3530" s="9"/>
      <c r="E3530" s="9" t="s">
        <v>12369</v>
      </c>
      <c r="F3530" s="9"/>
      <c r="G3530" s="18">
        <v>10022294</v>
      </c>
      <c r="H3530" s="18" t="s">
        <v>10733</v>
      </c>
      <c r="I3530" s="18" t="s">
        <v>10831</v>
      </c>
      <c r="J3530" s="18" t="s">
        <v>10832</v>
      </c>
      <c r="K3530" s="9" t="s">
        <v>10747</v>
      </c>
      <c r="L3530" s="18" t="s">
        <v>10748</v>
      </c>
      <c r="M3530" s="18">
        <v>9648529874</v>
      </c>
      <c r="N3530" s="18" t="s">
        <v>10833</v>
      </c>
      <c r="O3530" s="18" t="s">
        <v>10834</v>
      </c>
      <c r="P3530" s="18" t="s">
        <v>32</v>
      </c>
      <c r="Q3530" s="11">
        <v>8820.4050000000007</v>
      </c>
      <c r="R3530" s="27">
        <v>4786</v>
      </c>
      <c r="S3530" s="52">
        <f>R3530</f>
        <v>4786</v>
      </c>
      <c r="T3530" s="53">
        <f>IFERROR(S3530/Q3530,0)</f>
        <v>0.54260546993023562</v>
      </c>
      <c r="U3530" s="54">
        <f>IF(T3530&gt;=100%,S3530*2%,0)</f>
        <v>0</v>
      </c>
      <c r="V3530" s="54">
        <f>S3530*1%</f>
        <v>47.86</v>
      </c>
      <c r="W3530" s="55">
        <f>U3530+V3530</f>
        <v>47.86</v>
      </c>
      <c r="X3530" s="17"/>
      <c r="Y3530" s="9" t="s">
        <v>12391</v>
      </c>
    </row>
    <row r="3531" spans="1:25" x14ac:dyDescent="0.2">
      <c r="A3531" s="9" t="s">
        <v>9603</v>
      </c>
      <c r="B3531" s="32" t="s">
        <v>11694</v>
      </c>
      <c r="C3531" s="9" t="s">
        <v>12374</v>
      </c>
      <c r="D3531" s="9"/>
      <c r="E3531" s="11" t="s">
        <v>12376</v>
      </c>
      <c r="F3531" s="11"/>
      <c r="G3531" s="32">
        <v>10031303</v>
      </c>
      <c r="H3531" s="32" t="s">
        <v>11363</v>
      </c>
      <c r="I3531" s="32" t="s">
        <v>11695</v>
      </c>
      <c r="J3531" s="32" t="s">
        <v>11696</v>
      </c>
      <c r="K3531" s="9" t="s">
        <v>11691</v>
      </c>
      <c r="L3531" s="32" t="s">
        <v>11692</v>
      </c>
      <c r="M3531" s="32">
        <v>8318630070</v>
      </c>
      <c r="N3531" s="18" t="s">
        <v>11697</v>
      </c>
      <c r="O3531" s="32" t="s">
        <v>11696</v>
      </c>
      <c r="P3531" s="32" t="s">
        <v>32</v>
      </c>
      <c r="Q3531" s="11">
        <v>6000</v>
      </c>
      <c r="R3531" s="27">
        <v>3248.7051999999999</v>
      </c>
      <c r="S3531" s="52">
        <f>R3531</f>
        <v>3248.7051999999999</v>
      </c>
      <c r="T3531" s="53">
        <f>IFERROR(S3531/Q3531,0)</f>
        <v>0.54145086666666664</v>
      </c>
      <c r="U3531" s="54">
        <f>IF(T3531&gt;=100%,S3531*2%,0)</f>
        <v>0</v>
      </c>
      <c r="V3531" s="54">
        <f>S3531*1%</f>
        <v>32.487051999999998</v>
      </c>
      <c r="W3531" s="55">
        <f>U3531+V3531</f>
        <v>32.487051999999998</v>
      </c>
      <c r="X3531" s="17"/>
      <c r="Y3531" s="9" t="s">
        <v>12391</v>
      </c>
    </row>
    <row r="3532" spans="1:25" x14ac:dyDescent="0.2">
      <c r="A3532" s="9" t="s">
        <v>8973</v>
      </c>
      <c r="B3532" s="9" t="s">
        <v>8965</v>
      </c>
      <c r="C3532" s="18" t="s">
        <v>8974</v>
      </c>
      <c r="D3532" s="9" t="s">
        <v>8975</v>
      </c>
      <c r="E3532" s="9" t="s">
        <v>8976</v>
      </c>
      <c r="F3532" s="9" t="s">
        <v>8977</v>
      </c>
      <c r="G3532" s="9">
        <v>10028423</v>
      </c>
      <c r="H3532" s="9" t="s">
        <v>9018</v>
      </c>
      <c r="I3532" s="9" t="s">
        <v>9066</v>
      </c>
      <c r="J3532" s="9" t="s">
        <v>9067</v>
      </c>
      <c r="K3532" s="18" t="s">
        <v>9021</v>
      </c>
      <c r="L3532" s="18" t="s">
        <v>9022</v>
      </c>
      <c r="M3532" s="18">
        <v>9737533559</v>
      </c>
      <c r="N3532" s="9" t="s">
        <v>9069</v>
      </c>
      <c r="O3532" s="9" t="s">
        <v>9070</v>
      </c>
      <c r="P3532" s="9" t="s">
        <v>32</v>
      </c>
      <c r="Q3532" s="11">
        <v>8500</v>
      </c>
      <c r="R3532" s="11">
        <v>4600</v>
      </c>
      <c r="S3532" s="52">
        <f>R3532</f>
        <v>4600</v>
      </c>
      <c r="T3532" s="53">
        <f>IFERROR(S3532/Q3532,0)</f>
        <v>0.54117647058823526</v>
      </c>
      <c r="U3532" s="54">
        <f>IF(T3532&gt;=100%,S3532*2%,0)</f>
        <v>0</v>
      </c>
      <c r="V3532" s="54">
        <f>S3532*1%</f>
        <v>46</v>
      </c>
      <c r="W3532" s="55">
        <f>U3532+V3532</f>
        <v>46</v>
      </c>
      <c r="X3532" s="17"/>
      <c r="Y3532" s="9" t="s">
        <v>12391</v>
      </c>
    </row>
    <row r="3533" spans="1:25" x14ac:dyDescent="0.2">
      <c r="A3533" s="26" t="s">
        <v>9603</v>
      </c>
      <c r="B3533" s="26" t="s">
        <v>10166</v>
      </c>
      <c r="C3533" s="30" t="s">
        <v>12359</v>
      </c>
      <c r="D3533" s="30"/>
      <c r="E3533" s="44" t="s">
        <v>12363</v>
      </c>
      <c r="F3533" s="44"/>
      <c r="G3533" s="26">
        <v>10004649</v>
      </c>
      <c r="H3533" s="26" t="s">
        <v>10086</v>
      </c>
      <c r="I3533" s="26" t="s">
        <v>10167</v>
      </c>
      <c r="J3533" s="26" t="s">
        <v>10168</v>
      </c>
      <c r="K3533" s="26" t="s">
        <v>10154</v>
      </c>
      <c r="L3533" s="26" t="s">
        <v>10155</v>
      </c>
      <c r="M3533" s="26">
        <v>7006330712</v>
      </c>
      <c r="N3533" s="26" t="s">
        <v>10169</v>
      </c>
      <c r="O3533" s="26" t="s">
        <v>10170</v>
      </c>
      <c r="P3533" s="26" t="s">
        <v>32</v>
      </c>
      <c r="Q3533" s="27">
        <v>7000</v>
      </c>
      <c r="R3533" s="27">
        <v>3781.0622000000003</v>
      </c>
      <c r="S3533" s="52">
        <f>R3533</f>
        <v>3781.0622000000003</v>
      </c>
      <c r="T3533" s="53">
        <f>IFERROR(S3533/Q3533,0)</f>
        <v>0.54015174285714285</v>
      </c>
      <c r="U3533" s="54">
        <f>IF(T3533&gt;=100%,S3533*2%,0)</f>
        <v>0</v>
      </c>
      <c r="V3533" s="54">
        <f>S3533*1%</f>
        <v>37.810622000000002</v>
      </c>
      <c r="W3533" s="55">
        <f>U3533+V3533</f>
        <v>37.810622000000002</v>
      </c>
      <c r="X3533" s="17"/>
      <c r="Y3533" s="9" t="s">
        <v>12391</v>
      </c>
    </row>
    <row r="3534" spans="1:25" x14ac:dyDescent="0.2">
      <c r="A3534" s="26" t="s">
        <v>9603</v>
      </c>
      <c r="B3534" s="26" t="s">
        <v>9882</v>
      </c>
      <c r="C3534" s="30" t="s">
        <v>12359</v>
      </c>
      <c r="D3534" s="30"/>
      <c r="E3534" s="44" t="s">
        <v>12361</v>
      </c>
      <c r="F3534" s="44"/>
      <c r="G3534" s="26">
        <v>10023666</v>
      </c>
      <c r="H3534" s="26" t="s">
        <v>9845</v>
      </c>
      <c r="I3534" s="26" t="s">
        <v>9883</v>
      </c>
      <c r="J3534" s="26" t="s">
        <v>9884</v>
      </c>
      <c r="K3534" s="26" t="s">
        <v>9848</v>
      </c>
      <c r="L3534" s="26" t="s">
        <v>9849</v>
      </c>
      <c r="M3534" s="26">
        <v>7696064706</v>
      </c>
      <c r="N3534" s="26" t="s">
        <v>9898</v>
      </c>
      <c r="O3534" s="26" t="s">
        <v>7000</v>
      </c>
      <c r="P3534" s="26" t="s">
        <v>32</v>
      </c>
      <c r="Q3534" s="9">
        <v>40000</v>
      </c>
      <c r="R3534" s="27">
        <v>21567.072399999997</v>
      </c>
      <c r="S3534" s="52">
        <f>R3534</f>
        <v>21567.072399999997</v>
      </c>
      <c r="T3534" s="53">
        <f>IFERROR(S3534/Q3534,0)</f>
        <v>0.53917680999999995</v>
      </c>
      <c r="U3534" s="54">
        <f>IF(T3534&gt;=100%,S3534*2%,0)</f>
        <v>0</v>
      </c>
      <c r="V3534" s="54">
        <f>S3534*1%</f>
        <v>215.67072399999998</v>
      </c>
      <c r="W3534" s="55">
        <f>U3534+V3534</f>
        <v>215.67072399999998</v>
      </c>
      <c r="X3534" s="17"/>
      <c r="Y3534" s="9" t="s">
        <v>12391</v>
      </c>
    </row>
    <row r="3535" spans="1:25" x14ac:dyDescent="0.2">
      <c r="A3535" s="9" t="s">
        <v>6280</v>
      </c>
      <c r="B3535" s="9" t="s">
        <v>7133</v>
      </c>
      <c r="C3535" s="18" t="s">
        <v>6854</v>
      </c>
      <c r="D3535" s="9" t="s">
        <v>6855</v>
      </c>
      <c r="E3535" s="9" t="s">
        <v>7040</v>
      </c>
      <c r="F3535" s="9" t="s">
        <v>7041</v>
      </c>
      <c r="G3535" s="9">
        <v>10034150</v>
      </c>
      <c r="H3535" s="9" t="s">
        <v>7102</v>
      </c>
      <c r="I3535" s="9" t="s">
        <v>7134</v>
      </c>
      <c r="J3535" s="9" t="s">
        <v>7135</v>
      </c>
      <c r="K3535" s="18" t="s">
        <v>7105</v>
      </c>
      <c r="L3535" s="18" t="s">
        <v>7106</v>
      </c>
      <c r="M3535" s="18">
        <v>7382276613</v>
      </c>
      <c r="N3535" s="9" t="s">
        <v>7405</v>
      </c>
      <c r="O3535" s="9" t="s">
        <v>7406</v>
      </c>
      <c r="P3535" s="9" t="s">
        <v>32</v>
      </c>
      <c r="Q3535" s="61">
        <v>5100</v>
      </c>
      <c r="R3535" s="11">
        <v>2722.4548</v>
      </c>
      <c r="S3535" s="52">
        <f>R3535</f>
        <v>2722.4548</v>
      </c>
      <c r="T3535" s="53">
        <f>IFERROR(S3535/Q3535,0)</f>
        <v>0.53381466666666666</v>
      </c>
      <c r="U3535" s="54">
        <f>IF(T3535&gt;=100%,S3535*2%,0)</f>
        <v>0</v>
      </c>
      <c r="V3535" s="54">
        <f>S3535*1%</f>
        <v>27.224547999999999</v>
      </c>
      <c r="W3535" s="55">
        <f>U3535+V3535</f>
        <v>27.224547999999999</v>
      </c>
      <c r="X3535" s="17"/>
      <c r="Y3535" s="9" t="s">
        <v>12393</v>
      </c>
    </row>
    <row r="3536" spans="1:25" x14ac:dyDescent="0.2">
      <c r="A3536" s="9" t="s">
        <v>5442</v>
      </c>
      <c r="B3536" s="9" t="s">
        <v>5505</v>
      </c>
      <c r="C3536" s="18" t="s">
        <v>5444</v>
      </c>
      <c r="D3536" s="9" t="s">
        <v>5445</v>
      </c>
      <c r="E3536" s="9" t="s">
        <v>5506</v>
      </c>
      <c r="F3536" s="9" t="s">
        <v>5507</v>
      </c>
      <c r="G3536" s="9">
        <v>10031855</v>
      </c>
      <c r="H3536" s="9" t="s">
        <v>5508</v>
      </c>
      <c r="I3536" s="9" t="s">
        <v>5525</v>
      </c>
      <c r="J3536" s="9" t="s">
        <v>5526</v>
      </c>
      <c r="K3536" s="18" t="s">
        <v>5509</v>
      </c>
      <c r="L3536" s="18" t="s">
        <v>5527</v>
      </c>
      <c r="M3536" s="18">
        <v>9003860223</v>
      </c>
      <c r="N3536" s="9" t="s">
        <v>5556</v>
      </c>
      <c r="O3536" s="9" t="s">
        <v>5557</v>
      </c>
      <c r="P3536" s="9" t="s">
        <v>32</v>
      </c>
      <c r="Q3536" s="11">
        <v>15458.666666666666</v>
      </c>
      <c r="R3536" s="11">
        <v>8221</v>
      </c>
      <c r="S3536" s="52">
        <f>R3536</f>
        <v>8221</v>
      </c>
      <c r="T3536" s="53">
        <f>IFERROR(S3536/Q3536,0)</f>
        <v>0.53180524409177166</v>
      </c>
      <c r="U3536" s="54">
        <f>IF(T3536&gt;=100%,S3536*2%,0)</f>
        <v>0</v>
      </c>
      <c r="V3536" s="54">
        <f>S3536*1%</f>
        <v>82.210000000000008</v>
      </c>
      <c r="W3536" s="55">
        <f>U3536+V3536</f>
        <v>82.210000000000008</v>
      </c>
      <c r="X3536" s="17"/>
      <c r="Y3536" s="9" t="s">
        <v>12391</v>
      </c>
    </row>
    <row r="3537" spans="1:25" x14ac:dyDescent="0.2">
      <c r="A3537" s="4" t="s">
        <v>18</v>
      </c>
      <c r="B3537" s="12" t="s">
        <v>1456</v>
      </c>
      <c r="C3537" s="5" t="s">
        <v>861</v>
      </c>
      <c r="D3537" s="9" t="s">
        <v>862</v>
      </c>
      <c r="E3537" s="9" t="s">
        <v>1457</v>
      </c>
      <c r="F3537" s="9" t="s">
        <v>1458</v>
      </c>
      <c r="G3537" s="8">
        <v>10022900</v>
      </c>
      <c r="H3537" s="12" t="s">
        <v>1459</v>
      </c>
      <c r="I3537" s="9" t="s">
        <v>1469</v>
      </c>
      <c r="J3537" s="12" t="s">
        <v>283</v>
      </c>
      <c r="K3537" s="8" t="s">
        <v>1462</v>
      </c>
      <c r="L3537" s="16" t="s">
        <v>1463</v>
      </c>
      <c r="M3537" s="17" t="s">
        <v>1464</v>
      </c>
      <c r="N3537" s="9" t="s">
        <v>1578</v>
      </c>
      <c r="O3537" s="9" t="s">
        <v>1579</v>
      </c>
      <c r="P3537" s="9" t="s">
        <v>32</v>
      </c>
      <c r="Q3537" s="10">
        <v>10000</v>
      </c>
      <c r="R3537" s="11">
        <v>5300</v>
      </c>
      <c r="S3537" s="52">
        <f>R3537</f>
        <v>5300</v>
      </c>
      <c r="T3537" s="53">
        <f>IFERROR(S3537/Q3537,0)</f>
        <v>0.53</v>
      </c>
      <c r="U3537" s="54">
        <f>IF(T3537&gt;=100%,S3537*2%,0)</f>
        <v>0</v>
      </c>
      <c r="V3537" s="54">
        <f>S3537*1%</f>
        <v>53</v>
      </c>
      <c r="W3537" s="55">
        <f>U3537+V3537</f>
        <v>53</v>
      </c>
      <c r="X3537" s="17"/>
      <c r="Y3537" s="9" t="s">
        <v>12391</v>
      </c>
    </row>
    <row r="3538" spans="1:25" x14ac:dyDescent="0.2">
      <c r="A3538" s="9" t="s">
        <v>8973</v>
      </c>
      <c r="B3538" s="9" t="s">
        <v>8965</v>
      </c>
      <c r="C3538" s="18" t="s">
        <v>8974</v>
      </c>
      <c r="D3538" s="9" t="s">
        <v>8975</v>
      </c>
      <c r="E3538" s="9" t="s">
        <v>8976</v>
      </c>
      <c r="F3538" s="9" t="s">
        <v>8977</v>
      </c>
      <c r="G3538" s="9">
        <v>10028423</v>
      </c>
      <c r="H3538" s="9" t="s">
        <v>9018</v>
      </c>
      <c r="I3538" s="9" t="s">
        <v>9033</v>
      </c>
      <c r="J3538" s="9" t="s">
        <v>9034</v>
      </c>
      <c r="K3538" s="18" t="s">
        <v>9035</v>
      </c>
      <c r="L3538" s="18" t="s">
        <v>9036</v>
      </c>
      <c r="M3538" s="18">
        <v>8081504076</v>
      </c>
      <c r="N3538" s="9" t="s">
        <v>9052</v>
      </c>
      <c r="O3538" s="9" t="s">
        <v>9053</v>
      </c>
      <c r="P3538" s="9" t="s">
        <v>32</v>
      </c>
      <c r="Q3538" s="11">
        <v>8500</v>
      </c>
      <c r="R3538" s="11">
        <v>4500</v>
      </c>
      <c r="S3538" s="52">
        <f>R3538</f>
        <v>4500</v>
      </c>
      <c r="T3538" s="53">
        <f>IFERROR(S3538/Q3538,0)</f>
        <v>0.52941176470588236</v>
      </c>
      <c r="U3538" s="54">
        <f>IF(T3538&gt;=100%,S3538*2%,0)</f>
        <v>0</v>
      </c>
      <c r="V3538" s="54">
        <f>S3538*1%</f>
        <v>45</v>
      </c>
      <c r="W3538" s="55">
        <f>U3538+V3538</f>
        <v>45</v>
      </c>
      <c r="X3538" s="17"/>
      <c r="Y3538" s="9" t="s">
        <v>12391</v>
      </c>
    </row>
    <row r="3539" spans="1:25" x14ac:dyDescent="0.2">
      <c r="A3539" s="9" t="s">
        <v>8973</v>
      </c>
      <c r="B3539" s="9" t="s">
        <v>8965</v>
      </c>
      <c r="C3539" s="18" t="s">
        <v>8974</v>
      </c>
      <c r="D3539" s="9" t="s">
        <v>8975</v>
      </c>
      <c r="E3539" s="9" t="s">
        <v>8976</v>
      </c>
      <c r="F3539" s="9" t="s">
        <v>8977</v>
      </c>
      <c r="G3539" s="9">
        <v>10028423</v>
      </c>
      <c r="H3539" s="9" t="s">
        <v>9018</v>
      </c>
      <c r="I3539" s="9" t="s">
        <v>9033</v>
      </c>
      <c r="J3539" s="9" t="s">
        <v>9034</v>
      </c>
      <c r="K3539" s="18" t="s">
        <v>9035</v>
      </c>
      <c r="L3539" s="18" t="s">
        <v>9036</v>
      </c>
      <c r="M3539" s="18">
        <v>8081504076</v>
      </c>
      <c r="N3539" s="9" t="s">
        <v>9044</v>
      </c>
      <c r="O3539" s="9" t="s">
        <v>9045</v>
      </c>
      <c r="P3539" s="9" t="s">
        <v>32</v>
      </c>
      <c r="Q3539" s="11">
        <v>8500</v>
      </c>
      <c r="R3539" s="11">
        <v>4500</v>
      </c>
      <c r="S3539" s="52">
        <f>R3539</f>
        <v>4500</v>
      </c>
      <c r="T3539" s="53">
        <f>IFERROR(S3539/Q3539,0)</f>
        <v>0.52941176470588236</v>
      </c>
      <c r="U3539" s="54">
        <f>IF(T3539&gt;=100%,S3539*2%,0)</f>
        <v>0</v>
      </c>
      <c r="V3539" s="54">
        <f>S3539*1%</f>
        <v>45</v>
      </c>
      <c r="W3539" s="55">
        <f>U3539+V3539</f>
        <v>45</v>
      </c>
      <c r="X3539" s="17"/>
      <c r="Y3539" s="9" t="s">
        <v>12391</v>
      </c>
    </row>
    <row r="3540" spans="1:25" x14ac:dyDescent="0.2">
      <c r="A3540" s="4" t="s">
        <v>18</v>
      </c>
      <c r="B3540" s="12" t="s">
        <v>2843</v>
      </c>
      <c r="C3540" s="5" t="s">
        <v>2071</v>
      </c>
      <c r="D3540" s="9" t="s">
        <v>2072</v>
      </c>
      <c r="E3540" s="9" t="s">
        <v>2815</v>
      </c>
      <c r="F3540" s="9" t="s">
        <v>2816</v>
      </c>
      <c r="G3540" s="8">
        <v>10022550</v>
      </c>
      <c r="H3540" s="12" t="s">
        <v>2844</v>
      </c>
      <c r="I3540" s="9" t="s">
        <v>2845</v>
      </c>
      <c r="J3540" s="12" t="s">
        <v>2846</v>
      </c>
      <c r="K3540" s="8" t="s">
        <v>2847</v>
      </c>
      <c r="L3540" s="16" t="s">
        <v>2848</v>
      </c>
      <c r="M3540" s="17">
        <v>7002065417</v>
      </c>
      <c r="N3540" s="9" t="s">
        <v>2869</v>
      </c>
      <c r="O3540" s="9" t="s">
        <v>2831</v>
      </c>
      <c r="P3540" s="9" t="s">
        <v>32</v>
      </c>
      <c r="Q3540" s="10">
        <v>6000</v>
      </c>
      <c r="R3540" s="11">
        <v>3175.8994000000002</v>
      </c>
      <c r="S3540" s="52">
        <f>R3540</f>
        <v>3175.8994000000002</v>
      </c>
      <c r="T3540" s="53">
        <f>IFERROR(S3540/Q3540,0)</f>
        <v>0.52931656666666671</v>
      </c>
      <c r="U3540" s="54">
        <f>IF(T3540&gt;=100%,S3540*2%,0)</f>
        <v>0</v>
      </c>
      <c r="V3540" s="54">
        <f>S3540*1%</f>
        <v>31.758994000000005</v>
      </c>
      <c r="W3540" s="55">
        <f>U3540+V3540</f>
        <v>31.758994000000005</v>
      </c>
      <c r="X3540" s="17"/>
      <c r="Y3540" s="9" t="s">
        <v>12393</v>
      </c>
    </row>
    <row r="3541" spans="1:25" x14ac:dyDescent="0.2">
      <c r="A3541" s="9" t="s">
        <v>9603</v>
      </c>
      <c r="B3541" s="32" t="s">
        <v>11362</v>
      </c>
      <c r="C3541" s="9" t="s">
        <v>12374</v>
      </c>
      <c r="D3541" s="9"/>
      <c r="E3541" s="11" t="s">
        <v>12376</v>
      </c>
      <c r="F3541" s="11"/>
      <c r="G3541" s="32">
        <v>10031303</v>
      </c>
      <c r="H3541" s="32" t="s">
        <v>11363</v>
      </c>
      <c r="I3541" s="32" t="s">
        <v>11364</v>
      </c>
      <c r="J3541" s="32" t="s">
        <v>11365</v>
      </c>
      <c r="K3541" s="9" t="s">
        <v>11366</v>
      </c>
      <c r="L3541" s="32" t="s">
        <v>11788</v>
      </c>
      <c r="M3541" s="32">
        <v>9616564145</v>
      </c>
      <c r="N3541" s="18" t="s">
        <v>11370</v>
      </c>
      <c r="O3541" s="32" t="s">
        <v>10556</v>
      </c>
      <c r="P3541" s="32" t="s">
        <v>32</v>
      </c>
      <c r="Q3541" s="11">
        <v>6000</v>
      </c>
      <c r="R3541" s="27">
        <v>3159.0252</v>
      </c>
      <c r="S3541" s="52">
        <f>R3541</f>
        <v>3159.0252</v>
      </c>
      <c r="T3541" s="53">
        <f>IFERROR(S3541/Q3541,0)</f>
        <v>0.52650419999999998</v>
      </c>
      <c r="U3541" s="54">
        <f>IF(T3541&gt;=100%,S3541*2%,0)</f>
        <v>0</v>
      </c>
      <c r="V3541" s="54">
        <f>S3541*1%</f>
        <v>31.590252</v>
      </c>
      <c r="W3541" s="55">
        <f>U3541+V3541</f>
        <v>31.590252</v>
      </c>
      <c r="X3541" s="17"/>
      <c r="Y3541" s="9" t="s">
        <v>12391</v>
      </c>
    </row>
    <row r="3542" spans="1:25" x14ac:dyDescent="0.2">
      <c r="A3542" s="4" t="s">
        <v>18</v>
      </c>
      <c r="B3542" s="12" t="s">
        <v>1456</v>
      </c>
      <c r="C3542" s="5" t="s">
        <v>861</v>
      </c>
      <c r="D3542" s="9" t="s">
        <v>862</v>
      </c>
      <c r="E3542" s="9" t="s">
        <v>1457</v>
      </c>
      <c r="F3542" s="9" t="s">
        <v>1458</v>
      </c>
      <c r="G3542" s="8">
        <v>10022900</v>
      </c>
      <c r="H3542" s="12" t="s">
        <v>1459</v>
      </c>
      <c r="I3542" s="9" t="s">
        <v>1564</v>
      </c>
      <c r="J3542" s="12" t="s">
        <v>1565</v>
      </c>
      <c r="K3542" s="8" t="s">
        <v>1462</v>
      </c>
      <c r="L3542" s="16" t="s">
        <v>1463</v>
      </c>
      <c r="M3542" s="17">
        <v>9547717141</v>
      </c>
      <c r="N3542" s="9" t="s">
        <v>1592</v>
      </c>
      <c r="O3542" s="9" t="s">
        <v>1593</v>
      </c>
      <c r="P3542" s="9" t="s">
        <v>32</v>
      </c>
      <c r="Q3542" s="10">
        <v>10000</v>
      </c>
      <c r="R3542" s="11">
        <v>5264.3458000000001</v>
      </c>
      <c r="S3542" s="52">
        <f>R3542</f>
        <v>5264.3458000000001</v>
      </c>
      <c r="T3542" s="53">
        <f>IFERROR(S3542/Q3542,0)</f>
        <v>0.52643457999999999</v>
      </c>
      <c r="U3542" s="54">
        <f>IF(T3542&gt;=100%,S3542*2%,0)</f>
        <v>0</v>
      </c>
      <c r="V3542" s="54">
        <f>S3542*1%</f>
        <v>52.643458000000003</v>
      </c>
      <c r="W3542" s="55">
        <f>U3542+V3542</f>
        <v>52.643458000000003</v>
      </c>
      <c r="X3542" s="17"/>
      <c r="Y3542" s="9" t="s">
        <v>12391</v>
      </c>
    </row>
    <row r="3543" spans="1:25" x14ac:dyDescent="0.2">
      <c r="A3543" s="9" t="s">
        <v>8060</v>
      </c>
      <c r="B3543" s="9" t="s">
        <v>8965</v>
      </c>
      <c r="C3543" s="18" t="s">
        <v>8974</v>
      </c>
      <c r="D3543" s="9" t="s">
        <v>8975</v>
      </c>
      <c r="E3543" s="9" t="s">
        <v>9071</v>
      </c>
      <c r="F3543" s="9" t="s">
        <v>9072</v>
      </c>
      <c r="G3543" s="9">
        <v>10029755</v>
      </c>
      <c r="H3543" s="9" t="s">
        <v>9073</v>
      </c>
      <c r="I3543" s="9" t="s">
        <v>9074</v>
      </c>
      <c r="J3543" s="9" t="s">
        <v>9075</v>
      </c>
      <c r="K3543" s="18" t="s">
        <v>9076</v>
      </c>
      <c r="L3543" s="18" t="s">
        <v>9077</v>
      </c>
      <c r="M3543" s="18">
        <v>9904825781</v>
      </c>
      <c r="N3543" s="9" t="s">
        <v>9078</v>
      </c>
      <c r="O3543" s="9" t="s">
        <v>9079</v>
      </c>
      <c r="P3543" s="9" t="s">
        <v>32</v>
      </c>
      <c r="Q3543" s="11">
        <v>9999</v>
      </c>
      <c r="R3543" s="11">
        <v>5253</v>
      </c>
      <c r="S3543" s="52">
        <f>R3543</f>
        <v>5253</v>
      </c>
      <c r="T3543" s="53">
        <f>IFERROR(S3543/Q3543,0)</f>
        <v>0.52535253525352532</v>
      </c>
      <c r="U3543" s="54">
        <f>IF(T3543&gt;=100%,S3543*2%,0)</f>
        <v>0</v>
      </c>
      <c r="V3543" s="54">
        <f>S3543*1%</f>
        <v>52.53</v>
      </c>
      <c r="W3543" s="55">
        <f>U3543+V3543</f>
        <v>52.53</v>
      </c>
      <c r="X3543" s="17"/>
      <c r="Y3543" s="9" t="s">
        <v>12391</v>
      </c>
    </row>
    <row r="3544" spans="1:25" x14ac:dyDescent="0.2">
      <c r="A3544" s="9" t="s">
        <v>8973</v>
      </c>
      <c r="B3544" s="9" t="s">
        <v>8965</v>
      </c>
      <c r="C3544" s="18" t="s">
        <v>8974</v>
      </c>
      <c r="D3544" s="9" t="s">
        <v>8975</v>
      </c>
      <c r="E3544" s="9" t="s">
        <v>8976</v>
      </c>
      <c r="F3544" s="9" t="s">
        <v>8977</v>
      </c>
      <c r="G3544" s="9">
        <v>10028423</v>
      </c>
      <c r="H3544" s="9" t="s">
        <v>9018</v>
      </c>
      <c r="I3544" s="9" t="s">
        <v>9033</v>
      </c>
      <c r="J3544" s="9" t="s">
        <v>9034</v>
      </c>
      <c r="K3544" s="18" t="s">
        <v>9035</v>
      </c>
      <c r="L3544" s="18" t="s">
        <v>9036</v>
      </c>
      <c r="M3544" s="18">
        <v>8081504076</v>
      </c>
      <c r="N3544" s="9" t="s">
        <v>9056</v>
      </c>
      <c r="O3544" s="9" t="s">
        <v>9057</v>
      </c>
      <c r="P3544" s="9" t="s">
        <v>32</v>
      </c>
      <c r="Q3544" s="11">
        <v>8000</v>
      </c>
      <c r="R3544" s="11">
        <v>4200</v>
      </c>
      <c r="S3544" s="52">
        <f>R3544</f>
        <v>4200</v>
      </c>
      <c r="T3544" s="53">
        <f>IFERROR(S3544/Q3544,0)</f>
        <v>0.52500000000000002</v>
      </c>
      <c r="U3544" s="54">
        <f>IF(T3544&gt;=100%,S3544*2%,0)</f>
        <v>0</v>
      </c>
      <c r="V3544" s="54">
        <f>S3544*1%</f>
        <v>42</v>
      </c>
      <c r="W3544" s="55">
        <f>U3544+V3544</f>
        <v>42</v>
      </c>
      <c r="X3544" s="17"/>
      <c r="Y3544" s="9" t="s">
        <v>12391</v>
      </c>
    </row>
    <row r="3545" spans="1:25" x14ac:dyDescent="0.2">
      <c r="A3545" s="9" t="s">
        <v>9603</v>
      </c>
      <c r="B3545" s="18" t="s">
        <v>10732</v>
      </c>
      <c r="C3545" s="9" t="s">
        <v>12370</v>
      </c>
      <c r="D3545" s="9"/>
      <c r="E3545" s="9" t="s">
        <v>12369</v>
      </c>
      <c r="F3545" s="9"/>
      <c r="G3545" s="18">
        <v>10022294</v>
      </c>
      <c r="H3545" s="18" t="s">
        <v>10733</v>
      </c>
      <c r="I3545" s="36" t="s">
        <v>10761</v>
      </c>
      <c r="J3545" s="36" t="s">
        <v>10762</v>
      </c>
      <c r="K3545" s="9" t="s">
        <v>10757</v>
      </c>
      <c r="L3545" s="18" t="s">
        <v>10758</v>
      </c>
      <c r="M3545" s="18">
        <v>8887697630</v>
      </c>
      <c r="N3545" s="18" t="s">
        <v>10763</v>
      </c>
      <c r="O3545" s="18" t="s">
        <v>10764</v>
      </c>
      <c r="P3545" s="18" t="s">
        <v>32</v>
      </c>
      <c r="Q3545" s="11">
        <v>6695</v>
      </c>
      <c r="R3545" s="27">
        <v>3503.5086000000001</v>
      </c>
      <c r="S3545" s="52">
        <f>R3545</f>
        <v>3503.5086000000001</v>
      </c>
      <c r="T3545" s="53">
        <f>IFERROR(S3545/Q3545,0)</f>
        <v>0.52330225541448849</v>
      </c>
      <c r="U3545" s="54">
        <f>IF(T3545&gt;=100%,S3545*2%,0)</f>
        <v>0</v>
      </c>
      <c r="V3545" s="54">
        <f>S3545*1%</f>
        <v>35.035086</v>
      </c>
      <c r="W3545" s="55">
        <f>U3545+V3545</f>
        <v>35.035086</v>
      </c>
      <c r="X3545" s="17"/>
      <c r="Y3545" s="9" t="s">
        <v>12391</v>
      </c>
    </row>
    <row r="3546" spans="1:25" x14ac:dyDescent="0.2">
      <c r="A3546" s="9" t="s">
        <v>6280</v>
      </c>
      <c r="B3546" s="9" t="s">
        <v>6793</v>
      </c>
      <c r="C3546" s="18" t="s">
        <v>6282</v>
      </c>
      <c r="D3546" s="9" t="s">
        <v>6283</v>
      </c>
      <c r="E3546" s="9" t="s">
        <v>6409</v>
      </c>
      <c r="F3546" s="9" t="s">
        <v>6410</v>
      </c>
      <c r="G3546" s="9">
        <v>10022071</v>
      </c>
      <c r="H3546" s="9" t="s">
        <v>6474</v>
      </c>
      <c r="I3546" s="9" t="s">
        <v>6794</v>
      </c>
      <c r="J3546" s="9" t="s">
        <v>6795</v>
      </c>
      <c r="K3546" s="18" t="s">
        <v>6477</v>
      </c>
      <c r="L3546" s="18" t="s">
        <v>6478</v>
      </c>
      <c r="M3546" s="18" t="s">
        <v>6479</v>
      </c>
      <c r="N3546" s="9" t="s">
        <v>6798</v>
      </c>
      <c r="O3546" s="9" t="s">
        <v>6799</v>
      </c>
      <c r="P3546" s="9" t="s">
        <v>32</v>
      </c>
      <c r="Q3546" s="62">
        <v>5000</v>
      </c>
      <c r="R3546" s="11">
        <v>2611.7057999999997</v>
      </c>
      <c r="S3546" s="52">
        <f>R3546</f>
        <v>2611.7057999999997</v>
      </c>
      <c r="T3546" s="53">
        <f>IFERROR(S3546/Q3546,0)</f>
        <v>0.52234115999999997</v>
      </c>
      <c r="U3546" s="54">
        <f>IF(T3546&gt;=100%,S3546*2%,0)</f>
        <v>0</v>
      </c>
      <c r="V3546" s="54">
        <f>S3546*1%</f>
        <v>26.117057999999997</v>
      </c>
      <c r="W3546" s="55">
        <f>U3546+V3546</f>
        <v>26.117057999999997</v>
      </c>
      <c r="X3546" s="17"/>
      <c r="Y3546" s="9" t="s">
        <v>12393</v>
      </c>
    </row>
    <row r="3547" spans="1:25" x14ac:dyDescent="0.2">
      <c r="A3547" s="4" t="s">
        <v>18</v>
      </c>
      <c r="B3547" s="4" t="s">
        <v>87</v>
      </c>
      <c r="C3547" s="5" t="s">
        <v>20</v>
      </c>
      <c r="D3547" s="5" t="s">
        <v>21</v>
      </c>
      <c r="E3547" s="5" t="s">
        <v>22</v>
      </c>
      <c r="F3547" s="5" t="s">
        <v>23</v>
      </c>
      <c r="G3547" s="6">
        <v>10022591</v>
      </c>
      <c r="H3547" s="4" t="s">
        <v>88</v>
      </c>
      <c r="I3547" s="4" t="s">
        <v>89</v>
      </c>
      <c r="J3547" s="4" t="s">
        <v>90</v>
      </c>
      <c r="K3547" s="6" t="s">
        <v>91</v>
      </c>
      <c r="L3547" s="6" t="s">
        <v>92</v>
      </c>
      <c r="M3547" s="7" t="s">
        <v>93</v>
      </c>
      <c r="N3547" s="4" t="s">
        <v>98</v>
      </c>
      <c r="O3547" s="6" t="s">
        <v>99</v>
      </c>
      <c r="P3547" s="9" t="s">
        <v>32</v>
      </c>
      <c r="Q3547" s="9">
        <v>20000</v>
      </c>
      <c r="R3547" s="11">
        <v>10427.9856</v>
      </c>
      <c r="S3547" s="52">
        <f>R3547</f>
        <v>10427.9856</v>
      </c>
      <c r="T3547" s="53">
        <f>IFERROR(S3547/Q3547,0)</f>
        <v>0.52139928000000002</v>
      </c>
      <c r="U3547" s="54">
        <f>IF(T3547&gt;=100%,S3547*2%,0)</f>
        <v>0</v>
      </c>
      <c r="V3547" s="54">
        <f>S3547*1%</f>
        <v>104.279856</v>
      </c>
      <c r="W3547" s="55">
        <f>U3547+V3547</f>
        <v>104.279856</v>
      </c>
      <c r="X3547" s="17"/>
      <c r="Y3547" s="9" t="s">
        <v>12391</v>
      </c>
    </row>
    <row r="3548" spans="1:25" x14ac:dyDescent="0.2">
      <c r="A3548" s="9" t="s">
        <v>8060</v>
      </c>
      <c r="B3548" s="9" t="s">
        <v>8965</v>
      </c>
      <c r="C3548" s="18" t="s">
        <v>9306</v>
      </c>
      <c r="D3548" s="9" t="s">
        <v>9307</v>
      </c>
      <c r="E3548" s="9" t="s">
        <v>9352</v>
      </c>
      <c r="F3548" s="9" t="s">
        <v>9353</v>
      </c>
      <c r="G3548" s="9">
        <v>10027556</v>
      </c>
      <c r="H3548" s="9" t="s">
        <v>9354</v>
      </c>
      <c r="I3548" s="9" t="s">
        <v>9367</v>
      </c>
      <c r="J3548" s="9" t="s">
        <v>9368</v>
      </c>
      <c r="K3548" s="18" t="s">
        <v>9357</v>
      </c>
      <c r="L3548" s="18" t="s">
        <v>9358</v>
      </c>
      <c r="M3548" s="18">
        <v>8237345056</v>
      </c>
      <c r="N3548" s="9" t="s">
        <v>9375</v>
      </c>
      <c r="O3548" s="9" t="s">
        <v>9376</v>
      </c>
      <c r="P3548" s="9" t="s">
        <v>32</v>
      </c>
      <c r="Q3548" s="11">
        <v>10000</v>
      </c>
      <c r="R3548" s="11">
        <v>5212.45</v>
      </c>
      <c r="S3548" s="52">
        <f>R3548</f>
        <v>5212.45</v>
      </c>
      <c r="T3548" s="53">
        <f>IFERROR(S3548/Q3548,0)</f>
        <v>0.52124499999999996</v>
      </c>
      <c r="U3548" s="54">
        <f>IF(T3548&gt;=100%,S3548*2%,0)</f>
        <v>0</v>
      </c>
      <c r="V3548" s="54">
        <f>S3548*1%</f>
        <v>52.124499999999998</v>
      </c>
      <c r="W3548" s="55">
        <f>U3548+V3548</f>
        <v>52.124499999999998</v>
      </c>
      <c r="X3548" s="17"/>
      <c r="Y3548" s="9" t="s">
        <v>12391</v>
      </c>
    </row>
    <row r="3549" spans="1:25" x14ac:dyDescent="0.2">
      <c r="A3549" s="4" t="s">
        <v>18</v>
      </c>
      <c r="B3549" s="12" t="s">
        <v>1048</v>
      </c>
      <c r="C3549" s="5" t="s">
        <v>861</v>
      </c>
      <c r="D3549" s="9" t="s">
        <v>862</v>
      </c>
      <c r="E3549" s="9" t="s">
        <v>1049</v>
      </c>
      <c r="F3549" s="9" t="s">
        <v>1050</v>
      </c>
      <c r="G3549" s="8">
        <v>10034496</v>
      </c>
      <c r="H3549" s="12" t="s">
        <v>1051</v>
      </c>
      <c r="I3549" s="9" t="s">
        <v>1143</v>
      </c>
      <c r="J3549" s="12" t="s">
        <v>1144</v>
      </c>
      <c r="K3549" s="8" t="s">
        <v>1095</v>
      </c>
      <c r="L3549" s="16" t="s">
        <v>1096</v>
      </c>
      <c r="M3549" s="17">
        <v>8582985836</v>
      </c>
      <c r="N3549" s="9" t="s">
        <v>1304</v>
      </c>
      <c r="O3549" s="9" t="s">
        <v>1209</v>
      </c>
      <c r="P3549" s="9" t="s">
        <v>32</v>
      </c>
      <c r="Q3549" s="10">
        <v>10500</v>
      </c>
      <c r="R3549" s="11">
        <v>5469.0776000000005</v>
      </c>
      <c r="S3549" s="52">
        <f>R3549</f>
        <v>5469.0776000000005</v>
      </c>
      <c r="T3549" s="53">
        <f>IFERROR(S3549/Q3549,0)</f>
        <v>0.52086453333333338</v>
      </c>
      <c r="U3549" s="54">
        <f>IF(T3549&gt;=100%,S3549*2%,0)</f>
        <v>0</v>
      </c>
      <c r="V3549" s="54">
        <f>S3549*1%</f>
        <v>54.690776000000007</v>
      </c>
      <c r="W3549" s="55">
        <f>U3549+V3549</f>
        <v>54.690776000000007</v>
      </c>
      <c r="X3549" s="17"/>
      <c r="Y3549" s="9" t="s">
        <v>12391</v>
      </c>
    </row>
    <row r="3550" spans="1:25" x14ac:dyDescent="0.2">
      <c r="A3550" s="26" t="s">
        <v>9603</v>
      </c>
      <c r="B3550" s="26" t="s">
        <v>9604</v>
      </c>
      <c r="C3550" s="30" t="s">
        <v>12359</v>
      </c>
      <c r="D3550" s="30"/>
      <c r="E3550" s="44" t="s">
        <v>12362</v>
      </c>
      <c r="F3550" s="44"/>
      <c r="G3550" s="26">
        <v>10030869</v>
      </c>
      <c r="H3550" s="26" t="s">
        <v>9970</v>
      </c>
      <c r="I3550" s="26" t="s">
        <v>9987</v>
      </c>
      <c r="J3550" s="26" t="s">
        <v>9988</v>
      </c>
      <c r="K3550" s="26" t="s">
        <v>9983</v>
      </c>
      <c r="L3550" s="26" t="s">
        <v>9984</v>
      </c>
      <c r="M3550" s="26">
        <v>9625856826</v>
      </c>
      <c r="N3550" s="26" t="s">
        <v>10052</v>
      </c>
      <c r="O3550" s="26" t="s">
        <v>10053</v>
      </c>
      <c r="P3550" s="26" t="s">
        <v>32</v>
      </c>
      <c r="Q3550" s="27">
        <v>8000</v>
      </c>
      <c r="R3550" s="27">
        <v>4163.223</v>
      </c>
      <c r="S3550" s="52">
        <f>R3550</f>
        <v>4163.223</v>
      </c>
      <c r="T3550" s="53">
        <f>IFERROR(S3550/Q3550,0)</f>
        <v>0.52040287500000004</v>
      </c>
      <c r="U3550" s="54">
        <f>IF(T3550&gt;=100%,S3550*2%,0)</f>
        <v>0</v>
      </c>
      <c r="V3550" s="54">
        <f>S3550*1%</f>
        <v>41.63223</v>
      </c>
      <c r="W3550" s="55">
        <f>U3550+V3550</f>
        <v>41.63223</v>
      </c>
      <c r="X3550" s="17"/>
      <c r="Y3550" s="9" t="s">
        <v>12391</v>
      </c>
    </row>
    <row r="3551" spans="1:25" x14ac:dyDescent="0.2">
      <c r="A3551" s="26" t="s">
        <v>9603</v>
      </c>
      <c r="B3551" s="26" t="s">
        <v>9684</v>
      </c>
      <c r="C3551" s="30" t="s">
        <v>12359</v>
      </c>
      <c r="D3551" s="30"/>
      <c r="E3551" s="44" t="s">
        <v>12362</v>
      </c>
      <c r="F3551" s="44"/>
      <c r="G3551" s="26">
        <v>10030869</v>
      </c>
      <c r="H3551" s="26" t="s">
        <v>9970</v>
      </c>
      <c r="I3551" s="26" t="s">
        <v>9977</v>
      </c>
      <c r="J3551" s="9" t="s">
        <v>9978</v>
      </c>
      <c r="K3551" s="26" t="s">
        <v>9973</v>
      </c>
      <c r="L3551" s="26" t="s">
        <v>9974</v>
      </c>
      <c r="M3551" s="26">
        <v>8427964823</v>
      </c>
      <c r="N3551" s="9" t="s">
        <v>9979</v>
      </c>
      <c r="O3551" s="9" t="s">
        <v>9980</v>
      </c>
      <c r="P3551" s="26" t="s">
        <v>32</v>
      </c>
      <c r="Q3551" s="27">
        <v>8000</v>
      </c>
      <c r="R3551" s="27">
        <v>4161.8044</v>
      </c>
      <c r="S3551" s="52">
        <f>R3551</f>
        <v>4161.8044</v>
      </c>
      <c r="T3551" s="53">
        <f>IFERROR(S3551/Q3551,0)</f>
        <v>0.52022555000000004</v>
      </c>
      <c r="U3551" s="54">
        <f>IF(T3551&gt;=100%,S3551*2%,0)</f>
        <v>0</v>
      </c>
      <c r="V3551" s="54">
        <f>S3551*1%</f>
        <v>41.618043999999998</v>
      </c>
      <c r="W3551" s="55">
        <f>U3551+V3551</f>
        <v>41.618043999999998</v>
      </c>
      <c r="X3551" s="17"/>
      <c r="Y3551" s="9" t="s">
        <v>12391</v>
      </c>
    </row>
    <row r="3552" spans="1:25" x14ac:dyDescent="0.2">
      <c r="A3552" s="9" t="s">
        <v>9603</v>
      </c>
      <c r="B3552" s="18" t="s">
        <v>11008</v>
      </c>
      <c r="C3552" s="9" t="s">
        <v>12370</v>
      </c>
      <c r="D3552" s="9"/>
      <c r="E3552" s="9" t="s">
        <v>12371</v>
      </c>
      <c r="F3552" s="9"/>
      <c r="G3552" s="33">
        <v>10031130</v>
      </c>
      <c r="H3552" s="38" t="s">
        <v>11009</v>
      </c>
      <c r="I3552" s="33" t="s">
        <v>11200</v>
      </c>
      <c r="J3552" s="33" t="s">
        <v>11201</v>
      </c>
      <c r="K3552" s="9" t="s">
        <v>11025</v>
      </c>
      <c r="L3552" s="18" t="s">
        <v>11026</v>
      </c>
      <c r="M3552" s="18">
        <v>8809656752</v>
      </c>
      <c r="N3552" s="18" t="s">
        <v>11206</v>
      </c>
      <c r="O3552" s="18" t="s">
        <v>11207</v>
      </c>
      <c r="P3552" s="18" t="s">
        <v>32</v>
      </c>
      <c r="Q3552" s="11">
        <v>7000</v>
      </c>
      <c r="R3552" s="27">
        <v>3639.9931999999999</v>
      </c>
      <c r="S3552" s="52">
        <f>R3552</f>
        <v>3639.9931999999999</v>
      </c>
      <c r="T3552" s="53">
        <f>IFERROR(S3552/Q3552,0)</f>
        <v>0.51999902857142855</v>
      </c>
      <c r="U3552" s="54">
        <f>IF(T3552&gt;=100%,S3552*2%,0)</f>
        <v>0</v>
      </c>
      <c r="V3552" s="54">
        <f>S3552*1%</f>
        <v>36.399932</v>
      </c>
      <c r="W3552" s="55">
        <f>U3552+V3552</f>
        <v>36.399932</v>
      </c>
      <c r="X3552" s="17"/>
      <c r="Y3552" s="9" t="s">
        <v>12391</v>
      </c>
    </row>
    <row r="3553" spans="1:25" x14ac:dyDescent="0.2">
      <c r="A3553" s="9" t="s">
        <v>6280</v>
      </c>
      <c r="B3553" s="9" t="s">
        <v>7800</v>
      </c>
      <c r="C3553" s="18" t="s">
        <v>7712</v>
      </c>
      <c r="D3553" s="9" t="s">
        <v>7713</v>
      </c>
      <c r="E3553" s="9" t="s">
        <v>7801</v>
      </c>
      <c r="F3553" s="9" t="s">
        <v>7802</v>
      </c>
      <c r="G3553" s="9">
        <v>10030003</v>
      </c>
      <c r="H3553" s="9" t="s">
        <v>7803</v>
      </c>
      <c r="I3553" s="9" t="s">
        <v>7804</v>
      </c>
      <c r="J3553" s="9" t="s">
        <v>7805</v>
      </c>
      <c r="K3553" s="18" t="s">
        <v>7806</v>
      </c>
      <c r="L3553" s="18" t="s">
        <v>7807</v>
      </c>
      <c r="M3553" s="18" t="s">
        <v>7808</v>
      </c>
      <c r="N3553" s="9" t="s">
        <v>7809</v>
      </c>
      <c r="O3553" s="9" t="s">
        <v>7810</v>
      </c>
      <c r="P3553" s="9" t="s">
        <v>32</v>
      </c>
      <c r="Q3553" s="61">
        <v>10000</v>
      </c>
      <c r="R3553" s="11">
        <v>5196.1131999999998</v>
      </c>
      <c r="S3553" s="52">
        <f>R3553</f>
        <v>5196.1131999999998</v>
      </c>
      <c r="T3553" s="53">
        <f>IFERROR(S3553/Q3553,0)</f>
        <v>0.51961131999999999</v>
      </c>
      <c r="U3553" s="54">
        <f>IF(T3553&gt;=100%,S3553*2%,0)</f>
        <v>0</v>
      </c>
      <c r="V3553" s="54">
        <f>S3553*1%</f>
        <v>51.961131999999999</v>
      </c>
      <c r="W3553" s="55">
        <f>U3553+V3553</f>
        <v>51.961131999999999</v>
      </c>
      <c r="X3553" s="17"/>
      <c r="Y3553" s="9" t="s">
        <v>12391</v>
      </c>
    </row>
    <row r="3554" spans="1:25" x14ac:dyDescent="0.2">
      <c r="A3554" s="9" t="s">
        <v>8973</v>
      </c>
      <c r="B3554" s="9" t="s">
        <v>8965</v>
      </c>
      <c r="C3554" s="18" t="s">
        <v>8974</v>
      </c>
      <c r="D3554" s="9" t="s">
        <v>8975</v>
      </c>
      <c r="E3554" s="9" t="s">
        <v>8976</v>
      </c>
      <c r="F3554" s="9" t="s">
        <v>8977</v>
      </c>
      <c r="G3554" s="9">
        <v>10028569</v>
      </c>
      <c r="H3554" s="9" t="s">
        <v>8978</v>
      </c>
      <c r="I3554" s="9" t="s">
        <v>9003</v>
      </c>
      <c r="J3554" s="9" t="s">
        <v>9004</v>
      </c>
      <c r="K3554" s="18" t="s">
        <v>8981</v>
      </c>
      <c r="L3554" s="18" t="s">
        <v>8982</v>
      </c>
      <c r="M3554" s="18">
        <v>9016764192</v>
      </c>
      <c r="N3554" s="9" t="s">
        <v>9012</v>
      </c>
      <c r="O3554" s="9" t="s">
        <v>9013</v>
      </c>
      <c r="P3554" s="9" t="s">
        <v>32</v>
      </c>
      <c r="Q3554" s="11">
        <v>8000</v>
      </c>
      <c r="R3554" s="11">
        <v>4150</v>
      </c>
      <c r="S3554" s="52">
        <f>R3554</f>
        <v>4150</v>
      </c>
      <c r="T3554" s="53">
        <f>IFERROR(S3554/Q3554,0)</f>
        <v>0.51875000000000004</v>
      </c>
      <c r="U3554" s="54">
        <f>IF(T3554&gt;=100%,S3554*2%,0)</f>
        <v>0</v>
      </c>
      <c r="V3554" s="54">
        <f>S3554*1%</f>
        <v>41.5</v>
      </c>
      <c r="W3554" s="55">
        <f>U3554+V3554</f>
        <v>41.5</v>
      </c>
      <c r="X3554" s="17"/>
      <c r="Y3554" s="9" t="s">
        <v>12391</v>
      </c>
    </row>
    <row r="3555" spans="1:25" x14ac:dyDescent="0.2">
      <c r="A3555" s="9" t="s">
        <v>8973</v>
      </c>
      <c r="B3555" s="9" t="s">
        <v>8965</v>
      </c>
      <c r="C3555" s="18" t="s">
        <v>8974</v>
      </c>
      <c r="D3555" s="9" t="s">
        <v>8975</v>
      </c>
      <c r="E3555" s="9" t="s">
        <v>8976</v>
      </c>
      <c r="F3555" s="9" t="s">
        <v>8977</v>
      </c>
      <c r="G3555" s="9">
        <v>10028569</v>
      </c>
      <c r="H3555" s="9" t="s">
        <v>8978</v>
      </c>
      <c r="I3555" s="9" t="s">
        <v>8991</v>
      </c>
      <c r="J3555" s="9" t="s">
        <v>8992</v>
      </c>
      <c r="K3555" s="18" t="s">
        <v>8981</v>
      </c>
      <c r="L3555" s="18" t="s">
        <v>8982</v>
      </c>
      <c r="M3555" s="18">
        <v>9016764192</v>
      </c>
      <c r="N3555" s="9" t="s">
        <v>8995</v>
      </c>
      <c r="O3555" s="9" t="s">
        <v>8996</v>
      </c>
      <c r="P3555" s="9" t="s">
        <v>32</v>
      </c>
      <c r="Q3555" s="11">
        <v>8306.1</v>
      </c>
      <c r="R3555" s="11">
        <v>4300</v>
      </c>
      <c r="S3555" s="52">
        <f>R3555</f>
        <v>4300</v>
      </c>
      <c r="T3555" s="53">
        <f>IFERROR(S3555/Q3555,0)</f>
        <v>0.51769181685749022</v>
      </c>
      <c r="U3555" s="54">
        <f>IF(T3555&gt;=100%,S3555*2%,0)</f>
        <v>0</v>
      </c>
      <c r="V3555" s="54">
        <f>S3555*1%</f>
        <v>43</v>
      </c>
      <c r="W3555" s="55">
        <f>U3555+V3555</f>
        <v>43</v>
      </c>
      <c r="X3555" s="17"/>
      <c r="Y3555" s="9" t="s">
        <v>12391</v>
      </c>
    </row>
    <row r="3556" spans="1:25" x14ac:dyDescent="0.2">
      <c r="A3556" s="4" t="s">
        <v>18</v>
      </c>
      <c r="B3556" s="12" t="s">
        <v>2814</v>
      </c>
      <c r="C3556" s="5" t="s">
        <v>2071</v>
      </c>
      <c r="D3556" s="9" t="s">
        <v>2072</v>
      </c>
      <c r="E3556" s="9" t="s">
        <v>2815</v>
      </c>
      <c r="F3556" s="9" t="s">
        <v>2816</v>
      </c>
      <c r="G3556" s="8">
        <v>10028137</v>
      </c>
      <c r="H3556" s="12" t="s">
        <v>2817</v>
      </c>
      <c r="I3556" s="9" t="s">
        <v>2818</v>
      </c>
      <c r="J3556" s="12" t="s">
        <v>2819</v>
      </c>
      <c r="K3556" s="8" t="s">
        <v>2820</v>
      </c>
      <c r="L3556" s="16" t="s">
        <v>2821</v>
      </c>
      <c r="M3556" s="17">
        <v>8486468708</v>
      </c>
      <c r="N3556" s="9" t="s">
        <v>2828</v>
      </c>
      <c r="O3556" s="9" t="s">
        <v>2829</v>
      </c>
      <c r="P3556" s="9" t="s">
        <v>32</v>
      </c>
      <c r="Q3556" s="10">
        <v>8200</v>
      </c>
      <c r="R3556" s="11">
        <v>4240.6063999999997</v>
      </c>
      <c r="S3556" s="52">
        <f>R3556</f>
        <v>4240.6063999999997</v>
      </c>
      <c r="T3556" s="53">
        <f>IFERROR(S3556/Q3556,0)</f>
        <v>0.51714712195121948</v>
      </c>
      <c r="U3556" s="54">
        <f>IF(T3556&gt;=100%,S3556*2%,0)</f>
        <v>0</v>
      </c>
      <c r="V3556" s="54">
        <f>S3556*1%</f>
        <v>42.406064000000001</v>
      </c>
      <c r="W3556" s="55">
        <f>U3556+V3556</f>
        <v>42.406064000000001</v>
      </c>
      <c r="X3556" s="17"/>
      <c r="Y3556" s="9" t="s">
        <v>12393</v>
      </c>
    </row>
    <row r="3557" spans="1:25" x14ac:dyDescent="0.2">
      <c r="A3557" s="26" t="s">
        <v>9603</v>
      </c>
      <c r="B3557" s="26" t="s">
        <v>10189</v>
      </c>
      <c r="C3557" s="30" t="s">
        <v>12359</v>
      </c>
      <c r="D3557" s="30"/>
      <c r="E3557" s="44" t="s">
        <v>12363</v>
      </c>
      <c r="F3557" s="44"/>
      <c r="G3557" s="26">
        <v>10004649</v>
      </c>
      <c r="H3557" s="26" t="s">
        <v>10086</v>
      </c>
      <c r="I3557" s="26" t="s">
        <v>10190</v>
      </c>
      <c r="J3557" s="26" t="s">
        <v>10191</v>
      </c>
      <c r="K3557" s="26" t="s">
        <v>10154</v>
      </c>
      <c r="L3557" s="26" t="s">
        <v>10155</v>
      </c>
      <c r="M3557" s="26">
        <v>7006330712</v>
      </c>
      <c r="N3557" s="26" t="s">
        <v>10192</v>
      </c>
      <c r="O3557" s="26" t="s">
        <v>10193</v>
      </c>
      <c r="P3557" s="26" t="s">
        <v>32</v>
      </c>
      <c r="Q3557" s="27">
        <v>7000</v>
      </c>
      <c r="R3557" s="27">
        <v>3603.6138000000001</v>
      </c>
      <c r="S3557" s="52">
        <f>R3557</f>
        <v>3603.6138000000001</v>
      </c>
      <c r="T3557" s="53">
        <f>IFERROR(S3557/Q3557,0)</f>
        <v>0.51480197142857143</v>
      </c>
      <c r="U3557" s="54">
        <f>IF(T3557&gt;=100%,S3557*2%,0)</f>
        <v>0</v>
      </c>
      <c r="V3557" s="54">
        <f>S3557*1%</f>
        <v>36.036138000000001</v>
      </c>
      <c r="W3557" s="55">
        <f>U3557+V3557</f>
        <v>36.036138000000001</v>
      </c>
      <c r="X3557" s="17"/>
      <c r="Y3557" s="9" t="s">
        <v>12393</v>
      </c>
    </row>
    <row r="3558" spans="1:25" x14ac:dyDescent="0.2">
      <c r="A3558" s="4" t="s">
        <v>18</v>
      </c>
      <c r="B3558" s="12" t="s">
        <v>2349</v>
      </c>
      <c r="C3558" s="5" t="s">
        <v>2071</v>
      </c>
      <c r="D3558" s="9" t="s">
        <v>2072</v>
      </c>
      <c r="E3558" s="9" t="s">
        <v>2305</v>
      </c>
      <c r="F3558" s="9" t="s">
        <v>2306</v>
      </c>
      <c r="G3558" s="8">
        <v>10031156</v>
      </c>
      <c r="H3558" s="12" t="s">
        <v>2350</v>
      </c>
      <c r="I3558" s="9" t="s">
        <v>2351</v>
      </c>
      <c r="J3558" s="12" t="s">
        <v>2352</v>
      </c>
      <c r="K3558" s="8" t="s">
        <v>2353</v>
      </c>
      <c r="L3558" s="16" t="s">
        <v>2354</v>
      </c>
      <c r="M3558" s="17">
        <v>9957255864</v>
      </c>
      <c r="N3558" s="9" t="s">
        <v>2367</v>
      </c>
      <c r="O3558" s="9" t="s">
        <v>2368</v>
      </c>
      <c r="P3558" s="9" t="s">
        <v>32</v>
      </c>
      <c r="Q3558" s="10">
        <v>5000</v>
      </c>
      <c r="R3558" s="11">
        <v>2566.2167999999997</v>
      </c>
      <c r="S3558" s="52">
        <f>R3558</f>
        <v>2566.2167999999997</v>
      </c>
      <c r="T3558" s="53">
        <f>IFERROR(S3558/Q3558,0)</f>
        <v>0.51324335999999993</v>
      </c>
      <c r="U3558" s="54">
        <f>IF(T3558&gt;=100%,S3558*2%,0)</f>
        <v>0</v>
      </c>
      <c r="V3558" s="54">
        <f>S3558*1%</f>
        <v>25.662167999999998</v>
      </c>
      <c r="W3558" s="55">
        <f>U3558+V3558</f>
        <v>25.662167999999998</v>
      </c>
      <c r="X3558" s="17"/>
      <c r="Y3558" s="9" t="s">
        <v>12393</v>
      </c>
    </row>
    <row r="3559" spans="1:25" x14ac:dyDescent="0.2">
      <c r="A3559" s="9" t="s">
        <v>6280</v>
      </c>
      <c r="B3559" s="9" t="s">
        <v>7422</v>
      </c>
      <c r="C3559" s="18" t="s">
        <v>6854</v>
      </c>
      <c r="D3559" s="9" t="s">
        <v>6855</v>
      </c>
      <c r="E3559" s="9" t="s">
        <v>7413</v>
      </c>
      <c r="F3559" s="9" t="s">
        <v>7414</v>
      </c>
      <c r="G3559" s="9">
        <v>10034670</v>
      </c>
      <c r="H3559" s="9" t="s">
        <v>7415</v>
      </c>
      <c r="I3559" s="9" t="s">
        <v>7423</v>
      </c>
      <c r="J3559" s="9" t="s">
        <v>7424</v>
      </c>
      <c r="K3559" s="18" t="s">
        <v>7417</v>
      </c>
      <c r="L3559" s="18" t="s">
        <v>7418</v>
      </c>
      <c r="M3559" s="18" t="s">
        <v>7419</v>
      </c>
      <c r="N3559" s="9" t="s">
        <v>7620</v>
      </c>
      <c r="O3559" s="9" t="s">
        <v>3700</v>
      </c>
      <c r="P3559" s="9" t="s">
        <v>32</v>
      </c>
      <c r="Q3559" s="61">
        <v>5000</v>
      </c>
      <c r="R3559" s="11">
        <v>2566.1992</v>
      </c>
      <c r="S3559" s="52">
        <f>R3559</f>
        <v>2566.1992</v>
      </c>
      <c r="T3559" s="53">
        <f>IFERROR(S3559/Q3559,0)</f>
        <v>0.51323984</v>
      </c>
      <c r="U3559" s="54">
        <f>IF(T3559&gt;=100%,S3559*2%,0)</f>
        <v>0</v>
      </c>
      <c r="V3559" s="54">
        <f>S3559*1%</f>
        <v>25.661992000000001</v>
      </c>
      <c r="W3559" s="55">
        <f>U3559+V3559</f>
        <v>25.661992000000001</v>
      </c>
      <c r="X3559" s="17"/>
      <c r="Y3559" s="9" t="s">
        <v>12393</v>
      </c>
    </row>
    <row r="3560" spans="1:25" x14ac:dyDescent="0.2">
      <c r="A3560" s="4" t="s">
        <v>18</v>
      </c>
      <c r="B3560" s="12" t="s">
        <v>1456</v>
      </c>
      <c r="C3560" s="5" t="s">
        <v>861</v>
      </c>
      <c r="D3560" s="9" t="s">
        <v>862</v>
      </c>
      <c r="E3560" s="9" t="s">
        <v>1457</v>
      </c>
      <c r="F3560" s="9" t="s">
        <v>1458</v>
      </c>
      <c r="G3560" s="8">
        <v>10022900</v>
      </c>
      <c r="H3560" s="12" t="s">
        <v>1459</v>
      </c>
      <c r="I3560" s="9" t="s">
        <v>1460</v>
      </c>
      <c r="J3560" s="12" t="s">
        <v>1461</v>
      </c>
      <c r="K3560" s="8" t="s">
        <v>1462</v>
      </c>
      <c r="L3560" s="16" t="s">
        <v>1463</v>
      </c>
      <c r="M3560" s="17" t="s">
        <v>1464</v>
      </c>
      <c r="N3560" s="9" t="s">
        <v>1465</v>
      </c>
      <c r="O3560" s="9" t="s">
        <v>1466</v>
      </c>
      <c r="P3560" s="9" t="s">
        <v>32</v>
      </c>
      <c r="Q3560" s="10">
        <v>20000</v>
      </c>
      <c r="R3560" s="11">
        <v>10200</v>
      </c>
      <c r="S3560" s="52">
        <f>R3560</f>
        <v>10200</v>
      </c>
      <c r="T3560" s="53">
        <f>IFERROR(S3560/Q3560,0)</f>
        <v>0.51</v>
      </c>
      <c r="U3560" s="54">
        <f>IF(T3560&gt;=100%,S3560*2%,0)</f>
        <v>0</v>
      </c>
      <c r="V3560" s="54">
        <f>S3560*1%</f>
        <v>102</v>
      </c>
      <c r="W3560" s="55">
        <f>U3560+V3560</f>
        <v>102</v>
      </c>
      <c r="X3560" s="17"/>
      <c r="Y3560" s="9" t="s">
        <v>12391</v>
      </c>
    </row>
    <row r="3561" spans="1:25" x14ac:dyDescent="0.2">
      <c r="A3561" s="26" t="s">
        <v>9603</v>
      </c>
      <c r="B3561" s="26" t="s">
        <v>10179</v>
      </c>
      <c r="C3561" s="30" t="s">
        <v>12359</v>
      </c>
      <c r="D3561" s="30"/>
      <c r="E3561" s="44" t="s">
        <v>12363</v>
      </c>
      <c r="F3561" s="44"/>
      <c r="G3561" s="26">
        <v>10004649</v>
      </c>
      <c r="H3561" s="26" t="s">
        <v>10086</v>
      </c>
      <c r="I3561" s="26" t="s">
        <v>10180</v>
      </c>
      <c r="J3561" s="26" t="s">
        <v>10181</v>
      </c>
      <c r="K3561" s="26" t="s">
        <v>10154</v>
      </c>
      <c r="L3561" s="26" t="s">
        <v>10155</v>
      </c>
      <c r="M3561" s="26">
        <v>7006330712</v>
      </c>
      <c r="N3561" s="26" t="s">
        <v>10187</v>
      </c>
      <c r="O3561" s="26" t="s">
        <v>10188</v>
      </c>
      <c r="P3561" s="26" t="s">
        <v>32</v>
      </c>
      <c r="Q3561" s="27">
        <v>7000</v>
      </c>
      <c r="R3561" s="27">
        <v>3562.6560000000004</v>
      </c>
      <c r="S3561" s="52">
        <f>R3561</f>
        <v>3562.6560000000004</v>
      </c>
      <c r="T3561" s="53">
        <f>IFERROR(S3561/Q3561,0)</f>
        <v>0.50895085714285715</v>
      </c>
      <c r="U3561" s="54">
        <f>IF(T3561&gt;=100%,S3561*2%,0)</f>
        <v>0</v>
      </c>
      <c r="V3561" s="54">
        <f>S3561*1%</f>
        <v>35.626560000000005</v>
      </c>
      <c r="W3561" s="55">
        <f>U3561+V3561</f>
        <v>35.626560000000005</v>
      </c>
      <c r="X3561" s="17"/>
      <c r="Y3561" s="9" t="s">
        <v>12391</v>
      </c>
    </row>
    <row r="3562" spans="1:25" x14ac:dyDescent="0.2">
      <c r="A3562" s="4" t="s">
        <v>18</v>
      </c>
      <c r="B3562" s="4" t="s">
        <v>19</v>
      </c>
      <c r="C3562" s="5" t="s">
        <v>20</v>
      </c>
      <c r="D3562" s="5" t="s">
        <v>21</v>
      </c>
      <c r="E3562" s="5" t="s">
        <v>22</v>
      </c>
      <c r="F3562" s="5" t="s">
        <v>23</v>
      </c>
      <c r="G3562" s="6">
        <v>10028445</v>
      </c>
      <c r="H3562" s="4" t="s">
        <v>24</v>
      </c>
      <c r="I3562" s="4" t="s">
        <v>67</v>
      </c>
      <c r="J3562" s="4" t="s">
        <v>68</v>
      </c>
      <c r="K3562" s="6" t="s">
        <v>27</v>
      </c>
      <c r="L3562" s="6" t="s">
        <v>28</v>
      </c>
      <c r="M3562" s="7" t="s">
        <v>29</v>
      </c>
      <c r="N3562" s="4" t="s">
        <v>69</v>
      </c>
      <c r="O3562" s="6" t="s">
        <v>70</v>
      </c>
      <c r="P3562" s="9" t="s">
        <v>32</v>
      </c>
      <c r="Q3562" s="9">
        <v>25000</v>
      </c>
      <c r="R3562" s="11">
        <v>12721.7688</v>
      </c>
      <c r="S3562" s="52">
        <f>R3562</f>
        <v>12721.7688</v>
      </c>
      <c r="T3562" s="53">
        <f>IFERROR(S3562/Q3562,0)</f>
        <v>0.50887075199999998</v>
      </c>
      <c r="U3562" s="54">
        <f>IF(T3562&gt;=100%,S3562*2%,0)</f>
        <v>0</v>
      </c>
      <c r="V3562" s="54">
        <f>S3562*1%</f>
        <v>127.217688</v>
      </c>
      <c r="W3562" s="55">
        <f>U3562+V3562</f>
        <v>127.217688</v>
      </c>
      <c r="X3562" s="17"/>
      <c r="Y3562" s="9" t="s">
        <v>12391</v>
      </c>
    </row>
    <row r="3563" spans="1:25" x14ac:dyDescent="0.2">
      <c r="A3563" s="4" t="s">
        <v>18</v>
      </c>
      <c r="B3563" s="12" t="s">
        <v>2843</v>
      </c>
      <c r="C3563" s="5" t="s">
        <v>2071</v>
      </c>
      <c r="D3563" s="9" t="s">
        <v>2072</v>
      </c>
      <c r="E3563" s="9" t="s">
        <v>2815</v>
      </c>
      <c r="F3563" s="9" t="s">
        <v>2816</v>
      </c>
      <c r="G3563" s="8">
        <v>10022550</v>
      </c>
      <c r="H3563" s="12" t="s">
        <v>2844</v>
      </c>
      <c r="I3563" s="9" t="s">
        <v>2845</v>
      </c>
      <c r="J3563" s="12" t="s">
        <v>2846</v>
      </c>
      <c r="K3563" s="8" t="s">
        <v>2847</v>
      </c>
      <c r="L3563" s="16" t="s">
        <v>2848</v>
      </c>
      <c r="M3563" s="17">
        <v>7002065417</v>
      </c>
      <c r="N3563" s="9" t="s">
        <v>2880</v>
      </c>
      <c r="O3563" s="9" t="s">
        <v>2881</v>
      </c>
      <c r="P3563" s="9" t="s">
        <v>32</v>
      </c>
      <c r="Q3563" s="10">
        <v>5000</v>
      </c>
      <c r="R3563" s="11">
        <v>2543.4462000000003</v>
      </c>
      <c r="S3563" s="52">
        <f>R3563</f>
        <v>2543.4462000000003</v>
      </c>
      <c r="T3563" s="53">
        <f>IFERROR(S3563/Q3563,0)</f>
        <v>0.50868924000000004</v>
      </c>
      <c r="U3563" s="54">
        <f>IF(T3563&gt;=100%,S3563*2%,0)</f>
        <v>0</v>
      </c>
      <c r="V3563" s="54">
        <f>S3563*1%</f>
        <v>25.434462000000003</v>
      </c>
      <c r="W3563" s="55">
        <f>U3563+V3563</f>
        <v>25.434462000000003</v>
      </c>
      <c r="X3563" s="17"/>
      <c r="Y3563" s="9" t="s">
        <v>12393</v>
      </c>
    </row>
    <row r="3564" spans="1:25" x14ac:dyDescent="0.2">
      <c r="A3564" s="4" t="s">
        <v>18</v>
      </c>
      <c r="B3564" s="4" t="s">
        <v>19</v>
      </c>
      <c r="C3564" s="5" t="s">
        <v>20</v>
      </c>
      <c r="D3564" s="5" t="s">
        <v>21</v>
      </c>
      <c r="E3564" s="5" t="s">
        <v>22</v>
      </c>
      <c r="F3564" s="5" t="s">
        <v>23</v>
      </c>
      <c r="G3564" s="6">
        <v>10028445</v>
      </c>
      <c r="H3564" s="4" t="s">
        <v>24</v>
      </c>
      <c r="I3564" s="4" t="s">
        <v>49</v>
      </c>
      <c r="J3564" s="4" t="s">
        <v>50</v>
      </c>
      <c r="K3564" s="6" t="s">
        <v>27</v>
      </c>
      <c r="L3564" s="6" t="s">
        <v>28</v>
      </c>
      <c r="M3564" s="7" t="s">
        <v>29</v>
      </c>
      <c r="N3564" s="4" t="s">
        <v>51</v>
      </c>
      <c r="O3564" s="6" t="s">
        <v>52</v>
      </c>
      <c r="P3564" s="9" t="s">
        <v>32</v>
      </c>
      <c r="Q3564" s="9">
        <v>12000</v>
      </c>
      <c r="R3564" s="11">
        <v>6074.2338</v>
      </c>
      <c r="S3564" s="52">
        <f>R3564</f>
        <v>6074.2338</v>
      </c>
      <c r="T3564" s="53">
        <f>IFERROR(S3564/Q3564,0)</f>
        <v>0.50618615</v>
      </c>
      <c r="U3564" s="54">
        <f>IF(T3564&gt;=100%,S3564*2%,0)</f>
        <v>0</v>
      </c>
      <c r="V3564" s="54">
        <f>S3564*1%</f>
        <v>60.742338000000004</v>
      </c>
      <c r="W3564" s="55">
        <f>U3564+V3564</f>
        <v>60.742338000000004</v>
      </c>
      <c r="X3564" s="17"/>
      <c r="Y3564" s="9" t="s">
        <v>12391</v>
      </c>
    </row>
    <row r="3565" spans="1:25" x14ac:dyDescent="0.2">
      <c r="A3565" s="4" t="s">
        <v>18</v>
      </c>
      <c r="B3565" s="12" t="s">
        <v>3301</v>
      </c>
      <c r="C3565" s="5" t="s">
        <v>2973</v>
      </c>
      <c r="D3565" s="9" t="s">
        <v>2974</v>
      </c>
      <c r="E3565" s="9" t="s">
        <v>3302</v>
      </c>
      <c r="F3565" s="9" t="s">
        <v>3303</v>
      </c>
      <c r="G3565" s="8">
        <v>10023215</v>
      </c>
      <c r="H3565" s="12" t="s">
        <v>3304</v>
      </c>
      <c r="I3565" s="9" t="s">
        <v>3327</v>
      </c>
      <c r="J3565" s="12" t="s">
        <v>3328</v>
      </c>
      <c r="K3565" s="17" t="s">
        <v>3307</v>
      </c>
      <c r="L3565" s="17" t="s">
        <v>3308</v>
      </c>
      <c r="M3565" s="17">
        <v>9835255614</v>
      </c>
      <c r="N3565" s="9" t="s">
        <v>3799</v>
      </c>
      <c r="O3565" s="9" t="s">
        <v>3800</v>
      </c>
      <c r="P3565" s="9" t="s">
        <v>32</v>
      </c>
      <c r="Q3565" s="10">
        <v>18186.638200000001</v>
      </c>
      <c r="R3565" s="11">
        <v>9203</v>
      </c>
      <c r="S3565" s="52">
        <f>R3565</f>
        <v>9203</v>
      </c>
      <c r="T3565" s="53">
        <f>IFERROR(S3565/Q3565,0)</f>
        <v>0.5060308507154444</v>
      </c>
      <c r="U3565" s="54">
        <f>IF(T3565&gt;=100%,S3565*2%,0)</f>
        <v>0</v>
      </c>
      <c r="V3565" s="54">
        <f>S3565*1%</f>
        <v>92.03</v>
      </c>
      <c r="W3565" s="55">
        <f>U3565+V3565</f>
        <v>92.03</v>
      </c>
      <c r="X3565" s="17"/>
      <c r="Y3565" s="9" t="s">
        <v>12393</v>
      </c>
    </row>
    <row r="3566" spans="1:25" x14ac:dyDescent="0.2">
      <c r="A3566" s="9" t="s">
        <v>6280</v>
      </c>
      <c r="B3566" s="9" t="s">
        <v>7440</v>
      </c>
      <c r="C3566" s="18" t="s">
        <v>6854</v>
      </c>
      <c r="D3566" s="9" t="s">
        <v>6855</v>
      </c>
      <c r="E3566" s="9" t="s">
        <v>7413</v>
      </c>
      <c r="F3566" s="9" t="s">
        <v>7414</v>
      </c>
      <c r="G3566" s="9">
        <v>10034670</v>
      </c>
      <c r="H3566" s="9" t="s">
        <v>7415</v>
      </c>
      <c r="I3566" s="9" t="s">
        <v>7441</v>
      </c>
      <c r="J3566" s="9" t="s">
        <v>7442</v>
      </c>
      <c r="K3566" s="18" t="s">
        <v>7417</v>
      </c>
      <c r="L3566" s="18" t="s">
        <v>7418</v>
      </c>
      <c r="M3566" s="18" t="s">
        <v>7419</v>
      </c>
      <c r="N3566" s="9" t="s">
        <v>7445</v>
      </c>
      <c r="O3566" s="9" t="s">
        <v>7446</v>
      </c>
      <c r="P3566" s="9" t="s">
        <v>32</v>
      </c>
      <c r="Q3566" s="61">
        <v>8330</v>
      </c>
      <c r="R3566" s="11">
        <v>4202.2986000000001</v>
      </c>
      <c r="S3566" s="52">
        <f>R3566</f>
        <v>4202.2986000000001</v>
      </c>
      <c r="T3566" s="53">
        <f>IFERROR(S3566/Q3566,0)</f>
        <v>0.50447762304921973</v>
      </c>
      <c r="U3566" s="54">
        <f>IF(T3566&gt;=100%,S3566*2%,0)</f>
        <v>0</v>
      </c>
      <c r="V3566" s="54">
        <f>S3566*1%</f>
        <v>42.022986000000003</v>
      </c>
      <c r="W3566" s="55">
        <f>U3566+V3566</f>
        <v>42.022986000000003</v>
      </c>
      <c r="X3566" s="17"/>
      <c r="Y3566" s="9" t="s">
        <v>12391</v>
      </c>
    </row>
    <row r="3567" spans="1:25" x14ac:dyDescent="0.2">
      <c r="A3567" s="4" t="s">
        <v>18</v>
      </c>
      <c r="B3567" s="12" t="s">
        <v>2304</v>
      </c>
      <c r="C3567" s="5" t="s">
        <v>2071</v>
      </c>
      <c r="D3567" s="9" t="s">
        <v>2072</v>
      </c>
      <c r="E3567" s="9" t="s">
        <v>2305</v>
      </c>
      <c r="F3567" s="9" t="s">
        <v>2306</v>
      </c>
      <c r="G3567" s="8">
        <v>10025911</v>
      </c>
      <c r="H3567" s="12" t="s">
        <v>2307</v>
      </c>
      <c r="I3567" s="9" t="s">
        <v>2379</v>
      </c>
      <c r="J3567" s="12" t="s">
        <v>2380</v>
      </c>
      <c r="K3567" s="8" t="s">
        <v>2310</v>
      </c>
      <c r="L3567" s="16" t="s">
        <v>2311</v>
      </c>
      <c r="M3567" s="17">
        <v>8638448082</v>
      </c>
      <c r="N3567" s="9" t="s">
        <v>2385</v>
      </c>
      <c r="O3567" s="9" t="s">
        <v>2386</v>
      </c>
      <c r="P3567" s="9" t="s">
        <v>32</v>
      </c>
      <c r="Q3567" s="10">
        <v>5000</v>
      </c>
      <c r="R3567" s="11">
        <v>2520.6944000000003</v>
      </c>
      <c r="S3567" s="52">
        <f>R3567</f>
        <v>2520.6944000000003</v>
      </c>
      <c r="T3567" s="53">
        <f>IFERROR(S3567/Q3567,0)</f>
        <v>0.50413888000000007</v>
      </c>
      <c r="U3567" s="54">
        <f>IF(T3567&gt;=100%,S3567*2%,0)</f>
        <v>0</v>
      </c>
      <c r="V3567" s="54">
        <f>S3567*1%</f>
        <v>25.206944000000004</v>
      </c>
      <c r="W3567" s="55">
        <f>U3567+V3567</f>
        <v>25.206944000000004</v>
      </c>
      <c r="X3567" s="17"/>
      <c r="Y3567" s="9" t="s">
        <v>12393</v>
      </c>
    </row>
    <row r="3568" spans="1:25" x14ac:dyDescent="0.2">
      <c r="A3568" s="4" t="s">
        <v>18</v>
      </c>
      <c r="B3568" s="12" t="s">
        <v>2814</v>
      </c>
      <c r="C3568" s="5" t="s">
        <v>2071</v>
      </c>
      <c r="D3568" s="9" t="s">
        <v>2072</v>
      </c>
      <c r="E3568" s="9" t="s">
        <v>2815</v>
      </c>
      <c r="F3568" s="9" t="s">
        <v>2816</v>
      </c>
      <c r="G3568" s="8">
        <v>10028137</v>
      </c>
      <c r="H3568" s="12" t="s">
        <v>2817</v>
      </c>
      <c r="I3568" s="9" t="s">
        <v>2818</v>
      </c>
      <c r="J3568" s="12" t="s">
        <v>2819</v>
      </c>
      <c r="K3568" s="8" t="s">
        <v>2820</v>
      </c>
      <c r="L3568" s="16" t="s">
        <v>2821</v>
      </c>
      <c r="M3568" s="17">
        <v>8486468708</v>
      </c>
      <c r="N3568" s="9" t="s">
        <v>2830</v>
      </c>
      <c r="O3568" s="9" t="s">
        <v>2831</v>
      </c>
      <c r="P3568" s="9" t="s">
        <v>32</v>
      </c>
      <c r="Q3568" s="10">
        <v>8700</v>
      </c>
      <c r="R3568" s="11">
        <v>4377.0962000000009</v>
      </c>
      <c r="S3568" s="52">
        <f>R3568</f>
        <v>4377.0962000000009</v>
      </c>
      <c r="T3568" s="53">
        <f>IFERROR(S3568/Q3568,0)</f>
        <v>0.50311450574712657</v>
      </c>
      <c r="U3568" s="54">
        <f>IF(T3568&gt;=100%,S3568*2%,0)</f>
        <v>0</v>
      </c>
      <c r="V3568" s="54">
        <f>S3568*1%</f>
        <v>43.770962000000011</v>
      </c>
      <c r="W3568" s="55">
        <f>U3568+V3568</f>
        <v>43.770962000000011</v>
      </c>
      <c r="X3568" s="17"/>
      <c r="Y3568" s="9" t="s">
        <v>12393</v>
      </c>
    </row>
    <row r="3569" spans="1:25" x14ac:dyDescent="0.2">
      <c r="A3569" s="9" t="s">
        <v>9603</v>
      </c>
      <c r="B3569" s="18" t="s">
        <v>11477</v>
      </c>
      <c r="C3569" s="9" t="s">
        <v>12374</v>
      </c>
      <c r="D3569" s="9"/>
      <c r="E3569" s="11" t="s">
        <v>12375</v>
      </c>
      <c r="F3569" s="11"/>
      <c r="G3569" s="41">
        <v>10023721</v>
      </c>
      <c r="H3569" s="42" t="s">
        <v>11355</v>
      </c>
      <c r="I3569" s="18" t="s">
        <v>11478</v>
      </c>
      <c r="J3569" s="18" t="s">
        <v>11479</v>
      </c>
      <c r="K3569" s="9" t="s">
        <v>11451</v>
      </c>
      <c r="L3569" s="18" t="s">
        <v>11452</v>
      </c>
      <c r="M3569" s="18">
        <v>9452389839</v>
      </c>
      <c r="N3569" s="18" t="s">
        <v>11486</v>
      </c>
      <c r="O3569" s="18" t="s">
        <v>11487</v>
      </c>
      <c r="P3569" s="9" t="s">
        <v>32</v>
      </c>
      <c r="Q3569" s="11">
        <v>5000</v>
      </c>
      <c r="R3569" s="27">
        <v>2511.6064000000001</v>
      </c>
      <c r="S3569" s="52">
        <f>R3569</f>
        <v>2511.6064000000001</v>
      </c>
      <c r="T3569" s="53">
        <f>IFERROR(S3569/Q3569,0)</f>
        <v>0.50232127999999998</v>
      </c>
      <c r="U3569" s="54">
        <f>IF(T3569&gt;=100%,S3569*2%,0)</f>
        <v>0</v>
      </c>
      <c r="V3569" s="54">
        <f>S3569*1%</f>
        <v>25.116064000000001</v>
      </c>
      <c r="W3569" s="55">
        <f>U3569+V3569</f>
        <v>25.116064000000001</v>
      </c>
      <c r="X3569" s="17"/>
      <c r="Y3569" s="9" t="s">
        <v>12391</v>
      </c>
    </row>
    <row r="3570" spans="1:25" x14ac:dyDescent="0.2">
      <c r="A3570" s="26" t="s">
        <v>9603</v>
      </c>
      <c r="B3570" s="26" t="s">
        <v>10151</v>
      </c>
      <c r="C3570" s="30" t="s">
        <v>12359</v>
      </c>
      <c r="D3570" s="30"/>
      <c r="E3570" s="44" t="s">
        <v>12363</v>
      </c>
      <c r="F3570" s="44"/>
      <c r="G3570" s="26">
        <v>10004649</v>
      </c>
      <c r="H3570" s="26" t="s">
        <v>10086</v>
      </c>
      <c r="I3570" s="26" t="s">
        <v>10152</v>
      </c>
      <c r="J3570" s="26" t="s">
        <v>10153</v>
      </c>
      <c r="K3570" s="26" t="s">
        <v>10154</v>
      </c>
      <c r="L3570" s="26" t="s">
        <v>10155</v>
      </c>
      <c r="M3570" s="26">
        <v>7006330712</v>
      </c>
      <c r="N3570" s="26" t="s">
        <v>10156</v>
      </c>
      <c r="O3570" s="26" t="s">
        <v>10157</v>
      </c>
      <c r="P3570" s="26" t="s">
        <v>32</v>
      </c>
      <c r="Q3570" s="27">
        <v>7000</v>
      </c>
      <c r="R3570" s="27">
        <v>3508.0581999999999</v>
      </c>
      <c r="S3570" s="52">
        <f>R3570</f>
        <v>3508.0581999999999</v>
      </c>
      <c r="T3570" s="53">
        <f>IFERROR(S3570/Q3570,0)</f>
        <v>0.50115117142857146</v>
      </c>
      <c r="U3570" s="54">
        <f>IF(T3570&gt;=100%,S3570*2%,0)</f>
        <v>0</v>
      </c>
      <c r="V3570" s="54">
        <f>S3570*1%</f>
        <v>35.080582</v>
      </c>
      <c r="W3570" s="55">
        <f>U3570+V3570</f>
        <v>35.080582</v>
      </c>
      <c r="X3570" s="17"/>
      <c r="Y3570" s="9" t="s">
        <v>12391</v>
      </c>
    </row>
    <row r="3571" spans="1:25" x14ac:dyDescent="0.2">
      <c r="A3571" s="4" t="s">
        <v>18</v>
      </c>
      <c r="B3571" s="4" t="s">
        <v>243</v>
      </c>
      <c r="C3571" s="5" t="s">
        <v>20</v>
      </c>
      <c r="D3571" s="5" t="s">
        <v>21</v>
      </c>
      <c r="E3571" s="5" t="s">
        <v>244</v>
      </c>
      <c r="F3571" s="5" t="s">
        <v>245</v>
      </c>
      <c r="G3571" s="6">
        <v>10022295</v>
      </c>
      <c r="H3571" s="4" t="s">
        <v>246</v>
      </c>
      <c r="I3571" s="4" t="s">
        <v>354</v>
      </c>
      <c r="J3571" s="4" t="s">
        <v>355</v>
      </c>
      <c r="K3571" s="6" t="s">
        <v>249</v>
      </c>
      <c r="L3571" s="6" t="s">
        <v>250</v>
      </c>
      <c r="M3571" s="7">
        <v>7001610227</v>
      </c>
      <c r="N3571" s="4" t="s">
        <v>356</v>
      </c>
      <c r="O3571" s="6" t="s">
        <v>357</v>
      </c>
      <c r="P3571" s="9" t="s">
        <v>32</v>
      </c>
      <c r="Q3571" s="11">
        <v>10316.731899999999</v>
      </c>
      <c r="R3571" s="11">
        <v>5158.4762000000001</v>
      </c>
      <c r="S3571" s="52">
        <f>R3571</f>
        <v>5158.4762000000001</v>
      </c>
      <c r="T3571" s="53">
        <f>IFERROR(S3571/Q3571,0)</f>
        <v>0.50001068652370428</v>
      </c>
      <c r="U3571" s="54">
        <f>IF(T3571&gt;=100%,S3571*2%,0)</f>
        <v>0</v>
      </c>
      <c r="V3571" s="54">
        <f>S3571*1%</f>
        <v>51.584762000000005</v>
      </c>
      <c r="W3571" s="55">
        <f>U3571+V3571</f>
        <v>51.584762000000005</v>
      </c>
      <c r="X3571" s="17"/>
      <c r="Y3571" s="9" t="s">
        <v>12391</v>
      </c>
    </row>
    <row r="3572" spans="1:25" x14ac:dyDescent="0.2">
      <c r="A3572" s="9" t="s">
        <v>6280</v>
      </c>
      <c r="B3572" s="9" t="s">
        <v>7056</v>
      </c>
      <c r="C3572" s="18" t="s">
        <v>6854</v>
      </c>
      <c r="D3572" s="9" t="s">
        <v>6855</v>
      </c>
      <c r="E3572" s="9" t="s">
        <v>7040</v>
      </c>
      <c r="F3572" s="9" t="s">
        <v>7041</v>
      </c>
      <c r="G3572" s="9">
        <v>10025696</v>
      </c>
      <c r="H3572" s="9" t="s">
        <v>7042</v>
      </c>
      <c r="I3572" s="9" t="s">
        <v>7057</v>
      </c>
      <c r="J3572" s="9" t="s">
        <v>7058</v>
      </c>
      <c r="K3572" s="18" t="s">
        <v>7045</v>
      </c>
      <c r="L3572" s="18" t="s">
        <v>7046</v>
      </c>
      <c r="M3572" s="18" t="s">
        <v>7047</v>
      </c>
      <c r="N3572" s="9" t="s">
        <v>7063</v>
      </c>
      <c r="O3572" s="9" t="s">
        <v>7064</v>
      </c>
      <c r="P3572" s="9" t="s">
        <v>32</v>
      </c>
      <c r="Q3572" s="61">
        <v>9119.82</v>
      </c>
      <c r="R3572" s="11">
        <v>4540.8879999999999</v>
      </c>
      <c r="S3572" s="52">
        <f>R3572</f>
        <v>4540.8879999999999</v>
      </c>
      <c r="T3572" s="53">
        <f>IFERROR(S3572/Q3572,0)</f>
        <v>0.49791421321912055</v>
      </c>
      <c r="U3572" s="54">
        <f>IF(T3572&gt;=100%,S3572*2%,0)</f>
        <v>0</v>
      </c>
      <c r="V3572" s="54">
        <f>S3572*1%</f>
        <v>45.408880000000003</v>
      </c>
      <c r="W3572" s="55">
        <f>U3572+V3572</f>
        <v>45.408880000000003</v>
      </c>
      <c r="X3572" s="17"/>
      <c r="Y3572" s="9" t="s">
        <v>12391</v>
      </c>
    </row>
    <row r="3573" spans="1:25" x14ac:dyDescent="0.2">
      <c r="A3573" s="4" t="s">
        <v>18</v>
      </c>
      <c r="B3573" s="12" t="s">
        <v>2843</v>
      </c>
      <c r="C3573" s="5" t="s">
        <v>2071</v>
      </c>
      <c r="D3573" s="9" t="s">
        <v>2072</v>
      </c>
      <c r="E3573" s="9" t="s">
        <v>2815</v>
      </c>
      <c r="F3573" s="9" t="s">
        <v>2816</v>
      </c>
      <c r="G3573" s="8">
        <v>10022550</v>
      </c>
      <c r="H3573" s="12" t="s">
        <v>2844</v>
      </c>
      <c r="I3573" s="9" t="s">
        <v>2875</v>
      </c>
      <c r="J3573" s="12" t="s">
        <v>2876</v>
      </c>
      <c r="K3573" s="8" t="s">
        <v>2847</v>
      </c>
      <c r="L3573" s="16" t="s">
        <v>2848</v>
      </c>
      <c r="M3573" s="17">
        <v>7002065417</v>
      </c>
      <c r="N3573" s="9" t="s">
        <v>2877</v>
      </c>
      <c r="O3573" s="9" t="s">
        <v>2841</v>
      </c>
      <c r="P3573" s="9" t="s">
        <v>32</v>
      </c>
      <c r="Q3573" s="10">
        <v>5000</v>
      </c>
      <c r="R3573" s="11">
        <v>2484.2896000000001</v>
      </c>
      <c r="S3573" s="52">
        <f>R3573</f>
        <v>2484.2896000000001</v>
      </c>
      <c r="T3573" s="53">
        <f>IFERROR(S3573/Q3573,0)</f>
        <v>0.49685792000000001</v>
      </c>
      <c r="U3573" s="54">
        <f>IF(T3573&gt;=100%,S3573*2%,0)</f>
        <v>0</v>
      </c>
      <c r="V3573" s="54">
        <f>S3573*1%</f>
        <v>24.842896</v>
      </c>
      <c r="W3573" s="55">
        <f>U3573+V3573</f>
        <v>24.842896</v>
      </c>
      <c r="X3573" s="17"/>
      <c r="Y3573" s="9" t="s">
        <v>12393</v>
      </c>
    </row>
    <row r="3574" spans="1:25" x14ac:dyDescent="0.2">
      <c r="A3574" s="26" t="s">
        <v>9603</v>
      </c>
      <c r="B3574" s="26" t="s">
        <v>10151</v>
      </c>
      <c r="C3574" s="30" t="s">
        <v>12359</v>
      </c>
      <c r="D3574" s="30"/>
      <c r="E3574" s="44" t="s">
        <v>12363</v>
      </c>
      <c r="F3574" s="44"/>
      <c r="G3574" s="26">
        <v>10004649</v>
      </c>
      <c r="H3574" s="26" t="s">
        <v>10086</v>
      </c>
      <c r="I3574" s="26" t="s">
        <v>10152</v>
      </c>
      <c r="J3574" s="26" t="s">
        <v>10153</v>
      </c>
      <c r="K3574" s="26" t="s">
        <v>10154</v>
      </c>
      <c r="L3574" s="26" t="s">
        <v>10155</v>
      </c>
      <c r="M3574" s="26">
        <v>7006330712</v>
      </c>
      <c r="N3574" s="26" t="s">
        <v>10202</v>
      </c>
      <c r="O3574" s="26" t="s">
        <v>10203</v>
      </c>
      <c r="P3574" s="26" t="s">
        <v>32</v>
      </c>
      <c r="Q3574" s="27">
        <v>7000</v>
      </c>
      <c r="R3574" s="27">
        <v>3467.1004000000003</v>
      </c>
      <c r="S3574" s="52">
        <f>R3574</f>
        <v>3467.1004000000003</v>
      </c>
      <c r="T3574" s="53">
        <f>IFERROR(S3574/Q3574,0)</f>
        <v>0.49530005714285719</v>
      </c>
      <c r="U3574" s="54">
        <f>IF(T3574&gt;=100%,S3574*2%,0)</f>
        <v>0</v>
      </c>
      <c r="V3574" s="54">
        <f>S3574*1%</f>
        <v>34.671004000000003</v>
      </c>
      <c r="W3574" s="55">
        <f>U3574+V3574</f>
        <v>34.671004000000003</v>
      </c>
      <c r="X3574" s="17"/>
      <c r="Y3574" s="9" t="s">
        <v>12393</v>
      </c>
    </row>
    <row r="3575" spans="1:25" x14ac:dyDescent="0.2">
      <c r="A3575" s="4" t="s">
        <v>18</v>
      </c>
      <c r="B3575" s="12" t="s">
        <v>1048</v>
      </c>
      <c r="C3575" s="5" t="s">
        <v>861</v>
      </c>
      <c r="D3575" s="9" t="s">
        <v>862</v>
      </c>
      <c r="E3575" s="9" t="s">
        <v>1049</v>
      </c>
      <c r="F3575" s="9" t="s">
        <v>1050</v>
      </c>
      <c r="G3575" s="8">
        <v>10022825</v>
      </c>
      <c r="H3575" s="12" t="s">
        <v>1058</v>
      </c>
      <c r="I3575" s="9" t="s">
        <v>1190</v>
      </c>
      <c r="J3575" s="12" t="s">
        <v>1191</v>
      </c>
      <c r="K3575" s="8" t="s">
        <v>1159</v>
      </c>
      <c r="L3575" s="16" t="s">
        <v>1160</v>
      </c>
      <c r="M3575" s="17">
        <v>6296956579</v>
      </c>
      <c r="N3575" s="9" t="s">
        <v>1202</v>
      </c>
      <c r="O3575" s="9" t="s">
        <v>1203</v>
      </c>
      <c r="P3575" s="9" t="s">
        <v>32</v>
      </c>
      <c r="Q3575" s="10">
        <v>8400</v>
      </c>
      <c r="R3575" s="11">
        <v>4158.7038000000002</v>
      </c>
      <c r="S3575" s="52">
        <f>R3575</f>
        <v>4158.7038000000002</v>
      </c>
      <c r="T3575" s="53">
        <f>IFERROR(S3575/Q3575,0)</f>
        <v>0.49508378571428574</v>
      </c>
      <c r="U3575" s="54">
        <f>IF(T3575&gt;=100%,S3575*2%,0)</f>
        <v>0</v>
      </c>
      <c r="V3575" s="54">
        <f>S3575*1%</f>
        <v>41.587038</v>
      </c>
      <c r="W3575" s="55">
        <f>U3575+V3575</f>
        <v>41.587038</v>
      </c>
      <c r="X3575" s="17"/>
      <c r="Y3575" s="9" t="s">
        <v>12393</v>
      </c>
    </row>
    <row r="3576" spans="1:25" x14ac:dyDescent="0.2">
      <c r="A3576" s="4" t="s">
        <v>18</v>
      </c>
      <c r="B3576" s="12" t="s">
        <v>2716</v>
      </c>
      <c r="C3576" s="5" t="s">
        <v>2071</v>
      </c>
      <c r="D3576" s="9" t="s">
        <v>2072</v>
      </c>
      <c r="E3576" s="9" t="s">
        <v>2633</v>
      </c>
      <c r="F3576" s="9" t="s">
        <v>2634</v>
      </c>
      <c r="G3576" s="8">
        <v>10034646</v>
      </c>
      <c r="H3576" s="12" t="s">
        <v>2717</v>
      </c>
      <c r="I3576" s="9" t="s">
        <v>2755</v>
      </c>
      <c r="J3576" s="12" t="s">
        <v>2756</v>
      </c>
      <c r="K3576" s="8" t="s">
        <v>2720</v>
      </c>
      <c r="L3576" s="16" t="s">
        <v>2721</v>
      </c>
      <c r="M3576" s="17">
        <v>7002579737</v>
      </c>
      <c r="N3576" s="9" t="s">
        <v>2757</v>
      </c>
      <c r="O3576" s="9" t="s">
        <v>2758</v>
      </c>
      <c r="P3576" s="9" t="s">
        <v>32</v>
      </c>
      <c r="Q3576" s="10">
        <v>5000</v>
      </c>
      <c r="R3576" s="11">
        <v>2475.2020000000002</v>
      </c>
      <c r="S3576" s="52">
        <f>R3576</f>
        <v>2475.2020000000002</v>
      </c>
      <c r="T3576" s="53">
        <f>IFERROR(S3576/Q3576,0)</f>
        <v>0.49504040000000005</v>
      </c>
      <c r="U3576" s="54">
        <f>IF(T3576&gt;=100%,S3576*2%,0)</f>
        <v>0</v>
      </c>
      <c r="V3576" s="54">
        <f>S3576*1%</f>
        <v>24.752020000000002</v>
      </c>
      <c r="W3576" s="55">
        <f>U3576+V3576</f>
        <v>24.752020000000002</v>
      </c>
      <c r="X3576" s="17"/>
      <c r="Y3576" s="9" t="s">
        <v>12393</v>
      </c>
    </row>
    <row r="3577" spans="1:25" x14ac:dyDescent="0.2">
      <c r="A3577" s="9" t="s">
        <v>5442</v>
      </c>
      <c r="B3577" s="9" t="s">
        <v>5681</v>
      </c>
      <c r="C3577" s="18" t="s">
        <v>5682</v>
      </c>
      <c r="D3577" s="9" t="s">
        <v>5683</v>
      </c>
      <c r="E3577" s="9" t="s">
        <v>5684</v>
      </c>
      <c r="F3577" s="9" t="s">
        <v>5685</v>
      </c>
      <c r="G3577" s="9">
        <v>10026037</v>
      </c>
      <c r="H3577" s="9" t="s">
        <v>5686</v>
      </c>
      <c r="I3577" s="9" t="s">
        <v>5717</v>
      </c>
      <c r="J3577" s="9" t="s">
        <v>5718</v>
      </c>
      <c r="K3577" s="18" t="s">
        <v>5695</v>
      </c>
      <c r="L3577" s="18" t="s">
        <v>5696</v>
      </c>
      <c r="M3577" s="18">
        <v>9842135498</v>
      </c>
      <c r="N3577" s="9" t="s">
        <v>5719</v>
      </c>
      <c r="O3577" s="9" t="s">
        <v>5720</v>
      </c>
      <c r="P3577" s="9" t="s">
        <v>32</v>
      </c>
      <c r="Q3577" s="11">
        <v>7000</v>
      </c>
      <c r="R3577" s="11">
        <v>3452</v>
      </c>
      <c r="S3577" s="52">
        <f>R3577</f>
        <v>3452</v>
      </c>
      <c r="T3577" s="53">
        <f>IFERROR(S3577/Q3577,0)</f>
        <v>0.49314285714285716</v>
      </c>
      <c r="U3577" s="54">
        <f>IF(T3577&gt;=100%,S3577*2%,0)</f>
        <v>0</v>
      </c>
      <c r="V3577" s="54">
        <f>S3577*1%</f>
        <v>34.520000000000003</v>
      </c>
      <c r="W3577" s="55">
        <f>U3577+V3577</f>
        <v>34.520000000000003</v>
      </c>
      <c r="X3577" s="17"/>
      <c r="Y3577" s="9" t="s">
        <v>12393</v>
      </c>
    </row>
    <row r="3578" spans="1:25" x14ac:dyDescent="0.2">
      <c r="A3578" s="9" t="s">
        <v>5442</v>
      </c>
      <c r="B3578" s="9" t="s">
        <v>5681</v>
      </c>
      <c r="C3578" s="18" t="s">
        <v>5682</v>
      </c>
      <c r="D3578" s="9" t="s">
        <v>5683</v>
      </c>
      <c r="E3578" s="9" t="s">
        <v>5684</v>
      </c>
      <c r="F3578" s="9" t="s">
        <v>5685</v>
      </c>
      <c r="G3578" s="9">
        <v>10026037</v>
      </c>
      <c r="H3578" s="9" t="s">
        <v>5686</v>
      </c>
      <c r="I3578" s="9" t="s">
        <v>5699</v>
      </c>
      <c r="J3578" s="9" t="s">
        <v>5700</v>
      </c>
      <c r="K3578" s="18" t="s">
        <v>5701</v>
      </c>
      <c r="L3578" s="18" t="s">
        <v>5702</v>
      </c>
      <c r="M3578" s="18">
        <v>9635552515</v>
      </c>
      <c r="N3578" s="9" t="s">
        <v>5729</v>
      </c>
      <c r="O3578" s="9" t="s">
        <v>5730</v>
      </c>
      <c r="P3578" s="9" t="s">
        <v>32</v>
      </c>
      <c r="Q3578" s="11">
        <v>7022.9638888888885</v>
      </c>
      <c r="R3578" s="11">
        <v>3456</v>
      </c>
      <c r="S3578" s="52">
        <f>R3578</f>
        <v>3456</v>
      </c>
      <c r="T3578" s="53">
        <f>IFERROR(S3578/Q3578,0)</f>
        <v>0.49209992457283985</v>
      </c>
      <c r="U3578" s="54">
        <f>IF(T3578&gt;=100%,S3578*2%,0)</f>
        <v>0</v>
      </c>
      <c r="V3578" s="54">
        <f>S3578*1%</f>
        <v>34.56</v>
      </c>
      <c r="W3578" s="55">
        <f>U3578+V3578</f>
        <v>34.56</v>
      </c>
      <c r="X3578" s="17"/>
      <c r="Y3578" s="9" t="s">
        <v>12393</v>
      </c>
    </row>
    <row r="3579" spans="1:25" x14ac:dyDescent="0.2">
      <c r="A3579" s="4" t="s">
        <v>18</v>
      </c>
      <c r="B3579" s="12" t="s">
        <v>3702</v>
      </c>
      <c r="C3579" s="5" t="s">
        <v>2973</v>
      </c>
      <c r="D3579" s="9" t="s">
        <v>2974</v>
      </c>
      <c r="E3579" s="9" t="s">
        <v>3645</v>
      </c>
      <c r="F3579" s="9" t="s">
        <v>3646</v>
      </c>
      <c r="G3579" s="8">
        <v>10026613</v>
      </c>
      <c r="H3579" s="12" t="s">
        <v>3703</v>
      </c>
      <c r="I3579" s="9" t="s">
        <v>3704</v>
      </c>
      <c r="J3579" s="12" t="s">
        <v>3705</v>
      </c>
      <c r="K3579" s="12" t="s">
        <v>3706</v>
      </c>
      <c r="L3579" s="12" t="s">
        <v>3707</v>
      </c>
      <c r="M3579" s="17">
        <v>8986883307</v>
      </c>
      <c r="N3579" s="9" t="s">
        <v>3764</v>
      </c>
      <c r="O3579" s="9" t="s">
        <v>3765</v>
      </c>
      <c r="P3579" s="9" t="s">
        <v>32</v>
      </c>
      <c r="Q3579" s="10">
        <v>16816.069866666665</v>
      </c>
      <c r="R3579" s="11">
        <v>8273</v>
      </c>
      <c r="S3579" s="52">
        <f>R3579</f>
        <v>8273</v>
      </c>
      <c r="T3579" s="53">
        <f>IFERROR(S3579/Q3579,0)</f>
        <v>0.49196988747049614</v>
      </c>
      <c r="U3579" s="54">
        <f>IF(T3579&gt;=100%,S3579*2%,0)</f>
        <v>0</v>
      </c>
      <c r="V3579" s="54">
        <f>S3579*1%</f>
        <v>82.73</v>
      </c>
      <c r="W3579" s="55">
        <f>U3579+V3579</f>
        <v>82.73</v>
      </c>
      <c r="X3579" s="17"/>
      <c r="Y3579" s="9" t="s">
        <v>12391</v>
      </c>
    </row>
    <row r="3580" spans="1:25" x14ac:dyDescent="0.2">
      <c r="A3580" s="9" t="s">
        <v>8060</v>
      </c>
      <c r="B3580" s="9" t="s">
        <v>8808</v>
      </c>
      <c r="C3580" s="18" t="s">
        <v>8570</v>
      </c>
      <c r="D3580" s="9" t="s">
        <v>8571</v>
      </c>
      <c r="E3580" s="9" t="s">
        <v>8809</v>
      </c>
      <c r="F3580" s="9" t="s">
        <v>8810</v>
      </c>
      <c r="G3580" s="9">
        <v>10034295</v>
      </c>
      <c r="H3580" s="9" t="s">
        <v>1422</v>
      </c>
      <c r="I3580" s="9" t="s">
        <v>8913</v>
      </c>
      <c r="J3580" s="9" t="s">
        <v>8914</v>
      </c>
      <c r="K3580" s="18" t="s">
        <v>8813</v>
      </c>
      <c r="L3580" s="18" t="s">
        <v>8814</v>
      </c>
      <c r="M3580" s="18">
        <v>9175867091</v>
      </c>
      <c r="N3580" s="9" t="s">
        <v>8917</v>
      </c>
      <c r="O3580" s="9" t="s">
        <v>8918</v>
      </c>
      <c r="P3580" s="9" t="s">
        <v>32</v>
      </c>
      <c r="Q3580" s="11">
        <v>7000</v>
      </c>
      <c r="R3580" s="11">
        <v>3439.8062</v>
      </c>
      <c r="S3580" s="52">
        <f>R3580</f>
        <v>3439.8062</v>
      </c>
      <c r="T3580" s="53">
        <f>IFERROR(S3580/Q3580,0)</f>
        <v>0.4914008857142857</v>
      </c>
      <c r="U3580" s="54">
        <f>IF(T3580&gt;=100%,S3580*2%,0)</f>
        <v>0</v>
      </c>
      <c r="V3580" s="54">
        <f>S3580*1%</f>
        <v>34.398062000000003</v>
      </c>
      <c r="W3580" s="55">
        <f>U3580+V3580</f>
        <v>34.398062000000003</v>
      </c>
      <c r="X3580" s="17"/>
      <c r="Y3580" s="9" t="s">
        <v>12391</v>
      </c>
    </row>
    <row r="3581" spans="1:25" x14ac:dyDescent="0.2">
      <c r="A3581" s="9" t="s">
        <v>9603</v>
      </c>
      <c r="B3581" s="18" t="s">
        <v>10732</v>
      </c>
      <c r="C3581" s="9" t="s">
        <v>12370</v>
      </c>
      <c r="D3581" s="9"/>
      <c r="E3581" s="9" t="s">
        <v>12369</v>
      </c>
      <c r="F3581" s="9"/>
      <c r="G3581" s="18">
        <v>10022294</v>
      </c>
      <c r="H3581" s="18" t="s">
        <v>10733</v>
      </c>
      <c r="I3581" s="18" t="s">
        <v>10761</v>
      </c>
      <c r="J3581" s="18" t="s">
        <v>10762</v>
      </c>
      <c r="K3581" s="9" t="s">
        <v>10757</v>
      </c>
      <c r="L3581" s="18" t="s">
        <v>10758</v>
      </c>
      <c r="M3581" s="18">
        <v>8887697630</v>
      </c>
      <c r="N3581" s="18" t="s">
        <v>10915</v>
      </c>
      <c r="O3581" s="18" t="s">
        <v>10916</v>
      </c>
      <c r="P3581" s="18" t="s">
        <v>32</v>
      </c>
      <c r="Q3581" s="11">
        <v>8652.6180000000004</v>
      </c>
      <c r="R3581" s="27">
        <v>4245.1503999999995</v>
      </c>
      <c r="S3581" s="52">
        <f>R3581</f>
        <v>4245.1503999999995</v>
      </c>
      <c r="T3581" s="53">
        <f>IFERROR(S3581/Q3581,0)</f>
        <v>0.49062034172778685</v>
      </c>
      <c r="U3581" s="54">
        <f>IF(T3581&gt;=100%,S3581*2%,0)</f>
        <v>0</v>
      </c>
      <c r="V3581" s="54">
        <f>S3581*1%</f>
        <v>42.451503999999993</v>
      </c>
      <c r="W3581" s="55">
        <f>U3581+V3581</f>
        <v>42.451503999999993</v>
      </c>
      <c r="X3581" s="17"/>
      <c r="Y3581" s="9" t="s">
        <v>12391</v>
      </c>
    </row>
    <row r="3582" spans="1:25" x14ac:dyDescent="0.2">
      <c r="A3582" s="9" t="s">
        <v>6280</v>
      </c>
      <c r="B3582" s="9" t="s">
        <v>7133</v>
      </c>
      <c r="C3582" s="18" t="s">
        <v>6854</v>
      </c>
      <c r="D3582" s="9" t="s">
        <v>6855</v>
      </c>
      <c r="E3582" s="9" t="s">
        <v>7040</v>
      </c>
      <c r="F3582" s="9" t="s">
        <v>7041</v>
      </c>
      <c r="G3582" s="9">
        <v>10034150</v>
      </c>
      <c r="H3582" s="9" t="s">
        <v>7102</v>
      </c>
      <c r="I3582" s="9" t="s">
        <v>7134</v>
      </c>
      <c r="J3582" s="9" t="s">
        <v>7135</v>
      </c>
      <c r="K3582" s="18" t="s">
        <v>7105</v>
      </c>
      <c r="L3582" s="18" t="s">
        <v>7106</v>
      </c>
      <c r="M3582" s="18">
        <v>7382276613</v>
      </c>
      <c r="N3582" s="9" t="s">
        <v>7409</v>
      </c>
      <c r="O3582" s="9" t="s">
        <v>7410</v>
      </c>
      <c r="P3582" s="9" t="s">
        <v>32</v>
      </c>
      <c r="Q3582" s="61">
        <v>5100</v>
      </c>
      <c r="R3582" s="11">
        <v>2497.9422000000004</v>
      </c>
      <c r="S3582" s="52">
        <f>R3582</f>
        <v>2497.9422000000004</v>
      </c>
      <c r="T3582" s="53">
        <f>IFERROR(S3582/Q3582,0)</f>
        <v>0.4897925882352942</v>
      </c>
      <c r="U3582" s="54">
        <f>IF(T3582&gt;=100%,S3582*2%,0)</f>
        <v>0</v>
      </c>
      <c r="V3582" s="54">
        <f>S3582*1%</f>
        <v>24.979422000000003</v>
      </c>
      <c r="W3582" s="55">
        <f>U3582+V3582</f>
        <v>24.979422000000003</v>
      </c>
      <c r="X3582" s="17"/>
      <c r="Y3582" s="9" t="s">
        <v>12393</v>
      </c>
    </row>
    <row r="3583" spans="1:25" x14ac:dyDescent="0.2">
      <c r="A3583" s="4" t="s">
        <v>18</v>
      </c>
      <c r="B3583" s="12" t="s">
        <v>2843</v>
      </c>
      <c r="C3583" s="5" t="s">
        <v>2071</v>
      </c>
      <c r="D3583" s="9" t="s">
        <v>2072</v>
      </c>
      <c r="E3583" s="9" t="s">
        <v>2815</v>
      </c>
      <c r="F3583" s="9" t="s">
        <v>2816</v>
      </c>
      <c r="G3583" s="8">
        <v>10022550</v>
      </c>
      <c r="H3583" s="12" t="s">
        <v>2844</v>
      </c>
      <c r="I3583" s="9" t="s">
        <v>2845</v>
      </c>
      <c r="J3583" s="12" t="s">
        <v>2846</v>
      </c>
      <c r="K3583" s="8" t="s">
        <v>2847</v>
      </c>
      <c r="L3583" s="16" t="s">
        <v>2848</v>
      </c>
      <c r="M3583" s="17">
        <v>7002065417</v>
      </c>
      <c r="N3583" s="9" t="s">
        <v>2892</v>
      </c>
      <c r="O3583" s="9" t="s">
        <v>2893</v>
      </c>
      <c r="P3583" s="9" t="s">
        <v>32</v>
      </c>
      <c r="Q3583" s="10">
        <v>8000</v>
      </c>
      <c r="R3583" s="11">
        <v>3912.9864000000002</v>
      </c>
      <c r="S3583" s="52">
        <f>R3583</f>
        <v>3912.9864000000002</v>
      </c>
      <c r="T3583" s="53">
        <f>IFERROR(S3583/Q3583,0)</f>
        <v>0.48912330000000004</v>
      </c>
      <c r="U3583" s="54">
        <f>IF(T3583&gt;=100%,S3583*2%,0)</f>
        <v>0</v>
      </c>
      <c r="V3583" s="54">
        <f>S3583*1%</f>
        <v>39.129864000000005</v>
      </c>
      <c r="W3583" s="55">
        <f>U3583+V3583</f>
        <v>39.129864000000005</v>
      </c>
      <c r="X3583" s="17"/>
      <c r="Y3583" s="9" t="s">
        <v>12392</v>
      </c>
    </row>
    <row r="3584" spans="1:25" x14ac:dyDescent="0.2">
      <c r="A3584" s="9" t="s">
        <v>8060</v>
      </c>
      <c r="B3584" s="9" t="s">
        <v>8965</v>
      </c>
      <c r="C3584" s="18" t="s">
        <v>9306</v>
      </c>
      <c r="D3584" s="9" t="s">
        <v>9307</v>
      </c>
      <c r="E3584" s="9" t="s">
        <v>9308</v>
      </c>
      <c r="F3584" s="9" t="s">
        <v>9309</v>
      </c>
      <c r="G3584" s="9">
        <v>10034970</v>
      </c>
      <c r="H3584" s="9" t="s">
        <v>9310</v>
      </c>
      <c r="I3584" s="9" t="s">
        <v>9325</v>
      </c>
      <c r="J3584" s="9" t="s">
        <v>9326</v>
      </c>
      <c r="K3584" s="18" t="s">
        <v>9313</v>
      </c>
      <c r="L3584" s="18" t="s">
        <v>9314</v>
      </c>
      <c r="M3584" s="18">
        <v>9867181036</v>
      </c>
      <c r="N3584" s="9" t="s">
        <v>9334</v>
      </c>
      <c r="O3584" s="9" t="s">
        <v>9335</v>
      </c>
      <c r="P3584" s="9" t="s">
        <v>32</v>
      </c>
      <c r="Q3584" s="11">
        <v>10000</v>
      </c>
      <c r="R3584" s="11">
        <v>4882.1563999999998</v>
      </c>
      <c r="S3584" s="52">
        <f>R3584</f>
        <v>4882.1563999999998</v>
      </c>
      <c r="T3584" s="53">
        <f>IFERROR(S3584/Q3584,0)</f>
        <v>0.48821564000000001</v>
      </c>
      <c r="U3584" s="54">
        <f>IF(T3584&gt;=100%,S3584*2%,0)</f>
        <v>0</v>
      </c>
      <c r="V3584" s="54">
        <f>S3584*1%</f>
        <v>48.821564000000002</v>
      </c>
      <c r="W3584" s="55">
        <f>U3584+V3584</f>
        <v>48.821564000000002</v>
      </c>
      <c r="X3584" s="17"/>
      <c r="Y3584" s="9" t="s">
        <v>12391</v>
      </c>
    </row>
    <row r="3585" spans="1:25" x14ac:dyDescent="0.2">
      <c r="A3585" s="4" t="s">
        <v>18</v>
      </c>
      <c r="B3585" s="12" t="s">
        <v>2477</v>
      </c>
      <c r="C3585" s="5" t="s">
        <v>2071</v>
      </c>
      <c r="D3585" s="9" t="s">
        <v>2072</v>
      </c>
      <c r="E3585" s="9" t="s">
        <v>2478</v>
      </c>
      <c r="F3585" s="9" t="s">
        <v>2479</v>
      </c>
      <c r="G3585" s="8">
        <v>10022554</v>
      </c>
      <c r="H3585" s="12" t="s">
        <v>2480</v>
      </c>
      <c r="I3585" s="9" t="s">
        <v>2521</v>
      </c>
      <c r="J3585" s="12" t="s">
        <v>2522</v>
      </c>
      <c r="K3585" s="8" t="s">
        <v>2483</v>
      </c>
      <c r="L3585" s="16" t="s">
        <v>2484</v>
      </c>
      <c r="M3585" s="17">
        <v>9862970788</v>
      </c>
      <c r="N3585" s="9" t="s">
        <v>2523</v>
      </c>
      <c r="O3585" s="9" t="s">
        <v>2524</v>
      </c>
      <c r="P3585" s="9" t="s">
        <v>32</v>
      </c>
      <c r="Q3585" s="10">
        <v>5000</v>
      </c>
      <c r="R3585" s="11">
        <v>2438.8063999999999</v>
      </c>
      <c r="S3585" s="52">
        <f>R3585</f>
        <v>2438.8063999999999</v>
      </c>
      <c r="T3585" s="53">
        <f>IFERROR(S3585/Q3585,0)</f>
        <v>0.48776127999999996</v>
      </c>
      <c r="U3585" s="54">
        <f>IF(T3585&gt;=100%,S3585*2%,0)</f>
        <v>0</v>
      </c>
      <c r="V3585" s="54">
        <f>S3585*1%</f>
        <v>24.388064</v>
      </c>
      <c r="W3585" s="55">
        <f>U3585+V3585</f>
        <v>24.388064</v>
      </c>
      <c r="X3585" s="17"/>
      <c r="Y3585" s="9" t="s">
        <v>12393</v>
      </c>
    </row>
    <row r="3586" spans="1:25" x14ac:dyDescent="0.2">
      <c r="A3586" s="9" t="s">
        <v>5442</v>
      </c>
      <c r="B3586" s="9" t="s">
        <v>5443</v>
      </c>
      <c r="C3586" s="18" t="s">
        <v>5444</v>
      </c>
      <c r="D3586" s="9" t="s">
        <v>5445</v>
      </c>
      <c r="E3586" s="9" t="s">
        <v>5446</v>
      </c>
      <c r="F3586" s="9" t="s">
        <v>5447</v>
      </c>
      <c r="G3586" s="9">
        <v>10030514</v>
      </c>
      <c r="H3586" s="9" t="s">
        <v>5448</v>
      </c>
      <c r="I3586" s="9" t="s">
        <v>5449</v>
      </c>
      <c r="J3586" s="9" t="s">
        <v>5450</v>
      </c>
      <c r="K3586" s="18" t="s">
        <v>5451</v>
      </c>
      <c r="L3586" s="18" t="s">
        <v>5452</v>
      </c>
      <c r="M3586" s="18">
        <v>8344332332</v>
      </c>
      <c r="N3586" s="9" t="s">
        <v>5453</v>
      </c>
      <c r="O3586" s="9" t="s">
        <v>5454</v>
      </c>
      <c r="P3586" s="9" t="s">
        <v>32</v>
      </c>
      <c r="Q3586" s="11">
        <v>7000</v>
      </c>
      <c r="R3586" s="11">
        <v>3400</v>
      </c>
      <c r="S3586" s="52">
        <f>R3586</f>
        <v>3400</v>
      </c>
      <c r="T3586" s="53">
        <f>IFERROR(S3586/Q3586,0)</f>
        <v>0.48571428571428571</v>
      </c>
      <c r="U3586" s="54">
        <f>IF(T3586&gt;=100%,S3586*2%,0)</f>
        <v>0</v>
      </c>
      <c r="V3586" s="54">
        <f>S3586*1%</f>
        <v>34</v>
      </c>
      <c r="W3586" s="55">
        <f>U3586+V3586</f>
        <v>34</v>
      </c>
      <c r="X3586" s="17"/>
      <c r="Y3586" s="9" t="s">
        <v>12391</v>
      </c>
    </row>
    <row r="3587" spans="1:25" x14ac:dyDescent="0.2">
      <c r="A3587" s="26" t="s">
        <v>9603</v>
      </c>
      <c r="B3587" s="26" t="s">
        <v>10166</v>
      </c>
      <c r="C3587" s="30" t="s">
        <v>12359</v>
      </c>
      <c r="D3587" s="30"/>
      <c r="E3587" s="44" t="s">
        <v>12363</v>
      </c>
      <c r="F3587" s="44"/>
      <c r="G3587" s="26">
        <v>10004649</v>
      </c>
      <c r="H3587" s="26" t="s">
        <v>10086</v>
      </c>
      <c r="I3587" s="26" t="s">
        <v>10167</v>
      </c>
      <c r="J3587" s="26" t="s">
        <v>10168</v>
      </c>
      <c r="K3587" s="26" t="s">
        <v>10154</v>
      </c>
      <c r="L3587" s="26" t="s">
        <v>10155</v>
      </c>
      <c r="M3587" s="26">
        <v>7006330712</v>
      </c>
      <c r="N3587" s="26" t="s">
        <v>10175</v>
      </c>
      <c r="O3587" s="26" t="s">
        <v>10176</v>
      </c>
      <c r="P3587" s="26" t="s">
        <v>32</v>
      </c>
      <c r="Q3587" s="27">
        <v>7000</v>
      </c>
      <c r="R3587" s="27">
        <v>3398.8602000000001</v>
      </c>
      <c r="S3587" s="52">
        <f>R3587</f>
        <v>3398.8602000000001</v>
      </c>
      <c r="T3587" s="53">
        <f>IFERROR(S3587/Q3587,0)</f>
        <v>0.48555145714285713</v>
      </c>
      <c r="U3587" s="54">
        <f>IF(T3587&gt;=100%,S3587*2%,0)</f>
        <v>0</v>
      </c>
      <c r="V3587" s="54">
        <f>S3587*1%</f>
        <v>33.988602</v>
      </c>
      <c r="W3587" s="55">
        <f>U3587+V3587</f>
        <v>33.988602</v>
      </c>
      <c r="X3587" s="17"/>
      <c r="Y3587" s="9" t="s">
        <v>12391</v>
      </c>
    </row>
    <row r="3588" spans="1:25" x14ac:dyDescent="0.2">
      <c r="A3588" s="4" t="s">
        <v>18</v>
      </c>
      <c r="B3588" s="4" t="s">
        <v>19</v>
      </c>
      <c r="C3588" s="5" t="s">
        <v>20</v>
      </c>
      <c r="D3588" s="5" t="s">
        <v>21</v>
      </c>
      <c r="E3588" s="5" t="s">
        <v>22</v>
      </c>
      <c r="F3588" s="5" t="s">
        <v>23</v>
      </c>
      <c r="G3588" s="6">
        <v>10028445</v>
      </c>
      <c r="H3588" s="4" t="s">
        <v>24</v>
      </c>
      <c r="I3588" s="4" t="s">
        <v>73</v>
      </c>
      <c r="J3588" s="4" t="s">
        <v>74</v>
      </c>
      <c r="K3588" s="6" t="s">
        <v>27</v>
      </c>
      <c r="L3588" s="6" t="s">
        <v>28</v>
      </c>
      <c r="M3588" s="7" t="s">
        <v>29</v>
      </c>
      <c r="N3588" s="4" t="s">
        <v>77</v>
      </c>
      <c r="O3588" s="6" t="s">
        <v>78</v>
      </c>
      <c r="P3588" s="9" t="s">
        <v>32</v>
      </c>
      <c r="Q3588" s="9">
        <v>50000</v>
      </c>
      <c r="R3588" s="11">
        <v>24196.9336</v>
      </c>
      <c r="S3588" s="52">
        <f>R3588</f>
        <v>24196.9336</v>
      </c>
      <c r="T3588" s="53">
        <f>IFERROR(S3588/Q3588,0)</f>
        <v>0.48393867200000001</v>
      </c>
      <c r="U3588" s="54">
        <f>IF(T3588&gt;=100%,S3588*2%,0)</f>
        <v>0</v>
      </c>
      <c r="V3588" s="54">
        <f>S3588*1%</f>
        <v>241.969336</v>
      </c>
      <c r="W3588" s="55">
        <f>U3588+V3588</f>
        <v>241.969336</v>
      </c>
      <c r="X3588" s="17"/>
      <c r="Y3588" s="9" t="s">
        <v>12391</v>
      </c>
    </row>
    <row r="3589" spans="1:25" x14ac:dyDescent="0.2">
      <c r="A3589" s="26" t="s">
        <v>9603</v>
      </c>
      <c r="B3589" s="9" t="s">
        <v>10009</v>
      </c>
      <c r="C3589" s="30" t="s">
        <v>12359</v>
      </c>
      <c r="D3589" s="30"/>
      <c r="E3589" s="44" t="s">
        <v>12362</v>
      </c>
      <c r="F3589" s="44"/>
      <c r="G3589" s="26">
        <v>10030869</v>
      </c>
      <c r="H3589" s="26" t="s">
        <v>9970</v>
      </c>
      <c r="I3589" s="9" t="s">
        <v>10010</v>
      </c>
      <c r="J3589" s="9" t="s">
        <v>4764</v>
      </c>
      <c r="K3589" s="26" t="s">
        <v>9973</v>
      </c>
      <c r="L3589" s="26" t="s">
        <v>9974</v>
      </c>
      <c r="M3589" s="26">
        <v>8427964823</v>
      </c>
      <c r="N3589" s="9" t="s">
        <v>10011</v>
      </c>
      <c r="O3589" s="9" t="s">
        <v>10012</v>
      </c>
      <c r="P3589" s="26" t="s">
        <v>32</v>
      </c>
      <c r="Q3589" s="27">
        <v>8000</v>
      </c>
      <c r="R3589" s="27">
        <v>3862.9423999999999</v>
      </c>
      <c r="S3589" s="52">
        <f>R3589</f>
        <v>3862.9423999999999</v>
      </c>
      <c r="T3589" s="53">
        <f>IFERROR(S3589/Q3589,0)</f>
        <v>0.48286780000000001</v>
      </c>
      <c r="U3589" s="54">
        <f>IF(T3589&gt;=100%,S3589*2%,0)</f>
        <v>0</v>
      </c>
      <c r="V3589" s="54">
        <f>S3589*1%</f>
        <v>38.629424</v>
      </c>
      <c r="W3589" s="55">
        <f>U3589+V3589</f>
        <v>38.629424</v>
      </c>
      <c r="X3589" s="17"/>
      <c r="Y3589" s="9" t="s">
        <v>12392</v>
      </c>
    </row>
    <row r="3590" spans="1:25" x14ac:dyDescent="0.2">
      <c r="A3590" s="4" t="s">
        <v>18</v>
      </c>
      <c r="B3590" s="12" t="s">
        <v>2632</v>
      </c>
      <c r="C3590" s="5" t="s">
        <v>2071</v>
      </c>
      <c r="D3590" s="9" t="s">
        <v>2072</v>
      </c>
      <c r="E3590" s="9" t="s">
        <v>2633</v>
      </c>
      <c r="F3590" s="9" t="s">
        <v>2634</v>
      </c>
      <c r="G3590" s="8">
        <v>10023239</v>
      </c>
      <c r="H3590" s="12" t="s">
        <v>2635</v>
      </c>
      <c r="I3590" s="9" t="s">
        <v>2704</v>
      </c>
      <c r="J3590" s="12" t="s">
        <v>2705</v>
      </c>
      <c r="K3590" s="8" t="s">
        <v>2638</v>
      </c>
      <c r="L3590" s="16" t="s">
        <v>2639</v>
      </c>
      <c r="M3590" s="17">
        <v>8876662101</v>
      </c>
      <c r="N3590" s="9" t="s">
        <v>2706</v>
      </c>
      <c r="O3590" s="9" t="s">
        <v>2707</v>
      </c>
      <c r="P3590" s="9" t="s">
        <v>32</v>
      </c>
      <c r="Q3590" s="10">
        <v>5000</v>
      </c>
      <c r="R3590" s="11">
        <v>2406.3032000000003</v>
      </c>
      <c r="S3590" s="52">
        <f>R3590</f>
        <v>2406.3032000000003</v>
      </c>
      <c r="T3590" s="53">
        <f>IFERROR(S3590/Q3590,0)</f>
        <v>0.48126064000000007</v>
      </c>
      <c r="U3590" s="54">
        <f>IF(T3590&gt;=100%,S3590*2%,0)</f>
        <v>0</v>
      </c>
      <c r="V3590" s="54">
        <f>S3590*1%</f>
        <v>24.063032000000003</v>
      </c>
      <c r="W3590" s="55">
        <f>U3590+V3590</f>
        <v>24.063032000000003</v>
      </c>
      <c r="X3590" s="17"/>
      <c r="Y3590" s="9" t="s">
        <v>12391</v>
      </c>
    </row>
    <row r="3591" spans="1:25" x14ac:dyDescent="0.2">
      <c r="A3591" s="9" t="s">
        <v>8973</v>
      </c>
      <c r="B3591" s="9" t="s">
        <v>8965</v>
      </c>
      <c r="C3591" s="18" t="s">
        <v>8974</v>
      </c>
      <c r="D3591" s="9" t="s">
        <v>8975</v>
      </c>
      <c r="E3591" s="9" t="s">
        <v>8976</v>
      </c>
      <c r="F3591" s="9" t="s">
        <v>8977</v>
      </c>
      <c r="G3591" s="9">
        <v>10028569</v>
      </c>
      <c r="H3591" s="9" t="s">
        <v>8978</v>
      </c>
      <c r="I3591" s="9" t="s">
        <v>9003</v>
      </c>
      <c r="J3591" s="9" t="s">
        <v>9004</v>
      </c>
      <c r="K3591" s="18" t="s">
        <v>8981</v>
      </c>
      <c r="L3591" s="18" t="s">
        <v>8982</v>
      </c>
      <c r="M3591" s="18">
        <v>9016764192</v>
      </c>
      <c r="N3591" s="9" t="s">
        <v>9011</v>
      </c>
      <c r="O3591" s="9" t="s">
        <v>6986</v>
      </c>
      <c r="P3591" s="9" t="s">
        <v>32</v>
      </c>
      <c r="Q3591" s="11">
        <v>7500</v>
      </c>
      <c r="R3591" s="11">
        <v>3600</v>
      </c>
      <c r="S3591" s="52">
        <f>R3591</f>
        <v>3600</v>
      </c>
      <c r="T3591" s="53">
        <f>IFERROR(S3591/Q3591,0)</f>
        <v>0.48</v>
      </c>
      <c r="U3591" s="54">
        <f>IF(T3591&gt;=100%,S3591*2%,0)</f>
        <v>0</v>
      </c>
      <c r="V3591" s="54">
        <f>S3591*1%</f>
        <v>36</v>
      </c>
      <c r="W3591" s="55">
        <f>U3591+V3591</f>
        <v>36</v>
      </c>
      <c r="X3591" s="17"/>
      <c r="Y3591" s="9" t="s">
        <v>12391</v>
      </c>
    </row>
    <row r="3592" spans="1:25" x14ac:dyDescent="0.2">
      <c r="A3592" s="9" t="s">
        <v>6280</v>
      </c>
      <c r="B3592" s="9" t="s">
        <v>7085</v>
      </c>
      <c r="C3592" s="18" t="s">
        <v>6854</v>
      </c>
      <c r="D3592" s="9" t="s">
        <v>6855</v>
      </c>
      <c r="E3592" s="9" t="s">
        <v>7040</v>
      </c>
      <c r="F3592" s="9" t="s">
        <v>7041</v>
      </c>
      <c r="G3592" s="9">
        <v>10025696</v>
      </c>
      <c r="H3592" s="9" t="s">
        <v>7042</v>
      </c>
      <c r="I3592" s="9" t="s">
        <v>7086</v>
      </c>
      <c r="J3592" s="9" t="s">
        <v>7087</v>
      </c>
      <c r="K3592" s="18" t="s">
        <v>7045</v>
      </c>
      <c r="L3592" s="18" t="s">
        <v>7046</v>
      </c>
      <c r="M3592" s="18" t="s">
        <v>7047</v>
      </c>
      <c r="N3592" s="9" t="s">
        <v>7092</v>
      </c>
      <c r="O3592" s="9" t="s">
        <v>7093</v>
      </c>
      <c r="P3592" s="9" t="s">
        <v>32</v>
      </c>
      <c r="Q3592" s="61">
        <v>5100</v>
      </c>
      <c r="R3592" s="11">
        <v>2443.3449999999998</v>
      </c>
      <c r="S3592" s="52">
        <f>R3592</f>
        <v>2443.3449999999998</v>
      </c>
      <c r="T3592" s="53">
        <f>IFERROR(S3592/Q3592,0)</f>
        <v>0.47908725490196075</v>
      </c>
      <c r="U3592" s="54">
        <f>IF(T3592&gt;=100%,S3592*2%,0)</f>
        <v>0</v>
      </c>
      <c r="V3592" s="54">
        <f>S3592*1%</f>
        <v>24.433449999999997</v>
      </c>
      <c r="W3592" s="55">
        <f>U3592+V3592</f>
        <v>24.433449999999997</v>
      </c>
      <c r="X3592" s="17"/>
      <c r="Y3592" s="9" t="s">
        <v>12391</v>
      </c>
    </row>
    <row r="3593" spans="1:25" x14ac:dyDescent="0.2">
      <c r="A3593" s="4" t="s">
        <v>18</v>
      </c>
      <c r="B3593" s="9"/>
      <c r="C3593" s="5" t="s">
        <v>4707</v>
      </c>
      <c r="D3593" s="9" t="s">
        <v>4708</v>
      </c>
      <c r="E3593" s="9" t="s">
        <v>4790</v>
      </c>
      <c r="F3593" s="9" t="s">
        <v>4791</v>
      </c>
      <c r="G3593" s="12">
        <v>10027859</v>
      </c>
      <c r="H3593" s="12" t="s">
        <v>4792</v>
      </c>
      <c r="I3593" s="12" t="s">
        <v>4856</v>
      </c>
      <c r="J3593" s="12" t="s">
        <v>4857</v>
      </c>
      <c r="K3593" s="12" t="s">
        <v>4852</v>
      </c>
      <c r="L3593" s="12" t="s">
        <v>4853</v>
      </c>
      <c r="M3593" s="17">
        <v>9861790623</v>
      </c>
      <c r="N3593" s="12" t="s">
        <v>4860</v>
      </c>
      <c r="O3593" s="12" t="s">
        <v>4861</v>
      </c>
      <c r="P3593" s="9" t="s">
        <v>32</v>
      </c>
      <c r="Q3593" s="10">
        <v>30000</v>
      </c>
      <c r="R3593" s="11">
        <v>14363.744799999999</v>
      </c>
      <c r="S3593" s="52">
        <f>R3593</f>
        <v>14363.744799999999</v>
      </c>
      <c r="T3593" s="53">
        <f>IFERROR(S3593/Q3593,0)</f>
        <v>0.47879149333333326</v>
      </c>
      <c r="U3593" s="54">
        <f>IF(T3593&gt;=100%,S3593*2%,0)</f>
        <v>0</v>
      </c>
      <c r="V3593" s="54">
        <f>S3593*1%</f>
        <v>143.63744799999998</v>
      </c>
      <c r="W3593" s="55">
        <f>U3593+V3593</f>
        <v>143.63744799999998</v>
      </c>
      <c r="X3593" s="17"/>
      <c r="Y3593" s="9" t="s">
        <v>12393</v>
      </c>
    </row>
    <row r="3594" spans="1:25" x14ac:dyDescent="0.2">
      <c r="A3594" s="4" t="s">
        <v>18</v>
      </c>
      <c r="B3594" s="12" t="s">
        <v>2477</v>
      </c>
      <c r="C3594" s="5" t="s">
        <v>2071</v>
      </c>
      <c r="D3594" s="9" t="s">
        <v>2072</v>
      </c>
      <c r="E3594" s="9" t="s">
        <v>2478</v>
      </c>
      <c r="F3594" s="9" t="s">
        <v>2479</v>
      </c>
      <c r="G3594" s="8">
        <v>10022554</v>
      </c>
      <c r="H3594" s="12" t="s">
        <v>2480</v>
      </c>
      <c r="I3594" s="9" t="s">
        <v>2568</v>
      </c>
      <c r="J3594" s="12" t="s">
        <v>2569</v>
      </c>
      <c r="K3594" s="8" t="s">
        <v>2550</v>
      </c>
      <c r="L3594" s="16" t="s">
        <v>2551</v>
      </c>
      <c r="M3594" s="17">
        <v>8787467154</v>
      </c>
      <c r="N3594" s="9" t="s">
        <v>2572</v>
      </c>
      <c r="O3594" s="9" t="s">
        <v>2573</v>
      </c>
      <c r="P3594" s="9" t="s">
        <v>32</v>
      </c>
      <c r="Q3594" s="10">
        <v>5000</v>
      </c>
      <c r="R3594" s="11">
        <v>2384.1916000000001</v>
      </c>
      <c r="S3594" s="52">
        <f>R3594</f>
        <v>2384.1916000000001</v>
      </c>
      <c r="T3594" s="53">
        <f>IFERROR(S3594/Q3594,0)</f>
        <v>0.47683832000000004</v>
      </c>
      <c r="U3594" s="54">
        <f>IF(T3594&gt;=100%,S3594*2%,0)</f>
        <v>0</v>
      </c>
      <c r="V3594" s="54">
        <f>S3594*1%</f>
        <v>23.841916000000001</v>
      </c>
      <c r="W3594" s="55">
        <f>U3594+V3594</f>
        <v>23.841916000000001</v>
      </c>
      <c r="X3594" s="17"/>
      <c r="Y3594" s="9" t="s">
        <v>12391</v>
      </c>
    </row>
    <row r="3595" spans="1:25" x14ac:dyDescent="0.2">
      <c r="A3595" s="9" t="s">
        <v>8060</v>
      </c>
      <c r="B3595" s="9" t="s">
        <v>8168</v>
      </c>
      <c r="C3595" s="18" t="s">
        <v>8062</v>
      </c>
      <c r="D3595" s="9" t="s">
        <v>8063</v>
      </c>
      <c r="E3595" s="9" t="s">
        <v>8169</v>
      </c>
      <c r="F3595" s="9" t="s">
        <v>8170</v>
      </c>
      <c r="G3595" s="9">
        <v>10029704</v>
      </c>
      <c r="H3595" s="9" t="s">
        <v>8171</v>
      </c>
      <c r="I3595" s="9" t="s">
        <v>8292</v>
      </c>
      <c r="J3595" s="9" t="s">
        <v>8293</v>
      </c>
      <c r="K3595" s="18" t="s">
        <v>8198</v>
      </c>
      <c r="L3595" s="18" t="s">
        <v>8199</v>
      </c>
      <c r="M3595" s="18">
        <v>8889599080</v>
      </c>
      <c r="N3595" s="9" t="s">
        <v>8296</v>
      </c>
      <c r="O3595" s="9" t="s">
        <v>8297</v>
      </c>
      <c r="P3595" s="9" t="s">
        <v>32</v>
      </c>
      <c r="Q3595" s="11">
        <v>7700.0000000000009</v>
      </c>
      <c r="R3595" s="25">
        <v>3670</v>
      </c>
      <c r="S3595" s="52">
        <f>R3595</f>
        <v>3670</v>
      </c>
      <c r="T3595" s="53">
        <f>IFERROR(S3595/Q3595,0)</f>
        <v>0.47662337662337656</v>
      </c>
      <c r="U3595" s="54">
        <f>IF(T3595&gt;=100%,S3595*2%,0)</f>
        <v>0</v>
      </c>
      <c r="V3595" s="54">
        <f>S3595*1%</f>
        <v>36.700000000000003</v>
      </c>
      <c r="W3595" s="55">
        <f>U3595+V3595</f>
        <v>36.700000000000003</v>
      </c>
      <c r="X3595" s="17"/>
      <c r="Y3595" s="9" t="s">
        <v>12393</v>
      </c>
    </row>
    <row r="3596" spans="1:25" x14ac:dyDescent="0.2">
      <c r="A3596" s="9" t="s">
        <v>9603</v>
      </c>
      <c r="B3596" s="18" t="s">
        <v>10732</v>
      </c>
      <c r="C3596" s="9" t="s">
        <v>12370</v>
      </c>
      <c r="D3596" s="9"/>
      <c r="E3596" s="9" t="s">
        <v>12369</v>
      </c>
      <c r="F3596" s="9"/>
      <c r="G3596" s="18">
        <v>10022294</v>
      </c>
      <c r="H3596" s="18" t="s">
        <v>10733</v>
      </c>
      <c r="I3596" s="18" t="s">
        <v>10968</v>
      </c>
      <c r="J3596" s="18" t="s">
        <v>10969</v>
      </c>
      <c r="K3596" s="9" t="s">
        <v>10757</v>
      </c>
      <c r="L3596" s="18" t="s">
        <v>10758</v>
      </c>
      <c r="M3596" s="18">
        <v>8887697630</v>
      </c>
      <c r="N3596" s="18" t="s">
        <v>10970</v>
      </c>
      <c r="O3596" s="18" t="s">
        <v>10971</v>
      </c>
      <c r="P3596" s="18" t="s">
        <v>32</v>
      </c>
      <c r="Q3596" s="11">
        <v>8154.8190000000004</v>
      </c>
      <c r="R3596" s="27">
        <v>3885.7046000000005</v>
      </c>
      <c r="S3596" s="52">
        <f>R3596</f>
        <v>3885.7046000000005</v>
      </c>
      <c r="T3596" s="53">
        <f>IFERROR(S3596/Q3596,0)</f>
        <v>0.47649182648934335</v>
      </c>
      <c r="U3596" s="54">
        <f>IF(T3596&gt;=100%,S3596*2%,0)</f>
        <v>0</v>
      </c>
      <c r="V3596" s="54">
        <f>S3596*1%</f>
        <v>38.857046000000004</v>
      </c>
      <c r="W3596" s="55">
        <f>U3596+V3596</f>
        <v>38.857046000000004</v>
      </c>
      <c r="X3596" s="17"/>
      <c r="Y3596" s="9" t="s">
        <v>12391</v>
      </c>
    </row>
    <row r="3597" spans="1:25" x14ac:dyDescent="0.2">
      <c r="A3597" s="9" t="s">
        <v>9603</v>
      </c>
      <c r="B3597" s="32" t="s">
        <v>11681</v>
      </c>
      <c r="C3597" s="9" t="s">
        <v>12374</v>
      </c>
      <c r="D3597" s="9"/>
      <c r="E3597" s="11" t="s">
        <v>12376</v>
      </c>
      <c r="F3597" s="11"/>
      <c r="G3597" s="32">
        <v>10031303</v>
      </c>
      <c r="H3597" s="32" t="s">
        <v>11363</v>
      </c>
      <c r="I3597" s="32" t="s">
        <v>11682</v>
      </c>
      <c r="J3597" s="32" t="s">
        <v>11683</v>
      </c>
      <c r="K3597" s="9" t="s">
        <v>11684</v>
      </c>
      <c r="L3597" s="32" t="s">
        <v>11685</v>
      </c>
      <c r="M3597" s="32">
        <v>7007253228</v>
      </c>
      <c r="N3597" s="18" t="s">
        <v>11686</v>
      </c>
      <c r="O3597" s="32" t="s">
        <v>11687</v>
      </c>
      <c r="P3597" s="32" t="s">
        <v>32</v>
      </c>
      <c r="Q3597" s="11">
        <v>6000</v>
      </c>
      <c r="R3597" s="27">
        <v>2848.2722000000003</v>
      </c>
      <c r="S3597" s="52">
        <f>R3597</f>
        <v>2848.2722000000003</v>
      </c>
      <c r="T3597" s="53">
        <f>IFERROR(S3597/Q3597,0)</f>
        <v>0.47471203333333339</v>
      </c>
      <c r="U3597" s="54">
        <f>IF(T3597&gt;=100%,S3597*2%,0)</f>
        <v>0</v>
      </c>
      <c r="V3597" s="54">
        <f>S3597*1%</f>
        <v>28.482722000000003</v>
      </c>
      <c r="W3597" s="55">
        <f>U3597+V3597</f>
        <v>28.482722000000003</v>
      </c>
      <c r="X3597" s="17"/>
      <c r="Y3597" s="9" t="s">
        <v>12391</v>
      </c>
    </row>
    <row r="3598" spans="1:25" x14ac:dyDescent="0.2">
      <c r="A3598" s="4" t="s">
        <v>18</v>
      </c>
      <c r="B3598" s="12" t="s">
        <v>2843</v>
      </c>
      <c r="C3598" s="5" t="s">
        <v>2071</v>
      </c>
      <c r="D3598" s="9" t="s">
        <v>2072</v>
      </c>
      <c r="E3598" s="9" t="s">
        <v>2815</v>
      </c>
      <c r="F3598" s="9" t="s">
        <v>2816</v>
      </c>
      <c r="G3598" s="8">
        <v>10022550</v>
      </c>
      <c r="H3598" s="12" t="s">
        <v>2844</v>
      </c>
      <c r="I3598" s="9" t="s">
        <v>2845</v>
      </c>
      <c r="J3598" s="12" t="s">
        <v>2846</v>
      </c>
      <c r="K3598" s="8" t="s">
        <v>2847</v>
      </c>
      <c r="L3598" s="16" t="s">
        <v>2848</v>
      </c>
      <c r="M3598" s="17">
        <v>7002065417</v>
      </c>
      <c r="N3598" s="9" t="s">
        <v>2868</v>
      </c>
      <c r="O3598" s="9" t="s">
        <v>2829</v>
      </c>
      <c r="P3598" s="9" t="s">
        <v>32</v>
      </c>
      <c r="Q3598" s="10">
        <v>7000</v>
      </c>
      <c r="R3598" s="11">
        <v>3321.4978000000001</v>
      </c>
      <c r="S3598" s="52">
        <f>R3598</f>
        <v>3321.4978000000001</v>
      </c>
      <c r="T3598" s="53">
        <f>IFERROR(S3598/Q3598,0)</f>
        <v>0.47449968571428575</v>
      </c>
      <c r="U3598" s="54">
        <f>IF(T3598&gt;=100%,S3598*2%,0)</f>
        <v>0</v>
      </c>
      <c r="V3598" s="54">
        <f>S3598*1%</f>
        <v>33.214978000000002</v>
      </c>
      <c r="W3598" s="55">
        <f>U3598+V3598</f>
        <v>33.214978000000002</v>
      </c>
      <c r="X3598" s="17"/>
      <c r="Y3598" s="9" t="s">
        <v>12393</v>
      </c>
    </row>
    <row r="3599" spans="1:25" x14ac:dyDescent="0.2">
      <c r="A3599" s="4" t="s">
        <v>18</v>
      </c>
      <c r="B3599" s="4" t="s">
        <v>19</v>
      </c>
      <c r="C3599" s="5" t="s">
        <v>20</v>
      </c>
      <c r="D3599" s="5" t="s">
        <v>21</v>
      </c>
      <c r="E3599" s="5" t="s">
        <v>22</v>
      </c>
      <c r="F3599" s="5" t="s">
        <v>23</v>
      </c>
      <c r="G3599" s="6">
        <v>10028445</v>
      </c>
      <c r="H3599" s="4" t="s">
        <v>24</v>
      </c>
      <c r="I3599" s="4" t="s">
        <v>140</v>
      </c>
      <c r="J3599" s="4" t="s">
        <v>141</v>
      </c>
      <c r="K3599" s="6" t="s">
        <v>27</v>
      </c>
      <c r="L3599" s="6" t="s">
        <v>28</v>
      </c>
      <c r="M3599" s="7" t="s">
        <v>29</v>
      </c>
      <c r="N3599" s="4" t="s">
        <v>142</v>
      </c>
      <c r="O3599" s="6" t="s">
        <v>143</v>
      </c>
      <c r="P3599" s="9" t="s">
        <v>32</v>
      </c>
      <c r="Q3599" s="9">
        <v>20000</v>
      </c>
      <c r="R3599" s="11">
        <v>9486.7458000000006</v>
      </c>
      <c r="S3599" s="52">
        <f>R3599</f>
        <v>9486.7458000000006</v>
      </c>
      <c r="T3599" s="53">
        <f>IFERROR(S3599/Q3599,0)</f>
        <v>0.47433729000000002</v>
      </c>
      <c r="U3599" s="54">
        <f>IF(T3599&gt;=100%,S3599*2%,0)</f>
        <v>0</v>
      </c>
      <c r="V3599" s="54">
        <f>S3599*1%</f>
        <v>94.867458000000013</v>
      </c>
      <c r="W3599" s="55">
        <f>U3599+V3599</f>
        <v>94.867458000000013</v>
      </c>
      <c r="X3599" s="17"/>
      <c r="Y3599" s="9" t="s">
        <v>12391</v>
      </c>
    </row>
    <row r="3600" spans="1:25" x14ac:dyDescent="0.2">
      <c r="A3600" s="9" t="s">
        <v>5442</v>
      </c>
      <c r="B3600" s="9" t="s">
        <v>5681</v>
      </c>
      <c r="C3600" s="18" t="s">
        <v>5682</v>
      </c>
      <c r="D3600" s="9" t="s">
        <v>5683</v>
      </c>
      <c r="E3600" s="9" t="s">
        <v>5684</v>
      </c>
      <c r="F3600" s="9" t="s">
        <v>5685</v>
      </c>
      <c r="G3600" s="9">
        <v>10026037</v>
      </c>
      <c r="H3600" s="9" t="s">
        <v>5686</v>
      </c>
      <c r="I3600" s="9" t="s">
        <v>5731</v>
      </c>
      <c r="J3600" s="9" t="s">
        <v>5732</v>
      </c>
      <c r="K3600" s="18" t="s">
        <v>5689</v>
      </c>
      <c r="L3600" s="18" t="s">
        <v>5690</v>
      </c>
      <c r="M3600" s="18">
        <v>9876906979</v>
      </c>
      <c r="N3600" s="9" t="s">
        <v>5733</v>
      </c>
      <c r="O3600" s="9" t="s">
        <v>5734</v>
      </c>
      <c r="P3600" s="9" t="s">
        <v>32</v>
      </c>
      <c r="Q3600" s="11">
        <v>7086.1</v>
      </c>
      <c r="R3600" s="11">
        <v>3350</v>
      </c>
      <c r="S3600" s="52">
        <f>R3600</f>
        <v>3350</v>
      </c>
      <c r="T3600" s="53">
        <f>IFERROR(S3600/Q3600,0)</f>
        <v>0.47275652333441526</v>
      </c>
      <c r="U3600" s="54">
        <f>IF(T3600&gt;=100%,S3600*2%,0)</f>
        <v>0</v>
      </c>
      <c r="V3600" s="54">
        <f>S3600*1%</f>
        <v>33.5</v>
      </c>
      <c r="W3600" s="55">
        <f>U3600+V3600</f>
        <v>33.5</v>
      </c>
      <c r="X3600" s="17"/>
      <c r="Y3600" s="9" t="s">
        <v>12391</v>
      </c>
    </row>
    <row r="3601" spans="1:25" x14ac:dyDescent="0.2">
      <c r="A3601" s="26" t="s">
        <v>9603</v>
      </c>
      <c r="B3601" s="30" t="s">
        <v>11909</v>
      </c>
      <c r="C3601" s="30" t="s">
        <v>12379</v>
      </c>
      <c r="D3601" s="30"/>
      <c r="E3601" s="44" t="s">
        <v>12378</v>
      </c>
      <c r="F3601" s="44"/>
      <c r="G3601" s="30">
        <v>10020174</v>
      </c>
      <c r="H3601" s="30" t="s">
        <v>11910</v>
      </c>
      <c r="I3601" s="29" t="s">
        <v>11924</v>
      </c>
      <c r="J3601" s="29" t="s">
        <v>11925</v>
      </c>
      <c r="K3601" s="26" t="s">
        <v>11913</v>
      </c>
      <c r="L3601" s="30" t="s">
        <v>11914</v>
      </c>
      <c r="M3601" s="30" t="s">
        <v>11915</v>
      </c>
      <c r="N3601" s="30" t="s">
        <v>11929</v>
      </c>
      <c r="O3601" s="29" t="s">
        <v>11930</v>
      </c>
      <c r="P3601" s="30" t="s">
        <v>32</v>
      </c>
      <c r="Q3601" s="27">
        <v>8000</v>
      </c>
      <c r="R3601" s="27">
        <v>3771.9560000000001</v>
      </c>
      <c r="S3601" s="52">
        <f>R3601</f>
        <v>3771.9560000000001</v>
      </c>
      <c r="T3601" s="53">
        <f>IFERROR(S3601/Q3601,0)</f>
        <v>0.47149450000000004</v>
      </c>
      <c r="U3601" s="54">
        <f>IF(T3601&gt;=100%,S3601*2%,0)</f>
        <v>0</v>
      </c>
      <c r="V3601" s="54">
        <f>S3601*1%</f>
        <v>37.719560000000001</v>
      </c>
      <c r="W3601" s="55">
        <f>U3601+V3601</f>
        <v>37.719560000000001</v>
      </c>
      <c r="X3601" s="17"/>
      <c r="Y3601" s="9" t="s">
        <v>12391</v>
      </c>
    </row>
    <row r="3602" spans="1:25" x14ac:dyDescent="0.2">
      <c r="A3602" s="9" t="s">
        <v>8060</v>
      </c>
      <c r="B3602" s="9" t="s">
        <v>8168</v>
      </c>
      <c r="C3602" s="18" t="s">
        <v>8062</v>
      </c>
      <c r="D3602" s="9" t="s">
        <v>8063</v>
      </c>
      <c r="E3602" s="9" t="s">
        <v>8169</v>
      </c>
      <c r="F3602" s="9" t="s">
        <v>8170</v>
      </c>
      <c r="G3602" s="9">
        <v>10029704</v>
      </c>
      <c r="H3602" s="9" t="s">
        <v>8171</v>
      </c>
      <c r="I3602" s="9" t="s">
        <v>8178</v>
      </c>
      <c r="J3602" s="9" t="s">
        <v>8179</v>
      </c>
      <c r="K3602" s="18" t="s">
        <v>8174</v>
      </c>
      <c r="L3602" s="18" t="s">
        <v>8175</v>
      </c>
      <c r="M3602" s="18">
        <v>9893140607</v>
      </c>
      <c r="N3602" s="9" t="s">
        <v>8180</v>
      </c>
      <c r="O3602" s="9" t="s">
        <v>8181</v>
      </c>
      <c r="P3602" s="9" t="s">
        <v>32</v>
      </c>
      <c r="Q3602" s="11">
        <v>9719.6</v>
      </c>
      <c r="R3602" s="25">
        <v>4580</v>
      </c>
      <c r="S3602" s="52">
        <f>R3602</f>
        <v>4580</v>
      </c>
      <c r="T3602" s="53">
        <f>IFERROR(S3602/Q3602,0)</f>
        <v>0.47121280711140373</v>
      </c>
      <c r="U3602" s="54">
        <f>IF(T3602&gt;=100%,S3602*2%,0)</f>
        <v>0</v>
      </c>
      <c r="V3602" s="54">
        <f>S3602*1%</f>
        <v>45.800000000000004</v>
      </c>
      <c r="W3602" s="55">
        <f>U3602+V3602</f>
        <v>45.800000000000004</v>
      </c>
      <c r="X3602" s="17"/>
      <c r="Y3602" s="9" t="s">
        <v>12391</v>
      </c>
    </row>
    <row r="3603" spans="1:25" x14ac:dyDescent="0.2">
      <c r="A3603" s="26" t="s">
        <v>9603</v>
      </c>
      <c r="B3603" s="26" t="s">
        <v>10166</v>
      </c>
      <c r="C3603" s="30" t="s">
        <v>12359</v>
      </c>
      <c r="D3603" s="30"/>
      <c r="E3603" s="44" t="s">
        <v>12363</v>
      </c>
      <c r="F3603" s="44"/>
      <c r="G3603" s="26">
        <v>10004649</v>
      </c>
      <c r="H3603" s="26" t="s">
        <v>10086</v>
      </c>
      <c r="I3603" s="26" t="s">
        <v>10167</v>
      </c>
      <c r="J3603" s="26" t="s">
        <v>10168</v>
      </c>
      <c r="K3603" s="26" t="s">
        <v>10154</v>
      </c>
      <c r="L3603" s="26" t="s">
        <v>10155</v>
      </c>
      <c r="M3603" s="26">
        <v>7006330712</v>
      </c>
      <c r="N3603" s="26" t="s">
        <v>10173</v>
      </c>
      <c r="O3603" s="26" t="s">
        <v>10174</v>
      </c>
      <c r="P3603" s="26" t="s">
        <v>32</v>
      </c>
      <c r="Q3603" s="27">
        <v>7000</v>
      </c>
      <c r="R3603" s="27">
        <v>3294.2060000000001</v>
      </c>
      <c r="S3603" s="52">
        <f>R3603</f>
        <v>3294.2060000000001</v>
      </c>
      <c r="T3603" s="53">
        <f>IFERROR(S3603/Q3603,0)</f>
        <v>0.47060085714285715</v>
      </c>
      <c r="U3603" s="54">
        <f>IF(T3603&gt;=100%,S3603*2%,0)</f>
        <v>0</v>
      </c>
      <c r="V3603" s="54">
        <f>S3603*1%</f>
        <v>32.942060000000005</v>
      </c>
      <c r="W3603" s="55">
        <f>U3603+V3603</f>
        <v>32.942060000000005</v>
      </c>
      <c r="X3603" s="17"/>
      <c r="Y3603" s="9" t="s">
        <v>12391</v>
      </c>
    </row>
    <row r="3604" spans="1:25" x14ac:dyDescent="0.2">
      <c r="A3604" s="9" t="s">
        <v>6280</v>
      </c>
      <c r="B3604" s="9" t="s">
        <v>7101</v>
      </c>
      <c r="C3604" s="18" t="s">
        <v>6854</v>
      </c>
      <c r="D3604" s="9" t="s">
        <v>6855</v>
      </c>
      <c r="E3604" s="9" t="s">
        <v>7040</v>
      </c>
      <c r="F3604" s="9" t="s">
        <v>7041</v>
      </c>
      <c r="G3604" s="9">
        <v>10034150</v>
      </c>
      <c r="H3604" s="9" t="s">
        <v>7102</v>
      </c>
      <c r="I3604" s="9" t="s">
        <v>7103</v>
      </c>
      <c r="J3604" s="9" t="s">
        <v>7104</v>
      </c>
      <c r="K3604" s="18" t="s">
        <v>7105</v>
      </c>
      <c r="L3604" s="18" t="s">
        <v>7106</v>
      </c>
      <c r="M3604" s="18">
        <v>7382276613</v>
      </c>
      <c r="N3604" s="9" t="s">
        <v>7115</v>
      </c>
      <c r="O3604" s="9" t="s">
        <v>7116</v>
      </c>
      <c r="P3604" s="9" t="s">
        <v>32</v>
      </c>
      <c r="Q3604" s="61">
        <v>10200</v>
      </c>
      <c r="R3604" s="11">
        <v>4800.0421999999999</v>
      </c>
      <c r="S3604" s="52">
        <f>R3604</f>
        <v>4800.0421999999999</v>
      </c>
      <c r="T3604" s="53">
        <f>IFERROR(S3604/Q3604,0)</f>
        <v>0.47059237254901959</v>
      </c>
      <c r="U3604" s="54">
        <f>IF(T3604&gt;=100%,S3604*2%,0)</f>
        <v>0</v>
      </c>
      <c r="V3604" s="54">
        <f>S3604*1%</f>
        <v>48.000422</v>
      </c>
      <c r="W3604" s="55">
        <f>U3604+V3604</f>
        <v>48.000422</v>
      </c>
      <c r="X3604" s="17"/>
      <c r="Y3604" s="9" t="s">
        <v>12393</v>
      </c>
    </row>
    <row r="3605" spans="1:25" x14ac:dyDescent="0.2">
      <c r="A3605" s="9" t="s">
        <v>8060</v>
      </c>
      <c r="B3605" s="9" t="s">
        <v>8965</v>
      </c>
      <c r="C3605" s="18" t="s">
        <v>8974</v>
      </c>
      <c r="D3605" s="9" t="s">
        <v>8975</v>
      </c>
      <c r="E3605" s="9" t="s">
        <v>9240</v>
      </c>
      <c r="F3605" s="9" t="s">
        <v>9241</v>
      </c>
      <c r="G3605" s="9">
        <v>10030971</v>
      </c>
      <c r="H3605" s="9" t="s">
        <v>9242</v>
      </c>
      <c r="I3605" s="9" t="s">
        <v>9270</v>
      </c>
      <c r="J3605" s="9" t="s">
        <v>9271</v>
      </c>
      <c r="K3605" s="18" t="s">
        <v>9245</v>
      </c>
      <c r="L3605" s="18" t="s">
        <v>9246</v>
      </c>
      <c r="M3605" s="18">
        <v>8780501570</v>
      </c>
      <c r="N3605" s="9" t="s">
        <v>9272</v>
      </c>
      <c r="O3605" s="9" t="s">
        <v>9273</v>
      </c>
      <c r="P3605" s="9" t="s">
        <v>32</v>
      </c>
      <c r="Q3605" s="11">
        <v>10474.200000000001</v>
      </c>
      <c r="R3605" s="11">
        <v>4927</v>
      </c>
      <c r="S3605" s="52">
        <f>R3605</f>
        <v>4927</v>
      </c>
      <c r="T3605" s="53">
        <f>IFERROR(S3605/Q3605,0)</f>
        <v>0.4703939202994023</v>
      </c>
      <c r="U3605" s="54">
        <f>IF(T3605&gt;=100%,S3605*2%,0)</f>
        <v>0</v>
      </c>
      <c r="V3605" s="54">
        <f>S3605*1%</f>
        <v>49.27</v>
      </c>
      <c r="W3605" s="55">
        <f>U3605+V3605</f>
        <v>49.27</v>
      </c>
      <c r="X3605" s="17"/>
      <c r="Y3605" s="9" t="s">
        <v>12391</v>
      </c>
    </row>
    <row r="3606" spans="1:25" x14ac:dyDescent="0.2">
      <c r="A3606" s="4" t="s">
        <v>18</v>
      </c>
      <c r="B3606" s="4" t="s">
        <v>19</v>
      </c>
      <c r="C3606" s="5" t="s">
        <v>20</v>
      </c>
      <c r="D3606" s="5" t="s">
        <v>21</v>
      </c>
      <c r="E3606" s="5" t="s">
        <v>22</v>
      </c>
      <c r="F3606" s="5" t="s">
        <v>23</v>
      </c>
      <c r="G3606" s="4">
        <v>10028445</v>
      </c>
      <c r="H3606" s="4" t="s">
        <v>24</v>
      </c>
      <c r="I3606" s="4" t="s">
        <v>53</v>
      </c>
      <c r="J3606" s="4" t="s">
        <v>54</v>
      </c>
      <c r="K3606" s="4" t="s">
        <v>27</v>
      </c>
      <c r="L3606" s="4" t="s">
        <v>28</v>
      </c>
      <c r="M3606" s="7" t="s">
        <v>29</v>
      </c>
      <c r="N3606" s="4" t="s">
        <v>168</v>
      </c>
      <c r="O3606" s="4" t="s">
        <v>169</v>
      </c>
      <c r="P3606" s="9" t="s">
        <v>32</v>
      </c>
      <c r="Q3606" s="9">
        <v>12000</v>
      </c>
      <c r="R3606" s="11">
        <v>5641.9938000000002</v>
      </c>
      <c r="S3606" s="52">
        <f>R3606</f>
        <v>5641.9938000000002</v>
      </c>
      <c r="T3606" s="53">
        <f>IFERROR(S3606/Q3606,0)</f>
        <v>0.47016615</v>
      </c>
      <c r="U3606" s="54">
        <f>IF(T3606&gt;=100%,S3606*2%,0)</f>
        <v>0</v>
      </c>
      <c r="V3606" s="54">
        <f>S3606*1%</f>
        <v>56.419938000000002</v>
      </c>
      <c r="W3606" s="55">
        <f>U3606+V3606</f>
        <v>56.419938000000002</v>
      </c>
      <c r="X3606" s="17"/>
      <c r="Y3606" s="9" t="s">
        <v>12391</v>
      </c>
    </row>
    <row r="3607" spans="1:25" x14ac:dyDescent="0.2">
      <c r="A3607" s="9" t="s">
        <v>5442</v>
      </c>
      <c r="B3607" s="9" t="s">
        <v>5681</v>
      </c>
      <c r="C3607" s="18" t="s">
        <v>5682</v>
      </c>
      <c r="D3607" s="9" t="s">
        <v>5683</v>
      </c>
      <c r="E3607" s="9" t="s">
        <v>5684</v>
      </c>
      <c r="F3607" s="9" t="s">
        <v>5685</v>
      </c>
      <c r="G3607" s="9">
        <v>10026037</v>
      </c>
      <c r="H3607" s="9" t="s">
        <v>5686</v>
      </c>
      <c r="I3607" s="9" t="s">
        <v>5693</v>
      </c>
      <c r="J3607" s="9" t="s">
        <v>5694</v>
      </c>
      <c r="K3607" s="18" t="s">
        <v>5695</v>
      </c>
      <c r="L3607" s="18" t="s">
        <v>5696</v>
      </c>
      <c r="M3607" s="18">
        <v>8220330220</v>
      </c>
      <c r="N3607" s="9" t="s">
        <v>5834</v>
      </c>
      <c r="O3607" s="9" t="s">
        <v>5835</v>
      </c>
      <c r="P3607" s="9" t="s">
        <v>32</v>
      </c>
      <c r="Q3607" s="11">
        <v>12315.255555555552</v>
      </c>
      <c r="R3607" s="11">
        <v>5784</v>
      </c>
      <c r="S3607" s="52">
        <f>R3607</f>
        <v>5784</v>
      </c>
      <c r="T3607" s="53">
        <f>IFERROR(S3607/Q3607,0)</f>
        <v>0.46966138655488737</v>
      </c>
      <c r="U3607" s="54">
        <f>IF(T3607&gt;=100%,S3607*2%,0)</f>
        <v>0</v>
      </c>
      <c r="V3607" s="54">
        <f>S3607*1%</f>
        <v>57.84</v>
      </c>
      <c r="W3607" s="55">
        <f>U3607+V3607</f>
        <v>57.84</v>
      </c>
      <c r="X3607" s="17"/>
      <c r="Y3607" s="9" t="s">
        <v>12393</v>
      </c>
    </row>
    <row r="3608" spans="1:25" x14ac:dyDescent="0.2">
      <c r="A3608" s="4" t="s">
        <v>18</v>
      </c>
      <c r="B3608" s="4" t="s">
        <v>19</v>
      </c>
      <c r="C3608" s="5" t="s">
        <v>20</v>
      </c>
      <c r="D3608" s="5" t="s">
        <v>21</v>
      </c>
      <c r="E3608" s="5" t="s">
        <v>22</v>
      </c>
      <c r="F3608" s="5" t="s">
        <v>23</v>
      </c>
      <c r="G3608" s="4">
        <v>10028445</v>
      </c>
      <c r="H3608" s="4" t="s">
        <v>24</v>
      </c>
      <c r="I3608" s="4" t="s">
        <v>53</v>
      </c>
      <c r="J3608" s="4" t="s">
        <v>54</v>
      </c>
      <c r="K3608" s="4" t="s">
        <v>27</v>
      </c>
      <c r="L3608" s="4" t="s">
        <v>28</v>
      </c>
      <c r="M3608" s="7" t="s">
        <v>29</v>
      </c>
      <c r="N3608" s="5" t="s">
        <v>200</v>
      </c>
      <c r="O3608" s="5" t="s">
        <v>201</v>
      </c>
      <c r="P3608" s="9" t="s">
        <v>32</v>
      </c>
      <c r="Q3608" s="9">
        <v>20000</v>
      </c>
      <c r="R3608" s="11">
        <v>9382.1042000000016</v>
      </c>
      <c r="S3608" s="52">
        <f>R3608</f>
        <v>9382.1042000000016</v>
      </c>
      <c r="T3608" s="53">
        <f>IFERROR(S3608/Q3608,0)</f>
        <v>0.46910521000000011</v>
      </c>
      <c r="U3608" s="54">
        <f>IF(T3608&gt;=100%,S3608*2%,0)</f>
        <v>0</v>
      </c>
      <c r="V3608" s="54">
        <f>S3608*1%</f>
        <v>93.82104200000002</v>
      </c>
      <c r="W3608" s="55">
        <f>U3608+V3608</f>
        <v>93.82104200000002</v>
      </c>
      <c r="X3608" s="17"/>
      <c r="Y3608" s="9" t="s">
        <v>12393</v>
      </c>
    </row>
    <row r="3609" spans="1:25" x14ac:dyDescent="0.2">
      <c r="A3609" s="4" t="s">
        <v>18</v>
      </c>
      <c r="B3609" s="12" t="s">
        <v>1456</v>
      </c>
      <c r="C3609" s="5" t="s">
        <v>861</v>
      </c>
      <c r="D3609" s="9" t="s">
        <v>862</v>
      </c>
      <c r="E3609" s="9" t="s">
        <v>1457</v>
      </c>
      <c r="F3609" s="9" t="s">
        <v>1458</v>
      </c>
      <c r="G3609" s="8">
        <v>10022900</v>
      </c>
      <c r="H3609" s="12" t="s">
        <v>1459</v>
      </c>
      <c r="I3609" s="9" t="s">
        <v>1499</v>
      </c>
      <c r="J3609" s="12" t="s">
        <v>1500</v>
      </c>
      <c r="K3609" s="8" t="s">
        <v>1473</v>
      </c>
      <c r="L3609" s="16" t="s">
        <v>1474</v>
      </c>
      <c r="M3609" s="17" t="s">
        <v>1475</v>
      </c>
      <c r="N3609" s="9" t="s">
        <v>1511</v>
      </c>
      <c r="O3609" s="9" t="s">
        <v>1512</v>
      </c>
      <c r="P3609" s="9" t="s">
        <v>32</v>
      </c>
      <c r="Q3609" s="10">
        <v>10000</v>
      </c>
      <c r="R3609" s="11">
        <v>4691.0495999999994</v>
      </c>
      <c r="S3609" s="52">
        <f>R3609</f>
        <v>4691.0495999999994</v>
      </c>
      <c r="T3609" s="53">
        <f>IFERROR(S3609/Q3609,0)</f>
        <v>0.46910495999999996</v>
      </c>
      <c r="U3609" s="54">
        <f>IF(T3609&gt;=100%,S3609*2%,0)</f>
        <v>0</v>
      </c>
      <c r="V3609" s="54">
        <f>S3609*1%</f>
        <v>46.910495999999995</v>
      </c>
      <c r="W3609" s="55">
        <f>U3609+V3609</f>
        <v>46.910495999999995</v>
      </c>
      <c r="X3609" s="17"/>
      <c r="Y3609" s="9" t="s">
        <v>12391</v>
      </c>
    </row>
    <row r="3610" spans="1:25" x14ac:dyDescent="0.2">
      <c r="A3610" s="4" t="s">
        <v>18</v>
      </c>
      <c r="B3610" s="12" t="s">
        <v>2477</v>
      </c>
      <c r="C3610" s="5" t="s">
        <v>2071</v>
      </c>
      <c r="D3610" s="9" t="s">
        <v>2072</v>
      </c>
      <c r="E3610" s="9" t="s">
        <v>2478</v>
      </c>
      <c r="F3610" s="9" t="s">
        <v>2479</v>
      </c>
      <c r="G3610" s="8">
        <v>10022554</v>
      </c>
      <c r="H3610" s="12" t="s">
        <v>2480</v>
      </c>
      <c r="I3610" s="9" t="s">
        <v>2534</v>
      </c>
      <c r="J3610" s="12" t="s">
        <v>2535</v>
      </c>
      <c r="K3610" s="8" t="s">
        <v>2483</v>
      </c>
      <c r="L3610" s="16" t="s">
        <v>2484</v>
      </c>
      <c r="M3610" s="17">
        <v>9862970788</v>
      </c>
      <c r="N3610" s="9" t="s">
        <v>2626</v>
      </c>
      <c r="O3610" s="9" t="s">
        <v>2627</v>
      </c>
      <c r="P3610" s="9" t="s">
        <v>32</v>
      </c>
      <c r="Q3610" s="10">
        <v>5000</v>
      </c>
      <c r="R3610" s="11">
        <v>2343</v>
      </c>
      <c r="S3610" s="52">
        <f>R3610</f>
        <v>2343</v>
      </c>
      <c r="T3610" s="53">
        <f>IFERROR(S3610/Q3610,0)</f>
        <v>0.46860000000000002</v>
      </c>
      <c r="U3610" s="54">
        <f>IF(T3610&gt;=100%,S3610*2%,0)</f>
        <v>0</v>
      </c>
      <c r="V3610" s="54">
        <f>S3610*1%</f>
        <v>23.43</v>
      </c>
      <c r="W3610" s="55">
        <f>U3610+V3610</f>
        <v>23.43</v>
      </c>
      <c r="X3610" s="17"/>
      <c r="Y3610" s="9" t="s">
        <v>12393</v>
      </c>
    </row>
    <row r="3611" spans="1:25" x14ac:dyDescent="0.2">
      <c r="A3611" s="26" t="s">
        <v>9603</v>
      </c>
      <c r="B3611" s="26" t="s">
        <v>9604</v>
      </c>
      <c r="C3611" s="30" t="s">
        <v>12359</v>
      </c>
      <c r="D3611" s="30"/>
      <c r="E3611" s="44" t="s">
        <v>12362</v>
      </c>
      <c r="F3611" s="44"/>
      <c r="G3611" s="26">
        <v>10030869</v>
      </c>
      <c r="H3611" s="26" t="s">
        <v>9970</v>
      </c>
      <c r="I3611" s="26" t="s">
        <v>9987</v>
      </c>
      <c r="J3611" s="26" t="s">
        <v>9988</v>
      </c>
      <c r="K3611" s="26" t="s">
        <v>9983</v>
      </c>
      <c r="L3611" s="26" t="s">
        <v>9984</v>
      </c>
      <c r="M3611" s="26">
        <v>9625856826</v>
      </c>
      <c r="N3611" s="26" t="s">
        <v>10064</v>
      </c>
      <c r="O3611" s="26" t="s">
        <v>10065</v>
      </c>
      <c r="P3611" s="26" t="s">
        <v>32</v>
      </c>
      <c r="Q3611" s="27">
        <v>8000</v>
      </c>
      <c r="R3611" s="27">
        <v>3740.1078000000002</v>
      </c>
      <c r="S3611" s="52">
        <f>R3611</f>
        <v>3740.1078000000002</v>
      </c>
      <c r="T3611" s="53">
        <f>IFERROR(S3611/Q3611,0)</f>
        <v>0.46751347500000001</v>
      </c>
      <c r="U3611" s="54">
        <f>IF(T3611&gt;=100%,S3611*2%,0)</f>
        <v>0</v>
      </c>
      <c r="V3611" s="54">
        <f>S3611*1%</f>
        <v>37.401078000000005</v>
      </c>
      <c r="W3611" s="55">
        <f>U3611+V3611</f>
        <v>37.401078000000005</v>
      </c>
      <c r="X3611" s="17"/>
      <c r="Y3611" s="9" t="s">
        <v>12391</v>
      </c>
    </row>
    <row r="3612" spans="1:25" x14ac:dyDescent="0.2">
      <c r="A3612" s="9" t="s">
        <v>8973</v>
      </c>
      <c r="B3612" s="9" t="s">
        <v>8965</v>
      </c>
      <c r="C3612" s="18" t="s">
        <v>8974</v>
      </c>
      <c r="D3612" s="9" t="s">
        <v>8975</v>
      </c>
      <c r="E3612" s="9" t="s">
        <v>8976</v>
      </c>
      <c r="F3612" s="9" t="s">
        <v>8977</v>
      </c>
      <c r="G3612" s="9">
        <v>10028423</v>
      </c>
      <c r="H3612" s="9" t="s">
        <v>9018</v>
      </c>
      <c r="I3612" s="9" t="s">
        <v>9060</v>
      </c>
      <c r="J3612" s="9" t="s">
        <v>9061</v>
      </c>
      <c r="K3612" s="18" t="s">
        <v>9035</v>
      </c>
      <c r="L3612" s="18" t="s">
        <v>9036</v>
      </c>
      <c r="M3612" s="18">
        <v>8081504076</v>
      </c>
      <c r="N3612" s="9" t="s">
        <v>9062</v>
      </c>
      <c r="O3612" s="9" t="s">
        <v>9063</v>
      </c>
      <c r="P3612" s="9" t="s">
        <v>32</v>
      </c>
      <c r="Q3612" s="11">
        <v>7500</v>
      </c>
      <c r="R3612" s="11">
        <v>3500</v>
      </c>
      <c r="S3612" s="52">
        <f>R3612</f>
        <v>3500</v>
      </c>
      <c r="T3612" s="53">
        <f>IFERROR(S3612/Q3612,0)</f>
        <v>0.46666666666666667</v>
      </c>
      <c r="U3612" s="54">
        <f>IF(T3612&gt;=100%,S3612*2%,0)</f>
        <v>0</v>
      </c>
      <c r="V3612" s="54">
        <f>S3612*1%</f>
        <v>35</v>
      </c>
      <c r="W3612" s="55">
        <f>U3612+V3612</f>
        <v>35</v>
      </c>
      <c r="X3612" s="17"/>
      <c r="Y3612" s="9" t="s">
        <v>12391</v>
      </c>
    </row>
    <row r="3613" spans="1:25" x14ac:dyDescent="0.2">
      <c r="A3613" s="9" t="s">
        <v>8060</v>
      </c>
      <c r="B3613" s="9" t="s">
        <v>8168</v>
      </c>
      <c r="C3613" s="18" t="s">
        <v>8062</v>
      </c>
      <c r="D3613" s="9" t="s">
        <v>8063</v>
      </c>
      <c r="E3613" s="9" t="s">
        <v>8169</v>
      </c>
      <c r="F3613" s="9" t="s">
        <v>8170</v>
      </c>
      <c r="G3613" s="9">
        <v>10029704</v>
      </c>
      <c r="H3613" s="9" t="s">
        <v>8171</v>
      </c>
      <c r="I3613" s="9" t="s">
        <v>8178</v>
      </c>
      <c r="J3613" s="9" t="s">
        <v>8179</v>
      </c>
      <c r="K3613" s="18" t="s">
        <v>8174</v>
      </c>
      <c r="L3613" s="18" t="s">
        <v>8175</v>
      </c>
      <c r="M3613" s="18">
        <v>9893140607</v>
      </c>
      <c r="N3613" s="9" t="s">
        <v>8188</v>
      </c>
      <c r="O3613" s="9" t="s">
        <v>8189</v>
      </c>
      <c r="P3613" s="9" t="s">
        <v>32</v>
      </c>
      <c r="Q3613" s="11">
        <v>7518.5000000000009</v>
      </c>
      <c r="R3613" s="25">
        <v>3500</v>
      </c>
      <c r="S3613" s="52">
        <f>R3613</f>
        <v>3500</v>
      </c>
      <c r="T3613" s="53">
        <f>IFERROR(S3613/Q3613,0)</f>
        <v>0.465518387976325</v>
      </c>
      <c r="U3613" s="54">
        <f>IF(T3613&gt;=100%,S3613*2%,0)</f>
        <v>0</v>
      </c>
      <c r="V3613" s="54">
        <f>S3613*1%</f>
        <v>35</v>
      </c>
      <c r="W3613" s="55">
        <f>U3613+V3613</f>
        <v>35</v>
      </c>
      <c r="X3613" s="17"/>
      <c r="Y3613" s="9" t="s">
        <v>12391</v>
      </c>
    </row>
    <row r="3614" spans="1:25" x14ac:dyDescent="0.2">
      <c r="A3614" s="9" t="s">
        <v>8060</v>
      </c>
      <c r="B3614" s="9" t="s">
        <v>8965</v>
      </c>
      <c r="C3614" s="18" t="s">
        <v>9306</v>
      </c>
      <c r="D3614" s="9" t="s">
        <v>9307</v>
      </c>
      <c r="E3614" s="9" t="s">
        <v>9352</v>
      </c>
      <c r="F3614" s="9" t="s">
        <v>9353</v>
      </c>
      <c r="G3614" s="9">
        <v>10027556</v>
      </c>
      <c r="H3614" s="9" t="s">
        <v>9354</v>
      </c>
      <c r="I3614" s="9" t="s">
        <v>9377</v>
      </c>
      <c r="J3614" s="9" t="s">
        <v>9378</v>
      </c>
      <c r="K3614" s="18" t="s">
        <v>9357</v>
      </c>
      <c r="L3614" s="18" t="s">
        <v>9358</v>
      </c>
      <c r="M3614" s="18">
        <v>8237345056</v>
      </c>
      <c r="N3614" s="9" t="s">
        <v>9387</v>
      </c>
      <c r="O3614" s="9" t="s">
        <v>9388</v>
      </c>
      <c r="P3614" s="9" t="s">
        <v>32</v>
      </c>
      <c r="Q3614" s="11">
        <v>10000</v>
      </c>
      <c r="R3614" s="11">
        <v>4642.53</v>
      </c>
      <c r="S3614" s="52">
        <f>R3614</f>
        <v>4642.53</v>
      </c>
      <c r="T3614" s="53">
        <f>IFERROR(S3614/Q3614,0)</f>
        <v>0.46425299999999997</v>
      </c>
      <c r="U3614" s="54">
        <f>IF(T3614&gt;=100%,S3614*2%,0)</f>
        <v>0</v>
      </c>
      <c r="V3614" s="54">
        <f>S3614*1%</f>
        <v>46.4253</v>
      </c>
      <c r="W3614" s="55">
        <f>U3614+V3614</f>
        <v>46.4253</v>
      </c>
      <c r="X3614" s="17"/>
      <c r="Y3614" s="9" t="s">
        <v>12391</v>
      </c>
    </row>
    <row r="3615" spans="1:25" x14ac:dyDescent="0.2">
      <c r="A3615" s="26" t="s">
        <v>9603</v>
      </c>
      <c r="B3615" s="30" t="s">
        <v>11909</v>
      </c>
      <c r="C3615" s="30" t="s">
        <v>12379</v>
      </c>
      <c r="D3615" s="30"/>
      <c r="E3615" s="44" t="s">
        <v>12378</v>
      </c>
      <c r="F3615" s="44"/>
      <c r="G3615" s="30">
        <v>10020174</v>
      </c>
      <c r="H3615" s="30" t="s">
        <v>11910</v>
      </c>
      <c r="I3615" s="29" t="s">
        <v>11977</v>
      </c>
      <c r="J3615" s="29" t="s">
        <v>11978</v>
      </c>
      <c r="K3615" s="26" t="s">
        <v>11913</v>
      </c>
      <c r="L3615" s="30" t="s">
        <v>11914</v>
      </c>
      <c r="M3615" s="30" t="s">
        <v>11915</v>
      </c>
      <c r="N3615" s="30" t="s">
        <v>11988</v>
      </c>
      <c r="O3615" s="30" t="s">
        <v>11989</v>
      </c>
      <c r="P3615" s="30" t="s">
        <v>32</v>
      </c>
      <c r="Q3615" s="27">
        <v>4500</v>
      </c>
      <c r="R3615" s="27">
        <v>2088.4499999999998</v>
      </c>
      <c r="S3615" s="52">
        <f>R3615</f>
        <v>2088.4499999999998</v>
      </c>
      <c r="T3615" s="53">
        <f>IFERROR(S3615/Q3615,0)</f>
        <v>0.46409999999999996</v>
      </c>
      <c r="U3615" s="54">
        <f>IF(T3615&gt;=100%,S3615*2%,0)</f>
        <v>0</v>
      </c>
      <c r="V3615" s="54">
        <f>S3615*1%</f>
        <v>20.884499999999999</v>
      </c>
      <c r="W3615" s="55">
        <f>U3615+V3615</f>
        <v>20.884499999999999</v>
      </c>
      <c r="X3615" s="17"/>
      <c r="Y3615" s="9" t="s">
        <v>12391</v>
      </c>
    </row>
    <row r="3616" spans="1:25" x14ac:dyDescent="0.2">
      <c r="A3616" s="26" t="s">
        <v>9603</v>
      </c>
      <c r="B3616" s="30" t="s">
        <v>11909</v>
      </c>
      <c r="C3616" s="30" t="s">
        <v>12379</v>
      </c>
      <c r="D3616" s="30"/>
      <c r="E3616" s="44" t="s">
        <v>12378</v>
      </c>
      <c r="F3616" s="44"/>
      <c r="G3616" s="30">
        <v>10020174</v>
      </c>
      <c r="H3616" s="30" t="s">
        <v>11910</v>
      </c>
      <c r="I3616" s="29" t="s">
        <v>11977</v>
      </c>
      <c r="J3616" s="29" t="s">
        <v>11978</v>
      </c>
      <c r="K3616" s="26" t="s">
        <v>11913</v>
      </c>
      <c r="L3616" s="30" t="s">
        <v>11914</v>
      </c>
      <c r="M3616" s="30" t="s">
        <v>11915</v>
      </c>
      <c r="N3616" s="30" t="s">
        <v>11986</v>
      </c>
      <c r="O3616" s="30" t="s">
        <v>11987</v>
      </c>
      <c r="P3616" s="30" t="s">
        <v>32</v>
      </c>
      <c r="Q3616" s="27">
        <v>4000</v>
      </c>
      <c r="R3616" s="27">
        <v>1856.3996000000002</v>
      </c>
      <c r="S3616" s="52">
        <f>R3616</f>
        <v>1856.3996000000002</v>
      </c>
      <c r="T3616" s="53">
        <f>IFERROR(S3616/Q3616,0)</f>
        <v>0.46409990000000007</v>
      </c>
      <c r="U3616" s="54">
        <f>IF(T3616&gt;=100%,S3616*2%,0)</f>
        <v>0</v>
      </c>
      <c r="V3616" s="54">
        <f>S3616*1%</f>
        <v>18.563996000000003</v>
      </c>
      <c r="W3616" s="55">
        <f>U3616+V3616</f>
        <v>18.563996000000003</v>
      </c>
      <c r="X3616" s="17"/>
      <c r="Y3616" s="9" t="s">
        <v>12391</v>
      </c>
    </row>
    <row r="3617" spans="1:25" x14ac:dyDescent="0.2">
      <c r="A3617" s="4" t="s">
        <v>18</v>
      </c>
      <c r="B3617" s="4" t="s">
        <v>19</v>
      </c>
      <c r="C3617" s="5" t="s">
        <v>20</v>
      </c>
      <c r="D3617" s="5" t="s">
        <v>21</v>
      </c>
      <c r="E3617" s="5" t="s">
        <v>22</v>
      </c>
      <c r="F3617" s="5" t="s">
        <v>23</v>
      </c>
      <c r="G3617" s="6">
        <v>10028445</v>
      </c>
      <c r="H3617" s="4" t="s">
        <v>24</v>
      </c>
      <c r="I3617" s="5" t="s">
        <v>25</v>
      </c>
      <c r="J3617" s="5" t="s">
        <v>26</v>
      </c>
      <c r="K3617" s="6" t="s">
        <v>27</v>
      </c>
      <c r="L3617" s="6" t="s">
        <v>28</v>
      </c>
      <c r="M3617" s="7" t="s">
        <v>29</v>
      </c>
      <c r="N3617" s="4" t="s">
        <v>33</v>
      </c>
      <c r="O3617" s="6" t="s">
        <v>34</v>
      </c>
      <c r="P3617" s="9" t="s">
        <v>32</v>
      </c>
      <c r="Q3617" s="9">
        <v>15000</v>
      </c>
      <c r="R3617" s="11">
        <v>6952.3771999999999</v>
      </c>
      <c r="S3617" s="52">
        <f>R3617</f>
        <v>6952.3771999999999</v>
      </c>
      <c r="T3617" s="53">
        <f>IFERROR(S3617/Q3617,0)</f>
        <v>0.46349181333333334</v>
      </c>
      <c r="U3617" s="54">
        <f>IF(T3617&gt;=100%,S3617*2%,0)</f>
        <v>0</v>
      </c>
      <c r="V3617" s="54">
        <f>S3617*1%</f>
        <v>69.523771999999994</v>
      </c>
      <c r="W3617" s="55">
        <f>U3617+V3617</f>
        <v>69.523771999999994</v>
      </c>
      <c r="X3617" s="17"/>
      <c r="Y3617" s="9" t="s">
        <v>12391</v>
      </c>
    </row>
    <row r="3618" spans="1:25" x14ac:dyDescent="0.2">
      <c r="A3618" s="9" t="s">
        <v>6280</v>
      </c>
      <c r="B3618" s="9" t="s">
        <v>7069</v>
      </c>
      <c r="C3618" s="18" t="s">
        <v>6854</v>
      </c>
      <c r="D3618" s="9" t="s">
        <v>6855</v>
      </c>
      <c r="E3618" s="9" t="s">
        <v>7040</v>
      </c>
      <c r="F3618" s="9" t="s">
        <v>7041</v>
      </c>
      <c r="G3618" s="9">
        <v>10025696</v>
      </c>
      <c r="H3618" s="9" t="s">
        <v>7042</v>
      </c>
      <c r="I3618" s="9" t="s">
        <v>7070</v>
      </c>
      <c r="J3618" s="9" t="s">
        <v>7071</v>
      </c>
      <c r="K3618" s="18" t="s">
        <v>7045</v>
      </c>
      <c r="L3618" s="18" t="s">
        <v>7046</v>
      </c>
      <c r="M3618" s="18" t="s">
        <v>7047</v>
      </c>
      <c r="N3618" s="9" t="s">
        <v>7074</v>
      </c>
      <c r="O3618" s="9" t="s">
        <v>7075</v>
      </c>
      <c r="P3618" s="9" t="s">
        <v>32</v>
      </c>
      <c r="Q3618" s="61">
        <v>9207.1999999999989</v>
      </c>
      <c r="R3618" s="11">
        <v>4258.7970000000005</v>
      </c>
      <c r="S3618" s="52">
        <f>R3618</f>
        <v>4258.7970000000005</v>
      </c>
      <c r="T3618" s="53">
        <f>IFERROR(S3618/Q3618,0)</f>
        <v>0.46255072117473295</v>
      </c>
      <c r="U3618" s="54">
        <f>IF(T3618&gt;=100%,S3618*2%,0)</f>
        <v>0</v>
      </c>
      <c r="V3618" s="54">
        <f>S3618*1%</f>
        <v>42.587970000000006</v>
      </c>
      <c r="W3618" s="55">
        <f>U3618+V3618</f>
        <v>42.587970000000006</v>
      </c>
      <c r="X3618" s="17"/>
      <c r="Y3618" s="9" t="s">
        <v>12391</v>
      </c>
    </row>
    <row r="3619" spans="1:25" x14ac:dyDescent="0.2">
      <c r="A3619" s="4" t="s">
        <v>18</v>
      </c>
      <c r="B3619" s="12" t="s">
        <v>2186</v>
      </c>
      <c r="C3619" s="5" t="s">
        <v>2071</v>
      </c>
      <c r="D3619" s="9" t="s">
        <v>2072</v>
      </c>
      <c r="E3619" s="9" t="s">
        <v>2187</v>
      </c>
      <c r="F3619" s="9" t="s">
        <v>2188</v>
      </c>
      <c r="G3619" s="8">
        <v>10022967</v>
      </c>
      <c r="H3619" s="12" t="s">
        <v>2189</v>
      </c>
      <c r="I3619" s="9" t="s">
        <v>2190</v>
      </c>
      <c r="J3619" s="12" t="s">
        <v>2191</v>
      </c>
      <c r="K3619" s="8" t="s">
        <v>2192</v>
      </c>
      <c r="L3619" s="16" t="s">
        <v>2193</v>
      </c>
      <c r="M3619" s="17">
        <v>8638022310</v>
      </c>
      <c r="N3619" s="9" t="s">
        <v>2238</v>
      </c>
      <c r="O3619" s="9" t="s">
        <v>2239</v>
      </c>
      <c r="P3619" s="9" t="s">
        <v>32</v>
      </c>
      <c r="Q3619" s="10">
        <v>5000</v>
      </c>
      <c r="R3619" s="11">
        <v>2311.3782000000001</v>
      </c>
      <c r="S3619" s="52">
        <f>R3619</f>
        <v>2311.3782000000001</v>
      </c>
      <c r="T3619" s="53">
        <f>IFERROR(S3619/Q3619,0)</f>
        <v>0.46227564000000004</v>
      </c>
      <c r="U3619" s="54">
        <f>IF(T3619&gt;=100%,S3619*2%,0)</f>
        <v>0</v>
      </c>
      <c r="V3619" s="54">
        <f>S3619*1%</f>
        <v>23.113782</v>
      </c>
      <c r="W3619" s="55">
        <f>U3619+V3619</f>
        <v>23.113782</v>
      </c>
      <c r="X3619" s="17"/>
      <c r="Y3619" s="9" t="s">
        <v>12391</v>
      </c>
    </row>
    <row r="3620" spans="1:25" x14ac:dyDescent="0.2">
      <c r="A3620" s="4" t="s">
        <v>18</v>
      </c>
      <c r="B3620" s="12" t="s">
        <v>2843</v>
      </c>
      <c r="C3620" s="5" t="s">
        <v>2071</v>
      </c>
      <c r="D3620" s="9" t="s">
        <v>2072</v>
      </c>
      <c r="E3620" s="9" t="s">
        <v>2815</v>
      </c>
      <c r="F3620" s="9" t="s">
        <v>2816</v>
      </c>
      <c r="G3620" s="8">
        <v>10022550</v>
      </c>
      <c r="H3620" s="12" t="s">
        <v>2844</v>
      </c>
      <c r="I3620" s="9" t="s">
        <v>2845</v>
      </c>
      <c r="J3620" s="12" t="s">
        <v>2846</v>
      </c>
      <c r="K3620" s="8" t="s">
        <v>2847</v>
      </c>
      <c r="L3620" s="16" t="s">
        <v>2848</v>
      </c>
      <c r="M3620" s="17">
        <v>7002065417</v>
      </c>
      <c r="N3620" s="9" t="s">
        <v>2884</v>
      </c>
      <c r="O3620" s="9" t="s">
        <v>2885</v>
      </c>
      <c r="P3620" s="9" t="s">
        <v>32</v>
      </c>
      <c r="Q3620" s="10">
        <v>5000</v>
      </c>
      <c r="R3620" s="11">
        <v>2293.1952000000001</v>
      </c>
      <c r="S3620" s="52">
        <f>R3620</f>
        <v>2293.1952000000001</v>
      </c>
      <c r="T3620" s="53">
        <f>IFERROR(S3620/Q3620,0)</f>
        <v>0.45863904</v>
      </c>
      <c r="U3620" s="54">
        <f>IF(T3620&gt;=100%,S3620*2%,0)</f>
        <v>0</v>
      </c>
      <c r="V3620" s="54">
        <f>S3620*1%</f>
        <v>22.931952000000003</v>
      </c>
      <c r="W3620" s="55">
        <f>U3620+V3620</f>
        <v>22.931952000000003</v>
      </c>
      <c r="X3620" s="17"/>
      <c r="Y3620" s="9" t="s">
        <v>12393</v>
      </c>
    </row>
    <row r="3621" spans="1:25" x14ac:dyDescent="0.2">
      <c r="A3621" s="26" t="s">
        <v>9603</v>
      </c>
      <c r="B3621" s="30" t="s">
        <v>11909</v>
      </c>
      <c r="C3621" s="30" t="s">
        <v>12379</v>
      </c>
      <c r="D3621" s="30"/>
      <c r="E3621" s="44" t="s">
        <v>12378</v>
      </c>
      <c r="F3621" s="44"/>
      <c r="G3621" s="30">
        <v>10020174</v>
      </c>
      <c r="H3621" s="30" t="s">
        <v>11910</v>
      </c>
      <c r="I3621" s="29" t="s">
        <v>11990</v>
      </c>
      <c r="J3621" s="29" t="s">
        <v>11991</v>
      </c>
      <c r="K3621" s="26" t="s">
        <v>11913</v>
      </c>
      <c r="L3621" s="30" t="s">
        <v>11914</v>
      </c>
      <c r="M3621" s="30" t="s">
        <v>11915</v>
      </c>
      <c r="N3621" s="30" t="s">
        <v>11998</v>
      </c>
      <c r="O3621" s="30" t="s">
        <v>3933</v>
      </c>
      <c r="P3621" s="30" t="s">
        <v>32</v>
      </c>
      <c r="Q3621" s="27">
        <v>5000</v>
      </c>
      <c r="R3621" s="27">
        <v>2293.1884</v>
      </c>
      <c r="S3621" s="52">
        <f>R3621</f>
        <v>2293.1884</v>
      </c>
      <c r="T3621" s="53">
        <f>IFERROR(S3621/Q3621,0)</f>
        <v>0.45863767999999999</v>
      </c>
      <c r="U3621" s="54">
        <f>IF(T3621&gt;=100%,S3621*2%,0)</f>
        <v>0</v>
      </c>
      <c r="V3621" s="54">
        <f>S3621*1%</f>
        <v>22.931884</v>
      </c>
      <c r="W3621" s="55">
        <f>U3621+V3621</f>
        <v>22.931884</v>
      </c>
      <c r="X3621" s="17"/>
      <c r="Y3621" s="9" t="s">
        <v>12391</v>
      </c>
    </row>
    <row r="3622" spans="1:25" x14ac:dyDescent="0.2">
      <c r="A3622" s="4" t="s">
        <v>18</v>
      </c>
      <c r="B3622" s="12" t="s">
        <v>2843</v>
      </c>
      <c r="C3622" s="5" t="s">
        <v>2071</v>
      </c>
      <c r="D3622" s="9" t="s">
        <v>2072</v>
      </c>
      <c r="E3622" s="9" t="s">
        <v>2815</v>
      </c>
      <c r="F3622" s="9" t="s">
        <v>2816</v>
      </c>
      <c r="G3622" s="8">
        <v>10022550</v>
      </c>
      <c r="H3622" s="12" t="s">
        <v>2844</v>
      </c>
      <c r="I3622" s="9" t="s">
        <v>2845</v>
      </c>
      <c r="J3622" s="12" t="s">
        <v>2846</v>
      </c>
      <c r="K3622" s="8" t="s">
        <v>2847</v>
      </c>
      <c r="L3622" s="16" t="s">
        <v>2848</v>
      </c>
      <c r="M3622" s="17">
        <v>7002065417</v>
      </c>
      <c r="N3622" s="9" t="s">
        <v>2886</v>
      </c>
      <c r="O3622" s="9" t="s">
        <v>2887</v>
      </c>
      <c r="P3622" s="9" t="s">
        <v>32</v>
      </c>
      <c r="Q3622" s="10">
        <v>5200</v>
      </c>
      <c r="R3622" s="11">
        <v>2384.1902</v>
      </c>
      <c r="S3622" s="52">
        <f>R3622</f>
        <v>2384.1902</v>
      </c>
      <c r="T3622" s="53">
        <f>IFERROR(S3622/Q3622,0)</f>
        <v>0.45849811538461538</v>
      </c>
      <c r="U3622" s="54">
        <f>IF(T3622&gt;=100%,S3622*2%,0)</f>
        <v>0</v>
      </c>
      <c r="V3622" s="54">
        <f>S3622*1%</f>
        <v>23.841902000000001</v>
      </c>
      <c r="W3622" s="55">
        <f>U3622+V3622</f>
        <v>23.841902000000001</v>
      </c>
      <c r="X3622" s="17"/>
      <c r="Y3622" s="9" t="s">
        <v>12393</v>
      </c>
    </row>
    <row r="3623" spans="1:25" x14ac:dyDescent="0.2">
      <c r="A3623" s="4" t="s">
        <v>18</v>
      </c>
      <c r="B3623" s="12" t="s">
        <v>3702</v>
      </c>
      <c r="C3623" s="5" t="s">
        <v>2973</v>
      </c>
      <c r="D3623" s="9" t="s">
        <v>2974</v>
      </c>
      <c r="E3623" s="9" t="s">
        <v>3645</v>
      </c>
      <c r="F3623" s="9" t="s">
        <v>3646</v>
      </c>
      <c r="G3623" s="8">
        <v>10026613</v>
      </c>
      <c r="H3623" s="12" t="s">
        <v>3703</v>
      </c>
      <c r="I3623" s="9" t="s">
        <v>4147</v>
      </c>
      <c r="J3623" s="12" t="s">
        <v>4148</v>
      </c>
      <c r="K3623" s="17" t="s">
        <v>3706</v>
      </c>
      <c r="L3623" s="17" t="s">
        <v>3707</v>
      </c>
      <c r="M3623" s="17">
        <v>8986883307</v>
      </c>
      <c r="N3623" s="9" t="s">
        <v>4149</v>
      </c>
      <c r="O3623" s="9" t="s">
        <v>4150</v>
      </c>
      <c r="P3623" s="9" t="s">
        <v>32</v>
      </c>
      <c r="Q3623" s="10">
        <v>20000</v>
      </c>
      <c r="R3623" s="11">
        <v>9142.6956000000009</v>
      </c>
      <c r="S3623" s="52">
        <f>R3623</f>
        <v>9142.6956000000009</v>
      </c>
      <c r="T3623" s="53">
        <f>IFERROR(S3623/Q3623,0)</f>
        <v>0.45713478000000007</v>
      </c>
      <c r="U3623" s="54">
        <f>IF(T3623&gt;=100%,S3623*2%,0)</f>
        <v>0</v>
      </c>
      <c r="V3623" s="54">
        <f>S3623*1%</f>
        <v>91.426956000000004</v>
      </c>
      <c r="W3623" s="55">
        <f>U3623+V3623</f>
        <v>91.426956000000004</v>
      </c>
      <c r="X3623" s="17"/>
      <c r="Y3623" s="9" t="s">
        <v>12391</v>
      </c>
    </row>
    <row r="3624" spans="1:25" x14ac:dyDescent="0.2">
      <c r="A3624" s="9" t="s">
        <v>8060</v>
      </c>
      <c r="B3624" s="9" t="s">
        <v>8168</v>
      </c>
      <c r="C3624" s="18" t="s">
        <v>8062</v>
      </c>
      <c r="D3624" s="9" t="s">
        <v>8063</v>
      </c>
      <c r="E3624" s="9" t="s">
        <v>8169</v>
      </c>
      <c r="F3624" s="9" t="s">
        <v>8170</v>
      </c>
      <c r="G3624" s="9">
        <v>10026702</v>
      </c>
      <c r="H3624" s="9" t="s">
        <v>8219</v>
      </c>
      <c r="I3624" s="9" t="s">
        <v>8277</v>
      </c>
      <c r="J3624" s="9" t="s">
        <v>8278</v>
      </c>
      <c r="K3624" s="18" t="s">
        <v>8222</v>
      </c>
      <c r="L3624" s="18" t="s">
        <v>8223</v>
      </c>
      <c r="M3624" s="18">
        <v>6263675288</v>
      </c>
      <c r="N3624" s="9" t="s">
        <v>8279</v>
      </c>
      <c r="O3624" s="9" t="s">
        <v>8280</v>
      </c>
      <c r="P3624" s="9" t="s">
        <v>32</v>
      </c>
      <c r="Q3624" s="11">
        <v>7571.3</v>
      </c>
      <c r="R3624" s="25">
        <v>3450</v>
      </c>
      <c r="S3624" s="52">
        <f>R3624</f>
        <v>3450</v>
      </c>
      <c r="T3624" s="53">
        <f>IFERROR(S3624/Q3624,0)</f>
        <v>0.45566811511893596</v>
      </c>
      <c r="U3624" s="54">
        <f>IF(T3624&gt;=100%,S3624*2%,0)</f>
        <v>0</v>
      </c>
      <c r="V3624" s="54">
        <f>S3624*1%</f>
        <v>34.5</v>
      </c>
      <c r="W3624" s="55">
        <f>U3624+V3624</f>
        <v>34.5</v>
      </c>
      <c r="X3624" s="17"/>
      <c r="Y3624" s="9" t="s">
        <v>12391</v>
      </c>
    </row>
    <row r="3625" spans="1:25" x14ac:dyDescent="0.2">
      <c r="A3625" s="9" t="s">
        <v>8060</v>
      </c>
      <c r="B3625" s="9" t="s">
        <v>8168</v>
      </c>
      <c r="C3625" s="18" t="s">
        <v>8062</v>
      </c>
      <c r="D3625" s="9" t="s">
        <v>8063</v>
      </c>
      <c r="E3625" s="9" t="s">
        <v>8169</v>
      </c>
      <c r="F3625" s="9" t="s">
        <v>8170</v>
      </c>
      <c r="G3625" s="9">
        <v>10029704</v>
      </c>
      <c r="H3625" s="9" t="s">
        <v>8171</v>
      </c>
      <c r="I3625" s="9" t="s">
        <v>8242</v>
      </c>
      <c r="J3625" s="9" t="s">
        <v>8243</v>
      </c>
      <c r="K3625" s="18" t="s">
        <v>8198</v>
      </c>
      <c r="L3625" s="18" t="s">
        <v>8199</v>
      </c>
      <c r="M3625" s="18">
        <v>8889599080</v>
      </c>
      <c r="N3625" s="9" t="s">
        <v>8250</v>
      </c>
      <c r="O3625" s="9" t="s">
        <v>8251</v>
      </c>
      <c r="P3625" s="9" t="s">
        <v>32</v>
      </c>
      <c r="Q3625" s="11">
        <v>7587.8</v>
      </c>
      <c r="R3625" s="25">
        <v>3456</v>
      </c>
      <c r="S3625" s="52">
        <f>R3625</f>
        <v>3456</v>
      </c>
      <c r="T3625" s="53">
        <f>IFERROR(S3625/Q3625,0)</f>
        <v>0.45546798808613825</v>
      </c>
      <c r="U3625" s="54">
        <f>IF(T3625&gt;=100%,S3625*2%,0)</f>
        <v>0</v>
      </c>
      <c r="V3625" s="54">
        <f>S3625*1%</f>
        <v>34.56</v>
      </c>
      <c r="W3625" s="55">
        <f>U3625+V3625</f>
        <v>34.56</v>
      </c>
      <c r="X3625" s="17"/>
      <c r="Y3625" s="9" t="s">
        <v>12392</v>
      </c>
    </row>
    <row r="3626" spans="1:25" x14ac:dyDescent="0.2">
      <c r="A3626" s="9" t="s">
        <v>5442</v>
      </c>
      <c r="B3626" s="9" t="s">
        <v>5681</v>
      </c>
      <c r="C3626" s="18" t="s">
        <v>5682</v>
      </c>
      <c r="D3626" s="9" t="s">
        <v>5683</v>
      </c>
      <c r="E3626" s="9" t="s">
        <v>5684</v>
      </c>
      <c r="F3626" s="9" t="s">
        <v>5685</v>
      </c>
      <c r="G3626" s="9">
        <v>10026037</v>
      </c>
      <c r="H3626" s="9" t="s">
        <v>5686</v>
      </c>
      <c r="I3626" s="9" t="s">
        <v>5743</v>
      </c>
      <c r="J3626" s="9" t="s">
        <v>5744</v>
      </c>
      <c r="K3626" s="18" t="s">
        <v>5689</v>
      </c>
      <c r="L3626" s="18" t="s">
        <v>5690</v>
      </c>
      <c r="M3626" s="18">
        <v>9876906962</v>
      </c>
      <c r="N3626" s="9" t="s">
        <v>5848</v>
      </c>
      <c r="O3626" s="9" t="s">
        <v>5849</v>
      </c>
      <c r="P3626" s="9" t="s">
        <v>32</v>
      </c>
      <c r="Q3626" s="11">
        <v>26643.43888888889</v>
      </c>
      <c r="R3626" s="11">
        <v>12100</v>
      </c>
      <c r="S3626" s="52">
        <f>R3626</f>
        <v>12100</v>
      </c>
      <c r="T3626" s="53">
        <f>IFERROR(S3626/Q3626,0)</f>
        <v>0.45414557972267094</v>
      </c>
      <c r="U3626" s="54">
        <f>IF(T3626&gt;=100%,S3626*2%,0)</f>
        <v>0</v>
      </c>
      <c r="V3626" s="54">
        <f>S3626*1%</f>
        <v>121</v>
      </c>
      <c r="W3626" s="55">
        <f>U3626+V3626</f>
        <v>121</v>
      </c>
      <c r="X3626" s="17"/>
      <c r="Y3626" s="9" t="s">
        <v>12391</v>
      </c>
    </row>
    <row r="3627" spans="1:25" x14ac:dyDescent="0.2">
      <c r="A3627" s="9" t="s">
        <v>8973</v>
      </c>
      <c r="B3627" s="9" t="s">
        <v>8965</v>
      </c>
      <c r="C3627" s="18" t="s">
        <v>8974</v>
      </c>
      <c r="D3627" s="9" t="s">
        <v>8975</v>
      </c>
      <c r="E3627" s="9" t="s">
        <v>8976</v>
      </c>
      <c r="F3627" s="9" t="s">
        <v>8977</v>
      </c>
      <c r="G3627" s="9">
        <v>10028569</v>
      </c>
      <c r="H3627" s="9" t="s">
        <v>8978</v>
      </c>
      <c r="I3627" s="9" t="s">
        <v>9003</v>
      </c>
      <c r="J3627" s="9" t="s">
        <v>9004</v>
      </c>
      <c r="K3627" s="18" t="s">
        <v>8981</v>
      </c>
      <c r="L3627" s="18" t="s">
        <v>8982</v>
      </c>
      <c r="M3627" s="18">
        <v>9016764192</v>
      </c>
      <c r="N3627" s="9" t="s">
        <v>9009</v>
      </c>
      <c r="O3627" s="9" t="s">
        <v>9010</v>
      </c>
      <c r="P3627" s="9" t="s">
        <v>32</v>
      </c>
      <c r="Q3627" s="11">
        <v>9370.9000000000015</v>
      </c>
      <c r="R3627" s="11">
        <v>4250</v>
      </c>
      <c r="S3627" s="52">
        <f>R3627</f>
        <v>4250</v>
      </c>
      <c r="T3627" s="53">
        <f>IFERROR(S3627/Q3627,0)</f>
        <v>0.45353167785378129</v>
      </c>
      <c r="U3627" s="54">
        <f>IF(T3627&gt;=100%,S3627*2%,0)</f>
        <v>0</v>
      </c>
      <c r="V3627" s="54">
        <f>S3627*1%</f>
        <v>42.5</v>
      </c>
      <c r="W3627" s="55">
        <f>U3627+V3627</f>
        <v>42.5</v>
      </c>
      <c r="X3627" s="17"/>
      <c r="Y3627" s="9" t="s">
        <v>12391</v>
      </c>
    </row>
    <row r="3628" spans="1:25" x14ac:dyDescent="0.2">
      <c r="A3628" s="9" t="s">
        <v>5442</v>
      </c>
      <c r="B3628" s="9" t="s">
        <v>5681</v>
      </c>
      <c r="C3628" s="18" t="s">
        <v>5682</v>
      </c>
      <c r="D3628" s="9" t="s">
        <v>5683</v>
      </c>
      <c r="E3628" s="9" t="s">
        <v>5684</v>
      </c>
      <c r="F3628" s="9" t="s">
        <v>5685</v>
      </c>
      <c r="G3628" s="9">
        <v>10026037</v>
      </c>
      <c r="H3628" s="9" t="s">
        <v>5686</v>
      </c>
      <c r="I3628" s="9" t="s">
        <v>5753</v>
      </c>
      <c r="J3628" s="9" t="s">
        <v>5754</v>
      </c>
      <c r="K3628" s="18" t="s">
        <v>5689</v>
      </c>
      <c r="L3628" s="18" t="s">
        <v>5690</v>
      </c>
      <c r="M3628" s="18">
        <v>9876907042</v>
      </c>
      <c r="N3628" s="9" t="s">
        <v>5755</v>
      </c>
      <c r="O3628" s="9" t="s">
        <v>5756</v>
      </c>
      <c r="P3628" s="9" t="s">
        <v>32</v>
      </c>
      <c r="Q3628" s="11">
        <v>8368.8772222222215</v>
      </c>
      <c r="R3628" s="11">
        <v>3785</v>
      </c>
      <c r="S3628" s="52">
        <f>R3628</f>
        <v>3785</v>
      </c>
      <c r="T3628" s="53">
        <f>IFERROR(S3628/Q3628,0)</f>
        <v>0.45227094381902688</v>
      </c>
      <c r="U3628" s="54">
        <f>IF(T3628&gt;=100%,S3628*2%,0)</f>
        <v>0</v>
      </c>
      <c r="V3628" s="54">
        <f>S3628*1%</f>
        <v>37.85</v>
      </c>
      <c r="W3628" s="55">
        <f>U3628+V3628</f>
        <v>37.85</v>
      </c>
      <c r="X3628" s="17"/>
      <c r="Y3628" s="9" t="s">
        <v>12391</v>
      </c>
    </row>
    <row r="3629" spans="1:25" x14ac:dyDescent="0.2">
      <c r="A3629" s="4" t="s">
        <v>18</v>
      </c>
      <c r="B3629" s="4" t="s">
        <v>19</v>
      </c>
      <c r="C3629" s="5" t="s">
        <v>20</v>
      </c>
      <c r="D3629" s="5" t="s">
        <v>21</v>
      </c>
      <c r="E3629" s="5" t="s">
        <v>22</v>
      </c>
      <c r="F3629" s="5" t="s">
        <v>23</v>
      </c>
      <c r="G3629" s="6">
        <v>10028445</v>
      </c>
      <c r="H3629" s="4" t="s">
        <v>24</v>
      </c>
      <c r="I3629" s="4" t="s">
        <v>37</v>
      </c>
      <c r="J3629" s="4" t="s">
        <v>38</v>
      </c>
      <c r="K3629" s="6" t="s">
        <v>27</v>
      </c>
      <c r="L3629" s="6" t="s">
        <v>28</v>
      </c>
      <c r="M3629" s="7" t="s">
        <v>29</v>
      </c>
      <c r="N3629" s="4" t="s">
        <v>41</v>
      </c>
      <c r="O3629" s="6" t="s">
        <v>42</v>
      </c>
      <c r="P3629" s="9" t="s">
        <v>32</v>
      </c>
      <c r="Q3629" s="9">
        <v>20000</v>
      </c>
      <c r="R3629" s="11">
        <v>9040.8304000000007</v>
      </c>
      <c r="S3629" s="52">
        <f>R3629</f>
        <v>9040.8304000000007</v>
      </c>
      <c r="T3629" s="53">
        <f>IFERROR(S3629/Q3629,0)</f>
        <v>0.45204152000000003</v>
      </c>
      <c r="U3629" s="54">
        <f>IF(T3629&gt;=100%,S3629*2%,0)</f>
        <v>0</v>
      </c>
      <c r="V3629" s="54">
        <f>S3629*1%</f>
        <v>90.408304000000015</v>
      </c>
      <c r="W3629" s="55">
        <f>U3629+V3629</f>
        <v>90.408304000000015</v>
      </c>
      <c r="X3629" s="17"/>
      <c r="Y3629" s="9" t="s">
        <v>12391</v>
      </c>
    </row>
    <row r="3630" spans="1:25" x14ac:dyDescent="0.2">
      <c r="A3630" s="9" t="s">
        <v>9603</v>
      </c>
      <c r="B3630" s="32" t="s">
        <v>11744</v>
      </c>
      <c r="C3630" s="9" t="s">
        <v>12374</v>
      </c>
      <c r="D3630" s="9"/>
      <c r="E3630" s="11" t="s">
        <v>12376</v>
      </c>
      <c r="F3630" s="11"/>
      <c r="G3630" s="32">
        <v>10031303</v>
      </c>
      <c r="H3630" s="32" t="s">
        <v>11363</v>
      </c>
      <c r="I3630" s="32" t="s">
        <v>11745</v>
      </c>
      <c r="J3630" s="32" t="s">
        <v>11746</v>
      </c>
      <c r="K3630" s="9" t="s">
        <v>11684</v>
      </c>
      <c r="L3630" s="32" t="s">
        <v>11685</v>
      </c>
      <c r="M3630" s="32">
        <v>7007253228</v>
      </c>
      <c r="N3630" s="18" t="s">
        <v>11747</v>
      </c>
      <c r="O3630" s="32" t="s">
        <v>11748</v>
      </c>
      <c r="P3630" s="32" t="s">
        <v>32</v>
      </c>
      <c r="Q3630" s="11">
        <v>6000</v>
      </c>
      <c r="R3630" s="27">
        <v>2710.4953999999998</v>
      </c>
      <c r="S3630" s="52">
        <f>R3630</f>
        <v>2710.4953999999998</v>
      </c>
      <c r="T3630" s="53">
        <f>IFERROR(S3630/Q3630,0)</f>
        <v>0.45174923333333328</v>
      </c>
      <c r="U3630" s="54">
        <f>IF(T3630&gt;=100%,S3630*2%,0)</f>
        <v>0</v>
      </c>
      <c r="V3630" s="54">
        <f>S3630*1%</f>
        <v>27.104953999999999</v>
      </c>
      <c r="W3630" s="55">
        <f>U3630+V3630</f>
        <v>27.104953999999999</v>
      </c>
      <c r="X3630" s="17"/>
      <c r="Y3630" s="9" t="s">
        <v>12391</v>
      </c>
    </row>
    <row r="3631" spans="1:25" x14ac:dyDescent="0.2">
      <c r="A3631" s="9" t="s">
        <v>9603</v>
      </c>
      <c r="B3631" s="32" t="s">
        <v>11362</v>
      </c>
      <c r="C3631" s="9" t="s">
        <v>12374</v>
      </c>
      <c r="D3631" s="9"/>
      <c r="E3631" s="11" t="s">
        <v>12376</v>
      </c>
      <c r="F3631" s="11"/>
      <c r="G3631" s="32">
        <v>10031303</v>
      </c>
      <c r="H3631" s="32" t="s">
        <v>11363</v>
      </c>
      <c r="I3631" s="32" t="s">
        <v>11364</v>
      </c>
      <c r="J3631" s="32" t="s">
        <v>11365</v>
      </c>
      <c r="K3631" s="9" t="s">
        <v>11366</v>
      </c>
      <c r="L3631" s="32" t="s">
        <v>11788</v>
      </c>
      <c r="M3631" s="32">
        <v>9616564145</v>
      </c>
      <c r="N3631" s="18" t="s">
        <v>11790</v>
      </c>
      <c r="O3631" s="32" t="s">
        <v>11791</v>
      </c>
      <c r="P3631" s="32" t="s">
        <v>32</v>
      </c>
      <c r="Q3631" s="11">
        <v>6000</v>
      </c>
      <c r="R3631" s="27">
        <v>2704.6543999999999</v>
      </c>
      <c r="S3631" s="52">
        <f>R3631</f>
        <v>2704.6543999999999</v>
      </c>
      <c r="T3631" s="53">
        <f>IFERROR(S3631/Q3631,0)</f>
        <v>0.45077573333333332</v>
      </c>
      <c r="U3631" s="54">
        <f>IF(T3631&gt;=100%,S3631*2%,0)</f>
        <v>0</v>
      </c>
      <c r="V3631" s="54">
        <f>S3631*1%</f>
        <v>27.046544000000001</v>
      </c>
      <c r="W3631" s="55">
        <f>U3631+V3631</f>
        <v>27.046544000000001</v>
      </c>
      <c r="X3631" s="17"/>
      <c r="Y3631" s="9" t="s">
        <v>12391</v>
      </c>
    </row>
    <row r="3632" spans="1:25" x14ac:dyDescent="0.2">
      <c r="A3632" s="9" t="s">
        <v>6280</v>
      </c>
      <c r="B3632" s="9" t="s">
        <v>7133</v>
      </c>
      <c r="C3632" s="18" t="s">
        <v>6854</v>
      </c>
      <c r="D3632" s="9" t="s">
        <v>6855</v>
      </c>
      <c r="E3632" s="9" t="s">
        <v>7040</v>
      </c>
      <c r="F3632" s="9" t="s">
        <v>7041</v>
      </c>
      <c r="G3632" s="9">
        <v>10034150</v>
      </c>
      <c r="H3632" s="9" t="s">
        <v>7102</v>
      </c>
      <c r="I3632" s="9" t="s">
        <v>7134</v>
      </c>
      <c r="J3632" s="9" t="s">
        <v>7135</v>
      </c>
      <c r="K3632" s="18" t="s">
        <v>7105</v>
      </c>
      <c r="L3632" s="18" t="s">
        <v>7106</v>
      </c>
      <c r="M3632" s="18">
        <v>7382276613</v>
      </c>
      <c r="N3632" s="9" t="s">
        <v>7142</v>
      </c>
      <c r="O3632" s="9" t="s">
        <v>7143</v>
      </c>
      <c r="P3632" s="9" t="s">
        <v>32</v>
      </c>
      <c r="Q3632" s="61">
        <v>8160</v>
      </c>
      <c r="R3632" s="11">
        <v>3677.7358000000004</v>
      </c>
      <c r="S3632" s="52">
        <f>R3632</f>
        <v>3677.7358000000004</v>
      </c>
      <c r="T3632" s="53">
        <f>IFERROR(S3632/Q3632,0)</f>
        <v>0.45070291666666673</v>
      </c>
      <c r="U3632" s="54">
        <f>IF(T3632&gt;=100%,S3632*2%,0)</f>
        <v>0</v>
      </c>
      <c r="V3632" s="54">
        <f>S3632*1%</f>
        <v>36.777358000000007</v>
      </c>
      <c r="W3632" s="55">
        <f>U3632+V3632</f>
        <v>36.777358000000007</v>
      </c>
      <c r="X3632" s="17"/>
      <c r="Y3632" s="9" t="s">
        <v>12391</v>
      </c>
    </row>
    <row r="3633" spans="1:25" x14ac:dyDescent="0.2">
      <c r="A3633" s="9" t="s">
        <v>8060</v>
      </c>
      <c r="B3633" s="9" t="s">
        <v>9395</v>
      </c>
      <c r="C3633" s="18" t="s">
        <v>9306</v>
      </c>
      <c r="D3633" s="9" t="s">
        <v>9307</v>
      </c>
      <c r="E3633" s="9" t="s">
        <v>9352</v>
      </c>
      <c r="F3633" s="9" t="s">
        <v>9353</v>
      </c>
      <c r="G3633" s="9">
        <v>10027556</v>
      </c>
      <c r="H3633" s="9" t="s">
        <v>9354</v>
      </c>
      <c r="I3633" s="9" t="s">
        <v>9414</v>
      </c>
      <c r="J3633" s="9" t="s">
        <v>9415</v>
      </c>
      <c r="K3633" s="18" t="s">
        <v>9357</v>
      </c>
      <c r="L3633" s="18" t="s">
        <v>9358</v>
      </c>
      <c r="M3633" s="18">
        <v>8237345056</v>
      </c>
      <c r="N3633" s="36" t="s">
        <v>9422</v>
      </c>
      <c r="O3633" s="9" t="s">
        <v>9423</v>
      </c>
      <c r="P3633" s="9" t="s">
        <v>32</v>
      </c>
      <c r="Q3633" s="11">
        <v>10000</v>
      </c>
      <c r="R3633" s="11">
        <v>4481.7579999999998</v>
      </c>
      <c r="S3633" s="52">
        <f>R3633</f>
        <v>4481.7579999999998</v>
      </c>
      <c r="T3633" s="53">
        <f>IFERROR(S3633/Q3633,0)</f>
        <v>0.44817579999999996</v>
      </c>
      <c r="U3633" s="54">
        <f>IF(T3633&gt;=100%,S3633*2%,0)</f>
        <v>0</v>
      </c>
      <c r="V3633" s="54">
        <f>S3633*1%</f>
        <v>44.81758</v>
      </c>
      <c r="W3633" s="55">
        <f>U3633+V3633</f>
        <v>44.81758</v>
      </c>
      <c r="X3633" s="17"/>
      <c r="Y3633" s="9" t="s">
        <v>12393</v>
      </c>
    </row>
    <row r="3634" spans="1:25" x14ac:dyDescent="0.2">
      <c r="A3634" s="9" t="s">
        <v>9603</v>
      </c>
      <c r="B3634" s="9" t="s">
        <v>11328</v>
      </c>
      <c r="C3634" s="9" t="s">
        <v>12374</v>
      </c>
      <c r="D3634" s="9"/>
      <c r="E3634" s="11" t="s">
        <v>12373</v>
      </c>
      <c r="F3634" s="11"/>
      <c r="G3634" s="9">
        <v>10025475</v>
      </c>
      <c r="H3634" s="9" t="s">
        <v>11329</v>
      </c>
      <c r="I3634" s="9" t="s">
        <v>11330</v>
      </c>
      <c r="J3634" s="9" t="s">
        <v>11331</v>
      </c>
      <c r="K3634" s="9" t="s">
        <v>11332</v>
      </c>
      <c r="L3634" s="18" t="s">
        <v>11333</v>
      </c>
      <c r="M3634" s="18">
        <v>9598967521</v>
      </c>
      <c r="N3634" s="9" t="s">
        <v>11338</v>
      </c>
      <c r="O3634" s="9" t="s">
        <v>11339</v>
      </c>
      <c r="P3634" s="18" t="s">
        <v>32</v>
      </c>
      <c r="Q3634" s="11">
        <v>10000</v>
      </c>
      <c r="R3634" s="27">
        <v>4481.7404000000006</v>
      </c>
      <c r="S3634" s="52">
        <f>R3634</f>
        <v>4481.7404000000006</v>
      </c>
      <c r="T3634" s="53">
        <f>IFERROR(S3634/Q3634,0)</f>
        <v>0.44817404000000005</v>
      </c>
      <c r="U3634" s="54">
        <f>IF(T3634&gt;=100%,S3634*2%,0)</f>
        <v>0</v>
      </c>
      <c r="V3634" s="54">
        <f>S3634*1%</f>
        <v>44.817404000000003</v>
      </c>
      <c r="W3634" s="55">
        <f>U3634+V3634</f>
        <v>44.817404000000003</v>
      </c>
      <c r="X3634" s="17"/>
      <c r="Y3634" s="9" t="s">
        <v>12391</v>
      </c>
    </row>
    <row r="3635" spans="1:25" x14ac:dyDescent="0.2">
      <c r="A3635" s="9" t="s">
        <v>8060</v>
      </c>
      <c r="B3635" s="9" t="s">
        <v>8168</v>
      </c>
      <c r="C3635" s="18" t="s">
        <v>8062</v>
      </c>
      <c r="D3635" s="9" t="s">
        <v>8063</v>
      </c>
      <c r="E3635" s="9" t="s">
        <v>8169</v>
      </c>
      <c r="F3635" s="9" t="s">
        <v>8170</v>
      </c>
      <c r="G3635" s="9">
        <v>10029704</v>
      </c>
      <c r="H3635" s="9" t="s">
        <v>8171</v>
      </c>
      <c r="I3635" s="9" t="s">
        <v>8178</v>
      </c>
      <c r="J3635" s="9" t="s">
        <v>8179</v>
      </c>
      <c r="K3635" s="18" t="s">
        <v>8174</v>
      </c>
      <c r="L3635" s="18" t="s">
        <v>8175</v>
      </c>
      <c r="M3635" s="18">
        <v>9893140607</v>
      </c>
      <c r="N3635" s="9" t="s">
        <v>8190</v>
      </c>
      <c r="O3635" s="9" t="s">
        <v>8191</v>
      </c>
      <c r="P3635" s="9" t="s">
        <v>32</v>
      </c>
      <c r="Q3635" s="11">
        <v>7700.0000000000009</v>
      </c>
      <c r="R3635" s="25">
        <v>3450</v>
      </c>
      <c r="S3635" s="52">
        <f>R3635</f>
        <v>3450</v>
      </c>
      <c r="T3635" s="53">
        <f>IFERROR(S3635/Q3635,0)</f>
        <v>0.44805194805194798</v>
      </c>
      <c r="U3635" s="54">
        <f>IF(T3635&gt;=100%,S3635*2%,0)</f>
        <v>0</v>
      </c>
      <c r="V3635" s="54">
        <f>S3635*1%</f>
        <v>34.5</v>
      </c>
      <c r="W3635" s="55">
        <f>U3635+V3635</f>
        <v>34.5</v>
      </c>
      <c r="X3635" s="17"/>
      <c r="Y3635" s="9" t="s">
        <v>12391</v>
      </c>
    </row>
    <row r="3636" spans="1:25" x14ac:dyDescent="0.2">
      <c r="A3636" s="9" t="s">
        <v>9603</v>
      </c>
      <c r="B3636" s="18" t="s">
        <v>10732</v>
      </c>
      <c r="C3636" s="9" t="s">
        <v>12370</v>
      </c>
      <c r="D3636" s="9"/>
      <c r="E3636" s="9" t="s">
        <v>12369</v>
      </c>
      <c r="F3636" s="9"/>
      <c r="G3636" s="18">
        <v>10022294</v>
      </c>
      <c r="H3636" s="18" t="s">
        <v>10733</v>
      </c>
      <c r="I3636" s="18" t="s">
        <v>10903</v>
      </c>
      <c r="J3636" s="18" t="s">
        <v>10904</v>
      </c>
      <c r="K3636" s="9" t="s">
        <v>10757</v>
      </c>
      <c r="L3636" s="18" t="s">
        <v>10758</v>
      </c>
      <c r="M3636" s="18">
        <v>8887697630</v>
      </c>
      <c r="N3636" s="18" t="s">
        <v>10923</v>
      </c>
      <c r="O3636" s="18" t="s">
        <v>10924</v>
      </c>
      <c r="P3636" s="18" t="s">
        <v>32</v>
      </c>
      <c r="Q3636" s="11">
        <v>8949.2579999999998</v>
      </c>
      <c r="R3636" s="27">
        <v>4008.5486000000005</v>
      </c>
      <c r="S3636" s="52">
        <f>R3636</f>
        <v>4008.5486000000005</v>
      </c>
      <c r="T3636" s="53">
        <f>IFERROR(S3636/Q3636,0)</f>
        <v>0.44791965993158323</v>
      </c>
      <c r="U3636" s="54">
        <f>IF(T3636&gt;=100%,S3636*2%,0)</f>
        <v>0</v>
      </c>
      <c r="V3636" s="54">
        <f>S3636*1%</f>
        <v>40.085486000000003</v>
      </c>
      <c r="W3636" s="55">
        <f>U3636+V3636</f>
        <v>40.085486000000003</v>
      </c>
      <c r="X3636" s="17"/>
      <c r="Y3636" s="9" t="s">
        <v>12391</v>
      </c>
    </row>
    <row r="3637" spans="1:25" x14ac:dyDescent="0.2">
      <c r="A3637" s="4" t="s">
        <v>18</v>
      </c>
      <c r="B3637" s="12" t="s">
        <v>1336</v>
      </c>
      <c r="C3637" s="5" t="s">
        <v>861</v>
      </c>
      <c r="D3637" s="9" t="s">
        <v>862</v>
      </c>
      <c r="E3637" s="9" t="s">
        <v>1337</v>
      </c>
      <c r="F3637" s="9" t="s">
        <v>1336</v>
      </c>
      <c r="G3637" s="8">
        <v>10034668</v>
      </c>
      <c r="H3637" s="12" t="s">
        <v>1338</v>
      </c>
      <c r="I3637" s="9" t="s">
        <v>1354</v>
      </c>
      <c r="J3637" s="12" t="s">
        <v>1355</v>
      </c>
      <c r="K3637" s="8" t="s">
        <v>1341</v>
      </c>
      <c r="L3637" s="16" t="s">
        <v>1342</v>
      </c>
      <c r="M3637" s="17" t="s">
        <v>1343</v>
      </c>
      <c r="N3637" s="9" t="s">
        <v>1437</v>
      </c>
      <c r="O3637" s="9" t="s">
        <v>1438</v>
      </c>
      <c r="P3637" s="9" t="s">
        <v>32</v>
      </c>
      <c r="Q3637" s="10">
        <v>10000</v>
      </c>
      <c r="R3637" s="11">
        <v>4477.1890000000003</v>
      </c>
      <c r="S3637" s="52">
        <f>R3637</f>
        <v>4477.1890000000003</v>
      </c>
      <c r="T3637" s="53">
        <f>IFERROR(S3637/Q3637,0)</f>
        <v>0.44771890000000003</v>
      </c>
      <c r="U3637" s="54">
        <f>IF(T3637&gt;=100%,S3637*2%,0)</f>
        <v>0</v>
      </c>
      <c r="V3637" s="54">
        <f>S3637*1%</f>
        <v>44.771890000000006</v>
      </c>
      <c r="W3637" s="55">
        <f>U3637+V3637</f>
        <v>44.771890000000006</v>
      </c>
      <c r="X3637" s="17"/>
      <c r="Y3637" s="9" t="s">
        <v>12391</v>
      </c>
    </row>
    <row r="3638" spans="1:25" x14ac:dyDescent="0.2">
      <c r="A3638" s="9" t="s">
        <v>6280</v>
      </c>
      <c r="B3638" s="9" t="s">
        <v>7101</v>
      </c>
      <c r="C3638" s="18" t="s">
        <v>6854</v>
      </c>
      <c r="D3638" s="9" t="s">
        <v>6855</v>
      </c>
      <c r="E3638" s="9" t="s">
        <v>7040</v>
      </c>
      <c r="F3638" s="9" t="s">
        <v>7041</v>
      </c>
      <c r="G3638" s="9">
        <v>10034150</v>
      </c>
      <c r="H3638" s="9" t="s">
        <v>7102</v>
      </c>
      <c r="I3638" s="9" t="s">
        <v>7103</v>
      </c>
      <c r="J3638" s="9" t="s">
        <v>7104</v>
      </c>
      <c r="K3638" s="18" t="s">
        <v>7105</v>
      </c>
      <c r="L3638" s="18" t="s">
        <v>7106</v>
      </c>
      <c r="M3638" s="18">
        <v>7382276613</v>
      </c>
      <c r="N3638" s="9" t="s">
        <v>7107</v>
      </c>
      <c r="O3638" s="9" t="s">
        <v>7108</v>
      </c>
      <c r="P3638" s="9" t="s">
        <v>32</v>
      </c>
      <c r="Q3638" s="61">
        <v>9860</v>
      </c>
      <c r="R3638" s="11">
        <v>4408.5594000000001</v>
      </c>
      <c r="S3638" s="52">
        <f>R3638</f>
        <v>4408.5594000000001</v>
      </c>
      <c r="T3638" s="53">
        <f>IFERROR(S3638/Q3638,0)</f>
        <v>0.44711555780933065</v>
      </c>
      <c r="U3638" s="54">
        <f>IF(T3638&gt;=100%,S3638*2%,0)</f>
        <v>0</v>
      </c>
      <c r="V3638" s="54">
        <f>S3638*1%</f>
        <v>44.085594</v>
      </c>
      <c r="W3638" s="55">
        <f>U3638+V3638</f>
        <v>44.085594</v>
      </c>
      <c r="X3638" s="17"/>
      <c r="Y3638" s="9" t="s">
        <v>12393</v>
      </c>
    </row>
    <row r="3639" spans="1:25" x14ac:dyDescent="0.2">
      <c r="A3639" s="26" t="s">
        <v>9603</v>
      </c>
      <c r="B3639" s="30" t="s">
        <v>11909</v>
      </c>
      <c r="C3639" s="30" t="s">
        <v>12379</v>
      </c>
      <c r="D3639" s="30"/>
      <c r="E3639" s="44" t="s">
        <v>12378</v>
      </c>
      <c r="F3639" s="44"/>
      <c r="G3639" s="30">
        <v>10020174</v>
      </c>
      <c r="H3639" s="30" t="s">
        <v>11910</v>
      </c>
      <c r="I3639" s="29" t="s">
        <v>11911</v>
      </c>
      <c r="J3639" s="29" t="s">
        <v>11912</v>
      </c>
      <c r="K3639" s="26" t="s">
        <v>11913</v>
      </c>
      <c r="L3639" s="30" t="s">
        <v>11914</v>
      </c>
      <c r="M3639" s="30" t="s">
        <v>11915</v>
      </c>
      <c r="N3639" s="30" t="s">
        <v>11916</v>
      </c>
      <c r="O3639" s="30" t="s">
        <v>11917</v>
      </c>
      <c r="P3639" s="30" t="s">
        <v>32</v>
      </c>
      <c r="Q3639" s="27">
        <v>8000</v>
      </c>
      <c r="R3639" s="27">
        <v>3571.7572000000005</v>
      </c>
      <c r="S3639" s="52">
        <f>R3639</f>
        <v>3571.7572000000005</v>
      </c>
      <c r="T3639" s="53">
        <f>IFERROR(S3639/Q3639,0)</f>
        <v>0.44646965000000005</v>
      </c>
      <c r="U3639" s="54">
        <f>IF(T3639&gt;=100%,S3639*2%,0)</f>
        <v>0</v>
      </c>
      <c r="V3639" s="54">
        <f>S3639*1%</f>
        <v>35.717572000000004</v>
      </c>
      <c r="W3639" s="55">
        <f>U3639+V3639</f>
        <v>35.717572000000004</v>
      </c>
      <c r="X3639" s="17"/>
      <c r="Y3639" s="9" t="s">
        <v>12391</v>
      </c>
    </row>
    <row r="3640" spans="1:25" x14ac:dyDescent="0.2">
      <c r="A3640" s="9" t="s">
        <v>8060</v>
      </c>
      <c r="B3640" s="9" t="s">
        <v>8965</v>
      </c>
      <c r="C3640" s="18" t="s">
        <v>8974</v>
      </c>
      <c r="D3640" s="9" t="s">
        <v>8975</v>
      </c>
      <c r="E3640" s="9" t="s">
        <v>9127</v>
      </c>
      <c r="F3640" s="9" t="s">
        <v>9128</v>
      </c>
      <c r="G3640" s="9">
        <v>10032425</v>
      </c>
      <c r="H3640" s="9" t="s">
        <v>9129</v>
      </c>
      <c r="I3640" s="9" t="s">
        <v>9158</v>
      </c>
      <c r="J3640" s="9" t="s">
        <v>9159</v>
      </c>
      <c r="K3640" s="18" t="s">
        <v>9142</v>
      </c>
      <c r="L3640" s="18" t="s">
        <v>9143</v>
      </c>
      <c r="M3640" s="18">
        <v>9898677767</v>
      </c>
      <c r="N3640" s="9" t="s">
        <v>9162</v>
      </c>
      <c r="O3640" s="9" t="s">
        <v>9163</v>
      </c>
      <c r="P3640" s="9" t="s">
        <v>32</v>
      </c>
      <c r="Q3640" s="11">
        <v>7753.9000000000005</v>
      </c>
      <c r="R3640" s="11">
        <v>3425</v>
      </c>
      <c r="S3640" s="52">
        <f>R3640</f>
        <v>3425</v>
      </c>
      <c r="T3640" s="53">
        <f>IFERROR(S3640/Q3640,0)</f>
        <v>0.44171320238847545</v>
      </c>
      <c r="U3640" s="54">
        <f>IF(T3640&gt;=100%,S3640*2%,0)</f>
        <v>0</v>
      </c>
      <c r="V3640" s="54">
        <f>S3640*1%</f>
        <v>34.25</v>
      </c>
      <c r="W3640" s="55">
        <f>U3640+V3640</f>
        <v>34.25</v>
      </c>
      <c r="X3640" s="17"/>
      <c r="Y3640" s="9" t="s">
        <v>12391</v>
      </c>
    </row>
    <row r="3641" spans="1:25" x14ac:dyDescent="0.2">
      <c r="A3641" s="9" t="s">
        <v>6280</v>
      </c>
      <c r="B3641" s="9" t="s">
        <v>7395</v>
      </c>
      <c r="C3641" s="18" t="s">
        <v>6854</v>
      </c>
      <c r="D3641" s="9" t="s">
        <v>6855</v>
      </c>
      <c r="E3641" s="9" t="s">
        <v>7040</v>
      </c>
      <c r="F3641" s="9" t="s">
        <v>7041</v>
      </c>
      <c r="G3641" s="9">
        <v>10025696</v>
      </c>
      <c r="H3641" s="9" t="s">
        <v>7042</v>
      </c>
      <c r="I3641" s="9" t="s">
        <v>7097</v>
      </c>
      <c r="J3641" s="9" t="s">
        <v>7396</v>
      </c>
      <c r="K3641" s="18" t="s">
        <v>7045</v>
      </c>
      <c r="L3641" s="18" t="s">
        <v>7046</v>
      </c>
      <c r="M3641" s="18" t="s">
        <v>7047</v>
      </c>
      <c r="N3641" s="9" t="s">
        <v>7401</v>
      </c>
      <c r="O3641" s="9" t="s">
        <v>7402</v>
      </c>
      <c r="P3641" s="9" t="s">
        <v>32</v>
      </c>
      <c r="Q3641" s="61">
        <v>8160</v>
      </c>
      <c r="R3641" s="11">
        <v>3594.4958000000001</v>
      </c>
      <c r="S3641" s="52">
        <f>R3641</f>
        <v>3594.4958000000001</v>
      </c>
      <c r="T3641" s="53">
        <f>IFERROR(S3641/Q3641,0)</f>
        <v>0.44050193627450984</v>
      </c>
      <c r="U3641" s="54">
        <f>IF(T3641&gt;=100%,S3641*2%,0)</f>
        <v>0</v>
      </c>
      <c r="V3641" s="54">
        <f>S3641*1%</f>
        <v>35.944958</v>
      </c>
      <c r="W3641" s="55">
        <f>U3641+V3641</f>
        <v>35.944958</v>
      </c>
      <c r="X3641" s="17"/>
      <c r="Y3641" s="9" t="s">
        <v>12393</v>
      </c>
    </row>
    <row r="3642" spans="1:25" x14ac:dyDescent="0.2">
      <c r="A3642" s="9" t="s">
        <v>8060</v>
      </c>
      <c r="B3642" s="9" t="s">
        <v>8168</v>
      </c>
      <c r="C3642" s="18" t="s">
        <v>8062</v>
      </c>
      <c r="D3642" s="9" t="s">
        <v>8063</v>
      </c>
      <c r="E3642" s="9" t="s">
        <v>8169</v>
      </c>
      <c r="F3642" s="9" t="s">
        <v>8170</v>
      </c>
      <c r="G3642" s="9">
        <v>10029704</v>
      </c>
      <c r="H3642" s="9" t="s">
        <v>8171</v>
      </c>
      <c r="I3642" s="9" t="s">
        <v>8242</v>
      </c>
      <c r="J3642" s="9" t="s">
        <v>8243</v>
      </c>
      <c r="K3642" s="18" t="s">
        <v>8198</v>
      </c>
      <c r="L3642" s="18" t="s">
        <v>8199</v>
      </c>
      <c r="M3642" s="18">
        <v>8889599080</v>
      </c>
      <c r="N3642" s="9" t="s">
        <v>8254</v>
      </c>
      <c r="O3642" s="9" t="s">
        <v>8255</v>
      </c>
      <c r="P3642" s="9" t="s">
        <v>32</v>
      </c>
      <c r="Q3642" s="11">
        <v>7847.4000000000005</v>
      </c>
      <c r="R3642" s="25">
        <v>3456</v>
      </c>
      <c r="S3642" s="52">
        <f>R3642</f>
        <v>3456</v>
      </c>
      <c r="T3642" s="53">
        <f>IFERROR(S3642/Q3642,0)</f>
        <v>0.44040064225093656</v>
      </c>
      <c r="U3642" s="54">
        <f>IF(T3642&gt;=100%,S3642*2%,0)</f>
        <v>0</v>
      </c>
      <c r="V3642" s="54">
        <f>S3642*1%</f>
        <v>34.56</v>
      </c>
      <c r="W3642" s="55">
        <f>U3642+V3642</f>
        <v>34.56</v>
      </c>
      <c r="X3642" s="17"/>
      <c r="Y3642" s="9" t="s">
        <v>12393</v>
      </c>
    </row>
    <row r="3643" spans="1:25" x14ac:dyDescent="0.2">
      <c r="A3643" s="9" t="s">
        <v>6280</v>
      </c>
      <c r="B3643" s="9" t="s">
        <v>8040</v>
      </c>
      <c r="C3643" s="18" t="s">
        <v>7712</v>
      </c>
      <c r="D3643" s="9" t="s">
        <v>7713</v>
      </c>
      <c r="E3643" s="9" t="s">
        <v>7801</v>
      </c>
      <c r="F3643" s="9" t="s">
        <v>7802</v>
      </c>
      <c r="G3643" s="9">
        <v>10030003</v>
      </c>
      <c r="H3643" s="9" t="s">
        <v>7803</v>
      </c>
      <c r="I3643" s="9" t="s">
        <v>8041</v>
      </c>
      <c r="J3643" s="9" t="s">
        <v>8042</v>
      </c>
      <c r="K3643" s="18" t="s">
        <v>7806</v>
      </c>
      <c r="L3643" s="18" t="s">
        <v>7807</v>
      </c>
      <c r="M3643" s="18" t="s">
        <v>7808</v>
      </c>
      <c r="N3643" s="9" t="s">
        <v>8043</v>
      </c>
      <c r="O3643" s="9" t="s">
        <v>6585</v>
      </c>
      <c r="P3643" s="9" t="s">
        <v>32</v>
      </c>
      <c r="Q3643" s="61">
        <v>10000</v>
      </c>
      <c r="R3643" s="11">
        <v>4372.5424000000003</v>
      </c>
      <c r="S3643" s="52">
        <f>R3643</f>
        <v>4372.5424000000003</v>
      </c>
      <c r="T3643" s="53">
        <f>IFERROR(S3643/Q3643,0)</f>
        <v>0.43725424000000002</v>
      </c>
      <c r="U3643" s="54">
        <f>IF(T3643&gt;=100%,S3643*2%,0)</f>
        <v>0</v>
      </c>
      <c r="V3643" s="54">
        <f>S3643*1%</f>
        <v>43.725424000000004</v>
      </c>
      <c r="W3643" s="55">
        <f>U3643+V3643</f>
        <v>43.725424000000004</v>
      </c>
      <c r="X3643" s="17"/>
      <c r="Y3643" s="9" t="s">
        <v>12392</v>
      </c>
    </row>
    <row r="3644" spans="1:25" x14ac:dyDescent="0.2">
      <c r="A3644" s="4" t="s">
        <v>18</v>
      </c>
      <c r="B3644" s="12" t="s">
        <v>2632</v>
      </c>
      <c r="C3644" s="5" t="s">
        <v>2071</v>
      </c>
      <c r="D3644" s="9" t="s">
        <v>2072</v>
      </c>
      <c r="E3644" s="9" t="s">
        <v>2633</v>
      </c>
      <c r="F3644" s="9" t="s">
        <v>2634</v>
      </c>
      <c r="G3644" s="8">
        <v>10023239</v>
      </c>
      <c r="H3644" s="12" t="s">
        <v>2635</v>
      </c>
      <c r="I3644" s="9" t="s">
        <v>2685</v>
      </c>
      <c r="J3644" s="12" t="s">
        <v>2686</v>
      </c>
      <c r="K3644" s="8" t="s">
        <v>2638</v>
      </c>
      <c r="L3644" s="16" t="s">
        <v>2639</v>
      </c>
      <c r="M3644" s="17">
        <v>8876662101</v>
      </c>
      <c r="N3644" s="9" t="s">
        <v>2688</v>
      </c>
      <c r="O3644" s="9" t="s">
        <v>2689</v>
      </c>
      <c r="P3644" s="9" t="s">
        <v>32</v>
      </c>
      <c r="Q3644" s="10">
        <v>5000</v>
      </c>
      <c r="R3644" s="11">
        <v>2184.0029999999997</v>
      </c>
      <c r="S3644" s="52">
        <f>R3644</f>
        <v>2184.0029999999997</v>
      </c>
      <c r="T3644" s="53">
        <f>IFERROR(S3644/Q3644,0)</f>
        <v>0.43680059999999993</v>
      </c>
      <c r="U3644" s="54">
        <f>IF(T3644&gt;=100%,S3644*2%,0)</f>
        <v>0</v>
      </c>
      <c r="V3644" s="54">
        <f>S3644*1%</f>
        <v>21.840029999999999</v>
      </c>
      <c r="W3644" s="55">
        <f>U3644+V3644</f>
        <v>21.840029999999999</v>
      </c>
      <c r="X3644" s="17"/>
      <c r="Y3644" s="9" t="s">
        <v>12391</v>
      </c>
    </row>
    <row r="3645" spans="1:25" x14ac:dyDescent="0.2">
      <c r="A3645" s="9" t="s">
        <v>5442</v>
      </c>
      <c r="B3645" s="9" t="s">
        <v>5681</v>
      </c>
      <c r="C3645" s="18" t="s">
        <v>5682</v>
      </c>
      <c r="D3645" s="9" t="s">
        <v>5683</v>
      </c>
      <c r="E3645" s="9" t="s">
        <v>5684</v>
      </c>
      <c r="F3645" s="9" t="s">
        <v>5685</v>
      </c>
      <c r="G3645" s="9">
        <v>10026037</v>
      </c>
      <c r="H3645" s="9" t="s">
        <v>5686</v>
      </c>
      <c r="I3645" s="9" t="s">
        <v>5704</v>
      </c>
      <c r="J3645" s="9" t="s">
        <v>5705</v>
      </c>
      <c r="K3645" s="18" t="s">
        <v>5695</v>
      </c>
      <c r="L3645" s="18" t="s">
        <v>5696</v>
      </c>
      <c r="M3645" s="18">
        <v>9876906925</v>
      </c>
      <c r="N3645" s="9" t="s">
        <v>5708</v>
      </c>
      <c r="O3645" s="9" t="s">
        <v>5709</v>
      </c>
      <c r="P3645" s="9" t="s">
        <v>32</v>
      </c>
      <c r="Q3645" s="11">
        <v>7000</v>
      </c>
      <c r="R3645" s="11">
        <v>3045</v>
      </c>
      <c r="S3645" s="52">
        <f>R3645</f>
        <v>3045</v>
      </c>
      <c r="T3645" s="53">
        <f>IFERROR(S3645/Q3645,0)</f>
        <v>0.435</v>
      </c>
      <c r="U3645" s="54">
        <f>IF(T3645&gt;=100%,S3645*2%,0)</f>
        <v>0</v>
      </c>
      <c r="V3645" s="54">
        <f>S3645*1%</f>
        <v>30.45</v>
      </c>
      <c r="W3645" s="55">
        <f>U3645+V3645</f>
        <v>30.45</v>
      </c>
      <c r="X3645" s="17"/>
      <c r="Y3645" s="9" t="s">
        <v>12393</v>
      </c>
    </row>
    <row r="3646" spans="1:25" x14ac:dyDescent="0.2">
      <c r="A3646" s="9" t="s">
        <v>8060</v>
      </c>
      <c r="B3646" s="9" t="s">
        <v>8168</v>
      </c>
      <c r="C3646" s="18" t="s">
        <v>8062</v>
      </c>
      <c r="D3646" s="9" t="s">
        <v>8063</v>
      </c>
      <c r="E3646" s="9" t="s">
        <v>8169</v>
      </c>
      <c r="F3646" s="9" t="s">
        <v>8170</v>
      </c>
      <c r="G3646" s="9">
        <v>10026702</v>
      </c>
      <c r="H3646" s="9" t="s">
        <v>8219</v>
      </c>
      <c r="I3646" s="9" t="s">
        <v>8230</v>
      </c>
      <c r="J3646" s="9" t="s">
        <v>8231</v>
      </c>
      <c r="K3646" s="18" t="s">
        <v>8222</v>
      </c>
      <c r="L3646" s="18" t="s">
        <v>8223</v>
      </c>
      <c r="M3646" s="18">
        <v>6263675288</v>
      </c>
      <c r="N3646" s="9" t="s">
        <v>8232</v>
      </c>
      <c r="O3646" s="9" t="s">
        <v>8233</v>
      </c>
      <c r="P3646" s="9" t="s">
        <v>32</v>
      </c>
      <c r="Q3646" s="11">
        <v>7461.3</v>
      </c>
      <c r="R3646" s="25">
        <v>3245</v>
      </c>
      <c r="S3646" s="52">
        <f>R3646</f>
        <v>3245</v>
      </c>
      <c r="T3646" s="53">
        <f>IFERROR(S3646/Q3646,0)</f>
        <v>0.43491080642783431</v>
      </c>
      <c r="U3646" s="54">
        <f>IF(T3646&gt;=100%,S3646*2%,0)</f>
        <v>0</v>
      </c>
      <c r="V3646" s="54">
        <f>S3646*1%</f>
        <v>32.450000000000003</v>
      </c>
      <c r="W3646" s="55">
        <f>U3646+V3646</f>
        <v>32.450000000000003</v>
      </c>
      <c r="X3646" s="17"/>
      <c r="Y3646" s="9" t="s">
        <v>12391</v>
      </c>
    </row>
    <row r="3647" spans="1:25" x14ac:dyDescent="0.2">
      <c r="A3647" s="26" t="s">
        <v>9603</v>
      </c>
      <c r="B3647" s="26" t="s">
        <v>9969</v>
      </c>
      <c r="C3647" s="30" t="s">
        <v>12359</v>
      </c>
      <c r="D3647" s="30"/>
      <c r="E3647" s="44" t="s">
        <v>12362</v>
      </c>
      <c r="F3647" s="44"/>
      <c r="G3647" s="26">
        <v>10030869</v>
      </c>
      <c r="H3647" s="26" t="s">
        <v>9970</v>
      </c>
      <c r="I3647" s="26" t="s">
        <v>9971</v>
      </c>
      <c r="J3647" s="26" t="s">
        <v>9972</v>
      </c>
      <c r="K3647" s="26" t="s">
        <v>9973</v>
      </c>
      <c r="L3647" s="26" t="s">
        <v>9974</v>
      </c>
      <c r="M3647" s="26">
        <v>8427964823</v>
      </c>
      <c r="N3647" s="26" t="s">
        <v>10084</v>
      </c>
      <c r="O3647" s="26" t="s">
        <v>10014</v>
      </c>
      <c r="P3647" s="26" t="s">
        <v>32</v>
      </c>
      <c r="Q3647" s="27">
        <v>8000</v>
      </c>
      <c r="R3647" s="27">
        <v>3468.6396000000004</v>
      </c>
      <c r="S3647" s="52">
        <f>R3647</f>
        <v>3468.6396000000004</v>
      </c>
      <c r="T3647" s="53">
        <f>IFERROR(S3647/Q3647,0)</f>
        <v>0.43357995000000005</v>
      </c>
      <c r="U3647" s="54">
        <f>IF(T3647&gt;=100%,S3647*2%,0)</f>
        <v>0</v>
      </c>
      <c r="V3647" s="54">
        <f>S3647*1%</f>
        <v>34.686396000000002</v>
      </c>
      <c r="W3647" s="55">
        <f>U3647+V3647</f>
        <v>34.686396000000002</v>
      </c>
      <c r="X3647" s="17"/>
      <c r="Y3647" s="9" t="s">
        <v>12393</v>
      </c>
    </row>
    <row r="3648" spans="1:25" x14ac:dyDescent="0.2">
      <c r="A3648" s="9" t="s">
        <v>9603</v>
      </c>
      <c r="B3648" s="18" t="s">
        <v>11544</v>
      </c>
      <c r="C3648" s="9" t="s">
        <v>12374</v>
      </c>
      <c r="D3648" s="9"/>
      <c r="E3648" s="11" t="s">
        <v>12373</v>
      </c>
      <c r="F3648" s="11"/>
      <c r="G3648" s="9">
        <v>10025475</v>
      </c>
      <c r="H3648" s="9" t="s">
        <v>11329</v>
      </c>
      <c r="I3648" s="18" t="s">
        <v>11545</v>
      </c>
      <c r="J3648" s="18" t="s">
        <v>11546</v>
      </c>
      <c r="K3648" s="9" t="s">
        <v>11345</v>
      </c>
      <c r="L3648" s="18" t="s">
        <v>11531</v>
      </c>
      <c r="M3648" s="18">
        <v>6393779047</v>
      </c>
      <c r="N3648" s="18" t="s">
        <v>11547</v>
      </c>
      <c r="O3648" s="18" t="s">
        <v>11548</v>
      </c>
      <c r="P3648" s="9" t="s">
        <v>32</v>
      </c>
      <c r="Q3648" s="11">
        <v>5000</v>
      </c>
      <c r="R3648" s="27">
        <v>2165.5774000000001</v>
      </c>
      <c r="S3648" s="52">
        <f>R3648</f>
        <v>2165.5774000000001</v>
      </c>
      <c r="T3648" s="53">
        <f>IFERROR(S3648/Q3648,0)</f>
        <v>0.43311548000000005</v>
      </c>
      <c r="U3648" s="54">
        <f>IF(T3648&gt;=100%,S3648*2%,0)</f>
        <v>0</v>
      </c>
      <c r="V3648" s="54">
        <f>S3648*1%</f>
        <v>21.655774000000001</v>
      </c>
      <c r="W3648" s="55">
        <f>U3648+V3648</f>
        <v>21.655774000000001</v>
      </c>
      <c r="X3648" s="17"/>
      <c r="Y3648" s="9" t="s">
        <v>12391</v>
      </c>
    </row>
    <row r="3649" spans="1:25" x14ac:dyDescent="0.2">
      <c r="A3649" s="9" t="s">
        <v>8060</v>
      </c>
      <c r="B3649" s="9" t="s">
        <v>8061</v>
      </c>
      <c r="C3649" s="18" t="s">
        <v>8062</v>
      </c>
      <c r="D3649" s="9" t="s">
        <v>8063</v>
      </c>
      <c r="E3649" s="9" t="s">
        <v>8064</v>
      </c>
      <c r="F3649" s="9" t="s">
        <v>8065</v>
      </c>
      <c r="G3649" s="9">
        <v>10027752</v>
      </c>
      <c r="H3649" s="9" t="s">
        <v>8066</v>
      </c>
      <c r="I3649" s="9" t="s">
        <v>8145</v>
      </c>
      <c r="J3649" s="9" t="s">
        <v>8146</v>
      </c>
      <c r="K3649" s="18" t="s">
        <v>8086</v>
      </c>
      <c r="L3649" s="18" t="s">
        <v>8087</v>
      </c>
      <c r="M3649" s="18">
        <v>9993467189</v>
      </c>
      <c r="N3649" s="9" t="s">
        <v>8147</v>
      </c>
      <c r="O3649" s="9" t="s">
        <v>8148</v>
      </c>
      <c r="P3649" s="9" t="s">
        <v>32</v>
      </c>
      <c r="Q3649" s="11">
        <v>7925.5000000000009</v>
      </c>
      <c r="R3649" s="25">
        <v>3411</v>
      </c>
      <c r="S3649" s="52">
        <f>R3649</f>
        <v>3411</v>
      </c>
      <c r="T3649" s="53">
        <f>IFERROR(S3649/Q3649,0)</f>
        <v>0.43038294113936026</v>
      </c>
      <c r="U3649" s="54">
        <f>IF(T3649&gt;=100%,S3649*2%,0)</f>
        <v>0</v>
      </c>
      <c r="V3649" s="54">
        <f>S3649*1%</f>
        <v>34.11</v>
      </c>
      <c r="W3649" s="55">
        <f>U3649+V3649</f>
        <v>34.11</v>
      </c>
      <c r="X3649" s="17"/>
      <c r="Y3649" s="9" t="s">
        <v>12391</v>
      </c>
    </row>
    <row r="3650" spans="1:25" x14ac:dyDescent="0.2">
      <c r="A3650" s="4" t="s">
        <v>18</v>
      </c>
      <c r="B3650" s="12" t="s">
        <v>2814</v>
      </c>
      <c r="C3650" s="5" t="s">
        <v>2071</v>
      </c>
      <c r="D3650" s="9" t="s">
        <v>2072</v>
      </c>
      <c r="E3650" s="9" t="s">
        <v>2815</v>
      </c>
      <c r="F3650" s="9" t="s">
        <v>2816</v>
      </c>
      <c r="G3650" s="8">
        <v>10028137</v>
      </c>
      <c r="H3650" s="12" t="s">
        <v>2817</v>
      </c>
      <c r="I3650" s="9" t="s">
        <v>2818</v>
      </c>
      <c r="J3650" s="12" t="s">
        <v>2819</v>
      </c>
      <c r="K3650" s="8" t="s">
        <v>2820</v>
      </c>
      <c r="L3650" s="16" t="s">
        <v>2821</v>
      </c>
      <c r="M3650" s="17">
        <v>8486468708</v>
      </c>
      <c r="N3650" s="9" t="s">
        <v>2838</v>
      </c>
      <c r="O3650" s="9" t="s">
        <v>2839</v>
      </c>
      <c r="P3650" s="9" t="s">
        <v>32</v>
      </c>
      <c r="Q3650" s="10">
        <v>9200</v>
      </c>
      <c r="R3650" s="11">
        <v>3958.5030000000006</v>
      </c>
      <c r="S3650" s="52">
        <f>R3650</f>
        <v>3958.5030000000006</v>
      </c>
      <c r="T3650" s="53">
        <f>IFERROR(S3650/Q3650,0)</f>
        <v>0.43027206521739136</v>
      </c>
      <c r="U3650" s="54">
        <f>IF(T3650&gt;=100%,S3650*2%,0)</f>
        <v>0</v>
      </c>
      <c r="V3650" s="54">
        <f>S3650*1%</f>
        <v>39.58503000000001</v>
      </c>
      <c r="W3650" s="55">
        <f>U3650+V3650</f>
        <v>39.58503000000001</v>
      </c>
      <c r="X3650" s="17"/>
      <c r="Y3650" s="9" t="s">
        <v>12393</v>
      </c>
    </row>
    <row r="3651" spans="1:25" x14ac:dyDescent="0.2">
      <c r="A3651" s="9" t="s">
        <v>8060</v>
      </c>
      <c r="B3651" s="9" t="s">
        <v>8168</v>
      </c>
      <c r="C3651" s="18" t="s">
        <v>8062</v>
      </c>
      <c r="D3651" s="9" t="s">
        <v>8063</v>
      </c>
      <c r="E3651" s="9" t="s">
        <v>8169</v>
      </c>
      <c r="F3651" s="9" t="s">
        <v>8170</v>
      </c>
      <c r="G3651" s="9">
        <v>10029704</v>
      </c>
      <c r="H3651" s="9" t="s">
        <v>8171</v>
      </c>
      <c r="I3651" s="9" t="s">
        <v>8242</v>
      </c>
      <c r="J3651" s="9" t="s">
        <v>8243</v>
      </c>
      <c r="K3651" s="18" t="s">
        <v>8198</v>
      </c>
      <c r="L3651" s="18" t="s">
        <v>8199</v>
      </c>
      <c r="M3651" s="18">
        <v>8889599080</v>
      </c>
      <c r="N3651" s="9" t="s">
        <v>8246</v>
      </c>
      <c r="O3651" s="9" t="s">
        <v>8247</v>
      </c>
      <c r="P3651" s="9" t="s">
        <v>32</v>
      </c>
      <c r="Q3651" s="11">
        <v>8032.2000000000007</v>
      </c>
      <c r="R3651" s="25">
        <v>3456</v>
      </c>
      <c r="S3651" s="52">
        <f>R3651</f>
        <v>3456</v>
      </c>
      <c r="T3651" s="53">
        <f>IFERROR(S3651/Q3651,0)</f>
        <v>0.43026817061328149</v>
      </c>
      <c r="U3651" s="54">
        <f>IF(T3651&gt;=100%,S3651*2%,0)</f>
        <v>0</v>
      </c>
      <c r="V3651" s="54">
        <f>S3651*1%</f>
        <v>34.56</v>
      </c>
      <c r="W3651" s="55">
        <f>U3651+V3651</f>
        <v>34.56</v>
      </c>
      <c r="X3651" s="17"/>
      <c r="Y3651" s="9" t="s">
        <v>12391</v>
      </c>
    </row>
    <row r="3652" spans="1:25" x14ac:dyDescent="0.2">
      <c r="A3652" s="4" t="s">
        <v>18</v>
      </c>
      <c r="B3652" s="12" t="s">
        <v>2349</v>
      </c>
      <c r="C3652" s="5" t="s">
        <v>2071</v>
      </c>
      <c r="D3652" s="9" t="s">
        <v>2072</v>
      </c>
      <c r="E3652" s="9" t="s">
        <v>2305</v>
      </c>
      <c r="F3652" s="9" t="s">
        <v>2306</v>
      </c>
      <c r="G3652" s="8">
        <v>10031156</v>
      </c>
      <c r="H3652" s="12" t="s">
        <v>2350</v>
      </c>
      <c r="I3652" s="9" t="s">
        <v>2451</v>
      </c>
      <c r="J3652" s="12" t="s">
        <v>2452</v>
      </c>
      <c r="K3652" s="8" t="s">
        <v>2353</v>
      </c>
      <c r="L3652" s="16" t="s">
        <v>2354</v>
      </c>
      <c r="M3652" s="17">
        <v>9957255864</v>
      </c>
      <c r="N3652" s="9" t="s">
        <v>2459</v>
      </c>
      <c r="O3652" s="9" t="s">
        <v>2460</v>
      </c>
      <c r="P3652" s="9" t="s">
        <v>32</v>
      </c>
      <c r="Q3652" s="10">
        <v>8100</v>
      </c>
      <c r="R3652" s="11">
        <v>3480.7624000000001</v>
      </c>
      <c r="S3652" s="52">
        <f>R3652</f>
        <v>3480.7624000000001</v>
      </c>
      <c r="T3652" s="53">
        <f>IFERROR(S3652/Q3652,0)</f>
        <v>0.42972375308641975</v>
      </c>
      <c r="U3652" s="54">
        <f>IF(T3652&gt;=100%,S3652*2%,0)</f>
        <v>0</v>
      </c>
      <c r="V3652" s="54">
        <f>S3652*1%</f>
        <v>34.807624000000004</v>
      </c>
      <c r="W3652" s="55">
        <f>U3652+V3652</f>
        <v>34.807624000000004</v>
      </c>
      <c r="X3652" s="17"/>
      <c r="Y3652" s="9" t="s">
        <v>12393</v>
      </c>
    </row>
    <row r="3653" spans="1:25" x14ac:dyDescent="0.2">
      <c r="A3653" s="26" t="s">
        <v>9603</v>
      </c>
      <c r="B3653" s="30" t="s">
        <v>11909</v>
      </c>
      <c r="C3653" s="30" t="s">
        <v>12379</v>
      </c>
      <c r="D3653" s="30"/>
      <c r="E3653" s="44" t="s">
        <v>12378</v>
      </c>
      <c r="F3653" s="44"/>
      <c r="G3653" s="30">
        <v>10020174</v>
      </c>
      <c r="H3653" s="30" t="s">
        <v>11910</v>
      </c>
      <c r="I3653" s="29" t="s">
        <v>12018</v>
      </c>
      <c r="J3653" s="29" t="s">
        <v>12019</v>
      </c>
      <c r="K3653" s="26" t="s">
        <v>11933</v>
      </c>
      <c r="L3653" s="30" t="s">
        <v>11934</v>
      </c>
      <c r="M3653" s="30" t="s">
        <v>11935</v>
      </c>
      <c r="N3653" s="30" t="s">
        <v>12028</v>
      </c>
      <c r="O3653" s="30" t="s">
        <v>12029</v>
      </c>
      <c r="P3653" s="30" t="s">
        <v>32</v>
      </c>
      <c r="Q3653" s="27">
        <v>5500</v>
      </c>
      <c r="R3653" s="27">
        <v>2356.9084000000003</v>
      </c>
      <c r="S3653" s="52">
        <f>R3653</f>
        <v>2356.9084000000003</v>
      </c>
      <c r="T3653" s="53">
        <f>IFERROR(S3653/Q3653,0)</f>
        <v>0.42852880000000004</v>
      </c>
      <c r="U3653" s="54">
        <f>IF(T3653&gt;=100%,S3653*2%,0)</f>
        <v>0</v>
      </c>
      <c r="V3653" s="54">
        <f>S3653*1%</f>
        <v>23.569084000000004</v>
      </c>
      <c r="W3653" s="55">
        <f>U3653+V3653</f>
        <v>23.569084000000004</v>
      </c>
      <c r="X3653" s="17"/>
      <c r="Y3653" s="9" t="s">
        <v>12391</v>
      </c>
    </row>
    <row r="3654" spans="1:25" x14ac:dyDescent="0.2">
      <c r="A3654" s="4" t="s">
        <v>18</v>
      </c>
      <c r="B3654" s="12" t="s">
        <v>1048</v>
      </c>
      <c r="C3654" s="5" t="s">
        <v>861</v>
      </c>
      <c r="D3654" s="9" t="s">
        <v>862</v>
      </c>
      <c r="E3654" s="9" t="s">
        <v>1049</v>
      </c>
      <c r="F3654" s="9" t="s">
        <v>1050</v>
      </c>
      <c r="G3654" s="8">
        <v>10034496</v>
      </c>
      <c r="H3654" s="12" t="s">
        <v>1051</v>
      </c>
      <c r="I3654" s="9" t="s">
        <v>1206</v>
      </c>
      <c r="J3654" s="12" t="s">
        <v>1207</v>
      </c>
      <c r="K3654" s="8" t="s">
        <v>1071</v>
      </c>
      <c r="L3654" s="16" t="s">
        <v>1072</v>
      </c>
      <c r="M3654" s="17">
        <v>9434454330</v>
      </c>
      <c r="N3654" s="9" t="s">
        <v>1254</v>
      </c>
      <c r="O3654" s="9" t="s">
        <v>1255</v>
      </c>
      <c r="P3654" s="9" t="s">
        <v>32</v>
      </c>
      <c r="Q3654" s="10">
        <v>22000</v>
      </c>
      <c r="R3654" s="11">
        <v>9405.8752000000004</v>
      </c>
      <c r="S3654" s="52">
        <f>R3654</f>
        <v>9405.8752000000004</v>
      </c>
      <c r="T3654" s="53">
        <f>IFERROR(S3654/Q3654,0)</f>
        <v>0.42753978181818186</v>
      </c>
      <c r="U3654" s="54">
        <f>IF(T3654&gt;=100%,S3654*2%,0)</f>
        <v>0</v>
      </c>
      <c r="V3654" s="54">
        <f>S3654*1%</f>
        <v>94.058752000000013</v>
      </c>
      <c r="W3654" s="55">
        <f>U3654+V3654</f>
        <v>94.058752000000013</v>
      </c>
      <c r="X3654" s="17"/>
      <c r="Y3654" s="9" t="s">
        <v>12391</v>
      </c>
    </row>
    <row r="3655" spans="1:25" x14ac:dyDescent="0.2">
      <c r="A3655" s="9" t="s">
        <v>8060</v>
      </c>
      <c r="B3655" s="9" t="s">
        <v>8965</v>
      </c>
      <c r="C3655" s="18" t="s">
        <v>9306</v>
      </c>
      <c r="D3655" s="9" t="s">
        <v>9307</v>
      </c>
      <c r="E3655" s="9" t="s">
        <v>9352</v>
      </c>
      <c r="F3655" s="9" t="s">
        <v>9353</v>
      </c>
      <c r="G3655" s="9">
        <v>10027556</v>
      </c>
      <c r="H3655" s="9" t="s">
        <v>9354</v>
      </c>
      <c r="I3655" s="9" t="s">
        <v>9389</v>
      </c>
      <c r="J3655" s="9" t="s">
        <v>9390</v>
      </c>
      <c r="K3655" s="18" t="s">
        <v>9357</v>
      </c>
      <c r="L3655" s="18" t="s">
        <v>9358</v>
      </c>
      <c r="M3655" s="18">
        <v>8237345056</v>
      </c>
      <c r="N3655" s="9" t="s">
        <v>9393</v>
      </c>
      <c r="O3655" s="9" t="s">
        <v>9394</v>
      </c>
      <c r="P3655" s="9" t="s">
        <v>32</v>
      </c>
      <c r="Q3655" s="11">
        <v>10000</v>
      </c>
      <c r="R3655" s="11">
        <v>4241.5200000000004</v>
      </c>
      <c r="S3655" s="52">
        <f>R3655</f>
        <v>4241.5200000000004</v>
      </c>
      <c r="T3655" s="53">
        <f>IFERROR(S3655/Q3655,0)</f>
        <v>0.42415200000000003</v>
      </c>
      <c r="U3655" s="54">
        <f>IF(T3655&gt;=100%,S3655*2%,0)</f>
        <v>0</v>
      </c>
      <c r="V3655" s="54">
        <f>S3655*1%</f>
        <v>42.415200000000006</v>
      </c>
      <c r="W3655" s="55">
        <f>U3655+V3655</f>
        <v>42.415200000000006</v>
      </c>
      <c r="X3655" s="17"/>
      <c r="Y3655" s="9" t="s">
        <v>12391</v>
      </c>
    </row>
    <row r="3656" spans="1:25" x14ac:dyDescent="0.2">
      <c r="A3656" s="4" t="s">
        <v>18</v>
      </c>
      <c r="B3656" s="4" t="s">
        <v>19</v>
      </c>
      <c r="C3656" s="5" t="s">
        <v>20</v>
      </c>
      <c r="D3656" s="5" t="s">
        <v>21</v>
      </c>
      <c r="E3656" s="5" t="s">
        <v>22</v>
      </c>
      <c r="F3656" s="5" t="s">
        <v>23</v>
      </c>
      <c r="G3656" s="6">
        <v>10028445</v>
      </c>
      <c r="H3656" s="4" t="s">
        <v>24</v>
      </c>
      <c r="I3656" s="4" t="s">
        <v>67</v>
      </c>
      <c r="J3656" s="4" t="s">
        <v>68</v>
      </c>
      <c r="K3656" s="6" t="s">
        <v>27</v>
      </c>
      <c r="L3656" s="6" t="s">
        <v>28</v>
      </c>
      <c r="M3656" s="7" t="s">
        <v>29</v>
      </c>
      <c r="N3656" s="4" t="s">
        <v>85</v>
      </c>
      <c r="O3656" s="6" t="s">
        <v>86</v>
      </c>
      <c r="P3656" s="9" t="s">
        <v>32</v>
      </c>
      <c r="Q3656" s="9">
        <v>20000</v>
      </c>
      <c r="R3656" s="11">
        <v>8481.1736000000001</v>
      </c>
      <c r="S3656" s="52">
        <f>R3656</f>
        <v>8481.1736000000001</v>
      </c>
      <c r="T3656" s="53">
        <f>IFERROR(S3656/Q3656,0)</f>
        <v>0.42405868000000002</v>
      </c>
      <c r="U3656" s="54">
        <f>IF(T3656&gt;=100%,S3656*2%,0)</f>
        <v>0</v>
      </c>
      <c r="V3656" s="54">
        <f>S3656*1%</f>
        <v>84.811735999999996</v>
      </c>
      <c r="W3656" s="55">
        <f>U3656+V3656</f>
        <v>84.811735999999996</v>
      </c>
      <c r="X3656" s="17"/>
      <c r="Y3656" s="9" t="s">
        <v>12391</v>
      </c>
    </row>
    <row r="3657" spans="1:25" x14ac:dyDescent="0.2">
      <c r="A3657" s="9" t="s">
        <v>8973</v>
      </c>
      <c r="B3657" s="9" t="s">
        <v>8965</v>
      </c>
      <c r="C3657" s="18" t="s">
        <v>8974</v>
      </c>
      <c r="D3657" s="9" t="s">
        <v>8975</v>
      </c>
      <c r="E3657" s="9" t="s">
        <v>8976</v>
      </c>
      <c r="F3657" s="9" t="s">
        <v>8977</v>
      </c>
      <c r="G3657" s="9">
        <v>10028423</v>
      </c>
      <c r="H3657" s="9" t="s">
        <v>9018</v>
      </c>
      <c r="I3657" s="9" t="s">
        <v>9033</v>
      </c>
      <c r="J3657" s="9" t="s">
        <v>9034</v>
      </c>
      <c r="K3657" s="18" t="s">
        <v>9035</v>
      </c>
      <c r="L3657" s="18" t="s">
        <v>9036</v>
      </c>
      <c r="M3657" s="18">
        <v>8081504076</v>
      </c>
      <c r="N3657" s="9" t="s">
        <v>9058</v>
      </c>
      <c r="O3657" s="9" t="s">
        <v>9059</v>
      </c>
      <c r="P3657" s="9" t="s">
        <v>32</v>
      </c>
      <c r="Q3657" s="11">
        <v>8500</v>
      </c>
      <c r="R3657" s="11">
        <v>3600</v>
      </c>
      <c r="S3657" s="52">
        <f>R3657</f>
        <v>3600</v>
      </c>
      <c r="T3657" s="53">
        <f>IFERROR(S3657/Q3657,0)</f>
        <v>0.42352941176470588</v>
      </c>
      <c r="U3657" s="54">
        <f>IF(T3657&gt;=100%,S3657*2%,0)</f>
        <v>0</v>
      </c>
      <c r="V3657" s="54">
        <f>S3657*1%</f>
        <v>36</v>
      </c>
      <c r="W3657" s="55">
        <f>U3657+V3657</f>
        <v>36</v>
      </c>
      <c r="X3657" s="17"/>
      <c r="Y3657" s="9" t="s">
        <v>12391</v>
      </c>
    </row>
    <row r="3658" spans="1:25" x14ac:dyDescent="0.2">
      <c r="A3658" s="9" t="s">
        <v>6280</v>
      </c>
      <c r="B3658" s="9" t="s">
        <v>7395</v>
      </c>
      <c r="C3658" s="18" t="s">
        <v>6854</v>
      </c>
      <c r="D3658" s="9" t="s">
        <v>6855</v>
      </c>
      <c r="E3658" s="9" t="s">
        <v>7040</v>
      </c>
      <c r="F3658" s="9" t="s">
        <v>7041</v>
      </c>
      <c r="G3658" s="9">
        <v>10025696</v>
      </c>
      <c r="H3658" s="9" t="s">
        <v>7042</v>
      </c>
      <c r="I3658" s="9" t="s">
        <v>7097</v>
      </c>
      <c r="J3658" s="9" t="s">
        <v>7396</v>
      </c>
      <c r="K3658" s="18" t="s">
        <v>7045</v>
      </c>
      <c r="L3658" s="18" t="s">
        <v>7046</v>
      </c>
      <c r="M3658" s="18" t="s">
        <v>7047</v>
      </c>
      <c r="N3658" s="9" t="s">
        <v>7403</v>
      </c>
      <c r="O3658" s="9" t="s">
        <v>7404</v>
      </c>
      <c r="P3658" s="9" t="s">
        <v>32</v>
      </c>
      <c r="Q3658" s="61">
        <v>8160</v>
      </c>
      <c r="R3658" s="11">
        <v>3444.3442</v>
      </c>
      <c r="S3658" s="52">
        <f>R3658</f>
        <v>3444.3442</v>
      </c>
      <c r="T3658" s="53">
        <f>IFERROR(S3658/Q3658,0)</f>
        <v>0.42210100490196079</v>
      </c>
      <c r="U3658" s="54">
        <f>IF(T3658&gt;=100%,S3658*2%,0)</f>
        <v>0</v>
      </c>
      <c r="V3658" s="54">
        <f>S3658*1%</f>
        <v>34.443441999999997</v>
      </c>
      <c r="W3658" s="55">
        <f>U3658+V3658</f>
        <v>34.443441999999997</v>
      </c>
      <c r="X3658" s="17"/>
      <c r="Y3658" s="9" t="s">
        <v>12393</v>
      </c>
    </row>
    <row r="3659" spans="1:25" x14ac:dyDescent="0.2">
      <c r="A3659" s="9" t="s">
        <v>8060</v>
      </c>
      <c r="B3659" s="9" t="s">
        <v>8965</v>
      </c>
      <c r="C3659" s="18" t="s">
        <v>9306</v>
      </c>
      <c r="D3659" s="9" t="s">
        <v>9307</v>
      </c>
      <c r="E3659" s="9" t="s">
        <v>9352</v>
      </c>
      <c r="F3659" s="9" t="s">
        <v>9353</v>
      </c>
      <c r="G3659" s="9">
        <v>10027556</v>
      </c>
      <c r="H3659" s="9" t="s">
        <v>9354</v>
      </c>
      <c r="I3659" s="9" t="s">
        <v>9367</v>
      </c>
      <c r="J3659" s="9" t="s">
        <v>9368</v>
      </c>
      <c r="K3659" s="18" t="s">
        <v>9357</v>
      </c>
      <c r="L3659" s="18" t="s">
        <v>9358</v>
      </c>
      <c r="M3659" s="18">
        <v>8237345056</v>
      </c>
      <c r="N3659" s="9" t="s">
        <v>9371</v>
      </c>
      <c r="O3659" s="9" t="s">
        <v>9372</v>
      </c>
      <c r="P3659" s="9" t="s">
        <v>32</v>
      </c>
      <c r="Q3659" s="11">
        <v>10000</v>
      </c>
      <c r="R3659" s="11">
        <v>4210.6799999999994</v>
      </c>
      <c r="S3659" s="52">
        <f>R3659</f>
        <v>4210.6799999999994</v>
      </c>
      <c r="T3659" s="53">
        <f>IFERROR(S3659/Q3659,0)</f>
        <v>0.42106799999999994</v>
      </c>
      <c r="U3659" s="54">
        <f>IF(T3659&gt;=100%,S3659*2%,0)</f>
        <v>0</v>
      </c>
      <c r="V3659" s="54">
        <f>S3659*1%</f>
        <v>42.106799999999993</v>
      </c>
      <c r="W3659" s="55">
        <f>U3659+V3659</f>
        <v>42.106799999999993</v>
      </c>
      <c r="X3659" s="17"/>
      <c r="Y3659" s="9" t="s">
        <v>12391</v>
      </c>
    </row>
    <row r="3660" spans="1:25" x14ac:dyDescent="0.2">
      <c r="A3660" s="4" t="s">
        <v>18</v>
      </c>
      <c r="B3660" s="4" t="s">
        <v>19</v>
      </c>
      <c r="C3660" s="5" t="s">
        <v>20</v>
      </c>
      <c r="D3660" s="5" t="s">
        <v>21</v>
      </c>
      <c r="E3660" s="5" t="s">
        <v>22</v>
      </c>
      <c r="F3660" s="5" t="s">
        <v>23</v>
      </c>
      <c r="G3660" s="6">
        <v>10028445</v>
      </c>
      <c r="H3660" s="4" t="s">
        <v>24</v>
      </c>
      <c r="I3660" s="4" t="s">
        <v>57</v>
      </c>
      <c r="J3660" s="4" t="s">
        <v>58</v>
      </c>
      <c r="K3660" s="6" t="s">
        <v>27</v>
      </c>
      <c r="L3660" s="6" t="s">
        <v>28</v>
      </c>
      <c r="M3660" s="7" t="s">
        <v>29</v>
      </c>
      <c r="N3660" s="5" t="s">
        <v>196</v>
      </c>
      <c r="O3660" s="5" t="s">
        <v>197</v>
      </c>
      <c r="P3660" s="9" t="s">
        <v>32</v>
      </c>
      <c r="Q3660" s="9">
        <v>15000</v>
      </c>
      <c r="R3660" s="11">
        <v>6268.9922000000006</v>
      </c>
      <c r="S3660" s="52">
        <f>R3660</f>
        <v>6268.9922000000006</v>
      </c>
      <c r="T3660" s="53">
        <f>IFERROR(S3660/Q3660,0)</f>
        <v>0.41793281333333338</v>
      </c>
      <c r="U3660" s="54">
        <f>IF(T3660&gt;=100%,S3660*2%,0)</f>
        <v>0</v>
      </c>
      <c r="V3660" s="54">
        <f>S3660*1%</f>
        <v>62.68992200000001</v>
      </c>
      <c r="W3660" s="55">
        <f>U3660+V3660</f>
        <v>62.68992200000001</v>
      </c>
      <c r="X3660" s="17"/>
      <c r="Y3660" s="9" t="s">
        <v>12393</v>
      </c>
    </row>
    <row r="3661" spans="1:25" x14ac:dyDescent="0.2">
      <c r="A3661" s="9" t="s">
        <v>9603</v>
      </c>
      <c r="B3661" s="18" t="s">
        <v>11417</v>
      </c>
      <c r="C3661" s="9" t="s">
        <v>12374</v>
      </c>
      <c r="D3661" s="9"/>
      <c r="E3661" s="11" t="s">
        <v>12375</v>
      </c>
      <c r="F3661" s="11"/>
      <c r="G3661" s="41">
        <v>10023721</v>
      </c>
      <c r="H3661" s="42" t="s">
        <v>11355</v>
      </c>
      <c r="I3661" s="18" t="s">
        <v>11418</v>
      </c>
      <c r="J3661" s="18" t="s">
        <v>11419</v>
      </c>
      <c r="K3661" s="9" t="s">
        <v>11397</v>
      </c>
      <c r="L3661" s="18" t="s">
        <v>11398</v>
      </c>
      <c r="M3661" s="18">
        <v>9625304519</v>
      </c>
      <c r="N3661" s="18" t="s">
        <v>11444</v>
      </c>
      <c r="O3661" s="18" t="s">
        <v>4764</v>
      </c>
      <c r="P3661" s="9" t="s">
        <v>32</v>
      </c>
      <c r="Q3661" s="11">
        <v>5000</v>
      </c>
      <c r="R3661" s="27">
        <v>2088.4407999999999</v>
      </c>
      <c r="S3661" s="52">
        <f>R3661</f>
        <v>2088.4407999999999</v>
      </c>
      <c r="T3661" s="53">
        <f>IFERROR(S3661/Q3661,0)</f>
        <v>0.41768815999999998</v>
      </c>
      <c r="U3661" s="54">
        <f>IF(T3661&gt;=100%,S3661*2%,0)</f>
        <v>0</v>
      </c>
      <c r="V3661" s="54">
        <f>S3661*1%</f>
        <v>20.884408000000001</v>
      </c>
      <c r="W3661" s="55">
        <f>U3661+V3661</f>
        <v>20.884408000000001</v>
      </c>
      <c r="X3661" s="17"/>
      <c r="Y3661" s="9" t="s">
        <v>12391</v>
      </c>
    </row>
    <row r="3662" spans="1:25" x14ac:dyDescent="0.2">
      <c r="A3662" s="9" t="s">
        <v>5442</v>
      </c>
      <c r="B3662" s="9" t="s">
        <v>5681</v>
      </c>
      <c r="C3662" s="18" t="s">
        <v>5682</v>
      </c>
      <c r="D3662" s="9" t="s">
        <v>5683</v>
      </c>
      <c r="E3662" s="9" t="s">
        <v>5684</v>
      </c>
      <c r="F3662" s="9" t="s">
        <v>5685</v>
      </c>
      <c r="G3662" s="9">
        <v>10026037</v>
      </c>
      <c r="H3662" s="9" t="s">
        <v>5686</v>
      </c>
      <c r="I3662" s="9" t="s">
        <v>5699</v>
      </c>
      <c r="J3662" s="9" t="s">
        <v>5700</v>
      </c>
      <c r="K3662" s="18" t="s">
        <v>5701</v>
      </c>
      <c r="L3662" s="18" t="s">
        <v>5702</v>
      </c>
      <c r="M3662" s="18">
        <v>9316562536</v>
      </c>
      <c r="N3662" s="9" t="s">
        <v>5741</v>
      </c>
      <c r="O3662" s="9" t="s">
        <v>5742</v>
      </c>
      <c r="P3662" s="9" t="s">
        <v>32</v>
      </c>
      <c r="Q3662" s="11">
        <v>7124.724444444445</v>
      </c>
      <c r="R3662" s="11">
        <v>2975</v>
      </c>
      <c r="S3662" s="52">
        <f>R3662</f>
        <v>2975</v>
      </c>
      <c r="T3662" s="53">
        <f>IFERROR(S3662/Q3662,0)</f>
        <v>0.41756000855861558</v>
      </c>
      <c r="U3662" s="54">
        <f>IF(T3662&gt;=100%,S3662*2%,0)</f>
        <v>0</v>
      </c>
      <c r="V3662" s="54">
        <f>S3662*1%</f>
        <v>29.75</v>
      </c>
      <c r="W3662" s="55">
        <f>U3662+V3662</f>
        <v>29.75</v>
      </c>
      <c r="X3662" s="17"/>
      <c r="Y3662" s="9" t="s">
        <v>12393</v>
      </c>
    </row>
    <row r="3663" spans="1:25" x14ac:dyDescent="0.2">
      <c r="A3663" s="26" t="s">
        <v>9603</v>
      </c>
      <c r="B3663" s="26" t="s">
        <v>10151</v>
      </c>
      <c r="C3663" s="30" t="s">
        <v>12359</v>
      </c>
      <c r="D3663" s="30"/>
      <c r="E3663" s="44" t="s">
        <v>12363</v>
      </c>
      <c r="F3663" s="44"/>
      <c r="G3663" s="26">
        <v>10004649</v>
      </c>
      <c r="H3663" s="26" t="s">
        <v>10086</v>
      </c>
      <c r="I3663" s="26" t="s">
        <v>10152</v>
      </c>
      <c r="J3663" s="26" t="s">
        <v>10153</v>
      </c>
      <c r="K3663" s="26" t="s">
        <v>10154</v>
      </c>
      <c r="L3663" s="26" t="s">
        <v>10155</v>
      </c>
      <c r="M3663" s="26">
        <v>7006330712</v>
      </c>
      <c r="N3663" s="26" t="s">
        <v>10158</v>
      </c>
      <c r="O3663" s="26" t="s">
        <v>10159</v>
      </c>
      <c r="P3663" s="26" t="s">
        <v>32</v>
      </c>
      <c r="Q3663" s="27">
        <v>7000</v>
      </c>
      <c r="R3663" s="27">
        <v>2921.1026000000002</v>
      </c>
      <c r="S3663" s="52">
        <f>R3663</f>
        <v>2921.1026000000002</v>
      </c>
      <c r="T3663" s="53">
        <f>IFERROR(S3663/Q3663,0)</f>
        <v>0.41730037142857146</v>
      </c>
      <c r="U3663" s="54">
        <f>IF(T3663&gt;=100%,S3663*2%,0)</f>
        <v>0</v>
      </c>
      <c r="V3663" s="54">
        <f>S3663*1%</f>
        <v>29.211026000000004</v>
      </c>
      <c r="W3663" s="55">
        <f>U3663+V3663</f>
        <v>29.211026000000004</v>
      </c>
      <c r="X3663" s="17"/>
      <c r="Y3663" s="9" t="s">
        <v>12391</v>
      </c>
    </row>
    <row r="3664" spans="1:25" x14ac:dyDescent="0.2">
      <c r="A3664" s="9" t="s">
        <v>6280</v>
      </c>
      <c r="B3664" s="9" t="s">
        <v>7973</v>
      </c>
      <c r="C3664" s="18" t="s">
        <v>7712</v>
      </c>
      <c r="D3664" s="9" t="s">
        <v>7713</v>
      </c>
      <c r="E3664" s="9" t="s">
        <v>7937</v>
      </c>
      <c r="F3664" s="9" t="s">
        <v>7938</v>
      </c>
      <c r="G3664" s="9">
        <v>10033599</v>
      </c>
      <c r="H3664" s="9" t="s">
        <v>7939</v>
      </c>
      <c r="I3664" s="9" t="s">
        <v>7974</v>
      </c>
      <c r="J3664" s="9" t="s">
        <v>7975</v>
      </c>
      <c r="K3664" s="18" t="s">
        <v>7942</v>
      </c>
      <c r="L3664" s="18" t="s">
        <v>7943</v>
      </c>
      <c r="M3664" s="18" t="s">
        <v>7944</v>
      </c>
      <c r="N3664" s="9" t="s">
        <v>7976</v>
      </c>
      <c r="O3664" s="9" t="s">
        <v>7977</v>
      </c>
      <c r="P3664" s="9" t="s">
        <v>32</v>
      </c>
      <c r="Q3664" s="61">
        <v>10000</v>
      </c>
      <c r="R3664" s="11">
        <v>4172.3620000000001</v>
      </c>
      <c r="S3664" s="52">
        <f>R3664</f>
        <v>4172.3620000000001</v>
      </c>
      <c r="T3664" s="53">
        <f>IFERROR(S3664/Q3664,0)</f>
        <v>0.4172362</v>
      </c>
      <c r="U3664" s="54">
        <f>IF(T3664&gt;=100%,S3664*2%,0)</f>
        <v>0</v>
      </c>
      <c r="V3664" s="54">
        <f>S3664*1%</f>
        <v>41.723620000000004</v>
      </c>
      <c r="W3664" s="55">
        <f>U3664+V3664</f>
        <v>41.723620000000004</v>
      </c>
      <c r="X3664" s="17"/>
      <c r="Y3664" s="9" t="s">
        <v>12391</v>
      </c>
    </row>
    <row r="3665" spans="1:25" x14ac:dyDescent="0.2">
      <c r="A3665" s="4" t="s">
        <v>18</v>
      </c>
      <c r="B3665" s="4" t="s">
        <v>19</v>
      </c>
      <c r="C3665" s="5" t="s">
        <v>20</v>
      </c>
      <c r="D3665" s="5" t="s">
        <v>21</v>
      </c>
      <c r="E3665" s="5" t="s">
        <v>22</v>
      </c>
      <c r="F3665" s="5" t="s">
        <v>23</v>
      </c>
      <c r="G3665" s="6">
        <v>10028445</v>
      </c>
      <c r="H3665" s="4" t="s">
        <v>24</v>
      </c>
      <c r="I3665" s="4" t="s">
        <v>140</v>
      </c>
      <c r="J3665" s="4" t="s">
        <v>141</v>
      </c>
      <c r="K3665" s="6" t="s">
        <v>27</v>
      </c>
      <c r="L3665" s="6" t="s">
        <v>28</v>
      </c>
      <c r="M3665" s="7" t="s">
        <v>29</v>
      </c>
      <c r="N3665" s="5" t="s">
        <v>184</v>
      </c>
      <c r="O3665" s="5" t="s">
        <v>185</v>
      </c>
      <c r="P3665" s="9" t="s">
        <v>32</v>
      </c>
      <c r="Q3665" s="9">
        <v>10000</v>
      </c>
      <c r="R3665" s="11">
        <v>4172.3383999999996</v>
      </c>
      <c r="S3665" s="52">
        <f>R3665</f>
        <v>4172.3383999999996</v>
      </c>
      <c r="T3665" s="53">
        <f>IFERROR(S3665/Q3665,0)</f>
        <v>0.41723383999999997</v>
      </c>
      <c r="U3665" s="54">
        <f>IF(T3665&gt;=100%,S3665*2%,0)</f>
        <v>0</v>
      </c>
      <c r="V3665" s="54">
        <f>S3665*1%</f>
        <v>41.723383999999996</v>
      </c>
      <c r="W3665" s="55">
        <f>U3665+V3665</f>
        <v>41.723383999999996</v>
      </c>
      <c r="X3665" s="17"/>
      <c r="Y3665" s="9" t="s">
        <v>12393</v>
      </c>
    </row>
    <row r="3666" spans="1:25" x14ac:dyDescent="0.2">
      <c r="A3666" s="9" t="s">
        <v>6280</v>
      </c>
      <c r="B3666" s="9" t="s">
        <v>6294</v>
      </c>
      <c r="C3666" s="18" t="s">
        <v>6282</v>
      </c>
      <c r="D3666" s="9" t="s">
        <v>6283</v>
      </c>
      <c r="E3666" s="9" t="s">
        <v>6284</v>
      </c>
      <c r="F3666" s="9" t="s">
        <v>6285</v>
      </c>
      <c r="G3666" s="9">
        <v>10022173</v>
      </c>
      <c r="H3666" s="9" t="s">
        <v>6286</v>
      </c>
      <c r="I3666" s="9" t="s">
        <v>6295</v>
      </c>
      <c r="J3666" s="9" t="s">
        <v>6296</v>
      </c>
      <c r="K3666" s="18" t="s">
        <v>6289</v>
      </c>
      <c r="L3666" s="18" t="s">
        <v>6290</v>
      </c>
      <c r="M3666" s="18" t="s">
        <v>6291</v>
      </c>
      <c r="N3666" s="9" t="s">
        <v>6325</v>
      </c>
      <c r="O3666" s="9" t="s">
        <v>6326</v>
      </c>
      <c r="P3666" s="9" t="s">
        <v>32</v>
      </c>
      <c r="Q3666" s="62">
        <v>5000</v>
      </c>
      <c r="R3666" s="11">
        <v>2083.9070000000002</v>
      </c>
      <c r="S3666" s="52">
        <f>R3666</f>
        <v>2083.9070000000002</v>
      </c>
      <c r="T3666" s="53">
        <f>IFERROR(S3666/Q3666,0)</f>
        <v>0.41678140000000002</v>
      </c>
      <c r="U3666" s="54">
        <f>IF(T3666&gt;=100%,S3666*2%,0)</f>
        <v>0</v>
      </c>
      <c r="V3666" s="54">
        <f>S3666*1%</f>
        <v>20.839070000000003</v>
      </c>
      <c r="W3666" s="55">
        <f>U3666+V3666</f>
        <v>20.839070000000003</v>
      </c>
      <c r="X3666" s="17"/>
      <c r="Y3666" s="9" t="s">
        <v>12391</v>
      </c>
    </row>
    <row r="3667" spans="1:25" x14ac:dyDescent="0.2">
      <c r="A3667" s="4" t="s">
        <v>18</v>
      </c>
      <c r="B3667" s="12" t="s">
        <v>2186</v>
      </c>
      <c r="C3667" s="5" t="s">
        <v>2071</v>
      </c>
      <c r="D3667" s="9" t="s">
        <v>2072</v>
      </c>
      <c r="E3667" s="9" t="s">
        <v>2187</v>
      </c>
      <c r="F3667" s="9" t="s">
        <v>2188</v>
      </c>
      <c r="G3667" s="8">
        <v>10022967</v>
      </c>
      <c r="H3667" s="12" t="s">
        <v>2189</v>
      </c>
      <c r="I3667" s="9" t="s">
        <v>2206</v>
      </c>
      <c r="J3667" s="12" t="s">
        <v>2207</v>
      </c>
      <c r="K3667" s="8" t="s">
        <v>2192</v>
      </c>
      <c r="L3667" s="16" t="s">
        <v>2193</v>
      </c>
      <c r="M3667" s="17">
        <v>8638022310</v>
      </c>
      <c r="N3667" s="9" t="s">
        <v>2208</v>
      </c>
      <c r="O3667" s="9" t="s">
        <v>2209</v>
      </c>
      <c r="P3667" s="9" t="s">
        <v>32</v>
      </c>
      <c r="Q3667" s="10">
        <v>5000</v>
      </c>
      <c r="R3667" s="11">
        <v>2083.8807999999999</v>
      </c>
      <c r="S3667" s="52">
        <f>R3667</f>
        <v>2083.8807999999999</v>
      </c>
      <c r="T3667" s="53">
        <f>IFERROR(S3667/Q3667,0)</f>
        <v>0.41677616000000001</v>
      </c>
      <c r="U3667" s="54">
        <f>IF(T3667&gt;=100%,S3667*2%,0)</f>
        <v>0</v>
      </c>
      <c r="V3667" s="54">
        <f>S3667*1%</f>
        <v>20.838808</v>
      </c>
      <c r="W3667" s="55">
        <f>U3667+V3667</f>
        <v>20.838808</v>
      </c>
      <c r="X3667" s="17"/>
      <c r="Y3667" s="9" t="s">
        <v>12391</v>
      </c>
    </row>
    <row r="3668" spans="1:25" x14ac:dyDescent="0.2">
      <c r="A3668" s="9" t="s">
        <v>9603</v>
      </c>
      <c r="B3668" s="9" t="s">
        <v>11362</v>
      </c>
      <c r="C3668" s="9" t="s">
        <v>12374</v>
      </c>
      <c r="D3668" s="9"/>
      <c r="E3668" s="11" t="s">
        <v>12376</v>
      </c>
      <c r="F3668" s="11"/>
      <c r="G3668" s="9">
        <v>10031303</v>
      </c>
      <c r="H3668" s="9" t="s">
        <v>11363</v>
      </c>
      <c r="I3668" s="9" t="s">
        <v>11364</v>
      </c>
      <c r="J3668" s="9" t="s">
        <v>11365</v>
      </c>
      <c r="K3668" s="9" t="s">
        <v>11366</v>
      </c>
      <c r="L3668" s="18" t="s">
        <v>11367</v>
      </c>
      <c r="M3668" s="18">
        <v>9616564145</v>
      </c>
      <c r="N3668" s="9" t="s">
        <v>11368</v>
      </c>
      <c r="O3668" s="9" t="s">
        <v>11369</v>
      </c>
      <c r="P3668" s="18" t="s">
        <v>32</v>
      </c>
      <c r="Q3668" s="11">
        <v>15000</v>
      </c>
      <c r="R3668" s="27">
        <v>6216.6412</v>
      </c>
      <c r="S3668" s="52">
        <f>R3668</f>
        <v>6216.6412</v>
      </c>
      <c r="T3668" s="53">
        <f>IFERROR(S3668/Q3668,0)</f>
        <v>0.41444274666666669</v>
      </c>
      <c r="U3668" s="54">
        <f>IF(T3668&gt;=100%,S3668*2%,0)</f>
        <v>0</v>
      </c>
      <c r="V3668" s="54">
        <f>S3668*1%</f>
        <v>62.166412000000001</v>
      </c>
      <c r="W3668" s="55">
        <f>U3668+V3668</f>
        <v>62.166412000000001</v>
      </c>
      <c r="X3668" s="17"/>
      <c r="Y3668" s="9" t="s">
        <v>12391</v>
      </c>
    </row>
    <row r="3669" spans="1:25" x14ac:dyDescent="0.2">
      <c r="A3669" s="9" t="s">
        <v>9603</v>
      </c>
      <c r="B3669" s="18" t="s">
        <v>10732</v>
      </c>
      <c r="C3669" s="9" t="s">
        <v>12370</v>
      </c>
      <c r="D3669" s="9"/>
      <c r="E3669" s="9" t="s">
        <v>12369</v>
      </c>
      <c r="F3669" s="9"/>
      <c r="G3669" s="18">
        <v>10022294</v>
      </c>
      <c r="H3669" s="18" t="s">
        <v>10733</v>
      </c>
      <c r="I3669" s="18" t="s">
        <v>10903</v>
      </c>
      <c r="J3669" s="18" t="s">
        <v>10904</v>
      </c>
      <c r="K3669" s="9" t="s">
        <v>10757</v>
      </c>
      <c r="L3669" s="18" t="s">
        <v>10758</v>
      </c>
      <c r="M3669" s="18">
        <v>8887697630</v>
      </c>
      <c r="N3669" s="18" t="s">
        <v>10921</v>
      </c>
      <c r="O3669" s="18" t="s">
        <v>10922</v>
      </c>
      <c r="P3669" s="18" t="s">
        <v>32</v>
      </c>
      <c r="Q3669" s="11">
        <v>8290.1610000000001</v>
      </c>
      <c r="R3669" s="27">
        <v>3430.6848</v>
      </c>
      <c r="S3669" s="52">
        <f>R3669</f>
        <v>3430.6848</v>
      </c>
      <c r="T3669" s="53">
        <f>IFERROR(S3669/Q3669,0)</f>
        <v>0.41382607647788744</v>
      </c>
      <c r="U3669" s="54">
        <f>IF(T3669&gt;=100%,S3669*2%,0)</f>
        <v>0</v>
      </c>
      <c r="V3669" s="54">
        <f>S3669*1%</f>
        <v>34.306848000000002</v>
      </c>
      <c r="W3669" s="55">
        <f>U3669+V3669</f>
        <v>34.306848000000002</v>
      </c>
      <c r="X3669" s="17"/>
      <c r="Y3669" s="9" t="s">
        <v>12391</v>
      </c>
    </row>
    <row r="3670" spans="1:25" x14ac:dyDescent="0.2">
      <c r="A3670" s="9" t="s">
        <v>9603</v>
      </c>
      <c r="B3670" s="32" t="s">
        <v>11681</v>
      </c>
      <c r="C3670" s="9" t="s">
        <v>12374</v>
      </c>
      <c r="D3670" s="9"/>
      <c r="E3670" s="11" t="s">
        <v>12376</v>
      </c>
      <c r="F3670" s="11"/>
      <c r="G3670" s="32">
        <v>10031303</v>
      </c>
      <c r="H3670" s="32" t="s">
        <v>11363</v>
      </c>
      <c r="I3670" s="32" t="s">
        <v>11682</v>
      </c>
      <c r="J3670" s="32" t="s">
        <v>11683</v>
      </c>
      <c r="K3670" s="9" t="s">
        <v>11684</v>
      </c>
      <c r="L3670" s="32" t="s">
        <v>11685</v>
      </c>
      <c r="M3670" s="32">
        <v>7007253228</v>
      </c>
      <c r="N3670" s="18" t="s">
        <v>11753</v>
      </c>
      <c r="O3670" s="32" t="s">
        <v>11754</v>
      </c>
      <c r="P3670" s="32" t="s">
        <v>32</v>
      </c>
      <c r="Q3670" s="11">
        <v>6000</v>
      </c>
      <c r="R3670" s="27">
        <v>2479.7464</v>
      </c>
      <c r="S3670" s="52">
        <f>R3670</f>
        <v>2479.7464</v>
      </c>
      <c r="T3670" s="53">
        <f>IFERROR(S3670/Q3670,0)</f>
        <v>0.41329106666666665</v>
      </c>
      <c r="U3670" s="54">
        <f>IF(T3670&gt;=100%,S3670*2%,0)</f>
        <v>0</v>
      </c>
      <c r="V3670" s="54">
        <f>S3670*1%</f>
        <v>24.797464000000002</v>
      </c>
      <c r="W3670" s="55">
        <f>U3670+V3670</f>
        <v>24.797464000000002</v>
      </c>
      <c r="X3670" s="17"/>
      <c r="Y3670" s="9" t="s">
        <v>12391</v>
      </c>
    </row>
    <row r="3671" spans="1:25" x14ac:dyDescent="0.2">
      <c r="A3671" s="4" t="s">
        <v>18</v>
      </c>
      <c r="B3671" s="12" t="s">
        <v>1456</v>
      </c>
      <c r="C3671" s="5" t="s">
        <v>861</v>
      </c>
      <c r="D3671" s="9" t="s">
        <v>862</v>
      </c>
      <c r="E3671" s="9" t="s">
        <v>1457</v>
      </c>
      <c r="F3671" s="9" t="s">
        <v>1458</v>
      </c>
      <c r="G3671" s="8">
        <v>10022900</v>
      </c>
      <c r="H3671" s="12" t="s">
        <v>1459</v>
      </c>
      <c r="I3671" s="9" t="s">
        <v>1471</v>
      </c>
      <c r="J3671" s="12" t="s">
        <v>1472</v>
      </c>
      <c r="K3671" s="8" t="s">
        <v>1473</v>
      </c>
      <c r="L3671" s="16" t="s">
        <v>1474</v>
      </c>
      <c r="M3671" s="17" t="s">
        <v>1475</v>
      </c>
      <c r="N3671" s="9" t="s">
        <v>1513</v>
      </c>
      <c r="O3671" s="9" t="s">
        <v>1514</v>
      </c>
      <c r="P3671" s="9" t="s">
        <v>32</v>
      </c>
      <c r="Q3671" s="10">
        <v>10000</v>
      </c>
      <c r="R3671" s="11">
        <v>4117.7340000000004</v>
      </c>
      <c r="S3671" s="52">
        <f>R3671</f>
        <v>4117.7340000000004</v>
      </c>
      <c r="T3671" s="53">
        <f>IFERROR(S3671/Q3671,0)</f>
        <v>0.41177340000000001</v>
      </c>
      <c r="U3671" s="54">
        <f>IF(T3671&gt;=100%,S3671*2%,0)</f>
        <v>0</v>
      </c>
      <c r="V3671" s="54">
        <f>S3671*1%</f>
        <v>41.177340000000008</v>
      </c>
      <c r="W3671" s="55">
        <f>U3671+V3671</f>
        <v>41.177340000000008</v>
      </c>
      <c r="X3671" s="17"/>
      <c r="Y3671" s="9" t="s">
        <v>12391</v>
      </c>
    </row>
    <row r="3672" spans="1:25" x14ac:dyDescent="0.2">
      <c r="A3672" s="9" t="s">
        <v>9603</v>
      </c>
      <c r="B3672" s="32" t="s">
        <v>11796</v>
      </c>
      <c r="C3672" s="9" t="s">
        <v>12374</v>
      </c>
      <c r="D3672" s="9"/>
      <c r="E3672" s="11" t="s">
        <v>12376</v>
      </c>
      <c r="F3672" s="11"/>
      <c r="G3672" s="32">
        <v>10031303</v>
      </c>
      <c r="H3672" s="32" t="s">
        <v>11363</v>
      </c>
      <c r="I3672" s="32" t="s">
        <v>11797</v>
      </c>
      <c r="J3672" s="32" t="s">
        <v>11798</v>
      </c>
      <c r="K3672" s="9" t="s">
        <v>11366</v>
      </c>
      <c r="L3672" s="32" t="s">
        <v>11788</v>
      </c>
      <c r="M3672" s="32">
        <v>9616564145</v>
      </c>
      <c r="N3672" s="18" t="s">
        <v>11801</v>
      </c>
      <c r="O3672" s="32" t="s">
        <v>11802</v>
      </c>
      <c r="P3672" s="32" t="s">
        <v>32</v>
      </c>
      <c r="Q3672" s="11">
        <v>6000</v>
      </c>
      <c r="R3672" s="27">
        <v>2469.3624</v>
      </c>
      <c r="S3672" s="52">
        <f>R3672</f>
        <v>2469.3624</v>
      </c>
      <c r="T3672" s="53">
        <f>IFERROR(S3672/Q3672,0)</f>
        <v>0.41156039999999999</v>
      </c>
      <c r="U3672" s="54">
        <f>IF(T3672&gt;=100%,S3672*2%,0)</f>
        <v>0</v>
      </c>
      <c r="V3672" s="54">
        <f>S3672*1%</f>
        <v>24.693624</v>
      </c>
      <c r="W3672" s="55">
        <f>U3672+V3672</f>
        <v>24.693624</v>
      </c>
      <c r="X3672" s="17"/>
      <c r="Y3672" s="9" t="s">
        <v>12391</v>
      </c>
    </row>
    <row r="3673" spans="1:25" x14ac:dyDescent="0.2">
      <c r="A3673" s="9" t="s">
        <v>6280</v>
      </c>
      <c r="B3673" s="9" t="s">
        <v>7076</v>
      </c>
      <c r="C3673" s="18" t="s">
        <v>6854</v>
      </c>
      <c r="D3673" s="9" t="s">
        <v>6855</v>
      </c>
      <c r="E3673" s="9" t="s">
        <v>7040</v>
      </c>
      <c r="F3673" s="9" t="s">
        <v>7041</v>
      </c>
      <c r="G3673" s="9">
        <v>10025696</v>
      </c>
      <c r="H3673" s="9" t="s">
        <v>7042</v>
      </c>
      <c r="I3673" s="9" t="s">
        <v>7077</v>
      </c>
      <c r="J3673" s="9" t="s">
        <v>7078</v>
      </c>
      <c r="K3673" s="18" t="s">
        <v>7045</v>
      </c>
      <c r="L3673" s="18" t="s">
        <v>7046</v>
      </c>
      <c r="M3673" s="18" t="s">
        <v>7047</v>
      </c>
      <c r="N3673" s="9" t="s">
        <v>7081</v>
      </c>
      <c r="O3673" s="9" t="s">
        <v>7082</v>
      </c>
      <c r="P3673" s="9" t="s">
        <v>32</v>
      </c>
      <c r="Q3673" s="61">
        <v>11862.6</v>
      </c>
      <c r="R3673" s="11">
        <v>4877.5984000000008</v>
      </c>
      <c r="S3673" s="52">
        <f>R3673</f>
        <v>4877.5984000000008</v>
      </c>
      <c r="T3673" s="53">
        <f>IFERROR(S3673/Q3673,0)</f>
        <v>0.41117448114241401</v>
      </c>
      <c r="U3673" s="54">
        <f>IF(T3673&gt;=100%,S3673*2%,0)</f>
        <v>0</v>
      </c>
      <c r="V3673" s="54">
        <f>S3673*1%</f>
        <v>48.775984000000008</v>
      </c>
      <c r="W3673" s="55">
        <f>U3673+V3673</f>
        <v>48.775984000000008</v>
      </c>
      <c r="X3673" s="17"/>
      <c r="Y3673" s="9" t="s">
        <v>12391</v>
      </c>
    </row>
    <row r="3674" spans="1:25" x14ac:dyDescent="0.2">
      <c r="A3674" s="9" t="s">
        <v>6280</v>
      </c>
      <c r="B3674" s="9" t="s">
        <v>7161</v>
      </c>
      <c r="C3674" s="18" t="s">
        <v>6854</v>
      </c>
      <c r="D3674" s="9" t="s">
        <v>6855</v>
      </c>
      <c r="E3674" s="9" t="s">
        <v>7147</v>
      </c>
      <c r="F3674" s="9" t="s">
        <v>7148</v>
      </c>
      <c r="G3674" s="9">
        <v>10031743</v>
      </c>
      <c r="H3674" s="9" t="s">
        <v>7149</v>
      </c>
      <c r="I3674" s="9" t="s">
        <v>7162</v>
      </c>
      <c r="J3674" s="9" t="s">
        <v>7163</v>
      </c>
      <c r="K3674" s="18" t="s">
        <v>7152</v>
      </c>
      <c r="L3674" s="18" t="s">
        <v>7153</v>
      </c>
      <c r="M3674" s="18" t="s">
        <v>7154</v>
      </c>
      <c r="N3674" s="9" t="s">
        <v>7164</v>
      </c>
      <c r="O3674" s="9" t="s">
        <v>7165</v>
      </c>
      <c r="P3674" s="9" t="s">
        <v>32</v>
      </c>
      <c r="Q3674" s="61">
        <v>27200</v>
      </c>
      <c r="R3674" s="11">
        <v>11170.25</v>
      </c>
      <c r="S3674" s="52">
        <f>R3674</f>
        <v>11170.25</v>
      </c>
      <c r="T3674" s="53">
        <f>IFERROR(S3674/Q3674,0)</f>
        <v>0.41067095588235292</v>
      </c>
      <c r="U3674" s="54">
        <f>IF(T3674&gt;=100%,S3674*2%,0)</f>
        <v>0</v>
      </c>
      <c r="V3674" s="54">
        <f>S3674*1%</f>
        <v>111.7025</v>
      </c>
      <c r="W3674" s="55">
        <f>U3674+V3674</f>
        <v>111.7025</v>
      </c>
      <c r="X3674" s="17"/>
      <c r="Y3674" s="9" t="s">
        <v>12391</v>
      </c>
    </row>
    <row r="3675" spans="1:25" x14ac:dyDescent="0.2">
      <c r="A3675" s="9" t="s">
        <v>8060</v>
      </c>
      <c r="B3675" s="9" t="s">
        <v>8965</v>
      </c>
      <c r="C3675" s="18" t="s">
        <v>8974</v>
      </c>
      <c r="D3675" s="9" t="s">
        <v>8975</v>
      </c>
      <c r="E3675" s="9" t="s">
        <v>9127</v>
      </c>
      <c r="F3675" s="9" t="s">
        <v>9128</v>
      </c>
      <c r="G3675" s="9">
        <v>10032425</v>
      </c>
      <c r="H3675" s="9" t="s">
        <v>9129</v>
      </c>
      <c r="I3675" s="9" t="s">
        <v>9216</v>
      </c>
      <c r="J3675" s="9" t="s">
        <v>9217</v>
      </c>
      <c r="K3675" s="18" t="s">
        <v>9132</v>
      </c>
      <c r="L3675" s="18" t="s">
        <v>9133</v>
      </c>
      <c r="M3675" s="18">
        <v>978984389</v>
      </c>
      <c r="N3675" s="9" t="s">
        <v>9224</v>
      </c>
      <c r="O3675" s="9" t="s">
        <v>9225</v>
      </c>
      <c r="P3675" s="9" t="s">
        <v>32</v>
      </c>
      <c r="Q3675" s="11">
        <v>8725.2000000000007</v>
      </c>
      <c r="R3675" s="11">
        <v>3573</v>
      </c>
      <c r="S3675" s="52">
        <f>R3675</f>
        <v>3573</v>
      </c>
      <c r="T3675" s="53">
        <f>IFERROR(S3675/Q3675,0)</f>
        <v>0.40950350708293215</v>
      </c>
      <c r="U3675" s="54">
        <f>IF(T3675&gt;=100%,S3675*2%,0)</f>
        <v>0</v>
      </c>
      <c r="V3675" s="54">
        <f>S3675*1%</f>
        <v>35.730000000000004</v>
      </c>
      <c r="W3675" s="55">
        <f>U3675+V3675</f>
        <v>35.730000000000004</v>
      </c>
      <c r="X3675" s="17"/>
      <c r="Y3675" s="9" t="s">
        <v>12391</v>
      </c>
    </row>
    <row r="3676" spans="1:25" x14ac:dyDescent="0.2">
      <c r="A3676" s="26" t="s">
        <v>9603</v>
      </c>
      <c r="B3676" s="30" t="s">
        <v>12198</v>
      </c>
      <c r="C3676" s="30" t="s">
        <v>12379</v>
      </c>
      <c r="D3676" s="30"/>
      <c r="E3676" s="44" t="s">
        <v>12381</v>
      </c>
      <c r="F3676" s="44"/>
      <c r="G3676" s="30">
        <v>10023970</v>
      </c>
      <c r="H3676" s="30" t="s">
        <v>12199</v>
      </c>
      <c r="I3676" s="30" t="s">
        <v>12212</v>
      </c>
      <c r="J3676" s="30" t="s">
        <v>12213</v>
      </c>
      <c r="K3676" s="26" t="s">
        <v>12202</v>
      </c>
      <c r="L3676" s="30" t="s">
        <v>9671</v>
      </c>
      <c r="M3676" s="30" t="s">
        <v>12203</v>
      </c>
      <c r="N3676" s="30" t="s">
        <v>12234</v>
      </c>
      <c r="O3676" s="30" t="s">
        <v>12235</v>
      </c>
      <c r="P3676" s="30" t="s">
        <v>32</v>
      </c>
      <c r="Q3676" s="27">
        <v>4500</v>
      </c>
      <c r="R3676" s="27">
        <v>1797.2344000000001</v>
      </c>
      <c r="S3676" s="52">
        <f>R3676</f>
        <v>1797.2344000000001</v>
      </c>
      <c r="T3676" s="53">
        <f>IFERROR(S3676/Q3676,0)</f>
        <v>0.39938542222222223</v>
      </c>
      <c r="U3676" s="54">
        <f>IF(T3676&gt;=100%,S3676*2%,0)</f>
        <v>0</v>
      </c>
      <c r="V3676" s="54">
        <f>S3676*1%</f>
        <v>17.972344</v>
      </c>
      <c r="W3676" s="55">
        <f>U3676+V3676</f>
        <v>17.972344</v>
      </c>
      <c r="X3676" s="17"/>
      <c r="Y3676" s="9" t="s">
        <v>12391</v>
      </c>
    </row>
    <row r="3677" spans="1:25" x14ac:dyDescent="0.2">
      <c r="A3677" s="9" t="s">
        <v>8060</v>
      </c>
      <c r="B3677" s="9" t="s">
        <v>8061</v>
      </c>
      <c r="C3677" s="18" t="s">
        <v>8062</v>
      </c>
      <c r="D3677" s="9" t="s">
        <v>8063</v>
      </c>
      <c r="E3677" s="9" t="s">
        <v>8064</v>
      </c>
      <c r="F3677" s="9" t="s">
        <v>8065</v>
      </c>
      <c r="G3677" s="9">
        <v>10027752</v>
      </c>
      <c r="H3677" s="9" t="s">
        <v>8066</v>
      </c>
      <c r="I3677" s="9" t="s">
        <v>8119</v>
      </c>
      <c r="J3677" s="9" t="s">
        <v>8120</v>
      </c>
      <c r="K3677" s="18" t="s">
        <v>8086</v>
      </c>
      <c r="L3677" s="18" t="s">
        <v>8087</v>
      </c>
      <c r="M3677" s="18">
        <v>9993467189</v>
      </c>
      <c r="N3677" s="9" t="s">
        <v>8135</v>
      </c>
      <c r="O3677" s="9" t="s">
        <v>8136</v>
      </c>
      <c r="P3677" s="9" t="s">
        <v>32</v>
      </c>
      <c r="Q3677" s="11">
        <v>7920.0000000000009</v>
      </c>
      <c r="R3677" s="25">
        <v>3147</v>
      </c>
      <c r="S3677" s="52">
        <f>R3677</f>
        <v>3147</v>
      </c>
      <c r="T3677" s="53">
        <f>IFERROR(S3677/Q3677,0)</f>
        <v>0.39734848484848478</v>
      </c>
      <c r="U3677" s="54">
        <f>IF(T3677&gt;=100%,S3677*2%,0)</f>
        <v>0</v>
      </c>
      <c r="V3677" s="54">
        <f>S3677*1%</f>
        <v>31.470000000000002</v>
      </c>
      <c r="W3677" s="55">
        <f>U3677+V3677</f>
        <v>31.470000000000002</v>
      </c>
      <c r="X3677" s="17"/>
      <c r="Y3677" s="9" t="s">
        <v>12391</v>
      </c>
    </row>
    <row r="3678" spans="1:25" x14ac:dyDescent="0.2">
      <c r="A3678" s="4" t="s">
        <v>18</v>
      </c>
      <c r="B3678" s="12" t="s">
        <v>2242</v>
      </c>
      <c r="C3678" s="5" t="s">
        <v>2071</v>
      </c>
      <c r="D3678" s="9" t="s">
        <v>2072</v>
      </c>
      <c r="E3678" s="9" t="s">
        <v>2187</v>
      </c>
      <c r="F3678" s="9" t="s">
        <v>2188</v>
      </c>
      <c r="G3678" s="8">
        <v>10028575</v>
      </c>
      <c r="H3678" s="12" t="s">
        <v>2243</v>
      </c>
      <c r="I3678" s="9" t="s">
        <v>2278</v>
      </c>
      <c r="J3678" s="12" t="s">
        <v>2279</v>
      </c>
      <c r="K3678" s="8" t="s">
        <v>2246</v>
      </c>
      <c r="L3678" s="16" t="s">
        <v>2247</v>
      </c>
      <c r="M3678" s="17">
        <v>8974561779</v>
      </c>
      <c r="N3678" s="9" t="s">
        <v>2290</v>
      </c>
      <c r="O3678" s="9" t="s">
        <v>2291</v>
      </c>
      <c r="P3678" s="9" t="s">
        <v>32</v>
      </c>
      <c r="Q3678" s="10">
        <v>5000</v>
      </c>
      <c r="R3678" s="11">
        <v>1983.7932000000001</v>
      </c>
      <c r="S3678" s="52">
        <f>R3678</f>
        <v>1983.7932000000001</v>
      </c>
      <c r="T3678" s="53">
        <f>IFERROR(S3678/Q3678,0)</f>
        <v>0.39675864</v>
      </c>
      <c r="U3678" s="54">
        <f>IF(T3678&gt;=100%,S3678*2%,0)</f>
        <v>0</v>
      </c>
      <c r="V3678" s="54">
        <f>S3678*1%</f>
        <v>19.837932000000002</v>
      </c>
      <c r="W3678" s="55">
        <f>U3678+V3678</f>
        <v>19.837932000000002</v>
      </c>
      <c r="X3678" s="17"/>
      <c r="Y3678" s="9" t="s">
        <v>12393</v>
      </c>
    </row>
    <row r="3679" spans="1:25" x14ac:dyDescent="0.2">
      <c r="A3679" s="9" t="s">
        <v>5442</v>
      </c>
      <c r="B3679" s="9" t="s">
        <v>5681</v>
      </c>
      <c r="C3679" s="18" t="s">
        <v>5682</v>
      </c>
      <c r="D3679" s="9" t="s">
        <v>5683</v>
      </c>
      <c r="E3679" s="9" t="s">
        <v>5684</v>
      </c>
      <c r="F3679" s="9" t="s">
        <v>5685</v>
      </c>
      <c r="G3679" s="9">
        <v>10026037</v>
      </c>
      <c r="H3679" s="9" t="s">
        <v>5686</v>
      </c>
      <c r="I3679" s="9" t="s">
        <v>5785</v>
      </c>
      <c r="J3679" s="9" t="s">
        <v>5786</v>
      </c>
      <c r="K3679" s="18" t="s">
        <v>5689</v>
      </c>
      <c r="L3679" s="18" t="s">
        <v>5690</v>
      </c>
      <c r="M3679" s="18">
        <v>9876907361</v>
      </c>
      <c r="N3679" s="9" t="s">
        <v>5828</v>
      </c>
      <c r="O3679" s="9" t="s">
        <v>5829</v>
      </c>
      <c r="P3679" s="9" t="s">
        <v>32</v>
      </c>
      <c r="Q3679" s="11">
        <v>12139.960000000003</v>
      </c>
      <c r="R3679" s="11">
        <v>4789</v>
      </c>
      <c r="S3679" s="52">
        <f>R3679</f>
        <v>4789</v>
      </c>
      <c r="T3679" s="53">
        <f>IFERROR(S3679/Q3679,0)</f>
        <v>0.39448235414284716</v>
      </c>
      <c r="U3679" s="54">
        <f>IF(T3679&gt;=100%,S3679*2%,0)</f>
        <v>0</v>
      </c>
      <c r="V3679" s="54">
        <f>S3679*1%</f>
        <v>47.89</v>
      </c>
      <c r="W3679" s="55">
        <f>U3679+V3679</f>
        <v>47.89</v>
      </c>
      <c r="X3679" s="17"/>
      <c r="Y3679" s="9" t="s">
        <v>12393</v>
      </c>
    </row>
    <row r="3680" spans="1:25" x14ac:dyDescent="0.2">
      <c r="A3680" s="4" t="s">
        <v>18</v>
      </c>
      <c r="B3680" s="12" t="s">
        <v>1048</v>
      </c>
      <c r="C3680" s="5" t="s">
        <v>861</v>
      </c>
      <c r="D3680" s="9" t="s">
        <v>862</v>
      </c>
      <c r="E3680" s="9" t="s">
        <v>1049</v>
      </c>
      <c r="F3680" s="9" t="s">
        <v>1050</v>
      </c>
      <c r="G3680" s="8">
        <v>10034496</v>
      </c>
      <c r="H3680" s="12" t="s">
        <v>1051</v>
      </c>
      <c r="I3680" s="9" t="s">
        <v>1086</v>
      </c>
      <c r="J3680" s="12" t="s">
        <v>1087</v>
      </c>
      <c r="K3680" s="8" t="s">
        <v>1054</v>
      </c>
      <c r="L3680" s="16" t="s">
        <v>1055</v>
      </c>
      <c r="M3680" s="17">
        <v>9593193215</v>
      </c>
      <c r="N3680" s="9" t="s">
        <v>1147</v>
      </c>
      <c r="O3680" s="9" t="s">
        <v>1148</v>
      </c>
      <c r="P3680" s="9" t="s">
        <v>32</v>
      </c>
      <c r="Q3680" s="10">
        <v>12000</v>
      </c>
      <c r="R3680" s="11">
        <v>4732.0006000000003</v>
      </c>
      <c r="S3680" s="52">
        <f>R3680</f>
        <v>4732.0006000000003</v>
      </c>
      <c r="T3680" s="53">
        <f>IFERROR(S3680/Q3680,0)</f>
        <v>0.39433338333333334</v>
      </c>
      <c r="U3680" s="54">
        <f>IF(T3680&gt;=100%,S3680*2%,0)</f>
        <v>0</v>
      </c>
      <c r="V3680" s="54">
        <f>S3680*1%</f>
        <v>47.320006000000006</v>
      </c>
      <c r="W3680" s="55">
        <f>U3680+V3680</f>
        <v>47.320006000000006</v>
      </c>
      <c r="X3680" s="17"/>
      <c r="Y3680" s="9" t="s">
        <v>12391</v>
      </c>
    </row>
    <row r="3681" spans="1:25" x14ac:dyDescent="0.2">
      <c r="A3681" s="4" t="s">
        <v>18</v>
      </c>
      <c r="B3681" s="12" t="s">
        <v>2304</v>
      </c>
      <c r="C3681" s="5" t="s">
        <v>2071</v>
      </c>
      <c r="D3681" s="9" t="s">
        <v>2072</v>
      </c>
      <c r="E3681" s="9" t="s">
        <v>2305</v>
      </c>
      <c r="F3681" s="9" t="s">
        <v>2306</v>
      </c>
      <c r="G3681" s="8">
        <v>10025911</v>
      </c>
      <c r="H3681" s="12" t="s">
        <v>2307</v>
      </c>
      <c r="I3681" s="9" t="s">
        <v>2369</v>
      </c>
      <c r="J3681" s="12" t="s">
        <v>2370</v>
      </c>
      <c r="K3681" s="8" t="s">
        <v>2310</v>
      </c>
      <c r="L3681" s="16" t="s">
        <v>2311</v>
      </c>
      <c r="M3681" s="17">
        <v>8638448082</v>
      </c>
      <c r="N3681" s="9" t="s">
        <v>2371</v>
      </c>
      <c r="O3681" s="9" t="s">
        <v>2372</v>
      </c>
      <c r="P3681" s="9" t="s">
        <v>32</v>
      </c>
      <c r="Q3681" s="10">
        <v>5000</v>
      </c>
      <c r="R3681" s="11">
        <v>1970.14</v>
      </c>
      <c r="S3681" s="52">
        <f>R3681</f>
        <v>1970.14</v>
      </c>
      <c r="T3681" s="53">
        <f>IFERROR(S3681/Q3681,0)</f>
        <v>0.39402800000000004</v>
      </c>
      <c r="U3681" s="54">
        <f>IF(T3681&gt;=100%,S3681*2%,0)</f>
        <v>0</v>
      </c>
      <c r="V3681" s="54">
        <f>S3681*1%</f>
        <v>19.701400000000003</v>
      </c>
      <c r="W3681" s="55">
        <f>U3681+V3681</f>
        <v>19.701400000000003</v>
      </c>
      <c r="X3681" s="17"/>
      <c r="Y3681" s="9" t="s">
        <v>12393</v>
      </c>
    </row>
    <row r="3682" spans="1:25" x14ac:dyDescent="0.2">
      <c r="A3682" s="4" t="s">
        <v>18</v>
      </c>
      <c r="B3682" s="4" t="s">
        <v>19</v>
      </c>
      <c r="C3682" s="5" t="s">
        <v>20</v>
      </c>
      <c r="D3682" s="5" t="s">
        <v>21</v>
      </c>
      <c r="E3682" s="5" t="s">
        <v>22</v>
      </c>
      <c r="F3682" s="5" t="s">
        <v>23</v>
      </c>
      <c r="G3682" s="6">
        <v>10028445</v>
      </c>
      <c r="H3682" s="4" t="s">
        <v>24</v>
      </c>
      <c r="I3682" s="4" t="s">
        <v>37</v>
      </c>
      <c r="J3682" s="4" t="s">
        <v>38</v>
      </c>
      <c r="K3682" s="6" t="s">
        <v>27</v>
      </c>
      <c r="L3682" s="6" t="s">
        <v>28</v>
      </c>
      <c r="M3682" s="7" t="s">
        <v>29</v>
      </c>
      <c r="N3682" s="4" t="s">
        <v>138</v>
      </c>
      <c r="O3682" s="6" t="s">
        <v>139</v>
      </c>
      <c r="P3682" s="9" t="s">
        <v>32</v>
      </c>
      <c r="Q3682" s="9">
        <v>15000</v>
      </c>
      <c r="R3682" s="11">
        <v>5896.7793999999994</v>
      </c>
      <c r="S3682" s="52">
        <f>R3682</f>
        <v>5896.7793999999994</v>
      </c>
      <c r="T3682" s="53">
        <f>IFERROR(S3682/Q3682,0)</f>
        <v>0.39311862666666664</v>
      </c>
      <c r="U3682" s="54">
        <f>IF(T3682&gt;=100%,S3682*2%,0)</f>
        <v>0</v>
      </c>
      <c r="V3682" s="54">
        <f>S3682*1%</f>
        <v>58.967793999999998</v>
      </c>
      <c r="W3682" s="55">
        <f>U3682+V3682</f>
        <v>58.967793999999998</v>
      </c>
      <c r="X3682" s="17"/>
      <c r="Y3682" s="9" t="s">
        <v>12391</v>
      </c>
    </row>
    <row r="3683" spans="1:25" x14ac:dyDescent="0.2">
      <c r="A3683" s="9" t="s">
        <v>5442</v>
      </c>
      <c r="B3683" s="9" t="s">
        <v>5681</v>
      </c>
      <c r="C3683" s="18" t="s">
        <v>5682</v>
      </c>
      <c r="D3683" s="9" t="s">
        <v>5683</v>
      </c>
      <c r="E3683" s="9" t="s">
        <v>5684</v>
      </c>
      <c r="F3683" s="9" t="s">
        <v>5685</v>
      </c>
      <c r="G3683" s="9">
        <v>10026037</v>
      </c>
      <c r="H3683" s="9" t="s">
        <v>5686</v>
      </c>
      <c r="I3683" s="9" t="s">
        <v>5769</v>
      </c>
      <c r="J3683" s="9" t="s">
        <v>5770</v>
      </c>
      <c r="K3683" s="18" t="s">
        <v>5701</v>
      </c>
      <c r="L3683" s="18" t="s">
        <v>5702</v>
      </c>
      <c r="M3683" s="18">
        <v>4562230903</v>
      </c>
      <c r="N3683" s="9" t="s">
        <v>5794</v>
      </c>
      <c r="O3683" s="9" t="s">
        <v>5795</v>
      </c>
      <c r="P3683" s="9" t="s">
        <v>32</v>
      </c>
      <c r="Q3683" s="11">
        <v>9252.0400000000009</v>
      </c>
      <c r="R3683" s="11">
        <v>3622</v>
      </c>
      <c r="S3683" s="52">
        <f>R3683</f>
        <v>3622</v>
      </c>
      <c r="T3683" s="53">
        <f>IFERROR(S3683/Q3683,0)</f>
        <v>0.39148123008547303</v>
      </c>
      <c r="U3683" s="54">
        <f>IF(T3683&gt;=100%,S3683*2%,0)</f>
        <v>0</v>
      </c>
      <c r="V3683" s="54">
        <f>S3683*1%</f>
        <v>36.22</v>
      </c>
      <c r="W3683" s="55">
        <f>U3683+V3683</f>
        <v>36.22</v>
      </c>
      <c r="X3683" s="17"/>
      <c r="Y3683" s="9" t="s">
        <v>12393</v>
      </c>
    </row>
    <row r="3684" spans="1:25" x14ac:dyDescent="0.2">
      <c r="A3684" s="9" t="s">
        <v>8060</v>
      </c>
      <c r="B3684" s="9" t="s">
        <v>9395</v>
      </c>
      <c r="C3684" s="18" t="s">
        <v>9306</v>
      </c>
      <c r="D3684" s="9" t="s">
        <v>9307</v>
      </c>
      <c r="E3684" s="9" t="s">
        <v>9352</v>
      </c>
      <c r="F3684" s="9" t="s">
        <v>9353</v>
      </c>
      <c r="G3684" s="9">
        <v>10027556</v>
      </c>
      <c r="H3684" s="9" t="s">
        <v>9354</v>
      </c>
      <c r="I3684" s="9" t="s">
        <v>9426</v>
      </c>
      <c r="J3684" s="9" t="s">
        <v>9427</v>
      </c>
      <c r="K3684" s="18" t="s">
        <v>9357</v>
      </c>
      <c r="L3684" s="18" t="s">
        <v>9358</v>
      </c>
      <c r="M3684" s="18">
        <v>8237345056</v>
      </c>
      <c r="N3684" s="36" t="s">
        <v>9430</v>
      </c>
      <c r="O3684" s="9" t="s">
        <v>9431</v>
      </c>
      <c r="P3684" s="9" t="s">
        <v>32</v>
      </c>
      <c r="Q3684" s="11">
        <v>10000</v>
      </c>
      <c r="R3684" s="11">
        <v>3909.9000000000005</v>
      </c>
      <c r="S3684" s="52">
        <f>R3684</f>
        <v>3909.9000000000005</v>
      </c>
      <c r="T3684" s="53">
        <f>IFERROR(S3684/Q3684,0)</f>
        <v>0.39099000000000006</v>
      </c>
      <c r="U3684" s="54">
        <f>IF(T3684&gt;=100%,S3684*2%,0)</f>
        <v>0</v>
      </c>
      <c r="V3684" s="54">
        <f>S3684*1%</f>
        <v>39.099000000000004</v>
      </c>
      <c r="W3684" s="55">
        <f>U3684+V3684</f>
        <v>39.099000000000004</v>
      </c>
      <c r="X3684" s="17"/>
      <c r="Y3684" s="9" t="s">
        <v>12391</v>
      </c>
    </row>
    <row r="3685" spans="1:25" x14ac:dyDescent="0.2">
      <c r="A3685" s="9" t="s">
        <v>9603</v>
      </c>
      <c r="B3685" s="32" t="s">
        <v>11362</v>
      </c>
      <c r="C3685" s="9" t="s">
        <v>12374</v>
      </c>
      <c r="D3685" s="9"/>
      <c r="E3685" s="11" t="s">
        <v>12376</v>
      </c>
      <c r="F3685" s="11"/>
      <c r="G3685" s="32">
        <v>10031303</v>
      </c>
      <c r="H3685" s="32" t="s">
        <v>11363</v>
      </c>
      <c r="I3685" s="32" t="s">
        <v>11364</v>
      </c>
      <c r="J3685" s="32" t="s">
        <v>11365</v>
      </c>
      <c r="K3685" s="9" t="s">
        <v>11366</v>
      </c>
      <c r="L3685" s="32" t="s">
        <v>11788</v>
      </c>
      <c r="M3685" s="32">
        <v>9616564145</v>
      </c>
      <c r="N3685" s="18" t="s">
        <v>11371</v>
      </c>
      <c r="O3685" s="32" t="s">
        <v>11794</v>
      </c>
      <c r="P3685" s="32" t="s">
        <v>32</v>
      </c>
      <c r="Q3685" s="11">
        <v>6000</v>
      </c>
      <c r="R3685" s="27">
        <v>2343.9166</v>
      </c>
      <c r="S3685" s="52">
        <f>R3685</f>
        <v>2343.9166</v>
      </c>
      <c r="T3685" s="53">
        <f>IFERROR(S3685/Q3685,0)</f>
        <v>0.39065276666666665</v>
      </c>
      <c r="U3685" s="54">
        <f>IF(T3685&gt;=100%,S3685*2%,0)</f>
        <v>0</v>
      </c>
      <c r="V3685" s="54">
        <f>S3685*1%</f>
        <v>23.439166</v>
      </c>
      <c r="W3685" s="55">
        <f>U3685+V3685</f>
        <v>23.439166</v>
      </c>
      <c r="X3685" s="17"/>
      <c r="Y3685" s="9" t="s">
        <v>12393</v>
      </c>
    </row>
    <row r="3686" spans="1:25" x14ac:dyDescent="0.2">
      <c r="A3686" s="4" t="s">
        <v>18</v>
      </c>
      <c r="B3686" s="12" t="s">
        <v>2843</v>
      </c>
      <c r="C3686" s="5" t="s">
        <v>2071</v>
      </c>
      <c r="D3686" s="9" t="s">
        <v>2072</v>
      </c>
      <c r="E3686" s="9" t="s">
        <v>2815</v>
      </c>
      <c r="F3686" s="9" t="s">
        <v>2816</v>
      </c>
      <c r="G3686" s="8">
        <v>10022550</v>
      </c>
      <c r="H3686" s="12" t="s">
        <v>2844</v>
      </c>
      <c r="I3686" s="9" t="s">
        <v>2845</v>
      </c>
      <c r="J3686" s="12" t="s">
        <v>2846</v>
      </c>
      <c r="K3686" s="8" t="s">
        <v>2847</v>
      </c>
      <c r="L3686" s="16" t="s">
        <v>2848</v>
      </c>
      <c r="M3686" s="17">
        <v>7002065417</v>
      </c>
      <c r="N3686" s="9" t="s">
        <v>2851</v>
      </c>
      <c r="O3686" s="9" t="s">
        <v>2852</v>
      </c>
      <c r="P3686" s="9" t="s">
        <v>32</v>
      </c>
      <c r="Q3686" s="10">
        <v>5000</v>
      </c>
      <c r="R3686" s="11">
        <v>1942.8406</v>
      </c>
      <c r="S3686" s="52">
        <f>R3686</f>
        <v>1942.8406</v>
      </c>
      <c r="T3686" s="53">
        <f>IFERROR(S3686/Q3686,0)</f>
        <v>0.38856812000000002</v>
      </c>
      <c r="U3686" s="54">
        <f>IF(T3686&gt;=100%,S3686*2%,0)</f>
        <v>0</v>
      </c>
      <c r="V3686" s="54">
        <f>S3686*1%</f>
        <v>19.428405999999999</v>
      </c>
      <c r="W3686" s="55">
        <f>U3686+V3686</f>
        <v>19.428405999999999</v>
      </c>
      <c r="X3686" s="17"/>
      <c r="Y3686" s="9" t="s">
        <v>12393</v>
      </c>
    </row>
    <row r="3687" spans="1:25" x14ac:dyDescent="0.2">
      <c r="A3687" s="26" t="s">
        <v>9603</v>
      </c>
      <c r="B3687" s="26" t="s">
        <v>10099</v>
      </c>
      <c r="C3687" s="30" t="s">
        <v>12359</v>
      </c>
      <c r="D3687" s="30"/>
      <c r="E3687" s="44" t="s">
        <v>12363</v>
      </c>
      <c r="F3687" s="44"/>
      <c r="G3687" s="26">
        <v>10004649</v>
      </c>
      <c r="H3687" s="26" t="s">
        <v>10086</v>
      </c>
      <c r="I3687" s="26" t="s">
        <v>10100</v>
      </c>
      <c r="J3687" s="26" t="s">
        <v>10101</v>
      </c>
      <c r="K3687" s="26" t="s">
        <v>10089</v>
      </c>
      <c r="L3687" s="26" t="s">
        <v>10090</v>
      </c>
      <c r="M3687" s="26">
        <v>7006865823</v>
      </c>
      <c r="N3687" s="26" t="s">
        <v>10106</v>
      </c>
      <c r="O3687" s="26" t="s">
        <v>10107</v>
      </c>
      <c r="P3687" s="26" t="s">
        <v>32</v>
      </c>
      <c r="Q3687" s="27">
        <v>7000</v>
      </c>
      <c r="R3687" s="27">
        <v>2716.3490000000002</v>
      </c>
      <c r="S3687" s="52">
        <f>R3687</f>
        <v>2716.3490000000002</v>
      </c>
      <c r="T3687" s="53">
        <f>IFERROR(S3687/Q3687,0)</f>
        <v>0.38804985714285717</v>
      </c>
      <c r="U3687" s="54">
        <f>IF(T3687&gt;=100%,S3687*2%,0)</f>
        <v>0</v>
      </c>
      <c r="V3687" s="54">
        <f>S3687*1%</f>
        <v>27.163490000000003</v>
      </c>
      <c r="W3687" s="55">
        <f>U3687+V3687</f>
        <v>27.163490000000003</v>
      </c>
      <c r="X3687" s="17"/>
      <c r="Y3687" s="9" t="s">
        <v>12391</v>
      </c>
    </row>
    <row r="3688" spans="1:25" x14ac:dyDescent="0.2">
      <c r="A3688" s="4" t="s">
        <v>18</v>
      </c>
      <c r="B3688" s="9"/>
      <c r="C3688" s="5" t="s">
        <v>4707</v>
      </c>
      <c r="D3688" s="9" t="s">
        <v>4708</v>
      </c>
      <c r="E3688" s="9" t="s">
        <v>5269</v>
      </c>
      <c r="F3688" s="9" t="s">
        <v>5270</v>
      </c>
      <c r="G3688" s="12">
        <v>10033840</v>
      </c>
      <c r="H3688" s="12" t="s">
        <v>5354</v>
      </c>
      <c r="I3688" s="12" t="s">
        <v>5373</v>
      </c>
      <c r="J3688" s="12" t="s">
        <v>5374</v>
      </c>
      <c r="K3688" s="17" t="s">
        <v>5357</v>
      </c>
      <c r="L3688" s="9" t="s">
        <v>5358</v>
      </c>
      <c r="M3688" s="9">
        <v>8763812712</v>
      </c>
      <c r="N3688" s="12" t="s">
        <v>5383</v>
      </c>
      <c r="O3688" s="12" t="s">
        <v>5384</v>
      </c>
      <c r="P3688" s="17" t="s">
        <v>32</v>
      </c>
      <c r="Q3688" s="10">
        <v>8436</v>
      </c>
      <c r="R3688" s="11">
        <v>3253.2500000000005</v>
      </c>
      <c r="S3688" s="52">
        <f>R3688</f>
        <v>3253.2500000000005</v>
      </c>
      <c r="T3688" s="53">
        <f>IFERROR(S3688/Q3688,0)</f>
        <v>0.38563892840208636</v>
      </c>
      <c r="U3688" s="54">
        <f>IF(T3688&gt;=100%,S3688*2%,0)</f>
        <v>0</v>
      </c>
      <c r="V3688" s="54">
        <f>S3688*1%</f>
        <v>32.532500000000006</v>
      </c>
      <c r="W3688" s="55">
        <f>U3688+V3688</f>
        <v>32.532500000000006</v>
      </c>
      <c r="X3688" s="17"/>
      <c r="Y3688" s="9" t="s">
        <v>12393</v>
      </c>
    </row>
    <row r="3689" spans="1:25" x14ac:dyDescent="0.2">
      <c r="A3689" s="26" t="s">
        <v>9603</v>
      </c>
      <c r="B3689" s="26" t="s">
        <v>9621</v>
      </c>
      <c r="C3689" s="30" t="s">
        <v>12359</v>
      </c>
      <c r="D3689" s="30"/>
      <c r="E3689" s="44" t="s">
        <v>12362</v>
      </c>
      <c r="F3689" s="44"/>
      <c r="G3689" s="26">
        <v>10030869</v>
      </c>
      <c r="H3689" s="26" t="s">
        <v>9970</v>
      </c>
      <c r="I3689" s="26" t="s">
        <v>10066</v>
      </c>
      <c r="J3689" s="26" t="s">
        <v>10067</v>
      </c>
      <c r="K3689" s="26" t="s">
        <v>9983</v>
      </c>
      <c r="L3689" s="26" t="s">
        <v>9984</v>
      </c>
      <c r="M3689" s="26">
        <v>9625856826</v>
      </c>
      <c r="N3689" s="26" t="s">
        <v>10074</v>
      </c>
      <c r="O3689" s="26" t="s">
        <v>10075</v>
      </c>
      <c r="P3689" s="26" t="s">
        <v>32</v>
      </c>
      <c r="Q3689" s="27">
        <v>8000</v>
      </c>
      <c r="R3689" s="27">
        <v>3084.8976000000002</v>
      </c>
      <c r="S3689" s="52">
        <f>R3689</f>
        <v>3084.8976000000002</v>
      </c>
      <c r="T3689" s="53">
        <f>IFERROR(S3689/Q3689,0)</f>
        <v>0.38561220000000002</v>
      </c>
      <c r="U3689" s="54">
        <f>IF(T3689&gt;=100%,S3689*2%,0)</f>
        <v>0</v>
      </c>
      <c r="V3689" s="54">
        <f>S3689*1%</f>
        <v>30.848976000000004</v>
      </c>
      <c r="W3689" s="55">
        <f>U3689+V3689</f>
        <v>30.848976000000004</v>
      </c>
      <c r="X3689" s="17"/>
      <c r="Y3689" s="9" t="s">
        <v>12391</v>
      </c>
    </row>
    <row r="3690" spans="1:25" x14ac:dyDescent="0.2">
      <c r="A3690" s="4" t="s">
        <v>18</v>
      </c>
      <c r="B3690" s="12" t="s">
        <v>2843</v>
      </c>
      <c r="C3690" s="5" t="s">
        <v>2071</v>
      </c>
      <c r="D3690" s="9" t="s">
        <v>2072</v>
      </c>
      <c r="E3690" s="9" t="s">
        <v>2815</v>
      </c>
      <c r="F3690" s="9" t="s">
        <v>2816</v>
      </c>
      <c r="G3690" s="8">
        <v>10022550</v>
      </c>
      <c r="H3690" s="12" t="s">
        <v>2844</v>
      </c>
      <c r="I3690" s="9" t="s">
        <v>2875</v>
      </c>
      <c r="J3690" s="12" t="s">
        <v>2876</v>
      </c>
      <c r="K3690" s="8" t="s">
        <v>2847</v>
      </c>
      <c r="L3690" s="16" t="s">
        <v>2848</v>
      </c>
      <c r="M3690" s="17">
        <v>7002065417</v>
      </c>
      <c r="N3690" s="9" t="s">
        <v>2878</v>
      </c>
      <c r="O3690" s="9" t="s">
        <v>2835</v>
      </c>
      <c r="P3690" s="9" t="s">
        <v>32</v>
      </c>
      <c r="Q3690" s="10">
        <v>6000</v>
      </c>
      <c r="R3690" s="11">
        <v>2311.4076</v>
      </c>
      <c r="S3690" s="52">
        <f>R3690</f>
        <v>2311.4076</v>
      </c>
      <c r="T3690" s="53">
        <f>IFERROR(S3690/Q3690,0)</f>
        <v>0.38523459999999998</v>
      </c>
      <c r="U3690" s="54">
        <f>IF(T3690&gt;=100%,S3690*2%,0)</f>
        <v>0</v>
      </c>
      <c r="V3690" s="54">
        <f>S3690*1%</f>
        <v>23.114076000000001</v>
      </c>
      <c r="W3690" s="55">
        <f>U3690+V3690</f>
        <v>23.114076000000001</v>
      </c>
      <c r="X3690" s="17"/>
      <c r="Y3690" s="9" t="s">
        <v>12393</v>
      </c>
    </row>
    <row r="3691" spans="1:25" x14ac:dyDescent="0.2">
      <c r="A3691" s="4" t="s">
        <v>18</v>
      </c>
      <c r="B3691" s="9"/>
      <c r="C3691" s="5" t="s">
        <v>4707</v>
      </c>
      <c r="D3691" s="9" t="s">
        <v>4708</v>
      </c>
      <c r="E3691" s="9" t="s">
        <v>5269</v>
      </c>
      <c r="F3691" s="9" t="s">
        <v>5270</v>
      </c>
      <c r="G3691" s="12">
        <v>10033840</v>
      </c>
      <c r="H3691" s="12" t="s">
        <v>5354</v>
      </c>
      <c r="I3691" s="12" t="s">
        <v>5355</v>
      </c>
      <c r="J3691" s="12" t="s">
        <v>5356</v>
      </c>
      <c r="K3691" s="17" t="s">
        <v>5357</v>
      </c>
      <c r="L3691" s="9" t="s">
        <v>5358</v>
      </c>
      <c r="M3691" s="9">
        <v>8763812712</v>
      </c>
      <c r="N3691" s="12" t="s">
        <v>5367</v>
      </c>
      <c r="O3691" s="12" t="s">
        <v>5368</v>
      </c>
      <c r="P3691" s="17" t="s">
        <v>32</v>
      </c>
      <c r="Q3691" s="10">
        <v>4893.3485000000001</v>
      </c>
      <c r="R3691" s="11">
        <v>1879.145</v>
      </c>
      <c r="S3691" s="52">
        <f>R3691</f>
        <v>1879.145</v>
      </c>
      <c r="T3691" s="53">
        <f>IFERROR(S3691/Q3691,0)</f>
        <v>0.38402026751211366</v>
      </c>
      <c r="U3691" s="54">
        <f>IF(T3691&gt;=100%,S3691*2%,0)</f>
        <v>0</v>
      </c>
      <c r="V3691" s="54">
        <f>S3691*1%</f>
        <v>18.791450000000001</v>
      </c>
      <c r="W3691" s="55">
        <f>U3691+V3691</f>
        <v>18.791450000000001</v>
      </c>
      <c r="X3691" s="17"/>
      <c r="Y3691" s="9" t="s">
        <v>12391</v>
      </c>
    </row>
    <row r="3692" spans="1:25" x14ac:dyDescent="0.2">
      <c r="A3692" s="9" t="s">
        <v>9603</v>
      </c>
      <c r="B3692" s="18" t="s">
        <v>11652</v>
      </c>
      <c r="C3692" s="9" t="s">
        <v>12374</v>
      </c>
      <c r="D3692" s="9"/>
      <c r="E3692" s="11" t="s">
        <v>12377</v>
      </c>
      <c r="F3692" s="11"/>
      <c r="G3692" s="18">
        <v>10025183</v>
      </c>
      <c r="H3692" s="18" t="s">
        <v>11629</v>
      </c>
      <c r="I3692" s="18" t="s">
        <v>11653</v>
      </c>
      <c r="J3692" s="18" t="s">
        <v>9943</v>
      </c>
      <c r="K3692" s="9" t="s">
        <v>11632</v>
      </c>
      <c r="L3692" s="18" t="s">
        <v>11633</v>
      </c>
      <c r="M3692" s="18">
        <v>7060111822</v>
      </c>
      <c r="N3692" s="18" t="s">
        <v>11654</v>
      </c>
      <c r="O3692" s="18" t="s">
        <v>9943</v>
      </c>
      <c r="P3692" s="18" t="s">
        <v>32</v>
      </c>
      <c r="Q3692" s="11">
        <v>2000</v>
      </c>
      <c r="R3692" s="27">
        <v>764.404</v>
      </c>
      <c r="S3692" s="52">
        <f>R3692</f>
        <v>764.404</v>
      </c>
      <c r="T3692" s="53">
        <f>IFERROR(S3692/Q3692,0)</f>
        <v>0.38220199999999999</v>
      </c>
      <c r="U3692" s="54">
        <f>IF(T3692&gt;=100%,S3692*2%,0)</f>
        <v>0</v>
      </c>
      <c r="V3692" s="54">
        <f>S3692*1%</f>
        <v>7.6440400000000004</v>
      </c>
      <c r="W3692" s="55">
        <f>U3692+V3692</f>
        <v>7.6440400000000004</v>
      </c>
      <c r="X3692" s="17"/>
      <c r="Y3692" s="9" t="s">
        <v>12391</v>
      </c>
    </row>
    <row r="3693" spans="1:25" x14ac:dyDescent="0.2">
      <c r="A3693" s="9" t="s">
        <v>6280</v>
      </c>
      <c r="B3693" s="9" t="s">
        <v>7824</v>
      </c>
      <c r="C3693" s="18" t="s">
        <v>7712</v>
      </c>
      <c r="D3693" s="9" t="s">
        <v>7713</v>
      </c>
      <c r="E3693" s="9" t="s">
        <v>7801</v>
      </c>
      <c r="F3693" s="9" t="s">
        <v>7802</v>
      </c>
      <c r="G3693" s="9">
        <v>10030003</v>
      </c>
      <c r="H3693" s="9" t="s">
        <v>7803</v>
      </c>
      <c r="I3693" s="9" t="s">
        <v>7825</v>
      </c>
      <c r="J3693" s="9" t="s">
        <v>7826</v>
      </c>
      <c r="K3693" s="18" t="s">
        <v>7806</v>
      </c>
      <c r="L3693" s="18" t="s">
        <v>7807</v>
      </c>
      <c r="M3693" s="18" t="s">
        <v>7808</v>
      </c>
      <c r="N3693" s="9" t="s">
        <v>7829</v>
      </c>
      <c r="O3693" s="9" t="s">
        <v>7830</v>
      </c>
      <c r="P3693" s="9" t="s">
        <v>32</v>
      </c>
      <c r="Q3693" s="61">
        <v>10000</v>
      </c>
      <c r="R3693" s="11">
        <v>3822.0040000000004</v>
      </c>
      <c r="S3693" s="52">
        <f>R3693</f>
        <v>3822.0040000000004</v>
      </c>
      <c r="T3693" s="53">
        <f>IFERROR(S3693/Q3693,0)</f>
        <v>0.38220040000000005</v>
      </c>
      <c r="U3693" s="54">
        <f>IF(T3693&gt;=100%,S3693*2%,0)</f>
        <v>0</v>
      </c>
      <c r="V3693" s="54">
        <f>S3693*1%</f>
        <v>38.220040000000004</v>
      </c>
      <c r="W3693" s="55">
        <f>U3693+V3693</f>
        <v>38.220040000000004</v>
      </c>
      <c r="X3693" s="17"/>
      <c r="Y3693" s="9" t="s">
        <v>12391</v>
      </c>
    </row>
    <row r="3694" spans="1:25" x14ac:dyDescent="0.2">
      <c r="A3694" s="9" t="s">
        <v>8060</v>
      </c>
      <c r="B3694" s="9" t="s">
        <v>8965</v>
      </c>
      <c r="C3694" s="18" t="s">
        <v>9306</v>
      </c>
      <c r="D3694" s="9" t="s">
        <v>9307</v>
      </c>
      <c r="E3694" s="9" t="s">
        <v>9436</v>
      </c>
      <c r="F3694" s="9" t="s">
        <v>9437</v>
      </c>
      <c r="G3694" s="9">
        <v>10027883</v>
      </c>
      <c r="H3694" s="9" t="s">
        <v>9438</v>
      </c>
      <c r="I3694" s="9" t="s">
        <v>9535</v>
      </c>
      <c r="J3694" s="9" t="s">
        <v>9536</v>
      </c>
      <c r="K3694" s="18" t="s">
        <v>9465</v>
      </c>
      <c r="L3694" s="18" t="s">
        <v>9466</v>
      </c>
      <c r="M3694" s="18">
        <v>9850474532</v>
      </c>
      <c r="N3694" s="9" t="s">
        <v>9537</v>
      </c>
      <c r="O3694" s="9" t="s">
        <v>9538</v>
      </c>
      <c r="P3694" s="9" t="s">
        <v>32</v>
      </c>
      <c r="Q3694" s="11">
        <v>10000</v>
      </c>
      <c r="R3694" s="11">
        <v>3812.7</v>
      </c>
      <c r="S3694" s="52">
        <f>R3694</f>
        <v>3812.7</v>
      </c>
      <c r="T3694" s="53">
        <f>IFERROR(S3694/Q3694,0)</f>
        <v>0.38127</v>
      </c>
      <c r="U3694" s="54">
        <f>IF(T3694&gt;=100%,S3694*2%,0)</f>
        <v>0</v>
      </c>
      <c r="V3694" s="54">
        <f>S3694*1%</f>
        <v>38.127000000000002</v>
      </c>
      <c r="W3694" s="55">
        <f>U3694+V3694</f>
        <v>38.127000000000002</v>
      </c>
      <c r="X3694" s="17"/>
      <c r="Y3694" s="9" t="s">
        <v>12391</v>
      </c>
    </row>
    <row r="3695" spans="1:25" x14ac:dyDescent="0.2">
      <c r="A3695" s="4" t="s">
        <v>18</v>
      </c>
      <c r="B3695" s="4" t="s">
        <v>19</v>
      </c>
      <c r="C3695" s="5" t="s">
        <v>20</v>
      </c>
      <c r="D3695" s="5" t="s">
        <v>21</v>
      </c>
      <c r="E3695" s="5" t="s">
        <v>22</v>
      </c>
      <c r="F3695" s="5" t="s">
        <v>23</v>
      </c>
      <c r="G3695" s="6">
        <v>10028445</v>
      </c>
      <c r="H3695" s="4" t="s">
        <v>24</v>
      </c>
      <c r="I3695" s="5" t="s">
        <v>25</v>
      </c>
      <c r="J3695" s="5" t="s">
        <v>26</v>
      </c>
      <c r="K3695" s="6" t="s">
        <v>27</v>
      </c>
      <c r="L3695" s="6" t="s">
        <v>28</v>
      </c>
      <c r="M3695" s="7" t="s">
        <v>29</v>
      </c>
      <c r="N3695" s="5" t="s">
        <v>186</v>
      </c>
      <c r="O3695" s="5" t="s">
        <v>187</v>
      </c>
      <c r="P3695" s="9" t="s">
        <v>32</v>
      </c>
      <c r="Q3695" s="9">
        <v>20000</v>
      </c>
      <c r="R3695" s="11">
        <v>7603.0409999999993</v>
      </c>
      <c r="S3695" s="52">
        <f>R3695</f>
        <v>7603.0409999999993</v>
      </c>
      <c r="T3695" s="53">
        <f>IFERROR(S3695/Q3695,0)</f>
        <v>0.38015204999999996</v>
      </c>
      <c r="U3695" s="54">
        <f>IF(T3695&gt;=100%,S3695*2%,0)</f>
        <v>0</v>
      </c>
      <c r="V3695" s="54">
        <f>S3695*1%</f>
        <v>76.030409999999989</v>
      </c>
      <c r="W3695" s="55">
        <f>U3695+V3695</f>
        <v>76.030409999999989</v>
      </c>
      <c r="X3695" s="17"/>
      <c r="Y3695" s="9" t="s">
        <v>12393</v>
      </c>
    </row>
    <row r="3696" spans="1:25" x14ac:dyDescent="0.2">
      <c r="A3696" s="9" t="s">
        <v>6280</v>
      </c>
      <c r="B3696" s="9" t="s">
        <v>7351</v>
      </c>
      <c r="C3696" s="18" t="s">
        <v>6854</v>
      </c>
      <c r="D3696" s="9" t="s">
        <v>6855</v>
      </c>
      <c r="E3696" s="9" t="s">
        <v>7290</v>
      </c>
      <c r="F3696" s="9" t="s">
        <v>7291</v>
      </c>
      <c r="G3696" s="9">
        <v>10025785</v>
      </c>
      <c r="H3696" s="9" t="s">
        <v>7292</v>
      </c>
      <c r="I3696" s="9" t="s">
        <v>7352</v>
      </c>
      <c r="J3696" s="9" t="s">
        <v>7353</v>
      </c>
      <c r="K3696" s="18" t="s">
        <v>7354</v>
      </c>
      <c r="L3696" s="18" t="s">
        <v>7355</v>
      </c>
      <c r="M3696" s="18" t="s">
        <v>7356</v>
      </c>
      <c r="N3696" s="9" t="s">
        <v>7368</v>
      </c>
      <c r="O3696" s="9" t="s">
        <v>6353</v>
      </c>
      <c r="P3696" s="9" t="s">
        <v>32</v>
      </c>
      <c r="Q3696" s="61">
        <v>7752</v>
      </c>
      <c r="R3696" s="11">
        <v>2930.1701999999996</v>
      </c>
      <c r="S3696" s="52">
        <f>R3696</f>
        <v>2930.1701999999996</v>
      </c>
      <c r="T3696" s="53">
        <f>IFERROR(S3696/Q3696,0)</f>
        <v>0.37798893188854482</v>
      </c>
      <c r="U3696" s="54">
        <f>IF(T3696&gt;=100%,S3696*2%,0)</f>
        <v>0</v>
      </c>
      <c r="V3696" s="54">
        <f>S3696*1%</f>
        <v>29.301701999999995</v>
      </c>
      <c r="W3696" s="55">
        <f>U3696+V3696</f>
        <v>29.301701999999995</v>
      </c>
      <c r="X3696" s="17"/>
      <c r="Y3696" s="9" t="s">
        <v>12391</v>
      </c>
    </row>
    <row r="3697" spans="1:25" x14ac:dyDescent="0.2">
      <c r="A3697" s="9" t="s">
        <v>9603</v>
      </c>
      <c r="B3697" s="41" t="s">
        <v>11497</v>
      </c>
      <c r="C3697" s="9" t="s">
        <v>12374</v>
      </c>
      <c r="D3697" s="9"/>
      <c r="E3697" s="11" t="s">
        <v>12373</v>
      </c>
      <c r="F3697" s="11"/>
      <c r="G3697" s="9">
        <v>10025475</v>
      </c>
      <c r="H3697" s="9" t="s">
        <v>11329</v>
      </c>
      <c r="I3697" s="18" t="s">
        <v>11498</v>
      </c>
      <c r="J3697" s="18" t="s">
        <v>11499</v>
      </c>
      <c r="K3697" s="9" t="s">
        <v>11332</v>
      </c>
      <c r="L3697" s="18" t="s">
        <v>11333</v>
      </c>
      <c r="M3697" s="18">
        <v>9598967521</v>
      </c>
      <c r="N3697" s="18" t="s">
        <v>11506</v>
      </c>
      <c r="O3697" s="18" t="s">
        <v>11507</v>
      </c>
      <c r="P3697" s="9" t="s">
        <v>32</v>
      </c>
      <c r="Q3697" s="11">
        <v>3000</v>
      </c>
      <c r="R3697" s="27">
        <v>1132.9533999999999</v>
      </c>
      <c r="S3697" s="52">
        <f>R3697</f>
        <v>1132.9533999999999</v>
      </c>
      <c r="T3697" s="53">
        <f>IFERROR(S3697/Q3697,0)</f>
        <v>0.37765113333333328</v>
      </c>
      <c r="U3697" s="54">
        <f>IF(T3697&gt;=100%,S3697*2%,0)</f>
        <v>0</v>
      </c>
      <c r="V3697" s="54">
        <f>S3697*1%</f>
        <v>11.329533999999999</v>
      </c>
      <c r="W3697" s="55">
        <f>U3697+V3697</f>
        <v>11.329533999999999</v>
      </c>
      <c r="X3697" s="17"/>
      <c r="Y3697" s="9" t="s">
        <v>12391</v>
      </c>
    </row>
    <row r="3698" spans="1:25" x14ac:dyDescent="0.2">
      <c r="A3698" s="9" t="s">
        <v>6280</v>
      </c>
      <c r="B3698" s="9" t="s">
        <v>6714</v>
      </c>
      <c r="C3698" s="18" t="s">
        <v>6854</v>
      </c>
      <c r="D3698" s="9" t="s">
        <v>6855</v>
      </c>
      <c r="E3698" s="9" t="s">
        <v>7413</v>
      </c>
      <c r="F3698" s="9" t="s">
        <v>7414</v>
      </c>
      <c r="G3698" s="9">
        <v>10034670</v>
      </c>
      <c r="H3698" s="9" t="s">
        <v>7415</v>
      </c>
      <c r="I3698" s="9" t="s">
        <v>7423</v>
      </c>
      <c r="J3698" s="9" t="s">
        <v>7424</v>
      </c>
      <c r="K3698" s="18" t="s">
        <v>7417</v>
      </c>
      <c r="L3698" s="18" t="s">
        <v>7418</v>
      </c>
      <c r="M3698" s="18" t="s">
        <v>7419</v>
      </c>
      <c r="N3698" s="9" t="s">
        <v>7451</v>
      </c>
      <c r="O3698" s="9" t="s">
        <v>7452</v>
      </c>
      <c r="P3698" s="9" t="s">
        <v>32</v>
      </c>
      <c r="Q3698" s="61">
        <v>8840</v>
      </c>
      <c r="R3698" s="11">
        <v>3335.1638000000003</v>
      </c>
      <c r="S3698" s="52">
        <f>R3698</f>
        <v>3335.1638000000003</v>
      </c>
      <c r="T3698" s="53">
        <f>IFERROR(S3698/Q3698,0)</f>
        <v>0.37728097285067874</v>
      </c>
      <c r="U3698" s="54">
        <f>IF(T3698&gt;=100%,S3698*2%,0)</f>
        <v>0</v>
      </c>
      <c r="V3698" s="54">
        <f>S3698*1%</f>
        <v>33.351638000000001</v>
      </c>
      <c r="W3698" s="55">
        <f>U3698+V3698</f>
        <v>33.351638000000001</v>
      </c>
      <c r="X3698" s="17"/>
      <c r="Y3698" s="9" t="s">
        <v>12391</v>
      </c>
    </row>
    <row r="3699" spans="1:25" x14ac:dyDescent="0.2">
      <c r="A3699" s="9" t="s">
        <v>6280</v>
      </c>
      <c r="B3699" s="9" t="s">
        <v>7927</v>
      </c>
      <c r="C3699" s="18" t="s">
        <v>7712</v>
      </c>
      <c r="D3699" s="9" t="s">
        <v>7713</v>
      </c>
      <c r="E3699" s="9" t="s">
        <v>7856</v>
      </c>
      <c r="F3699" s="9" t="s">
        <v>7857</v>
      </c>
      <c r="G3699" s="9">
        <v>10031704</v>
      </c>
      <c r="H3699" s="9" t="s">
        <v>7858</v>
      </c>
      <c r="I3699" s="9" t="s">
        <v>7928</v>
      </c>
      <c r="J3699" s="9" t="s">
        <v>7929</v>
      </c>
      <c r="K3699" s="18" t="s">
        <v>7861</v>
      </c>
      <c r="L3699" s="18" t="s">
        <v>7862</v>
      </c>
      <c r="M3699" s="18" t="s">
        <v>7863</v>
      </c>
      <c r="N3699" s="9" t="s">
        <v>7930</v>
      </c>
      <c r="O3699" s="9" t="s">
        <v>7496</v>
      </c>
      <c r="P3699" s="9" t="s">
        <v>32</v>
      </c>
      <c r="Q3699" s="61">
        <v>12000</v>
      </c>
      <c r="R3699" s="11">
        <v>4522.7039999999997</v>
      </c>
      <c r="S3699" s="52">
        <f>R3699</f>
        <v>4522.7039999999997</v>
      </c>
      <c r="T3699" s="53">
        <f>IFERROR(S3699/Q3699,0)</f>
        <v>0.37689199999999995</v>
      </c>
      <c r="U3699" s="54">
        <f>IF(T3699&gt;=100%,S3699*2%,0)</f>
        <v>0</v>
      </c>
      <c r="V3699" s="54">
        <f>S3699*1%</f>
        <v>45.227039999999995</v>
      </c>
      <c r="W3699" s="55">
        <f>U3699+V3699</f>
        <v>45.227039999999995</v>
      </c>
      <c r="X3699" s="17"/>
      <c r="Y3699" s="9" t="s">
        <v>12391</v>
      </c>
    </row>
    <row r="3700" spans="1:25" x14ac:dyDescent="0.2">
      <c r="A3700" s="4" t="s">
        <v>18</v>
      </c>
      <c r="B3700" s="9"/>
      <c r="C3700" s="5" t="s">
        <v>4707</v>
      </c>
      <c r="D3700" s="17" t="s">
        <v>4708</v>
      </c>
      <c r="E3700" s="9" t="s">
        <v>5090</v>
      </c>
      <c r="F3700" s="17" t="s">
        <v>5091</v>
      </c>
      <c r="G3700" s="9">
        <v>10027424</v>
      </c>
      <c r="H3700" s="9" t="s">
        <v>5092</v>
      </c>
      <c r="I3700" s="17" t="s">
        <v>5128</v>
      </c>
      <c r="J3700" s="17" t="s">
        <v>5129</v>
      </c>
      <c r="K3700" s="17" t="s">
        <v>5095</v>
      </c>
      <c r="L3700" s="17" t="s">
        <v>5096</v>
      </c>
      <c r="M3700" s="17">
        <v>9040304080</v>
      </c>
      <c r="N3700" s="17" t="s">
        <v>5155</v>
      </c>
      <c r="O3700" s="17" t="s">
        <v>5156</v>
      </c>
      <c r="P3700" s="17" t="s">
        <v>32</v>
      </c>
      <c r="Q3700" s="11">
        <v>20000</v>
      </c>
      <c r="R3700" s="11">
        <v>7524</v>
      </c>
      <c r="S3700" s="52">
        <f>R3700</f>
        <v>7524</v>
      </c>
      <c r="T3700" s="53">
        <f>IFERROR(S3700/Q3700,0)</f>
        <v>0.37619999999999998</v>
      </c>
      <c r="U3700" s="54">
        <f>IF(T3700&gt;=100%,S3700*2%,0)</f>
        <v>0</v>
      </c>
      <c r="V3700" s="54">
        <f>S3700*1%</f>
        <v>75.239999999999995</v>
      </c>
      <c r="W3700" s="55">
        <f>U3700+V3700</f>
        <v>75.239999999999995</v>
      </c>
      <c r="X3700" s="17"/>
      <c r="Y3700" s="9" t="s">
        <v>12393</v>
      </c>
    </row>
    <row r="3701" spans="1:25" x14ac:dyDescent="0.2">
      <c r="A3701" s="4" t="s">
        <v>18</v>
      </c>
      <c r="B3701" s="4" t="s">
        <v>19</v>
      </c>
      <c r="C3701" s="5" t="s">
        <v>20</v>
      </c>
      <c r="D3701" s="5" t="s">
        <v>21</v>
      </c>
      <c r="E3701" s="5" t="s">
        <v>22</v>
      </c>
      <c r="F3701" s="5" t="s">
        <v>23</v>
      </c>
      <c r="G3701" s="6">
        <v>10028445</v>
      </c>
      <c r="H3701" s="4" t="s">
        <v>24</v>
      </c>
      <c r="I3701" s="4" t="s">
        <v>73</v>
      </c>
      <c r="J3701" s="4" t="s">
        <v>74</v>
      </c>
      <c r="K3701" s="6" t="s">
        <v>27</v>
      </c>
      <c r="L3701" s="6" t="s">
        <v>28</v>
      </c>
      <c r="M3701" s="7" t="s">
        <v>29</v>
      </c>
      <c r="N3701" s="5" t="s">
        <v>180</v>
      </c>
      <c r="O3701" s="5" t="s">
        <v>181</v>
      </c>
      <c r="P3701" s="9" t="s">
        <v>32</v>
      </c>
      <c r="Q3701" s="9">
        <v>15000</v>
      </c>
      <c r="R3701" s="11">
        <v>5641.9938000000002</v>
      </c>
      <c r="S3701" s="52">
        <f>R3701</f>
        <v>5641.9938000000002</v>
      </c>
      <c r="T3701" s="53">
        <f>IFERROR(S3701/Q3701,0)</f>
        <v>0.37613292000000004</v>
      </c>
      <c r="U3701" s="54">
        <f>IF(T3701&gt;=100%,S3701*2%,0)</f>
        <v>0</v>
      </c>
      <c r="V3701" s="54">
        <f>S3701*1%</f>
        <v>56.419938000000002</v>
      </c>
      <c r="W3701" s="55">
        <f>U3701+V3701</f>
        <v>56.419938000000002</v>
      </c>
      <c r="X3701" s="17"/>
      <c r="Y3701" s="9" t="s">
        <v>12393</v>
      </c>
    </row>
    <row r="3702" spans="1:25" x14ac:dyDescent="0.2">
      <c r="A3702" s="9" t="s">
        <v>6280</v>
      </c>
      <c r="B3702" s="9" t="s">
        <v>7361</v>
      </c>
      <c r="C3702" s="18" t="s">
        <v>6854</v>
      </c>
      <c r="D3702" s="9" t="s">
        <v>6855</v>
      </c>
      <c r="E3702" s="9" t="s">
        <v>7290</v>
      </c>
      <c r="F3702" s="9" t="s">
        <v>7291</v>
      </c>
      <c r="G3702" s="9">
        <v>10025785</v>
      </c>
      <c r="H3702" s="9" t="s">
        <v>7292</v>
      </c>
      <c r="I3702" s="9" t="s">
        <v>7362</v>
      </c>
      <c r="J3702" s="9" t="s">
        <v>7363</v>
      </c>
      <c r="K3702" s="18" t="s">
        <v>7354</v>
      </c>
      <c r="L3702" s="18" t="s">
        <v>7355</v>
      </c>
      <c r="M3702" s="18" t="s">
        <v>7356</v>
      </c>
      <c r="N3702" s="9" t="s">
        <v>7375</v>
      </c>
      <c r="O3702" s="9" t="s">
        <v>7376</v>
      </c>
      <c r="P3702" s="9" t="s">
        <v>32</v>
      </c>
      <c r="Q3702" s="61">
        <v>7731.6</v>
      </c>
      <c r="R3702" s="11">
        <v>2889.2418000000002</v>
      </c>
      <c r="S3702" s="52">
        <f>R3702</f>
        <v>2889.2418000000002</v>
      </c>
      <c r="T3702" s="53">
        <f>IFERROR(S3702/Q3702,0)</f>
        <v>0.37369261213720317</v>
      </c>
      <c r="U3702" s="54">
        <f>IF(T3702&gt;=100%,S3702*2%,0)</f>
        <v>0</v>
      </c>
      <c r="V3702" s="54">
        <f>S3702*1%</f>
        <v>28.892418000000003</v>
      </c>
      <c r="W3702" s="55">
        <f>U3702+V3702</f>
        <v>28.892418000000003</v>
      </c>
      <c r="X3702" s="17"/>
      <c r="Y3702" s="9" t="s">
        <v>12391</v>
      </c>
    </row>
    <row r="3703" spans="1:25" x14ac:dyDescent="0.2">
      <c r="A3703" s="9" t="s">
        <v>9603</v>
      </c>
      <c r="B3703" s="32" t="s">
        <v>11853</v>
      </c>
      <c r="C3703" s="9" t="s">
        <v>12374</v>
      </c>
      <c r="D3703" s="9"/>
      <c r="E3703" s="11" t="s">
        <v>12376</v>
      </c>
      <c r="F3703" s="11"/>
      <c r="G3703" s="32">
        <v>10031303</v>
      </c>
      <c r="H3703" s="32" t="s">
        <v>11363</v>
      </c>
      <c r="I3703" s="32" t="s">
        <v>11854</v>
      </c>
      <c r="J3703" s="32" t="s">
        <v>11855</v>
      </c>
      <c r="K3703" s="9" t="s">
        <v>11840</v>
      </c>
      <c r="L3703" s="32" t="s">
        <v>11841</v>
      </c>
      <c r="M3703" s="32">
        <v>9919656909</v>
      </c>
      <c r="N3703" s="18" t="s">
        <v>11860</v>
      </c>
      <c r="O3703" s="32" t="s">
        <v>11855</v>
      </c>
      <c r="P3703" s="32" t="s">
        <v>32</v>
      </c>
      <c r="Q3703" s="11">
        <v>6000</v>
      </c>
      <c r="R3703" s="27">
        <v>2238.578</v>
      </c>
      <c r="S3703" s="52">
        <f>R3703</f>
        <v>2238.578</v>
      </c>
      <c r="T3703" s="53">
        <f>IFERROR(S3703/Q3703,0)</f>
        <v>0.37309633333333331</v>
      </c>
      <c r="U3703" s="54">
        <f>IF(T3703&gt;=100%,S3703*2%,0)</f>
        <v>0</v>
      </c>
      <c r="V3703" s="54">
        <f>S3703*1%</f>
        <v>22.38578</v>
      </c>
      <c r="W3703" s="55">
        <f>U3703+V3703</f>
        <v>22.38578</v>
      </c>
      <c r="X3703" s="17"/>
      <c r="Y3703" s="9" t="s">
        <v>12391</v>
      </c>
    </row>
    <row r="3704" spans="1:25" x14ac:dyDescent="0.2">
      <c r="A3704" s="4" t="s">
        <v>18</v>
      </c>
      <c r="B3704" s="4" t="s">
        <v>19</v>
      </c>
      <c r="C3704" s="5" t="s">
        <v>20</v>
      </c>
      <c r="D3704" s="5" t="s">
        <v>21</v>
      </c>
      <c r="E3704" s="5" t="s">
        <v>22</v>
      </c>
      <c r="F3704" s="5" t="s">
        <v>23</v>
      </c>
      <c r="G3704" s="4">
        <v>10028445</v>
      </c>
      <c r="H3704" s="4" t="s">
        <v>24</v>
      </c>
      <c r="I3704" s="4" t="s">
        <v>53</v>
      </c>
      <c r="J3704" s="4" t="s">
        <v>54</v>
      </c>
      <c r="K3704" s="4" t="s">
        <v>27</v>
      </c>
      <c r="L3704" s="4" t="s">
        <v>28</v>
      </c>
      <c r="M3704" s="7" t="s">
        <v>29</v>
      </c>
      <c r="N3704" s="4" t="s">
        <v>170</v>
      </c>
      <c r="O3704" s="4" t="s">
        <v>171</v>
      </c>
      <c r="P3704" s="9" t="s">
        <v>32</v>
      </c>
      <c r="Q3704" s="9">
        <v>20000</v>
      </c>
      <c r="R3704" s="11">
        <v>7439.2224000000006</v>
      </c>
      <c r="S3704" s="52">
        <f>R3704</f>
        <v>7439.2224000000006</v>
      </c>
      <c r="T3704" s="53">
        <f>IFERROR(S3704/Q3704,0)</f>
        <v>0.37196112000000003</v>
      </c>
      <c r="U3704" s="54">
        <f>IF(T3704&gt;=100%,S3704*2%,0)</f>
        <v>0</v>
      </c>
      <c r="V3704" s="54">
        <f>S3704*1%</f>
        <v>74.392224000000013</v>
      </c>
      <c r="W3704" s="55">
        <f>U3704+V3704</f>
        <v>74.392224000000013</v>
      </c>
      <c r="X3704" s="17"/>
      <c r="Y3704" s="9" t="s">
        <v>12391</v>
      </c>
    </row>
    <row r="3705" spans="1:25" x14ac:dyDescent="0.2">
      <c r="A3705" s="4" t="s">
        <v>18</v>
      </c>
      <c r="B3705" s="12" t="s">
        <v>2242</v>
      </c>
      <c r="C3705" s="5" t="s">
        <v>2071</v>
      </c>
      <c r="D3705" s="9" t="s">
        <v>2072</v>
      </c>
      <c r="E3705" s="9" t="s">
        <v>2187</v>
      </c>
      <c r="F3705" s="9" t="s">
        <v>2188</v>
      </c>
      <c r="G3705" s="8">
        <v>10028575</v>
      </c>
      <c r="H3705" s="12" t="s">
        <v>2243</v>
      </c>
      <c r="I3705" s="9" t="s">
        <v>2260</v>
      </c>
      <c r="J3705" s="12" t="s">
        <v>2261</v>
      </c>
      <c r="K3705" s="8" t="s">
        <v>2246</v>
      </c>
      <c r="L3705" s="16" t="s">
        <v>2247</v>
      </c>
      <c r="M3705" s="17">
        <v>8974561779</v>
      </c>
      <c r="N3705" s="9" t="s">
        <v>2262</v>
      </c>
      <c r="O3705" s="9" t="s">
        <v>2263</v>
      </c>
      <c r="P3705" s="9" t="s">
        <v>32</v>
      </c>
      <c r="Q3705" s="10">
        <v>5000</v>
      </c>
      <c r="R3705" s="11">
        <v>1856.3996</v>
      </c>
      <c r="S3705" s="52">
        <f>R3705</f>
        <v>1856.3996</v>
      </c>
      <c r="T3705" s="53">
        <f>IFERROR(S3705/Q3705,0)</f>
        <v>0.37127991999999999</v>
      </c>
      <c r="U3705" s="54">
        <f>IF(T3705&gt;=100%,S3705*2%,0)</f>
        <v>0</v>
      </c>
      <c r="V3705" s="54">
        <f>S3705*1%</f>
        <v>18.563995999999999</v>
      </c>
      <c r="W3705" s="55">
        <f>U3705+V3705</f>
        <v>18.563995999999999</v>
      </c>
      <c r="X3705" s="17"/>
      <c r="Y3705" s="9" t="s">
        <v>12393</v>
      </c>
    </row>
    <row r="3706" spans="1:25" x14ac:dyDescent="0.2">
      <c r="A3706" s="9" t="s">
        <v>9603</v>
      </c>
      <c r="B3706" s="18" t="s">
        <v>11417</v>
      </c>
      <c r="C3706" s="9" t="s">
        <v>12374</v>
      </c>
      <c r="D3706" s="9"/>
      <c r="E3706" s="11" t="s">
        <v>12375</v>
      </c>
      <c r="F3706" s="11"/>
      <c r="G3706" s="41">
        <v>10023721</v>
      </c>
      <c r="H3706" s="42" t="s">
        <v>11355</v>
      </c>
      <c r="I3706" s="18" t="s">
        <v>11418</v>
      </c>
      <c r="J3706" s="18" t="s">
        <v>11419</v>
      </c>
      <c r="K3706" s="9" t="s">
        <v>11397</v>
      </c>
      <c r="L3706" s="18" t="s">
        <v>11398</v>
      </c>
      <c r="M3706" s="18">
        <v>9625304519</v>
      </c>
      <c r="N3706" s="18" t="s">
        <v>11420</v>
      </c>
      <c r="O3706" s="18" t="s">
        <v>9611</v>
      </c>
      <c r="P3706" s="9" t="s">
        <v>32</v>
      </c>
      <c r="Q3706" s="11">
        <v>5000</v>
      </c>
      <c r="R3706" s="27">
        <v>1838.1922</v>
      </c>
      <c r="S3706" s="52">
        <f>R3706</f>
        <v>1838.1922</v>
      </c>
      <c r="T3706" s="53">
        <f>IFERROR(S3706/Q3706,0)</f>
        <v>0.36763844000000001</v>
      </c>
      <c r="U3706" s="54">
        <f>IF(T3706&gt;=100%,S3706*2%,0)</f>
        <v>0</v>
      </c>
      <c r="V3706" s="54">
        <f>S3706*1%</f>
        <v>18.381921999999999</v>
      </c>
      <c r="W3706" s="55">
        <f>U3706+V3706</f>
        <v>18.381921999999999</v>
      </c>
      <c r="X3706" s="17"/>
      <c r="Y3706" s="9" t="s">
        <v>12392</v>
      </c>
    </row>
    <row r="3707" spans="1:25" x14ac:dyDescent="0.2">
      <c r="A3707" s="9" t="s">
        <v>6280</v>
      </c>
      <c r="B3707" s="9" t="s">
        <v>7429</v>
      </c>
      <c r="C3707" s="18" t="s">
        <v>6854</v>
      </c>
      <c r="D3707" s="9" t="s">
        <v>6855</v>
      </c>
      <c r="E3707" s="9" t="s">
        <v>7413</v>
      </c>
      <c r="F3707" s="9" t="s">
        <v>7414</v>
      </c>
      <c r="G3707" s="9">
        <v>10034670</v>
      </c>
      <c r="H3707" s="9" t="s">
        <v>7415</v>
      </c>
      <c r="I3707" s="9" t="s">
        <v>7430</v>
      </c>
      <c r="J3707" s="9" t="s">
        <v>7431</v>
      </c>
      <c r="K3707" s="18" t="s">
        <v>7417</v>
      </c>
      <c r="L3707" s="18" t="s">
        <v>7418</v>
      </c>
      <c r="M3707" s="18" t="s">
        <v>7419</v>
      </c>
      <c r="N3707" s="9" t="s">
        <v>7464</v>
      </c>
      <c r="O3707" s="9" t="s">
        <v>7465</v>
      </c>
      <c r="P3707" s="9" t="s">
        <v>32</v>
      </c>
      <c r="Q3707" s="61">
        <v>5000</v>
      </c>
      <c r="R3707" s="11">
        <v>1810.9030000000002</v>
      </c>
      <c r="S3707" s="52">
        <f>R3707</f>
        <v>1810.9030000000002</v>
      </c>
      <c r="T3707" s="53">
        <f>IFERROR(S3707/Q3707,0)</f>
        <v>0.36218060000000007</v>
      </c>
      <c r="U3707" s="54">
        <f>IF(T3707&gt;=100%,S3707*2%,0)</f>
        <v>0</v>
      </c>
      <c r="V3707" s="54">
        <f>S3707*1%</f>
        <v>18.109030000000004</v>
      </c>
      <c r="W3707" s="55">
        <f>U3707+V3707</f>
        <v>18.109030000000004</v>
      </c>
      <c r="X3707" s="17"/>
      <c r="Y3707" s="9" t="s">
        <v>12391</v>
      </c>
    </row>
    <row r="3708" spans="1:25" x14ac:dyDescent="0.2">
      <c r="A3708" s="26" t="s">
        <v>9603</v>
      </c>
      <c r="B3708" s="30" t="s">
        <v>12198</v>
      </c>
      <c r="C3708" s="30" t="s">
        <v>12379</v>
      </c>
      <c r="D3708" s="30"/>
      <c r="E3708" s="44" t="s">
        <v>12381</v>
      </c>
      <c r="F3708" s="44"/>
      <c r="G3708" s="30">
        <v>10023970</v>
      </c>
      <c r="H3708" s="30" t="s">
        <v>12199</v>
      </c>
      <c r="I3708" s="30" t="s">
        <v>12212</v>
      </c>
      <c r="J3708" s="30" t="s">
        <v>12213</v>
      </c>
      <c r="K3708" s="26" t="s">
        <v>12202</v>
      </c>
      <c r="L3708" s="30" t="s">
        <v>9671</v>
      </c>
      <c r="M3708" s="30" t="s">
        <v>12203</v>
      </c>
      <c r="N3708" s="30" t="s">
        <v>12242</v>
      </c>
      <c r="O3708" s="30" t="s">
        <v>12243</v>
      </c>
      <c r="P3708" s="30" t="s">
        <v>32</v>
      </c>
      <c r="Q3708" s="27">
        <v>4500</v>
      </c>
      <c r="R3708" s="27">
        <v>1624.3290000000002</v>
      </c>
      <c r="S3708" s="52">
        <f>R3708</f>
        <v>1624.3290000000002</v>
      </c>
      <c r="T3708" s="53">
        <f>IFERROR(S3708/Q3708,0)</f>
        <v>0.36096200000000006</v>
      </c>
      <c r="U3708" s="54">
        <f>IF(T3708&gt;=100%,S3708*2%,0)</f>
        <v>0</v>
      </c>
      <c r="V3708" s="54">
        <f>S3708*1%</f>
        <v>16.243290000000002</v>
      </c>
      <c r="W3708" s="55">
        <f>U3708+V3708</f>
        <v>16.243290000000002</v>
      </c>
      <c r="X3708" s="17"/>
      <c r="Y3708" s="9" t="s">
        <v>12391</v>
      </c>
    </row>
    <row r="3709" spans="1:25" x14ac:dyDescent="0.2">
      <c r="A3709" s="9" t="s">
        <v>6280</v>
      </c>
      <c r="B3709" s="9" t="s">
        <v>7133</v>
      </c>
      <c r="C3709" s="18" t="s">
        <v>6854</v>
      </c>
      <c r="D3709" s="9" t="s">
        <v>6855</v>
      </c>
      <c r="E3709" s="9" t="s">
        <v>7040</v>
      </c>
      <c r="F3709" s="9" t="s">
        <v>7041</v>
      </c>
      <c r="G3709" s="9">
        <v>10034150</v>
      </c>
      <c r="H3709" s="9" t="s">
        <v>7102</v>
      </c>
      <c r="I3709" s="9" t="s">
        <v>7134</v>
      </c>
      <c r="J3709" s="9" t="s">
        <v>7135</v>
      </c>
      <c r="K3709" s="18" t="s">
        <v>7105</v>
      </c>
      <c r="L3709" s="18" t="s">
        <v>7106</v>
      </c>
      <c r="M3709" s="18">
        <v>7382276613</v>
      </c>
      <c r="N3709" s="9" t="s">
        <v>7407</v>
      </c>
      <c r="O3709" s="9" t="s">
        <v>7408</v>
      </c>
      <c r="P3709" s="9" t="s">
        <v>32</v>
      </c>
      <c r="Q3709" s="61">
        <v>8160</v>
      </c>
      <c r="R3709" s="11">
        <v>2943.8413999999998</v>
      </c>
      <c r="S3709" s="52">
        <f>R3709</f>
        <v>2943.8413999999998</v>
      </c>
      <c r="T3709" s="53">
        <f>IFERROR(S3709/Q3709,0)</f>
        <v>0.36076487745098035</v>
      </c>
      <c r="U3709" s="54">
        <f>IF(T3709&gt;=100%,S3709*2%,0)</f>
        <v>0</v>
      </c>
      <c r="V3709" s="54">
        <f>S3709*1%</f>
        <v>29.438413999999998</v>
      </c>
      <c r="W3709" s="55">
        <f>U3709+V3709</f>
        <v>29.438413999999998</v>
      </c>
      <c r="X3709" s="17"/>
      <c r="Y3709" s="9" t="s">
        <v>12393</v>
      </c>
    </row>
    <row r="3710" spans="1:25" x14ac:dyDescent="0.2">
      <c r="A3710" s="26" t="s">
        <v>9603</v>
      </c>
      <c r="B3710" s="26" t="s">
        <v>9882</v>
      </c>
      <c r="C3710" s="30" t="s">
        <v>12359</v>
      </c>
      <c r="D3710" s="30"/>
      <c r="E3710" s="44" t="s">
        <v>12361</v>
      </c>
      <c r="F3710" s="44"/>
      <c r="G3710" s="26">
        <v>10023666</v>
      </c>
      <c r="H3710" s="26" t="s">
        <v>9845</v>
      </c>
      <c r="I3710" s="26" t="s">
        <v>9883</v>
      </c>
      <c r="J3710" s="26" t="s">
        <v>9884</v>
      </c>
      <c r="K3710" s="26" t="s">
        <v>9848</v>
      </c>
      <c r="L3710" s="26" t="s">
        <v>9849</v>
      </c>
      <c r="M3710" s="26">
        <v>7696064706</v>
      </c>
      <c r="N3710" s="26" t="s">
        <v>9886</v>
      </c>
      <c r="O3710" s="26" t="s">
        <v>9887</v>
      </c>
      <c r="P3710" s="26" t="s">
        <v>32</v>
      </c>
      <c r="Q3710" s="9">
        <v>10000</v>
      </c>
      <c r="R3710" s="27">
        <v>3599.0353999999998</v>
      </c>
      <c r="S3710" s="52">
        <f>R3710</f>
        <v>3599.0353999999998</v>
      </c>
      <c r="T3710" s="53">
        <f>IFERROR(S3710/Q3710,0)</f>
        <v>0.35990353999999997</v>
      </c>
      <c r="U3710" s="54">
        <f>IF(T3710&gt;=100%,S3710*2%,0)</f>
        <v>0</v>
      </c>
      <c r="V3710" s="54">
        <f>S3710*1%</f>
        <v>35.990353999999996</v>
      </c>
      <c r="W3710" s="55">
        <f>U3710+V3710</f>
        <v>35.990353999999996</v>
      </c>
      <c r="X3710" s="17"/>
      <c r="Y3710" s="9" t="s">
        <v>12391</v>
      </c>
    </row>
    <row r="3711" spans="1:25" x14ac:dyDescent="0.2">
      <c r="A3711" s="9" t="s">
        <v>5442</v>
      </c>
      <c r="B3711" s="9" t="s">
        <v>5505</v>
      </c>
      <c r="C3711" s="18" t="s">
        <v>5444</v>
      </c>
      <c r="D3711" s="9" t="s">
        <v>5445</v>
      </c>
      <c r="E3711" s="9" t="s">
        <v>5506</v>
      </c>
      <c r="F3711" s="9" t="s">
        <v>5507</v>
      </c>
      <c r="G3711" s="9">
        <v>10031855</v>
      </c>
      <c r="H3711" s="9" t="s">
        <v>5508</v>
      </c>
      <c r="I3711" s="9" t="s">
        <v>5513</v>
      </c>
      <c r="J3711" s="9" t="s">
        <v>5514</v>
      </c>
      <c r="K3711" s="18" t="s">
        <v>5509</v>
      </c>
      <c r="L3711" s="18" t="s">
        <v>5527</v>
      </c>
      <c r="M3711" s="18">
        <v>9757649464</v>
      </c>
      <c r="N3711" s="9" t="s">
        <v>5563</v>
      </c>
      <c r="O3711" s="9" t="s">
        <v>5564</v>
      </c>
      <c r="P3711" s="9" t="s">
        <v>32</v>
      </c>
      <c r="Q3711" s="11">
        <v>22625</v>
      </c>
      <c r="R3711" s="11">
        <v>8122</v>
      </c>
      <c r="S3711" s="52">
        <f>R3711</f>
        <v>8122</v>
      </c>
      <c r="T3711" s="53">
        <f>IFERROR(S3711/Q3711,0)</f>
        <v>0.35898342541436462</v>
      </c>
      <c r="U3711" s="54">
        <f>IF(T3711&gt;=100%,S3711*2%,0)</f>
        <v>0</v>
      </c>
      <c r="V3711" s="54">
        <f>S3711*1%</f>
        <v>81.22</v>
      </c>
      <c r="W3711" s="55">
        <f>U3711+V3711</f>
        <v>81.22</v>
      </c>
      <c r="X3711" s="17"/>
      <c r="Y3711" s="9" t="s">
        <v>12392</v>
      </c>
    </row>
    <row r="3712" spans="1:25" x14ac:dyDescent="0.2">
      <c r="A3712" s="26" t="s">
        <v>9603</v>
      </c>
      <c r="B3712" s="26" t="s">
        <v>10179</v>
      </c>
      <c r="C3712" s="30" t="s">
        <v>12359</v>
      </c>
      <c r="D3712" s="30"/>
      <c r="E3712" s="44" t="s">
        <v>12363</v>
      </c>
      <c r="F3712" s="44"/>
      <c r="G3712" s="26">
        <v>10004649</v>
      </c>
      <c r="H3712" s="26" t="s">
        <v>10086</v>
      </c>
      <c r="I3712" s="26" t="s">
        <v>10180</v>
      </c>
      <c r="J3712" s="26" t="s">
        <v>10181</v>
      </c>
      <c r="K3712" s="26" t="s">
        <v>10154</v>
      </c>
      <c r="L3712" s="26" t="s">
        <v>10155</v>
      </c>
      <c r="M3712" s="26">
        <v>7006330712</v>
      </c>
      <c r="N3712" s="26" t="s">
        <v>10182</v>
      </c>
      <c r="O3712" s="26" t="s">
        <v>10183</v>
      </c>
      <c r="P3712" s="26" t="s">
        <v>32</v>
      </c>
      <c r="Q3712" s="27">
        <v>7000</v>
      </c>
      <c r="R3712" s="27">
        <v>2511.6064000000001</v>
      </c>
      <c r="S3712" s="52">
        <f>R3712</f>
        <v>2511.6064000000001</v>
      </c>
      <c r="T3712" s="53">
        <f>IFERROR(S3712/Q3712,0)</f>
        <v>0.35880091428571431</v>
      </c>
      <c r="U3712" s="54">
        <f>IF(T3712&gt;=100%,S3712*2%,0)</f>
        <v>0</v>
      </c>
      <c r="V3712" s="54">
        <f>S3712*1%</f>
        <v>25.116064000000001</v>
      </c>
      <c r="W3712" s="55">
        <f>U3712+V3712</f>
        <v>25.116064000000001</v>
      </c>
      <c r="X3712" s="17"/>
      <c r="Y3712" s="9" t="s">
        <v>12391</v>
      </c>
    </row>
    <row r="3713" spans="1:25" x14ac:dyDescent="0.2">
      <c r="A3713" s="26" t="s">
        <v>9603</v>
      </c>
      <c r="B3713" s="26" t="s">
        <v>10085</v>
      </c>
      <c r="C3713" s="30" t="s">
        <v>12359</v>
      </c>
      <c r="D3713" s="30"/>
      <c r="E3713" s="44" t="s">
        <v>12363</v>
      </c>
      <c r="F3713" s="44"/>
      <c r="G3713" s="26">
        <v>10004649</v>
      </c>
      <c r="H3713" s="26" t="s">
        <v>10086</v>
      </c>
      <c r="I3713" s="26" t="s">
        <v>10087</v>
      </c>
      <c r="J3713" s="26" t="s">
        <v>10088</v>
      </c>
      <c r="K3713" s="26" t="s">
        <v>10089</v>
      </c>
      <c r="L3713" s="26" t="s">
        <v>10090</v>
      </c>
      <c r="M3713" s="26">
        <v>7006865823</v>
      </c>
      <c r="N3713" s="26" t="s">
        <v>10091</v>
      </c>
      <c r="O3713" s="26" t="s">
        <v>10092</v>
      </c>
      <c r="P3713" s="26" t="s">
        <v>32</v>
      </c>
      <c r="Q3713" s="27">
        <v>7000</v>
      </c>
      <c r="R3713" s="27">
        <v>2511.5954000000002</v>
      </c>
      <c r="S3713" s="52">
        <f>R3713</f>
        <v>2511.5954000000002</v>
      </c>
      <c r="T3713" s="53">
        <f>IFERROR(S3713/Q3713,0)</f>
        <v>0.35879934285714288</v>
      </c>
      <c r="U3713" s="54">
        <f>IF(T3713&gt;=100%,S3713*2%,0)</f>
        <v>0</v>
      </c>
      <c r="V3713" s="54">
        <f>S3713*1%</f>
        <v>25.115954000000002</v>
      </c>
      <c r="W3713" s="55">
        <f>U3713+V3713</f>
        <v>25.115954000000002</v>
      </c>
      <c r="X3713" s="17"/>
      <c r="Y3713" s="9" t="s">
        <v>12391</v>
      </c>
    </row>
    <row r="3714" spans="1:25" x14ac:dyDescent="0.2">
      <c r="A3714" s="9" t="s">
        <v>6280</v>
      </c>
      <c r="B3714" s="9" t="s">
        <v>7813</v>
      </c>
      <c r="C3714" s="18" t="s">
        <v>7712</v>
      </c>
      <c r="D3714" s="9" t="s">
        <v>7713</v>
      </c>
      <c r="E3714" s="9" t="s">
        <v>7801</v>
      </c>
      <c r="F3714" s="9" t="s">
        <v>7802</v>
      </c>
      <c r="G3714" s="9">
        <v>10030003</v>
      </c>
      <c r="H3714" s="9" t="s">
        <v>7803</v>
      </c>
      <c r="I3714" s="9" t="s">
        <v>7814</v>
      </c>
      <c r="J3714" s="9" t="s">
        <v>7815</v>
      </c>
      <c r="K3714" s="18" t="s">
        <v>7806</v>
      </c>
      <c r="L3714" s="18" t="s">
        <v>7807</v>
      </c>
      <c r="M3714" s="18" t="s">
        <v>7808</v>
      </c>
      <c r="N3714" s="9" t="s">
        <v>7816</v>
      </c>
      <c r="O3714" s="9" t="s">
        <v>6400</v>
      </c>
      <c r="P3714" s="9" t="s">
        <v>32</v>
      </c>
      <c r="Q3714" s="61">
        <v>13900</v>
      </c>
      <c r="R3714" s="11">
        <v>4977.7103999999999</v>
      </c>
      <c r="S3714" s="52">
        <f>R3714</f>
        <v>4977.7103999999999</v>
      </c>
      <c r="T3714" s="53">
        <f>IFERROR(S3714/Q3714,0)</f>
        <v>0.35810866187050361</v>
      </c>
      <c r="U3714" s="54">
        <f>IF(T3714&gt;=100%,S3714*2%,0)</f>
        <v>0</v>
      </c>
      <c r="V3714" s="54">
        <f>S3714*1%</f>
        <v>49.777104000000001</v>
      </c>
      <c r="W3714" s="55">
        <f>U3714+V3714</f>
        <v>49.777104000000001</v>
      </c>
      <c r="X3714" s="17"/>
      <c r="Y3714" s="9" t="s">
        <v>12392</v>
      </c>
    </row>
    <row r="3715" spans="1:25" x14ac:dyDescent="0.2">
      <c r="A3715" s="9" t="s">
        <v>6280</v>
      </c>
      <c r="B3715" s="9" t="s">
        <v>7133</v>
      </c>
      <c r="C3715" s="18" t="s">
        <v>6854</v>
      </c>
      <c r="D3715" s="9" t="s">
        <v>6855</v>
      </c>
      <c r="E3715" s="9" t="s">
        <v>7040</v>
      </c>
      <c r="F3715" s="9" t="s">
        <v>7041</v>
      </c>
      <c r="G3715" s="9">
        <v>10034150</v>
      </c>
      <c r="H3715" s="9" t="s">
        <v>7102</v>
      </c>
      <c r="I3715" s="9" t="s">
        <v>7134</v>
      </c>
      <c r="J3715" s="9" t="s">
        <v>7135</v>
      </c>
      <c r="K3715" s="18" t="s">
        <v>7105</v>
      </c>
      <c r="L3715" s="18" t="s">
        <v>7106</v>
      </c>
      <c r="M3715" s="18">
        <v>7382276613</v>
      </c>
      <c r="N3715" s="9" t="s">
        <v>7136</v>
      </c>
      <c r="O3715" s="9" t="s">
        <v>7137</v>
      </c>
      <c r="P3715" s="9" t="s">
        <v>32</v>
      </c>
      <c r="Q3715" s="61">
        <v>8160</v>
      </c>
      <c r="R3715" s="11">
        <v>2916.5471999999995</v>
      </c>
      <c r="S3715" s="52">
        <f>R3715</f>
        <v>2916.5471999999995</v>
      </c>
      <c r="T3715" s="53">
        <f>IFERROR(S3715/Q3715,0)</f>
        <v>0.35741999999999996</v>
      </c>
      <c r="U3715" s="54">
        <f>IF(T3715&gt;=100%,S3715*2%,0)</f>
        <v>0</v>
      </c>
      <c r="V3715" s="54">
        <f>S3715*1%</f>
        <v>29.165471999999994</v>
      </c>
      <c r="W3715" s="55">
        <f>U3715+V3715</f>
        <v>29.165471999999994</v>
      </c>
      <c r="X3715" s="17"/>
      <c r="Y3715" s="9" t="s">
        <v>12391</v>
      </c>
    </row>
    <row r="3716" spans="1:25" x14ac:dyDescent="0.2">
      <c r="A3716" s="4" t="s">
        <v>18</v>
      </c>
      <c r="B3716" s="4" t="s">
        <v>19</v>
      </c>
      <c r="C3716" s="5" t="s">
        <v>20</v>
      </c>
      <c r="D3716" s="5" t="s">
        <v>21</v>
      </c>
      <c r="E3716" s="5" t="s">
        <v>22</v>
      </c>
      <c r="F3716" s="5" t="s">
        <v>23</v>
      </c>
      <c r="G3716" s="6">
        <v>10028445</v>
      </c>
      <c r="H3716" s="4" t="s">
        <v>24</v>
      </c>
      <c r="I3716" s="4" t="s">
        <v>73</v>
      </c>
      <c r="J3716" s="4" t="s">
        <v>74</v>
      </c>
      <c r="K3716" s="6" t="s">
        <v>27</v>
      </c>
      <c r="L3716" s="6" t="s">
        <v>28</v>
      </c>
      <c r="M3716" s="7" t="s">
        <v>29</v>
      </c>
      <c r="N3716" s="5" t="s">
        <v>178</v>
      </c>
      <c r="O3716" s="5" t="s">
        <v>179</v>
      </c>
      <c r="P3716" s="9" t="s">
        <v>32</v>
      </c>
      <c r="Q3716" s="9">
        <v>10000</v>
      </c>
      <c r="R3716" s="11">
        <v>3571.7428</v>
      </c>
      <c r="S3716" s="52">
        <f>R3716</f>
        <v>3571.7428</v>
      </c>
      <c r="T3716" s="53">
        <f>IFERROR(S3716/Q3716,0)</f>
        <v>0.35717428000000001</v>
      </c>
      <c r="U3716" s="54">
        <f>IF(T3716&gt;=100%,S3716*2%,0)</f>
        <v>0</v>
      </c>
      <c r="V3716" s="54">
        <f>S3716*1%</f>
        <v>35.717427999999998</v>
      </c>
      <c r="W3716" s="55">
        <f>U3716+V3716</f>
        <v>35.717427999999998</v>
      </c>
      <c r="X3716" s="17"/>
      <c r="Y3716" s="9" t="s">
        <v>12393</v>
      </c>
    </row>
    <row r="3717" spans="1:25" x14ac:dyDescent="0.2">
      <c r="A3717" s="9" t="s">
        <v>6280</v>
      </c>
      <c r="B3717" s="9" t="s">
        <v>7133</v>
      </c>
      <c r="C3717" s="18" t="s">
        <v>6854</v>
      </c>
      <c r="D3717" s="9" t="s">
        <v>6855</v>
      </c>
      <c r="E3717" s="9" t="s">
        <v>7040</v>
      </c>
      <c r="F3717" s="9" t="s">
        <v>7041</v>
      </c>
      <c r="G3717" s="9">
        <v>10034150</v>
      </c>
      <c r="H3717" s="9" t="s">
        <v>7102</v>
      </c>
      <c r="I3717" s="9" t="s">
        <v>7134</v>
      </c>
      <c r="J3717" s="9" t="s">
        <v>7135</v>
      </c>
      <c r="K3717" s="18" t="s">
        <v>7105</v>
      </c>
      <c r="L3717" s="18" t="s">
        <v>7106</v>
      </c>
      <c r="M3717" s="18">
        <v>7382276613</v>
      </c>
      <c r="N3717" s="9" t="s">
        <v>7144</v>
      </c>
      <c r="O3717" s="9" t="s">
        <v>7145</v>
      </c>
      <c r="P3717" s="9" t="s">
        <v>32</v>
      </c>
      <c r="Q3717" s="61">
        <v>8160</v>
      </c>
      <c r="R3717" s="11">
        <v>2907.4375999999997</v>
      </c>
      <c r="S3717" s="52">
        <f>R3717</f>
        <v>2907.4375999999997</v>
      </c>
      <c r="T3717" s="53">
        <f>IFERROR(S3717/Q3717,0)</f>
        <v>0.35630362745098038</v>
      </c>
      <c r="U3717" s="54">
        <f>IF(T3717&gt;=100%,S3717*2%,0)</f>
        <v>0</v>
      </c>
      <c r="V3717" s="54">
        <f>S3717*1%</f>
        <v>29.074375999999997</v>
      </c>
      <c r="W3717" s="55">
        <f>U3717+V3717</f>
        <v>29.074375999999997</v>
      </c>
      <c r="X3717" s="17"/>
      <c r="Y3717" s="9" t="s">
        <v>12392</v>
      </c>
    </row>
    <row r="3718" spans="1:25" x14ac:dyDescent="0.2">
      <c r="A3718" s="9" t="s">
        <v>9603</v>
      </c>
      <c r="B3718" s="18" t="s">
        <v>11417</v>
      </c>
      <c r="C3718" s="9" t="s">
        <v>12374</v>
      </c>
      <c r="D3718" s="9"/>
      <c r="E3718" s="11" t="s">
        <v>12375</v>
      </c>
      <c r="F3718" s="11"/>
      <c r="G3718" s="41">
        <v>10023721</v>
      </c>
      <c r="H3718" s="42" t="s">
        <v>11355</v>
      </c>
      <c r="I3718" s="18" t="s">
        <v>11418</v>
      </c>
      <c r="J3718" s="18" t="s">
        <v>11419</v>
      </c>
      <c r="K3718" s="9" t="s">
        <v>11397</v>
      </c>
      <c r="L3718" s="18" t="s">
        <v>11398</v>
      </c>
      <c r="M3718" s="18">
        <v>9625304519</v>
      </c>
      <c r="N3718" s="18" t="s">
        <v>11435</v>
      </c>
      <c r="O3718" s="18" t="s">
        <v>11436</v>
      </c>
      <c r="P3718" s="9" t="s">
        <v>32</v>
      </c>
      <c r="Q3718" s="11">
        <v>5000</v>
      </c>
      <c r="R3718" s="27">
        <v>1773.9058</v>
      </c>
      <c r="S3718" s="52">
        <f>R3718</f>
        <v>1773.9058</v>
      </c>
      <c r="T3718" s="53">
        <f>IFERROR(S3718/Q3718,0)</f>
        <v>0.35478115999999998</v>
      </c>
      <c r="U3718" s="54">
        <f>IF(T3718&gt;=100%,S3718*2%,0)</f>
        <v>0</v>
      </c>
      <c r="V3718" s="54">
        <f>S3718*1%</f>
        <v>17.739058</v>
      </c>
      <c r="W3718" s="55">
        <f>U3718+V3718</f>
        <v>17.739058</v>
      </c>
      <c r="X3718" s="17"/>
      <c r="Y3718" s="9" t="s">
        <v>12391</v>
      </c>
    </row>
    <row r="3719" spans="1:25" x14ac:dyDescent="0.2">
      <c r="A3719" s="9" t="s">
        <v>9603</v>
      </c>
      <c r="B3719" s="18" t="s">
        <v>10732</v>
      </c>
      <c r="C3719" s="9" t="s">
        <v>12370</v>
      </c>
      <c r="D3719" s="9"/>
      <c r="E3719" s="9" t="s">
        <v>12369</v>
      </c>
      <c r="F3719" s="9"/>
      <c r="G3719" s="18">
        <v>10022294</v>
      </c>
      <c r="H3719" s="18" t="s">
        <v>10733</v>
      </c>
      <c r="I3719" s="18" t="s">
        <v>10887</v>
      </c>
      <c r="J3719" s="18" t="s">
        <v>10888</v>
      </c>
      <c r="K3719" s="9" t="s">
        <v>10757</v>
      </c>
      <c r="L3719" s="18" t="s">
        <v>10758</v>
      </c>
      <c r="M3719" s="18">
        <v>8887697630</v>
      </c>
      <c r="N3719" s="18" t="s">
        <v>10917</v>
      </c>
      <c r="O3719" s="18" t="s">
        <v>10918</v>
      </c>
      <c r="P3719" s="18" t="s">
        <v>32</v>
      </c>
      <c r="Q3719" s="11">
        <v>8037.09</v>
      </c>
      <c r="R3719" s="27">
        <v>2830.0944</v>
      </c>
      <c r="S3719" s="52">
        <f>R3719</f>
        <v>2830.0944</v>
      </c>
      <c r="T3719" s="53">
        <f>IFERROR(S3719/Q3719,0)</f>
        <v>0.35212924080730712</v>
      </c>
      <c r="U3719" s="54">
        <f>IF(T3719&gt;=100%,S3719*2%,0)</f>
        <v>0</v>
      </c>
      <c r="V3719" s="54">
        <f>S3719*1%</f>
        <v>28.300944000000001</v>
      </c>
      <c r="W3719" s="55">
        <f>U3719+V3719</f>
        <v>28.300944000000001</v>
      </c>
      <c r="X3719" s="17"/>
      <c r="Y3719" s="9" t="s">
        <v>12391</v>
      </c>
    </row>
    <row r="3720" spans="1:25" x14ac:dyDescent="0.2">
      <c r="A3720" s="9" t="s">
        <v>9603</v>
      </c>
      <c r="B3720" s="32" t="s">
        <v>11796</v>
      </c>
      <c r="C3720" s="9" t="s">
        <v>12374</v>
      </c>
      <c r="D3720" s="9"/>
      <c r="E3720" s="11" t="s">
        <v>12376</v>
      </c>
      <c r="F3720" s="11"/>
      <c r="G3720" s="32">
        <v>10031303</v>
      </c>
      <c r="H3720" s="32" t="s">
        <v>11363</v>
      </c>
      <c r="I3720" s="32" t="s">
        <v>11797</v>
      </c>
      <c r="J3720" s="32" t="s">
        <v>11798</v>
      </c>
      <c r="K3720" s="9" t="s">
        <v>11366</v>
      </c>
      <c r="L3720" s="32" t="s">
        <v>11788</v>
      </c>
      <c r="M3720" s="32">
        <v>9616564145</v>
      </c>
      <c r="N3720" s="18" t="s">
        <v>11803</v>
      </c>
      <c r="O3720" s="32" t="s">
        <v>11804</v>
      </c>
      <c r="P3720" s="32" t="s">
        <v>32</v>
      </c>
      <c r="Q3720" s="11">
        <v>6000</v>
      </c>
      <c r="R3720" s="27">
        <v>2106.0167999999999</v>
      </c>
      <c r="S3720" s="52">
        <f>R3720</f>
        <v>2106.0167999999999</v>
      </c>
      <c r="T3720" s="53">
        <f>IFERROR(S3720/Q3720,0)</f>
        <v>0.3510028</v>
      </c>
      <c r="U3720" s="54">
        <f>IF(T3720&gt;=100%,S3720*2%,0)</f>
        <v>0</v>
      </c>
      <c r="V3720" s="54">
        <f>S3720*1%</f>
        <v>21.060168000000001</v>
      </c>
      <c r="W3720" s="55">
        <f>U3720+V3720</f>
        <v>21.060168000000001</v>
      </c>
      <c r="X3720" s="17"/>
      <c r="Y3720" s="9" t="s">
        <v>12393</v>
      </c>
    </row>
    <row r="3721" spans="1:25" x14ac:dyDescent="0.2">
      <c r="A3721" s="4" t="s">
        <v>18</v>
      </c>
      <c r="B3721" s="12" t="s">
        <v>2843</v>
      </c>
      <c r="C3721" s="5" t="s">
        <v>2071</v>
      </c>
      <c r="D3721" s="9" t="s">
        <v>2072</v>
      </c>
      <c r="E3721" s="9" t="s">
        <v>2815</v>
      </c>
      <c r="F3721" s="9" t="s">
        <v>2816</v>
      </c>
      <c r="G3721" s="8">
        <v>10022550</v>
      </c>
      <c r="H3721" s="12" t="s">
        <v>2844</v>
      </c>
      <c r="I3721" s="9" t="s">
        <v>2845</v>
      </c>
      <c r="J3721" s="12" t="s">
        <v>2846</v>
      </c>
      <c r="K3721" s="8" t="s">
        <v>2847</v>
      </c>
      <c r="L3721" s="16" t="s">
        <v>2848</v>
      </c>
      <c r="M3721" s="17">
        <v>7002065417</v>
      </c>
      <c r="N3721" s="9" t="s">
        <v>2882</v>
      </c>
      <c r="O3721" s="9" t="s">
        <v>2883</v>
      </c>
      <c r="P3721" s="9" t="s">
        <v>32</v>
      </c>
      <c r="Q3721" s="10">
        <v>5000</v>
      </c>
      <c r="R3721" s="11">
        <v>1747.204</v>
      </c>
      <c r="S3721" s="52">
        <f>R3721</f>
        <v>1747.204</v>
      </c>
      <c r="T3721" s="53">
        <f>IFERROR(S3721/Q3721,0)</f>
        <v>0.3494408</v>
      </c>
      <c r="U3721" s="54">
        <f>IF(T3721&gt;=100%,S3721*2%,0)</f>
        <v>0</v>
      </c>
      <c r="V3721" s="54">
        <f>S3721*1%</f>
        <v>17.47204</v>
      </c>
      <c r="W3721" s="55">
        <f>U3721+V3721</f>
        <v>17.47204</v>
      </c>
      <c r="X3721" s="17"/>
      <c r="Y3721" s="9" t="s">
        <v>12393</v>
      </c>
    </row>
    <row r="3722" spans="1:25" x14ac:dyDescent="0.2">
      <c r="A3722" s="4" t="s">
        <v>18</v>
      </c>
      <c r="B3722" s="4" t="s">
        <v>19</v>
      </c>
      <c r="C3722" s="5" t="s">
        <v>20</v>
      </c>
      <c r="D3722" s="5" t="s">
        <v>21</v>
      </c>
      <c r="E3722" s="5" t="s">
        <v>22</v>
      </c>
      <c r="F3722" s="5" t="s">
        <v>23</v>
      </c>
      <c r="G3722" s="4">
        <v>10028445</v>
      </c>
      <c r="H3722" s="4" t="s">
        <v>24</v>
      </c>
      <c r="I3722" s="4" t="s">
        <v>61</v>
      </c>
      <c r="J3722" s="4" t="s">
        <v>62</v>
      </c>
      <c r="K3722" s="4" t="s">
        <v>27</v>
      </c>
      <c r="L3722" s="4" t="s">
        <v>28</v>
      </c>
      <c r="M3722" s="7" t="s">
        <v>29</v>
      </c>
      <c r="N3722" s="5" t="s">
        <v>188</v>
      </c>
      <c r="O3722" s="5" t="s">
        <v>189</v>
      </c>
      <c r="P3722" s="9" t="s">
        <v>32</v>
      </c>
      <c r="Q3722" s="9">
        <v>10000</v>
      </c>
      <c r="R3722" s="11">
        <v>3494.393</v>
      </c>
      <c r="S3722" s="52">
        <f>R3722</f>
        <v>3494.393</v>
      </c>
      <c r="T3722" s="53">
        <f>IFERROR(S3722/Q3722,0)</f>
        <v>0.34943930000000001</v>
      </c>
      <c r="U3722" s="54">
        <f>IF(T3722&gt;=100%,S3722*2%,0)</f>
        <v>0</v>
      </c>
      <c r="V3722" s="54">
        <f>S3722*1%</f>
        <v>34.943930000000002</v>
      </c>
      <c r="W3722" s="55">
        <f>U3722+V3722</f>
        <v>34.943930000000002</v>
      </c>
      <c r="X3722" s="17"/>
      <c r="Y3722" s="9" t="s">
        <v>12393</v>
      </c>
    </row>
    <row r="3723" spans="1:25" x14ac:dyDescent="0.2">
      <c r="A3723" s="4" t="s">
        <v>18</v>
      </c>
      <c r="B3723" s="9"/>
      <c r="C3723" s="5" t="s">
        <v>4707</v>
      </c>
      <c r="D3723" s="9" t="s">
        <v>4708</v>
      </c>
      <c r="E3723" s="9" t="s">
        <v>5269</v>
      </c>
      <c r="F3723" s="9" t="s">
        <v>5270</v>
      </c>
      <c r="G3723" s="12">
        <v>10033840</v>
      </c>
      <c r="H3723" s="12" t="s">
        <v>5354</v>
      </c>
      <c r="I3723" s="12" t="s">
        <v>5385</v>
      </c>
      <c r="J3723" s="12" t="s">
        <v>5386</v>
      </c>
      <c r="K3723" s="17" t="s">
        <v>5357</v>
      </c>
      <c r="L3723" s="9" t="s">
        <v>5358</v>
      </c>
      <c r="M3723" s="9">
        <v>8763812712</v>
      </c>
      <c r="N3723" s="12" t="s">
        <v>5396</v>
      </c>
      <c r="O3723" s="12" t="s">
        <v>5397</v>
      </c>
      <c r="P3723" s="17" t="s">
        <v>32</v>
      </c>
      <c r="Q3723" s="10">
        <v>8001</v>
      </c>
      <c r="R3723" s="11">
        <v>2789.1365999999998</v>
      </c>
      <c r="S3723" s="52">
        <f>R3723</f>
        <v>2789.1365999999998</v>
      </c>
      <c r="T3723" s="53">
        <f>IFERROR(S3723/Q3723,0)</f>
        <v>0.34859850018747657</v>
      </c>
      <c r="U3723" s="54">
        <f>IF(T3723&gt;=100%,S3723*2%,0)</f>
        <v>0</v>
      </c>
      <c r="V3723" s="54">
        <f>S3723*1%</f>
        <v>27.891365999999998</v>
      </c>
      <c r="W3723" s="55">
        <f>U3723+V3723</f>
        <v>27.891365999999998</v>
      </c>
      <c r="X3723" s="17"/>
      <c r="Y3723" s="9" t="s">
        <v>12393</v>
      </c>
    </row>
    <row r="3724" spans="1:25" x14ac:dyDescent="0.2">
      <c r="A3724" s="4" t="s">
        <v>18</v>
      </c>
      <c r="B3724" s="12" t="s">
        <v>2726</v>
      </c>
      <c r="C3724" s="5" t="s">
        <v>2071</v>
      </c>
      <c r="D3724" s="9" t="s">
        <v>2072</v>
      </c>
      <c r="E3724" s="9" t="s">
        <v>2633</v>
      </c>
      <c r="F3724" s="9" t="s">
        <v>2634</v>
      </c>
      <c r="G3724" s="8">
        <v>10023281</v>
      </c>
      <c r="H3724" s="12" t="s">
        <v>2727</v>
      </c>
      <c r="I3724" s="9" t="s">
        <v>2728</v>
      </c>
      <c r="J3724" s="12" t="s">
        <v>2734</v>
      </c>
      <c r="K3724" s="8" t="s">
        <v>2720</v>
      </c>
      <c r="L3724" s="16" t="s">
        <v>2721</v>
      </c>
      <c r="M3724" s="17">
        <v>7002579737</v>
      </c>
      <c r="N3724" s="9" t="s">
        <v>2741</v>
      </c>
      <c r="O3724" s="9" t="s">
        <v>2742</v>
      </c>
      <c r="P3724" s="9" t="s">
        <v>32</v>
      </c>
      <c r="Q3724" s="10">
        <v>5000</v>
      </c>
      <c r="R3724" s="11">
        <v>1742.6491999999998</v>
      </c>
      <c r="S3724" s="52">
        <f>R3724</f>
        <v>1742.6491999999998</v>
      </c>
      <c r="T3724" s="53">
        <f>IFERROR(S3724/Q3724,0)</f>
        <v>0.34852983999999998</v>
      </c>
      <c r="U3724" s="54">
        <f>IF(T3724&gt;=100%,S3724*2%,0)</f>
        <v>0</v>
      </c>
      <c r="V3724" s="54">
        <f>S3724*1%</f>
        <v>17.426492</v>
      </c>
      <c r="W3724" s="55">
        <f>U3724+V3724</f>
        <v>17.426492</v>
      </c>
      <c r="X3724" s="17"/>
      <c r="Y3724" s="9" t="s">
        <v>12393</v>
      </c>
    </row>
    <row r="3725" spans="1:25" x14ac:dyDescent="0.2">
      <c r="A3725" s="4" t="s">
        <v>18</v>
      </c>
      <c r="B3725" s="4" t="s">
        <v>19</v>
      </c>
      <c r="C3725" s="5" t="s">
        <v>20</v>
      </c>
      <c r="D3725" s="5" t="s">
        <v>21</v>
      </c>
      <c r="E3725" s="5" t="s">
        <v>22</v>
      </c>
      <c r="F3725" s="5" t="s">
        <v>23</v>
      </c>
      <c r="G3725" s="4">
        <v>10028445</v>
      </c>
      <c r="H3725" s="4" t="s">
        <v>24</v>
      </c>
      <c r="I3725" s="4" t="s">
        <v>61</v>
      </c>
      <c r="J3725" s="4" t="s">
        <v>62</v>
      </c>
      <c r="K3725" s="4" t="s">
        <v>27</v>
      </c>
      <c r="L3725" s="4" t="s">
        <v>28</v>
      </c>
      <c r="M3725" s="7" t="s">
        <v>29</v>
      </c>
      <c r="N3725" s="5" t="s">
        <v>192</v>
      </c>
      <c r="O3725" s="5" t="s">
        <v>193</v>
      </c>
      <c r="P3725" s="9" t="s">
        <v>32</v>
      </c>
      <c r="Q3725" s="9">
        <v>10000</v>
      </c>
      <c r="R3725" s="11">
        <v>3471.6426000000001</v>
      </c>
      <c r="S3725" s="52">
        <f>R3725</f>
        <v>3471.6426000000001</v>
      </c>
      <c r="T3725" s="53">
        <f>IFERROR(S3725/Q3725,0)</f>
        <v>0.34716426</v>
      </c>
      <c r="U3725" s="54">
        <f>IF(T3725&gt;=100%,S3725*2%,0)</f>
        <v>0</v>
      </c>
      <c r="V3725" s="54">
        <f>S3725*1%</f>
        <v>34.716426000000006</v>
      </c>
      <c r="W3725" s="55">
        <f>U3725+V3725</f>
        <v>34.716426000000006</v>
      </c>
      <c r="X3725" s="17"/>
      <c r="Y3725" s="9" t="s">
        <v>12393</v>
      </c>
    </row>
    <row r="3726" spans="1:25" x14ac:dyDescent="0.2">
      <c r="A3726" s="4" t="s">
        <v>18</v>
      </c>
      <c r="B3726" s="9"/>
      <c r="C3726" s="5" t="s">
        <v>4707</v>
      </c>
      <c r="D3726" s="9" t="s">
        <v>4708</v>
      </c>
      <c r="E3726" s="9" t="s">
        <v>5269</v>
      </c>
      <c r="F3726" s="9" t="s">
        <v>5270</v>
      </c>
      <c r="G3726" s="12">
        <v>10033840</v>
      </c>
      <c r="H3726" s="12" t="s">
        <v>5354</v>
      </c>
      <c r="I3726" s="12" t="s">
        <v>5355</v>
      </c>
      <c r="J3726" s="12" t="s">
        <v>5356</v>
      </c>
      <c r="K3726" s="17" t="s">
        <v>5357</v>
      </c>
      <c r="L3726" s="9" t="s">
        <v>5358</v>
      </c>
      <c r="M3726" s="9">
        <v>8763812712</v>
      </c>
      <c r="N3726" s="12" t="s">
        <v>5359</v>
      </c>
      <c r="O3726" s="12" t="s">
        <v>5360</v>
      </c>
      <c r="P3726" s="17" t="s">
        <v>32</v>
      </c>
      <c r="Q3726" s="10">
        <v>4000</v>
      </c>
      <c r="R3726" s="11">
        <v>1387.7449999999999</v>
      </c>
      <c r="S3726" s="52">
        <f>R3726</f>
        <v>1387.7449999999999</v>
      </c>
      <c r="T3726" s="53">
        <f>IFERROR(S3726/Q3726,0)</f>
        <v>0.34693624999999995</v>
      </c>
      <c r="U3726" s="54">
        <f>IF(T3726&gt;=100%,S3726*2%,0)</f>
        <v>0</v>
      </c>
      <c r="V3726" s="54">
        <f>S3726*1%</f>
        <v>13.87745</v>
      </c>
      <c r="W3726" s="55">
        <f>U3726+V3726</f>
        <v>13.87745</v>
      </c>
      <c r="X3726" s="17"/>
      <c r="Y3726" s="9" t="s">
        <v>12393</v>
      </c>
    </row>
    <row r="3727" spans="1:25" x14ac:dyDescent="0.2">
      <c r="A3727" s="4" t="s">
        <v>18</v>
      </c>
      <c r="B3727" s="12" t="s">
        <v>1048</v>
      </c>
      <c r="C3727" s="5" t="s">
        <v>861</v>
      </c>
      <c r="D3727" s="9" t="s">
        <v>862</v>
      </c>
      <c r="E3727" s="9" t="s">
        <v>1049</v>
      </c>
      <c r="F3727" s="9" t="s">
        <v>1050</v>
      </c>
      <c r="G3727" s="8">
        <v>10022825</v>
      </c>
      <c r="H3727" s="12" t="s">
        <v>1058</v>
      </c>
      <c r="I3727" s="9" t="s">
        <v>1093</v>
      </c>
      <c r="J3727" s="12" t="s">
        <v>1094</v>
      </c>
      <c r="K3727" s="8" t="s">
        <v>1095</v>
      </c>
      <c r="L3727" s="16" t="s">
        <v>1096</v>
      </c>
      <c r="M3727" s="17" t="s">
        <v>1097</v>
      </c>
      <c r="N3727" s="9" t="s">
        <v>1267</v>
      </c>
      <c r="O3727" s="9" t="s">
        <v>1268</v>
      </c>
      <c r="P3727" s="9" t="s">
        <v>32</v>
      </c>
      <c r="Q3727" s="10">
        <v>20000</v>
      </c>
      <c r="R3727" s="11">
        <v>6934.1992</v>
      </c>
      <c r="S3727" s="52">
        <f>R3727</f>
        <v>6934.1992</v>
      </c>
      <c r="T3727" s="53">
        <f>IFERROR(S3727/Q3727,0)</f>
        <v>0.34670995999999998</v>
      </c>
      <c r="U3727" s="54">
        <f>IF(T3727&gt;=100%,S3727*2%,0)</f>
        <v>0</v>
      </c>
      <c r="V3727" s="54">
        <f>S3727*1%</f>
        <v>69.341992000000005</v>
      </c>
      <c r="W3727" s="55">
        <f>U3727+V3727</f>
        <v>69.341992000000005</v>
      </c>
      <c r="X3727" s="17"/>
      <c r="Y3727" s="9" t="s">
        <v>12391</v>
      </c>
    </row>
    <row r="3728" spans="1:25" x14ac:dyDescent="0.2">
      <c r="A3728" s="4" t="s">
        <v>18</v>
      </c>
      <c r="B3728" s="12" t="s">
        <v>1336</v>
      </c>
      <c r="C3728" s="5" t="s">
        <v>861</v>
      </c>
      <c r="D3728" s="9" t="s">
        <v>862</v>
      </c>
      <c r="E3728" s="9" t="s">
        <v>1337</v>
      </c>
      <c r="F3728" s="9" t="s">
        <v>1336</v>
      </c>
      <c r="G3728" s="8">
        <v>10034668</v>
      </c>
      <c r="H3728" s="12" t="s">
        <v>1338</v>
      </c>
      <c r="I3728" s="9" t="s">
        <v>1339</v>
      </c>
      <c r="J3728" s="12" t="s">
        <v>1340</v>
      </c>
      <c r="K3728" s="8" t="s">
        <v>1341</v>
      </c>
      <c r="L3728" s="16" t="s">
        <v>1342</v>
      </c>
      <c r="M3728" s="17" t="s">
        <v>1343</v>
      </c>
      <c r="N3728" s="9" t="s">
        <v>1445</v>
      </c>
      <c r="O3728" s="9" t="s">
        <v>1446</v>
      </c>
      <c r="P3728" s="9" t="s">
        <v>32</v>
      </c>
      <c r="Q3728" s="10">
        <v>10000</v>
      </c>
      <c r="R3728" s="11">
        <v>3462.5510000000004</v>
      </c>
      <c r="S3728" s="52">
        <f>R3728</f>
        <v>3462.5510000000004</v>
      </c>
      <c r="T3728" s="53">
        <f>IFERROR(S3728/Q3728,0)</f>
        <v>0.34625510000000004</v>
      </c>
      <c r="U3728" s="54">
        <f>IF(T3728&gt;=100%,S3728*2%,0)</f>
        <v>0</v>
      </c>
      <c r="V3728" s="54">
        <f>S3728*1%</f>
        <v>34.625510000000006</v>
      </c>
      <c r="W3728" s="55">
        <f>U3728+V3728</f>
        <v>34.625510000000006</v>
      </c>
      <c r="X3728" s="17"/>
      <c r="Y3728" s="9" t="s">
        <v>12391</v>
      </c>
    </row>
    <row r="3729" spans="1:25" x14ac:dyDescent="0.2">
      <c r="A3729" s="9" t="s">
        <v>8060</v>
      </c>
      <c r="B3729" s="9" t="s">
        <v>8965</v>
      </c>
      <c r="C3729" s="18" t="s">
        <v>9306</v>
      </c>
      <c r="D3729" s="9" t="s">
        <v>9307</v>
      </c>
      <c r="E3729" s="9" t="s">
        <v>9352</v>
      </c>
      <c r="F3729" s="9" t="s">
        <v>9353</v>
      </c>
      <c r="G3729" s="9">
        <v>10027556</v>
      </c>
      <c r="H3729" s="9" t="s">
        <v>9354</v>
      </c>
      <c r="I3729" s="9" t="s">
        <v>9367</v>
      </c>
      <c r="J3729" s="9" t="s">
        <v>9368</v>
      </c>
      <c r="K3729" s="18" t="s">
        <v>9357</v>
      </c>
      <c r="L3729" s="18" t="s">
        <v>9358</v>
      </c>
      <c r="M3729" s="18">
        <v>8237345056</v>
      </c>
      <c r="N3729" s="9" t="s">
        <v>9369</v>
      </c>
      <c r="O3729" s="9" t="s">
        <v>9370</v>
      </c>
      <c r="P3729" s="9" t="s">
        <v>32</v>
      </c>
      <c r="Q3729" s="11">
        <v>10000</v>
      </c>
      <c r="R3729" s="11">
        <v>3447.1900000000005</v>
      </c>
      <c r="S3729" s="52">
        <f>R3729</f>
        <v>3447.1900000000005</v>
      </c>
      <c r="T3729" s="53">
        <f>IFERROR(S3729/Q3729,0)</f>
        <v>0.34471900000000005</v>
      </c>
      <c r="U3729" s="54">
        <f>IF(T3729&gt;=100%,S3729*2%,0)</f>
        <v>0</v>
      </c>
      <c r="V3729" s="54">
        <f>S3729*1%</f>
        <v>34.471900000000005</v>
      </c>
      <c r="W3729" s="55">
        <f>U3729+V3729</f>
        <v>34.471900000000005</v>
      </c>
      <c r="X3729" s="17"/>
      <c r="Y3729" s="9" t="s">
        <v>12391</v>
      </c>
    </row>
    <row r="3730" spans="1:25" x14ac:dyDescent="0.2">
      <c r="A3730" s="4" t="s">
        <v>18</v>
      </c>
      <c r="B3730" s="12" t="s">
        <v>1336</v>
      </c>
      <c r="C3730" s="5" t="s">
        <v>861</v>
      </c>
      <c r="D3730" s="9" t="s">
        <v>862</v>
      </c>
      <c r="E3730" s="9" t="s">
        <v>1337</v>
      </c>
      <c r="F3730" s="9" t="s">
        <v>1336</v>
      </c>
      <c r="G3730" s="8">
        <v>10034668</v>
      </c>
      <c r="H3730" s="12" t="s">
        <v>1338</v>
      </c>
      <c r="I3730" s="9" t="s">
        <v>1360</v>
      </c>
      <c r="J3730" s="12" t="s">
        <v>766</v>
      </c>
      <c r="K3730" s="8" t="s">
        <v>1341</v>
      </c>
      <c r="L3730" s="16" t="s">
        <v>1342</v>
      </c>
      <c r="M3730" s="17" t="s">
        <v>1343</v>
      </c>
      <c r="N3730" s="9" t="s">
        <v>1361</v>
      </c>
      <c r="O3730" s="9" t="s">
        <v>1362</v>
      </c>
      <c r="P3730" s="9" t="s">
        <v>32</v>
      </c>
      <c r="Q3730" s="10">
        <v>10000</v>
      </c>
      <c r="R3730" s="11">
        <v>3444.3612000000003</v>
      </c>
      <c r="S3730" s="52">
        <f>R3730</f>
        <v>3444.3612000000003</v>
      </c>
      <c r="T3730" s="53">
        <f>IFERROR(S3730/Q3730,0)</f>
        <v>0.34443612000000001</v>
      </c>
      <c r="U3730" s="54">
        <f>IF(T3730&gt;=100%,S3730*2%,0)</f>
        <v>0</v>
      </c>
      <c r="V3730" s="54">
        <f>S3730*1%</f>
        <v>34.443612000000002</v>
      </c>
      <c r="W3730" s="55">
        <f>U3730+V3730</f>
        <v>34.443612000000002</v>
      </c>
      <c r="X3730" s="17"/>
      <c r="Y3730" s="9" t="s">
        <v>12391</v>
      </c>
    </row>
    <row r="3731" spans="1:25" x14ac:dyDescent="0.2">
      <c r="A3731" s="4" t="s">
        <v>18</v>
      </c>
      <c r="B3731" s="12" t="s">
        <v>2843</v>
      </c>
      <c r="C3731" s="5" t="s">
        <v>2071</v>
      </c>
      <c r="D3731" s="9" t="s">
        <v>2072</v>
      </c>
      <c r="E3731" s="9" t="s">
        <v>2815</v>
      </c>
      <c r="F3731" s="9" t="s">
        <v>2816</v>
      </c>
      <c r="G3731" s="8">
        <v>10022550</v>
      </c>
      <c r="H3731" s="12" t="s">
        <v>2844</v>
      </c>
      <c r="I3731" s="9" t="s">
        <v>2845</v>
      </c>
      <c r="J3731" s="12" t="s">
        <v>2846</v>
      </c>
      <c r="K3731" s="8" t="s">
        <v>2847</v>
      </c>
      <c r="L3731" s="16" t="s">
        <v>2848</v>
      </c>
      <c r="M3731" s="17">
        <v>7002065417</v>
      </c>
      <c r="N3731" s="9" t="s">
        <v>2890</v>
      </c>
      <c r="O3731" s="9" t="s">
        <v>2891</v>
      </c>
      <c r="P3731" s="9" t="s">
        <v>32</v>
      </c>
      <c r="Q3731" s="10">
        <v>5000</v>
      </c>
      <c r="R3731" s="11">
        <v>1715.3491999999999</v>
      </c>
      <c r="S3731" s="52">
        <f>R3731</f>
        <v>1715.3491999999999</v>
      </c>
      <c r="T3731" s="53">
        <f>IFERROR(S3731/Q3731,0)</f>
        <v>0.34306983999999996</v>
      </c>
      <c r="U3731" s="54">
        <f>IF(T3731&gt;=100%,S3731*2%,0)</f>
        <v>0</v>
      </c>
      <c r="V3731" s="54">
        <f>S3731*1%</f>
        <v>17.153492</v>
      </c>
      <c r="W3731" s="55">
        <f>U3731+V3731</f>
        <v>17.153492</v>
      </c>
      <c r="X3731" s="17"/>
      <c r="Y3731" s="9" t="s">
        <v>12393</v>
      </c>
    </row>
    <row r="3732" spans="1:25" x14ac:dyDescent="0.2">
      <c r="A3732" s="4" t="s">
        <v>18</v>
      </c>
      <c r="B3732" s="4" t="s">
        <v>19</v>
      </c>
      <c r="C3732" s="5" t="s">
        <v>20</v>
      </c>
      <c r="D3732" s="5" t="s">
        <v>21</v>
      </c>
      <c r="E3732" s="5" t="s">
        <v>22</v>
      </c>
      <c r="F3732" s="5" t="s">
        <v>23</v>
      </c>
      <c r="G3732" s="6">
        <v>10028445</v>
      </c>
      <c r="H3732" s="4" t="s">
        <v>24</v>
      </c>
      <c r="I3732" s="4" t="s">
        <v>53</v>
      </c>
      <c r="J3732" s="4" t="s">
        <v>54</v>
      </c>
      <c r="K3732" s="6" t="s">
        <v>27</v>
      </c>
      <c r="L3732" s="6" t="s">
        <v>28</v>
      </c>
      <c r="M3732" s="7" t="s">
        <v>29</v>
      </c>
      <c r="N3732" s="4" t="s">
        <v>55</v>
      </c>
      <c r="O3732" s="6" t="s">
        <v>56</v>
      </c>
      <c r="P3732" s="9" t="s">
        <v>32</v>
      </c>
      <c r="Q3732" s="9">
        <v>25000</v>
      </c>
      <c r="R3732" s="11">
        <v>8567.6448</v>
      </c>
      <c r="S3732" s="52">
        <f>R3732</f>
        <v>8567.6448</v>
      </c>
      <c r="T3732" s="53">
        <f>IFERROR(S3732/Q3732,0)</f>
        <v>0.34270579200000001</v>
      </c>
      <c r="U3732" s="54">
        <f>IF(T3732&gt;=100%,S3732*2%,0)</f>
        <v>0</v>
      </c>
      <c r="V3732" s="54">
        <f>S3732*1%</f>
        <v>85.676448000000008</v>
      </c>
      <c r="W3732" s="55">
        <f>U3732+V3732</f>
        <v>85.676448000000008</v>
      </c>
      <c r="X3732" s="17"/>
      <c r="Y3732" s="9" t="s">
        <v>12391</v>
      </c>
    </row>
    <row r="3733" spans="1:25" x14ac:dyDescent="0.2">
      <c r="A3733" s="26" t="s">
        <v>9603</v>
      </c>
      <c r="B3733" s="9" t="s">
        <v>10000</v>
      </c>
      <c r="C3733" s="30" t="s">
        <v>12359</v>
      </c>
      <c r="D3733" s="30"/>
      <c r="E3733" s="44" t="s">
        <v>12362</v>
      </c>
      <c r="F3733" s="44"/>
      <c r="G3733" s="26">
        <v>10030869</v>
      </c>
      <c r="H3733" s="26" t="s">
        <v>9970</v>
      </c>
      <c r="I3733" s="9" t="s">
        <v>10001</v>
      </c>
      <c r="J3733" s="9" t="s">
        <v>10002</v>
      </c>
      <c r="K3733" s="26" t="s">
        <v>9973</v>
      </c>
      <c r="L3733" s="26" t="s">
        <v>9974</v>
      </c>
      <c r="M3733" s="26">
        <v>8427964823</v>
      </c>
      <c r="N3733" s="9" t="s">
        <v>10003</v>
      </c>
      <c r="O3733" s="9" t="s">
        <v>10004</v>
      </c>
      <c r="P3733" s="26" t="s">
        <v>32</v>
      </c>
      <c r="Q3733" s="27">
        <v>8000</v>
      </c>
      <c r="R3733" s="27">
        <v>2739.0986000000003</v>
      </c>
      <c r="S3733" s="52">
        <f>R3733</f>
        <v>2739.0986000000003</v>
      </c>
      <c r="T3733" s="53">
        <f>IFERROR(S3733/Q3733,0)</f>
        <v>0.34238732500000002</v>
      </c>
      <c r="U3733" s="54">
        <f>IF(T3733&gt;=100%,S3733*2%,0)</f>
        <v>0</v>
      </c>
      <c r="V3733" s="54">
        <f>S3733*1%</f>
        <v>27.390986000000002</v>
      </c>
      <c r="W3733" s="55">
        <f>U3733+V3733</f>
        <v>27.390986000000002</v>
      </c>
      <c r="X3733" s="17"/>
      <c r="Y3733" s="9" t="s">
        <v>12391</v>
      </c>
    </row>
    <row r="3734" spans="1:25" x14ac:dyDescent="0.2">
      <c r="A3734" s="9" t="s">
        <v>9603</v>
      </c>
      <c r="B3734" s="18" t="s">
        <v>11558</v>
      </c>
      <c r="C3734" s="9" t="s">
        <v>12374</v>
      </c>
      <c r="D3734" s="9"/>
      <c r="E3734" s="11" t="s">
        <v>12373</v>
      </c>
      <c r="F3734" s="11"/>
      <c r="G3734" s="9">
        <v>10025475</v>
      </c>
      <c r="H3734" s="9" t="s">
        <v>11329</v>
      </c>
      <c r="I3734" s="18" t="s">
        <v>11559</v>
      </c>
      <c r="J3734" s="18" t="s">
        <v>11560</v>
      </c>
      <c r="K3734" s="9" t="s">
        <v>11345</v>
      </c>
      <c r="L3734" s="18" t="s">
        <v>11531</v>
      </c>
      <c r="M3734" s="18">
        <v>6393779047</v>
      </c>
      <c r="N3734" s="18" t="s">
        <v>11567</v>
      </c>
      <c r="O3734" s="18" t="s">
        <v>11568</v>
      </c>
      <c r="P3734" s="9" t="s">
        <v>32</v>
      </c>
      <c r="Q3734" s="11">
        <v>5000</v>
      </c>
      <c r="R3734" s="27">
        <v>1710.7936</v>
      </c>
      <c r="S3734" s="52">
        <f>R3734</f>
        <v>1710.7936</v>
      </c>
      <c r="T3734" s="53">
        <f>IFERROR(S3734/Q3734,0)</f>
        <v>0.34215871999999997</v>
      </c>
      <c r="U3734" s="54">
        <f>IF(T3734&gt;=100%,S3734*2%,0)</f>
        <v>0</v>
      </c>
      <c r="V3734" s="54">
        <f>S3734*1%</f>
        <v>17.107935999999999</v>
      </c>
      <c r="W3734" s="55">
        <f>U3734+V3734</f>
        <v>17.107935999999999</v>
      </c>
      <c r="X3734" s="17"/>
      <c r="Y3734" s="9" t="s">
        <v>12391</v>
      </c>
    </row>
    <row r="3735" spans="1:25" x14ac:dyDescent="0.2">
      <c r="A3735" s="9" t="s">
        <v>8060</v>
      </c>
      <c r="B3735" s="9" t="s">
        <v>8692</v>
      </c>
      <c r="C3735" s="18" t="s">
        <v>8570</v>
      </c>
      <c r="D3735" s="9" t="s">
        <v>8571</v>
      </c>
      <c r="E3735" s="9" t="s">
        <v>8693</v>
      </c>
      <c r="F3735" s="9" t="s">
        <v>8694</v>
      </c>
      <c r="G3735" s="9">
        <v>10030046</v>
      </c>
      <c r="H3735" s="9" t="s">
        <v>8731</v>
      </c>
      <c r="I3735" s="9" t="s">
        <v>8744</v>
      </c>
      <c r="J3735" s="9" t="s">
        <v>8745</v>
      </c>
      <c r="K3735" s="18" t="s">
        <v>8734</v>
      </c>
      <c r="L3735" s="18" t="s">
        <v>8735</v>
      </c>
      <c r="M3735" s="18">
        <v>8600354512</v>
      </c>
      <c r="N3735" s="9" t="s">
        <v>8750</v>
      </c>
      <c r="O3735" s="9" t="s">
        <v>8751</v>
      </c>
      <c r="P3735" s="9" t="s">
        <v>32</v>
      </c>
      <c r="Q3735" s="11">
        <v>7000</v>
      </c>
      <c r="R3735" s="11">
        <v>2361.4632000000001</v>
      </c>
      <c r="S3735" s="52">
        <f>R3735</f>
        <v>2361.4632000000001</v>
      </c>
      <c r="T3735" s="53">
        <f>IFERROR(S3735/Q3735,0)</f>
        <v>0.33735188571428576</v>
      </c>
      <c r="U3735" s="54">
        <f>IF(T3735&gt;=100%,S3735*2%,0)</f>
        <v>0</v>
      </c>
      <c r="V3735" s="54">
        <f>S3735*1%</f>
        <v>23.614632</v>
      </c>
      <c r="W3735" s="55">
        <f>U3735+V3735</f>
        <v>23.614632</v>
      </c>
      <c r="X3735" s="17"/>
      <c r="Y3735" s="9" t="s">
        <v>12393</v>
      </c>
    </row>
    <row r="3736" spans="1:25" x14ac:dyDescent="0.2">
      <c r="A3736" s="9" t="s">
        <v>8060</v>
      </c>
      <c r="B3736" s="9" t="s">
        <v>8965</v>
      </c>
      <c r="C3736" s="18" t="s">
        <v>8974</v>
      </c>
      <c r="D3736" s="9" t="s">
        <v>8975</v>
      </c>
      <c r="E3736" s="9" t="s">
        <v>9240</v>
      </c>
      <c r="F3736" s="9" t="s">
        <v>9241</v>
      </c>
      <c r="G3736" s="9">
        <v>10030971</v>
      </c>
      <c r="H3736" s="9" t="s">
        <v>9242</v>
      </c>
      <c r="I3736" s="9" t="s">
        <v>9284</v>
      </c>
      <c r="J3736" s="9" t="s">
        <v>9285</v>
      </c>
      <c r="K3736" s="18" t="s">
        <v>9245</v>
      </c>
      <c r="L3736" s="18" t="s">
        <v>9246</v>
      </c>
      <c r="M3736" s="18">
        <v>8780501570</v>
      </c>
      <c r="N3736" s="9" t="s">
        <v>9288</v>
      </c>
      <c r="O3736" s="9" t="s">
        <v>9289</v>
      </c>
      <c r="P3736" s="9" t="s">
        <v>32</v>
      </c>
      <c r="Q3736" s="11">
        <v>9736.1</v>
      </c>
      <c r="R3736" s="11">
        <v>3282</v>
      </c>
      <c r="S3736" s="52">
        <f>R3736</f>
        <v>3282</v>
      </c>
      <c r="T3736" s="53">
        <f>IFERROR(S3736/Q3736,0)</f>
        <v>0.3370959624490299</v>
      </c>
      <c r="U3736" s="54">
        <f>IF(T3736&gt;=100%,S3736*2%,0)</f>
        <v>0</v>
      </c>
      <c r="V3736" s="54">
        <f>S3736*1%</f>
        <v>32.82</v>
      </c>
      <c r="W3736" s="55">
        <f>U3736+V3736</f>
        <v>32.82</v>
      </c>
      <c r="X3736" s="17"/>
      <c r="Y3736" s="9" t="s">
        <v>12391</v>
      </c>
    </row>
    <row r="3737" spans="1:25" x14ac:dyDescent="0.2">
      <c r="A3737" s="9" t="s">
        <v>6280</v>
      </c>
      <c r="B3737" s="9" t="s">
        <v>7101</v>
      </c>
      <c r="C3737" s="18" t="s">
        <v>6854</v>
      </c>
      <c r="D3737" s="9" t="s">
        <v>6855</v>
      </c>
      <c r="E3737" s="9" t="s">
        <v>7040</v>
      </c>
      <c r="F3737" s="9" t="s">
        <v>7041</v>
      </c>
      <c r="G3737" s="9">
        <v>10034150</v>
      </c>
      <c r="H3737" s="9" t="s">
        <v>7102</v>
      </c>
      <c r="I3737" s="9" t="s">
        <v>7103</v>
      </c>
      <c r="J3737" s="9" t="s">
        <v>7104</v>
      </c>
      <c r="K3737" s="18" t="s">
        <v>7105</v>
      </c>
      <c r="L3737" s="18" t="s">
        <v>7106</v>
      </c>
      <c r="M3737" s="18">
        <v>7382276613</v>
      </c>
      <c r="N3737" s="9" t="s">
        <v>7113</v>
      </c>
      <c r="O3737" s="9" t="s">
        <v>7114</v>
      </c>
      <c r="P3737" s="9" t="s">
        <v>32</v>
      </c>
      <c r="Q3737" s="61">
        <v>8160</v>
      </c>
      <c r="R3737" s="11">
        <v>2720.8922000000002</v>
      </c>
      <c r="S3737" s="52">
        <f>R3737</f>
        <v>2720.8922000000002</v>
      </c>
      <c r="T3737" s="53">
        <f>IFERROR(S3737/Q3737,0)</f>
        <v>0.3334426715686275</v>
      </c>
      <c r="U3737" s="54">
        <f>IF(T3737&gt;=100%,S3737*2%,0)</f>
        <v>0</v>
      </c>
      <c r="V3737" s="54">
        <f>S3737*1%</f>
        <v>27.208922000000001</v>
      </c>
      <c r="W3737" s="55">
        <f>U3737+V3737</f>
        <v>27.208922000000001</v>
      </c>
      <c r="X3737" s="17"/>
      <c r="Y3737" s="9" t="s">
        <v>12393</v>
      </c>
    </row>
    <row r="3738" spans="1:25" x14ac:dyDescent="0.2">
      <c r="A3738" s="26" t="s">
        <v>9603</v>
      </c>
      <c r="B3738" s="26" t="s">
        <v>9604</v>
      </c>
      <c r="C3738" s="30" t="s">
        <v>12359</v>
      </c>
      <c r="D3738" s="30"/>
      <c r="E3738" s="44" t="s">
        <v>12362</v>
      </c>
      <c r="F3738" s="44"/>
      <c r="G3738" s="26">
        <v>10030869</v>
      </c>
      <c r="H3738" s="26" t="s">
        <v>9970</v>
      </c>
      <c r="I3738" s="26" t="s">
        <v>9987</v>
      </c>
      <c r="J3738" s="26" t="s">
        <v>9988</v>
      </c>
      <c r="K3738" s="26" t="s">
        <v>9983</v>
      </c>
      <c r="L3738" s="26" t="s">
        <v>9984</v>
      </c>
      <c r="M3738" s="26">
        <v>9625856826</v>
      </c>
      <c r="N3738" s="26" t="s">
        <v>10058</v>
      </c>
      <c r="O3738" s="26" t="s">
        <v>10059</v>
      </c>
      <c r="P3738" s="26" t="s">
        <v>32</v>
      </c>
      <c r="Q3738" s="27">
        <v>8000</v>
      </c>
      <c r="R3738" s="27">
        <v>2666.2808000000005</v>
      </c>
      <c r="S3738" s="52">
        <f>R3738</f>
        <v>2666.2808000000005</v>
      </c>
      <c r="T3738" s="53">
        <f>IFERROR(S3738/Q3738,0)</f>
        <v>0.33328510000000006</v>
      </c>
      <c r="U3738" s="54">
        <f>IF(T3738&gt;=100%,S3738*2%,0)</f>
        <v>0</v>
      </c>
      <c r="V3738" s="54">
        <f>S3738*1%</f>
        <v>26.662808000000005</v>
      </c>
      <c r="W3738" s="55">
        <f>U3738+V3738</f>
        <v>26.662808000000005</v>
      </c>
      <c r="X3738" s="17"/>
      <c r="Y3738" s="9" t="s">
        <v>12393</v>
      </c>
    </row>
    <row r="3739" spans="1:25" x14ac:dyDescent="0.2">
      <c r="A3739" s="4" t="s">
        <v>18</v>
      </c>
      <c r="B3739" s="12" t="s">
        <v>1336</v>
      </c>
      <c r="C3739" s="5" t="s">
        <v>861</v>
      </c>
      <c r="D3739" s="9" t="s">
        <v>862</v>
      </c>
      <c r="E3739" s="9" t="s">
        <v>1337</v>
      </c>
      <c r="F3739" s="9" t="s">
        <v>1336</v>
      </c>
      <c r="G3739" s="8">
        <v>10034668</v>
      </c>
      <c r="H3739" s="12" t="s">
        <v>1338</v>
      </c>
      <c r="I3739" s="9" t="s">
        <v>1360</v>
      </c>
      <c r="J3739" s="12" t="s">
        <v>766</v>
      </c>
      <c r="K3739" s="8" t="s">
        <v>1341</v>
      </c>
      <c r="L3739" s="16" t="s">
        <v>1342</v>
      </c>
      <c r="M3739" s="17" t="s">
        <v>1343</v>
      </c>
      <c r="N3739" s="9" t="s">
        <v>1369</v>
      </c>
      <c r="O3739" s="9" t="s">
        <v>1370</v>
      </c>
      <c r="P3739" s="9" t="s">
        <v>32</v>
      </c>
      <c r="Q3739" s="10">
        <v>10000</v>
      </c>
      <c r="R3739" s="11">
        <v>3321.4877999999999</v>
      </c>
      <c r="S3739" s="52">
        <f>R3739</f>
        <v>3321.4877999999999</v>
      </c>
      <c r="T3739" s="53">
        <f>IFERROR(S3739/Q3739,0)</f>
        <v>0.33214877999999998</v>
      </c>
      <c r="U3739" s="54">
        <f>IF(T3739&gt;=100%,S3739*2%,0)</f>
        <v>0</v>
      </c>
      <c r="V3739" s="54">
        <f>S3739*1%</f>
        <v>33.214877999999999</v>
      </c>
      <c r="W3739" s="55">
        <f>U3739+V3739</f>
        <v>33.214877999999999</v>
      </c>
      <c r="X3739" s="17"/>
      <c r="Y3739" s="9" t="s">
        <v>12391</v>
      </c>
    </row>
    <row r="3740" spans="1:25" x14ac:dyDescent="0.2">
      <c r="A3740" s="4" t="s">
        <v>18</v>
      </c>
      <c r="B3740" s="12" t="s">
        <v>2814</v>
      </c>
      <c r="C3740" s="5" t="s">
        <v>2071</v>
      </c>
      <c r="D3740" s="9" t="s">
        <v>2072</v>
      </c>
      <c r="E3740" s="9" t="s">
        <v>2815</v>
      </c>
      <c r="F3740" s="9" t="s">
        <v>2816</v>
      </c>
      <c r="G3740" s="8">
        <v>10028137</v>
      </c>
      <c r="H3740" s="12" t="s">
        <v>2817</v>
      </c>
      <c r="I3740" s="9" t="s">
        <v>2818</v>
      </c>
      <c r="J3740" s="12" t="s">
        <v>2819</v>
      </c>
      <c r="K3740" s="8" t="s">
        <v>2820</v>
      </c>
      <c r="L3740" s="16" t="s">
        <v>2821</v>
      </c>
      <c r="M3740" s="17">
        <v>8486468708</v>
      </c>
      <c r="N3740" s="9" t="s">
        <v>2840</v>
      </c>
      <c r="O3740" s="9" t="s">
        <v>2841</v>
      </c>
      <c r="P3740" s="9" t="s">
        <v>32</v>
      </c>
      <c r="Q3740" s="10">
        <v>10900</v>
      </c>
      <c r="R3740" s="11">
        <v>3608.1492000000003</v>
      </c>
      <c r="S3740" s="52">
        <f>R3740</f>
        <v>3608.1492000000003</v>
      </c>
      <c r="T3740" s="53">
        <f>IFERROR(S3740/Q3740,0)</f>
        <v>0.33102286238532114</v>
      </c>
      <c r="U3740" s="54">
        <f>IF(T3740&gt;=100%,S3740*2%,0)</f>
        <v>0</v>
      </c>
      <c r="V3740" s="54">
        <f>S3740*1%</f>
        <v>36.081492000000004</v>
      </c>
      <c r="W3740" s="55">
        <f>U3740+V3740</f>
        <v>36.081492000000004</v>
      </c>
      <c r="X3740" s="17"/>
      <c r="Y3740" s="9" t="s">
        <v>12393</v>
      </c>
    </row>
    <row r="3741" spans="1:25" x14ac:dyDescent="0.2">
      <c r="A3741" s="26" t="s">
        <v>9603</v>
      </c>
      <c r="B3741" s="30" t="s">
        <v>11909</v>
      </c>
      <c r="C3741" s="30" t="s">
        <v>12379</v>
      </c>
      <c r="D3741" s="30"/>
      <c r="E3741" s="44" t="s">
        <v>12378</v>
      </c>
      <c r="F3741" s="44"/>
      <c r="G3741" s="30">
        <v>10020174</v>
      </c>
      <c r="H3741" s="30" t="s">
        <v>11910</v>
      </c>
      <c r="I3741" s="29" t="s">
        <v>12055</v>
      </c>
      <c r="J3741" s="29" t="s">
        <v>12056</v>
      </c>
      <c r="K3741" s="26" t="s">
        <v>11913</v>
      </c>
      <c r="L3741" s="30" t="s">
        <v>11914</v>
      </c>
      <c r="M3741" s="30" t="s">
        <v>11915</v>
      </c>
      <c r="N3741" s="30" t="s">
        <v>12063</v>
      </c>
      <c r="O3741" s="30" t="s">
        <v>12064</v>
      </c>
      <c r="P3741" s="30" t="s">
        <v>32</v>
      </c>
      <c r="Q3741" s="27">
        <v>4500</v>
      </c>
      <c r="R3741" s="27">
        <v>1487.8502000000001</v>
      </c>
      <c r="S3741" s="52">
        <f>R3741</f>
        <v>1487.8502000000001</v>
      </c>
      <c r="T3741" s="53">
        <f>IFERROR(S3741/Q3741,0)</f>
        <v>0.33063337777777779</v>
      </c>
      <c r="U3741" s="54">
        <f>IF(T3741&gt;=100%,S3741*2%,0)</f>
        <v>0</v>
      </c>
      <c r="V3741" s="54">
        <f>S3741*1%</f>
        <v>14.878502000000001</v>
      </c>
      <c r="W3741" s="55">
        <f>U3741+V3741</f>
        <v>14.878502000000001</v>
      </c>
      <c r="X3741" s="17"/>
      <c r="Y3741" s="9" t="s">
        <v>12391</v>
      </c>
    </row>
    <row r="3742" spans="1:25" x14ac:dyDescent="0.2">
      <c r="A3742" s="9" t="s">
        <v>8060</v>
      </c>
      <c r="B3742" s="9" t="s">
        <v>8168</v>
      </c>
      <c r="C3742" s="18" t="s">
        <v>8062</v>
      </c>
      <c r="D3742" s="9" t="s">
        <v>8063</v>
      </c>
      <c r="E3742" s="9" t="s">
        <v>8169</v>
      </c>
      <c r="F3742" s="9" t="s">
        <v>8170</v>
      </c>
      <c r="G3742" s="9">
        <v>10029704</v>
      </c>
      <c r="H3742" s="9" t="s">
        <v>8171</v>
      </c>
      <c r="I3742" s="9" t="s">
        <v>8292</v>
      </c>
      <c r="J3742" s="9" t="s">
        <v>8293</v>
      </c>
      <c r="K3742" s="18" t="s">
        <v>8198</v>
      </c>
      <c r="L3742" s="18" t="s">
        <v>8199</v>
      </c>
      <c r="M3742" s="18">
        <v>8889599080</v>
      </c>
      <c r="N3742" s="9" t="s">
        <v>8294</v>
      </c>
      <c r="O3742" s="9" t="s">
        <v>8295</v>
      </c>
      <c r="P3742" s="9" t="s">
        <v>32</v>
      </c>
      <c r="Q3742" s="11">
        <v>7440.4000000000005</v>
      </c>
      <c r="R3742" s="25">
        <v>2456</v>
      </c>
      <c r="S3742" s="52">
        <f>R3742</f>
        <v>2456</v>
      </c>
      <c r="T3742" s="53">
        <f>IFERROR(S3742/Q3742,0)</f>
        <v>0.33008978011934842</v>
      </c>
      <c r="U3742" s="54">
        <f>IF(T3742&gt;=100%,S3742*2%,0)</f>
        <v>0</v>
      </c>
      <c r="V3742" s="54">
        <f>S3742*1%</f>
        <v>24.560000000000002</v>
      </c>
      <c r="W3742" s="55">
        <f>U3742+V3742</f>
        <v>24.560000000000002</v>
      </c>
      <c r="X3742" s="17"/>
      <c r="Y3742" s="9" t="s">
        <v>12393</v>
      </c>
    </row>
    <row r="3743" spans="1:25" x14ac:dyDescent="0.2">
      <c r="A3743" s="9" t="s">
        <v>6280</v>
      </c>
      <c r="B3743" s="9" t="s">
        <v>6509</v>
      </c>
      <c r="C3743" s="18" t="s">
        <v>6282</v>
      </c>
      <c r="D3743" s="9" t="s">
        <v>6283</v>
      </c>
      <c r="E3743" s="9" t="s">
        <v>6409</v>
      </c>
      <c r="F3743" s="9" t="s">
        <v>6410</v>
      </c>
      <c r="G3743" s="9">
        <v>10022071</v>
      </c>
      <c r="H3743" s="9" t="s">
        <v>6474</v>
      </c>
      <c r="I3743" s="9" t="s">
        <v>6510</v>
      </c>
      <c r="J3743" s="9" t="s">
        <v>6511</v>
      </c>
      <c r="K3743" s="18" t="s">
        <v>6477</v>
      </c>
      <c r="L3743" s="18" t="s">
        <v>6478</v>
      </c>
      <c r="M3743" s="18" t="s">
        <v>6479</v>
      </c>
      <c r="N3743" s="9" t="s">
        <v>6538</v>
      </c>
      <c r="O3743" s="9" t="s">
        <v>6539</v>
      </c>
      <c r="P3743" s="9" t="s">
        <v>32</v>
      </c>
      <c r="Q3743" s="62">
        <v>11294.420970000001</v>
      </c>
      <c r="R3743" s="11">
        <v>3726.4643999999998</v>
      </c>
      <c r="S3743" s="52">
        <f>R3743</f>
        <v>3726.4643999999998</v>
      </c>
      <c r="T3743" s="53">
        <f>IFERROR(S3743/Q3743,0)</f>
        <v>0.32993850768429428</v>
      </c>
      <c r="U3743" s="54">
        <f>IF(T3743&gt;=100%,S3743*2%,0)</f>
        <v>0</v>
      </c>
      <c r="V3743" s="54">
        <f>S3743*1%</f>
        <v>37.264643999999997</v>
      </c>
      <c r="W3743" s="55">
        <f>U3743+V3743</f>
        <v>37.264643999999997</v>
      </c>
      <c r="X3743" s="17"/>
      <c r="Y3743" s="9" t="s">
        <v>12391</v>
      </c>
    </row>
    <row r="3744" spans="1:25" x14ac:dyDescent="0.2">
      <c r="A3744" s="26" t="s">
        <v>9603</v>
      </c>
      <c r="B3744" s="30" t="s">
        <v>11909</v>
      </c>
      <c r="C3744" s="30" t="s">
        <v>12379</v>
      </c>
      <c r="D3744" s="30"/>
      <c r="E3744" s="44" t="s">
        <v>12378</v>
      </c>
      <c r="F3744" s="44"/>
      <c r="G3744" s="30">
        <v>10020174</v>
      </c>
      <c r="H3744" s="30" t="s">
        <v>11910</v>
      </c>
      <c r="I3744" s="29" t="s">
        <v>11911</v>
      </c>
      <c r="J3744" s="29" t="s">
        <v>11912</v>
      </c>
      <c r="K3744" s="26" t="s">
        <v>11913</v>
      </c>
      <c r="L3744" s="30" t="s">
        <v>11914</v>
      </c>
      <c r="M3744" s="30" t="s">
        <v>11915</v>
      </c>
      <c r="N3744" s="30" t="s">
        <v>11973</v>
      </c>
      <c r="O3744" s="30" t="s">
        <v>11974</v>
      </c>
      <c r="P3744" s="30" t="s">
        <v>32</v>
      </c>
      <c r="Q3744" s="27">
        <v>4000</v>
      </c>
      <c r="R3744" s="27">
        <v>1319.5030000000002</v>
      </c>
      <c r="S3744" s="52">
        <f>R3744</f>
        <v>1319.5030000000002</v>
      </c>
      <c r="T3744" s="53">
        <f>IFERROR(S3744/Q3744,0)</f>
        <v>0.32987575000000002</v>
      </c>
      <c r="U3744" s="54">
        <f>IF(T3744&gt;=100%,S3744*2%,0)</f>
        <v>0</v>
      </c>
      <c r="V3744" s="54">
        <f>S3744*1%</f>
        <v>13.195030000000003</v>
      </c>
      <c r="W3744" s="55">
        <f>U3744+V3744</f>
        <v>13.195030000000003</v>
      </c>
      <c r="X3744" s="17"/>
      <c r="Y3744" s="9" t="s">
        <v>12391</v>
      </c>
    </row>
    <row r="3745" spans="1:25" x14ac:dyDescent="0.2">
      <c r="A3745" s="4" t="s">
        <v>18</v>
      </c>
      <c r="B3745" s="9"/>
      <c r="C3745" s="5" t="s">
        <v>4707</v>
      </c>
      <c r="D3745" s="9" t="s">
        <v>4708</v>
      </c>
      <c r="E3745" s="9" t="s">
        <v>5269</v>
      </c>
      <c r="F3745" s="9" t="s">
        <v>5270</v>
      </c>
      <c r="G3745" s="12">
        <v>10033840</v>
      </c>
      <c r="H3745" s="12" t="s">
        <v>5354</v>
      </c>
      <c r="I3745" s="12" t="s">
        <v>5355</v>
      </c>
      <c r="J3745" s="12" t="s">
        <v>5356</v>
      </c>
      <c r="K3745" s="17" t="s">
        <v>5357</v>
      </c>
      <c r="L3745" s="9" t="s">
        <v>5358</v>
      </c>
      <c r="M3745" s="9">
        <v>8763812712</v>
      </c>
      <c r="N3745" s="12" t="s">
        <v>5371</v>
      </c>
      <c r="O3745" s="12" t="s">
        <v>5372</v>
      </c>
      <c r="P3745" s="17" t="s">
        <v>32</v>
      </c>
      <c r="Q3745" s="10">
        <v>4893.3485000000001</v>
      </c>
      <c r="R3745" s="11">
        <v>1606.1512</v>
      </c>
      <c r="S3745" s="52">
        <f>R3745</f>
        <v>1606.1512</v>
      </c>
      <c r="T3745" s="53">
        <f>IFERROR(S3745/Q3745,0)</f>
        <v>0.32823151672111645</v>
      </c>
      <c r="U3745" s="54">
        <f>IF(T3745&gt;=100%,S3745*2%,0)</f>
        <v>0</v>
      </c>
      <c r="V3745" s="54">
        <f>S3745*1%</f>
        <v>16.061512</v>
      </c>
      <c r="W3745" s="55">
        <f>U3745+V3745</f>
        <v>16.061512</v>
      </c>
      <c r="X3745" s="17"/>
      <c r="Y3745" s="9" t="s">
        <v>12393</v>
      </c>
    </row>
    <row r="3746" spans="1:25" x14ac:dyDescent="0.2">
      <c r="A3746" s="9" t="s">
        <v>9603</v>
      </c>
      <c r="B3746" s="18" t="s">
        <v>11008</v>
      </c>
      <c r="C3746" s="9" t="s">
        <v>12370</v>
      </c>
      <c r="D3746" s="9"/>
      <c r="E3746" s="9" t="s">
        <v>12371</v>
      </c>
      <c r="F3746" s="9"/>
      <c r="G3746" s="18">
        <v>10033452</v>
      </c>
      <c r="H3746" s="38" t="s">
        <v>11034</v>
      </c>
      <c r="I3746" s="33" t="s">
        <v>11035</v>
      </c>
      <c r="J3746" s="33" t="s">
        <v>11036</v>
      </c>
      <c r="K3746" s="9" t="s">
        <v>11037</v>
      </c>
      <c r="L3746" s="18" t="s">
        <v>11038</v>
      </c>
      <c r="M3746" s="18">
        <v>7068231892</v>
      </c>
      <c r="N3746" s="18" t="s">
        <v>11039</v>
      </c>
      <c r="O3746" s="18" t="s">
        <v>11040</v>
      </c>
      <c r="P3746" s="18" t="s">
        <v>32</v>
      </c>
      <c r="Q3746" s="11">
        <v>10982</v>
      </c>
      <c r="R3746" s="27">
        <v>3574.5917999999997</v>
      </c>
      <c r="S3746" s="52">
        <f>R3746</f>
        <v>3574.5917999999997</v>
      </c>
      <c r="T3746" s="53">
        <f>IFERROR(S3746/Q3746,0)</f>
        <v>0.32549551994172277</v>
      </c>
      <c r="U3746" s="54">
        <f>IF(T3746&gt;=100%,S3746*2%,0)</f>
        <v>0</v>
      </c>
      <c r="V3746" s="54">
        <f>S3746*1%</f>
        <v>35.745917999999996</v>
      </c>
      <c r="W3746" s="55">
        <f>U3746+V3746</f>
        <v>35.745917999999996</v>
      </c>
      <c r="X3746" s="17"/>
      <c r="Y3746" s="9" t="s">
        <v>12391</v>
      </c>
    </row>
    <row r="3747" spans="1:25" x14ac:dyDescent="0.2">
      <c r="A3747" s="4" t="s">
        <v>18</v>
      </c>
      <c r="B3747" s="12" t="s">
        <v>1336</v>
      </c>
      <c r="C3747" s="5" t="s">
        <v>861</v>
      </c>
      <c r="D3747" s="9" t="s">
        <v>862</v>
      </c>
      <c r="E3747" s="9" t="s">
        <v>1337</v>
      </c>
      <c r="F3747" s="9" t="s">
        <v>1336</v>
      </c>
      <c r="G3747" s="8">
        <v>10034668</v>
      </c>
      <c r="H3747" s="12" t="s">
        <v>1338</v>
      </c>
      <c r="I3747" s="9" t="s">
        <v>1350</v>
      </c>
      <c r="J3747" s="12" t="s">
        <v>1351</v>
      </c>
      <c r="K3747" s="8" t="s">
        <v>1341</v>
      </c>
      <c r="L3747" s="16" t="s">
        <v>1342</v>
      </c>
      <c r="M3747" s="17" t="s">
        <v>1343</v>
      </c>
      <c r="N3747" s="9" t="s">
        <v>1411</v>
      </c>
      <c r="O3747" s="9" t="s">
        <v>1412</v>
      </c>
      <c r="P3747" s="9" t="s">
        <v>32</v>
      </c>
      <c r="Q3747" s="10">
        <v>10000</v>
      </c>
      <c r="R3747" s="11">
        <v>3248.6994000000004</v>
      </c>
      <c r="S3747" s="52">
        <f>R3747</f>
        <v>3248.6994000000004</v>
      </c>
      <c r="T3747" s="53">
        <f>IFERROR(S3747/Q3747,0)</f>
        <v>0.32486994000000002</v>
      </c>
      <c r="U3747" s="54">
        <f>IF(T3747&gt;=100%,S3747*2%,0)</f>
        <v>0</v>
      </c>
      <c r="V3747" s="54">
        <f>S3747*1%</f>
        <v>32.486994000000003</v>
      </c>
      <c r="W3747" s="55">
        <f>U3747+V3747</f>
        <v>32.486994000000003</v>
      </c>
      <c r="X3747" s="17"/>
      <c r="Y3747" s="9" t="s">
        <v>12391</v>
      </c>
    </row>
    <row r="3748" spans="1:25" x14ac:dyDescent="0.2">
      <c r="A3748" s="4" t="s">
        <v>18</v>
      </c>
      <c r="B3748" s="12" t="s">
        <v>1048</v>
      </c>
      <c r="C3748" s="5" t="s">
        <v>861</v>
      </c>
      <c r="D3748" s="9" t="s">
        <v>862</v>
      </c>
      <c r="E3748" s="9" t="s">
        <v>1049</v>
      </c>
      <c r="F3748" s="9" t="s">
        <v>1050</v>
      </c>
      <c r="G3748" s="8">
        <v>10022825</v>
      </c>
      <c r="H3748" s="12" t="s">
        <v>1058</v>
      </c>
      <c r="I3748" s="9" t="s">
        <v>1093</v>
      </c>
      <c r="J3748" s="12" t="s">
        <v>1094</v>
      </c>
      <c r="K3748" s="8" t="s">
        <v>1095</v>
      </c>
      <c r="L3748" s="16" t="s">
        <v>1096</v>
      </c>
      <c r="M3748" s="17" t="s">
        <v>1097</v>
      </c>
      <c r="N3748" s="9" t="s">
        <v>1307</v>
      </c>
      <c r="O3748" s="9" t="s">
        <v>1308</v>
      </c>
      <c r="P3748" s="9" t="s">
        <v>32</v>
      </c>
      <c r="Q3748" s="10">
        <v>50000</v>
      </c>
      <c r="R3748" s="11">
        <v>16231.808599999998</v>
      </c>
      <c r="S3748" s="52">
        <f>R3748</f>
        <v>16231.808599999998</v>
      </c>
      <c r="T3748" s="53">
        <f>IFERROR(S3748/Q3748,0)</f>
        <v>0.32463617199999995</v>
      </c>
      <c r="U3748" s="54">
        <f>IF(T3748&gt;=100%,S3748*2%,0)</f>
        <v>0</v>
      </c>
      <c r="V3748" s="54">
        <f>S3748*1%</f>
        <v>162.31808599999999</v>
      </c>
      <c r="W3748" s="55">
        <f>U3748+V3748</f>
        <v>162.31808599999999</v>
      </c>
      <c r="X3748" s="17"/>
      <c r="Y3748" s="9" t="s">
        <v>12391</v>
      </c>
    </row>
    <row r="3749" spans="1:25" x14ac:dyDescent="0.2">
      <c r="A3749" s="4" t="s">
        <v>18</v>
      </c>
      <c r="B3749" s="12" t="s">
        <v>2716</v>
      </c>
      <c r="C3749" s="5" t="s">
        <v>2071</v>
      </c>
      <c r="D3749" s="9" t="s">
        <v>2072</v>
      </c>
      <c r="E3749" s="9" t="s">
        <v>2633</v>
      </c>
      <c r="F3749" s="9" t="s">
        <v>2634</v>
      </c>
      <c r="G3749" s="8">
        <v>10034646</v>
      </c>
      <c r="H3749" s="12" t="s">
        <v>2717</v>
      </c>
      <c r="I3749" s="9" t="s">
        <v>2718</v>
      </c>
      <c r="J3749" s="12" t="s">
        <v>2719</v>
      </c>
      <c r="K3749" s="8" t="s">
        <v>2720</v>
      </c>
      <c r="L3749" s="16" t="s">
        <v>2721</v>
      </c>
      <c r="M3749" s="17">
        <v>7002579737</v>
      </c>
      <c r="N3749" s="9" t="s">
        <v>2739</v>
      </c>
      <c r="O3749" s="9" t="s">
        <v>2740</v>
      </c>
      <c r="P3749" s="9" t="s">
        <v>32</v>
      </c>
      <c r="Q3749" s="10">
        <v>5000</v>
      </c>
      <c r="R3749" s="11">
        <v>1620.0101999999999</v>
      </c>
      <c r="S3749" s="52">
        <f>R3749</f>
        <v>1620.0101999999999</v>
      </c>
      <c r="T3749" s="53">
        <f>IFERROR(S3749/Q3749,0)</f>
        <v>0.32400203999999999</v>
      </c>
      <c r="U3749" s="54">
        <f>IF(T3749&gt;=100%,S3749*2%,0)</f>
        <v>0</v>
      </c>
      <c r="V3749" s="54">
        <f>S3749*1%</f>
        <v>16.200102000000001</v>
      </c>
      <c r="W3749" s="55">
        <f>U3749+V3749</f>
        <v>16.200102000000001</v>
      </c>
      <c r="X3749" s="17"/>
      <c r="Y3749" s="9" t="s">
        <v>12393</v>
      </c>
    </row>
    <row r="3750" spans="1:25" x14ac:dyDescent="0.2">
      <c r="A3750" s="4" t="s">
        <v>18</v>
      </c>
      <c r="B3750" s="12" t="s">
        <v>2349</v>
      </c>
      <c r="C3750" s="5" t="s">
        <v>2071</v>
      </c>
      <c r="D3750" s="9" t="s">
        <v>2072</v>
      </c>
      <c r="E3750" s="9" t="s">
        <v>2305</v>
      </c>
      <c r="F3750" s="9" t="s">
        <v>2306</v>
      </c>
      <c r="G3750" s="8">
        <v>10031156</v>
      </c>
      <c r="H3750" s="12" t="s">
        <v>2350</v>
      </c>
      <c r="I3750" s="9" t="s">
        <v>2461</v>
      </c>
      <c r="J3750" s="12" t="s">
        <v>2462</v>
      </c>
      <c r="K3750" s="8" t="s">
        <v>2353</v>
      </c>
      <c r="L3750" s="16" t="s">
        <v>2354</v>
      </c>
      <c r="M3750" s="17">
        <v>9957255864</v>
      </c>
      <c r="N3750" s="9" t="s">
        <v>2475</v>
      </c>
      <c r="O3750" s="9" t="s">
        <v>2476</v>
      </c>
      <c r="P3750" s="9" t="s">
        <v>32</v>
      </c>
      <c r="Q3750" s="10">
        <v>5000</v>
      </c>
      <c r="R3750" s="11">
        <v>1619.8112000000001</v>
      </c>
      <c r="S3750" s="52">
        <f>R3750</f>
        <v>1619.8112000000001</v>
      </c>
      <c r="T3750" s="53">
        <f>IFERROR(S3750/Q3750,0)</f>
        <v>0.32396224000000001</v>
      </c>
      <c r="U3750" s="54">
        <f>IF(T3750&gt;=100%,S3750*2%,0)</f>
        <v>0</v>
      </c>
      <c r="V3750" s="54">
        <f>S3750*1%</f>
        <v>16.198112000000002</v>
      </c>
      <c r="W3750" s="55">
        <f>U3750+V3750</f>
        <v>16.198112000000002</v>
      </c>
      <c r="X3750" s="17"/>
      <c r="Y3750" s="9" t="s">
        <v>12393</v>
      </c>
    </row>
    <row r="3751" spans="1:25" x14ac:dyDescent="0.2">
      <c r="A3751" s="26" t="s">
        <v>9603</v>
      </c>
      <c r="B3751" s="26" t="s">
        <v>10099</v>
      </c>
      <c r="C3751" s="30" t="s">
        <v>12359</v>
      </c>
      <c r="D3751" s="30"/>
      <c r="E3751" s="44" t="s">
        <v>12363</v>
      </c>
      <c r="F3751" s="44"/>
      <c r="G3751" s="26">
        <v>10004649</v>
      </c>
      <c r="H3751" s="26" t="s">
        <v>10086</v>
      </c>
      <c r="I3751" s="26" t="s">
        <v>10100</v>
      </c>
      <c r="J3751" s="26" t="s">
        <v>10101</v>
      </c>
      <c r="K3751" s="26" t="s">
        <v>10089</v>
      </c>
      <c r="L3751" s="26" t="s">
        <v>10090</v>
      </c>
      <c r="M3751" s="26">
        <v>7006865823</v>
      </c>
      <c r="N3751" s="26" t="s">
        <v>10102</v>
      </c>
      <c r="O3751" s="26" t="s">
        <v>10103</v>
      </c>
      <c r="P3751" s="26" t="s">
        <v>32</v>
      </c>
      <c r="Q3751" s="27">
        <v>7000</v>
      </c>
      <c r="R3751" s="27">
        <v>2265.9067999999997</v>
      </c>
      <c r="S3751" s="52">
        <f>R3751</f>
        <v>2265.9067999999997</v>
      </c>
      <c r="T3751" s="53">
        <f>IFERROR(S3751/Q3751,0)</f>
        <v>0.3237009714285714</v>
      </c>
      <c r="U3751" s="54">
        <f>IF(T3751&gt;=100%,S3751*2%,0)</f>
        <v>0</v>
      </c>
      <c r="V3751" s="54">
        <f>S3751*1%</f>
        <v>22.659067999999998</v>
      </c>
      <c r="W3751" s="55">
        <f>U3751+V3751</f>
        <v>22.659067999999998</v>
      </c>
      <c r="X3751" s="17"/>
      <c r="Y3751" s="9" t="s">
        <v>12391</v>
      </c>
    </row>
    <row r="3752" spans="1:25" x14ac:dyDescent="0.2">
      <c r="A3752" s="4" t="s">
        <v>18</v>
      </c>
      <c r="B3752" s="12" t="s">
        <v>1048</v>
      </c>
      <c r="C3752" s="5" t="s">
        <v>861</v>
      </c>
      <c r="D3752" s="9" t="s">
        <v>862</v>
      </c>
      <c r="E3752" s="9" t="s">
        <v>1049</v>
      </c>
      <c r="F3752" s="9" t="s">
        <v>1050</v>
      </c>
      <c r="G3752" s="8">
        <v>10034496</v>
      </c>
      <c r="H3752" s="12" t="s">
        <v>1051</v>
      </c>
      <c r="I3752" s="9" t="s">
        <v>1086</v>
      </c>
      <c r="J3752" s="12" t="s">
        <v>1087</v>
      </c>
      <c r="K3752" s="8" t="s">
        <v>1054</v>
      </c>
      <c r="L3752" s="16" t="s">
        <v>1055</v>
      </c>
      <c r="M3752" s="17">
        <v>9593193215</v>
      </c>
      <c r="N3752" s="9" t="s">
        <v>1088</v>
      </c>
      <c r="O3752" s="9" t="s">
        <v>1089</v>
      </c>
      <c r="P3752" s="9" t="s">
        <v>32</v>
      </c>
      <c r="Q3752" s="10">
        <v>10500</v>
      </c>
      <c r="R3752" s="11">
        <v>3389.7388000000001</v>
      </c>
      <c r="S3752" s="52">
        <f>R3752</f>
        <v>3389.7388000000001</v>
      </c>
      <c r="T3752" s="53">
        <f>IFERROR(S3752/Q3752,0)</f>
        <v>0.3228322666666667</v>
      </c>
      <c r="U3752" s="54">
        <f>IF(T3752&gt;=100%,S3752*2%,0)</f>
        <v>0</v>
      </c>
      <c r="V3752" s="54">
        <f>S3752*1%</f>
        <v>33.897387999999999</v>
      </c>
      <c r="W3752" s="55">
        <f>U3752+V3752</f>
        <v>33.897387999999999</v>
      </c>
      <c r="X3752" s="17"/>
      <c r="Y3752" s="9" t="s">
        <v>12391</v>
      </c>
    </row>
    <row r="3753" spans="1:25" x14ac:dyDescent="0.2">
      <c r="A3753" s="4" t="s">
        <v>18</v>
      </c>
      <c r="B3753" s="4" t="s">
        <v>19</v>
      </c>
      <c r="C3753" s="5" t="s">
        <v>20</v>
      </c>
      <c r="D3753" s="5" t="s">
        <v>21</v>
      </c>
      <c r="E3753" s="5" t="s">
        <v>22</v>
      </c>
      <c r="F3753" s="5" t="s">
        <v>23</v>
      </c>
      <c r="G3753" s="4">
        <v>10028445</v>
      </c>
      <c r="H3753" s="4" t="s">
        <v>24</v>
      </c>
      <c r="I3753" s="4" t="s">
        <v>61</v>
      </c>
      <c r="J3753" s="4" t="s">
        <v>62</v>
      </c>
      <c r="K3753" s="4" t="s">
        <v>27</v>
      </c>
      <c r="L3753" s="4" t="s">
        <v>28</v>
      </c>
      <c r="M3753" s="7" t="s">
        <v>29</v>
      </c>
      <c r="N3753" s="5" t="s">
        <v>194</v>
      </c>
      <c r="O3753" s="5" t="s">
        <v>195</v>
      </c>
      <c r="P3753" s="9" t="s">
        <v>32</v>
      </c>
      <c r="Q3753" s="9">
        <v>25000</v>
      </c>
      <c r="R3753" s="11">
        <v>8021.628200000001</v>
      </c>
      <c r="S3753" s="52">
        <f>R3753</f>
        <v>8021.628200000001</v>
      </c>
      <c r="T3753" s="53">
        <f>IFERROR(S3753/Q3753,0)</f>
        <v>0.32086512800000005</v>
      </c>
      <c r="U3753" s="54">
        <f>IF(T3753&gt;=100%,S3753*2%,0)</f>
        <v>0</v>
      </c>
      <c r="V3753" s="54">
        <f>S3753*1%</f>
        <v>80.216282000000007</v>
      </c>
      <c r="W3753" s="55">
        <f>U3753+V3753</f>
        <v>80.216282000000007</v>
      </c>
      <c r="X3753" s="17"/>
      <c r="Y3753" s="9" t="s">
        <v>12393</v>
      </c>
    </row>
    <row r="3754" spans="1:25" x14ac:dyDescent="0.2">
      <c r="A3754" s="4" t="s">
        <v>18</v>
      </c>
      <c r="B3754" s="12" t="s">
        <v>1456</v>
      </c>
      <c r="C3754" s="5" t="s">
        <v>861</v>
      </c>
      <c r="D3754" s="9" t="s">
        <v>862</v>
      </c>
      <c r="E3754" s="9" t="s">
        <v>1457</v>
      </c>
      <c r="F3754" s="9" t="s">
        <v>1458</v>
      </c>
      <c r="G3754" s="8">
        <v>10022900</v>
      </c>
      <c r="H3754" s="12" t="s">
        <v>1459</v>
      </c>
      <c r="I3754" s="9" t="s">
        <v>1515</v>
      </c>
      <c r="J3754" s="12" t="s">
        <v>1516</v>
      </c>
      <c r="K3754" s="8" t="s">
        <v>1462</v>
      </c>
      <c r="L3754" s="16" t="s">
        <v>1463</v>
      </c>
      <c r="M3754" s="17" t="s">
        <v>1464</v>
      </c>
      <c r="N3754" s="9" t="s">
        <v>1570</v>
      </c>
      <c r="O3754" s="9" t="s">
        <v>1571</v>
      </c>
      <c r="P3754" s="9" t="s">
        <v>32</v>
      </c>
      <c r="Q3754" s="10">
        <v>10000</v>
      </c>
      <c r="R3754" s="11">
        <v>3200</v>
      </c>
      <c r="S3754" s="52">
        <f>R3754</f>
        <v>3200</v>
      </c>
      <c r="T3754" s="53">
        <f>IFERROR(S3754/Q3754,0)</f>
        <v>0.32</v>
      </c>
      <c r="U3754" s="54">
        <f>IF(T3754&gt;=100%,S3754*2%,0)</f>
        <v>0</v>
      </c>
      <c r="V3754" s="54">
        <f>S3754*1%</f>
        <v>32</v>
      </c>
      <c r="W3754" s="55">
        <f>U3754+V3754</f>
        <v>32</v>
      </c>
      <c r="X3754" s="17"/>
      <c r="Y3754" s="9" t="s">
        <v>12391</v>
      </c>
    </row>
    <row r="3755" spans="1:25" x14ac:dyDescent="0.2">
      <c r="A3755" s="9" t="s">
        <v>6280</v>
      </c>
      <c r="B3755" s="9" t="s">
        <v>7642</v>
      </c>
      <c r="C3755" s="18" t="s">
        <v>6854</v>
      </c>
      <c r="D3755" s="9" t="s">
        <v>6855</v>
      </c>
      <c r="E3755" s="9" t="s">
        <v>7290</v>
      </c>
      <c r="F3755" s="9" t="s">
        <v>7291</v>
      </c>
      <c r="G3755" s="9">
        <v>10034032</v>
      </c>
      <c r="H3755" s="9" t="s">
        <v>7643</v>
      </c>
      <c r="I3755" s="9" t="s">
        <v>7644</v>
      </c>
      <c r="J3755" s="9" t="s">
        <v>7645</v>
      </c>
      <c r="K3755" s="18" t="s">
        <v>7646</v>
      </c>
      <c r="L3755" s="18" t="s">
        <v>7647</v>
      </c>
      <c r="M3755" s="18" t="s">
        <v>7648</v>
      </c>
      <c r="N3755" s="9" t="s">
        <v>7657</v>
      </c>
      <c r="O3755" s="9" t="s">
        <v>7658</v>
      </c>
      <c r="P3755" s="9" t="s">
        <v>32</v>
      </c>
      <c r="Q3755" s="61">
        <v>5100</v>
      </c>
      <c r="R3755" s="11">
        <v>1624.3468</v>
      </c>
      <c r="S3755" s="52">
        <f>R3755</f>
        <v>1624.3468</v>
      </c>
      <c r="T3755" s="53">
        <f>IFERROR(S3755/Q3755,0)</f>
        <v>0.31849937254901961</v>
      </c>
      <c r="U3755" s="54">
        <f>IF(T3755&gt;=100%,S3755*2%,0)</f>
        <v>0</v>
      </c>
      <c r="V3755" s="54">
        <f>S3755*1%</f>
        <v>16.243468</v>
      </c>
      <c r="W3755" s="55">
        <f>U3755+V3755</f>
        <v>16.243468</v>
      </c>
      <c r="X3755" s="17"/>
      <c r="Y3755" s="9" t="s">
        <v>12393</v>
      </c>
    </row>
    <row r="3756" spans="1:25" x14ac:dyDescent="0.2">
      <c r="A3756" s="26" t="s">
        <v>9603</v>
      </c>
      <c r="B3756" s="26" t="s">
        <v>10099</v>
      </c>
      <c r="C3756" s="30" t="s">
        <v>12359</v>
      </c>
      <c r="D3756" s="30"/>
      <c r="E3756" s="44" t="s">
        <v>12363</v>
      </c>
      <c r="F3756" s="44"/>
      <c r="G3756" s="26">
        <v>10004649</v>
      </c>
      <c r="H3756" s="26" t="s">
        <v>10086</v>
      </c>
      <c r="I3756" s="26" t="s">
        <v>10100</v>
      </c>
      <c r="J3756" s="26" t="s">
        <v>10101</v>
      </c>
      <c r="K3756" s="26" t="s">
        <v>10089</v>
      </c>
      <c r="L3756" s="26" t="s">
        <v>10090</v>
      </c>
      <c r="M3756" s="26">
        <v>7006865823</v>
      </c>
      <c r="N3756" s="26" t="s">
        <v>10110</v>
      </c>
      <c r="O3756" s="26" t="s">
        <v>10111</v>
      </c>
      <c r="P3756" s="26" t="s">
        <v>32</v>
      </c>
      <c r="Q3756" s="27">
        <v>7000</v>
      </c>
      <c r="R3756" s="27">
        <v>2224.9489999999996</v>
      </c>
      <c r="S3756" s="52">
        <f>R3756</f>
        <v>2224.9489999999996</v>
      </c>
      <c r="T3756" s="53">
        <f>IFERROR(S3756/Q3756,0)</f>
        <v>0.31784985714285707</v>
      </c>
      <c r="U3756" s="54">
        <f>IF(T3756&gt;=100%,S3756*2%,0)</f>
        <v>0</v>
      </c>
      <c r="V3756" s="54">
        <f>S3756*1%</f>
        <v>22.249489999999998</v>
      </c>
      <c r="W3756" s="55">
        <f>U3756+V3756</f>
        <v>22.249489999999998</v>
      </c>
      <c r="X3756" s="17"/>
      <c r="Y3756" s="9" t="s">
        <v>12391</v>
      </c>
    </row>
    <row r="3757" spans="1:25" x14ac:dyDescent="0.2">
      <c r="A3757" s="4" t="s">
        <v>18</v>
      </c>
      <c r="B3757" s="12" t="s">
        <v>2242</v>
      </c>
      <c r="C3757" s="5" t="s">
        <v>2071</v>
      </c>
      <c r="D3757" s="9" t="s">
        <v>2072</v>
      </c>
      <c r="E3757" s="9" t="s">
        <v>2187</v>
      </c>
      <c r="F3757" s="9" t="s">
        <v>2188</v>
      </c>
      <c r="G3757" s="8">
        <v>10028575</v>
      </c>
      <c r="H3757" s="12" t="s">
        <v>2243</v>
      </c>
      <c r="I3757" s="9" t="s">
        <v>2278</v>
      </c>
      <c r="J3757" s="12" t="s">
        <v>2279</v>
      </c>
      <c r="K3757" s="8" t="s">
        <v>2246</v>
      </c>
      <c r="L3757" s="16" t="s">
        <v>2247</v>
      </c>
      <c r="M3757" s="17">
        <v>8974561779</v>
      </c>
      <c r="N3757" s="9" t="s">
        <v>2302</v>
      </c>
      <c r="O3757" s="9" t="s">
        <v>2303</v>
      </c>
      <c r="P3757" s="9" t="s">
        <v>32</v>
      </c>
      <c r="Q3757" s="10">
        <v>5000</v>
      </c>
      <c r="R3757" s="11">
        <v>1574.3096</v>
      </c>
      <c r="S3757" s="52">
        <f>R3757</f>
        <v>1574.3096</v>
      </c>
      <c r="T3757" s="53">
        <f>IFERROR(S3757/Q3757,0)</f>
        <v>0.31486192000000002</v>
      </c>
      <c r="U3757" s="54">
        <f>IF(T3757&gt;=100%,S3757*2%,0)</f>
        <v>0</v>
      </c>
      <c r="V3757" s="54">
        <f>S3757*1%</f>
        <v>15.743096000000001</v>
      </c>
      <c r="W3757" s="55">
        <f>U3757+V3757</f>
        <v>15.743096000000001</v>
      </c>
      <c r="X3757" s="17"/>
      <c r="Y3757" s="9" t="s">
        <v>12393</v>
      </c>
    </row>
    <row r="3758" spans="1:25" x14ac:dyDescent="0.2">
      <c r="A3758" s="4" t="s">
        <v>18</v>
      </c>
      <c r="B3758" s="12" t="s">
        <v>2304</v>
      </c>
      <c r="C3758" s="5" t="s">
        <v>2071</v>
      </c>
      <c r="D3758" s="9" t="s">
        <v>2072</v>
      </c>
      <c r="E3758" s="9" t="s">
        <v>2305</v>
      </c>
      <c r="F3758" s="9" t="s">
        <v>2306</v>
      </c>
      <c r="G3758" s="8">
        <v>10025911</v>
      </c>
      <c r="H3758" s="12" t="s">
        <v>2307</v>
      </c>
      <c r="I3758" s="9" t="s">
        <v>2395</v>
      </c>
      <c r="J3758" s="12" t="s">
        <v>2309</v>
      </c>
      <c r="K3758" s="8" t="s">
        <v>2310</v>
      </c>
      <c r="L3758" s="16" t="s">
        <v>2311</v>
      </c>
      <c r="M3758" s="17">
        <v>8638448082</v>
      </c>
      <c r="N3758" s="9" t="s">
        <v>2396</v>
      </c>
      <c r="O3758" s="9" t="s">
        <v>2397</v>
      </c>
      <c r="P3758" s="9" t="s">
        <v>32</v>
      </c>
      <c r="Q3758" s="10">
        <v>5000</v>
      </c>
      <c r="R3758" s="11">
        <v>1569.7482</v>
      </c>
      <c r="S3758" s="52">
        <f>R3758</f>
        <v>1569.7482</v>
      </c>
      <c r="T3758" s="53">
        <f>IFERROR(S3758/Q3758,0)</f>
        <v>0.31394963999999997</v>
      </c>
      <c r="U3758" s="54">
        <f>IF(T3758&gt;=100%,S3758*2%,0)</f>
        <v>0</v>
      </c>
      <c r="V3758" s="54">
        <f>S3758*1%</f>
        <v>15.697482000000001</v>
      </c>
      <c r="W3758" s="55">
        <f>U3758+V3758</f>
        <v>15.697482000000001</v>
      </c>
      <c r="X3758" s="17"/>
      <c r="Y3758" s="9" t="s">
        <v>12393</v>
      </c>
    </row>
    <row r="3759" spans="1:25" x14ac:dyDescent="0.2">
      <c r="A3759" s="4" t="s">
        <v>18</v>
      </c>
      <c r="B3759" s="12" t="s">
        <v>1048</v>
      </c>
      <c r="C3759" s="5" t="s">
        <v>861</v>
      </c>
      <c r="D3759" s="9" t="s">
        <v>862</v>
      </c>
      <c r="E3759" s="9" t="s">
        <v>1049</v>
      </c>
      <c r="F3759" s="9" t="s">
        <v>1050</v>
      </c>
      <c r="G3759" s="8">
        <v>10034496</v>
      </c>
      <c r="H3759" s="12" t="s">
        <v>1051</v>
      </c>
      <c r="I3759" s="9" t="s">
        <v>1244</v>
      </c>
      <c r="J3759" s="12" t="s">
        <v>1245</v>
      </c>
      <c r="K3759" s="8" t="s">
        <v>1061</v>
      </c>
      <c r="L3759" s="16" t="s">
        <v>1062</v>
      </c>
      <c r="M3759" s="17">
        <v>8016377988</v>
      </c>
      <c r="N3759" s="9" t="s">
        <v>1293</v>
      </c>
      <c r="O3759" s="9" t="s">
        <v>307</v>
      </c>
      <c r="P3759" s="9" t="s">
        <v>32</v>
      </c>
      <c r="Q3759" s="10">
        <v>15000</v>
      </c>
      <c r="R3759" s="11">
        <v>4677.3784000000005</v>
      </c>
      <c r="S3759" s="52">
        <f>R3759</f>
        <v>4677.3784000000005</v>
      </c>
      <c r="T3759" s="53">
        <f>IFERROR(S3759/Q3759,0)</f>
        <v>0.31182522666666668</v>
      </c>
      <c r="U3759" s="54">
        <f>IF(T3759&gt;=100%,S3759*2%,0)</f>
        <v>0</v>
      </c>
      <c r="V3759" s="54">
        <f>S3759*1%</f>
        <v>46.773784000000006</v>
      </c>
      <c r="W3759" s="55">
        <f>U3759+V3759</f>
        <v>46.773784000000006</v>
      </c>
      <c r="X3759" s="17"/>
      <c r="Y3759" s="9" t="s">
        <v>12391</v>
      </c>
    </row>
    <row r="3760" spans="1:25" x14ac:dyDescent="0.2">
      <c r="A3760" s="4" t="s">
        <v>18</v>
      </c>
      <c r="B3760" s="12" t="s">
        <v>2349</v>
      </c>
      <c r="C3760" s="5" t="s">
        <v>2071</v>
      </c>
      <c r="D3760" s="9" t="s">
        <v>2072</v>
      </c>
      <c r="E3760" s="9" t="s">
        <v>2305</v>
      </c>
      <c r="F3760" s="9" t="s">
        <v>2306</v>
      </c>
      <c r="G3760" s="8">
        <v>10031156</v>
      </c>
      <c r="H3760" s="12" t="s">
        <v>2350</v>
      </c>
      <c r="I3760" s="9" t="s">
        <v>2351</v>
      </c>
      <c r="J3760" s="12" t="s">
        <v>2352</v>
      </c>
      <c r="K3760" s="8" t="s">
        <v>2353</v>
      </c>
      <c r="L3760" s="16" t="s">
        <v>2354</v>
      </c>
      <c r="M3760" s="17">
        <v>9957255864</v>
      </c>
      <c r="N3760" s="9" t="s">
        <v>2357</v>
      </c>
      <c r="O3760" s="9" t="s">
        <v>2358</v>
      </c>
      <c r="P3760" s="9" t="s">
        <v>32</v>
      </c>
      <c r="Q3760" s="10">
        <v>6000</v>
      </c>
      <c r="R3760" s="11">
        <v>1865.5092000000002</v>
      </c>
      <c r="S3760" s="52">
        <f>R3760</f>
        <v>1865.5092000000002</v>
      </c>
      <c r="T3760" s="53">
        <f>IFERROR(S3760/Q3760,0)</f>
        <v>0.31091820000000003</v>
      </c>
      <c r="U3760" s="54">
        <f>IF(T3760&gt;=100%,S3760*2%,0)</f>
        <v>0</v>
      </c>
      <c r="V3760" s="54">
        <f>S3760*1%</f>
        <v>18.655092000000003</v>
      </c>
      <c r="W3760" s="55">
        <f>U3760+V3760</f>
        <v>18.655092000000003</v>
      </c>
      <c r="X3760" s="17"/>
      <c r="Y3760" s="9" t="s">
        <v>12393</v>
      </c>
    </row>
    <row r="3761" spans="1:25" x14ac:dyDescent="0.2">
      <c r="A3761" s="9" t="s">
        <v>9603</v>
      </c>
      <c r="B3761" s="18" t="s">
        <v>10732</v>
      </c>
      <c r="C3761" s="9" t="s">
        <v>12370</v>
      </c>
      <c r="D3761" s="9"/>
      <c r="E3761" s="9" t="s">
        <v>12369</v>
      </c>
      <c r="F3761" s="9"/>
      <c r="G3761" s="18">
        <v>10022294</v>
      </c>
      <c r="H3761" s="18" t="s">
        <v>10733</v>
      </c>
      <c r="I3761" s="18" t="s">
        <v>10887</v>
      </c>
      <c r="J3761" s="18" t="s">
        <v>10888</v>
      </c>
      <c r="K3761" s="9" t="s">
        <v>10757</v>
      </c>
      <c r="L3761" s="18" t="s">
        <v>10758</v>
      </c>
      <c r="M3761" s="18">
        <v>8887697630</v>
      </c>
      <c r="N3761" s="18" t="s">
        <v>10895</v>
      </c>
      <c r="O3761" s="18" t="s">
        <v>10896</v>
      </c>
      <c r="P3761" s="18" t="s">
        <v>32</v>
      </c>
      <c r="Q3761" s="11">
        <v>8523.7649999999994</v>
      </c>
      <c r="R3761" s="27">
        <v>2643.5421999999999</v>
      </c>
      <c r="S3761" s="52">
        <f>R3761</f>
        <v>2643.5421999999999</v>
      </c>
      <c r="T3761" s="53">
        <f>IFERROR(S3761/Q3761,0)</f>
        <v>0.31013785574801744</v>
      </c>
      <c r="U3761" s="54">
        <f>IF(T3761&gt;=100%,S3761*2%,0)</f>
        <v>0</v>
      </c>
      <c r="V3761" s="54">
        <f>S3761*1%</f>
        <v>26.435421999999999</v>
      </c>
      <c r="W3761" s="55">
        <f>U3761+V3761</f>
        <v>26.435421999999999</v>
      </c>
      <c r="X3761" s="17"/>
      <c r="Y3761" s="9" t="s">
        <v>12391</v>
      </c>
    </row>
    <row r="3762" spans="1:25" x14ac:dyDescent="0.2">
      <c r="A3762" s="4" t="s">
        <v>18</v>
      </c>
      <c r="B3762" s="12" t="s">
        <v>1336</v>
      </c>
      <c r="C3762" s="5" t="s">
        <v>861</v>
      </c>
      <c r="D3762" s="9" t="s">
        <v>862</v>
      </c>
      <c r="E3762" s="9" t="s">
        <v>1337</v>
      </c>
      <c r="F3762" s="9" t="s">
        <v>1336</v>
      </c>
      <c r="G3762" s="8">
        <v>10034668</v>
      </c>
      <c r="H3762" s="12" t="s">
        <v>1338</v>
      </c>
      <c r="I3762" s="9" t="s">
        <v>1375</v>
      </c>
      <c r="J3762" s="12" t="s">
        <v>1376</v>
      </c>
      <c r="K3762" s="8" t="s">
        <v>1341</v>
      </c>
      <c r="L3762" s="16" t="s">
        <v>1342</v>
      </c>
      <c r="M3762" s="17" t="s">
        <v>1343</v>
      </c>
      <c r="N3762" s="9" t="s">
        <v>1435</v>
      </c>
      <c r="O3762" s="9" t="s">
        <v>1436</v>
      </c>
      <c r="P3762" s="9" t="s">
        <v>32</v>
      </c>
      <c r="Q3762" s="10">
        <v>10000</v>
      </c>
      <c r="R3762" s="11">
        <v>3093.9953999999998</v>
      </c>
      <c r="S3762" s="52">
        <f>R3762</f>
        <v>3093.9953999999998</v>
      </c>
      <c r="T3762" s="53">
        <f>IFERROR(S3762/Q3762,0)</f>
        <v>0.30939953999999997</v>
      </c>
      <c r="U3762" s="54">
        <f>IF(T3762&gt;=100%,S3762*2%,0)</f>
        <v>0</v>
      </c>
      <c r="V3762" s="54">
        <f>S3762*1%</f>
        <v>30.939954</v>
      </c>
      <c r="W3762" s="55">
        <f>U3762+V3762</f>
        <v>30.939954</v>
      </c>
      <c r="X3762" s="17"/>
      <c r="Y3762" s="9" t="s">
        <v>12391</v>
      </c>
    </row>
    <row r="3763" spans="1:25" x14ac:dyDescent="0.2">
      <c r="A3763" s="4" t="s">
        <v>18</v>
      </c>
      <c r="B3763" s="4" t="s">
        <v>398</v>
      </c>
      <c r="C3763" s="5" t="s">
        <v>20</v>
      </c>
      <c r="D3763" s="5" t="s">
        <v>21</v>
      </c>
      <c r="E3763" s="5" t="s">
        <v>399</v>
      </c>
      <c r="F3763" s="5" t="s">
        <v>400</v>
      </c>
      <c r="G3763" s="14">
        <v>10022118</v>
      </c>
      <c r="H3763" s="4" t="s">
        <v>401</v>
      </c>
      <c r="I3763" s="6" t="s">
        <v>429</v>
      </c>
      <c r="J3763" s="6" t="s">
        <v>430</v>
      </c>
      <c r="K3763" s="6" t="s">
        <v>404</v>
      </c>
      <c r="L3763" s="6" t="s">
        <v>405</v>
      </c>
      <c r="M3763" s="7" t="s">
        <v>406</v>
      </c>
      <c r="N3763" s="4" t="s">
        <v>433</v>
      </c>
      <c r="O3763" s="6" t="s">
        <v>434</v>
      </c>
      <c r="P3763" s="9" t="s">
        <v>32</v>
      </c>
      <c r="Q3763" s="9">
        <v>7000</v>
      </c>
      <c r="R3763" s="11">
        <v>2165.7955999999999</v>
      </c>
      <c r="S3763" s="52">
        <f>R3763</f>
        <v>2165.7955999999999</v>
      </c>
      <c r="T3763" s="53">
        <f>IFERROR(S3763/Q3763,0)</f>
        <v>0.30939937142857143</v>
      </c>
      <c r="U3763" s="54">
        <f>IF(T3763&gt;=100%,S3763*2%,0)</f>
        <v>0</v>
      </c>
      <c r="V3763" s="54">
        <f>S3763*1%</f>
        <v>21.657955999999999</v>
      </c>
      <c r="W3763" s="55">
        <f>U3763+V3763</f>
        <v>21.657955999999999</v>
      </c>
      <c r="X3763" s="17"/>
      <c r="Y3763" s="9" t="s">
        <v>12391</v>
      </c>
    </row>
    <row r="3764" spans="1:25" x14ac:dyDescent="0.2">
      <c r="A3764" s="9" t="s">
        <v>6280</v>
      </c>
      <c r="B3764" s="9" t="s">
        <v>7133</v>
      </c>
      <c r="C3764" s="18" t="s">
        <v>6854</v>
      </c>
      <c r="D3764" s="9" t="s">
        <v>6855</v>
      </c>
      <c r="E3764" s="9" t="s">
        <v>7040</v>
      </c>
      <c r="F3764" s="9" t="s">
        <v>7041</v>
      </c>
      <c r="G3764" s="9">
        <v>10034150</v>
      </c>
      <c r="H3764" s="9" t="s">
        <v>7102</v>
      </c>
      <c r="I3764" s="9" t="s">
        <v>7134</v>
      </c>
      <c r="J3764" s="9" t="s">
        <v>7135</v>
      </c>
      <c r="K3764" s="18" t="s">
        <v>7105</v>
      </c>
      <c r="L3764" s="18" t="s">
        <v>7106</v>
      </c>
      <c r="M3764" s="18">
        <v>7382276613</v>
      </c>
      <c r="N3764" s="9" t="s">
        <v>7411</v>
      </c>
      <c r="O3764" s="9" t="s">
        <v>7412</v>
      </c>
      <c r="P3764" s="9" t="s">
        <v>32</v>
      </c>
      <c r="Q3764" s="61">
        <v>8160</v>
      </c>
      <c r="R3764" s="11">
        <v>2521.1055999999999</v>
      </c>
      <c r="S3764" s="52">
        <f>R3764</f>
        <v>2521.1055999999999</v>
      </c>
      <c r="T3764" s="53">
        <f>IFERROR(S3764/Q3764,0)</f>
        <v>0.30895901960784311</v>
      </c>
      <c r="U3764" s="54">
        <f>IF(T3764&gt;=100%,S3764*2%,0)</f>
        <v>0</v>
      </c>
      <c r="V3764" s="54">
        <f>S3764*1%</f>
        <v>25.211055999999999</v>
      </c>
      <c r="W3764" s="55">
        <f>U3764+V3764</f>
        <v>25.211055999999999</v>
      </c>
      <c r="X3764" s="17"/>
      <c r="Y3764" s="9" t="s">
        <v>12393</v>
      </c>
    </row>
    <row r="3765" spans="1:25" x14ac:dyDescent="0.2">
      <c r="A3765" s="9" t="s">
        <v>5442</v>
      </c>
      <c r="B3765" s="9" t="s">
        <v>5681</v>
      </c>
      <c r="C3765" s="18" t="s">
        <v>5682</v>
      </c>
      <c r="D3765" s="9" t="s">
        <v>5683</v>
      </c>
      <c r="E3765" s="9" t="s">
        <v>5684</v>
      </c>
      <c r="F3765" s="9" t="s">
        <v>5685</v>
      </c>
      <c r="G3765" s="9">
        <v>10026037</v>
      </c>
      <c r="H3765" s="9" t="s">
        <v>5686</v>
      </c>
      <c r="I3765" s="9" t="s">
        <v>5757</v>
      </c>
      <c r="J3765" s="9" t="s">
        <v>5758</v>
      </c>
      <c r="K3765" s="18" t="s">
        <v>5689</v>
      </c>
      <c r="L3765" s="18" t="s">
        <v>5690</v>
      </c>
      <c r="M3765" s="18">
        <v>8220029514</v>
      </c>
      <c r="N3765" s="9" t="s">
        <v>5759</v>
      </c>
      <c r="O3765" s="9" t="s">
        <v>5760</v>
      </c>
      <c r="P3765" s="9" t="s">
        <v>32</v>
      </c>
      <c r="Q3765" s="11">
        <v>8409.7300000000014</v>
      </c>
      <c r="R3765" s="11">
        <v>2560</v>
      </c>
      <c r="S3765" s="52">
        <f>R3765</f>
        <v>2560</v>
      </c>
      <c r="T3765" s="53">
        <f>IFERROR(S3765/Q3765,0)</f>
        <v>0.3044092973258356</v>
      </c>
      <c r="U3765" s="54">
        <f>IF(T3765&gt;=100%,S3765*2%,0)</f>
        <v>0</v>
      </c>
      <c r="V3765" s="54">
        <f>S3765*1%</f>
        <v>25.6</v>
      </c>
      <c r="W3765" s="55">
        <f>U3765+V3765</f>
        <v>25.6</v>
      </c>
      <c r="X3765" s="17"/>
      <c r="Y3765" s="9" t="s">
        <v>12391</v>
      </c>
    </row>
    <row r="3766" spans="1:25" x14ac:dyDescent="0.2">
      <c r="A3766" s="4" t="s">
        <v>18</v>
      </c>
      <c r="B3766" s="4" t="s">
        <v>19</v>
      </c>
      <c r="C3766" s="5" t="s">
        <v>20</v>
      </c>
      <c r="D3766" s="5" t="s">
        <v>21</v>
      </c>
      <c r="E3766" s="5" t="s">
        <v>22</v>
      </c>
      <c r="F3766" s="5" t="s">
        <v>23</v>
      </c>
      <c r="G3766" s="4">
        <v>10028445</v>
      </c>
      <c r="H3766" s="4" t="s">
        <v>24</v>
      </c>
      <c r="I3766" s="4" t="s">
        <v>61</v>
      </c>
      <c r="J3766" s="4" t="s">
        <v>62</v>
      </c>
      <c r="K3766" s="4" t="s">
        <v>27</v>
      </c>
      <c r="L3766" s="4" t="s">
        <v>28</v>
      </c>
      <c r="M3766" s="7" t="s">
        <v>29</v>
      </c>
      <c r="N3766" s="5" t="s">
        <v>190</v>
      </c>
      <c r="O3766" s="5" t="s">
        <v>191</v>
      </c>
      <c r="P3766" s="9" t="s">
        <v>32</v>
      </c>
      <c r="Q3766" s="9">
        <v>7000</v>
      </c>
      <c r="R3766" s="11">
        <v>2129.3986</v>
      </c>
      <c r="S3766" s="52">
        <f>R3766</f>
        <v>2129.3986</v>
      </c>
      <c r="T3766" s="53">
        <f>IFERROR(S3766/Q3766,0)</f>
        <v>0.30419980000000002</v>
      </c>
      <c r="U3766" s="54">
        <f>IF(T3766&gt;=100%,S3766*2%,0)</f>
        <v>0</v>
      </c>
      <c r="V3766" s="54">
        <f>S3766*1%</f>
        <v>21.293986</v>
      </c>
      <c r="W3766" s="55">
        <f>U3766+V3766</f>
        <v>21.293986</v>
      </c>
      <c r="X3766" s="17"/>
      <c r="Y3766" s="9" t="s">
        <v>12393</v>
      </c>
    </row>
    <row r="3767" spans="1:25" x14ac:dyDescent="0.2">
      <c r="A3767" s="9" t="s">
        <v>8060</v>
      </c>
      <c r="B3767" s="9" t="s">
        <v>8168</v>
      </c>
      <c r="C3767" s="18" t="s">
        <v>8062</v>
      </c>
      <c r="D3767" s="9" t="s">
        <v>8063</v>
      </c>
      <c r="E3767" s="9" t="s">
        <v>8169</v>
      </c>
      <c r="F3767" s="9" t="s">
        <v>8170</v>
      </c>
      <c r="G3767" s="9">
        <v>10029704</v>
      </c>
      <c r="H3767" s="9" t="s">
        <v>8171</v>
      </c>
      <c r="I3767" s="9" t="s">
        <v>8242</v>
      </c>
      <c r="J3767" s="9" t="s">
        <v>8243</v>
      </c>
      <c r="K3767" s="18" t="s">
        <v>8198</v>
      </c>
      <c r="L3767" s="18" t="s">
        <v>8199</v>
      </c>
      <c r="M3767" s="18">
        <v>8889599080</v>
      </c>
      <c r="N3767" s="9" t="s">
        <v>8252</v>
      </c>
      <c r="O3767" s="9" t="s">
        <v>8253</v>
      </c>
      <c r="P3767" s="9" t="s">
        <v>32</v>
      </c>
      <c r="Q3767" s="11">
        <v>7726.4000000000005</v>
      </c>
      <c r="R3767" s="25">
        <v>2340</v>
      </c>
      <c r="S3767" s="52">
        <f>R3767</f>
        <v>2340</v>
      </c>
      <c r="T3767" s="53">
        <f>IFERROR(S3767/Q3767,0)</f>
        <v>0.30285773452060466</v>
      </c>
      <c r="U3767" s="54">
        <f>IF(T3767&gt;=100%,S3767*2%,0)</f>
        <v>0</v>
      </c>
      <c r="V3767" s="54">
        <f>S3767*1%</f>
        <v>23.400000000000002</v>
      </c>
      <c r="W3767" s="55">
        <f>U3767+V3767</f>
        <v>23.400000000000002</v>
      </c>
      <c r="X3767" s="17"/>
      <c r="Y3767" s="9" t="s">
        <v>12392</v>
      </c>
    </row>
    <row r="3768" spans="1:25" x14ac:dyDescent="0.2">
      <c r="A3768" s="4" t="s">
        <v>18</v>
      </c>
      <c r="B3768" s="12" t="s">
        <v>1456</v>
      </c>
      <c r="C3768" s="5" t="s">
        <v>861</v>
      </c>
      <c r="D3768" s="9" t="s">
        <v>862</v>
      </c>
      <c r="E3768" s="9" t="s">
        <v>1457</v>
      </c>
      <c r="F3768" s="9" t="s">
        <v>1458</v>
      </c>
      <c r="G3768" s="8">
        <v>10022900</v>
      </c>
      <c r="H3768" s="12" t="s">
        <v>1459</v>
      </c>
      <c r="I3768" s="9" t="s">
        <v>1542</v>
      </c>
      <c r="J3768" s="12" t="s">
        <v>1543</v>
      </c>
      <c r="K3768" s="8" t="s">
        <v>1462</v>
      </c>
      <c r="L3768" s="16" t="s">
        <v>1463</v>
      </c>
      <c r="M3768" s="17" t="s">
        <v>1464</v>
      </c>
      <c r="N3768" s="9" t="s">
        <v>1544</v>
      </c>
      <c r="O3768" s="9" t="s">
        <v>1545</v>
      </c>
      <c r="P3768" s="9" t="s">
        <v>32</v>
      </c>
      <c r="Q3768" s="10">
        <v>10000</v>
      </c>
      <c r="R3768" s="11">
        <v>3025.7384000000002</v>
      </c>
      <c r="S3768" s="52">
        <f>R3768</f>
        <v>3025.7384000000002</v>
      </c>
      <c r="T3768" s="53">
        <f>IFERROR(S3768/Q3768,0)</f>
        <v>0.30257384000000004</v>
      </c>
      <c r="U3768" s="54">
        <f>IF(T3768&gt;=100%,S3768*2%,0)</f>
        <v>0</v>
      </c>
      <c r="V3768" s="54">
        <f>S3768*1%</f>
        <v>30.257384000000002</v>
      </c>
      <c r="W3768" s="55">
        <f>U3768+V3768</f>
        <v>30.257384000000002</v>
      </c>
      <c r="X3768" s="17"/>
      <c r="Y3768" s="9" t="s">
        <v>12391</v>
      </c>
    </row>
    <row r="3769" spans="1:25" x14ac:dyDescent="0.2">
      <c r="A3769" s="4" t="s">
        <v>18</v>
      </c>
      <c r="B3769" s="9"/>
      <c r="C3769" s="5" t="s">
        <v>4707</v>
      </c>
      <c r="D3769" s="9" t="s">
        <v>4708</v>
      </c>
      <c r="E3769" s="9" t="s">
        <v>5269</v>
      </c>
      <c r="F3769" s="9" t="s">
        <v>5270</v>
      </c>
      <c r="G3769" s="12">
        <v>10033840</v>
      </c>
      <c r="H3769" s="12" t="s">
        <v>5354</v>
      </c>
      <c r="I3769" s="12" t="s">
        <v>5355</v>
      </c>
      <c r="J3769" s="12" t="s">
        <v>5356</v>
      </c>
      <c r="K3769" s="17" t="s">
        <v>5357</v>
      </c>
      <c r="L3769" s="9" t="s">
        <v>5358</v>
      </c>
      <c r="M3769" s="9">
        <v>8763812712</v>
      </c>
      <c r="N3769" s="12" t="s">
        <v>5365</v>
      </c>
      <c r="O3769" s="12" t="s">
        <v>5366</v>
      </c>
      <c r="P3769" s="17" t="s">
        <v>32</v>
      </c>
      <c r="Q3769" s="10">
        <v>4620.3495999999996</v>
      </c>
      <c r="R3769" s="11">
        <v>1394.2534000000001</v>
      </c>
      <c r="S3769" s="52">
        <f>R3769</f>
        <v>1394.2534000000001</v>
      </c>
      <c r="T3769" s="53">
        <f>IFERROR(S3769/Q3769,0)</f>
        <v>0.3017636154632109</v>
      </c>
      <c r="U3769" s="54">
        <f>IF(T3769&gt;=100%,S3769*2%,0)</f>
        <v>0</v>
      </c>
      <c r="V3769" s="54">
        <f>S3769*1%</f>
        <v>13.942534</v>
      </c>
      <c r="W3769" s="55">
        <f>U3769+V3769</f>
        <v>13.942534</v>
      </c>
      <c r="X3769" s="17"/>
      <c r="Y3769" s="9" t="s">
        <v>12393</v>
      </c>
    </row>
    <row r="3770" spans="1:25" x14ac:dyDescent="0.2">
      <c r="A3770" s="9" t="s">
        <v>9603</v>
      </c>
      <c r="B3770" s="18" t="s">
        <v>10732</v>
      </c>
      <c r="C3770" s="9" t="s">
        <v>12370</v>
      </c>
      <c r="D3770" s="9"/>
      <c r="E3770" s="9" t="s">
        <v>12369</v>
      </c>
      <c r="F3770" s="9"/>
      <c r="G3770" s="18">
        <v>10022294</v>
      </c>
      <c r="H3770" s="18" t="s">
        <v>10733</v>
      </c>
      <c r="I3770" s="18" t="s">
        <v>10972</v>
      </c>
      <c r="J3770" s="18" t="s">
        <v>10973</v>
      </c>
      <c r="K3770" s="9" t="s">
        <v>10757</v>
      </c>
      <c r="L3770" s="18" t="s">
        <v>10758</v>
      </c>
      <c r="M3770" s="18">
        <v>8887697630</v>
      </c>
      <c r="N3770" s="18" t="s">
        <v>10974</v>
      </c>
      <c r="O3770" s="18" t="s">
        <v>10975</v>
      </c>
      <c r="P3770" s="18" t="s">
        <v>32</v>
      </c>
      <c r="Q3770" s="11">
        <v>9247.7520000000004</v>
      </c>
      <c r="R3770" s="27">
        <v>2784.6112000000003</v>
      </c>
      <c r="S3770" s="52">
        <f>R3770</f>
        <v>2784.6112000000003</v>
      </c>
      <c r="T3770" s="53">
        <f>IFERROR(S3770/Q3770,0)</f>
        <v>0.30111222705799207</v>
      </c>
      <c r="U3770" s="54">
        <f>IF(T3770&gt;=100%,S3770*2%,0)</f>
        <v>0</v>
      </c>
      <c r="V3770" s="54">
        <f>S3770*1%</f>
        <v>27.846112000000005</v>
      </c>
      <c r="W3770" s="55">
        <f>U3770+V3770</f>
        <v>27.846112000000005</v>
      </c>
      <c r="X3770" s="17"/>
      <c r="Y3770" s="9" t="s">
        <v>12391</v>
      </c>
    </row>
    <row r="3771" spans="1:25" x14ac:dyDescent="0.2">
      <c r="A3771" s="4" t="s">
        <v>18</v>
      </c>
      <c r="B3771" s="4" t="s">
        <v>19</v>
      </c>
      <c r="C3771" s="5" t="s">
        <v>20</v>
      </c>
      <c r="D3771" s="5" t="s">
        <v>21</v>
      </c>
      <c r="E3771" s="5" t="s">
        <v>22</v>
      </c>
      <c r="F3771" s="5" t="s">
        <v>23</v>
      </c>
      <c r="G3771" s="6">
        <v>10028445</v>
      </c>
      <c r="H3771" s="4" t="s">
        <v>24</v>
      </c>
      <c r="I3771" s="4" t="s">
        <v>57</v>
      </c>
      <c r="J3771" s="4" t="s">
        <v>58</v>
      </c>
      <c r="K3771" s="6" t="s">
        <v>27</v>
      </c>
      <c r="L3771" s="6" t="s">
        <v>28</v>
      </c>
      <c r="M3771" s="7" t="s">
        <v>29</v>
      </c>
      <c r="N3771" s="4" t="s">
        <v>59</v>
      </c>
      <c r="O3771" s="6" t="s">
        <v>60</v>
      </c>
      <c r="P3771" s="9" t="s">
        <v>32</v>
      </c>
      <c r="Q3771" s="9">
        <v>20000</v>
      </c>
      <c r="R3771" s="11">
        <v>6010.5255999999999</v>
      </c>
      <c r="S3771" s="52">
        <f>R3771</f>
        <v>6010.5255999999999</v>
      </c>
      <c r="T3771" s="53">
        <f>IFERROR(S3771/Q3771,0)</f>
        <v>0.30052627999999998</v>
      </c>
      <c r="U3771" s="54">
        <f>IF(T3771&gt;=100%,S3771*2%,0)</f>
        <v>0</v>
      </c>
      <c r="V3771" s="54">
        <f>S3771*1%</f>
        <v>60.105255999999997</v>
      </c>
      <c r="W3771" s="55">
        <f>U3771+V3771</f>
        <v>60.105255999999997</v>
      </c>
      <c r="X3771" s="17"/>
      <c r="Y3771" s="9" t="s">
        <v>12391</v>
      </c>
    </row>
    <row r="3772" spans="1:25" x14ac:dyDescent="0.2">
      <c r="A3772" s="9" t="s">
        <v>8060</v>
      </c>
      <c r="B3772" s="9" t="s">
        <v>8965</v>
      </c>
      <c r="C3772" s="18" t="s">
        <v>9306</v>
      </c>
      <c r="D3772" s="9" t="s">
        <v>9307</v>
      </c>
      <c r="E3772" s="9" t="s">
        <v>9352</v>
      </c>
      <c r="F3772" s="9" t="s">
        <v>9353</v>
      </c>
      <c r="G3772" s="9">
        <v>10027556</v>
      </c>
      <c r="H3772" s="9" t="s">
        <v>9354</v>
      </c>
      <c r="I3772" s="9" t="s">
        <v>9367</v>
      </c>
      <c r="J3772" s="9" t="s">
        <v>9368</v>
      </c>
      <c r="K3772" s="18" t="s">
        <v>9357</v>
      </c>
      <c r="L3772" s="18" t="s">
        <v>9358</v>
      </c>
      <c r="M3772" s="18">
        <v>8237345056</v>
      </c>
      <c r="N3772" s="9" t="s">
        <v>9373</v>
      </c>
      <c r="O3772" s="9" t="s">
        <v>9374</v>
      </c>
      <c r="P3772" s="9" t="s">
        <v>32</v>
      </c>
      <c r="Q3772" s="11">
        <v>10000</v>
      </c>
      <c r="R3772" s="11">
        <v>3002.4600000000005</v>
      </c>
      <c r="S3772" s="52">
        <f>R3772</f>
        <v>3002.4600000000005</v>
      </c>
      <c r="T3772" s="53">
        <f>IFERROR(S3772/Q3772,0)</f>
        <v>0.30024600000000007</v>
      </c>
      <c r="U3772" s="54">
        <f>IF(T3772&gt;=100%,S3772*2%,0)</f>
        <v>0</v>
      </c>
      <c r="V3772" s="54">
        <f>S3772*1%</f>
        <v>30.024600000000007</v>
      </c>
      <c r="W3772" s="55">
        <f>U3772+V3772</f>
        <v>30.024600000000007</v>
      </c>
      <c r="X3772" s="17"/>
      <c r="Y3772" s="9" t="s">
        <v>12391</v>
      </c>
    </row>
    <row r="3773" spans="1:25" x14ac:dyDescent="0.2">
      <c r="A3773" s="4" t="s">
        <v>18</v>
      </c>
      <c r="B3773" s="4" t="s">
        <v>87</v>
      </c>
      <c r="C3773" s="5" t="s">
        <v>20</v>
      </c>
      <c r="D3773" s="5" t="s">
        <v>21</v>
      </c>
      <c r="E3773" s="5" t="s">
        <v>22</v>
      </c>
      <c r="F3773" s="5" t="s">
        <v>23</v>
      </c>
      <c r="G3773" s="4">
        <v>10022591</v>
      </c>
      <c r="H3773" s="4" t="s">
        <v>88</v>
      </c>
      <c r="I3773" s="5" t="s">
        <v>224</v>
      </c>
      <c r="J3773" s="5" t="s">
        <v>225</v>
      </c>
      <c r="K3773" s="4" t="s">
        <v>91</v>
      </c>
      <c r="L3773" s="4" t="s">
        <v>92</v>
      </c>
      <c r="M3773" s="7" t="s">
        <v>93</v>
      </c>
      <c r="N3773" s="5" t="s">
        <v>231</v>
      </c>
      <c r="O3773" s="5" t="s">
        <v>232</v>
      </c>
      <c r="P3773" s="9" t="s">
        <v>32</v>
      </c>
      <c r="Q3773" s="9">
        <v>10000</v>
      </c>
      <c r="R3773" s="11">
        <v>2975.0455999999999</v>
      </c>
      <c r="S3773" s="52">
        <f>R3773</f>
        <v>2975.0455999999999</v>
      </c>
      <c r="T3773" s="53">
        <f>IFERROR(S3773/Q3773,0)</f>
        <v>0.29750455999999997</v>
      </c>
      <c r="U3773" s="54">
        <f>IF(T3773&gt;=100%,S3773*2%,0)</f>
        <v>0</v>
      </c>
      <c r="V3773" s="54">
        <f>S3773*1%</f>
        <v>29.750456</v>
      </c>
      <c r="W3773" s="55">
        <f>U3773+V3773</f>
        <v>29.750456</v>
      </c>
      <c r="X3773" s="17"/>
      <c r="Y3773" s="9" t="s">
        <v>12393</v>
      </c>
    </row>
    <row r="3774" spans="1:25" x14ac:dyDescent="0.2">
      <c r="A3774" s="26" t="s">
        <v>9603</v>
      </c>
      <c r="B3774" s="26" t="s">
        <v>9934</v>
      </c>
      <c r="C3774" s="30" t="s">
        <v>12359</v>
      </c>
      <c r="D3774" s="30"/>
      <c r="E3774" s="44" t="s">
        <v>12361</v>
      </c>
      <c r="F3774" s="44"/>
      <c r="G3774" s="26">
        <v>10023666</v>
      </c>
      <c r="H3774" s="26" t="s">
        <v>9845</v>
      </c>
      <c r="I3774" s="26" t="s">
        <v>9935</v>
      </c>
      <c r="J3774" s="26" t="s">
        <v>9936</v>
      </c>
      <c r="K3774" s="26" t="s">
        <v>9904</v>
      </c>
      <c r="L3774" s="26" t="s">
        <v>9905</v>
      </c>
      <c r="M3774" s="26">
        <v>9468379116</v>
      </c>
      <c r="N3774" s="26" t="s">
        <v>9939</v>
      </c>
      <c r="O3774" s="26" t="s">
        <v>4787</v>
      </c>
      <c r="P3774" s="26" t="s">
        <v>32</v>
      </c>
      <c r="Q3774" s="9">
        <v>7000</v>
      </c>
      <c r="R3774" s="27">
        <v>2079.3522000000003</v>
      </c>
      <c r="S3774" s="52">
        <f>R3774</f>
        <v>2079.3522000000003</v>
      </c>
      <c r="T3774" s="53">
        <f>IFERROR(S3774/Q3774,0)</f>
        <v>0.29705031428571432</v>
      </c>
      <c r="U3774" s="54">
        <f>IF(T3774&gt;=100%,S3774*2%,0)</f>
        <v>0</v>
      </c>
      <c r="V3774" s="54">
        <f>S3774*1%</f>
        <v>20.793522000000003</v>
      </c>
      <c r="W3774" s="55">
        <f>U3774+V3774</f>
        <v>20.793522000000003</v>
      </c>
      <c r="X3774" s="17"/>
      <c r="Y3774" s="9" t="s">
        <v>12391</v>
      </c>
    </row>
    <row r="3775" spans="1:25" x14ac:dyDescent="0.2">
      <c r="A3775" s="9" t="s">
        <v>6280</v>
      </c>
      <c r="B3775" s="9" t="s">
        <v>7855</v>
      </c>
      <c r="C3775" s="18" t="s">
        <v>7712</v>
      </c>
      <c r="D3775" s="9" t="s">
        <v>7713</v>
      </c>
      <c r="E3775" s="9" t="s">
        <v>7856</v>
      </c>
      <c r="F3775" s="9" t="s">
        <v>7857</v>
      </c>
      <c r="G3775" s="9">
        <v>10031704</v>
      </c>
      <c r="H3775" s="9" t="s">
        <v>7858</v>
      </c>
      <c r="I3775" s="9" t="s">
        <v>7859</v>
      </c>
      <c r="J3775" s="9" t="s">
        <v>7860</v>
      </c>
      <c r="K3775" s="18" t="s">
        <v>7861</v>
      </c>
      <c r="L3775" s="18" t="s">
        <v>7862</v>
      </c>
      <c r="M3775" s="18" t="s">
        <v>7863</v>
      </c>
      <c r="N3775" s="9" t="s">
        <v>7864</v>
      </c>
      <c r="O3775" s="9" t="s">
        <v>7865</v>
      </c>
      <c r="P3775" s="9" t="s">
        <v>32</v>
      </c>
      <c r="Q3775" s="61">
        <v>10000</v>
      </c>
      <c r="R3775" s="11">
        <v>2962.0596</v>
      </c>
      <c r="S3775" s="52">
        <f>R3775</f>
        <v>2962.0596</v>
      </c>
      <c r="T3775" s="53">
        <f>IFERROR(S3775/Q3775,0)</f>
        <v>0.29620595999999999</v>
      </c>
      <c r="U3775" s="54">
        <f>IF(T3775&gt;=100%,S3775*2%,0)</f>
        <v>0</v>
      </c>
      <c r="V3775" s="54">
        <f>S3775*1%</f>
        <v>29.620596000000003</v>
      </c>
      <c r="W3775" s="55">
        <f>U3775+V3775</f>
        <v>29.620596000000003</v>
      </c>
      <c r="X3775" s="17"/>
      <c r="Y3775" s="9" t="s">
        <v>12391</v>
      </c>
    </row>
    <row r="3776" spans="1:25" x14ac:dyDescent="0.2">
      <c r="A3776" s="9" t="s">
        <v>6280</v>
      </c>
      <c r="B3776" s="9" t="s">
        <v>7126</v>
      </c>
      <c r="C3776" s="18" t="s">
        <v>6854</v>
      </c>
      <c r="D3776" s="9" t="s">
        <v>6855</v>
      </c>
      <c r="E3776" s="9" t="s">
        <v>7040</v>
      </c>
      <c r="F3776" s="9" t="s">
        <v>7041</v>
      </c>
      <c r="G3776" s="9">
        <v>10034150</v>
      </c>
      <c r="H3776" s="9" t="s">
        <v>7102</v>
      </c>
      <c r="I3776" s="9" t="s">
        <v>7127</v>
      </c>
      <c r="J3776" s="9" t="s">
        <v>7128</v>
      </c>
      <c r="K3776" s="18" t="s">
        <v>7105</v>
      </c>
      <c r="L3776" s="18" t="s">
        <v>7106</v>
      </c>
      <c r="M3776" s="18">
        <v>7382276613</v>
      </c>
      <c r="N3776" s="9" t="s">
        <v>7129</v>
      </c>
      <c r="O3776" s="9" t="s">
        <v>7130</v>
      </c>
      <c r="P3776" s="9" t="s">
        <v>32</v>
      </c>
      <c r="Q3776" s="61">
        <v>8160</v>
      </c>
      <c r="R3776" s="11">
        <v>2416.0518000000002</v>
      </c>
      <c r="S3776" s="52">
        <f>R3776</f>
        <v>2416.0518000000002</v>
      </c>
      <c r="T3776" s="53">
        <f>IFERROR(S3776/Q3776,0)</f>
        <v>0.29608477941176475</v>
      </c>
      <c r="U3776" s="54">
        <f>IF(T3776&gt;=100%,S3776*2%,0)</f>
        <v>0</v>
      </c>
      <c r="V3776" s="54">
        <f>S3776*1%</f>
        <v>24.160518000000003</v>
      </c>
      <c r="W3776" s="55">
        <f>U3776+V3776</f>
        <v>24.160518000000003</v>
      </c>
      <c r="X3776" s="17"/>
      <c r="Y3776" s="9" t="s">
        <v>12391</v>
      </c>
    </row>
    <row r="3777" spans="1:25" x14ac:dyDescent="0.2">
      <c r="A3777" s="9" t="s">
        <v>9603</v>
      </c>
      <c r="B3777" s="9" t="s">
        <v>11224</v>
      </c>
      <c r="C3777" s="9" t="s">
        <v>12370</v>
      </c>
      <c r="D3777" s="9"/>
      <c r="E3777" s="9" t="s">
        <v>12372</v>
      </c>
      <c r="F3777" s="9"/>
      <c r="G3777" s="9">
        <v>10027214</v>
      </c>
      <c r="H3777" s="9" t="s">
        <v>11225</v>
      </c>
      <c r="I3777" s="9" t="s">
        <v>11226</v>
      </c>
      <c r="J3777" s="9" t="s">
        <v>11227</v>
      </c>
      <c r="K3777" s="9" t="s">
        <v>11228</v>
      </c>
      <c r="L3777" s="18" t="s">
        <v>11229</v>
      </c>
      <c r="M3777" s="18">
        <v>8756704552</v>
      </c>
      <c r="N3777" s="18" t="s">
        <v>11306</v>
      </c>
      <c r="O3777" s="18" t="s">
        <v>11307</v>
      </c>
      <c r="P3777" s="9" t="s">
        <v>32</v>
      </c>
      <c r="Q3777" s="11">
        <v>15000</v>
      </c>
      <c r="R3777" s="27">
        <v>4431.6906000000008</v>
      </c>
      <c r="S3777" s="52">
        <f>R3777</f>
        <v>4431.6906000000008</v>
      </c>
      <c r="T3777" s="53">
        <f>IFERROR(S3777/Q3777,0)</f>
        <v>0.29544604000000008</v>
      </c>
      <c r="U3777" s="54">
        <f>IF(T3777&gt;=100%,S3777*2%,0)</f>
        <v>0</v>
      </c>
      <c r="V3777" s="54">
        <f>S3777*1%</f>
        <v>44.31690600000001</v>
      </c>
      <c r="W3777" s="55">
        <f>U3777+V3777</f>
        <v>44.31690600000001</v>
      </c>
      <c r="X3777" s="17"/>
      <c r="Y3777" s="9" t="s">
        <v>12391</v>
      </c>
    </row>
    <row r="3778" spans="1:25" x14ac:dyDescent="0.2">
      <c r="A3778" s="26" t="s">
        <v>9603</v>
      </c>
      <c r="B3778" s="30" t="s">
        <v>11909</v>
      </c>
      <c r="C3778" s="30" t="s">
        <v>12379</v>
      </c>
      <c r="D3778" s="30"/>
      <c r="E3778" s="44" t="s">
        <v>12378</v>
      </c>
      <c r="F3778" s="44"/>
      <c r="G3778" s="30">
        <v>10020174</v>
      </c>
      <c r="H3778" s="30" t="s">
        <v>11910</v>
      </c>
      <c r="I3778" s="29" t="s">
        <v>11911</v>
      </c>
      <c r="J3778" s="29" t="s">
        <v>11912</v>
      </c>
      <c r="K3778" s="26" t="s">
        <v>11913</v>
      </c>
      <c r="L3778" s="30" t="s">
        <v>11914</v>
      </c>
      <c r="M3778" s="30" t="s">
        <v>11915</v>
      </c>
      <c r="N3778" s="30" t="s">
        <v>11922</v>
      </c>
      <c r="O3778" s="30" t="s">
        <v>11923</v>
      </c>
      <c r="P3778" s="30" t="s">
        <v>32</v>
      </c>
      <c r="Q3778" s="27">
        <v>8000</v>
      </c>
      <c r="R3778" s="27">
        <v>2356.9084000000003</v>
      </c>
      <c r="S3778" s="52">
        <f>R3778</f>
        <v>2356.9084000000003</v>
      </c>
      <c r="T3778" s="53">
        <f>IFERROR(S3778/Q3778,0)</f>
        <v>0.29461355000000006</v>
      </c>
      <c r="U3778" s="54">
        <f>IF(T3778&gt;=100%,S3778*2%,0)</f>
        <v>0</v>
      </c>
      <c r="V3778" s="54">
        <f>S3778*1%</f>
        <v>23.569084000000004</v>
      </c>
      <c r="W3778" s="55">
        <f>U3778+V3778</f>
        <v>23.569084000000004</v>
      </c>
      <c r="X3778" s="17"/>
      <c r="Y3778" s="9" t="s">
        <v>12391</v>
      </c>
    </row>
    <row r="3779" spans="1:25" x14ac:dyDescent="0.2">
      <c r="A3779" s="4" t="s">
        <v>18</v>
      </c>
      <c r="B3779" s="9"/>
      <c r="C3779" s="5" t="s">
        <v>4707</v>
      </c>
      <c r="D3779" s="9" t="s">
        <v>4708</v>
      </c>
      <c r="E3779" s="9" t="s">
        <v>5269</v>
      </c>
      <c r="F3779" s="9" t="s">
        <v>5270</v>
      </c>
      <c r="G3779" s="12">
        <v>10033840</v>
      </c>
      <c r="H3779" s="12" t="s">
        <v>5354</v>
      </c>
      <c r="I3779" s="12" t="s">
        <v>5355</v>
      </c>
      <c r="J3779" s="12" t="s">
        <v>5356</v>
      </c>
      <c r="K3779" s="17" t="s">
        <v>5357</v>
      </c>
      <c r="L3779" s="9" t="s">
        <v>5358</v>
      </c>
      <c r="M3779" s="9">
        <v>8763812712</v>
      </c>
      <c r="N3779" s="12" t="s">
        <v>5361</v>
      </c>
      <c r="O3779" s="12" t="s">
        <v>5362</v>
      </c>
      <c r="P3779" s="17" t="s">
        <v>32</v>
      </c>
      <c r="Q3779" s="10">
        <v>4540.0033999999996</v>
      </c>
      <c r="R3779" s="11">
        <v>1333.1471999999999</v>
      </c>
      <c r="S3779" s="52">
        <f>R3779</f>
        <v>1333.1471999999999</v>
      </c>
      <c r="T3779" s="53">
        <f>IFERROR(S3779/Q3779,0)</f>
        <v>0.29364453779924482</v>
      </c>
      <c r="U3779" s="54">
        <f>IF(T3779&gt;=100%,S3779*2%,0)</f>
        <v>0</v>
      </c>
      <c r="V3779" s="54">
        <f>S3779*1%</f>
        <v>13.331472</v>
      </c>
      <c r="W3779" s="55">
        <f>U3779+V3779</f>
        <v>13.331472</v>
      </c>
      <c r="X3779" s="17"/>
      <c r="Y3779" s="9" t="s">
        <v>12393</v>
      </c>
    </row>
    <row r="3780" spans="1:25" x14ac:dyDescent="0.2">
      <c r="A3780" s="4" t="s">
        <v>18</v>
      </c>
      <c r="B3780" s="12" t="s">
        <v>1048</v>
      </c>
      <c r="C3780" s="5" t="s">
        <v>861</v>
      </c>
      <c r="D3780" s="9" t="s">
        <v>862</v>
      </c>
      <c r="E3780" s="9" t="s">
        <v>1049</v>
      </c>
      <c r="F3780" s="9" t="s">
        <v>1050</v>
      </c>
      <c r="G3780" s="8">
        <v>10021269</v>
      </c>
      <c r="H3780" s="12" t="s">
        <v>1106</v>
      </c>
      <c r="I3780" s="9" t="s">
        <v>1111</v>
      </c>
      <c r="J3780" s="12" t="s">
        <v>1112</v>
      </c>
      <c r="K3780" s="8" t="s">
        <v>1054</v>
      </c>
      <c r="L3780" s="16" t="s">
        <v>1055</v>
      </c>
      <c r="M3780" s="17">
        <v>9593193215</v>
      </c>
      <c r="N3780" s="9" t="s">
        <v>1218</v>
      </c>
      <c r="O3780" s="9" t="s">
        <v>1219</v>
      </c>
      <c r="P3780" s="9" t="s">
        <v>32</v>
      </c>
      <c r="Q3780" s="10">
        <v>10500</v>
      </c>
      <c r="R3780" s="11">
        <v>3068.3540000000003</v>
      </c>
      <c r="S3780" s="52">
        <f>R3780</f>
        <v>3068.3540000000003</v>
      </c>
      <c r="T3780" s="53">
        <f>IFERROR(S3780/Q3780,0)</f>
        <v>0.29222419047619053</v>
      </c>
      <c r="U3780" s="54">
        <f>IF(T3780&gt;=100%,S3780*2%,0)</f>
        <v>0</v>
      </c>
      <c r="V3780" s="54">
        <f>S3780*1%</f>
        <v>30.683540000000004</v>
      </c>
      <c r="W3780" s="55">
        <f>U3780+V3780</f>
        <v>30.683540000000004</v>
      </c>
      <c r="X3780" s="17"/>
      <c r="Y3780" s="9" t="s">
        <v>12391</v>
      </c>
    </row>
    <row r="3781" spans="1:25" x14ac:dyDescent="0.2">
      <c r="A3781" s="9" t="s">
        <v>9603</v>
      </c>
      <c r="B3781" s="18" t="s">
        <v>10732</v>
      </c>
      <c r="C3781" s="9" t="s">
        <v>12370</v>
      </c>
      <c r="D3781" s="9"/>
      <c r="E3781" s="9" t="s">
        <v>12369</v>
      </c>
      <c r="F3781" s="9"/>
      <c r="G3781" s="18">
        <v>10022294</v>
      </c>
      <c r="H3781" s="18" t="s">
        <v>10733</v>
      </c>
      <c r="I3781" s="18" t="s">
        <v>10799</v>
      </c>
      <c r="J3781" s="18" t="s">
        <v>10800</v>
      </c>
      <c r="K3781" s="9" t="s">
        <v>10736</v>
      </c>
      <c r="L3781" s="18" t="s">
        <v>10737</v>
      </c>
      <c r="M3781" s="18">
        <v>8574864154</v>
      </c>
      <c r="N3781" s="18" t="s">
        <v>10801</v>
      </c>
      <c r="O3781" s="18" t="s">
        <v>10802</v>
      </c>
      <c r="P3781" s="18" t="s">
        <v>32</v>
      </c>
      <c r="Q3781" s="11">
        <v>9243.1170000000002</v>
      </c>
      <c r="R3781" s="27">
        <v>2698.1468</v>
      </c>
      <c r="S3781" s="52">
        <f>R3781</f>
        <v>2698.1468</v>
      </c>
      <c r="T3781" s="53">
        <f>IFERROR(S3781/Q3781,0)</f>
        <v>0.29190875761931823</v>
      </c>
      <c r="U3781" s="54">
        <f>IF(T3781&gt;=100%,S3781*2%,0)</f>
        <v>0</v>
      </c>
      <c r="V3781" s="54">
        <f>S3781*1%</f>
        <v>26.981468</v>
      </c>
      <c r="W3781" s="55">
        <f>U3781+V3781</f>
        <v>26.981468</v>
      </c>
      <c r="X3781" s="17"/>
      <c r="Y3781" s="9" t="s">
        <v>12391</v>
      </c>
    </row>
    <row r="3782" spans="1:25" x14ac:dyDescent="0.2">
      <c r="A3782" s="9" t="s">
        <v>8060</v>
      </c>
      <c r="B3782" s="9" t="s">
        <v>8168</v>
      </c>
      <c r="C3782" s="18" t="s">
        <v>8062</v>
      </c>
      <c r="D3782" s="9" t="s">
        <v>8063</v>
      </c>
      <c r="E3782" s="9" t="s">
        <v>8169</v>
      </c>
      <c r="F3782" s="9" t="s">
        <v>8170</v>
      </c>
      <c r="G3782" s="9">
        <v>10026702</v>
      </c>
      <c r="H3782" s="9" t="s">
        <v>8219</v>
      </c>
      <c r="I3782" s="9" t="s">
        <v>8230</v>
      </c>
      <c r="J3782" s="9" t="s">
        <v>8231</v>
      </c>
      <c r="K3782" s="18" t="s">
        <v>8222</v>
      </c>
      <c r="L3782" s="18" t="s">
        <v>8223</v>
      </c>
      <c r="M3782" s="18">
        <v>6263675288</v>
      </c>
      <c r="N3782" s="9" t="s">
        <v>8240</v>
      </c>
      <c r="O3782" s="9" t="s">
        <v>8241</v>
      </c>
      <c r="P3782" s="9" t="s">
        <v>32</v>
      </c>
      <c r="Q3782" s="11">
        <v>8023.4000000000005</v>
      </c>
      <c r="R3782" s="25">
        <v>2340</v>
      </c>
      <c r="S3782" s="52">
        <f>R3782</f>
        <v>2340</v>
      </c>
      <c r="T3782" s="53">
        <f>IFERROR(S3782/Q3782,0)</f>
        <v>0.29164693272178877</v>
      </c>
      <c r="U3782" s="54">
        <f>IF(T3782&gt;=100%,S3782*2%,0)</f>
        <v>0</v>
      </c>
      <c r="V3782" s="54">
        <f>S3782*1%</f>
        <v>23.400000000000002</v>
      </c>
      <c r="W3782" s="55">
        <f>U3782+V3782</f>
        <v>23.400000000000002</v>
      </c>
      <c r="X3782" s="17"/>
      <c r="Y3782" s="9" t="s">
        <v>12393</v>
      </c>
    </row>
    <row r="3783" spans="1:25" x14ac:dyDescent="0.2">
      <c r="A3783" s="9" t="s">
        <v>5442</v>
      </c>
      <c r="B3783" s="9" t="s">
        <v>5443</v>
      </c>
      <c r="C3783" s="18" t="s">
        <v>5444</v>
      </c>
      <c r="D3783" s="9" t="s">
        <v>5445</v>
      </c>
      <c r="E3783" s="9" t="s">
        <v>5446</v>
      </c>
      <c r="F3783" s="9" t="s">
        <v>5447</v>
      </c>
      <c r="G3783" s="9">
        <v>10030514</v>
      </c>
      <c r="H3783" s="9" t="s">
        <v>5448</v>
      </c>
      <c r="I3783" s="9" t="s">
        <v>5459</v>
      </c>
      <c r="J3783" s="9" t="s">
        <v>5460</v>
      </c>
      <c r="K3783" s="18" t="s">
        <v>5451</v>
      </c>
      <c r="L3783" s="18" t="s">
        <v>5452</v>
      </c>
      <c r="M3783" s="18">
        <v>9008909896</v>
      </c>
      <c r="N3783" s="9" t="s">
        <v>5461</v>
      </c>
      <c r="O3783" s="9" t="s">
        <v>5462</v>
      </c>
      <c r="P3783" s="9" t="s">
        <v>32</v>
      </c>
      <c r="Q3783" s="11">
        <v>7000</v>
      </c>
      <c r="R3783" s="11">
        <v>2040</v>
      </c>
      <c r="S3783" s="52">
        <f>R3783</f>
        <v>2040</v>
      </c>
      <c r="T3783" s="53">
        <f>IFERROR(S3783/Q3783,0)</f>
        <v>0.29142857142857143</v>
      </c>
      <c r="U3783" s="54">
        <f>IF(T3783&gt;=100%,S3783*2%,0)</f>
        <v>0</v>
      </c>
      <c r="V3783" s="54">
        <f>S3783*1%</f>
        <v>20.400000000000002</v>
      </c>
      <c r="W3783" s="55">
        <f>U3783+V3783</f>
        <v>20.400000000000002</v>
      </c>
      <c r="X3783" s="17"/>
      <c r="Y3783" s="9" t="s">
        <v>12393</v>
      </c>
    </row>
    <row r="3784" spans="1:25" x14ac:dyDescent="0.2">
      <c r="A3784" s="26" t="s">
        <v>9603</v>
      </c>
      <c r="B3784" s="26" t="s">
        <v>9679</v>
      </c>
      <c r="C3784" s="30" t="s">
        <v>12359</v>
      </c>
      <c r="D3784" s="30"/>
      <c r="E3784" s="44" t="s">
        <v>12362</v>
      </c>
      <c r="F3784" s="44"/>
      <c r="G3784" s="26">
        <v>10030869</v>
      </c>
      <c r="H3784" s="26" t="s">
        <v>9970</v>
      </c>
      <c r="I3784" s="26" t="s">
        <v>10005</v>
      </c>
      <c r="J3784" s="26" t="s">
        <v>10006</v>
      </c>
      <c r="K3784" s="26" t="s">
        <v>9973</v>
      </c>
      <c r="L3784" s="26" t="s">
        <v>9974</v>
      </c>
      <c r="M3784" s="26">
        <v>8427964823</v>
      </c>
      <c r="N3784" s="26" t="s">
        <v>10021</v>
      </c>
      <c r="O3784" s="26" t="s">
        <v>10022</v>
      </c>
      <c r="P3784" s="26" t="s">
        <v>32</v>
      </c>
      <c r="Q3784" s="27">
        <v>8000</v>
      </c>
      <c r="R3784" s="27">
        <v>2325.0483999999997</v>
      </c>
      <c r="S3784" s="52">
        <f>R3784</f>
        <v>2325.0483999999997</v>
      </c>
      <c r="T3784" s="53">
        <f>IFERROR(S3784/Q3784,0)</f>
        <v>0.29063104999999995</v>
      </c>
      <c r="U3784" s="54">
        <f>IF(T3784&gt;=100%,S3784*2%,0)</f>
        <v>0</v>
      </c>
      <c r="V3784" s="54">
        <f>S3784*1%</f>
        <v>23.250483999999997</v>
      </c>
      <c r="W3784" s="55">
        <f>U3784+V3784</f>
        <v>23.250483999999997</v>
      </c>
      <c r="X3784" s="17"/>
      <c r="Y3784" s="9" t="s">
        <v>12391</v>
      </c>
    </row>
    <row r="3785" spans="1:25" x14ac:dyDescent="0.2">
      <c r="A3785" s="9" t="s">
        <v>6280</v>
      </c>
      <c r="B3785" s="9" t="s">
        <v>7819</v>
      </c>
      <c r="C3785" s="18" t="s">
        <v>7712</v>
      </c>
      <c r="D3785" s="9" t="s">
        <v>7713</v>
      </c>
      <c r="E3785" s="9" t="s">
        <v>7801</v>
      </c>
      <c r="F3785" s="9" t="s">
        <v>7802</v>
      </c>
      <c r="G3785" s="9">
        <v>10030003</v>
      </c>
      <c r="H3785" s="9" t="s">
        <v>7803</v>
      </c>
      <c r="I3785" s="9" t="s">
        <v>7820</v>
      </c>
      <c r="J3785" s="9" t="s">
        <v>7821</v>
      </c>
      <c r="K3785" s="18" t="s">
        <v>7806</v>
      </c>
      <c r="L3785" s="18" t="s">
        <v>7807</v>
      </c>
      <c r="M3785" s="18" t="s">
        <v>7808</v>
      </c>
      <c r="N3785" s="9" t="s">
        <v>7822</v>
      </c>
      <c r="O3785" s="9" t="s">
        <v>7823</v>
      </c>
      <c r="P3785" s="9" t="s">
        <v>32</v>
      </c>
      <c r="Q3785" s="61">
        <v>11700</v>
      </c>
      <c r="R3785" s="11">
        <v>3398.8468000000003</v>
      </c>
      <c r="S3785" s="52">
        <f>R3785</f>
        <v>3398.8468000000003</v>
      </c>
      <c r="T3785" s="53">
        <f>IFERROR(S3785/Q3785,0)</f>
        <v>0.29049972649572653</v>
      </c>
      <c r="U3785" s="54">
        <f>IF(T3785&gt;=100%,S3785*2%,0)</f>
        <v>0</v>
      </c>
      <c r="V3785" s="54">
        <f>S3785*1%</f>
        <v>33.988468000000005</v>
      </c>
      <c r="W3785" s="55">
        <f>U3785+V3785</f>
        <v>33.988468000000005</v>
      </c>
      <c r="X3785" s="17"/>
      <c r="Y3785" s="9" t="s">
        <v>12391</v>
      </c>
    </row>
    <row r="3786" spans="1:25" x14ac:dyDescent="0.2">
      <c r="A3786" s="26" t="s">
        <v>9603</v>
      </c>
      <c r="B3786" s="30" t="s">
        <v>11909</v>
      </c>
      <c r="C3786" s="30" t="s">
        <v>12379</v>
      </c>
      <c r="D3786" s="30"/>
      <c r="E3786" s="44" t="s">
        <v>12378</v>
      </c>
      <c r="F3786" s="44"/>
      <c r="G3786" s="30">
        <v>10020174</v>
      </c>
      <c r="H3786" s="30" t="s">
        <v>11910</v>
      </c>
      <c r="I3786" s="29" t="s">
        <v>11938</v>
      </c>
      <c r="J3786" s="29" t="s">
        <v>11939</v>
      </c>
      <c r="K3786" s="26" t="s">
        <v>11913</v>
      </c>
      <c r="L3786" s="30" t="s">
        <v>11914</v>
      </c>
      <c r="M3786" s="30" t="s">
        <v>11915</v>
      </c>
      <c r="N3786" s="30" t="s">
        <v>11940</v>
      </c>
      <c r="O3786" s="29" t="s">
        <v>11941</v>
      </c>
      <c r="P3786" s="30" t="s">
        <v>32</v>
      </c>
      <c r="Q3786" s="27">
        <v>3000</v>
      </c>
      <c r="R3786" s="27">
        <v>869.04639999999995</v>
      </c>
      <c r="S3786" s="52">
        <f>R3786</f>
        <v>869.04639999999995</v>
      </c>
      <c r="T3786" s="53">
        <f>IFERROR(S3786/Q3786,0)</f>
        <v>0.28968213333333331</v>
      </c>
      <c r="U3786" s="54">
        <f>IF(T3786&gt;=100%,S3786*2%,0)</f>
        <v>0</v>
      </c>
      <c r="V3786" s="54">
        <f>S3786*1%</f>
        <v>8.6904640000000004</v>
      </c>
      <c r="W3786" s="55">
        <f>U3786+V3786</f>
        <v>8.6904640000000004</v>
      </c>
      <c r="X3786" s="17"/>
      <c r="Y3786" s="9" t="s">
        <v>12393</v>
      </c>
    </row>
    <row r="3787" spans="1:25" x14ac:dyDescent="0.2">
      <c r="A3787" s="26" t="s">
        <v>9603</v>
      </c>
      <c r="B3787" s="30" t="s">
        <v>11909</v>
      </c>
      <c r="C3787" s="30" t="s">
        <v>12379</v>
      </c>
      <c r="D3787" s="30"/>
      <c r="E3787" s="44" t="s">
        <v>12378</v>
      </c>
      <c r="F3787" s="44"/>
      <c r="G3787" s="30">
        <v>10020174</v>
      </c>
      <c r="H3787" s="30" t="s">
        <v>11910</v>
      </c>
      <c r="I3787" s="29" t="s">
        <v>11999</v>
      </c>
      <c r="J3787" s="29" t="s">
        <v>12000</v>
      </c>
      <c r="K3787" s="26" t="s">
        <v>11913</v>
      </c>
      <c r="L3787" s="30" t="s">
        <v>11914</v>
      </c>
      <c r="M3787" s="30" t="s">
        <v>11915</v>
      </c>
      <c r="N3787" s="30" t="s">
        <v>12001</v>
      </c>
      <c r="O3787" s="30" t="s">
        <v>12002</v>
      </c>
      <c r="P3787" s="30" t="s">
        <v>32</v>
      </c>
      <c r="Q3787" s="27">
        <v>5500</v>
      </c>
      <c r="R3787" s="27">
        <v>1592.5044</v>
      </c>
      <c r="S3787" s="52">
        <f>R3787</f>
        <v>1592.5044</v>
      </c>
      <c r="T3787" s="53">
        <f>IFERROR(S3787/Q3787,0)</f>
        <v>0.28954625454545457</v>
      </c>
      <c r="U3787" s="54">
        <f>IF(T3787&gt;=100%,S3787*2%,0)</f>
        <v>0</v>
      </c>
      <c r="V3787" s="54">
        <f>S3787*1%</f>
        <v>15.925044000000002</v>
      </c>
      <c r="W3787" s="55">
        <f>U3787+V3787</f>
        <v>15.925044000000002</v>
      </c>
      <c r="X3787" s="17"/>
      <c r="Y3787" s="9" t="s">
        <v>12391</v>
      </c>
    </row>
    <row r="3788" spans="1:25" x14ac:dyDescent="0.2">
      <c r="A3788" s="4" t="s">
        <v>18</v>
      </c>
      <c r="B3788" s="12" t="s">
        <v>1336</v>
      </c>
      <c r="C3788" s="5" t="s">
        <v>861</v>
      </c>
      <c r="D3788" s="9" t="s">
        <v>862</v>
      </c>
      <c r="E3788" s="9" t="s">
        <v>1337</v>
      </c>
      <c r="F3788" s="9" t="s">
        <v>1336</v>
      </c>
      <c r="G3788" s="8">
        <v>10034668</v>
      </c>
      <c r="H3788" s="12" t="s">
        <v>1338</v>
      </c>
      <c r="I3788" s="9" t="s">
        <v>1360</v>
      </c>
      <c r="J3788" s="12" t="s">
        <v>766</v>
      </c>
      <c r="K3788" s="8" t="s">
        <v>1341</v>
      </c>
      <c r="L3788" s="16" t="s">
        <v>1342</v>
      </c>
      <c r="M3788" s="17" t="s">
        <v>1343</v>
      </c>
      <c r="N3788" s="9" t="s">
        <v>1417</v>
      </c>
      <c r="O3788" s="9" t="s">
        <v>1418</v>
      </c>
      <c r="P3788" s="9" t="s">
        <v>32</v>
      </c>
      <c r="Q3788" s="10">
        <v>10000</v>
      </c>
      <c r="R3788" s="11">
        <v>2884.7048000000004</v>
      </c>
      <c r="S3788" s="52">
        <f>R3788</f>
        <v>2884.7048000000004</v>
      </c>
      <c r="T3788" s="53">
        <f>IFERROR(S3788/Q3788,0)</f>
        <v>0.28847048000000003</v>
      </c>
      <c r="U3788" s="54">
        <f>IF(T3788&gt;=100%,S3788*2%,0)</f>
        <v>0</v>
      </c>
      <c r="V3788" s="54">
        <f>S3788*1%</f>
        <v>28.847048000000004</v>
      </c>
      <c r="W3788" s="55">
        <f>U3788+V3788</f>
        <v>28.847048000000004</v>
      </c>
      <c r="X3788" s="17"/>
      <c r="Y3788" s="9" t="s">
        <v>12391</v>
      </c>
    </row>
    <row r="3789" spans="1:25" x14ac:dyDescent="0.2">
      <c r="A3789" s="26" t="s">
        <v>9603</v>
      </c>
      <c r="B3789" s="26" t="s">
        <v>9951</v>
      </c>
      <c r="C3789" s="30" t="s">
        <v>12359</v>
      </c>
      <c r="D3789" s="30"/>
      <c r="E3789" s="44" t="s">
        <v>12361</v>
      </c>
      <c r="F3789" s="44"/>
      <c r="G3789" s="26">
        <v>10023666</v>
      </c>
      <c r="H3789" s="26" t="s">
        <v>9845</v>
      </c>
      <c r="I3789" s="26" t="s">
        <v>9952</v>
      </c>
      <c r="J3789" s="26" t="s">
        <v>9953</v>
      </c>
      <c r="K3789" s="26" t="s">
        <v>9904</v>
      </c>
      <c r="L3789" s="26" t="s">
        <v>9905</v>
      </c>
      <c r="M3789" s="26">
        <v>9468379116</v>
      </c>
      <c r="N3789" s="9" t="s">
        <v>9958</v>
      </c>
      <c r="O3789" s="9" t="s">
        <v>9959</v>
      </c>
      <c r="P3789" s="26" t="s">
        <v>32</v>
      </c>
      <c r="Q3789" s="9">
        <v>8000</v>
      </c>
      <c r="R3789" s="27">
        <v>2293.1648</v>
      </c>
      <c r="S3789" s="52">
        <f>R3789</f>
        <v>2293.1648</v>
      </c>
      <c r="T3789" s="53">
        <f>IFERROR(S3789/Q3789,0)</f>
        <v>0.2866456</v>
      </c>
      <c r="U3789" s="54">
        <f>IF(T3789&gt;=100%,S3789*2%,0)</f>
        <v>0</v>
      </c>
      <c r="V3789" s="54">
        <f>S3789*1%</f>
        <v>22.931647999999999</v>
      </c>
      <c r="W3789" s="55">
        <f>U3789+V3789</f>
        <v>22.931647999999999</v>
      </c>
      <c r="X3789" s="17"/>
      <c r="Y3789" s="9" t="s">
        <v>12391</v>
      </c>
    </row>
    <row r="3790" spans="1:25" x14ac:dyDescent="0.2">
      <c r="A3790" s="9" t="s">
        <v>6280</v>
      </c>
      <c r="B3790" s="9" t="s">
        <v>7133</v>
      </c>
      <c r="C3790" s="18" t="s">
        <v>6854</v>
      </c>
      <c r="D3790" s="9" t="s">
        <v>6855</v>
      </c>
      <c r="E3790" s="9" t="s">
        <v>7040</v>
      </c>
      <c r="F3790" s="9" t="s">
        <v>7041</v>
      </c>
      <c r="G3790" s="9">
        <v>10034150</v>
      </c>
      <c r="H3790" s="9" t="s">
        <v>7102</v>
      </c>
      <c r="I3790" s="9" t="s">
        <v>7134</v>
      </c>
      <c r="J3790" s="9" t="s">
        <v>7135</v>
      </c>
      <c r="K3790" s="18" t="s">
        <v>7105</v>
      </c>
      <c r="L3790" s="18" t="s">
        <v>7106</v>
      </c>
      <c r="M3790" s="18">
        <v>7382276613</v>
      </c>
      <c r="N3790" s="9" t="s">
        <v>7138</v>
      </c>
      <c r="O3790" s="9" t="s">
        <v>7139</v>
      </c>
      <c r="P3790" s="9" t="s">
        <v>32</v>
      </c>
      <c r="Q3790" s="61">
        <v>8160</v>
      </c>
      <c r="R3790" s="11">
        <v>2338.7078000000006</v>
      </c>
      <c r="S3790" s="52">
        <f>R3790</f>
        <v>2338.7078000000006</v>
      </c>
      <c r="T3790" s="53">
        <f>IFERROR(S3790/Q3790,0)</f>
        <v>0.28660634803921575</v>
      </c>
      <c r="U3790" s="54">
        <f>IF(T3790&gt;=100%,S3790*2%,0)</f>
        <v>0</v>
      </c>
      <c r="V3790" s="54">
        <f>S3790*1%</f>
        <v>23.387078000000006</v>
      </c>
      <c r="W3790" s="55">
        <f>U3790+V3790</f>
        <v>23.387078000000006</v>
      </c>
      <c r="X3790" s="17"/>
      <c r="Y3790" s="9" t="s">
        <v>12391</v>
      </c>
    </row>
    <row r="3791" spans="1:25" x14ac:dyDescent="0.2">
      <c r="A3791" s="4" t="s">
        <v>18</v>
      </c>
      <c r="B3791" s="12" t="s">
        <v>1048</v>
      </c>
      <c r="C3791" s="5" t="s">
        <v>861</v>
      </c>
      <c r="D3791" s="9" t="s">
        <v>862</v>
      </c>
      <c r="E3791" s="9" t="s">
        <v>1049</v>
      </c>
      <c r="F3791" s="9" t="s">
        <v>1050</v>
      </c>
      <c r="G3791" s="8">
        <v>10034496</v>
      </c>
      <c r="H3791" s="12" t="s">
        <v>1051</v>
      </c>
      <c r="I3791" s="9" t="s">
        <v>1166</v>
      </c>
      <c r="J3791" s="12" t="s">
        <v>1167</v>
      </c>
      <c r="K3791" s="8" t="s">
        <v>1054</v>
      </c>
      <c r="L3791" s="16" t="s">
        <v>1055</v>
      </c>
      <c r="M3791" s="17">
        <v>9593193215</v>
      </c>
      <c r="N3791" s="9" t="s">
        <v>1311</v>
      </c>
      <c r="O3791" s="9" t="s">
        <v>1312</v>
      </c>
      <c r="P3791" s="9" t="s">
        <v>32</v>
      </c>
      <c r="Q3791" s="10">
        <v>10000</v>
      </c>
      <c r="R3791" s="11">
        <v>2857.3935999999999</v>
      </c>
      <c r="S3791" s="52">
        <f>R3791</f>
        <v>2857.3935999999999</v>
      </c>
      <c r="T3791" s="53">
        <f>IFERROR(S3791/Q3791,0)</f>
        <v>0.28573936</v>
      </c>
      <c r="U3791" s="54">
        <f>IF(T3791&gt;=100%,S3791*2%,0)</f>
        <v>0</v>
      </c>
      <c r="V3791" s="54">
        <f>S3791*1%</f>
        <v>28.573936</v>
      </c>
      <c r="W3791" s="55">
        <f>U3791+V3791</f>
        <v>28.573936</v>
      </c>
      <c r="X3791" s="17"/>
      <c r="Y3791" s="9" t="s">
        <v>12391</v>
      </c>
    </row>
    <row r="3792" spans="1:25" x14ac:dyDescent="0.2">
      <c r="A3792" s="9" t="s">
        <v>9603</v>
      </c>
      <c r="B3792" s="32" t="s">
        <v>11874</v>
      </c>
      <c r="C3792" s="9" t="s">
        <v>12374</v>
      </c>
      <c r="D3792" s="9"/>
      <c r="E3792" s="11" t="s">
        <v>12376</v>
      </c>
      <c r="F3792" s="11"/>
      <c r="G3792" s="32">
        <v>10031303</v>
      </c>
      <c r="H3792" s="32" t="s">
        <v>11363</v>
      </c>
      <c r="I3792" s="32" t="s">
        <v>11875</v>
      </c>
      <c r="J3792" s="32" t="s">
        <v>4824</v>
      </c>
      <c r="K3792" s="9" t="s">
        <v>11840</v>
      </c>
      <c r="L3792" s="32" t="s">
        <v>11841</v>
      </c>
      <c r="M3792" s="32">
        <v>9919656909</v>
      </c>
      <c r="N3792" s="18" t="s">
        <v>11876</v>
      </c>
      <c r="O3792" s="32" t="s">
        <v>11877</v>
      </c>
      <c r="P3792" s="32" t="s">
        <v>32</v>
      </c>
      <c r="Q3792" s="11">
        <v>6000</v>
      </c>
      <c r="R3792" s="27">
        <v>1710.7994000000001</v>
      </c>
      <c r="S3792" s="52">
        <f>R3792</f>
        <v>1710.7994000000001</v>
      </c>
      <c r="T3792" s="53">
        <f>IFERROR(S3792/Q3792,0)</f>
        <v>0.28513323333333335</v>
      </c>
      <c r="U3792" s="54">
        <f>IF(T3792&gt;=100%,S3792*2%,0)</f>
        <v>0</v>
      </c>
      <c r="V3792" s="54">
        <f>S3792*1%</f>
        <v>17.107994000000001</v>
      </c>
      <c r="W3792" s="55">
        <f>U3792+V3792</f>
        <v>17.107994000000001</v>
      </c>
      <c r="X3792" s="17"/>
      <c r="Y3792" s="9" t="s">
        <v>12391</v>
      </c>
    </row>
    <row r="3793" spans="1:25" x14ac:dyDescent="0.2">
      <c r="A3793" s="9" t="s">
        <v>9603</v>
      </c>
      <c r="B3793" s="18" t="s">
        <v>10732</v>
      </c>
      <c r="C3793" s="9" t="s">
        <v>12370</v>
      </c>
      <c r="D3793" s="9"/>
      <c r="E3793" s="9" t="s">
        <v>12369</v>
      </c>
      <c r="F3793" s="9"/>
      <c r="G3793" s="18">
        <v>10022294</v>
      </c>
      <c r="H3793" s="18" t="s">
        <v>10733</v>
      </c>
      <c r="I3793" s="18" t="s">
        <v>10793</v>
      </c>
      <c r="J3793" s="18" t="s">
        <v>10794</v>
      </c>
      <c r="K3793" s="9" t="s">
        <v>10736</v>
      </c>
      <c r="L3793" s="18" t="s">
        <v>10737</v>
      </c>
      <c r="M3793" s="18">
        <v>8574864154</v>
      </c>
      <c r="N3793" s="18" t="s">
        <v>10795</v>
      </c>
      <c r="O3793" s="18" t="s">
        <v>10796</v>
      </c>
      <c r="P3793" s="18" t="s">
        <v>32</v>
      </c>
      <c r="Q3793" s="11">
        <v>8262.3510000000006</v>
      </c>
      <c r="R3793" s="27">
        <v>2352.3535999999999</v>
      </c>
      <c r="S3793" s="52">
        <f>R3793</f>
        <v>2352.3535999999999</v>
      </c>
      <c r="T3793" s="53">
        <f>IFERROR(S3793/Q3793,0)</f>
        <v>0.28470753663212806</v>
      </c>
      <c r="U3793" s="54">
        <f>IF(T3793&gt;=100%,S3793*2%,0)</f>
        <v>0</v>
      </c>
      <c r="V3793" s="54">
        <f>S3793*1%</f>
        <v>23.523536</v>
      </c>
      <c r="W3793" s="55">
        <f>U3793+V3793</f>
        <v>23.523536</v>
      </c>
      <c r="X3793" s="17"/>
      <c r="Y3793" s="9" t="s">
        <v>12391</v>
      </c>
    </row>
    <row r="3794" spans="1:25" x14ac:dyDescent="0.2">
      <c r="A3794" s="4" t="s">
        <v>18</v>
      </c>
      <c r="B3794" s="12" t="s">
        <v>2843</v>
      </c>
      <c r="C3794" s="5" t="s">
        <v>2071</v>
      </c>
      <c r="D3794" s="9" t="s">
        <v>2072</v>
      </c>
      <c r="E3794" s="9" t="s">
        <v>2815</v>
      </c>
      <c r="F3794" s="9" t="s">
        <v>2816</v>
      </c>
      <c r="G3794" s="8">
        <v>10022550</v>
      </c>
      <c r="H3794" s="12" t="s">
        <v>2844</v>
      </c>
      <c r="I3794" s="9" t="s">
        <v>2860</v>
      </c>
      <c r="J3794" s="12" t="s">
        <v>2861</v>
      </c>
      <c r="K3794" s="8" t="s">
        <v>2847</v>
      </c>
      <c r="L3794" s="16" t="s">
        <v>2848</v>
      </c>
      <c r="M3794" s="17">
        <v>7002065417</v>
      </c>
      <c r="N3794" s="9" t="s">
        <v>2864</v>
      </c>
      <c r="O3794" s="9" t="s">
        <v>2865</v>
      </c>
      <c r="P3794" s="9" t="s">
        <v>32</v>
      </c>
      <c r="Q3794" s="10">
        <v>7200</v>
      </c>
      <c r="R3794" s="11">
        <v>2033.8430000000001</v>
      </c>
      <c r="S3794" s="52">
        <f>R3794</f>
        <v>2033.8430000000001</v>
      </c>
      <c r="T3794" s="53">
        <f>IFERROR(S3794/Q3794,0)</f>
        <v>0.28247819444444444</v>
      </c>
      <c r="U3794" s="54">
        <f>IF(T3794&gt;=100%,S3794*2%,0)</f>
        <v>0</v>
      </c>
      <c r="V3794" s="54">
        <f>S3794*1%</f>
        <v>20.338430000000002</v>
      </c>
      <c r="W3794" s="55">
        <f>U3794+V3794</f>
        <v>20.338430000000002</v>
      </c>
      <c r="X3794" s="17"/>
      <c r="Y3794" s="9" t="s">
        <v>12393</v>
      </c>
    </row>
    <row r="3795" spans="1:25" x14ac:dyDescent="0.2">
      <c r="A3795" s="9" t="s">
        <v>6280</v>
      </c>
      <c r="B3795" s="9" t="s">
        <v>6387</v>
      </c>
      <c r="C3795" s="18" t="s">
        <v>6282</v>
      </c>
      <c r="D3795" s="9" t="s">
        <v>6283</v>
      </c>
      <c r="E3795" s="9" t="s">
        <v>6284</v>
      </c>
      <c r="F3795" s="9" t="s">
        <v>6285</v>
      </c>
      <c r="G3795" s="9">
        <v>10022173</v>
      </c>
      <c r="H3795" s="9" t="s">
        <v>6286</v>
      </c>
      <c r="I3795" s="9" t="s">
        <v>6388</v>
      </c>
      <c r="J3795" s="9" t="s">
        <v>6389</v>
      </c>
      <c r="K3795" s="18" t="s">
        <v>6349</v>
      </c>
      <c r="L3795" s="18" t="s">
        <v>6350</v>
      </c>
      <c r="M3795" s="18" t="s">
        <v>6351</v>
      </c>
      <c r="N3795" s="9" t="s">
        <v>6390</v>
      </c>
      <c r="O3795" s="9" t="s">
        <v>6391</v>
      </c>
      <c r="P3795" s="9" t="s">
        <v>32</v>
      </c>
      <c r="Q3795" s="62">
        <v>5000</v>
      </c>
      <c r="R3795" s="11">
        <v>1410.5012000000002</v>
      </c>
      <c r="S3795" s="52">
        <f>R3795</f>
        <v>1410.5012000000002</v>
      </c>
      <c r="T3795" s="53">
        <f>IFERROR(S3795/Q3795,0)</f>
        <v>0.28210024000000006</v>
      </c>
      <c r="U3795" s="54">
        <f>IF(T3795&gt;=100%,S3795*2%,0)</f>
        <v>0</v>
      </c>
      <c r="V3795" s="54">
        <f>S3795*1%</f>
        <v>14.105012000000002</v>
      </c>
      <c r="W3795" s="55">
        <f>U3795+V3795</f>
        <v>14.105012000000002</v>
      </c>
      <c r="X3795" s="17"/>
      <c r="Y3795" s="9" t="s">
        <v>12393</v>
      </c>
    </row>
    <row r="3796" spans="1:25" x14ac:dyDescent="0.2">
      <c r="A3796" s="9" t="s">
        <v>9603</v>
      </c>
      <c r="B3796" s="32" t="s">
        <v>11837</v>
      </c>
      <c r="C3796" s="9" t="s">
        <v>12374</v>
      </c>
      <c r="D3796" s="9"/>
      <c r="E3796" s="11" t="s">
        <v>12376</v>
      </c>
      <c r="F3796" s="11"/>
      <c r="G3796" s="32">
        <v>10031303</v>
      </c>
      <c r="H3796" s="32" t="s">
        <v>11363</v>
      </c>
      <c r="I3796" s="32" t="s">
        <v>11838</v>
      </c>
      <c r="J3796" s="32" t="s">
        <v>11839</v>
      </c>
      <c r="K3796" s="9" t="s">
        <v>11840</v>
      </c>
      <c r="L3796" s="32" t="s">
        <v>11841</v>
      </c>
      <c r="M3796" s="32">
        <v>9919656909</v>
      </c>
      <c r="N3796" s="18" t="s">
        <v>11850</v>
      </c>
      <c r="O3796" s="32" t="s">
        <v>11851</v>
      </c>
      <c r="P3796" s="32" t="s">
        <v>32</v>
      </c>
      <c r="Q3796" s="11">
        <v>6000</v>
      </c>
      <c r="R3796" s="27">
        <v>1688.049</v>
      </c>
      <c r="S3796" s="52">
        <f>R3796</f>
        <v>1688.049</v>
      </c>
      <c r="T3796" s="53">
        <f>IFERROR(S3796/Q3796,0)</f>
        <v>0.28134150000000002</v>
      </c>
      <c r="U3796" s="54">
        <f>IF(T3796&gt;=100%,S3796*2%,0)</f>
        <v>0</v>
      </c>
      <c r="V3796" s="54">
        <f>S3796*1%</f>
        <v>16.880490000000002</v>
      </c>
      <c r="W3796" s="55">
        <f>U3796+V3796</f>
        <v>16.880490000000002</v>
      </c>
      <c r="X3796" s="17"/>
      <c r="Y3796" s="9" t="s">
        <v>12392</v>
      </c>
    </row>
    <row r="3797" spans="1:25" x14ac:dyDescent="0.2">
      <c r="A3797" s="26" t="s">
        <v>9603</v>
      </c>
      <c r="B3797" s="26" t="s">
        <v>10099</v>
      </c>
      <c r="C3797" s="30" t="s">
        <v>12359</v>
      </c>
      <c r="D3797" s="30"/>
      <c r="E3797" s="44" t="s">
        <v>12363</v>
      </c>
      <c r="F3797" s="44"/>
      <c r="G3797" s="26">
        <v>10004649</v>
      </c>
      <c r="H3797" s="26" t="s">
        <v>10086</v>
      </c>
      <c r="I3797" s="26" t="s">
        <v>10100</v>
      </c>
      <c r="J3797" s="26" t="s">
        <v>10101</v>
      </c>
      <c r="K3797" s="26" t="s">
        <v>10089</v>
      </c>
      <c r="L3797" s="26" t="s">
        <v>10090</v>
      </c>
      <c r="M3797" s="26">
        <v>7006865823</v>
      </c>
      <c r="N3797" s="26" t="s">
        <v>10104</v>
      </c>
      <c r="O3797" s="26" t="s">
        <v>10105</v>
      </c>
      <c r="P3797" s="26" t="s">
        <v>32</v>
      </c>
      <c r="Q3797" s="27">
        <v>7000</v>
      </c>
      <c r="R3797" s="27">
        <v>1951.4957999999999</v>
      </c>
      <c r="S3797" s="52">
        <f>R3797</f>
        <v>1951.4957999999999</v>
      </c>
      <c r="T3797" s="53">
        <f>IFERROR(S3797/Q3797,0)</f>
        <v>0.27878511428571429</v>
      </c>
      <c r="U3797" s="54">
        <f>IF(T3797&gt;=100%,S3797*2%,0)</f>
        <v>0</v>
      </c>
      <c r="V3797" s="54">
        <f>S3797*1%</f>
        <v>19.514958</v>
      </c>
      <c r="W3797" s="55">
        <f>U3797+V3797</f>
        <v>19.514958</v>
      </c>
      <c r="X3797" s="17"/>
      <c r="Y3797" s="9" t="s">
        <v>12391</v>
      </c>
    </row>
    <row r="3798" spans="1:25" x14ac:dyDescent="0.2">
      <c r="A3798" s="4" t="s">
        <v>18</v>
      </c>
      <c r="B3798" s="4" t="s">
        <v>19</v>
      </c>
      <c r="C3798" s="5" t="s">
        <v>20</v>
      </c>
      <c r="D3798" s="5" t="s">
        <v>21</v>
      </c>
      <c r="E3798" s="5" t="s">
        <v>22</v>
      </c>
      <c r="F3798" s="5" t="s">
        <v>23</v>
      </c>
      <c r="G3798" s="6">
        <v>10028445</v>
      </c>
      <c r="H3798" s="4" t="s">
        <v>24</v>
      </c>
      <c r="I3798" s="4" t="s">
        <v>61</v>
      </c>
      <c r="J3798" s="4" t="s">
        <v>62</v>
      </c>
      <c r="K3798" s="6" t="s">
        <v>27</v>
      </c>
      <c r="L3798" s="6" t="s">
        <v>28</v>
      </c>
      <c r="M3798" s="7" t="s">
        <v>29</v>
      </c>
      <c r="N3798" s="4" t="s">
        <v>63</v>
      </c>
      <c r="O3798" s="6" t="s">
        <v>64</v>
      </c>
      <c r="P3798" s="9" t="s">
        <v>32</v>
      </c>
      <c r="Q3798" s="9">
        <v>12000</v>
      </c>
      <c r="R3798" s="11">
        <v>3330.5971999999997</v>
      </c>
      <c r="S3798" s="52">
        <f>R3798</f>
        <v>3330.5971999999997</v>
      </c>
      <c r="T3798" s="53">
        <f>IFERROR(S3798/Q3798,0)</f>
        <v>0.27754976666666664</v>
      </c>
      <c r="U3798" s="54">
        <f>IF(T3798&gt;=100%,S3798*2%,0)</f>
        <v>0</v>
      </c>
      <c r="V3798" s="54">
        <f>S3798*1%</f>
        <v>33.305971999999997</v>
      </c>
      <c r="W3798" s="55">
        <f>U3798+V3798</f>
        <v>33.305971999999997</v>
      </c>
      <c r="X3798" s="17"/>
      <c r="Y3798" s="9" t="s">
        <v>12391</v>
      </c>
    </row>
    <row r="3799" spans="1:25" x14ac:dyDescent="0.2">
      <c r="A3799" s="4" t="s">
        <v>18</v>
      </c>
      <c r="B3799" s="4" t="s">
        <v>19</v>
      </c>
      <c r="C3799" s="5" t="s">
        <v>20</v>
      </c>
      <c r="D3799" s="5" t="s">
        <v>21</v>
      </c>
      <c r="E3799" s="5" t="s">
        <v>22</v>
      </c>
      <c r="F3799" s="5" t="s">
        <v>23</v>
      </c>
      <c r="G3799" s="6">
        <v>10028445</v>
      </c>
      <c r="H3799" s="4" t="s">
        <v>24</v>
      </c>
      <c r="I3799" s="4" t="s">
        <v>43</v>
      </c>
      <c r="J3799" s="4" t="s">
        <v>44</v>
      </c>
      <c r="K3799" s="6" t="s">
        <v>27</v>
      </c>
      <c r="L3799" s="6" t="s">
        <v>28</v>
      </c>
      <c r="M3799" s="7" t="s">
        <v>29</v>
      </c>
      <c r="N3799" s="4" t="s">
        <v>45</v>
      </c>
      <c r="O3799" s="6" t="s">
        <v>46</v>
      </c>
      <c r="P3799" s="9" t="s">
        <v>32</v>
      </c>
      <c r="Q3799" s="9">
        <v>15000</v>
      </c>
      <c r="R3799" s="11">
        <v>4163.2413999999999</v>
      </c>
      <c r="S3799" s="52">
        <f>R3799</f>
        <v>4163.2413999999999</v>
      </c>
      <c r="T3799" s="53">
        <f>IFERROR(S3799/Q3799,0)</f>
        <v>0.27754942666666665</v>
      </c>
      <c r="U3799" s="54">
        <f>IF(T3799&gt;=100%,S3799*2%,0)</f>
        <v>0</v>
      </c>
      <c r="V3799" s="54">
        <f>S3799*1%</f>
        <v>41.632413999999997</v>
      </c>
      <c r="W3799" s="55">
        <f>U3799+V3799</f>
        <v>41.632413999999997</v>
      </c>
      <c r="X3799" s="17"/>
      <c r="Y3799" s="9" t="s">
        <v>12391</v>
      </c>
    </row>
    <row r="3800" spans="1:25" x14ac:dyDescent="0.2">
      <c r="A3800" s="9" t="s">
        <v>8060</v>
      </c>
      <c r="B3800" s="9" t="s">
        <v>9561</v>
      </c>
      <c r="C3800" s="18" t="s">
        <v>9306</v>
      </c>
      <c r="D3800" s="9" t="s">
        <v>9307</v>
      </c>
      <c r="E3800" s="9" t="s">
        <v>9436</v>
      </c>
      <c r="F3800" s="9" t="s">
        <v>9437</v>
      </c>
      <c r="G3800" s="9">
        <v>10027883</v>
      </c>
      <c r="H3800" s="9" t="s">
        <v>9438</v>
      </c>
      <c r="I3800" s="9" t="s">
        <v>9568</v>
      </c>
      <c r="J3800" s="9" t="s">
        <v>9569</v>
      </c>
      <c r="K3800" s="18" t="s">
        <v>9441</v>
      </c>
      <c r="L3800" s="18" t="s">
        <v>9442</v>
      </c>
      <c r="M3800" s="18">
        <v>9860047707</v>
      </c>
      <c r="N3800" s="9" t="s">
        <v>9573</v>
      </c>
      <c r="O3800" s="9" t="s">
        <v>9574</v>
      </c>
      <c r="P3800" s="9" t="s">
        <v>32</v>
      </c>
      <c r="Q3800" s="11">
        <v>10000</v>
      </c>
      <c r="R3800" s="11">
        <v>2772.42</v>
      </c>
      <c r="S3800" s="52">
        <f>R3800</f>
        <v>2772.42</v>
      </c>
      <c r="T3800" s="53">
        <f>IFERROR(S3800/Q3800,0)</f>
        <v>0.27724199999999999</v>
      </c>
      <c r="U3800" s="54">
        <f>IF(T3800&gt;=100%,S3800*2%,0)</f>
        <v>0</v>
      </c>
      <c r="V3800" s="54">
        <f>S3800*1%</f>
        <v>27.7242</v>
      </c>
      <c r="W3800" s="55">
        <f>U3800+V3800</f>
        <v>27.7242</v>
      </c>
      <c r="X3800" s="17"/>
      <c r="Y3800" s="9" t="s">
        <v>12391</v>
      </c>
    </row>
    <row r="3801" spans="1:25" x14ac:dyDescent="0.2">
      <c r="A3801" s="9" t="s">
        <v>6280</v>
      </c>
      <c r="B3801" s="9" t="s">
        <v>6531</v>
      </c>
      <c r="C3801" s="18" t="s">
        <v>6282</v>
      </c>
      <c r="D3801" s="9" t="s">
        <v>6283</v>
      </c>
      <c r="E3801" s="9" t="s">
        <v>6409</v>
      </c>
      <c r="F3801" s="9" t="s">
        <v>6410</v>
      </c>
      <c r="G3801" s="9">
        <v>10022071</v>
      </c>
      <c r="H3801" s="9" t="s">
        <v>6474</v>
      </c>
      <c r="I3801" s="9" t="s">
        <v>6532</v>
      </c>
      <c r="J3801" s="9" t="s">
        <v>6533</v>
      </c>
      <c r="K3801" s="18" t="s">
        <v>6477</v>
      </c>
      <c r="L3801" s="18" t="s">
        <v>6478</v>
      </c>
      <c r="M3801" s="18" t="s">
        <v>6479</v>
      </c>
      <c r="N3801" s="9" t="s">
        <v>6536</v>
      </c>
      <c r="O3801" s="9" t="s">
        <v>6537</v>
      </c>
      <c r="P3801" s="9" t="s">
        <v>32</v>
      </c>
      <c r="Q3801" s="62">
        <v>15946.680540000001</v>
      </c>
      <c r="R3801" s="11">
        <v>4385.8189999999995</v>
      </c>
      <c r="S3801" s="52">
        <f>R3801</f>
        <v>4385.8189999999995</v>
      </c>
      <c r="T3801" s="53">
        <f>IFERROR(S3801/Q3801,0)</f>
        <v>0.27503021641392955</v>
      </c>
      <c r="U3801" s="54">
        <f>IF(T3801&gt;=100%,S3801*2%,0)</f>
        <v>0</v>
      </c>
      <c r="V3801" s="54">
        <f>S3801*1%</f>
        <v>43.858189999999993</v>
      </c>
      <c r="W3801" s="55">
        <f>U3801+V3801</f>
        <v>43.858189999999993</v>
      </c>
      <c r="X3801" s="17"/>
      <c r="Y3801" s="9" t="s">
        <v>12393</v>
      </c>
    </row>
    <row r="3802" spans="1:25" x14ac:dyDescent="0.2">
      <c r="A3802" s="9" t="s">
        <v>9603</v>
      </c>
      <c r="B3802" s="9" t="s">
        <v>11224</v>
      </c>
      <c r="C3802" s="9" t="s">
        <v>12370</v>
      </c>
      <c r="D3802" s="9"/>
      <c r="E3802" s="9" t="s">
        <v>12372</v>
      </c>
      <c r="F3802" s="9"/>
      <c r="G3802" s="9">
        <v>10027214</v>
      </c>
      <c r="H3802" s="9" t="s">
        <v>11225</v>
      </c>
      <c r="I3802" s="9" t="s">
        <v>11269</v>
      </c>
      <c r="J3802" s="9" t="s">
        <v>5341</v>
      </c>
      <c r="K3802" s="9" t="s">
        <v>11238</v>
      </c>
      <c r="L3802" s="18" t="s">
        <v>11239</v>
      </c>
      <c r="M3802" s="18">
        <v>9670914217</v>
      </c>
      <c r="N3802" s="9" t="s">
        <v>11270</v>
      </c>
      <c r="O3802" s="9" t="s">
        <v>11271</v>
      </c>
      <c r="P3802" s="9" t="s">
        <v>32</v>
      </c>
      <c r="Q3802" s="11">
        <v>15000</v>
      </c>
      <c r="R3802" s="27">
        <v>4117.7398000000003</v>
      </c>
      <c r="S3802" s="52">
        <f>R3802</f>
        <v>4117.7398000000003</v>
      </c>
      <c r="T3802" s="53">
        <f>IFERROR(S3802/Q3802,0)</f>
        <v>0.27451598666666671</v>
      </c>
      <c r="U3802" s="54">
        <f>IF(T3802&gt;=100%,S3802*2%,0)</f>
        <v>0</v>
      </c>
      <c r="V3802" s="54">
        <f>S3802*1%</f>
        <v>41.177398000000004</v>
      </c>
      <c r="W3802" s="55">
        <f>U3802+V3802</f>
        <v>41.177398000000004</v>
      </c>
      <c r="X3802" s="17"/>
      <c r="Y3802" s="9" t="s">
        <v>12391</v>
      </c>
    </row>
    <row r="3803" spans="1:25" x14ac:dyDescent="0.2">
      <c r="A3803" s="9" t="s">
        <v>9603</v>
      </c>
      <c r="B3803" s="41" t="s">
        <v>11497</v>
      </c>
      <c r="C3803" s="9" t="s">
        <v>12374</v>
      </c>
      <c r="D3803" s="9"/>
      <c r="E3803" s="11" t="s">
        <v>12373</v>
      </c>
      <c r="F3803" s="11"/>
      <c r="G3803" s="9">
        <v>10025475</v>
      </c>
      <c r="H3803" s="9" t="s">
        <v>11329</v>
      </c>
      <c r="I3803" s="18" t="s">
        <v>11498</v>
      </c>
      <c r="J3803" s="18" t="s">
        <v>11499</v>
      </c>
      <c r="K3803" s="9" t="s">
        <v>11332</v>
      </c>
      <c r="L3803" s="18" t="s">
        <v>11333</v>
      </c>
      <c r="M3803" s="18">
        <v>9598967521</v>
      </c>
      <c r="N3803" s="18" t="s">
        <v>11508</v>
      </c>
      <c r="O3803" s="18" t="s">
        <v>8376</v>
      </c>
      <c r="P3803" s="9" t="s">
        <v>32</v>
      </c>
      <c r="Q3803" s="11">
        <v>3000</v>
      </c>
      <c r="R3803" s="27">
        <v>819.00260000000003</v>
      </c>
      <c r="S3803" s="52">
        <f>R3803</f>
        <v>819.00260000000003</v>
      </c>
      <c r="T3803" s="53">
        <f>IFERROR(S3803/Q3803,0)</f>
        <v>0.27300086666666668</v>
      </c>
      <c r="U3803" s="54">
        <f>IF(T3803&gt;=100%,S3803*2%,0)</f>
        <v>0</v>
      </c>
      <c r="V3803" s="54">
        <f>S3803*1%</f>
        <v>8.1900259999999996</v>
      </c>
      <c r="W3803" s="55">
        <f>U3803+V3803</f>
        <v>8.1900259999999996</v>
      </c>
      <c r="X3803" s="17"/>
      <c r="Y3803" s="9" t="s">
        <v>12391</v>
      </c>
    </row>
    <row r="3804" spans="1:25" x14ac:dyDescent="0.2">
      <c r="A3804" s="9" t="s">
        <v>9603</v>
      </c>
      <c r="B3804" s="18" t="s">
        <v>11521</v>
      </c>
      <c r="C3804" s="9" t="s">
        <v>12374</v>
      </c>
      <c r="D3804" s="9"/>
      <c r="E3804" s="11" t="s">
        <v>12373</v>
      </c>
      <c r="F3804" s="11"/>
      <c r="G3804" s="9">
        <v>10025475</v>
      </c>
      <c r="H3804" s="9" t="s">
        <v>11329</v>
      </c>
      <c r="I3804" s="18" t="s">
        <v>11522</v>
      </c>
      <c r="J3804" s="18" t="s">
        <v>11523</v>
      </c>
      <c r="K3804" s="9" t="s">
        <v>11332</v>
      </c>
      <c r="L3804" s="18" t="s">
        <v>11333</v>
      </c>
      <c r="M3804" s="18">
        <v>9598967521</v>
      </c>
      <c r="N3804" s="18" t="s">
        <v>11524</v>
      </c>
      <c r="O3804" s="18" t="s">
        <v>11525</v>
      </c>
      <c r="P3804" s="9" t="s">
        <v>32</v>
      </c>
      <c r="Q3804" s="11">
        <v>3000</v>
      </c>
      <c r="R3804" s="27">
        <v>819.00260000000003</v>
      </c>
      <c r="S3804" s="52">
        <f>R3804</f>
        <v>819.00260000000003</v>
      </c>
      <c r="T3804" s="53">
        <f>IFERROR(S3804/Q3804,0)</f>
        <v>0.27300086666666668</v>
      </c>
      <c r="U3804" s="54">
        <f>IF(T3804&gt;=100%,S3804*2%,0)</f>
        <v>0</v>
      </c>
      <c r="V3804" s="54">
        <f>S3804*1%</f>
        <v>8.1900259999999996</v>
      </c>
      <c r="W3804" s="55">
        <f>U3804+V3804</f>
        <v>8.1900259999999996</v>
      </c>
      <c r="X3804" s="17"/>
      <c r="Y3804" s="9" t="s">
        <v>12391</v>
      </c>
    </row>
    <row r="3805" spans="1:25" x14ac:dyDescent="0.2">
      <c r="A3805" s="9" t="s">
        <v>9603</v>
      </c>
      <c r="B3805" s="32" t="s">
        <v>11886</v>
      </c>
      <c r="C3805" s="9" t="s">
        <v>12374</v>
      </c>
      <c r="D3805" s="9"/>
      <c r="E3805" s="11" t="s">
        <v>12376</v>
      </c>
      <c r="F3805" s="11"/>
      <c r="G3805" s="32">
        <v>10031303</v>
      </c>
      <c r="H3805" s="32" t="s">
        <v>11363</v>
      </c>
      <c r="I3805" s="32" t="s">
        <v>11883</v>
      </c>
      <c r="J3805" s="32" t="s">
        <v>11884</v>
      </c>
      <c r="K3805" s="9" t="s">
        <v>11840</v>
      </c>
      <c r="L3805" s="32" t="s">
        <v>11841</v>
      </c>
      <c r="M3805" s="32">
        <v>9919656909</v>
      </c>
      <c r="N3805" s="18" t="s">
        <v>11887</v>
      </c>
      <c r="O3805" s="32" t="s">
        <v>11888</v>
      </c>
      <c r="P3805" s="32" t="s">
        <v>32</v>
      </c>
      <c r="Q3805" s="11">
        <v>6000</v>
      </c>
      <c r="R3805" s="27">
        <v>1637.9933999999998</v>
      </c>
      <c r="S3805" s="52">
        <f>R3805</f>
        <v>1637.9933999999998</v>
      </c>
      <c r="T3805" s="53">
        <f>IFERROR(S3805/Q3805,0)</f>
        <v>0.27299889999999999</v>
      </c>
      <c r="U3805" s="54">
        <f>IF(T3805&gt;=100%,S3805*2%,0)</f>
        <v>0</v>
      </c>
      <c r="V3805" s="54">
        <f>S3805*1%</f>
        <v>16.379933999999999</v>
      </c>
      <c r="W3805" s="55">
        <f>U3805+V3805</f>
        <v>16.379933999999999</v>
      </c>
      <c r="X3805" s="17"/>
      <c r="Y3805" s="9" t="s">
        <v>12393</v>
      </c>
    </row>
    <row r="3806" spans="1:25" x14ac:dyDescent="0.2">
      <c r="A3806" s="9" t="s">
        <v>8060</v>
      </c>
      <c r="B3806" s="9" t="s">
        <v>8061</v>
      </c>
      <c r="C3806" s="18" t="s">
        <v>8062</v>
      </c>
      <c r="D3806" s="9" t="s">
        <v>8063</v>
      </c>
      <c r="E3806" s="9" t="s">
        <v>8064</v>
      </c>
      <c r="F3806" s="9" t="s">
        <v>8065</v>
      </c>
      <c r="G3806" s="9">
        <v>10027752</v>
      </c>
      <c r="H3806" s="9" t="s">
        <v>8066</v>
      </c>
      <c r="I3806" s="9" t="s">
        <v>8119</v>
      </c>
      <c r="J3806" s="9" t="s">
        <v>8120</v>
      </c>
      <c r="K3806" s="18" t="s">
        <v>8086</v>
      </c>
      <c r="L3806" s="18" t="s">
        <v>8087</v>
      </c>
      <c r="M3806" s="18">
        <v>9993467189</v>
      </c>
      <c r="N3806" s="9" t="s">
        <v>8123</v>
      </c>
      <c r="O3806" s="9" t="s">
        <v>8124</v>
      </c>
      <c r="P3806" s="9" t="s">
        <v>32</v>
      </c>
      <c r="Q3806" s="11">
        <v>8245.6</v>
      </c>
      <c r="R3806" s="25">
        <v>2251</v>
      </c>
      <c r="S3806" s="52">
        <f>R3806</f>
        <v>2251</v>
      </c>
      <c r="T3806" s="53">
        <f>IFERROR(S3806/Q3806,0)</f>
        <v>0.27299408169205391</v>
      </c>
      <c r="U3806" s="54">
        <f>IF(T3806&gt;=100%,S3806*2%,0)</f>
        <v>0</v>
      </c>
      <c r="V3806" s="54">
        <f>S3806*1%</f>
        <v>22.51</v>
      </c>
      <c r="W3806" s="55">
        <f>U3806+V3806</f>
        <v>22.51</v>
      </c>
      <c r="X3806" s="17"/>
      <c r="Y3806" s="9" t="s">
        <v>12393</v>
      </c>
    </row>
    <row r="3807" spans="1:25" x14ac:dyDescent="0.2">
      <c r="A3807" s="4" t="s">
        <v>18</v>
      </c>
      <c r="B3807" s="12" t="s">
        <v>1048</v>
      </c>
      <c r="C3807" s="5" t="s">
        <v>861</v>
      </c>
      <c r="D3807" s="9" t="s">
        <v>862</v>
      </c>
      <c r="E3807" s="9" t="s">
        <v>1049</v>
      </c>
      <c r="F3807" s="9" t="s">
        <v>1050</v>
      </c>
      <c r="G3807" s="8">
        <v>10034496</v>
      </c>
      <c r="H3807" s="12" t="s">
        <v>1051</v>
      </c>
      <c r="I3807" s="9" t="s">
        <v>1244</v>
      </c>
      <c r="J3807" s="12" t="s">
        <v>1245</v>
      </c>
      <c r="K3807" s="8" t="s">
        <v>1061</v>
      </c>
      <c r="L3807" s="16" t="s">
        <v>1062</v>
      </c>
      <c r="M3807" s="17">
        <v>8016377988</v>
      </c>
      <c r="N3807" s="9" t="s">
        <v>1309</v>
      </c>
      <c r="O3807" s="9" t="s">
        <v>1310</v>
      </c>
      <c r="P3807" s="9" t="s">
        <v>32</v>
      </c>
      <c r="Q3807" s="10">
        <v>12000</v>
      </c>
      <c r="R3807" s="11">
        <v>3274.7005999999997</v>
      </c>
      <c r="S3807" s="52">
        <f>R3807</f>
        <v>3274.7005999999997</v>
      </c>
      <c r="T3807" s="53">
        <f>IFERROR(S3807/Q3807,0)</f>
        <v>0.27289171666666662</v>
      </c>
      <c r="U3807" s="54">
        <f>IF(T3807&gt;=100%,S3807*2%,0)</f>
        <v>0</v>
      </c>
      <c r="V3807" s="54">
        <f>S3807*1%</f>
        <v>32.747005999999999</v>
      </c>
      <c r="W3807" s="55">
        <f>U3807+V3807</f>
        <v>32.747005999999999</v>
      </c>
      <c r="X3807" s="17"/>
      <c r="Y3807" s="9" t="s">
        <v>12391</v>
      </c>
    </row>
    <row r="3808" spans="1:25" x14ac:dyDescent="0.2">
      <c r="A3808" s="9" t="s">
        <v>9603</v>
      </c>
      <c r="B3808" s="32" t="s">
        <v>11719</v>
      </c>
      <c r="C3808" s="9" t="s">
        <v>12374</v>
      </c>
      <c r="D3808" s="9"/>
      <c r="E3808" s="11" t="s">
        <v>12376</v>
      </c>
      <c r="F3808" s="11"/>
      <c r="G3808" s="32">
        <v>10031303</v>
      </c>
      <c r="H3808" s="32" t="s">
        <v>11363</v>
      </c>
      <c r="I3808" s="32" t="s">
        <v>11720</v>
      </c>
      <c r="J3808" s="32" t="s">
        <v>11721</v>
      </c>
      <c r="K3808" s="9" t="s">
        <v>11691</v>
      </c>
      <c r="L3808" s="32" t="s">
        <v>11692</v>
      </c>
      <c r="M3808" s="32">
        <v>8318630070</v>
      </c>
      <c r="N3808" s="18" t="s">
        <v>11730</v>
      </c>
      <c r="O3808" s="32" t="s">
        <v>8233</v>
      </c>
      <c r="P3808" s="32" t="s">
        <v>32</v>
      </c>
      <c r="Q3808" s="11">
        <v>6000</v>
      </c>
      <c r="R3808" s="27">
        <v>1633.4503999999999</v>
      </c>
      <c r="S3808" s="52">
        <f>R3808</f>
        <v>1633.4503999999999</v>
      </c>
      <c r="T3808" s="53">
        <f>IFERROR(S3808/Q3808,0)</f>
        <v>0.27224173333333335</v>
      </c>
      <c r="U3808" s="54">
        <f>IF(T3808&gt;=100%,S3808*2%,0)</f>
        <v>0</v>
      </c>
      <c r="V3808" s="54">
        <f>S3808*1%</f>
        <v>16.334503999999999</v>
      </c>
      <c r="W3808" s="55">
        <f>U3808+V3808</f>
        <v>16.334503999999999</v>
      </c>
      <c r="X3808" s="17"/>
      <c r="Y3808" s="9" t="s">
        <v>12391</v>
      </c>
    </row>
    <row r="3809" spans="1:25" x14ac:dyDescent="0.2">
      <c r="A3809" s="9" t="s">
        <v>6280</v>
      </c>
      <c r="B3809" s="9" t="s">
        <v>7039</v>
      </c>
      <c r="C3809" s="18" t="s">
        <v>6854</v>
      </c>
      <c r="D3809" s="9" t="s">
        <v>6855</v>
      </c>
      <c r="E3809" s="9" t="s">
        <v>7040</v>
      </c>
      <c r="F3809" s="9" t="s">
        <v>7041</v>
      </c>
      <c r="G3809" s="9">
        <v>10025696</v>
      </c>
      <c r="H3809" s="9" t="s">
        <v>7042</v>
      </c>
      <c r="I3809" s="9" t="s">
        <v>7043</v>
      </c>
      <c r="J3809" s="9" t="s">
        <v>7044</v>
      </c>
      <c r="K3809" s="18" t="s">
        <v>7045</v>
      </c>
      <c r="L3809" s="18" t="s">
        <v>7046</v>
      </c>
      <c r="M3809" s="18" t="s">
        <v>7047</v>
      </c>
      <c r="N3809" s="9" t="s">
        <v>7048</v>
      </c>
      <c r="O3809" s="9" t="s">
        <v>7049</v>
      </c>
      <c r="P3809" s="9" t="s">
        <v>32</v>
      </c>
      <c r="Q3809" s="61">
        <v>8420.1</v>
      </c>
      <c r="R3809" s="11">
        <v>2288.6571999999996</v>
      </c>
      <c r="S3809" s="52">
        <f>R3809</f>
        <v>2288.6571999999996</v>
      </c>
      <c r="T3809" s="53">
        <f>IFERROR(S3809/Q3809,0)</f>
        <v>0.27180879086946708</v>
      </c>
      <c r="U3809" s="54">
        <f>IF(T3809&gt;=100%,S3809*2%,0)</f>
        <v>0</v>
      </c>
      <c r="V3809" s="54">
        <f>S3809*1%</f>
        <v>22.886571999999997</v>
      </c>
      <c r="W3809" s="55">
        <f>U3809+V3809</f>
        <v>22.886571999999997</v>
      </c>
      <c r="X3809" s="17"/>
      <c r="Y3809" s="9" t="s">
        <v>12391</v>
      </c>
    </row>
    <row r="3810" spans="1:25" x14ac:dyDescent="0.2">
      <c r="A3810" s="4" t="s">
        <v>18</v>
      </c>
      <c r="B3810" s="9"/>
      <c r="C3810" s="5" t="s">
        <v>4707</v>
      </c>
      <c r="D3810" s="9" t="s">
        <v>4708</v>
      </c>
      <c r="E3810" s="9" t="s">
        <v>5269</v>
      </c>
      <c r="F3810" s="9" t="s">
        <v>5270</v>
      </c>
      <c r="G3810" s="12">
        <v>10033840</v>
      </c>
      <c r="H3810" s="12" t="s">
        <v>5354</v>
      </c>
      <c r="I3810" s="12" t="s">
        <v>5355</v>
      </c>
      <c r="J3810" s="12" t="s">
        <v>5356</v>
      </c>
      <c r="K3810" s="17" t="s">
        <v>5357</v>
      </c>
      <c r="L3810" s="9" t="s">
        <v>5358</v>
      </c>
      <c r="M3810" s="9">
        <v>8763812712</v>
      </c>
      <c r="N3810" s="12" t="s">
        <v>5363</v>
      </c>
      <c r="O3810" s="12" t="s">
        <v>5364</v>
      </c>
      <c r="P3810" s="17" t="s">
        <v>32</v>
      </c>
      <c r="Q3810" s="10">
        <v>4540.0033999999996</v>
      </c>
      <c r="R3810" s="11">
        <v>1223.9492</v>
      </c>
      <c r="S3810" s="52">
        <f>R3810</f>
        <v>1223.9492</v>
      </c>
      <c r="T3810" s="53">
        <f>IFERROR(S3810/Q3810,0)</f>
        <v>0.26959213290457013</v>
      </c>
      <c r="U3810" s="54">
        <f>IF(T3810&gt;=100%,S3810*2%,0)</f>
        <v>0</v>
      </c>
      <c r="V3810" s="54">
        <f>S3810*1%</f>
        <v>12.239492</v>
      </c>
      <c r="W3810" s="55">
        <f>U3810+V3810</f>
        <v>12.239492</v>
      </c>
      <c r="X3810" s="17"/>
      <c r="Y3810" s="9" t="s">
        <v>12391</v>
      </c>
    </row>
    <row r="3811" spans="1:25" x14ac:dyDescent="0.2">
      <c r="A3811" s="9" t="s">
        <v>6280</v>
      </c>
      <c r="B3811" s="9" t="s">
        <v>7440</v>
      </c>
      <c r="C3811" s="18" t="s">
        <v>6854</v>
      </c>
      <c r="D3811" s="9" t="s">
        <v>6855</v>
      </c>
      <c r="E3811" s="9" t="s">
        <v>7413</v>
      </c>
      <c r="F3811" s="9" t="s">
        <v>7414</v>
      </c>
      <c r="G3811" s="9">
        <v>10034670</v>
      </c>
      <c r="H3811" s="9" t="s">
        <v>7415</v>
      </c>
      <c r="I3811" s="9" t="s">
        <v>7441</v>
      </c>
      <c r="J3811" s="9" t="s">
        <v>7442</v>
      </c>
      <c r="K3811" s="18" t="s">
        <v>7417</v>
      </c>
      <c r="L3811" s="18" t="s">
        <v>7418</v>
      </c>
      <c r="M3811" s="18" t="s">
        <v>7419</v>
      </c>
      <c r="N3811" s="9" t="s">
        <v>7447</v>
      </c>
      <c r="O3811" s="9" t="s">
        <v>7448</v>
      </c>
      <c r="P3811" s="9" t="s">
        <v>32</v>
      </c>
      <c r="Q3811" s="61">
        <v>7820</v>
      </c>
      <c r="R3811" s="11">
        <v>2106.6540000000005</v>
      </c>
      <c r="S3811" s="52">
        <f>R3811</f>
        <v>2106.6540000000005</v>
      </c>
      <c r="T3811" s="53">
        <f>IFERROR(S3811/Q3811,0)</f>
        <v>0.26939309462915606</v>
      </c>
      <c r="U3811" s="54">
        <f>IF(T3811&gt;=100%,S3811*2%,0)</f>
        <v>0</v>
      </c>
      <c r="V3811" s="54">
        <f>S3811*1%</f>
        <v>21.066540000000003</v>
      </c>
      <c r="W3811" s="55">
        <f>U3811+V3811</f>
        <v>21.066540000000003</v>
      </c>
      <c r="X3811" s="17"/>
      <c r="Y3811" s="9" t="s">
        <v>12391</v>
      </c>
    </row>
    <row r="3812" spans="1:25" x14ac:dyDescent="0.2">
      <c r="A3812" s="9" t="s">
        <v>9603</v>
      </c>
      <c r="B3812" s="32" t="s">
        <v>11853</v>
      </c>
      <c r="C3812" s="9" t="s">
        <v>12374</v>
      </c>
      <c r="D3812" s="9"/>
      <c r="E3812" s="11" t="s">
        <v>12376</v>
      </c>
      <c r="F3812" s="11"/>
      <c r="G3812" s="32">
        <v>10031303</v>
      </c>
      <c r="H3812" s="32" t="s">
        <v>11363</v>
      </c>
      <c r="I3812" s="32" t="s">
        <v>11854</v>
      </c>
      <c r="J3812" s="32" t="s">
        <v>11855</v>
      </c>
      <c r="K3812" s="9" t="s">
        <v>11840</v>
      </c>
      <c r="L3812" s="32" t="s">
        <v>11841</v>
      </c>
      <c r="M3812" s="32">
        <v>9919656909</v>
      </c>
      <c r="N3812" s="18" t="s">
        <v>11856</v>
      </c>
      <c r="O3812" s="32" t="s">
        <v>11857</v>
      </c>
      <c r="P3812" s="32" t="s">
        <v>32</v>
      </c>
      <c r="Q3812" s="11">
        <v>6000</v>
      </c>
      <c r="R3812" s="27">
        <v>1606.1570000000002</v>
      </c>
      <c r="S3812" s="52">
        <f>R3812</f>
        <v>1606.1570000000002</v>
      </c>
      <c r="T3812" s="53">
        <f>IFERROR(S3812/Q3812,0)</f>
        <v>0.26769283333333338</v>
      </c>
      <c r="U3812" s="54">
        <f>IF(T3812&gt;=100%,S3812*2%,0)</f>
        <v>0</v>
      </c>
      <c r="V3812" s="54">
        <f>S3812*1%</f>
        <v>16.061570000000003</v>
      </c>
      <c r="W3812" s="55">
        <f>U3812+V3812</f>
        <v>16.061570000000003</v>
      </c>
      <c r="X3812" s="17"/>
      <c r="Y3812" s="9" t="s">
        <v>12391</v>
      </c>
    </row>
    <row r="3813" spans="1:25" x14ac:dyDescent="0.2">
      <c r="A3813" s="9" t="s">
        <v>9603</v>
      </c>
      <c r="B3813" s="32" t="s">
        <v>11749</v>
      </c>
      <c r="C3813" s="9" t="s">
        <v>12374</v>
      </c>
      <c r="D3813" s="9"/>
      <c r="E3813" s="11" t="s">
        <v>12376</v>
      </c>
      <c r="F3813" s="11"/>
      <c r="G3813" s="32">
        <v>10031303</v>
      </c>
      <c r="H3813" s="32" t="s">
        <v>11363</v>
      </c>
      <c r="I3813" s="32" t="s">
        <v>11750</v>
      </c>
      <c r="J3813" s="32" t="s">
        <v>11751</v>
      </c>
      <c r="K3813" s="9" t="s">
        <v>11684</v>
      </c>
      <c r="L3813" s="32" t="s">
        <v>11685</v>
      </c>
      <c r="M3813" s="32">
        <v>7007253228</v>
      </c>
      <c r="N3813" s="18" t="s">
        <v>11762</v>
      </c>
      <c r="O3813" s="32" t="s">
        <v>11763</v>
      </c>
      <c r="P3813" s="32" t="s">
        <v>32</v>
      </c>
      <c r="Q3813" s="11">
        <v>6000</v>
      </c>
      <c r="R3813" s="27">
        <v>1606.1512</v>
      </c>
      <c r="S3813" s="52">
        <f>R3813</f>
        <v>1606.1512</v>
      </c>
      <c r="T3813" s="53">
        <f>IFERROR(S3813/Q3813,0)</f>
        <v>0.26769186666666667</v>
      </c>
      <c r="U3813" s="54">
        <f>IF(T3813&gt;=100%,S3813*2%,0)</f>
        <v>0</v>
      </c>
      <c r="V3813" s="54">
        <f>S3813*1%</f>
        <v>16.061512</v>
      </c>
      <c r="W3813" s="55">
        <f>U3813+V3813</f>
        <v>16.061512</v>
      </c>
      <c r="X3813" s="17"/>
      <c r="Y3813" s="9" t="s">
        <v>12392</v>
      </c>
    </row>
    <row r="3814" spans="1:25" x14ac:dyDescent="0.2">
      <c r="A3814" s="9" t="s">
        <v>6280</v>
      </c>
      <c r="B3814" s="9" t="s">
        <v>6873</v>
      </c>
      <c r="C3814" s="18" t="s">
        <v>6854</v>
      </c>
      <c r="D3814" s="9" t="s">
        <v>6855</v>
      </c>
      <c r="E3814" s="9" t="s">
        <v>6856</v>
      </c>
      <c r="F3814" s="9" t="s">
        <v>6857</v>
      </c>
      <c r="G3814" s="9">
        <v>10034112</v>
      </c>
      <c r="H3814" s="9" t="s">
        <v>6858</v>
      </c>
      <c r="I3814" s="9" t="s">
        <v>6874</v>
      </c>
      <c r="J3814" s="9" t="s">
        <v>6875</v>
      </c>
      <c r="K3814" s="18" t="s">
        <v>6861</v>
      </c>
      <c r="L3814" s="18" t="s">
        <v>6862</v>
      </c>
      <c r="M3814" s="18" t="s">
        <v>6863</v>
      </c>
      <c r="N3814" s="9" t="s">
        <v>6876</v>
      </c>
      <c r="O3814" s="9" t="s">
        <v>6877</v>
      </c>
      <c r="P3814" s="9" t="s">
        <v>32</v>
      </c>
      <c r="Q3814" s="61">
        <v>17340</v>
      </c>
      <c r="R3814" s="11">
        <v>4631.9130000000005</v>
      </c>
      <c r="S3814" s="52">
        <f>R3814</f>
        <v>4631.9130000000005</v>
      </c>
      <c r="T3814" s="53">
        <f>IFERROR(S3814/Q3814,0)</f>
        <v>0.26712301038062286</v>
      </c>
      <c r="U3814" s="54">
        <f>IF(T3814&gt;=100%,S3814*2%,0)</f>
        <v>0</v>
      </c>
      <c r="V3814" s="54">
        <f>S3814*1%</f>
        <v>46.319130000000008</v>
      </c>
      <c r="W3814" s="55">
        <f>U3814+V3814</f>
        <v>46.319130000000008</v>
      </c>
      <c r="X3814" s="17"/>
      <c r="Y3814" s="9" t="s">
        <v>12391</v>
      </c>
    </row>
    <row r="3815" spans="1:25" x14ac:dyDescent="0.2">
      <c r="A3815" s="4" t="s">
        <v>18</v>
      </c>
      <c r="B3815" s="12" t="s">
        <v>704</v>
      </c>
      <c r="C3815" s="5" t="s">
        <v>20</v>
      </c>
      <c r="D3815" s="5" t="s">
        <v>21</v>
      </c>
      <c r="E3815" s="9" t="s">
        <v>650</v>
      </c>
      <c r="F3815" s="9" t="s">
        <v>705</v>
      </c>
      <c r="G3815" s="8">
        <v>10022826</v>
      </c>
      <c r="H3815" s="12" t="s">
        <v>706</v>
      </c>
      <c r="I3815" s="12" t="s">
        <v>817</v>
      </c>
      <c r="J3815" s="9" t="s">
        <v>818</v>
      </c>
      <c r="K3815" s="8" t="s">
        <v>729</v>
      </c>
      <c r="L3815" s="16" t="s">
        <v>709</v>
      </c>
      <c r="M3815" s="17" t="s">
        <v>730</v>
      </c>
      <c r="N3815" s="9" t="s">
        <v>823</v>
      </c>
      <c r="O3815" s="9" t="s">
        <v>824</v>
      </c>
      <c r="P3815" s="9" t="s">
        <v>32</v>
      </c>
      <c r="Q3815" s="10">
        <v>10000</v>
      </c>
      <c r="R3815" s="11">
        <v>2670.8424</v>
      </c>
      <c r="S3815" s="52">
        <f>R3815</f>
        <v>2670.8424</v>
      </c>
      <c r="T3815" s="53">
        <f>IFERROR(S3815/Q3815,0)</f>
        <v>0.26708423999999997</v>
      </c>
      <c r="U3815" s="54">
        <f>IF(T3815&gt;=100%,S3815*2%,0)</f>
        <v>0</v>
      </c>
      <c r="V3815" s="54">
        <f>S3815*1%</f>
        <v>26.708424000000001</v>
      </c>
      <c r="W3815" s="55">
        <f>U3815+V3815</f>
        <v>26.708424000000001</v>
      </c>
      <c r="X3815" s="17"/>
      <c r="Y3815" s="9" t="s">
        <v>12393</v>
      </c>
    </row>
    <row r="3816" spans="1:25" x14ac:dyDescent="0.2">
      <c r="A3816" s="4" t="s">
        <v>18</v>
      </c>
      <c r="B3816" s="12" t="s">
        <v>2843</v>
      </c>
      <c r="C3816" s="5" t="s">
        <v>2071</v>
      </c>
      <c r="D3816" s="9" t="s">
        <v>2072</v>
      </c>
      <c r="E3816" s="9" t="s">
        <v>2815</v>
      </c>
      <c r="F3816" s="9" t="s">
        <v>2816</v>
      </c>
      <c r="G3816" s="8">
        <v>10022550</v>
      </c>
      <c r="H3816" s="12" t="s">
        <v>2844</v>
      </c>
      <c r="I3816" s="9" t="s">
        <v>2860</v>
      </c>
      <c r="J3816" s="12" t="s">
        <v>2861</v>
      </c>
      <c r="K3816" s="8" t="s">
        <v>2847</v>
      </c>
      <c r="L3816" s="16" t="s">
        <v>2848</v>
      </c>
      <c r="M3816" s="17">
        <v>7002065417</v>
      </c>
      <c r="N3816" s="9" t="s">
        <v>2866</v>
      </c>
      <c r="O3816" s="9" t="s">
        <v>2867</v>
      </c>
      <c r="P3816" s="9" t="s">
        <v>32</v>
      </c>
      <c r="Q3816" s="10">
        <v>5000</v>
      </c>
      <c r="R3816" s="11">
        <v>1333.1471999999999</v>
      </c>
      <c r="S3816" s="52">
        <f>R3816</f>
        <v>1333.1471999999999</v>
      </c>
      <c r="T3816" s="53">
        <f>IFERROR(S3816/Q3816,0)</f>
        <v>0.26662944</v>
      </c>
      <c r="U3816" s="54">
        <f>IF(T3816&gt;=100%,S3816*2%,0)</f>
        <v>0</v>
      </c>
      <c r="V3816" s="54">
        <f>S3816*1%</f>
        <v>13.331472</v>
      </c>
      <c r="W3816" s="55">
        <f>U3816+V3816</f>
        <v>13.331472</v>
      </c>
      <c r="X3816" s="17"/>
      <c r="Y3816" s="9" t="s">
        <v>12393</v>
      </c>
    </row>
    <row r="3817" spans="1:25" x14ac:dyDescent="0.2">
      <c r="A3817" s="4" t="s">
        <v>18</v>
      </c>
      <c r="B3817" s="12" t="s">
        <v>1048</v>
      </c>
      <c r="C3817" s="5" t="s">
        <v>861</v>
      </c>
      <c r="D3817" s="9" t="s">
        <v>862</v>
      </c>
      <c r="E3817" s="9" t="s">
        <v>1049</v>
      </c>
      <c r="F3817" s="9" t="s">
        <v>1050</v>
      </c>
      <c r="G3817" s="8">
        <v>10022825</v>
      </c>
      <c r="H3817" s="12" t="s">
        <v>1058</v>
      </c>
      <c r="I3817" s="9" t="s">
        <v>1300</v>
      </c>
      <c r="J3817" s="12" t="s">
        <v>1301</v>
      </c>
      <c r="K3817" s="8" t="s">
        <v>1095</v>
      </c>
      <c r="L3817" s="16" t="s">
        <v>1096</v>
      </c>
      <c r="M3817" s="17" t="s">
        <v>1097</v>
      </c>
      <c r="N3817" s="9" t="s">
        <v>1302</v>
      </c>
      <c r="O3817" s="9" t="s">
        <v>1303</v>
      </c>
      <c r="P3817" s="9" t="s">
        <v>32</v>
      </c>
      <c r="Q3817" s="10">
        <v>15750</v>
      </c>
      <c r="R3817" s="11">
        <v>4195.0958000000001</v>
      </c>
      <c r="S3817" s="52">
        <f>R3817</f>
        <v>4195.0958000000001</v>
      </c>
      <c r="T3817" s="53">
        <f>IFERROR(S3817/Q3817,0)</f>
        <v>0.26635528888888887</v>
      </c>
      <c r="U3817" s="54">
        <f>IF(T3817&gt;=100%,S3817*2%,0)</f>
        <v>0</v>
      </c>
      <c r="V3817" s="54">
        <f>S3817*1%</f>
        <v>41.950958</v>
      </c>
      <c r="W3817" s="55">
        <f>U3817+V3817</f>
        <v>41.950958</v>
      </c>
      <c r="X3817" s="17"/>
      <c r="Y3817" s="9" t="s">
        <v>12391</v>
      </c>
    </row>
    <row r="3818" spans="1:25" x14ac:dyDescent="0.2">
      <c r="A3818" s="9" t="s">
        <v>9603</v>
      </c>
      <c r="B3818" s="9" t="s">
        <v>11328</v>
      </c>
      <c r="C3818" s="9" t="s">
        <v>12374</v>
      </c>
      <c r="D3818" s="9"/>
      <c r="E3818" s="11" t="s">
        <v>12373</v>
      </c>
      <c r="F3818" s="11"/>
      <c r="G3818" s="9">
        <v>10025475</v>
      </c>
      <c r="H3818" s="9" t="s">
        <v>11329</v>
      </c>
      <c r="I3818" s="9" t="s">
        <v>11330</v>
      </c>
      <c r="J3818" s="9" t="s">
        <v>11331</v>
      </c>
      <c r="K3818" s="9" t="s">
        <v>11332</v>
      </c>
      <c r="L3818" s="18" t="s">
        <v>11333</v>
      </c>
      <c r="M3818" s="18">
        <v>9598967521</v>
      </c>
      <c r="N3818" s="9" t="s">
        <v>11336</v>
      </c>
      <c r="O3818" s="9" t="s">
        <v>11337</v>
      </c>
      <c r="P3818" s="18" t="s">
        <v>32</v>
      </c>
      <c r="Q3818" s="11">
        <v>15000</v>
      </c>
      <c r="R3818" s="27">
        <v>3976.7121999999999</v>
      </c>
      <c r="S3818" s="52">
        <f>R3818</f>
        <v>3976.7121999999999</v>
      </c>
      <c r="T3818" s="53">
        <f>IFERROR(S3818/Q3818,0)</f>
        <v>0.26511414666666666</v>
      </c>
      <c r="U3818" s="54">
        <f>IF(T3818&gt;=100%,S3818*2%,0)</f>
        <v>0</v>
      </c>
      <c r="V3818" s="54">
        <f>S3818*1%</f>
        <v>39.767122000000001</v>
      </c>
      <c r="W3818" s="55">
        <f>U3818+V3818</f>
        <v>39.767122000000001</v>
      </c>
      <c r="X3818" s="17"/>
      <c r="Y3818" s="9" t="s">
        <v>12391</v>
      </c>
    </row>
    <row r="3819" spans="1:25" x14ac:dyDescent="0.2">
      <c r="A3819" s="4" t="s">
        <v>18</v>
      </c>
      <c r="B3819" s="12" t="s">
        <v>2349</v>
      </c>
      <c r="C3819" s="5" t="s">
        <v>2071</v>
      </c>
      <c r="D3819" s="9" t="s">
        <v>2072</v>
      </c>
      <c r="E3819" s="9" t="s">
        <v>2305</v>
      </c>
      <c r="F3819" s="9" t="s">
        <v>2306</v>
      </c>
      <c r="G3819" s="8">
        <v>10031156</v>
      </c>
      <c r="H3819" s="12" t="s">
        <v>2350</v>
      </c>
      <c r="I3819" s="9" t="s">
        <v>2437</v>
      </c>
      <c r="J3819" s="12" t="s">
        <v>2438</v>
      </c>
      <c r="K3819" s="8" t="s">
        <v>2353</v>
      </c>
      <c r="L3819" s="16" t="s">
        <v>2354</v>
      </c>
      <c r="M3819" s="17">
        <v>9957255864</v>
      </c>
      <c r="N3819" s="9" t="s">
        <v>2443</v>
      </c>
      <c r="O3819" s="9" t="s">
        <v>2444</v>
      </c>
      <c r="P3819" s="9" t="s">
        <v>32</v>
      </c>
      <c r="Q3819" s="10">
        <v>5000</v>
      </c>
      <c r="R3819" s="11">
        <v>1324.0578</v>
      </c>
      <c r="S3819" s="52">
        <f>R3819</f>
        <v>1324.0578</v>
      </c>
      <c r="T3819" s="53">
        <f>IFERROR(S3819/Q3819,0)</f>
        <v>0.26481156</v>
      </c>
      <c r="U3819" s="54">
        <f>IF(T3819&gt;=100%,S3819*2%,0)</f>
        <v>0</v>
      </c>
      <c r="V3819" s="54">
        <f>S3819*1%</f>
        <v>13.240578000000001</v>
      </c>
      <c r="W3819" s="55">
        <f>U3819+V3819</f>
        <v>13.240578000000001</v>
      </c>
      <c r="X3819" s="17"/>
      <c r="Y3819" s="9" t="s">
        <v>12393</v>
      </c>
    </row>
    <row r="3820" spans="1:25" x14ac:dyDescent="0.2">
      <c r="A3820" s="4" t="s">
        <v>18</v>
      </c>
      <c r="B3820" s="12" t="s">
        <v>2186</v>
      </c>
      <c r="C3820" s="5" t="s">
        <v>2071</v>
      </c>
      <c r="D3820" s="9" t="s">
        <v>2072</v>
      </c>
      <c r="E3820" s="9" t="s">
        <v>2187</v>
      </c>
      <c r="F3820" s="9" t="s">
        <v>2188</v>
      </c>
      <c r="G3820" s="8">
        <v>10022967</v>
      </c>
      <c r="H3820" s="12" t="s">
        <v>2189</v>
      </c>
      <c r="I3820" s="9" t="s">
        <v>2224</v>
      </c>
      <c r="J3820" s="12" t="s">
        <v>2225</v>
      </c>
      <c r="K3820" s="8" t="s">
        <v>2192</v>
      </c>
      <c r="L3820" s="16" t="s">
        <v>2193</v>
      </c>
      <c r="M3820" s="17">
        <v>8638022310</v>
      </c>
      <c r="N3820" s="9" t="s">
        <v>2228</v>
      </c>
      <c r="O3820" s="9" t="s">
        <v>2229</v>
      </c>
      <c r="P3820" s="9" t="s">
        <v>32</v>
      </c>
      <c r="Q3820" s="10">
        <v>5000</v>
      </c>
      <c r="R3820" s="11">
        <v>1319.5003999999999</v>
      </c>
      <c r="S3820" s="52">
        <f>R3820</f>
        <v>1319.5003999999999</v>
      </c>
      <c r="T3820" s="53">
        <f>IFERROR(S3820/Q3820,0)</f>
        <v>0.26390007999999998</v>
      </c>
      <c r="U3820" s="54">
        <f>IF(T3820&gt;=100%,S3820*2%,0)</f>
        <v>0</v>
      </c>
      <c r="V3820" s="54">
        <f>S3820*1%</f>
        <v>13.195003999999999</v>
      </c>
      <c r="W3820" s="55">
        <f>U3820+V3820</f>
        <v>13.195003999999999</v>
      </c>
      <c r="X3820" s="17"/>
      <c r="Y3820" s="9" t="s">
        <v>12392</v>
      </c>
    </row>
    <row r="3821" spans="1:25" x14ac:dyDescent="0.2">
      <c r="A3821" s="4" t="s">
        <v>18</v>
      </c>
      <c r="B3821" s="4" t="s">
        <v>19</v>
      </c>
      <c r="C3821" s="5" t="s">
        <v>20</v>
      </c>
      <c r="D3821" s="5" t="s">
        <v>21</v>
      </c>
      <c r="E3821" s="5" t="s">
        <v>22</v>
      </c>
      <c r="F3821" s="5" t="s">
        <v>23</v>
      </c>
      <c r="G3821" s="6">
        <v>10028445</v>
      </c>
      <c r="H3821" s="4" t="s">
        <v>24</v>
      </c>
      <c r="I3821" s="4" t="s">
        <v>67</v>
      </c>
      <c r="J3821" s="4" t="s">
        <v>68</v>
      </c>
      <c r="K3821" s="6" t="s">
        <v>27</v>
      </c>
      <c r="L3821" s="6" t="s">
        <v>28</v>
      </c>
      <c r="M3821" s="7" t="s">
        <v>29</v>
      </c>
      <c r="N3821" s="4" t="s">
        <v>71</v>
      </c>
      <c r="O3821" s="6" t="s">
        <v>72</v>
      </c>
      <c r="P3821" s="9" t="s">
        <v>32</v>
      </c>
      <c r="Q3821" s="9">
        <v>20000</v>
      </c>
      <c r="R3821" s="11">
        <v>5205.1868000000004</v>
      </c>
      <c r="S3821" s="52">
        <f>R3821</f>
        <v>5205.1868000000004</v>
      </c>
      <c r="T3821" s="53">
        <f>IFERROR(S3821/Q3821,0)</f>
        <v>0.26025934000000001</v>
      </c>
      <c r="U3821" s="54">
        <f>IF(T3821&gt;=100%,S3821*2%,0)</f>
        <v>0</v>
      </c>
      <c r="V3821" s="54">
        <f>S3821*1%</f>
        <v>52.051868000000006</v>
      </c>
      <c r="W3821" s="55">
        <f>U3821+V3821</f>
        <v>52.051868000000006</v>
      </c>
      <c r="X3821" s="17"/>
      <c r="Y3821" s="9" t="s">
        <v>12391</v>
      </c>
    </row>
    <row r="3822" spans="1:25" x14ac:dyDescent="0.2">
      <c r="A3822" s="9" t="s">
        <v>9603</v>
      </c>
      <c r="B3822" s="9" t="s">
        <v>11328</v>
      </c>
      <c r="C3822" s="9" t="s">
        <v>12374</v>
      </c>
      <c r="D3822" s="9"/>
      <c r="E3822" s="11" t="s">
        <v>12373</v>
      </c>
      <c r="F3822" s="11"/>
      <c r="G3822" s="9">
        <v>10025475</v>
      </c>
      <c r="H3822" s="9" t="s">
        <v>11329</v>
      </c>
      <c r="I3822" s="9" t="s">
        <v>11330</v>
      </c>
      <c r="J3822" s="9" t="s">
        <v>11331</v>
      </c>
      <c r="K3822" s="9" t="s">
        <v>11332</v>
      </c>
      <c r="L3822" s="18" t="s">
        <v>11333</v>
      </c>
      <c r="M3822" s="18">
        <v>9598967521</v>
      </c>
      <c r="N3822" s="9" t="s">
        <v>11334</v>
      </c>
      <c r="O3822" s="9" t="s">
        <v>11335</v>
      </c>
      <c r="P3822" s="18" t="s">
        <v>32</v>
      </c>
      <c r="Q3822" s="11">
        <v>15000</v>
      </c>
      <c r="R3822" s="27">
        <v>3894.7848000000004</v>
      </c>
      <c r="S3822" s="52">
        <f>R3822</f>
        <v>3894.7848000000004</v>
      </c>
      <c r="T3822" s="53">
        <f>IFERROR(S3822/Q3822,0)</f>
        <v>0.25965232000000005</v>
      </c>
      <c r="U3822" s="54">
        <f>IF(T3822&gt;=100%,S3822*2%,0)</f>
        <v>0</v>
      </c>
      <c r="V3822" s="54">
        <f>S3822*1%</f>
        <v>38.947848000000008</v>
      </c>
      <c r="W3822" s="55">
        <f>U3822+V3822</f>
        <v>38.947848000000008</v>
      </c>
      <c r="X3822" s="17"/>
      <c r="Y3822" s="9" t="s">
        <v>12391</v>
      </c>
    </row>
    <row r="3823" spans="1:25" x14ac:dyDescent="0.2">
      <c r="A3823" s="26" t="s">
        <v>9603</v>
      </c>
      <c r="B3823" s="26" t="s">
        <v>10189</v>
      </c>
      <c r="C3823" s="30" t="s">
        <v>12359</v>
      </c>
      <c r="D3823" s="30"/>
      <c r="E3823" s="44" t="s">
        <v>12363</v>
      </c>
      <c r="F3823" s="44"/>
      <c r="G3823" s="26">
        <v>10004649</v>
      </c>
      <c r="H3823" s="26" t="s">
        <v>10086</v>
      </c>
      <c r="I3823" s="26" t="s">
        <v>10190</v>
      </c>
      <c r="J3823" s="26" t="s">
        <v>10191</v>
      </c>
      <c r="K3823" s="26" t="s">
        <v>10154</v>
      </c>
      <c r="L3823" s="26" t="s">
        <v>10155</v>
      </c>
      <c r="M3823" s="26">
        <v>7006330712</v>
      </c>
      <c r="N3823" s="26" t="s">
        <v>10194</v>
      </c>
      <c r="O3823" s="26" t="s">
        <v>10195</v>
      </c>
      <c r="P3823" s="26" t="s">
        <v>32</v>
      </c>
      <c r="Q3823" s="27">
        <v>7000</v>
      </c>
      <c r="R3823" s="27">
        <v>1815.4536000000001</v>
      </c>
      <c r="S3823" s="52">
        <f>R3823</f>
        <v>1815.4536000000001</v>
      </c>
      <c r="T3823" s="53">
        <f>IFERROR(S3823/Q3823,0)</f>
        <v>0.25935051428571432</v>
      </c>
      <c r="U3823" s="54">
        <f>IF(T3823&gt;=100%,S3823*2%,0)</f>
        <v>0</v>
      </c>
      <c r="V3823" s="54">
        <f>S3823*1%</f>
        <v>18.154536</v>
      </c>
      <c r="W3823" s="55">
        <f>U3823+V3823</f>
        <v>18.154536</v>
      </c>
      <c r="X3823" s="17"/>
      <c r="Y3823" s="9" t="s">
        <v>12391</v>
      </c>
    </row>
    <row r="3824" spans="1:25" x14ac:dyDescent="0.2">
      <c r="A3824" s="4" t="s">
        <v>18</v>
      </c>
      <c r="B3824" s="12" t="s">
        <v>2349</v>
      </c>
      <c r="C3824" s="5" t="s">
        <v>2071</v>
      </c>
      <c r="D3824" s="9" t="s">
        <v>2072</v>
      </c>
      <c r="E3824" s="9" t="s">
        <v>2305</v>
      </c>
      <c r="F3824" s="9" t="s">
        <v>2306</v>
      </c>
      <c r="G3824" s="8">
        <v>10031156</v>
      </c>
      <c r="H3824" s="12" t="s">
        <v>2350</v>
      </c>
      <c r="I3824" s="9" t="s">
        <v>2351</v>
      </c>
      <c r="J3824" s="12" t="s">
        <v>2352</v>
      </c>
      <c r="K3824" s="8" t="s">
        <v>2353</v>
      </c>
      <c r="L3824" s="16" t="s">
        <v>2354</v>
      </c>
      <c r="M3824" s="17">
        <v>9957255864</v>
      </c>
      <c r="N3824" s="9" t="s">
        <v>2355</v>
      </c>
      <c r="O3824" s="9" t="s">
        <v>2356</v>
      </c>
      <c r="P3824" s="9" t="s">
        <v>32</v>
      </c>
      <c r="Q3824" s="10">
        <v>5000</v>
      </c>
      <c r="R3824" s="11">
        <v>1292.1944000000001</v>
      </c>
      <c r="S3824" s="52">
        <f>R3824</f>
        <v>1292.1944000000001</v>
      </c>
      <c r="T3824" s="53">
        <f>IFERROR(S3824/Q3824,0)</f>
        <v>0.25843888000000004</v>
      </c>
      <c r="U3824" s="54">
        <f>IF(T3824&gt;=100%,S3824*2%,0)</f>
        <v>0</v>
      </c>
      <c r="V3824" s="54">
        <f>S3824*1%</f>
        <v>12.921944000000002</v>
      </c>
      <c r="W3824" s="55">
        <f>U3824+V3824</f>
        <v>12.921944000000002</v>
      </c>
      <c r="X3824" s="17"/>
      <c r="Y3824" s="9" t="s">
        <v>12393</v>
      </c>
    </row>
    <row r="3825" spans="1:25" x14ac:dyDescent="0.2">
      <c r="A3825" s="9" t="s">
        <v>6280</v>
      </c>
      <c r="B3825" s="9" t="s">
        <v>7440</v>
      </c>
      <c r="C3825" s="18" t="s">
        <v>6854</v>
      </c>
      <c r="D3825" s="9" t="s">
        <v>6855</v>
      </c>
      <c r="E3825" s="9" t="s">
        <v>7413</v>
      </c>
      <c r="F3825" s="9" t="s">
        <v>7414</v>
      </c>
      <c r="G3825" s="9">
        <v>10034670</v>
      </c>
      <c r="H3825" s="9" t="s">
        <v>7415</v>
      </c>
      <c r="I3825" s="9" t="s">
        <v>7441</v>
      </c>
      <c r="J3825" s="9" t="s">
        <v>7442</v>
      </c>
      <c r="K3825" s="18" t="s">
        <v>7417</v>
      </c>
      <c r="L3825" s="18" t="s">
        <v>7418</v>
      </c>
      <c r="M3825" s="18" t="s">
        <v>7419</v>
      </c>
      <c r="N3825" s="9" t="s">
        <v>7453</v>
      </c>
      <c r="O3825" s="9" t="s">
        <v>7454</v>
      </c>
      <c r="P3825" s="9" t="s">
        <v>32</v>
      </c>
      <c r="Q3825" s="61">
        <v>7820</v>
      </c>
      <c r="R3825" s="11">
        <v>2020.2013999999999</v>
      </c>
      <c r="S3825" s="52">
        <f>R3825</f>
        <v>2020.2013999999999</v>
      </c>
      <c r="T3825" s="53">
        <f>IFERROR(S3825/Q3825,0)</f>
        <v>0.25833777493606136</v>
      </c>
      <c r="U3825" s="54">
        <f>IF(T3825&gt;=100%,S3825*2%,0)</f>
        <v>0</v>
      </c>
      <c r="V3825" s="54">
        <f>S3825*1%</f>
        <v>20.202013999999998</v>
      </c>
      <c r="W3825" s="55">
        <f>U3825+V3825</f>
        <v>20.202013999999998</v>
      </c>
      <c r="X3825" s="17"/>
      <c r="Y3825" s="9" t="s">
        <v>12391</v>
      </c>
    </row>
    <row r="3826" spans="1:25" x14ac:dyDescent="0.2">
      <c r="A3826" s="9" t="s">
        <v>8060</v>
      </c>
      <c r="B3826" s="9" t="s">
        <v>8965</v>
      </c>
      <c r="C3826" s="18" t="s">
        <v>9306</v>
      </c>
      <c r="D3826" s="9" t="s">
        <v>9307</v>
      </c>
      <c r="E3826" s="9" t="s">
        <v>9436</v>
      </c>
      <c r="F3826" s="9" t="s">
        <v>9437</v>
      </c>
      <c r="G3826" s="9">
        <v>10027883</v>
      </c>
      <c r="H3826" s="9" t="s">
        <v>9438</v>
      </c>
      <c r="I3826" s="9" t="s">
        <v>9452</v>
      </c>
      <c r="J3826" s="9" t="s">
        <v>9453</v>
      </c>
      <c r="K3826" s="18" t="s">
        <v>9441</v>
      </c>
      <c r="L3826" s="18" t="s">
        <v>9442</v>
      </c>
      <c r="M3826" s="18">
        <v>9860047707</v>
      </c>
      <c r="N3826" s="9" t="s">
        <v>9454</v>
      </c>
      <c r="O3826" s="9" t="s">
        <v>9455</v>
      </c>
      <c r="P3826" s="9" t="s">
        <v>32</v>
      </c>
      <c r="Q3826" s="11">
        <v>10000</v>
      </c>
      <c r="R3826" s="11">
        <v>2575.7600000000002</v>
      </c>
      <c r="S3826" s="52">
        <f>R3826</f>
        <v>2575.7600000000002</v>
      </c>
      <c r="T3826" s="53">
        <f>IFERROR(S3826/Q3826,0)</f>
        <v>0.25757600000000003</v>
      </c>
      <c r="U3826" s="54">
        <f>IF(T3826&gt;=100%,S3826*2%,0)</f>
        <v>0</v>
      </c>
      <c r="V3826" s="54">
        <f>S3826*1%</f>
        <v>25.757600000000004</v>
      </c>
      <c r="W3826" s="55">
        <f>U3826+V3826</f>
        <v>25.757600000000004</v>
      </c>
      <c r="X3826" s="17"/>
      <c r="Y3826" s="9" t="s">
        <v>12393</v>
      </c>
    </row>
    <row r="3827" spans="1:25" x14ac:dyDescent="0.2">
      <c r="A3827" s="9" t="s">
        <v>6280</v>
      </c>
      <c r="B3827" s="9" t="s">
        <v>7455</v>
      </c>
      <c r="C3827" s="18" t="s">
        <v>6854</v>
      </c>
      <c r="D3827" s="9" t="s">
        <v>6855</v>
      </c>
      <c r="E3827" s="9" t="s">
        <v>7413</v>
      </c>
      <c r="F3827" s="9" t="s">
        <v>7414</v>
      </c>
      <c r="G3827" s="9">
        <v>10034670</v>
      </c>
      <c r="H3827" s="9" t="s">
        <v>7415</v>
      </c>
      <c r="I3827" s="9" t="s">
        <v>7416</v>
      </c>
      <c r="J3827" s="9" t="s">
        <v>6490</v>
      </c>
      <c r="K3827" s="18" t="s">
        <v>7417</v>
      </c>
      <c r="L3827" s="18" t="s">
        <v>7418</v>
      </c>
      <c r="M3827" s="18" t="s">
        <v>7419</v>
      </c>
      <c r="N3827" s="9" t="s">
        <v>7618</v>
      </c>
      <c r="O3827" s="9" t="s">
        <v>7619</v>
      </c>
      <c r="P3827" s="9" t="s">
        <v>32</v>
      </c>
      <c r="Q3827" s="61">
        <v>8160</v>
      </c>
      <c r="R3827" s="11">
        <v>2097.5569999999998</v>
      </c>
      <c r="S3827" s="52">
        <f>R3827</f>
        <v>2097.5569999999998</v>
      </c>
      <c r="T3827" s="53">
        <f>IFERROR(S3827/Q3827,0)</f>
        <v>0.25705355392156859</v>
      </c>
      <c r="U3827" s="54">
        <f>IF(T3827&gt;=100%,S3827*2%,0)</f>
        <v>0</v>
      </c>
      <c r="V3827" s="54">
        <f>S3827*1%</f>
        <v>20.975569999999998</v>
      </c>
      <c r="W3827" s="55">
        <f>U3827+V3827</f>
        <v>20.975569999999998</v>
      </c>
      <c r="X3827" s="17"/>
      <c r="Y3827" s="9" t="s">
        <v>12393</v>
      </c>
    </row>
    <row r="3828" spans="1:25" x14ac:dyDescent="0.2">
      <c r="A3828" s="9" t="s">
        <v>9603</v>
      </c>
      <c r="B3828" s="18" t="s">
        <v>10732</v>
      </c>
      <c r="C3828" s="9" t="s">
        <v>12370</v>
      </c>
      <c r="D3828" s="9"/>
      <c r="E3828" s="9" t="s">
        <v>12369</v>
      </c>
      <c r="F3828" s="9"/>
      <c r="G3828" s="18">
        <v>10022294</v>
      </c>
      <c r="H3828" s="18" t="s">
        <v>10733</v>
      </c>
      <c r="I3828" s="18" t="s">
        <v>10771</v>
      </c>
      <c r="J3828" s="18" t="s">
        <v>10772</v>
      </c>
      <c r="K3828" s="9" t="s">
        <v>10767</v>
      </c>
      <c r="L3828" s="18" t="s">
        <v>10768</v>
      </c>
      <c r="M3828" s="18">
        <v>8869911112</v>
      </c>
      <c r="N3828" s="18" t="s">
        <v>10946</v>
      </c>
      <c r="O3828" s="18" t="s">
        <v>10947</v>
      </c>
      <c r="P3828" s="18" t="s">
        <v>32</v>
      </c>
      <c r="Q3828" s="11">
        <v>7879.5</v>
      </c>
      <c r="R3828" s="27">
        <v>2020.2034000000003</v>
      </c>
      <c r="S3828" s="52">
        <f>R3828</f>
        <v>2020.2034000000003</v>
      </c>
      <c r="T3828" s="53">
        <f>IFERROR(S3828/Q3828,0)</f>
        <v>0.25638725807475099</v>
      </c>
      <c r="U3828" s="54">
        <f>IF(T3828&gt;=100%,S3828*2%,0)</f>
        <v>0</v>
      </c>
      <c r="V3828" s="54">
        <f>S3828*1%</f>
        <v>20.202034000000005</v>
      </c>
      <c r="W3828" s="55">
        <f>U3828+V3828</f>
        <v>20.202034000000005</v>
      </c>
      <c r="X3828" s="17"/>
      <c r="Y3828" s="9" t="s">
        <v>12393</v>
      </c>
    </row>
    <row r="3829" spans="1:25" x14ac:dyDescent="0.2">
      <c r="A3829" s="9" t="s">
        <v>9603</v>
      </c>
      <c r="B3829" s="32" t="s">
        <v>11810</v>
      </c>
      <c r="C3829" s="9" t="s">
        <v>12374</v>
      </c>
      <c r="D3829" s="9"/>
      <c r="E3829" s="11" t="s">
        <v>12376</v>
      </c>
      <c r="F3829" s="11"/>
      <c r="G3829" s="32">
        <v>10031303</v>
      </c>
      <c r="H3829" s="32" t="s">
        <v>11363</v>
      </c>
      <c r="I3829" s="32" t="s">
        <v>11811</v>
      </c>
      <c r="J3829" s="32" t="s">
        <v>11812</v>
      </c>
      <c r="K3829" s="9" t="s">
        <v>11366</v>
      </c>
      <c r="L3829" s="32" t="s">
        <v>11788</v>
      </c>
      <c r="M3829" s="32">
        <v>9616564145</v>
      </c>
      <c r="N3829" s="18" t="s">
        <v>11813</v>
      </c>
      <c r="O3829" s="32" t="s">
        <v>11814</v>
      </c>
      <c r="P3829" s="32" t="s">
        <v>32</v>
      </c>
      <c r="Q3829" s="11">
        <v>6000</v>
      </c>
      <c r="R3829" s="27">
        <v>1528.808</v>
      </c>
      <c r="S3829" s="52">
        <f>R3829</f>
        <v>1528.808</v>
      </c>
      <c r="T3829" s="53">
        <f>IFERROR(S3829/Q3829,0)</f>
        <v>0.25480133333333332</v>
      </c>
      <c r="U3829" s="54">
        <f>IF(T3829&gt;=100%,S3829*2%,0)</f>
        <v>0</v>
      </c>
      <c r="V3829" s="54">
        <f>S3829*1%</f>
        <v>15.288080000000001</v>
      </c>
      <c r="W3829" s="55">
        <f>U3829+V3829</f>
        <v>15.288080000000001</v>
      </c>
      <c r="X3829" s="17"/>
      <c r="Y3829" s="9" t="s">
        <v>12393</v>
      </c>
    </row>
    <row r="3830" spans="1:25" x14ac:dyDescent="0.2">
      <c r="A3830" s="9" t="s">
        <v>9603</v>
      </c>
      <c r="B3830" s="32" t="s">
        <v>11764</v>
      </c>
      <c r="C3830" s="9" t="s">
        <v>12374</v>
      </c>
      <c r="D3830" s="9"/>
      <c r="E3830" s="11" t="s">
        <v>12376</v>
      </c>
      <c r="F3830" s="11"/>
      <c r="G3830" s="32">
        <v>10031303</v>
      </c>
      <c r="H3830" s="32" t="s">
        <v>11363</v>
      </c>
      <c r="I3830" s="32" t="s">
        <v>11705</v>
      </c>
      <c r="J3830" s="32" t="s">
        <v>10702</v>
      </c>
      <c r="K3830" s="9" t="s">
        <v>11684</v>
      </c>
      <c r="L3830" s="32" t="s">
        <v>11685</v>
      </c>
      <c r="M3830" s="32">
        <v>7007253228</v>
      </c>
      <c r="N3830" s="18" t="s">
        <v>11765</v>
      </c>
      <c r="O3830" s="32" t="s">
        <v>11766</v>
      </c>
      <c r="P3830" s="32" t="s">
        <v>32</v>
      </c>
      <c r="Q3830" s="11">
        <v>6000</v>
      </c>
      <c r="R3830" s="27">
        <v>1528.7608</v>
      </c>
      <c r="S3830" s="52">
        <f>R3830</f>
        <v>1528.7608</v>
      </c>
      <c r="T3830" s="53">
        <f>IFERROR(S3830/Q3830,0)</f>
        <v>0.25479346666666669</v>
      </c>
      <c r="U3830" s="54">
        <f>IF(T3830&gt;=100%,S3830*2%,0)</f>
        <v>0</v>
      </c>
      <c r="V3830" s="54">
        <f>S3830*1%</f>
        <v>15.287608000000001</v>
      </c>
      <c r="W3830" s="55">
        <f>U3830+V3830</f>
        <v>15.287608000000001</v>
      </c>
      <c r="X3830" s="17"/>
      <c r="Y3830" s="9" t="s">
        <v>12391</v>
      </c>
    </row>
    <row r="3831" spans="1:25" x14ac:dyDescent="0.2">
      <c r="A3831" s="4" t="s">
        <v>18</v>
      </c>
      <c r="B3831" s="12" t="s">
        <v>1336</v>
      </c>
      <c r="C3831" s="5" t="s">
        <v>861</v>
      </c>
      <c r="D3831" s="9" t="s">
        <v>862</v>
      </c>
      <c r="E3831" s="9" t="s">
        <v>1337</v>
      </c>
      <c r="F3831" s="9" t="s">
        <v>1336</v>
      </c>
      <c r="G3831" s="8">
        <v>10034668</v>
      </c>
      <c r="H3831" s="12" t="s">
        <v>1338</v>
      </c>
      <c r="I3831" s="9" t="s">
        <v>1354</v>
      </c>
      <c r="J3831" s="12" t="s">
        <v>1355</v>
      </c>
      <c r="K3831" s="8" t="s">
        <v>1341</v>
      </c>
      <c r="L3831" s="16" t="s">
        <v>1342</v>
      </c>
      <c r="M3831" s="17" t="s">
        <v>1343</v>
      </c>
      <c r="N3831" s="9" t="s">
        <v>1443</v>
      </c>
      <c r="O3831" s="9" t="s">
        <v>1444</v>
      </c>
      <c r="P3831" s="9" t="s">
        <v>32</v>
      </c>
      <c r="Q3831" s="10">
        <v>10000</v>
      </c>
      <c r="R3831" s="11">
        <v>2525.2415999999998</v>
      </c>
      <c r="S3831" s="52">
        <f>R3831</f>
        <v>2525.2415999999998</v>
      </c>
      <c r="T3831" s="53">
        <f>IFERROR(S3831/Q3831,0)</f>
        <v>0.25252416</v>
      </c>
      <c r="U3831" s="54">
        <f>IF(T3831&gt;=100%,S3831*2%,0)</f>
        <v>0</v>
      </c>
      <c r="V3831" s="54">
        <f>S3831*1%</f>
        <v>25.252416</v>
      </c>
      <c r="W3831" s="55">
        <f>U3831+V3831</f>
        <v>25.252416</v>
      </c>
      <c r="X3831" s="17"/>
      <c r="Y3831" s="9" t="s">
        <v>12391</v>
      </c>
    </row>
    <row r="3832" spans="1:25" x14ac:dyDescent="0.2">
      <c r="A3832" s="4" t="s">
        <v>18</v>
      </c>
      <c r="B3832" s="12" t="s">
        <v>2716</v>
      </c>
      <c r="C3832" s="5" t="s">
        <v>2071</v>
      </c>
      <c r="D3832" s="9" t="s">
        <v>2072</v>
      </c>
      <c r="E3832" s="9" t="s">
        <v>2633</v>
      </c>
      <c r="F3832" s="9" t="s">
        <v>2634</v>
      </c>
      <c r="G3832" s="8">
        <v>10034646</v>
      </c>
      <c r="H3832" s="12" t="s">
        <v>2717</v>
      </c>
      <c r="I3832" s="9" t="s">
        <v>2718</v>
      </c>
      <c r="J3832" s="12" t="s">
        <v>2719</v>
      </c>
      <c r="K3832" s="8" t="s">
        <v>2720</v>
      </c>
      <c r="L3832" s="16" t="s">
        <v>2721</v>
      </c>
      <c r="M3832" s="17">
        <v>7002579737</v>
      </c>
      <c r="N3832" s="9" t="s">
        <v>2764</v>
      </c>
      <c r="O3832" s="9" t="s">
        <v>2765</v>
      </c>
      <c r="P3832" s="9" t="s">
        <v>32</v>
      </c>
      <c r="Q3832" s="10">
        <v>5000</v>
      </c>
      <c r="R3832" s="11">
        <v>1260.3496</v>
      </c>
      <c r="S3832" s="52">
        <f>R3832</f>
        <v>1260.3496</v>
      </c>
      <c r="T3832" s="53">
        <f>IFERROR(S3832/Q3832,0)</f>
        <v>0.25206992</v>
      </c>
      <c r="U3832" s="54">
        <f>IF(T3832&gt;=100%,S3832*2%,0)</f>
        <v>0</v>
      </c>
      <c r="V3832" s="54">
        <f>S3832*1%</f>
        <v>12.603496</v>
      </c>
      <c r="W3832" s="55">
        <f>U3832+V3832</f>
        <v>12.603496</v>
      </c>
      <c r="X3832" s="17"/>
      <c r="Y3832" s="9" t="s">
        <v>12393</v>
      </c>
    </row>
    <row r="3833" spans="1:25" x14ac:dyDescent="0.2">
      <c r="A3833" s="4" t="s">
        <v>18</v>
      </c>
      <c r="B3833" s="12" t="s">
        <v>2304</v>
      </c>
      <c r="C3833" s="5" t="s">
        <v>2071</v>
      </c>
      <c r="D3833" s="9" t="s">
        <v>2072</v>
      </c>
      <c r="E3833" s="9" t="s">
        <v>2305</v>
      </c>
      <c r="F3833" s="9" t="s">
        <v>2306</v>
      </c>
      <c r="G3833" s="8">
        <v>10025911</v>
      </c>
      <c r="H3833" s="12" t="s">
        <v>2307</v>
      </c>
      <c r="I3833" s="9" t="s">
        <v>2379</v>
      </c>
      <c r="J3833" s="12" t="s">
        <v>2380</v>
      </c>
      <c r="K3833" s="8" t="s">
        <v>2310</v>
      </c>
      <c r="L3833" s="16" t="s">
        <v>2311</v>
      </c>
      <c r="M3833" s="17">
        <v>8638448082</v>
      </c>
      <c r="N3833" s="9" t="s">
        <v>2381</v>
      </c>
      <c r="O3833" s="9" t="s">
        <v>2382</v>
      </c>
      <c r="P3833" s="9" t="s">
        <v>32</v>
      </c>
      <c r="Q3833" s="10">
        <v>5000</v>
      </c>
      <c r="R3833" s="11">
        <v>1260.3472000000002</v>
      </c>
      <c r="S3833" s="52">
        <f>R3833</f>
        <v>1260.3472000000002</v>
      </c>
      <c r="T3833" s="53">
        <f>IFERROR(S3833/Q3833,0)</f>
        <v>0.25206944000000003</v>
      </c>
      <c r="U3833" s="54">
        <f>IF(T3833&gt;=100%,S3833*2%,0)</f>
        <v>0</v>
      </c>
      <c r="V3833" s="54">
        <f>S3833*1%</f>
        <v>12.603472000000002</v>
      </c>
      <c r="W3833" s="55">
        <f>U3833+V3833</f>
        <v>12.603472000000002</v>
      </c>
      <c r="X3833" s="17"/>
      <c r="Y3833" s="9" t="s">
        <v>12393</v>
      </c>
    </row>
    <row r="3834" spans="1:25" x14ac:dyDescent="0.2">
      <c r="A3834" s="4" t="s">
        <v>18</v>
      </c>
      <c r="B3834" s="12" t="s">
        <v>2304</v>
      </c>
      <c r="C3834" s="5" t="s">
        <v>2071</v>
      </c>
      <c r="D3834" s="9" t="s">
        <v>2072</v>
      </c>
      <c r="E3834" s="9" t="s">
        <v>2305</v>
      </c>
      <c r="F3834" s="9" t="s">
        <v>2306</v>
      </c>
      <c r="G3834" s="8">
        <v>10025911</v>
      </c>
      <c r="H3834" s="12" t="s">
        <v>2307</v>
      </c>
      <c r="I3834" s="9" t="s">
        <v>2369</v>
      </c>
      <c r="J3834" s="12" t="s">
        <v>2370</v>
      </c>
      <c r="K3834" s="8" t="s">
        <v>2310</v>
      </c>
      <c r="L3834" s="16" t="s">
        <v>2311</v>
      </c>
      <c r="M3834" s="17">
        <v>8638448082</v>
      </c>
      <c r="N3834" s="9" t="s">
        <v>2373</v>
      </c>
      <c r="O3834" s="9" t="s">
        <v>2374</v>
      </c>
      <c r="P3834" s="9" t="s">
        <v>32</v>
      </c>
      <c r="Q3834" s="10">
        <v>5000</v>
      </c>
      <c r="R3834" s="11">
        <v>1260.3472000000002</v>
      </c>
      <c r="S3834" s="52">
        <f>R3834</f>
        <v>1260.3472000000002</v>
      </c>
      <c r="T3834" s="53">
        <f>IFERROR(S3834/Q3834,0)</f>
        <v>0.25206944000000003</v>
      </c>
      <c r="U3834" s="54">
        <f>IF(T3834&gt;=100%,S3834*2%,0)</f>
        <v>0</v>
      </c>
      <c r="V3834" s="54">
        <f>S3834*1%</f>
        <v>12.603472000000002</v>
      </c>
      <c r="W3834" s="55">
        <f>U3834+V3834</f>
        <v>12.603472000000002</v>
      </c>
      <c r="X3834" s="17"/>
      <c r="Y3834" s="9" t="s">
        <v>12393</v>
      </c>
    </row>
    <row r="3835" spans="1:25" x14ac:dyDescent="0.2">
      <c r="A3835" s="4" t="s">
        <v>18</v>
      </c>
      <c r="B3835" s="12" t="s">
        <v>2304</v>
      </c>
      <c r="C3835" s="5" t="s">
        <v>2071</v>
      </c>
      <c r="D3835" s="9" t="s">
        <v>2072</v>
      </c>
      <c r="E3835" s="9" t="s">
        <v>2305</v>
      </c>
      <c r="F3835" s="9" t="s">
        <v>2306</v>
      </c>
      <c r="G3835" s="8">
        <v>10025911</v>
      </c>
      <c r="H3835" s="12" t="s">
        <v>2307</v>
      </c>
      <c r="I3835" s="9" t="s">
        <v>2387</v>
      </c>
      <c r="J3835" s="12" t="s">
        <v>2388</v>
      </c>
      <c r="K3835" s="8" t="s">
        <v>2310</v>
      </c>
      <c r="L3835" s="16" t="s">
        <v>2311</v>
      </c>
      <c r="M3835" s="17">
        <v>8638448082</v>
      </c>
      <c r="N3835" s="9" t="s">
        <v>2393</v>
      </c>
      <c r="O3835" s="9" t="s">
        <v>2394</v>
      </c>
      <c r="P3835" s="9" t="s">
        <v>32</v>
      </c>
      <c r="Q3835" s="10">
        <v>5000</v>
      </c>
      <c r="R3835" s="11">
        <v>1260.3462</v>
      </c>
      <c r="S3835" s="52">
        <f>R3835</f>
        <v>1260.3462</v>
      </c>
      <c r="T3835" s="53">
        <f>IFERROR(S3835/Q3835,0)</f>
        <v>0.25206923999999997</v>
      </c>
      <c r="U3835" s="54">
        <f>IF(T3835&gt;=100%,S3835*2%,0)</f>
        <v>0</v>
      </c>
      <c r="V3835" s="54">
        <f>S3835*1%</f>
        <v>12.603462</v>
      </c>
      <c r="W3835" s="55">
        <f>U3835+V3835</f>
        <v>12.603462</v>
      </c>
      <c r="X3835" s="17"/>
      <c r="Y3835" s="9" t="s">
        <v>12393</v>
      </c>
    </row>
    <row r="3836" spans="1:25" x14ac:dyDescent="0.2">
      <c r="A3836" s="4" t="s">
        <v>18</v>
      </c>
      <c r="B3836" s="12" t="s">
        <v>1048</v>
      </c>
      <c r="C3836" s="5" t="s">
        <v>861</v>
      </c>
      <c r="D3836" s="9" t="s">
        <v>862</v>
      </c>
      <c r="E3836" s="9" t="s">
        <v>1049</v>
      </c>
      <c r="F3836" s="9" t="s">
        <v>1050</v>
      </c>
      <c r="G3836" s="8">
        <v>10022825</v>
      </c>
      <c r="H3836" s="12" t="s">
        <v>1058</v>
      </c>
      <c r="I3836" s="9" t="s">
        <v>1093</v>
      </c>
      <c r="J3836" s="12" t="s">
        <v>1094</v>
      </c>
      <c r="K3836" s="8" t="s">
        <v>1095</v>
      </c>
      <c r="L3836" s="16" t="s">
        <v>1096</v>
      </c>
      <c r="M3836" s="17" t="s">
        <v>1097</v>
      </c>
      <c r="N3836" s="9" t="s">
        <v>1224</v>
      </c>
      <c r="O3836" s="9" t="s">
        <v>1225</v>
      </c>
      <c r="P3836" s="9" t="s">
        <v>32</v>
      </c>
      <c r="Q3836" s="10">
        <v>60000</v>
      </c>
      <c r="R3836" s="11">
        <v>15083.214599999998</v>
      </c>
      <c r="S3836" s="52">
        <f>R3836</f>
        <v>15083.214599999998</v>
      </c>
      <c r="T3836" s="53">
        <f>IFERROR(S3836/Q3836,0)</f>
        <v>0.25138690999999996</v>
      </c>
      <c r="U3836" s="54">
        <f>IF(T3836&gt;=100%,S3836*2%,0)</f>
        <v>0</v>
      </c>
      <c r="V3836" s="54">
        <f>S3836*1%</f>
        <v>150.83214599999997</v>
      </c>
      <c r="W3836" s="55">
        <f>U3836+V3836</f>
        <v>150.83214599999997</v>
      </c>
      <c r="X3836" s="17"/>
      <c r="Y3836" s="9" t="s">
        <v>12391</v>
      </c>
    </row>
    <row r="3837" spans="1:25" x14ac:dyDescent="0.2">
      <c r="A3837" s="9" t="s">
        <v>6280</v>
      </c>
      <c r="B3837" s="9" t="s">
        <v>7673</v>
      </c>
      <c r="C3837" s="18" t="s">
        <v>6854</v>
      </c>
      <c r="D3837" s="9" t="s">
        <v>6855</v>
      </c>
      <c r="E3837" s="9" t="s">
        <v>7290</v>
      </c>
      <c r="F3837" s="9" t="s">
        <v>7291</v>
      </c>
      <c r="G3837" s="9">
        <v>10034032</v>
      </c>
      <c r="H3837" s="9" t="s">
        <v>7643</v>
      </c>
      <c r="I3837" s="9" t="s">
        <v>7674</v>
      </c>
      <c r="J3837" s="9" t="s">
        <v>7675</v>
      </c>
      <c r="K3837" s="18" t="s">
        <v>7646</v>
      </c>
      <c r="L3837" s="18" t="s">
        <v>7647</v>
      </c>
      <c r="M3837" s="18" t="s">
        <v>7648</v>
      </c>
      <c r="N3837" s="9" t="s">
        <v>7699</v>
      </c>
      <c r="O3837" s="9" t="s">
        <v>7700</v>
      </c>
      <c r="P3837" s="9" t="s">
        <v>32</v>
      </c>
      <c r="Q3837" s="61">
        <v>5000</v>
      </c>
      <c r="R3837" s="11">
        <v>1255.8040000000001</v>
      </c>
      <c r="S3837" s="52">
        <f>R3837</f>
        <v>1255.8040000000001</v>
      </c>
      <c r="T3837" s="53">
        <f>IFERROR(S3837/Q3837,0)</f>
        <v>0.25116080000000002</v>
      </c>
      <c r="U3837" s="54">
        <f>IF(T3837&gt;=100%,S3837*2%,0)</f>
        <v>0</v>
      </c>
      <c r="V3837" s="54">
        <f>S3837*1%</f>
        <v>12.558040000000002</v>
      </c>
      <c r="W3837" s="55">
        <f>U3837+V3837</f>
        <v>12.558040000000002</v>
      </c>
      <c r="X3837" s="17"/>
      <c r="Y3837" s="9" t="s">
        <v>12393</v>
      </c>
    </row>
    <row r="3838" spans="1:25" x14ac:dyDescent="0.2">
      <c r="A3838" s="9" t="s">
        <v>9603</v>
      </c>
      <c r="B3838" s="18" t="s">
        <v>11642</v>
      </c>
      <c r="C3838" s="9" t="s">
        <v>12374</v>
      </c>
      <c r="D3838" s="9"/>
      <c r="E3838" s="11" t="s">
        <v>12377</v>
      </c>
      <c r="F3838" s="11"/>
      <c r="G3838" s="18">
        <v>10025183</v>
      </c>
      <c r="H3838" s="18" t="s">
        <v>11629</v>
      </c>
      <c r="I3838" s="18" t="s">
        <v>11643</v>
      </c>
      <c r="J3838" s="18" t="s">
        <v>11644</v>
      </c>
      <c r="K3838" s="9" t="s">
        <v>11632</v>
      </c>
      <c r="L3838" s="18" t="s">
        <v>11633</v>
      </c>
      <c r="M3838" s="18">
        <v>7060111822</v>
      </c>
      <c r="N3838" s="18" t="s">
        <v>11645</v>
      </c>
      <c r="O3838" s="18" t="s">
        <v>11646</v>
      </c>
      <c r="P3838" s="18" t="s">
        <v>32</v>
      </c>
      <c r="Q3838" s="11">
        <v>5000</v>
      </c>
      <c r="R3838" s="27">
        <v>1255.8032000000001</v>
      </c>
      <c r="S3838" s="52">
        <f>R3838</f>
        <v>1255.8032000000001</v>
      </c>
      <c r="T3838" s="53">
        <f>IFERROR(S3838/Q3838,0)</f>
        <v>0.25116063999999999</v>
      </c>
      <c r="U3838" s="54">
        <f>IF(T3838&gt;=100%,S3838*2%,0)</f>
        <v>0</v>
      </c>
      <c r="V3838" s="54">
        <f>S3838*1%</f>
        <v>12.558032000000001</v>
      </c>
      <c r="W3838" s="55">
        <f>U3838+V3838</f>
        <v>12.558032000000001</v>
      </c>
      <c r="X3838" s="17"/>
      <c r="Y3838" s="9" t="s">
        <v>12393</v>
      </c>
    </row>
    <row r="3839" spans="1:25" x14ac:dyDescent="0.2">
      <c r="A3839" s="4" t="s">
        <v>18</v>
      </c>
      <c r="B3839" s="9"/>
      <c r="C3839" s="5" t="s">
        <v>4707</v>
      </c>
      <c r="D3839" s="9" t="s">
        <v>4708</v>
      </c>
      <c r="E3839" s="9" t="s">
        <v>5269</v>
      </c>
      <c r="F3839" s="9" t="s">
        <v>5270</v>
      </c>
      <c r="G3839" s="12">
        <v>10033840</v>
      </c>
      <c r="H3839" s="12" t="s">
        <v>5354</v>
      </c>
      <c r="I3839" s="12" t="s">
        <v>5355</v>
      </c>
      <c r="J3839" s="12" t="s">
        <v>5356</v>
      </c>
      <c r="K3839" s="17" t="s">
        <v>5357</v>
      </c>
      <c r="L3839" s="9" t="s">
        <v>5358</v>
      </c>
      <c r="M3839" s="9">
        <v>8763812712</v>
      </c>
      <c r="N3839" s="12" t="s">
        <v>5369</v>
      </c>
      <c r="O3839" s="12" t="s">
        <v>5370</v>
      </c>
      <c r="P3839" s="17" t="s">
        <v>32</v>
      </c>
      <c r="Q3839" s="10">
        <v>4890.3513000000003</v>
      </c>
      <c r="R3839" s="11">
        <v>1223.9492</v>
      </c>
      <c r="S3839" s="52">
        <f>R3839</f>
        <v>1223.9492</v>
      </c>
      <c r="T3839" s="53">
        <f>IFERROR(S3839/Q3839,0)</f>
        <v>0.25027837979655981</v>
      </c>
      <c r="U3839" s="54">
        <f>IF(T3839&gt;=100%,S3839*2%,0)</f>
        <v>0</v>
      </c>
      <c r="V3839" s="54">
        <f>S3839*1%</f>
        <v>12.239492</v>
      </c>
      <c r="W3839" s="55">
        <f>U3839+V3839</f>
        <v>12.239492</v>
      </c>
      <c r="X3839" s="17"/>
      <c r="Y3839" s="9" t="s">
        <v>12393</v>
      </c>
    </row>
    <row r="3840" spans="1:25" x14ac:dyDescent="0.2">
      <c r="A3840" s="9" t="s">
        <v>6280</v>
      </c>
      <c r="B3840" s="9" t="s">
        <v>6387</v>
      </c>
      <c r="C3840" s="18" t="s">
        <v>6282</v>
      </c>
      <c r="D3840" s="9" t="s">
        <v>6283</v>
      </c>
      <c r="E3840" s="9" t="s">
        <v>6284</v>
      </c>
      <c r="F3840" s="9" t="s">
        <v>6285</v>
      </c>
      <c r="G3840" s="9">
        <v>10022173</v>
      </c>
      <c r="H3840" s="9" t="s">
        <v>6286</v>
      </c>
      <c r="I3840" s="9" t="s">
        <v>6388</v>
      </c>
      <c r="J3840" s="9" t="s">
        <v>6389</v>
      </c>
      <c r="K3840" s="18" t="s">
        <v>6349</v>
      </c>
      <c r="L3840" s="18" t="s">
        <v>6350</v>
      </c>
      <c r="M3840" s="18" t="s">
        <v>6351</v>
      </c>
      <c r="N3840" s="9" t="s">
        <v>6392</v>
      </c>
      <c r="O3840" s="9" t="s">
        <v>6393</v>
      </c>
      <c r="P3840" s="9" t="s">
        <v>32</v>
      </c>
      <c r="Q3840" s="62">
        <v>5000</v>
      </c>
      <c r="R3840" s="11">
        <v>1251.2483999999999</v>
      </c>
      <c r="S3840" s="52">
        <f>R3840</f>
        <v>1251.2483999999999</v>
      </c>
      <c r="T3840" s="53">
        <f>IFERROR(S3840/Q3840,0)</f>
        <v>0.25024967999999997</v>
      </c>
      <c r="U3840" s="54">
        <f>IF(T3840&gt;=100%,S3840*2%,0)</f>
        <v>0</v>
      </c>
      <c r="V3840" s="54">
        <f>S3840*1%</f>
        <v>12.512484000000001</v>
      </c>
      <c r="W3840" s="55">
        <f>U3840+V3840</f>
        <v>12.512484000000001</v>
      </c>
      <c r="X3840" s="17"/>
      <c r="Y3840" s="9" t="s">
        <v>12393</v>
      </c>
    </row>
    <row r="3841" spans="1:25" x14ac:dyDescent="0.2">
      <c r="A3841" s="9" t="s">
        <v>6280</v>
      </c>
      <c r="B3841" s="9" t="s">
        <v>7440</v>
      </c>
      <c r="C3841" s="18" t="s">
        <v>6854</v>
      </c>
      <c r="D3841" s="9" t="s">
        <v>6855</v>
      </c>
      <c r="E3841" s="9" t="s">
        <v>7413</v>
      </c>
      <c r="F3841" s="9" t="s">
        <v>7414</v>
      </c>
      <c r="G3841" s="9">
        <v>10034670</v>
      </c>
      <c r="H3841" s="9" t="s">
        <v>7415</v>
      </c>
      <c r="I3841" s="9" t="s">
        <v>7441</v>
      </c>
      <c r="J3841" s="9" t="s">
        <v>7442</v>
      </c>
      <c r="K3841" s="18" t="s">
        <v>7417</v>
      </c>
      <c r="L3841" s="18" t="s">
        <v>7418</v>
      </c>
      <c r="M3841" s="18" t="s">
        <v>7419</v>
      </c>
      <c r="N3841" s="9" t="s">
        <v>7443</v>
      </c>
      <c r="O3841" s="9" t="s">
        <v>7444</v>
      </c>
      <c r="P3841" s="9" t="s">
        <v>32</v>
      </c>
      <c r="Q3841" s="61">
        <v>8840</v>
      </c>
      <c r="R3841" s="11">
        <v>2206.5569999999998</v>
      </c>
      <c r="S3841" s="52">
        <f>R3841</f>
        <v>2206.5569999999998</v>
      </c>
      <c r="T3841" s="53">
        <f>IFERROR(S3841/Q3841,0)</f>
        <v>0.24961052036199094</v>
      </c>
      <c r="U3841" s="54">
        <f>IF(T3841&gt;=100%,S3841*2%,0)</f>
        <v>0</v>
      </c>
      <c r="V3841" s="54">
        <f>S3841*1%</f>
        <v>22.065569999999997</v>
      </c>
      <c r="W3841" s="55">
        <f>U3841+V3841</f>
        <v>22.065569999999997</v>
      </c>
      <c r="X3841" s="17"/>
      <c r="Y3841" s="9" t="s">
        <v>12391</v>
      </c>
    </row>
    <row r="3842" spans="1:25" x14ac:dyDescent="0.2">
      <c r="A3842" s="4" t="s">
        <v>18</v>
      </c>
      <c r="B3842" s="12" t="s">
        <v>1048</v>
      </c>
      <c r="C3842" s="5" t="s">
        <v>861</v>
      </c>
      <c r="D3842" s="9" t="s">
        <v>862</v>
      </c>
      <c r="E3842" s="9" t="s">
        <v>1049</v>
      </c>
      <c r="F3842" s="9" t="s">
        <v>1050</v>
      </c>
      <c r="G3842" s="8">
        <v>10034496</v>
      </c>
      <c r="H3842" s="12" t="s">
        <v>1051</v>
      </c>
      <c r="I3842" s="9" t="s">
        <v>1166</v>
      </c>
      <c r="J3842" s="12" t="s">
        <v>1167</v>
      </c>
      <c r="K3842" s="8" t="s">
        <v>1054</v>
      </c>
      <c r="L3842" s="16" t="s">
        <v>1055</v>
      </c>
      <c r="M3842" s="17">
        <v>9593193215</v>
      </c>
      <c r="N3842" s="9" t="s">
        <v>1238</v>
      </c>
      <c r="O3842" s="9" t="s">
        <v>1239</v>
      </c>
      <c r="P3842" s="9" t="s">
        <v>32</v>
      </c>
      <c r="Q3842" s="10">
        <v>20000</v>
      </c>
      <c r="R3842" s="11">
        <v>4982.2440000000006</v>
      </c>
      <c r="S3842" s="52">
        <f>R3842</f>
        <v>4982.2440000000006</v>
      </c>
      <c r="T3842" s="53">
        <f>IFERROR(S3842/Q3842,0)</f>
        <v>0.24911220000000003</v>
      </c>
      <c r="U3842" s="54">
        <f>IF(T3842&gt;=100%,S3842*2%,0)</f>
        <v>0</v>
      </c>
      <c r="V3842" s="54">
        <f>S3842*1%</f>
        <v>49.822440000000007</v>
      </c>
      <c r="W3842" s="55">
        <f>U3842+V3842</f>
        <v>49.822440000000007</v>
      </c>
      <c r="X3842" s="17"/>
      <c r="Y3842" s="9" t="s">
        <v>12391</v>
      </c>
    </row>
    <row r="3843" spans="1:25" x14ac:dyDescent="0.2">
      <c r="A3843" s="4" t="s">
        <v>18</v>
      </c>
      <c r="B3843" s="12" t="s">
        <v>4290</v>
      </c>
      <c r="C3843" s="5" t="s">
        <v>4291</v>
      </c>
      <c r="D3843" s="5" t="s">
        <v>4292</v>
      </c>
      <c r="E3843" s="9" t="s">
        <v>4293</v>
      </c>
      <c r="F3843" s="9" t="s">
        <v>4294</v>
      </c>
      <c r="G3843" s="8">
        <v>10031076</v>
      </c>
      <c r="H3843" s="12" t="s">
        <v>4295</v>
      </c>
      <c r="I3843" s="9" t="s">
        <v>4336</v>
      </c>
      <c r="J3843" s="12" t="s">
        <v>4337</v>
      </c>
      <c r="K3843" s="8" t="s">
        <v>4298</v>
      </c>
      <c r="L3843" s="16" t="s">
        <v>4299</v>
      </c>
      <c r="M3843" s="17">
        <v>7872993489</v>
      </c>
      <c r="N3843" s="9" t="s">
        <v>4338</v>
      </c>
      <c r="O3843" s="9" t="s">
        <v>4339</v>
      </c>
      <c r="P3843" s="9" t="s">
        <v>32</v>
      </c>
      <c r="Q3843" s="11">
        <v>4148.2</v>
      </c>
      <c r="R3843" s="11">
        <v>1022</v>
      </c>
      <c r="S3843" s="52">
        <f>R3843</f>
        <v>1022</v>
      </c>
      <c r="T3843" s="53">
        <f>IFERROR(S3843/Q3843,0)</f>
        <v>0.24637192035099562</v>
      </c>
      <c r="U3843" s="54">
        <f>IF(T3843&gt;=100%,S3843*2%,0)</f>
        <v>0</v>
      </c>
      <c r="V3843" s="54">
        <f>S3843*1%</f>
        <v>10.220000000000001</v>
      </c>
      <c r="W3843" s="55">
        <f>U3843+V3843</f>
        <v>10.220000000000001</v>
      </c>
      <c r="X3843" s="17"/>
      <c r="Y3843" s="9" t="s">
        <v>12392</v>
      </c>
    </row>
    <row r="3844" spans="1:25" x14ac:dyDescent="0.2">
      <c r="A3844" s="26" t="s">
        <v>9603</v>
      </c>
      <c r="B3844" s="30" t="s">
        <v>12250</v>
      </c>
      <c r="C3844" s="30" t="s">
        <v>12379</v>
      </c>
      <c r="D3844" s="30"/>
      <c r="E3844" s="44" t="s">
        <v>12382</v>
      </c>
      <c r="F3844" s="44"/>
      <c r="G3844" s="30">
        <v>10027925</v>
      </c>
      <c r="H3844" s="30" t="s">
        <v>12251</v>
      </c>
      <c r="I3844" s="30" t="s">
        <v>12252</v>
      </c>
      <c r="J3844" s="30" t="s">
        <v>4001</v>
      </c>
      <c r="K3844" s="26" t="s">
        <v>12253</v>
      </c>
      <c r="L3844" s="30" t="s">
        <v>12254</v>
      </c>
      <c r="M3844" s="30" t="s">
        <v>12255</v>
      </c>
      <c r="N3844" s="30" t="s">
        <v>12319</v>
      </c>
      <c r="O3844" s="30" t="s">
        <v>12320</v>
      </c>
      <c r="P3844" s="30" t="s">
        <v>32</v>
      </c>
      <c r="Q3844" s="27">
        <v>3000</v>
      </c>
      <c r="R3844" s="27">
        <v>737.09879999999998</v>
      </c>
      <c r="S3844" s="52">
        <f>R3844</f>
        <v>737.09879999999998</v>
      </c>
      <c r="T3844" s="53">
        <f>IFERROR(S3844/Q3844,0)</f>
        <v>0.24569959999999999</v>
      </c>
      <c r="U3844" s="54">
        <f>IF(T3844&gt;=100%,S3844*2%,0)</f>
        <v>0</v>
      </c>
      <c r="V3844" s="54">
        <f>S3844*1%</f>
        <v>7.3709879999999997</v>
      </c>
      <c r="W3844" s="55">
        <f>U3844+V3844</f>
        <v>7.3709879999999997</v>
      </c>
      <c r="X3844" s="17"/>
      <c r="Y3844" s="9" t="s">
        <v>12391</v>
      </c>
    </row>
    <row r="3845" spans="1:25" x14ac:dyDescent="0.2">
      <c r="A3845" s="4" t="s">
        <v>18</v>
      </c>
      <c r="B3845" s="9"/>
      <c r="C3845" s="5" t="s">
        <v>4707</v>
      </c>
      <c r="D3845" s="9" t="s">
        <v>4708</v>
      </c>
      <c r="E3845" s="9" t="s">
        <v>5269</v>
      </c>
      <c r="F3845" s="9" t="s">
        <v>5270</v>
      </c>
      <c r="G3845" s="12">
        <v>10034671</v>
      </c>
      <c r="H3845" s="12" t="s">
        <v>5294</v>
      </c>
      <c r="I3845" s="12" t="s">
        <v>5295</v>
      </c>
      <c r="J3845" s="12" t="s">
        <v>5296</v>
      </c>
      <c r="K3845" s="17" t="s">
        <v>5297</v>
      </c>
      <c r="L3845" s="9" t="s">
        <v>2899</v>
      </c>
      <c r="M3845" s="9"/>
      <c r="N3845" s="12" t="s">
        <v>5346</v>
      </c>
      <c r="O3845" s="12" t="s">
        <v>5347</v>
      </c>
      <c r="P3845" s="17" t="s">
        <v>32</v>
      </c>
      <c r="Q3845" s="10">
        <v>8362.5</v>
      </c>
      <c r="R3845" s="11">
        <v>2033</v>
      </c>
      <c r="S3845" s="52">
        <f>R3845</f>
        <v>2033</v>
      </c>
      <c r="T3845" s="53">
        <f>IFERROR(S3845/Q3845,0)</f>
        <v>0.24310911808669655</v>
      </c>
      <c r="U3845" s="54">
        <f>IF(T3845&gt;=100%,S3845*2%,0)</f>
        <v>0</v>
      </c>
      <c r="V3845" s="54">
        <f>S3845*1%</f>
        <v>20.330000000000002</v>
      </c>
      <c r="W3845" s="55">
        <f>U3845+V3845</f>
        <v>20.330000000000002</v>
      </c>
      <c r="X3845" s="17"/>
      <c r="Y3845" s="9" t="s">
        <v>12393</v>
      </c>
    </row>
    <row r="3846" spans="1:25" x14ac:dyDescent="0.2">
      <c r="A3846" s="9" t="s">
        <v>9603</v>
      </c>
      <c r="B3846" s="32" t="s">
        <v>11719</v>
      </c>
      <c r="C3846" s="9" t="s">
        <v>12374</v>
      </c>
      <c r="D3846" s="9"/>
      <c r="E3846" s="11" t="s">
        <v>12376</v>
      </c>
      <c r="F3846" s="11"/>
      <c r="G3846" s="32">
        <v>10031303</v>
      </c>
      <c r="H3846" s="32" t="s">
        <v>11363</v>
      </c>
      <c r="I3846" s="32" t="s">
        <v>11720</v>
      </c>
      <c r="J3846" s="32" t="s">
        <v>11721</v>
      </c>
      <c r="K3846" s="9" t="s">
        <v>11691</v>
      </c>
      <c r="L3846" s="32" t="s">
        <v>11692</v>
      </c>
      <c r="M3846" s="32">
        <v>8318630070</v>
      </c>
      <c r="N3846" s="18" t="s">
        <v>11733</v>
      </c>
      <c r="O3846" s="32" t="s">
        <v>11734</v>
      </c>
      <c r="P3846" s="32" t="s">
        <v>32</v>
      </c>
      <c r="Q3846" s="11">
        <v>6000</v>
      </c>
      <c r="R3846" s="27">
        <v>1442.3494000000001</v>
      </c>
      <c r="S3846" s="52">
        <f>R3846</f>
        <v>1442.3494000000001</v>
      </c>
      <c r="T3846" s="53">
        <f>IFERROR(S3846/Q3846,0)</f>
        <v>0.24039156666666667</v>
      </c>
      <c r="U3846" s="54">
        <f>IF(T3846&gt;=100%,S3846*2%,0)</f>
        <v>0</v>
      </c>
      <c r="V3846" s="54">
        <f>S3846*1%</f>
        <v>14.423494000000002</v>
      </c>
      <c r="W3846" s="55">
        <f>U3846+V3846</f>
        <v>14.423494000000002</v>
      </c>
      <c r="X3846" s="17"/>
      <c r="Y3846" s="9" t="s">
        <v>12391</v>
      </c>
    </row>
    <row r="3847" spans="1:25" x14ac:dyDescent="0.2">
      <c r="A3847" s="26" t="s">
        <v>9603</v>
      </c>
      <c r="B3847" s="26" t="s">
        <v>10138</v>
      </c>
      <c r="C3847" s="30" t="s">
        <v>12359</v>
      </c>
      <c r="D3847" s="30"/>
      <c r="E3847" s="44" t="s">
        <v>12363</v>
      </c>
      <c r="F3847" s="44"/>
      <c r="G3847" s="26">
        <v>10004649</v>
      </c>
      <c r="H3847" s="26" t="s">
        <v>10086</v>
      </c>
      <c r="I3847" s="26" t="s">
        <v>10139</v>
      </c>
      <c r="J3847" s="26" t="s">
        <v>10140</v>
      </c>
      <c r="K3847" s="26" t="s">
        <v>10089</v>
      </c>
      <c r="L3847" s="26" t="s">
        <v>10090</v>
      </c>
      <c r="M3847" s="26">
        <v>7006865823</v>
      </c>
      <c r="N3847" s="26" t="s">
        <v>10143</v>
      </c>
      <c r="O3847" s="26" t="s">
        <v>10144</v>
      </c>
      <c r="P3847" s="26" t="s">
        <v>32</v>
      </c>
      <c r="Q3847" s="27">
        <v>7000</v>
      </c>
      <c r="R3847" s="27">
        <v>1678.9512</v>
      </c>
      <c r="S3847" s="52">
        <f>R3847</f>
        <v>1678.9512</v>
      </c>
      <c r="T3847" s="53">
        <f>IFERROR(S3847/Q3847,0)</f>
        <v>0.23985017142857143</v>
      </c>
      <c r="U3847" s="54">
        <f>IF(T3847&gt;=100%,S3847*2%,0)</f>
        <v>0</v>
      </c>
      <c r="V3847" s="54">
        <f>S3847*1%</f>
        <v>16.789511999999998</v>
      </c>
      <c r="W3847" s="55">
        <f>U3847+V3847</f>
        <v>16.789511999999998</v>
      </c>
      <c r="X3847" s="17"/>
      <c r="Y3847" s="9" t="s">
        <v>12391</v>
      </c>
    </row>
    <row r="3848" spans="1:25" x14ac:dyDescent="0.2">
      <c r="A3848" s="9" t="s">
        <v>9603</v>
      </c>
      <c r="B3848" s="18" t="s">
        <v>11437</v>
      </c>
      <c r="C3848" s="9" t="s">
        <v>12374</v>
      </c>
      <c r="D3848" s="9"/>
      <c r="E3848" s="11" t="s">
        <v>12375</v>
      </c>
      <c r="F3848" s="11"/>
      <c r="G3848" s="41">
        <v>10023721</v>
      </c>
      <c r="H3848" s="42" t="s">
        <v>11355</v>
      </c>
      <c r="I3848" s="18" t="s">
        <v>11438</v>
      </c>
      <c r="J3848" s="18" t="s">
        <v>11439</v>
      </c>
      <c r="K3848" s="9" t="s">
        <v>11397</v>
      </c>
      <c r="L3848" s="18" t="s">
        <v>11398</v>
      </c>
      <c r="M3848" s="18">
        <v>9625304519</v>
      </c>
      <c r="N3848" s="18" t="s">
        <v>11440</v>
      </c>
      <c r="O3848" s="18" t="s">
        <v>11441</v>
      </c>
      <c r="P3848" s="9" t="s">
        <v>32</v>
      </c>
      <c r="Q3848" s="11">
        <v>5000</v>
      </c>
      <c r="R3848" s="27">
        <v>1192.095</v>
      </c>
      <c r="S3848" s="52">
        <f>R3848</f>
        <v>1192.095</v>
      </c>
      <c r="T3848" s="53">
        <f>IFERROR(S3848/Q3848,0)</f>
        <v>0.23841899999999999</v>
      </c>
      <c r="U3848" s="54">
        <f>IF(T3848&gt;=100%,S3848*2%,0)</f>
        <v>0</v>
      </c>
      <c r="V3848" s="54">
        <f>S3848*1%</f>
        <v>11.920950000000001</v>
      </c>
      <c r="W3848" s="55">
        <f>U3848+V3848</f>
        <v>11.920950000000001</v>
      </c>
      <c r="X3848" s="17"/>
      <c r="Y3848" s="9" t="s">
        <v>12391</v>
      </c>
    </row>
    <row r="3849" spans="1:25" x14ac:dyDescent="0.2">
      <c r="A3849" s="9" t="s">
        <v>9603</v>
      </c>
      <c r="B3849" s="32" t="s">
        <v>11878</v>
      </c>
      <c r="C3849" s="9" t="s">
        <v>12374</v>
      </c>
      <c r="D3849" s="9"/>
      <c r="E3849" s="11" t="s">
        <v>12376</v>
      </c>
      <c r="F3849" s="11"/>
      <c r="G3849" s="32">
        <v>10031303</v>
      </c>
      <c r="H3849" s="32" t="s">
        <v>11363</v>
      </c>
      <c r="I3849" s="32" t="s">
        <v>11879</v>
      </c>
      <c r="J3849" s="32" t="s">
        <v>9631</v>
      </c>
      <c r="K3849" s="9" t="s">
        <v>11840</v>
      </c>
      <c r="L3849" s="32" t="s">
        <v>11841</v>
      </c>
      <c r="M3849" s="32">
        <v>9919656909</v>
      </c>
      <c r="N3849" s="18" t="s">
        <v>11880</v>
      </c>
      <c r="O3849" s="32" t="s">
        <v>11881</v>
      </c>
      <c r="P3849" s="32" t="s">
        <v>32</v>
      </c>
      <c r="Q3849" s="11">
        <v>6000</v>
      </c>
      <c r="R3849" s="27">
        <v>1428.7085999999999</v>
      </c>
      <c r="S3849" s="52">
        <f>R3849</f>
        <v>1428.7085999999999</v>
      </c>
      <c r="T3849" s="53">
        <f>IFERROR(S3849/Q3849,0)</f>
        <v>0.2381181</v>
      </c>
      <c r="U3849" s="54">
        <f>IF(T3849&gt;=100%,S3849*2%,0)</f>
        <v>0</v>
      </c>
      <c r="V3849" s="54">
        <f>S3849*1%</f>
        <v>14.287086</v>
      </c>
      <c r="W3849" s="55">
        <f>U3849+V3849</f>
        <v>14.287086</v>
      </c>
      <c r="X3849" s="17"/>
      <c r="Y3849" s="9" t="s">
        <v>12391</v>
      </c>
    </row>
    <row r="3850" spans="1:25" x14ac:dyDescent="0.2">
      <c r="A3850" s="9" t="s">
        <v>6280</v>
      </c>
      <c r="B3850" s="9" t="s">
        <v>6793</v>
      </c>
      <c r="C3850" s="18" t="s">
        <v>6282</v>
      </c>
      <c r="D3850" s="9" t="s">
        <v>6283</v>
      </c>
      <c r="E3850" s="9" t="s">
        <v>6409</v>
      </c>
      <c r="F3850" s="9" t="s">
        <v>6410</v>
      </c>
      <c r="G3850" s="9">
        <v>10022071</v>
      </c>
      <c r="H3850" s="9" t="s">
        <v>6474</v>
      </c>
      <c r="I3850" s="9" t="s">
        <v>6794</v>
      </c>
      <c r="J3850" s="9" t="s">
        <v>6795</v>
      </c>
      <c r="K3850" s="18" t="s">
        <v>6477</v>
      </c>
      <c r="L3850" s="18" t="s">
        <v>6478</v>
      </c>
      <c r="M3850" s="18" t="s">
        <v>6479</v>
      </c>
      <c r="N3850" s="9" t="s">
        <v>6800</v>
      </c>
      <c r="O3850" s="9" t="s">
        <v>6801</v>
      </c>
      <c r="P3850" s="9" t="s">
        <v>32</v>
      </c>
      <c r="Q3850" s="62">
        <v>5000</v>
      </c>
      <c r="R3850" s="11">
        <v>1182.9972</v>
      </c>
      <c r="S3850" s="52">
        <f>R3850</f>
        <v>1182.9972</v>
      </c>
      <c r="T3850" s="53">
        <f>IFERROR(S3850/Q3850,0)</f>
        <v>0.23659943999999999</v>
      </c>
      <c r="U3850" s="54">
        <f>IF(T3850&gt;=100%,S3850*2%,0)</f>
        <v>0</v>
      </c>
      <c r="V3850" s="54">
        <f>S3850*1%</f>
        <v>11.829972</v>
      </c>
      <c r="W3850" s="55">
        <f>U3850+V3850</f>
        <v>11.829972</v>
      </c>
      <c r="X3850" s="17"/>
      <c r="Y3850" s="9" t="s">
        <v>12393</v>
      </c>
    </row>
    <row r="3851" spans="1:25" x14ac:dyDescent="0.2">
      <c r="A3851" s="4" t="s">
        <v>18</v>
      </c>
      <c r="B3851" s="12" t="s">
        <v>2726</v>
      </c>
      <c r="C3851" s="5" t="s">
        <v>2071</v>
      </c>
      <c r="D3851" s="9" t="s">
        <v>2072</v>
      </c>
      <c r="E3851" s="9" t="s">
        <v>2633</v>
      </c>
      <c r="F3851" s="9" t="s">
        <v>2634</v>
      </c>
      <c r="G3851" s="8">
        <v>10023281</v>
      </c>
      <c r="H3851" s="12" t="s">
        <v>2727</v>
      </c>
      <c r="I3851" s="9" t="s">
        <v>2728</v>
      </c>
      <c r="J3851" s="12" t="s">
        <v>2729</v>
      </c>
      <c r="K3851" s="8" t="s">
        <v>2720</v>
      </c>
      <c r="L3851" s="16" t="s">
        <v>2721</v>
      </c>
      <c r="M3851" s="17">
        <v>7002579737</v>
      </c>
      <c r="N3851" s="9" t="s">
        <v>2732</v>
      </c>
      <c r="O3851" s="9" t="s">
        <v>2733</v>
      </c>
      <c r="P3851" s="9" t="s">
        <v>32</v>
      </c>
      <c r="Q3851" s="10">
        <v>5000</v>
      </c>
      <c r="R3851" s="11">
        <v>1178.4542000000001</v>
      </c>
      <c r="S3851" s="52">
        <f>R3851</f>
        <v>1178.4542000000001</v>
      </c>
      <c r="T3851" s="53">
        <f>IFERROR(S3851/Q3851,0)</f>
        <v>0.23569084000000001</v>
      </c>
      <c r="U3851" s="54">
        <f>IF(T3851&gt;=100%,S3851*2%,0)</f>
        <v>0</v>
      </c>
      <c r="V3851" s="54">
        <f>S3851*1%</f>
        <v>11.784542000000002</v>
      </c>
      <c r="W3851" s="55">
        <f>U3851+V3851</f>
        <v>11.784542000000002</v>
      </c>
      <c r="X3851" s="17"/>
      <c r="Y3851" s="9" t="s">
        <v>12393</v>
      </c>
    </row>
    <row r="3852" spans="1:25" x14ac:dyDescent="0.2">
      <c r="A3852" s="26" t="s">
        <v>9603</v>
      </c>
      <c r="B3852" s="30" t="s">
        <v>11909</v>
      </c>
      <c r="C3852" s="30" t="s">
        <v>12379</v>
      </c>
      <c r="D3852" s="30"/>
      <c r="E3852" s="44" t="s">
        <v>12378</v>
      </c>
      <c r="F3852" s="44"/>
      <c r="G3852" s="30">
        <v>10020174</v>
      </c>
      <c r="H3852" s="30" t="s">
        <v>11910</v>
      </c>
      <c r="I3852" s="29" t="s">
        <v>11938</v>
      </c>
      <c r="J3852" s="29" t="s">
        <v>11939</v>
      </c>
      <c r="K3852" s="26" t="s">
        <v>11913</v>
      </c>
      <c r="L3852" s="30" t="s">
        <v>11914</v>
      </c>
      <c r="M3852" s="30" t="s">
        <v>11915</v>
      </c>
      <c r="N3852" s="30" t="s">
        <v>12007</v>
      </c>
      <c r="O3852" s="30" t="s">
        <v>11919</v>
      </c>
      <c r="P3852" s="30" t="s">
        <v>32</v>
      </c>
      <c r="Q3852" s="27">
        <v>5000</v>
      </c>
      <c r="R3852" s="27">
        <v>1178.4542000000001</v>
      </c>
      <c r="S3852" s="52">
        <f>R3852</f>
        <v>1178.4542000000001</v>
      </c>
      <c r="T3852" s="53">
        <f>IFERROR(S3852/Q3852,0)</f>
        <v>0.23569084000000001</v>
      </c>
      <c r="U3852" s="54">
        <f>IF(T3852&gt;=100%,S3852*2%,0)</f>
        <v>0</v>
      </c>
      <c r="V3852" s="54">
        <f>S3852*1%</f>
        <v>11.784542000000002</v>
      </c>
      <c r="W3852" s="55">
        <f>U3852+V3852</f>
        <v>11.784542000000002</v>
      </c>
      <c r="X3852" s="17"/>
      <c r="Y3852" s="9" t="s">
        <v>12393</v>
      </c>
    </row>
    <row r="3853" spans="1:25" x14ac:dyDescent="0.2">
      <c r="A3853" s="9" t="s">
        <v>9603</v>
      </c>
      <c r="B3853" s="18" t="s">
        <v>11448</v>
      </c>
      <c r="C3853" s="9" t="s">
        <v>12374</v>
      </c>
      <c r="D3853" s="9"/>
      <c r="E3853" s="11" t="s">
        <v>12375</v>
      </c>
      <c r="F3853" s="11"/>
      <c r="G3853" s="41">
        <v>10023721</v>
      </c>
      <c r="H3853" s="42" t="s">
        <v>11355</v>
      </c>
      <c r="I3853" s="18" t="s">
        <v>11449</v>
      </c>
      <c r="J3853" s="18" t="s">
        <v>11450</v>
      </c>
      <c r="K3853" s="9" t="s">
        <v>11451</v>
      </c>
      <c r="L3853" s="18" t="s">
        <v>11452</v>
      </c>
      <c r="M3853" s="18">
        <v>9452389839</v>
      </c>
      <c r="N3853" s="18" t="s">
        <v>11458</v>
      </c>
      <c r="O3853" s="18" t="s">
        <v>11459</v>
      </c>
      <c r="P3853" s="9" t="s">
        <v>32</v>
      </c>
      <c r="Q3853" s="11">
        <v>5000</v>
      </c>
      <c r="R3853" s="27">
        <v>1178.4542000000001</v>
      </c>
      <c r="S3853" s="52">
        <f>R3853</f>
        <v>1178.4542000000001</v>
      </c>
      <c r="T3853" s="53">
        <f>IFERROR(S3853/Q3853,0)</f>
        <v>0.23569084000000001</v>
      </c>
      <c r="U3853" s="54">
        <f>IF(T3853&gt;=100%,S3853*2%,0)</f>
        <v>0</v>
      </c>
      <c r="V3853" s="54">
        <f>S3853*1%</f>
        <v>11.784542000000002</v>
      </c>
      <c r="W3853" s="55">
        <f>U3853+V3853</f>
        <v>11.784542000000002</v>
      </c>
      <c r="X3853" s="17"/>
      <c r="Y3853" s="9" t="s">
        <v>12393</v>
      </c>
    </row>
    <row r="3854" spans="1:25" x14ac:dyDescent="0.2">
      <c r="A3854" s="9" t="s">
        <v>9603</v>
      </c>
      <c r="B3854" s="18" t="s">
        <v>11628</v>
      </c>
      <c r="C3854" s="9" t="s">
        <v>12374</v>
      </c>
      <c r="D3854" s="9"/>
      <c r="E3854" s="11" t="s">
        <v>12377</v>
      </c>
      <c r="F3854" s="11"/>
      <c r="G3854" s="18">
        <v>10025183</v>
      </c>
      <c r="H3854" s="18" t="s">
        <v>11629</v>
      </c>
      <c r="I3854" s="18" t="s">
        <v>11630</v>
      </c>
      <c r="J3854" s="18" t="s">
        <v>11631</v>
      </c>
      <c r="K3854" s="9" t="s">
        <v>11632</v>
      </c>
      <c r="L3854" s="18" t="s">
        <v>11633</v>
      </c>
      <c r="M3854" s="18">
        <v>7060111822</v>
      </c>
      <c r="N3854" s="18" t="s">
        <v>11634</v>
      </c>
      <c r="O3854" s="18" t="s">
        <v>11635</v>
      </c>
      <c r="P3854" s="18" t="s">
        <v>32</v>
      </c>
      <c r="Q3854" s="11">
        <v>5000</v>
      </c>
      <c r="R3854" s="27">
        <v>1178.4542000000001</v>
      </c>
      <c r="S3854" s="52">
        <f>R3854</f>
        <v>1178.4542000000001</v>
      </c>
      <c r="T3854" s="53">
        <f>IFERROR(S3854/Q3854,0)</f>
        <v>0.23569084000000001</v>
      </c>
      <c r="U3854" s="54">
        <f>IF(T3854&gt;=100%,S3854*2%,0)</f>
        <v>0</v>
      </c>
      <c r="V3854" s="54">
        <f>S3854*1%</f>
        <v>11.784542000000002</v>
      </c>
      <c r="W3854" s="55">
        <f>U3854+V3854</f>
        <v>11.784542000000002</v>
      </c>
      <c r="X3854" s="17"/>
      <c r="Y3854" s="9" t="s">
        <v>12391</v>
      </c>
    </row>
    <row r="3855" spans="1:25" x14ac:dyDescent="0.2">
      <c r="A3855" s="9" t="s">
        <v>9603</v>
      </c>
      <c r="B3855" s="18" t="s">
        <v>10732</v>
      </c>
      <c r="C3855" s="9" t="s">
        <v>12370</v>
      </c>
      <c r="D3855" s="9"/>
      <c r="E3855" s="9" t="s">
        <v>12369</v>
      </c>
      <c r="F3855" s="9"/>
      <c r="G3855" s="18">
        <v>10022294</v>
      </c>
      <c r="H3855" s="18" t="s">
        <v>10733</v>
      </c>
      <c r="I3855" s="18" t="s">
        <v>10897</v>
      </c>
      <c r="J3855" s="18" t="s">
        <v>10898</v>
      </c>
      <c r="K3855" s="9" t="s">
        <v>10757</v>
      </c>
      <c r="L3855" s="18" t="s">
        <v>10758</v>
      </c>
      <c r="M3855" s="18">
        <v>8887697630</v>
      </c>
      <c r="N3855" s="18" t="s">
        <v>10901</v>
      </c>
      <c r="O3855" s="18" t="s">
        <v>10902</v>
      </c>
      <c r="P3855" s="18" t="s">
        <v>32</v>
      </c>
      <c r="Q3855" s="11">
        <v>9214.380000000001</v>
      </c>
      <c r="R3855" s="27">
        <v>2169.0288</v>
      </c>
      <c r="S3855" s="52">
        <f>R3855</f>
        <v>2169.0288</v>
      </c>
      <c r="T3855" s="53">
        <f>IFERROR(S3855/Q3855,0)</f>
        <v>0.23539606571467639</v>
      </c>
      <c r="U3855" s="54">
        <f>IF(T3855&gt;=100%,S3855*2%,0)</f>
        <v>0</v>
      </c>
      <c r="V3855" s="54">
        <f>S3855*1%</f>
        <v>21.690288000000002</v>
      </c>
      <c r="W3855" s="55">
        <f>U3855+V3855</f>
        <v>21.690288000000002</v>
      </c>
      <c r="X3855" s="17"/>
      <c r="Y3855" s="9" t="s">
        <v>12391</v>
      </c>
    </row>
    <row r="3856" spans="1:25" x14ac:dyDescent="0.2">
      <c r="A3856" s="26" t="s">
        <v>9603</v>
      </c>
      <c r="B3856" s="26" t="s">
        <v>10166</v>
      </c>
      <c r="C3856" s="30" t="s">
        <v>12359</v>
      </c>
      <c r="D3856" s="30"/>
      <c r="E3856" s="44" t="s">
        <v>12363</v>
      </c>
      <c r="F3856" s="44"/>
      <c r="G3856" s="26">
        <v>10004649</v>
      </c>
      <c r="H3856" s="26" t="s">
        <v>10086</v>
      </c>
      <c r="I3856" s="26" t="s">
        <v>10167</v>
      </c>
      <c r="J3856" s="26" t="s">
        <v>10168</v>
      </c>
      <c r="K3856" s="26" t="s">
        <v>10154</v>
      </c>
      <c r="L3856" s="26" t="s">
        <v>10155</v>
      </c>
      <c r="M3856" s="26">
        <v>7006330712</v>
      </c>
      <c r="N3856" s="26" t="s">
        <v>10171</v>
      </c>
      <c r="O3856" s="26" t="s">
        <v>10172</v>
      </c>
      <c r="P3856" s="26" t="s">
        <v>32</v>
      </c>
      <c r="Q3856" s="27">
        <v>7000</v>
      </c>
      <c r="R3856" s="27">
        <v>1637.9934000000001</v>
      </c>
      <c r="S3856" s="52">
        <f>R3856</f>
        <v>1637.9934000000001</v>
      </c>
      <c r="T3856" s="53">
        <f>IFERROR(S3856/Q3856,0)</f>
        <v>0.23399905714285715</v>
      </c>
      <c r="U3856" s="54">
        <f>IF(T3856&gt;=100%,S3856*2%,0)</f>
        <v>0</v>
      </c>
      <c r="V3856" s="54">
        <f>S3856*1%</f>
        <v>16.379934000000002</v>
      </c>
      <c r="W3856" s="55">
        <f>U3856+V3856</f>
        <v>16.379934000000002</v>
      </c>
      <c r="X3856" s="17"/>
      <c r="Y3856" s="9" t="s">
        <v>12391</v>
      </c>
    </row>
    <row r="3857" spans="1:25" x14ac:dyDescent="0.2">
      <c r="A3857" s="4" t="s">
        <v>18</v>
      </c>
      <c r="B3857" s="12" t="s">
        <v>2843</v>
      </c>
      <c r="C3857" s="5" t="s">
        <v>2071</v>
      </c>
      <c r="D3857" s="9" t="s">
        <v>2072</v>
      </c>
      <c r="E3857" s="9" t="s">
        <v>2815</v>
      </c>
      <c r="F3857" s="9" t="s">
        <v>2816</v>
      </c>
      <c r="G3857" s="8">
        <v>10022550</v>
      </c>
      <c r="H3857" s="12" t="s">
        <v>2844</v>
      </c>
      <c r="I3857" s="9" t="s">
        <v>2845</v>
      </c>
      <c r="J3857" s="12" t="s">
        <v>2846</v>
      </c>
      <c r="K3857" s="8" t="s">
        <v>2847</v>
      </c>
      <c r="L3857" s="16" t="s">
        <v>2848</v>
      </c>
      <c r="M3857" s="17">
        <v>7002065417</v>
      </c>
      <c r="N3857" s="9" t="s">
        <v>2855</v>
      </c>
      <c r="O3857" s="9" t="s">
        <v>234</v>
      </c>
      <c r="P3857" s="9" t="s">
        <v>32</v>
      </c>
      <c r="Q3857" s="10">
        <v>7200</v>
      </c>
      <c r="R3857" s="11">
        <v>1683.4957999999999</v>
      </c>
      <c r="S3857" s="52">
        <f>R3857</f>
        <v>1683.4957999999999</v>
      </c>
      <c r="T3857" s="53">
        <f>IFERROR(S3857/Q3857,0)</f>
        <v>0.23381886111111111</v>
      </c>
      <c r="U3857" s="54">
        <f>IF(T3857&gt;=100%,S3857*2%,0)</f>
        <v>0</v>
      </c>
      <c r="V3857" s="54">
        <f>S3857*1%</f>
        <v>16.834958</v>
      </c>
      <c r="W3857" s="55">
        <f>U3857+V3857</f>
        <v>16.834958</v>
      </c>
      <c r="X3857" s="17"/>
      <c r="Y3857" s="9" t="s">
        <v>12391</v>
      </c>
    </row>
    <row r="3858" spans="1:25" x14ac:dyDescent="0.2">
      <c r="A3858" s="4" t="s">
        <v>18</v>
      </c>
      <c r="B3858" s="12" t="s">
        <v>1048</v>
      </c>
      <c r="C3858" s="5" t="s">
        <v>861</v>
      </c>
      <c r="D3858" s="9" t="s">
        <v>862</v>
      </c>
      <c r="E3858" s="9" t="s">
        <v>1049</v>
      </c>
      <c r="F3858" s="9" t="s">
        <v>1050</v>
      </c>
      <c r="G3858" s="8">
        <v>10034496</v>
      </c>
      <c r="H3858" s="12" t="s">
        <v>1051</v>
      </c>
      <c r="I3858" s="9" t="s">
        <v>1102</v>
      </c>
      <c r="J3858" s="12" t="s">
        <v>1103</v>
      </c>
      <c r="K3858" s="8" t="s">
        <v>1054</v>
      </c>
      <c r="L3858" s="16" t="s">
        <v>1055</v>
      </c>
      <c r="M3858" s="17">
        <v>9593193215</v>
      </c>
      <c r="N3858" s="9" t="s">
        <v>1133</v>
      </c>
      <c r="O3858" s="9" t="s">
        <v>1134</v>
      </c>
      <c r="P3858" s="9" t="s">
        <v>32</v>
      </c>
      <c r="Q3858" s="10">
        <v>15000</v>
      </c>
      <c r="R3858" s="11">
        <v>3498.9481999999998</v>
      </c>
      <c r="S3858" s="52">
        <f>R3858</f>
        <v>3498.9481999999998</v>
      </c>
      <c r="T3858" s="53">
        <f>IFERROR(S3858/Q3858,0)</f>
        <v>0.23326321333333333</v>
      </c>
      <c r="U3858" s="54">
        <f>IF(T3858&gt;=100%,S3858*2%,0)</f>
        <v>0</v>
      </c>
      <c r="V3858" s="54">
        <f>S3858*1%</f>
        <v>34.989482000000002</v>
      </c>
      <c r="W3858" s="55">
        <f>U3858+V3858</f>
        <v>34.989482000000002</v>
      </c>
      <c r="X3858" s="17"/>
      <c r="Y3858" s="9" t="s">
        <v>12391</v>
      </c>
    </row>
    <row r="3859" spans="1:25" x14ac:dyDescent="0.2">
      <c r="A3859" s="4" t="s">
        <v>18</v>
      </c>
      <c r="B3859" s="12" t="s">
        <v>2726</v>
      </c>
      <c r="C3859" s="5" t="s">
        <v>2071</v>
      </c>
      <c r="D3859" s="9" t="s">
        <v>2072</v>
      </c>
      <c r="E3859" s="9" t="s">
        <v>2633</v>
      </c>
      <c r="F3859" s="9" t="s">
        <v>2634</v>
      </c>
      <c r="G3859" s="8">
        <v>10023281</v>
      </c>
      <c r="H3859" s="12" t="s">
        <v>2727</v>
      </c>
      <c r="I3859" s="9" t="s">
        <v>2728</v>
      </c>
      <c r="J3859" s="12" t="s">
        <v>2729</v>
      </c>
      <c r="K3859" s="8" t="s">
        <v>2720</v>
      </c>
      <c r="L3859" s="16" t="s">
        <v>2721</v>
      </c>
      <c r="M3859" s="17">
        <v>7002579737</v>
      </c>
      <c r="N3859" s="9" t="s">
        <v>2730</v>
      </c>
      <c r="O3859" s="9" t="s">
        <v>2731</v>
      </c>
      <c r="P3859" s="9" t="s">
        <v>32</v>
      </c>
      <c r="Q3859" s="10">
        <v>5000</v>
      </c>
      <c r="R3859" s="11">
        <v>1164.8016</v>
      </c>
      <c r="S3859" s="52">
        <f>R3859</f>
        <v>1164.8016</v>
      </c>
      <c r="T3859" s="53">
        <f>IFERROR(S3859/Q3859,0)</f>
        <v>0.23296032</v>
      </c>
      <c r="U3859" s="54">
        <f>IF(T3859&gt;=100%,S3859*2%,0)</f>
        <v>0</v>
      </c>
      <c r="V3859" s="54">
        <f>S3859*1%</f>
        <v>11.648016</v>
      </c>
      <c r="W3859" s="55">
        <f>U3859+V3859</f>
        <v>11.648016</v>
      </c>
      <c r="X3859" s="17"/>
      <c r="Y3859" s="9" t="s">
        <v>12393</v>
      </c>
    </row>
    <row r="3860" spans="1:25" x14ac:dyDescent="0.2">
      <c r="A3860" s="9" t="s">
        <v>9603</v>
      </c>
      <c r="B3860" s="18" t="s">
        <v>10732</v>
      </c>
      <c r="C3860" s="9" t="s">
        <v>12370</v>
      </c>
      <c r="D3860" s="9"/>
      <c r="E3860" s="9" t="s">
        <v>12369</v>
      </c>
      <c r="F3860" s="9"/>
      <c r="G3860" s="18">
        <v>10022294</v>
      </c>
      <c r="H3860" s="18" t="s">
        <v>10733</v>
      </c>
      <c r="I3860" s="18" t="s">
        <v>10887</v>
      </c>
      <c r="J3860" s="18" t="s">
        <v>10888</v>
      </c>
      <c r="K3860" s="9" t="s">
        <v>10757</v>
      </c>
      <c r="L3860" s="18" t="s">
        <v>10758</v>
      </c>
      <c r="M3860" s="18">
        <v>8887697630</v>
      </c>
      <c r="N3860" s="18" t="s">
        <v>10894</v>
      </c>
      <c r="O3860" s="18" t="s">
        <v>9631</v>
      </c>
      <c r="P3860" s="18" t="s">
        <v>32</v>
      </c>
      <c r="Q3860" s="11">
        <v>8769.42</v>
      </c>
      <c r="R3860" s="27">
        <v>2038.4027999999998</v>
      </c>
      <c r="S3860" s="52">
        <f>R3860</f>
        <v>2038.4027999999998</v>
      </c>
      <c r="T3860" s="53">
        <f>IFERROR(S3860/Q3860,0)</f>
        <v>0.23244442619922409</v>
      </c>
      <c r="U3860" s="54">
        <f>IF(T3860&gt;=100%,S3860*2%,0)</f>
        <v>0</v>
      </c>
      <c r="V3860" s="54">
        <f>S3860*1%</f>
        <v>20.384027999999997</v>
      </c>
      <c r="W3860" s="55">
        <f>U3860+V3860</f>
        <v>20.384027999999997</v>
      </c>
      <c r="X3860" s="17"/>
      <c r="Y3860" s="9" t="s">
        <v>12391</v>
      </c>
    </row>
    <row r="3861" spans="1:25" x14ac:dyDescent="0.2">
      <c r="A3861" s="9" t="s">
        <v>9603</v>
      </c>
      <c r="B3861" s="9" t="s">
        <v>11224</v>
      </c>
      <c r="C3861" s="9" t="s">
        <v>12370</v>
      </c>
      <c r="D3861" s="9"/>
      <c r="E3861" s="9" t="s">
        <v>12372</v>
      </c>
      <c r="F3861" s="9"/>
      <c r="G3861" s="9">
        <v>10027214</v>
      </c>
      <c r="H3861" s="9" t="s">
        <v>11225</v>
      </c>
      <c r="I3861" s="9" t="s">
        <v>11226</v>
      </c>
      <c r="J3861" s="9" t="s">
        <v>11227</v>
      </c>
      <c r="K3861" s="9" t="s">
        <v>11228</v>
      </c>
      <c r="L3861" s="18" t="s">
        <v>11229</v>
      </c>
      <c r="M3861" s="18">
        <v>8756704552</v>
      </c>
      <c r="N3861" s="18" t="s">
        <v>11308</v>
      </c>
      <c r="O3861" s="18" t="s">
        <v>11309</v>
      </c>
      <c r="P3861" s="9" t="s">
        <v>32</v>
      </c>
      <c r="Q3861" s="11">
        <v>20000</v>
      </c>
      <c r="R3861" s="27">
        <v>4631.8987999999999</v>
      </c>
      <c r="S3861" s="52">
        <f>R3861</f>
        <v>4631.8987999999999</v>
      </c>
      <c r="T3861" s="53">
        <f>IFERROR(S3861/Q3861,0)</f>
        <v>0.23159494</v>
      </c>
      <c r="U3861" s="54">
        <f>IF(T3861&gt;=100%,S3861*2%,0)</f>
        <v>0</v>
      </c>
      <c r="V3861" s="54">
        <f>S3861*1%</f>
        <v>46.318987999999997</v>
      </c>
      <c r="W3861" s="55">
        <f>U3861+V3861</f>
        <v>46.318987999999997</v>
      </c>
      <c r="X3861" s="17"/>
      <c r="Y3861" s="9" t="s">
        <v>12391</v>
      </c>
    </row>
    <row r="3862" spans="1:25" x14ac:dyDescent="0.2">
      <c r="A3862" s="9" t="s">
        <v>8060</v>
      </c>
      <c r="B3862" s="9" t="s">
        <v>8965</v>
      </c>
      <c r="C3862" s="18" t="s">
        <v>9306</v>
      </c>
      <c r="D3862" s="9" t="s">
        <v>9307</v>
      </c>
      <c r="E3862" s="9" t="s">
        <v>9308</v>
      </c>
      <c r="F3862" s="9" t="s">
        <v>9309</v>
      </c>
      <c r="G3862" s="9">
        <v>10034970</v>
      </c>
      <c r="H3862" s="9" t="s">
        <v>9310</v>
      </c>
      <c r="I3862" s="9" t="s">
        <v>9325</v>
      </c>
      <c r="J3862" s="9" t="s">
        <v>9326</v>
      </c>
      <c r="K3862" s="18" t="s">
        <v>9313</v>
      </c>
      <c r="L3862" s="18" t="s">
        <v>9314</v>
      </c>
      <c r="M3862" s="18">
        <v>9867181036</v>
      </c>
      <c r="N3862" s="9" t="s">
        <v>9328</v>
      </c>
      <c r="O3862" s="9" t="s">
        <v>9329</v>
      </c>
      <c r="P3862" s="9" t="s">
        <v>32</v>
      </c>
      <c r="Q3862" s="11">
        <v>10000</v>
      </c>
      <c r="R3862" s="11">
        <v>2297.7550000000001</v>
      </c>
      <c r="S3862" s="52">
        <f>R3862</f>
        <v>2297.7550000000001</v>
      </c>
      <c r="T3862" s="53">
        <f>IFERROR(S3862/Q3862,0)</f>
        <v>0.22977550000000002</v>
      </c>
      <c r="U3862" s="54">
        <f>IF(T3862&gt;=100%,S3862*2%,0)</f>
        <v>0</v>
      </c>
      <c r="V3862" s="54">
        <f>S3862*1%</f>
        <v>22.977550000000001</v>
      </c>
      <c r="W3862" s="55">
        <f>U3862+V3862</f>
        <v>22.977550000000001</v>
      </c>
      <c r="X3862" s="17"/>
      <c r="Y3862" s="9" t="s">
        <v>12391</v>
      </c>
    </row>
    <row r="3863" spans="1:25" x14ac:dyDescent="0.2">
      <c r="A3863" s="4" t="s">
        <v>18</v>
      </c>
      <c r="B3863" s="12" t="s">
        <v>1048</v>
      </c>
      <c r="C3863" s="5" t="s">
        <v>861</v>
      </c>
      <c r="D3863" s="9" t="s">
        <v>862</v>
      </c>
      <c r="E3863" s="9" t="s">
        <v>1049</v>
      </c>
      <c r="F3863" s="9" t="s">
        <v>1050</v>
      </c>
      <c r="G3863" s="8">
        <v>10022825</v>
      </c>
      <c r="H3863" s="12" t="s">
        <v>1058</v>
      </c>
      <c r="I3863" s="9" t="s">
        <v>1277</v>
      </c>
      <c r="J3863" s="12" t="s">
        <v>1001</v>
      </c>
      <c r="K3863" s="8" t="s">
        <v>1095</v>
      </c>
      <c r="L3863" s="16" t="s">
        <v>1096</v>
      </c>
      <c r="M3863" s="17" t="s">
        <v>1097</v>
      </c>
      <c r="N3863" s="9" t="s">
        <v>1278</v>
      </c>
      <c r="O3863" s="9" t="s">
        <v>1279</v>
      </c>
      <c r="P3863" s="9" t="s">
        <v>32</v>
      </c>
      <c r="Q3863" s="10">
        <v>30000</v>
      </c>
      <c r="R3863" s="11">
        <v>6879.5948000000008</v>
      </c>
      <c r="S3863" s="52">
        <f>R3863</f>
        <v>6879.5948000000008</v>
      </c>
      <c r="T3863" s="53">
        <f>IFERROR(S3863/Q3863,0)</f>
        <v>0.2293198266666667</v>
      </c>
      <c r="U3863" s="54">
        <f>IF(T3863&gt;=100%,S3863*2%,0)</f>
        <v>0</v>
      </c>
      <c r="V3863" s="54">
        <f>S3863*1%</f>
        <v>68.79594800000001</v>
      </c>
      <c r="W3863" s="55">
        <f>U3863+V3863</f>
        <v>68.79594800000001</v>
      </c>
      <c r="X3863" s="17"/>
      <c r="Y3863" s="9" t="s">
        <v>12393</v>
      </c>
    </row>
    <row r="3864" spans="1:25" x14ac:dyDescent="0.2">
      <c r="A3864" s="9" t="s">
        <v>9603</v>
      </c>
      <c r="B3864" s="18" t="s">
        <v>11551</v>
      </c>
      <c r="C3864" s="9" t="s">
        <v>12374</v>
      </c>
      <c r="D3864" s="9"/>
      <c r="E3864" s="11" t="s">
        <v>12373</v>
      </c>
      <c r="F3864" s="11"/>
      <c r="G3864" s="9">
        <v>10025475</v>
      </c>
      <c r="H3864" s="9" t="s">
        <v>11329</v>
      </c>
      <c r="I3864" s="18" t="s">
        <v>11552</v>
      </c>
      <c r="J3864" s="18" t="s">
        <v>11553</v>
      </c>
      <c r="K3864" s="9" t="s">
        <v>11345</v>
      </c>
      <c r="L3864" s="18" t="s">
        <v>11531</v>
      </c>
      <c r="M3864" s="18">
        <v>6393779047</v>
      </c>
      <c r="N3864" s="18" t="s">
        <v>11554</v>
      </c>
      <c r="O3864" s="18" t="s">
        <v>11555</v>
      </c>
      <c r="P3864" s="9" t="s">
        <v>32</v>
      </c>
      <c r="Q3864" s="11">
        <v>10000</v>
      </c>
      <c r="R3864" s="27">
        <v>2284.0965999999999</v>
      </c>
      <c r="S3864" s="52">
        <f>R3864</f>
        <v>2284.0965999999999</v>
      </c>
      <c r="T3864" s="53">
        <f>IFERROR(S3864/Q3864,0)</f>
        <v>0.22840965999999999</v>
      </c>
      <c r="U3864" s="54">
        <f>IF(T3864&gt;=100%,S3864*2%,0)</f>
        <v>0</v>
      </c>
      <c r="V3864" s="54">
        <f>S3864*1%</f>
        <v>22.840965999999998</v>
      </c>
      <c r="W3864" s="55">
        <f>U3864+V3864</f>
        <v>22.840965999999998</v>
      </c>
      <c r="X3864" s="17"/>
      <c r="Y3864" s="9" t="s">
        <v>12391</v>
      </c>
    </row>
    <row r="3865" spans="1:25" x14ac:dyDescent="0.2">
      <c r="A3865" s="4" t="s">
        <v>18</v>
      </c>
      <c r="B3865" s="9"/>
      <c r="C3865" s="5" t="s">
        <v>4707</v>
      </c>
      <c r="D3865" s="9" t="s">
        <v>4708</v>
      </c>
      <c r="E3865" s="9" t="s">
        <v>5269</v>
      </c>
      <c r="F3865" s="9" t="s">
        <v>5270</v>
      </c>
      <c r="G3865" s="12">
        <v>10033840</v>
      </c>
      <c r="H3865" s="12" t="s">
        <v>5354</v>
      </c>
      <c r="I3865" s="12" t="s">
        <v>5373</v>
      </c>
      <c r="J3865" s="12" t="s">
        <v>5374</v>
      </c>
      <c r="K3865" s="17" t="s">
        <v>5357</v>
      </c>
      <c r="L3865" s="9" t="s">
        <v>5358</v>
      </c>
      <c r="M3865" s="9">
        <v>8763812712</v>
      </c>
      <c r="N3865" s="12" t="s">
        <v>5381</v>
      </c>
      <c r="O3865" s="12" t="s">
        <v>5382</v>
      </c>
      <c r="P3865" s="17" t="s">
        <v>32</v>
      </c>
      <c r="Q3865" s="10">
        <v>8000</v>
      </c>
      <c r="R3865" s="11">
        <v>1824.5472</v>
      </c>
      <c r="S3865" s="52">
        <f>R3865</f>
        <v>1824.5472</v>
      </c>
      <c r="T3865" s="53">
        <f>IFERROR(S3865/Q3865,0)</f>
        <v>0.2280684</v>
      </c>
      <c r="U3865" s="54">
        <f>IF(T3865&gt;=100%,S3865*2%,0)</f>
        <v>0</v>
      </c>
      <c r="V3865" s="54">
        <f>S3865*1%</f>
        <v>18.245471999999999</v>
      </c>
      <c r="W3865" s="55">
        <f>U3865+V3865</f>
        <v>18.245471999999999</v>
      </c>
      <c r="X3865" s="17"/>
      <c r="Y3865" s="9" t="s">
        <v>12393</v>
      </c>
    </row>
    <row r="3866" spans="1:25" x14ac:dyDescent="0.2">
      <c r="A3866" s="4" t="s">
        <v>18</v>
      </c>
      <c r="B3866" s="4" t="s">
        <v>398</v>
      </c>
      <c r="C3866" s="5" t="s">
        <v>20</v>
      </c>
      <c r="D3866" s="5" t="s">
        <v>21</v>
      </c>
      <c r="E3866" s="5" t="s">
        <v>399</v>
      </c>
      <c r="F3866" s="5" t="s">
        <v>400</v>
      </c>
      <c r="G3866" s="14">
        <v>10022118</v>
      </c>
      <c r="H3866" s="4" t="s">
        <v>401</v>
      </c>
      <c r="I3866" s="6" t="s">
        <v>429</v>
      </c>
      <c r="J3866" s="6" t="s">
        <v>430</v>
      </c>
      <c r="K3866" s="6" t="s">
        <v>404</v>
      </c>
      <c r="L3866" s="14" t="s">
        <v>405</v>
      </c>
      <c r="M3866" s="7" t="s">
        <v>406</v>
      </c>
      <c r="N3866" s="4" t="s">
        <v>431</v>
      </c>
      <c r="O3866" s="6" t="s">
        <v>432</v>
      </c>
      <c r="P3866" s="9" t="s">
        <v>32</v>
      </c>
      <c r="Q3866" s="9">
        <v>10000</v>
      </c>
      <c r="R3866" s="11">
        <v>2270.444</v>
      </c>
      <c r="S3866" s="52">
        <f>R3866</f>
        <v>2270.444</v>
      </c>
      <c r="T3866" s="53">
        <f>IFERROR(S3866/Q3866,0)</f>
        <v>0.22704440000000001</v>
      </c>
      <c r="U3866" s="54">
        <f>IF(T3866&gt;=100%,S3866*2%,0)</f>
        <v>0</v>
      </c>
      <c r="V3866" s="54">
        <f>S3866*1%</f>
        <v>22.704440000000002</v>
      </c>
      <c r="W3866" s="55">
        <f>U3866+V3866</f>
        <v>22.704440000000002</v>
      </c>
      <c r="X3866" s="17"/>
      <c r="Y3866" s="9" t="s">
        <v>12391</v>
      </c>
    </row>
    <row r="3867" spans="1:25" x14ac:dyDescent="0.2">
      <c r="A3867" s="26" t="s">
        <v>9603</v>
      </c>
      <c r="B3867" s="26" t="s">
        <v>9969</v>
      </c>
      <c r="C3867" s="30" t="s">
        <v>12359</v>
      </c>
      <c r="D3867" s="30"/>
      <c r="E3867" s="44" t="s">
        <v>12362</v>
      </c>
      <c r="F3867" s="44"/>
      <c r="G3867" s="26">
        <v>10030869</v>
      </c>
      <c r="H3867" s="26" t="s">
        <v>9970</v>
      </c>
      <c r="I3867" s="26" t="s">
        <v>9971</v>
      </c>
      <c r="J3867" s="9" t="s">
        <v>9972</v>
      </c>
      <c r="K3867" s="26" t="s">
        <v>9973</v>
      </c>
      <c r="L3867" s="26" t="s">
        <v>9974</v>
      </c>
      <c r="M3867" s="26">
        <v>8427964823</v>
      </c>
      <c r="N3867" s="9" t="s">
        <v>9975</v>
      </c>
      <c r="O3867" s="9" t="s">
        <v>9976</v>
      </c>
      <c r="P3867" s="26" t="s">
        <v>32</v>
      </c>
      <c r="Q3867" s="27">
        <v>8000</v>
      </c>
      <c r="R3867" s="27">
        <v>1815.4418000000001</v>
      </c>
      <c r="S3867" s="52">
        <f>R3867</f>
        <v>1815.4418000000001</v>
      </c>
      <c r="T3867" s="53">
        <f>IFERROR(S3867/Q3867,0)</f>
        <v>0.22693022500000001</v>
      </c>
      <c r="U3867" s="54">
        <f>IF(T3867&gt;=100%,S3867*2%,0)</f>
        <v>0</v>
      </c>
      <c r="V3867" s="54">
        <f>S3867*1%</f>
        <v>18.154418</v>
      </c>
      <c r="W3867" s="55">
        <f>U3867+V3867</f>
        <v>18.154418</v>
      </c>
      <c r="X3867" s="17"/>
      <c r="Y3867" s="9" t="s">
        <v>12391</v>
      </c>
    </row>
    <row r="3868" spans="1:25" x14ac:dyDescent="0.2">
      <c r="A3868" s="4" t="s">
        <v>18</v>
      </c>
      <c r="B3868" s="4" t="s">
        <v>19</v>
      </c>
      <c r="C3868" s="5" t="s">
        <v>20</v>
      </c>
      <c r="D3868" s="5" t="s">
        <v>21</v>
      </c>
      <c r="E3868" s="5" t="s">
        <v>22</v>
      </c>
      <c r="F3868" s="5" t="s">
        <v>23</v>
      </c>
      <c r="G3868" s="4">
        <v>10028445</v>
      </c>
      <c r="H3868" s="4" t="s">
        <v>24</v>
      </c>
      <c r="I3868" s="4" t="s">
        <v>61</v>
      </c>
      <c r="J3868" s="4" t="s">
        <v>62</v>
      </c>
      <c r="K3868" s="4" t="s">
        <v>27</v>
      </c>
      <c r="L3868" s="4" t="s">
        <v>28</v>
      </c>
      <c r="M3868" s="7" t="s">
        <v>29</v>
      </c>
      <c r="N3868" s="4" t="s">
        <v>172</v>
      </c>
      <c r="O3868" s="4" t="s">
        <v>173</v>
      </c>
      <c r="P3868" s="9" t="s">
        <v>32</v>
      </c>
      <c r="Q3868" s="9">
        <v>20000</v>
      </c>
      <c r="R3868" s="11">
        <v>4527.2412000000004</v>
      </c>
      <c r="S3868" s="52">
        <f>R3868</f>
        <v>4527.2412000000004</v>
      </c>
      <c r="T3868" s="53">
        <f>IFERROR(S3868/Q3868,0)</f>
        <v>0.22636206000000003</v>
      </c>
      <c r="U3868" s="54">
        <f>IF(T3868&gt;=100%,S3868*2%,0)</f>
        <v>0</v>
      </c>
      <c r="V3868" s="54">
        <f>S3868*1%</f>
        <v>45.272412000000003</v>
      </c>
      <c r="W3868" s="55">
        <f>U3868+V3868</f>
        <v>45.272412000000003</v>
      </c>
      <c r="X3868" s="17"/>
      <c r="Y3868" s="9" t="s">
        <v>12391</v>
      </c>
    </row>
    <row r="3869" spans="1:25" x14ac:dyDescent="0.2">
      <c r="A3869" s="4" t="s">
        <v>18</v>
      </c>
      <c r="B3869" s="12" t="s">
        <v>2304</v>
      </c>
      <c r="C3869" s="5" t="s">
        <v>2071</v>
      </c>
      <c r="D3869" s="9" t="s">
        <v>2072</v>
      </c>
      <c r="E3869" s="9" t="s">
        <v>2305</v>
      </c>
      <c r="F3869" s="9" t="s">
        <v>2306</v>
      </c>
      <c r="G3869" s="8">
        <v>10025911</v>
      </c>
      <c r="H3869" s="12" t="s">
        <v>2307</v>
      </c>
      <c r="I3869" s="9" t="s">
        <v>2402</v>
      </c>
      <c r="J3869" s="12" t="s">
        <v>2403</v>
      </c>
      <c r="K3869" s="8" t="s">
        <v>2310</v>
      </c>
      <c r="L3869" s="16" t="s">
        <v>2311</v>
      </c>
      <c r="M3869" s="17">
        <v>8638448082</v>
      </c>
      <c r="N3869" s="9" t="s">
        <v>2408</v>
      </c>
      <c r="O3869" s="9" t="s">
        <v>2409</v>
      </c>
      <c r="P3869" s="9" t="s">
        <v>32</v>
      </c>
      <c r="Q3869" s="10">
        <v>5000</v>
      </c>
      <c r="R3869" s="11">
        <v>1128.3928000000001</v>
      </c>
      <c r="S3869" s="52">
        <f>R3869</f>
        <v>1128.3928000000001</v>
      </c>
      <c r="T3869" s="53">
        <f>IFERROR(S3869/Q3869,0)</f>
        <v>0.22567856000000003</v>
      </c>
      <c r="U3869" s="54">
        <f>IF(T3869&gt;=100%,S3869*2%,0)</f>
        <v>0</v>
      </c>
      <c r="V3869" s="54">
        <f>S3869*1%</f>
        <v>11.283928000000001</v>
      </c>
      <c r="W3869" s="55">
        <f>U3869+V3869</f>
        <v>11.283928000000001</v>
      </c>
      <c r="X3869" s="17"/>
      <c r="Y3869" s="9" t="s">
        <v>12393</v>
      </c>
    </row>
    <row r="3870" spans="1:25" x14ac:dyDescent="0.2">
      <c r="A3870" s="4" t="s">
        <v>18</v>
      </c>
      <c r="B3870" s="12" t="s">
        <v>1048</v>
      </c>
      <c r="C3870" s="5" t="s">
        <v>861</v>
      </c>
      <c r="D3870" s="9" t="s">
        <v>862</v>
      </c>
      <c r="E3870" s="9" t="s">
        <v>1049</v>
      </c>
      <c r="F3870" s="9" t="s">
        <v>1050</v>
      </c>
      <c r="G3870" s="8">
        <v>10034496</v>
      </c>
      <c r="H3870" s="12" t="s">
        <v>1051</v>
      </c>
      <c r="I3870" s="9" t="s">
        <v>1069</v>
      </c>
      <c r="J3870" s="12" t="s">
        <v>1070</v>
      </c>
      <c r="K3870" s="8" t="s">
        <v>1071</v>
      </c>
      <c r="L3870" s="16" t="s">
        <v>1072</v>
      </c>
      <c r="M3870" s="17">
        <v>9434454330</v>
      </c>
      <c r="N3870" s="9" t="s">
        <v>1079</v>
      </c>
      <c r="O3870" s="9" t="s">
        <v>1092</v>
      </c>
      <c r="P3870" s="9" t="s">
        <v>32</v>
      </c>
      <c r="Q3870" s="10">
        <v>10000</v>
      </c>
      <c r="R3870" s="11">
        <v>2238.6</v>
      </c>
      <c r="S3870" s="52">
        <f>R3870</f>
        <v>2238.6</v>
      </c>
      <c r="T3870" s="53">
        <f>IFERROR(S3870/Q3870,0)</f>
        <v>0.22386</v>
      </c>
      <c r="U3870" s="54">
        <f>IF(T3870&gt;=100%,S3870*2%,0)</f>
        <v>0</v>
      </c>
      <c r="V3870" s="54">
        <f>S3870*1%</f>
        <v>22.385999999999999</v>
      </c>
      <c r="W3870" s="55">
        <f>U3870+V3870</f>
        <v>22.385999999999999</v>
      </c>
      <c r="X3870" s="17"/>
      <c r="Y3870" s="9" t="s">
        <v>12391</v>
      </c>
    </row>
    <row r="3871" spans="1:25" x14ac:dyDescent="0.2">
      <c r="A3871" s="4" t="s">
        <v>18</v>
      </c>
      <c r="B3871" s="4" t="s">
        <v>19</v>
      </c>
      <c r="C3871" s="5" t="s">
        <v>20</v>
      </c>
      <c r="D3871" s="5" t="s">
        <v>21</v>
      </c>
      <c r="E3871" s="5" t="s">
        <v>22</v>
      </c>
      <c r="F3871" s="5" t="s">
        <v>23</v>
      </c>
      <c r="G3871" s="6">
        <v>10028445</v>
      </c>
      <c r="H3871" s="4" t="s">
        <v>24</v>
      </c>
      <c r="I3871" s="4" t="s">
        <v>61</v>
      </c>
      <c r="J3871" s="4" t="s">
        <v>62</v>
      </c>
      <c r="K3871" s="6" t="s">
        <v>27</v>
      </c>
      <c r="L3871" s="6" t="s">
        <v>28</v>
      </c>
      <c r="M3871" s="7" t="s">
        <v>29</v>
      </c>
      <c r="N3871" s="4" t="s">
        <v>65</v>
      </c>
      <c r="O3871" s="6" t="s">
        <v>66</v>
      </c>
      <c r="P3871" s="9" t="s">
        <v>32</v>
      </c>
      <c r="Q3871" s="9">
        <v>15000</v>
      </c>
      <c r="R3871" s="11">
        <v>3307.8468000000003</v>
      </c>
      <c r="S3871" s="52">
        <f>R3871</f>
        <v>3307.8468000000003</v>
      </c>
      <c r="T3871" s="53">
        <f>IFERROR(S3871/Q3871,0)</f>
        <v>0.22052312000000002</v>
      </c>
      <c r="U3871" s="54">
        <f>IF(T3871&gt;=100%,S3871*2%,0)</f>
        <v>0</v>
      </c>
      <c r="V3871" s="54">
        <f>S3871*1%</f>
        <v>33.078468000000001</v>
      </c>
      <c r="W3871" s="55">
        <f>U3871+V3871</f>
        <v>33.078468000000001</v>
      </c>
      <c r="X3871" s="17"/>
      <c r="Y3871" s="9" t="s">
        <v>12391</v>
      </c>
    </row>
    <row r="3872" spans="1:25" x14ac:dyDescent="0.2">
      <c r="A3872" s="26" t="s">
        <v>9603</v>
      </c>
      <c r="B3872" s="26" t="s">
        <v>9650</v>
      </c>
      <c r="C3872" s="30" t="s">
        <v>12359</v>
      </c>
      <c r="D3872" s="30"/>
      <c r="E3872" s="44" t="s">
        <v>12362</v>
      </c>
      <c r="F3872" s="44"/>
      <c r="G3872" s="26">
        <v>10030869</v>
      </c>
      <c r="H3872" s="26" t="s">
        <v>9970</v>
      </c>
      <c r="I3872" s="26" t="s">
        <v>10076</v>
      </c>
      <c r="J3872" s="26" t="s">
        <v>10077</v>
      </c>
      <c r="K3872" s="26" t="s">
        <v>9983</v>
      </c>
      <c r="L3872" s="26" t="s">
        <v>9984</v>
      </c>
      <c r="M3872" s="26">
        <v>9625856826</v>
      </c>
      <c r="N3872" s="26" t="s">
        <v>10080</v>
      </c>
      <c r="O3872" s="26" t="s">
        <v>10081</v>
      </c>
      <c r="P3872" s="26" t="s">
        <v>32</v>
      </c>
      <c r="Q3872" s="27">
        <v>8000</v>
      </c>
      <c r="R3872" s="27">
        <v>1751.7434000000001</v>
      </c>
      <c r="S3872" s="52">
        <f>R3872</f>
        <v>1751.7434000000001</v>
      </c>
      <c r="T3872" s="53">
        <f>IFERROR(S3872/Q3872,0)</f>
        <v>0.21896792500000001</v>
      </c>
      <c r="U3872" s="54">
        <f>IF(T3872&gt;=100%,S3872*2%,0)</f>
        <v>0</v>
      </c>
      <c r="V3872" s="54">
        <f>S3872*1%</f>
        <v>17.517434000000002</v>
      </c>
      <c r="W3872" s="55">
        <f>U3872+V3872</f>
        <v>17.517434000000002</v>
      </c>
      <c r="X3872" s="17"/>
      <c r="Y3872" s="9" t="s">
        <v>12391</v>
      </c>
    </row>
    <row r="3873" spans="1:25" x14ac:dyDescent="0.2">
      <c r="A3873" s="9" t="s">
        <v>9603</v>
      </c>
      <c r="B3873" s="32" t="s">
        <v>11837</v>
      </c>
      <c r="C3873" s="9" t="s">
        <v>12374</v>
      </c>
      <c r="D3873" s="9"/>
      <c r="E3873" s="11" t="s">
        <v>12376</v>
      </c>
      <c r="F3873" s="11"/>
      <c r="G3873" s="32">
        <v>10031303</v>
      </c>
      <c r="H3873" s="32" t="s">
        <v>11363</v>
      </c>
      <c r="I3873" s="32" t="s">
        <v>11838</v>
      </c>
      <c r="J3873" s="32" t="s">
        <v>11839</v>
      </c>
      <c r="K3873" s="9" t="s">
        <v>11840</v>
      </c>
      <c r="L3873" s="32" t="s">
        <v>11841</v>
      </c>
      <c r="M3873" s="32">
        <v>9919656909</v>
      </c>
      <c r="N3873" s="18" t="s">
        <v>11848</v>
      </c>
      <c r="O3873" s="32" t="s">
        <v>11849</v>
      </c>
      <c r="P3873" s="32" t="s">
        <v>32</v>
      </c>
      <c r="Q3873" s="11">
        <v>6000</v>
      </c>
      <c r="R3873" s="27">
        <v>1310.4018000000001</v>
      </c>
      <c r="S3873" s="52">
        <f>R3873</f>
        <v>1310.4018000000001</v>
      </c>
      <c r="T3873" s="53">
        <f>IFERROR(S3873/Q3873,0)</f>
        <v>0.21840030000000002</v>
      </c>
      <c r="U3873" s="54">
        <f>IF(T3873&gt;=100%,S3873*2%,0)</f>
        <v>0</v>
      </c>
      <c r="V3873" s="54">
        <f>S3873*1%</f>
        <v>13.104018000000002</v>
      </c>
      <c r="W3873" s="55">
        <f>U3873+V3873</f>
        <v>13.104018000000002</v>
      </c>
      <c r="X3873" s="17"/>
      <c r="Y3873" s="9" t="s">
        <v>12392</v>
      </c>
    </row>
    <row r="3874" spans="1:25" x14ac:dyDescent="0.2">
      <c r="A3874" s="4" t="s">
        <v>18</v>
      </c>
      <c r="B3874" s="12" t="s">
        <v>1336</v>
      </c>
      <c r="C3874" s="5" t="s">
        <v>861</v>
      </c>
      <c r="D3874" s="9" t="s">
        <v>862</v>
      </c>
      <c r="E3874" s="9" t="s">
        <v>1337</v>
      </c>
      <c r="F3874" s="9" t="s">
        <v>1336</v>
      </c>
      <c r="G3874" s="8">
        <v>10034668</v>
      </c>
      <c r="H3874" s="12" t="s">
        <v>1338</v>
      </c>
      <c r="I3874" s="9" t="s">
        <v>1375</v>
      </c>
      <c r="J3874" s="12" t="s">
        <v>1376</v>
      </c>
      <c r="K3874" s="8" t="s">
        <v>1341</v>
      </c>
      <c r="L3874" s="16" t="s">
        <v>1342</v>
      </c>
      <c r="M3874" s="17" t="s">
        <v>1343</v>
      </c>
      <c r="N3874" s="9" t="s">
        <v>1379</v>
      </c>
      <c r="O3874" s="9" t="s">
        <v>1380</v>
      </c>
      <c r="P3874" s="9" t="s">
        <v>32</v>
      </c>
      <c r="Q3874" s="10">
        <v>10000</v>
      </c>
      <c r="R3874" s="11">
        <v>2183.9911999999999</v>
      </c>
      <c r="S3874" s="52">
        <f>R3874</f>
        <v>2183.9911999999999</v>
      </c>
      <c r="T3874" s="53">
        <f>IFERROR(S3874/Q3874,0)</f>
        <v>0.21839912</v>
      </c>
      <c r="U3874" s="54">
        <f>IF(T3874&gt;=100%,S3874*2%,0)</f>
        <v>0</v>
      </c>
      <c r="V3874" s="54">
        <f>S3874*1%</f>
        <v>21.839911999999998</v>
      </c>
      <c r="W3874" s="55">
        <f>U3874+V3874</f>
        <v>21.839911999999998</v>
      </c>
      <c r="X3874" s="17"/>
      <c r="Y3874" s="9" t="s">
        <v>12391</v>
      </c>
    </row>
    <row r="3875" spans="1:25" x14ac:dyDescent="0.2">
      <c r="A3875" s="9" t="s">
        <v>9603</v>
      </c>
      <c r="B3875" s="18" t="s">
        <v>10732</v>
      </c>
      <c r="C3875" s="9" t="s">
        <v>12370</v>
      </c>
      <c r="D3875" s="9"/>
      <c r="E3875" s="9" t="s">
        <v>12369</v>
      </c>
      <c r="F3875" s="9"/>
      <c r="G3875" s="18">
        <v>10022294</v>
      </c>
      <c r="H3875" s="18" t="s">
        <v>10733</v>
      </c>
      <c r="I3875" s="18" t="s">
        <v>10803</v>
      </c>
      <c r="J3875" s="18" t="s">
        <v>10804</v>
      </c>
      <c r="K3875" s="9" t="s">
        <v>10736</v>
      </c>
      <c r="L3875" s="18" t="s">
        <v>10737</v>
      </c>
      <c r="M3875" s="18">
        <v>8574864154</v>
      </c>
      <c r="N3875" s="18" t="s">
        <v>10817</v>
      </c>
      <c r="O3875" s="18" t="s">
        <v>10818</v>
      </c>
      <c r="P3875" s="18" t="s">
        <v>32</v>
      </c>
      <c r="Q3875" s="11">
        <v>8743.4640000000018</v>
      </c>
      <c r="R3875" s="27">
        <v>1897.3574000000001</v>
      </c>
      <c r="S3875" s="52">
        <f>R3875</f>
        <v>1897.3574000000001</v>
      </c>
      <c r="T3875" s="53">
        <f>IFERROR(S3875/Q3875,0)</f>
        <v>0.21700294071091272</v>
      </c>
      <c r="U3875" s="54">
        <f>IF(T3875&gt;=100%,S3875*2%,0)</f>
        <v>0</v>
      </c>
      <c r="V3875" s="54">
        <f>S3875*1%</f>
        <v>18.973574000000003</v>
      </c>
      <c r="W3875" s="55">
        <f>U3875+V3875</f>
        <v>18.973574000000003</v>
      </c>
      <c r="X3875" s="17"/>
      <c r="Y3875" s="9" t="s">
        <v>12391</v>
      </c>
    </row>
    <row r="3876" spans="1:25" x14ac:dyDescent="0.2">
      <c r="A3876" s="9" t="s">
        <v>6280</v>
      </c>
      <c r="B3876" s="9" t="s">
        <v>7664</v>
      </c>
      <c r="C3876" s="18" t="s">
        <v>6854</v>
      </c>
      <c r="D3876" s="9" t="s">
        <v>6855</v>
      </c>
      <c r="E3876" s="9" t="s">
        <v>7290</v>
      </c>
      <c r="F3876" s="9" t="s">
        <v>7291</v>
      </c>
      <c r="G3876" s="9">
        <v>10034032</v>
      </c>
      <c r="H3876" s="9" t="s">
        <v>7643</v>
      </c>
      <c r="I3876" s="9" t="s">
        <v>7665</v>
      </c>
      <c r="J3876" s="9" t="s">
        <v>7666</v>
      </c>
      <c r="K3876" s="18" t="s">
        <v>7646</v>
      </c>
      <c r="L3876" s="18" t="s">
        <v>7647</v>
      </c>
      <c r="M3876" s="18" t="s">
        <v>7648</v>
      </c>
      <c r="N3876" s="9" t="s">
        <v>7667</v>
      </c>
      <c r="O3876" s="9" t="s">
        <v>7668</v>
      </c>
      <c r="P3876" s="9" t="s">
        <v>32</v>
      </c>
      <c r="Q3876" s="61">
        <v>9520</v>
      </c>
      <c r="R3876" s="11">
        <v>2064.4513999999999</v>
      </c>
      <c r="S3876" s="52">
        <f>R3876</f>
        <v>2064.4513999999999</v>
      </c>
      <c r="T3876" s="53">
        <f>IFERROR(S3876/Q3876,0)</f>
        <v>0.21685413865546219</v>
      </c>
      <c r="U3876" s="54">
        <f>IF(T3876&gt;=100%,S3876*2%,0)</f>
        <v>0</v>
      </c>
      <c r="V3876" s="54">
        <f>S3876*1%</f>
        <v>20.644514000000001</v>
      </c>
      <c r="W3876" s="55">
        <f>U3876+V3876</f>
        <v>20.644514000000001</v>
      </c>
      <c r="X3876" s="17"/>
      <c r="Y3876" s="9" t="s">
        <v>12393</v>
      </c>
    </row>
    <row r="3877" spans="1:25" x14ac:dyDescent="0.2">
      <c r="A3877" s="9" t="s">
        <v>6280</v>
      </c>
      <c r="B3877" s="9" t="s">
        <v>7909</v>
      </c>
      <c r="C3877" s="18" t="s">
        <v>7712</v>
      </c>
      <c r="D3877" s="9" t="s">
        <v>7713</v>
      </c>
      <c r="E3877" s="9" t="s">
        <v>7856</v>
      </c>
      <c r="F3877" s="9" t="s">
        <v>7857</v>
      </c>
      <c r="G3877" s="9">
        <v>10031704</v>
      </c>
      <c r="H3877" s="9" t="s">
        <v>7858</v>
      </c>
      <c r="I3877" s="9" t="s">
        <v>7910</v>
      </c>
      <c r="J3877" s="9" t="s">
        <v>7911</v>
      </c>
      <c r="K3877" s="18" t="s">
        <v>7861</v>
      </c>
      <c r="L3877" s="18" t="s">
        <v>7862</v>
      </c>
      <c r="M3877" s="18" t="s">
        <v>7863</v>
      </c>
      <c r="N3877" s="9" t="s">
        <v>7914</v>
      </c>
      <c r="O3877" s="9" t="s">
        <v>7915</v>
      </c>
      <c r="P3877" s="9" t="s">
        <v>32</v>
      </c>
      <c r="Q3877" s="61">
        <v>10000</v>
      </c>
      <c r="R3877" s="11">
        <v>2129.3926000000001</v>
      </c>
      <c r="S3877" s="52">
        <f>R3877</f>
        <v>2129.3926000000001</v>
      </c>
      <c r="T3877" s="53">
        <f>IFERROR(S3877/Q3877,0)</f>
        <v>0.21293926000000002</v>
      </c>
      <c r="U3877" s="54">
        <f>IF(T3877&gt;=100%,S3877*2%,0)</f>
        <v>0</v>
      </c>
      <c r="V3877" s="54">
        <f>S3877*1%</f>
        <v>21.293926000000003</v>
      </c>
      <c r="W3877" s="55">
        <f>U3877+V3877</f>
        <v>21.293926000000003</v>
      </c>
      <c r="X3877" s="17"/>
      <c r="Y3877" s="9" t="s">
        <v>12391</v>
      </c>
    </row>
    <row r="3878" spans="1:25" x14ac:dyDescent="0.2">
      <c r="A3878" s="9" t="s">
        <v>8060</v>
      </c>
      <c r="B3878" s="9" t="s">
        <v>9561</v>
      </c>
      <c r="C3878" s="18" t="s">
        <v>9306</v>
      </c>
      <c r="D3878" s="9" t="s">
        <v>9307</v>
      </c>
      <c r="E3878" s="9" t="s">
        <v>9436</v>
      </c>
      <c r="F3878" s="9" t="s">
        <v>9437</v>
      </c>
      <c r="G3878" s="9">
        <v>10027883</v>
      </c>
      <c r="H3878" s="9" t="s">
        <v>9438</v>
      </c>
      <c r="I3878" s="9" t="s">
        <v>9568</v>
      </c>
      <c r="J3878" s="9" t="s">
        <v>9569</v>
      </c>
      <c r="K3878" s="18" t="s">
        <v>9441</v>
      </c>
      <c r="L3878" s="18" t="s">
        <v>9442</v>
      </c>
      <c r="M3878" s="18">
        <v>9860047707</v>
      </c>
      <c r="N3878" s="9" t="s">
        <v>9570</v>
      </c>
      <c r="O3878" s="9" t="s">
        <v>6852</v>
      </c>
      <c r="P3878" s="9" t="s">
        <v>32</v>
      </c>
      <c r="Q3878" s="11">
        <v>10000</v>
      </c>
      <c r="R3878" s="11">
        <v>2115.7518</v>
      </c>
      <c r="S3878" s="52">
        <f>R3878</f>
        <v>2115.7518</v>
      </c>
      <c r="T3878" s="53">
        <f>IFERROR(S3878/Q3878,0)</f>
        <v>0.21157518</v>
      </c>
      <c r="U3878" s="54">
        <f>IF(T3878&gt;=100%,S3878*2%,0)</f>
        <v>0</v>
      </c>
      <c r="V3878" s="54">
        <f>S3878*1%</f>
        <v>21.157518</v>
      </c>
      <c r="W3878" s="55">
        <f>U3878+V3878</f>
        <v>21.157518</v>
      </c>
      <c r="X3878" s="17"/>
      <c r="Y3878" s="9" t="s">
        <v>12393</v>
      </c>
    </row>
    <row r="3879" spans="1:25" x14ac:dyDescent="0.2">
      <c r="A3879" s="9" t="s">
        <v>9603</v>
      </c>
      <c r="B3879" s="18" t="s">
        <v>10732</v>
      </c>
      <c r="C3879" s="9" t="s">
        <v>12370</v>
      </c>
      <c r="D3879" s="9"/>
      <c r="E3879" s="9" t="s">
        <v>12369</v>
      </c>
      <c r="F3879" s="9"/>
      <c r="G3879" s="18">
        <v>10022294</v>
      </c>
      <c r="H3879" s="18" t="s">
        <v>10733</v>
      </c>
      <c r="I3879" s="18" t="s">
        <v>10903</v>
      </c>
      <c r="J3879" s="18" t="s">
        <v>10904</v>
      </c>
      <c r="K3879" s="9" t="s">
        <v>10757</v>
      </c>
      <c r="L3879" s="18" t="s">
        <v>10758</v>
      </c>
      <c r="M3879" s="18">
        <v>8887697630</v>
      </c>
      <c r="N3879" s="9" t="s">
        <v>10987</v>
      </c>
      <c r="O3879" s="9" t="s">
        <v>10988</v>
      </c>
      <c r="P3879" s="18" t="s">
        <v>32</v>
      </c>
      <c r="Q3879" s="11">
        <v>9162.4680000000008</v>
      </c>
      <c r="R3879" s="27">
        <v>1933.7428</v>
      </c>
      <c r="S3879" s="52">
        <f>R3879</f>
        <v>1933.7428</v>
      </c>
      <c r="T3879" s="53">
        <f>IFERROR(S3879/Q3879,0)</f>
        <v>0.21105042877093813</v>
      </c>
      <c r="U3879" s="54">
        <f>IF(T3879&gt;=100%,S3879*2%,0)</f>
        <v>0</v>
      </c>
      <c r="V3879" s="54">
        <f>S3879*1%</f>
        <v>19.337427999999999</v>
      </c>
      <c r="W3879" s="55">
        <f>U3879+V3879</f>
        <v>19.337427999999999</v>
      </c>
      <c r="X3879" s="17"/>
      <c r="Y3879" s="9" t="s">
        <v>12393</v>
      </c>
    </row>
    <row r="3880" spans="1:25" x14ac:dyDescent="0.2">
      <c r="A3880" s="9" t="s">
        <v>8060</v>
      </c>
      <c r="B3880" s="9" t="s">
        <v>8692</v>
      </c>
      <c r="C3880" s="18" t="s">
        <v>8570</v>
      </c>
      <c r="D3880" s="9" t="s">
        <v>8571</v>
      </c>
      <c r="E3880" s="9" t="s">
        <v>8693</v>
      </c>
      <c r="F3880" s="9" t="s">
        <v>8694</v>
      </c>
      <c r="G3880" s="9">
        <v>10025787</v>
      </c>
      <c r="H3880" s="9" t="s">
        <v>8695</v>
      </c>
      <c r="I3880" s="9" t="s">
        <v>8802</v>
      </c>
      <c r="J3880" s="9" t="s">
        <v>8803</v>
      </c>
      <c r="K3880" s="18" t="s">
        <v>8698</v>
      </c>
      <c r="L3880" s="18" t="s">
        <v>8699</v>
      </c>
      <c r="M3880" s="18">
        <v>8390838453</v>
      </c>
      <c r="N3880" s="9" t="s">
        <v>8806</v>
      </c>
      <c r="O3880" s="9" t="s">
        <v>8807</v>
      </c>
      <c r="P3880" s="9" t="s">
        <v>32</v>
      </c>
      <c r="Q3880" s="11">
        <v>8100</v>
      </c>
      <c r="R3880" s="11">
        <v>1701.7016000000001</v>
      </c>
      <c r="S3880" s="52">
        <f>R3880</f>
        <v>1701.7016000000001</v>
      </c>
      <c r="T3880" s="53">
        <f>IFERROR(S3880/Q3880,0)</f>
        <v>0.21008661728395062</v>
      </c>
      <c r="U3880" s="54">
        <f>IF(T3880&gt;=100%,S3880*2%,0)</f>
        <v>0</v>
      </c>
      <c r="V3880" s="54">
        <f>S3880*1%</f>
        <v>17.017016000000002</v>
      </c>
      <c r="W3880" s="55">
        <f>U3880+V3880</f>
        <v>17.017016000000002</v>
      </c>
      <c r="X3880" s="17"/>
      <c r="Y3880" s="9" t="s">
        <v>12393</v>
      </c>
    </row>
    <row r="3881" spans="1:25" x14ac:dyDescent="0.2">
      <c r="A3881" s="9" t="s">
        <v>9603</v>
      </c>
      <c r="B3881" s="32" t="s">
        <v>11837</v>
      </c>
      <c r="C3881" s="9" t="s">
        <v>12374</v>
      </c>
      <c r="D3881" s="9"/>
      <c r="E3881" s="11" t="s">
        <v>12376</v>
      </c>
      <c r="F3881" s="11"/>
      <c r="G3881" s="32">
        <v>10031303</v>
      </c>
      <c r="H3881" s="32" t="s">
        <v>11363</v>
      </c>
      <c r="I3881" s="32" t="s">
        <v>11838</v>
      </c>
      <c r="J3881" s="32" t="s">
        <v>11839</v>
      </c>
      <c r="K3881" s="9" t="s">
        <v>11840</v>
      </c>
      <c r="L3881" s="32" t="s">
        <v>11841</v>
      </c>
      <c r="M3881" s="32">
        <v>9919656909</v>
      </c>
      <c r="N3881" s="18" t="s">
        <v>11844</v>
      </c>
      <c r="O3881" s="32" t="s">
        <v>11845</v>
      </c>
      <c r="P3881" s="32" t="s">
        <v>32</v>
      </c>
      <c r="Q3881" s="11">
        <v>6000</v>
      </c>
      <c r="R3881" s="27">
        <v>1255.8031999999998</v>
      </c>
      <c r="S3881" s="52">
        <f>R3881</f>
        <v>1255.8031999999998</v>
      </c>
      <c r="T3881" s="53">
        <f>IFERROR(S3881/Q3881,0)</f>
        <v>0.20930053333333332</v>
      </c>
      <c r="U3881" s="54">
        <f>IF(T3881&gt;=100%,S3881*2%,0)</f>
        <v>0</v>
      </c>
      <c r="V3881" s="54">
        <f>S3881*1%</f>
        <v>12.558031999999999</v>
      </c>
      <c r="W3881" s="55">
        <f>U3881+V3881</f>
        <v>12.558031999999999</v>
      </c>
      <c r="X3881" s="17"/>
      <c r="Y3881" s="9" t="s">
        <v>12391</v>
      </c>
    </row>
    <row r="3882" spans="1:25" x14ac:dyDescent="0.2">
      <c r="A3882" s="9" t="s">
        <v>9603</v>
      </c>
      <c r="B3882" s="18" t="s">
        <v>10732</v>
      </c>
      <c r="C3882" s="9" t="s">
        <v>12370</v>
      </c>
      <c r="D3882" s="9"/>
      <c r="E3882" s="9" t="s">
        <v>12369</v>
      </c>
      <c r="F3882" s="9"/>
      <c r="G3882" s="18">
        <v>10022294</v>
      </c>
      <c r="H3882" s="18" t="s">
        <v>10733</v>
      </c>
      <c r="I3882" s="18" t="s">
        <v>10897</v>
      </c>
      <c r="J3882" s="18" t="s">
        <v>10898</v>
      </c>
      <c r="K3882" s="9" t="s">
        <v>10757</v>
      </c>
      <c r="L3882" s="18" t="s">
        <v>10758</v>
      </c>
      <c r="M3882" s="18">
        <v>8887697630</v>
      </c>
      <c r="N3882" s="18" t="s">
        <v>10899</v>
      </c>
      <c r="O3882" s="18" t="s">
        <v>10900</v>
      </c>
      <c r="P3882" s="18" t="s">
        <v>32</v>
      </c>
      <c r="Q3882" s="11">
        <v>8171.5050000000001</v>
      </c>
      <c r="R3882" s="27">
        <v>1700.4036000000001</v>
      </c>
      <c r="S3882" s="52">
        <f>R3882</f>
        <v>1700.4036000000001</v>
      </c>
      <c r="T3882" s="53">
        <f>IFERROR(S3882/Q3882,0)</f>
        <v>0.20808940335960147</v>
      </c>
      <c r="U3882" s="54">
        <f>IF(T3882&gt;=100%,S3882*2%,0)</f>
        <v>0</v>
      </c>
      <c r="V3882" s="54">
        <f>S3882*1%</f>
        <v>17.004036000000003</v>
      </c>
      <c r="W3882" s="55">
        <f>U3882+V3882</f>
        <v>17.004036000000003</v>
      </c>
      <c r="X3882" s="17"/>
      <c r="Y3882" s="9" t="s">
        <v>12391</v>
      </c>
    </row>
    <row r="3883" spans="1:25" x14ac:dyDescent="0.2">
      <c r="A3883" s="4" t="s">
        <v>18</v>
      </c>
      <c r="B3883" s="9"/>
      <c r="C3883" s="5" t="s">
        <v>4707</v>
      </c>
      <c r="D3883" s="9" t="s">
        <v>4708</v>
      </c>
      <c r="E3883" s="9" t="s">
        <v>5269</v>
      </c>
      <c r="F3883" s="9" t="s">
        <v>5270</v>
      </c>
      <c r="G3883" s="12">
        <v>10033840</v>
      </c>
      <c r="H3883" s="12" t="s">
        <v>5354</v>
      </c>
      <c r="I3883" s="12" t="s">
        <v>5385</v>
      </c>
      <c r="J3883" s="12" t="s">
        <v>5386</v>
      </c>
      <c r="K3883" s="17" t="s">
        <v>5357</v>
      </c>
      <c r="L3883" s="9" t="s">
        <v>5358</v>
      </c>
      <c r="M3883" s="9">
        <v>8763812712</v>
      </c>
      <c r="N3883" s="12" t="s">
        <v>5387</v>
      </c>
      <c r="O3883" s="12" t="s">
        <v>5388</v>
      </c>
      <c r="P3883" s="17" t="s">
        <v>32</v>
      </c>
      <c r="Q3883" s="10">
        <v>4000</v>
      </c>
      <c r="R3883" s="11">
        <v>828.10040000000004</v>
      </c>
      <c r="S3883" s="52">
        <f>R3883</f>
        <v>828.10040000000004</v>
      </c>
      <c r="T3883" s="53">
        <f>IFERROR(S3883/Q3883,0)</f>
        <v>0.20702510000000002</v>
      </c>
      <c r="U3883" s="54">
        <f>IF(T3883&gt;=100%,S3883*2%,0)</f>
        <v>0</v>
      </c>
      <c r="V3883" s="54">
        <f>S3883*1%</f>
        <v>8.2810040000000011</v>
      </c>
      <c r="W3883" s="55">
        <f>U3883+V3883</f>
        <v>8.2810040000000011</v>
      </c>
      <c r="X3883" s="17"/>
      <c r="Y3883" s="9" t="s">
        <v>12393</v>
      </c>
    </row>
    <row r="3884" spans="1:25" x14ac:dyDescent="0.2">
      <c r="A3884" s="9" t="s">
        <v>6280</v>
      </c>
      <c r="B3884" s="9" t="s">
        <v>7664</v>
      </c>
      <c r="C3884" s="18" t="s">
        <v>6854</v>
      </c>
      <c r="D3884" s="9" t="s">
        <v>6855</v>
      </c>
      <c r="E3884" s="9" t="s">
        <v>7290</v>
      </c>
      <c r="F3884" s="9" t="s">
        <v>7291</v>
      </c>
      <c r="G3884" s="9">
        <v>10034032</v>
      </c>
      <c r="H3884" s="9" t="s">
        <v>7643</v>
      </c>
      <c r="I3884" s="9" t="s">
        <v>7665</v>
      </c>
      <c r="J3884" s="9" t="s">
        <v>7666</v>
      </c>
      <c r="K3884" s="18" t="s">
        <v>7646</v>
      </c>
      <c r="L3884" s="18" t="s">
        <v>7647</v>
      </c>
      <c r="M3884" s="18" t="s">
        <v>7648</v>
      </c>
      <c r="N3884" s="9" t="s">
        <v>7669</v>
      </c>
      <c r="O3884" s="9" t="s">
        <v>7670</v>
      </c>
      <c r="P3884" s="9" t="s">
        <v>32</v>
      </c>
      <c r="Q3884" s="61">
        <v>8160</v>
      </c>
      <c r="R3884" s="11">
        <v>1669.8542000000002</v>
      </c>
      <c r="S3884" s="52">
        <f>R3884</f>
        <v>1669.8542000000002</v>
      </c>
      <c r="T3884" s="53">
        <f>IFERROR(S3884/Q3884,0)</f>
        <v>0.20463899509803923</v>
      </c>
      <c r="U3884" s="54">
        <f>IF(T3884&gt;=100%,S3884*2%,0)</f>
        <v>0</v>
      </c>
      <c r="V3884" s="54">
        <f>S3884*1%</f>
        <v>16.698542000000003</v>
      </c>
      <c r="W3884" s="55">
        <f>U3884+V3884</f>
        <v>16.698542000000003</v>
      </c>
      <c r="X3884" s="17"/>
      <c r="Y3884" s="9" t="s">
        <v>12393</v>
      </c>
    </row>
    <row r="3885" spans="1:25" x14ac:dyDescent="0.2">
      <c r="A3885" s="4" t="s">
        <v>18</v>
      </c>
      <c r="B3885" s="12" t="s">
        <v>2304</v>
      </c>
      <c r="C3885" s="5" t="s">
        <v>2071</v>
      </c>
      <c r="D3885" s="9" t="s">
        <v>2072</v>
      </c>
      <c r="E3885" s="9" t="s">
        <v>2305</v>
      </c>
      <c r="F3885" s="9" t="s">
        <v>2306</v>
      </c>
      <c r="G3885" s="8">
        <v>10025911</v>
      </c>
      <c r="H3885" s="12" t="s">
        <v>2307</v>
      </c>
      <c r="I3885" s="9" t="s">
        <v>2402</v>
      </c>
      <c r="J3885" s="12" t="s">
        <v>2403</v>
      </c>
      <c r="K3885" s="8" t="s">
        <v>2310</v>
      </c>
      <c r="L3885" s="16" t="s">
        <v>2311</v>
      </c>
      <c r="M3885" s="17">
        <v>8638448082</v>
      </c>
      <c r="N3885" s="9" t="s">
        <v>2414</v>
      </c>
      <c r="O3885" s="9" t="s">
        <v>2415</v>
      </c>
      <c r="P3885" s="9" t="s">
        <v>32</v>
      </c>
      <c r="Q3885" s="10">
        <v>5000</v>
      </c>
      <c r="R3885" s="11">
        <v>1014.6466</v>
      </c>
      <c r="S3885" s="52">
        <f>R3885</f>
        <v>1014.6466</v>
      </c>
      <c r="T3885" s="53">
        <f>IFERROR(S3885/Q3885,0)</f>
        <v>0.20292932</v>
      </c>
      <c r="U3885" s="54">
        <f>IF(T3885&gt;=100%,S3885*2%,0)</f>
        <v>0</v>
      </c>
      <c r="V3885" s="54">
        <f>S3885*1%</f>
        <v>10.146466</v>
      </c>
      <c r="W3885" s="55">
        <f>U3885+V3885</f>
        <v>10.146466</v>
      </c>
      <c r="X3885" s="17"/>
      <c r="Y3885" s="9" t="s">
        <v>12393</v>
      </c>
    </row>
    <row r="3886" spans="1:25" x14ac:dyDescent="0.2">
      <c r="A3886" s="9" t="s">
        <v>9603</v>
      </c>
      <c r="B3886" s="32" t="s">
        <v>11837</v>
      </c>
      <c r="C3886" s="9" t="s">
        <v>12374</v>
      </c>
      <c r="D3886" s="9"/>
      <c r="E3886" s="11" t="s">
        <v>12376</v>
      </c>
      <c r="F3886" s="11"/>
      <c r="G3886" s="32">
        <v>10031303</v>
      </c>
      <c r="H3886" s="32" t="s">
        <v>11363</v>
      </c>
      <c r="I3886" s="32" t="s">
        <v>11838</v>
      </c>
      <c r="J3886" s="32" t="s">
        <v>11839</v>
      </c>
      <c r="K3886" s="9" t="s">
        <v>11840</v>
      </c>
      <c r="L3886" s="32" t="s">
        <v>11841</v>
      </c>
      <c r="M3886" s="32">
        <v>9919656909</v>
      </c>
      <c r="N3886" s="18" t="s">
        <v>11842</v>
      </c>
      <c r="O3886" s="32" t="s">
        <v>11843</v>
      </c>
      <c r="P3886" s="32" t="s">
        <v>32</v>
      </c>
      <c r="Q3886" s="11">
        <v>6000</v>
      </c>
      <c r="R3886" s="27">
        <v>1214.8454000000002</v>
      </c>
      <c r="S3886" s="52">
        <f>R3886</f>
        <v>1214.8454000000002</v>
      </c>
      <c r="T3886" s="53">
        <f>IFERROR(S3886/Q3886,0)</f>
        <v>0.20247423333333336</v>
      </c>
      <c r="U3886" s="54">
        <f>IF(T3886&gt;=100%,S3886*2%,0)</f>
        <v>0</v>
      </c>
      <c r="V3886" s="54">
        <f>S3886*1%</f>
        <v>12.148454000000001</v>
      </c>
      <c r="W3886" s="55">
        <f>U3886+V3886</f>
        <v>12.148454000000001</v>
      </c>
      <c r="X3886" s="17"/>
      <c r="Y3886" s="9" t="s">
        <v>12391</v>
      </c>
    </row>
    <row r="3887" spans="1:25" x14ac:dyDescent="0.2">
      <c r="A3887" s="9" t="s">
        <v>8060</v>
      </c>
      <c r="B3887" s="9" t="s">
        <v>8965</v>
      </c>
      <c r="C3887" s="18" t="s">
        <v>9306</v>
      </c>
      <c r="D3887" s="9" t="s">
        <v>9307</v>
      </c>
      <c r="E3887" s="9" t="s">
        <v>9436</v>
      </c>
      <c r="F3887" s="9" t="s">
        <v>9437</v>
      </c>
      <c r="G3887" s="9">
        <v>10027883</v>
      </c>
      <c r="H3887" s="9" t="s">
        <v>9438</v>
      </c>
      <c r="I3887" s="9" t="s">
        <v>9541</v>
      </c>
      <c r="J3887" s="9" t="s">
        <v>9542</v>
      </c>
      <c r="K3887" s="18" t="s">
        <v>9465</v>
      </c>
      <c r="L3887" s="18" t="s">
        <v>9466</v>
      </c>
      <c r="M3887" s="18">
        <v>9850474532</v>
      </c>
      <c r="N3887" s="9" t="s">
        <v>9543</v>
      </c>
      <c r="O3887" s="9" t="s">
        <v>9544</v>
      </c>
      <c r="P3887" s="9" t="s">
        <v>32</v>
      </c>
      <c r="Q3887" s="11">
        <v>10000</v>
      </c>
      <c r="R3887" s="11">
        <v>2020.2014000000001</v>
      </c>
      <c r="S3887" s="52">
        <f>R3887</f>
        <v>2020.2014000000001</v>
      </c>
      <c r="T3887" s="53">
        <f>IFERROR(S3887/Q3887,0)</f>
        <v>0.20202014000000001</v>
      </c>
      <c r="U3887" s="54">
        <f>IF(T3887&gt;=100%,S3887*2%,0)</f>
        <v>0</v>
      </c>
      <c r="V3887" s="54">
        <f>S3887*1%</f>
        <v>20.202014000000002</v>
      </c>
      <c r="W3887" s="55">
        <f>U3887+V3887</f>
        <v>20.202014000000002</v>
      </c>
      <c r="X3887" s="17"/>
      <c r="Y3887" s="9" t="s">
        <v>12391</v>
      </c>
    </row>
    <row r="3888" spans="1:25" x14ac:dyDescent="0.2">
      <c r="A3888" s="9" t="s">
        <v>8060</v>
      </c>
      <c r="B3888" s="9" t="s">
        <v>8692</v>
      </c>
      <c r="C3888" s="18" t="s">
        <v>8570</v>
      </c>
      <c r="D3888" s="9" t="s">
        <v>8571</v>
      </c>
      <c r="E3888" s="9" t="s">
        <v>8693</v>
      </c>
      <c r="F3888" s="9" t="s">
        <v>8694</v>
      </c>
      <c r="G3888" s="9">
        <v>10030046</v>
      </c>
      <c r="H3888" s="9" t="s">
        <v>8731</v>
      </c>
      <c r="I3888" s="9" t="s">
        <v>8758</v>
      </c>
      <c r="J3888" s="9" t="s">
        <v>8759</v>
      </c>
      <c r="K3888" s="18" t="s">
        <v>8734</v>
      </c>
      <c r="L3888" s="18" t="s">
        <v>8735</v>
      </c>
      <c r="M3888" s="18">
        <v>8600354512</v>
      </c>
      <c r="N3888" s="9" t="s">
        <v>8762</v>
      </c>
      <c r="O3888" s="9" t="s">
        <v>8763</v>
      </c>
      <c r="P3888" s="9" t="s">
        <v>32</v>
      </c>
      <c r="Q3888" s="11">
        <v>7200</v>
      </c>
      <c r="R3888" s="11">
        <v>1451.4590000000001</v>
      </c>
      <c r="S3888" s="52">
        <f>R3888</f>
        <v>1451.4590000000001</v>
      </c>
      <c r="T3888" s="53">
        <f>IFERROR(S3888/Q3888,0)</f>
        <v>0.20159152777777778</v>
      </c>
      <c r="U3888" s="54">
        <f>IF(T3888&gt;=100%,S3888*2%,0)</f>
        <v>0</v>
      </c>
      <c r="V3888" s="54">
        <f>S3888*1%</f>
        <v>14.51459</v>
      </c>
      <c r="W3888" s="55">
        <f>U3888+V3888</f>
        <v>14.51459</v>
      </c>
      <c r="X3888" s="17"/>
      <c r="Y3888" s="9" t="s">
        <v>12391</v>
      </c>
    </row>
    <row r="3889" spans="1:25" x14ac:dyDescent="0.2">
      <c r="A3889" s="9" t="s">
        <v>6280</v>
      </c>
      <c r="B3889" s="9" t="s">
        <v>7642</v>
      </c>
      <c r="C3889" s="18" t="s">
        <v>6854</v>
      </c>
      <c r="D3889" s="9" t="s">
        <v>6855</v>
      </c>
      <c r="E3889" s="9" t="s">
        <v>7290</v>
      </c>
      <c r="F3889" s="9" t="s">
        <v>7291</v>
      </c>
      <c r="G3889" s="9">
        <v>10034032</v>
      </c>
      <c r="H3889" s="9" t="s">
        <v>7643</v>
      </c>
      <c r="I3889" s="9" t="s">
        <v>7644</v>
      </c>
      <c r="J3889" s="9" t="s">
        <v>7645</v>
      </c>
      <c r="K3889" s="18" t="s">
        <v>7646</v>
      </c>
      <c r="L3889" s="18" t="s">
        <v>7647</v>
      </c>
      <c r="M3889" s="18" t="s">
        <v>7648</v>
      </c>
      <c r="N3889" s="9" t="s">
        <v>7653</v>
      </c>
      <c r="O3889" s="9" t="s">
        <v>7654</v>
      </c>
      <c r="P3889" s="9" t="s">
        <v>32</v>
      </c>
      <c r="Q3889" s="61">
        <v>8160</v>
      </c>
      <c r="R3889" s="11">
        <v>1606.1451999999999</v>
      </c>
      <c r="S3889" s="52">
        <f>R3889</f>
        <v>1606.1451999999999</v>
      </c>
      <c r="T3889" s="53">
        <f>IFERROR(S3889/Q3889,0)</f>
        <v>0.19683151960784312</v>
      </c>
      <c r="U3889" s="54">
        <f>IF(T3889&gt;=100%,S3889*2%,0)</f>
        <v>0</v>
      </c>
      <c r="V3889" s="54">
        <f>S3889*1%</f>
        <v>16.061451999999999</v>
      </c>
      <c r="W3889" s="55">
        <f>U3889+V3889</f>
        <v>16.061451999999999</v>
      </c>
      <c r="X3889" s="17"/>
      <c r="Y3889" s="9" t="s">
        <v>12393</v>
      </c>
    </row>
    <row r="3890" spans="1:25" x14ac:dyDescent="0.2">
      <c r="A3890" s="4" t="s">
        <v>18</v>
      </c>
      <c r="B3890" s="12" t="s">
        <v>2632</v>
      </c>
      <c r="C3890" s="5" t="s">
        <v>2071</v>
      </c>
      <c r="D3890" s="9" t="s">
        <v>2072</v>
      </c>
      <c r="E3890" s="9" t="s">
        <v>2633</v>
      </c>
      <c r="F3890" s="9" t="s">
        <v>2634</v>
      </c>
      <c r="G3890" s="8">
        <v>10023239</v>
      </c>
      <c r="H3890" s="12" t="s">
        <v>2635</v>
      </c>
      <c r="I3890" s="9" t="s">
        <v>2685</v>
      </c>
      <c r="J3890" s="12" t="s">
        <v>2686</v>
      </c>
      <c r="K3890" s="8" t="s">
        <v>2638</v>
      </c>
      <c r="L3890" s="16" t="s">
        <v>2639</v>
      </c>
      <c r="M3890" s="17">
        <v>8876662101</v>
      </c>
      <c r="N3890" s="9" t="s">
        <v>2690</v>
      </c>
      <c r="O3890" s="9" t="s">
        <v>2691</v>
      </c>
      <c r="P3890" s="9" t="s">
        <v>32</v>
      </c>
      <c r="Q3890" s="10">
        <v>5000</v>
      </c>
      <c r="R3890" s="11">
        <v>982.79840000000002</v>
      </c>
      <c r="S3890" s="52">
        <f>R3890</f>
        <v>982.79840000000002</v>
      </c>
      <c r="T3890" s="53">
        <f>IFERROR(S3890/Q3890,0)</f>
        <v>0.19655968000000001</v>
      </c>
      <c r="U3890" s="54">
        <f>IF(T3890&gt;=100%,S3890*2%,0)</f>
        <v>0</v>
      </c>
      <c r="V3890" s="54">
        <f>S3890*1%</f>
        <v>9.8279840000000007</v>
      </c>
      <c r="W3890" s="55">
        <f>U3890+V3890</f>
        <v>9.8279840000000007</v>
      </c>
      <c r="X3890" s="17"/>
      <c r="Y3890" s="9" t="s">
        <v>12393</v>
      </c>
    </row>
    <row r="3891" spans="1:25" x14ac:dyDescent="0.2">
      <c r="A3891" s="9" t="s">
        <v>6280</v>
      </c>
      <c r="B3891" s="9" t="s">
        <v>7904</v>
      </c>
      <c r="C3891" s="18" t="s">
        <v>7712</v>
      </c>
      <c r="D3891" s="9" t="s">
        <v>7713</v>
      </c>
      <c r="E3891" s="9" t="s">
        <v>7856</v>
      </c>
      <c r="F3891" s="9" t="s">
        <v>7857</v>
      </c>
      <c r="G3891" s="9">
        <v>10031704</v>
      </c>
      <c r="H3891" s="9" t="s">
        <v>7858</v>
      </c>
      <c r="I3891" s="9" t="s">
        <v>7905</v>
      </c>
      <c r="J3891" s="9" t="s">
        <v>7906</v>
      </c>
      <c r="K3891" s="18" t="s">
        <v>7861</v>
      </c>
      <c r="L3891" s="18" t="s">
        <v>7862</v>
      </c>
      <c r="M3891" s="18" t="s">
        <v>7863</v>
      </c>
      <c r="N3891" s="9" t="s">
        <v>7907</v>
      </c>
      <c r="O3891" s="9" t="s">
        <v>7908</v>
      </c>
      <c r="P3891" s="9" t="s">
        <v>32</v>
      </c>
      <c r="Q3891" s="61">
        <v>10000</v>
      </c>
      <c r="R3891" s="11">
        <v>1956.4998000000001</v>
      </c>
      <c r="S3891" s="52">
        <f>R3891</f>
        <v>1956.4998000000001</v>
      </c>
      <c r="T3891" s="53">
        <f>IFERROR(S3891/Q3891,0)</f>
        <v>0.19564998</v>
      </c>
      <c r="U3891" s="54">
        <f>IF(T3891&gt;=100%,S3891*2%,0)</f>
        <v>0</v>
      </c>
      <c r="V3891" s="54">
        <f>S3891*1%</f>
        <v>19.564997999999999</v>
      </c>
      <c r="W3891" s="55">
        <f>U3891+V3891</f>
        <v>19.564997999999999</v>
      </c>
      <c r="X3891" s="17"/>
      <c r="Y3891" s="9" t="s">
        <v>12391</v>
      </c>
    </row>
    <row r="3892" spans="1:25" x14ac:dyDescent="0.2">
      <c r="A3892" s="26" t="s">
        <v>9603</v>
      </c>
      <c r="B3892" s="26" t="s">
        <v>9621</v>
      </c>
      <c r="C3892" s="30" t="s">
        <v>12359</v>
      </c>
      <c r="D3892" s="30"/>
      <c r="E3892" s="44" t="s">
        <v>12362</v>
      </c>
      <c r="F3892" s="44"/>
      <c r="G3892" s="26">
        <v>10030869</v>
      </c>
      <c r="H3892" s="26" t="s">
        <v>9970</v>
      </c>
      <c r="I3892" s="26" t="s">
        <v>10066</v>
      </c>
      <c r="J3892" s="26" t="s">
        <v>10067</v>
      </c>
      <c r="K3892" s="26" t="s">
        <v>9983</v>
      </c>
      <c r="L3892" s="26" t="s">
        <v>9984</v>
      </c>
      <c r="M3892" s="26">
        <v>9625856826</v>
      </c>
      <c r="N3892" s="26" t="s">
        <v>10070</v>
      </c>
      <c r="O3892" s="26" t="s">
        <v>10071</v>
      </c>
      <c r="P3892" s="26" t="s">
        <v>32</v>
      </c>
      <c r="Q3892" s="27">
        <v>8000</v>
      </c>
      <c r="R3892" s="27">
        <v>1560.6326000000001</v>
      </c>
      <c r="S3892" s="52">
        <f>R3892</f>
        <v>1560.6326000000001</v>
      </c>
      <c r="T3892" s="53">
        <f>IFERROR(S3892/Q3892,0)</f>
        <v>0.19507907500000002</v>
      </c>
      <c r="U3892" s="54">
        <f>IF(T3892&gt;=100%,S3892*2%,0)</f>
        <v>0</v>
      </c>
      <c r="V3892" s="54">
        <f>S3892*1%</f>
        <v>15.606326000000001</v>
      </c>
      <c r="W3892" s="55">
        <f>U3892+V3892</f>
        <v>15.606326000000001</v>
      </c>
      <c r="X3892" s="17"/>
      <c r="Y3892" s="9" t="s">
        <v>12393</v>
      </c>
    </row>
    <row r="3893" spans="1:25" x14ac:dyDescent="0.2">
      <c r="A3893" s="26" t="s">
        <v>9603</v>
      </c>
      <c r="B3893" s="26" t="s">
        <v>9621</v>
      </c>
      <c r="C3893" s="30" t="s">
        <v>12359</v>
      </c>
      <c r="D3893" s="30"/>
      <c r="E3893" s="44" t="s">
        <v>12362</v>
      </c>
      <c r="F3893" s="44"/>
      <c r="G3893" s="26">
        <v>10030869</v>
      </c>
      <c r="H3893" s="26" t="s">
        <v>9970</v>
      </c>
      <c r="I3893" s="26" t="s">
        <v>10066</v>
      </c>
      <c r="J3893" s="26" t="s">
        <v>10067</v>
      </c>
      <c r="K3893" s="26" t="s">
        <v>9983</v>
      </c>
      <c r="L3893" s="26" t="s">
        <v>9984</v>
      </c>
      <c r="M3893" s="26">
        <v>9625856826</v>
      </c>
      <c r="N3893" s="26" t="s">
        <v>10068</v>
      </c>
      <c r="O3893" s="26" t="s">
        <v>10069</v>
      </c>
      <c r="P3893" s="26" t="s">
        <v>32</v>
      </c>
      <c r="Q3893" s="27">
        <v>8000</v>
      </c>
      <c r="R3893" s="27">
        <v>1560.6326000000001</v>
      </c>
      <c r="S3893" s="52">
        <f>R3893</f>
        <v>1560.6326000000001</v>
      </c>
      <c r="T3893" s="53">
        <f>IFERROR(S3893/Q3893,0)</f>
        <v>0.19507907500000002</v>
      </c>
      <c r="U3893" s="54">
        <f>IF(T3893&gt;=100%,S3893*2%,0)</f>
        <v>0</v>
      </c>
      <c r="V3893" s="54">
        <f>S3893*1%</f>
        <v>15.606326000000001</v>
      </c>
      <c r="W3893" s="55">
        <f>U3893+V3893</f>
        <v>15.606326000000001</v>
      </c>
      <c r="X3893" s="17"/>
      <c r="Y3893" s="9" t="s">
        <v>12391</v>
      </c>
    </row>
    <row r="3894" spans="1:25" x14ac:dyDescent="0.2">
      <c r="A3894" s="9" t="s">
        <v>9603</v>
      </c>
      <c r="B3894" s="18" t="s">
        <v>10732</v>
      </c>
      <c r="C3894" s="9" t="s">
        <v>12370</v>
      </c>
      <c r="D3894" s="9"/>
      <c r="E3894" s="9" t="s">
        <v>12369</v>
      </c>
      <c r="F3894" s="9"/>
      <c r="G3894" s="18">
        <v>10022294</v>
      </c>
      <c r="H3894" s="18" t="s">
        <v>10733</v>
      </c>
      <c r="I3894" s="18" t="s">
        <v>10803</v>
      </c>
      <c r="J3894" s="18" t="s">
        <v>10804</v>
      </c>
      <c r="K3894" s="9" t="s">
        <v>10736</v>
      </c>
      <c r="L3894" s="18" t="s">
        <v>10737</v>
      </c>
      <c r="M3894" s="18">
        <v>8574864154</v>
      </c>
      <c r="N3894" s="18" t="s">
        <v>10811</v>
      </c>
      <c r="O3894" s="18" t="s">
        <v>10812</v>
      </c>
      <c r="P3894" s="18" t="s">
        <v>32</v>
      </c>
      <c r="Q3894" s="11">
        <v>8329.0949999999993</v>
      </c>
      <c r="R3894" s="27">
        <v>1624.3525999999999</v>
      </c>
      <c r="S3894" s="52">
        <f>R3894</f>
        <v>1624.3525999999999</v>
      </c>
      <c r="T3894" s="53">
        <f>IFERROR(S3894/Q3894,0)</f>
        <v>0.19502149993486689</v>
      </c>
      <c r="U3894" s="54">
        <f>IF(T3894&gt;=100%,S3894*2%,0)</f>
        <v>0</v>
      </c>
      <c r="V3894" s="54">
        <f>S3894*1%</f>
        <v>16.243525999999999</v>
      </c>
      <c r="W3894" s="55">
        <f>U3894+V3894</f>
        <v>16.243525999999999</v>
      </c>
      <c r="X3894" s="17"/>
      <c r="Y3894" s="9" t="s">
        <v>12391</v>
      </c>
    </row>
    <row r="3895" spans="1:25" x14ac:dyDescent="0.2">
      <c r="A3895" s="4" t="s">
        <v>18</v>
      </c>
      <c r="B3895" s="12" t="s">
        <v>704</v>
      </c>
      <c r="C3895" s="5" t="s">
        <v>20</v>
      </c>
      <c r="D3895" s="5" t="s">
        <v>21</v>
      </c>
      <c r="E3895" s="9" t="s">
        <v>650</v>
      </c>
      <c r="F3895" s="9" t="s">
        <v>705</v>
      </c>
      <c r="G3895" s="8">
        <v>10022826</v>
      </c>
      <c r="H3895" s="12" t="s">
        <v>706</v>
      </c>
      <c r="I3895" s="12" t="s">
        <v>712</v>
      </c>
      <c r="J3895" s="12" t="s">
        <v>713</v>
      </c>
      <c r="K3895" s="8" t="s">
        <v>699</v>
      </c>
      <c r="L3895" s="16" t="s">
        <v>709</v>
      </c>
      <c r="M3895" s="17" t="s">
        <v>701</v>
      </c>
      <c r="N3895" s="12" t="s">
        <v>714</v>
      </c>
      <c r="O3895" s="8" t="s">
        <v>715</v>
      </c>
      <c r="P3895" s="9" t="s">
        <v>32</v>
      </c>
      <c r="Q3895" s="10">
        <v>10000</v>
      </c>
      <c r="R3895" s="11">
        <v>1933.7428</v>
      </c>
      <c r="S3895" s="52">
        <f>R3895</f>
        <v>1933.7428</v>
      </c>
      <c r="T3895" s="53">
        <f>IFERROR(S3895/Q3895,0)</f>
        <v>0.19337428000000001</v>
      </c>
      <c r="U3895" s="54">
        <f>IF(T3895&gt;=100%,S3895*2%,0)</f>
        <v>0</v>
      </c>
      <c r="V3895" s="54">
        <f>S3895*1%</f>
        <v>19.337427999999999</v>
      </c>
      <c r="W3895" s="55">
        <f>U3895+V3895</f>
        <v>19.337427999999999</v>
      </c>
      <c r="X3895" s="17"/>
      <c r="Y3895" s="9" t="s">
        <v>12391</v>
      </c>
    </row>
    <row r="3896" spans="1:25" x14ac:dyDescent="0.2">
      <c r="A3896" s="26" t="s">
        <v>9603</v>
      </c>
      <c r="B3896" s="30" t="s">
        <v>11909</v>
      </c>
      <c r="C3896" s="30" t="s">
        <v>12379</v>
      </c>
      <c r="D3896" s="30"/>
      <c r="E3896" s="44" t="s">
        <v>12378</v>
      </c>
      <c r="F3896" s="44"/>
      <c r="G3896" s="30">
        <v>10020174</v>
      </c>
      <c r="H3896" s="30" t="s">
        <v>11910</v>
      </c>
      <c r="I3896" s="29" t="s">
        <v>12014</v>
      </c>
      <c r="J3896" s="29" t="s">
        <v>12015</v>
      </c>
      <c r="K3896" s="26" t="s">
        <v>11933</v>
      </c>
      <c r="L3896" s="30" t="s">
        <v>11934</v>
      </c>
      <c r="M3896" s="30" t="s">
        <v>11935</v>
      </c>
      <c r="N3896" s="30" t="s">
        <v>12016</v>
      </c>
      <c r="O3896" s="30" t="s">
        <v>12017</v>
      </c>
      <c r="P3896" s="30" t="s">
        <v>32</v>
      </c>
      <c r="Q3896" s="27">
        <v>4500</v>
      </c>
      <c r="R3896" s="27">
        <v>869.04639999999995</v>
      </c>
      <c r="S3896" s="52">
        <f>R3896</f>
        <v>869.04639999999995</v>
      </c>
      <c r="T3896" s="53">
        <f>IFERROR(S3896/Q3896,0)</f>
        <v>0.1931214222222222</v>
      </c>
      <c r="U3896" s="54">
        <f>IF(T3896&gt;=100%,S3896*2%,0)</f>
        <v>0</v>
      </c>
      <c r="V3896" s="54">
        <f>S3896*1%</f>
        <v>8.6904640000000004</v>
      </c>
      <c r="W3896" s="55">
        <f>U3896+V3896</f>
        <v>8.6904640000000004</v>
      </c>
      <c r="X3896" s="17"/>
      <c r="Y3896" s="9" t="s">
        <v>12391</v>
      </c>
    </row>
    <row r="3897" spans="1:25" x14ac:dyDescent="0.2">
      <c r="A3897" s="9" t="s">
        <v>9603</v>
      </c>
      <c r="B3897" s="9" t="s">
        <v>11342</v>
      </c>
      <c r="C3897" s="9" t="s">
        <v>12374</v>
      </c>
      <c r="D3897" s="9"/>
      <c r="E3897" s="11" t="s">
        <v>12373</v>
      </c>
      <c r="F3897" s="11"/>
      <c r="G3897" s="9">
        <v>10025475</v>
      </c>
      <c r="H3897" s="9" t="s">
        <v>11329</v>
      </c>
      <c r="I3897" s="9" t="s">
        <v>11343</v>
      </c>
      <c r="J3897" s="9" t="s">
        <v>11344</v>
      </c>
      <c r="K3897" s="9" t="s">
        <v>11345</v>
      </c>
      <c r="L3897" s="18" t="s">
        <v>11346</v>
      </c>
      <c r="M3897" s="18">
        <v>6393779047</v>
      </c>
      <c r="N3897" s="9" t="s">
        <v>11347</v>
      </c>
      <c r="O3897" s="9" t="s">
        <v>11348</v>
      </c>
      <c r="P3897" s="18" t="s">
        <v>32</v>
      </c>
      <c r="Q3897" s="11">
        <v>10000</v>
      </c>
      <c r="R3897" s="27">
        <v>1928.9932000000001</v>
      </c>
      <c r="S3897" s="52">
        <f>R3897</f>
        <v>1928.9932000000001</v>
      </c>
      <c r="T3897" s="53">
        <f>IFERROR(S3897/Q3897,0)</f>
        <v>0.19289932000000001</v>
      </c>
      <c r="U3897" s="54">
        <f>IF(T3897&gt;=100%,S3897*2%,0)</f>
        <v>0</v>
      </c>
      <c r="V3897" s="54">
        <f>S3897*1%</f>
        <v>19.289932</v>
      </c>
      <c r="W3897" s="55">
        <f>U3897+V3897</f>
        <v>19.289932</v>
      </c>
      <c r="X3897" s="17"/>
      <c r="Y3897" s="9" t="s">
        <v>12391</v>
      </c>
    </row>
    <row r="3898" spans="1:25" x14ac:dyDescent="0.2">
      <c r="A3898" s="9" t="s">
        <v>6280</v>
      </c>
      <c r="B3898" s="9" t="s">
        <v>7126</v>
      </c>
      <c r="C3898" s="18" t="s">
        <v>6854</v>
      </c>
      <c r="D3898" s="9" t="s">
        <v>6855</v>
      </c>
      <c r="E3898" s="9" t="s">
        <v>7040</v>
      </c>
      <c r="F3898" s="9" t="s">
        <v>7041</v>
      </c>
      <c r="G3898" s="9">
        <v>10034150</v>
      </c>
      <c r="H3898" s="9" t="s">
        <v>7102</v>
      </c>
      <c r="I3898" s="9" t="s">
        <v>7127</v>
      </c>
      <c r="J3898" s="9" t="s">
        <v>7128</v>
      </c>
      <c r="K3898" s="18" t="s">
        <v>7105</v>
      </c>
      <c r="L3898" s="18" t="s">
        <v>7106</v>
      </c>
      <c r="M3898" s="18">
        <v>7382276613</v>
      </c>
      <c r="N3898" s="9" t="s">
        <v>7131</v>
      </c>
      <c r="O3898" s="9" t="s">
        <v>7132</v>
      </c>
      <c r="P3898" s="9" t="s">
        <v>32</v>
      </c>
      <c r="Q3898" s="61">
        <v>10200</v>
      </c>
      <c r="R3898" s="11">
        <v>1956.3044</v>
      </c>
      <c r="S3898" s="52">
        <f>R3898</f>
        <v>1956.3044</v>
      </c>
      <c r="T3898" s="53">
        <f>IFERROR(S3898/Q3898,0)</f>
        <v>0.19179454901960785</v>
      </c>
      <c r="U3898" s="54">
        <f>IF(T3898&gt;=100%,S3898*2%,0)</f>
        <v>0</v>
      </c>
      <c r="V3898" s="54">
        <f>S3898*1%</f>
        <v>19.563044000000001</v>
      </c>
      <c r="W3898" s="55">
        <f>U3898+V3898</f>
        <v>19.563044000000001</v>
      </c>
      <c r="X3898" s="17"/>
      <c r="Y3898" s="9" t="s">
        <v>12391</v>
      </c>
    </row>
    <row r="3899" spans="1:25" x14ac:dyDescent="0.2">
      <c r="A3899" s="9" t="s">
        <v>8060</v>
      </c>
      <c r="B3899" s="9" t="s">
        <v>8168</v>
      </c>
      <c r="C3899" s="18" t="s">
        <v>8062</v>
      </c>
      <c r="D3899" s="9" t="s">
        <v>8063</v>
      </c>
      <c r="E3899" s="9" t="s">
        <v>8169</v>
      </c>
      <c r="F3899" s="9" t="s">
        <v>8170</v>
      </c>
      <c r="G3899" s="9">
        <v>10026702</v>
      </c>
      <c r="H3899" s="9" t="s">
        <v>8219</v>
      </c>
      <c r="I3899" s="9" t="s">
        <v>8328</v>
      </c>
      <c r="J3899" s="9" t="s">
        <v>8329</v>
      </c>
      <c r="K3899" s="18" t="s">
        <v>8222</v>
      </c>
      <c r="L3899" s="18" t="s">
        <v>8223</v>
      </c>
      <c r="M3899" s="18">
        <v>6263675288</v>
      </c>
      <c r="N3899" s="9" t="s">
        <v>8332</v>
      </c>
      <c r="O3899" s="9" t="s">
        <v>8333</v>
      </c>
      <c r="P3899" s="9" t="s">
        <v>32</v>
      </c>
      <c r="Q3899" s="11">
        <v>8134.5000000000009</v>
      </c>
      <c r="R3899" s="25">
        <v>1560</v>
      </c>
      <c r="S3899" s="52">
        <f>R3899</f>
        <v>1560</v>
      </c>
      <c r="T3899" s="53">
        <f>IFERROR(S3899/Q3899,0)</f>
        <v>0.19177576986907613</v>
      </c>
      <c r="U3899" s="54">
        <f>IF(T3899&gt;=100%,S3899*2%,0)</f>
        <v>0</v>
      </c>
      <c r="V3899" s="54">
        <f>S3899*1%</f>
        <v>15.6</v>
      </c>
      <c r="W3899" s="55">
        <f>U3899+V3899</f>
        <v>15.6</v>
      </c>
      <c r="X3899" s="17"/>
      <c r="Y3899" s="9" t="s">
        <v>12391</v>
      </c>
    </row>
    <row r="3900" spans="1:25" x14ac:dyDescent="0.2">
      <c r="A3900" s="9" t="s">
        <v>9603</v>
      </c>
      <c r="B3900" s="18" t="s">
        <v>10732</v>
      </c>
      <c r="C3900" s="9" t="s">
        <v>12370</v>
      </c>
      <c r="D3900" s="9"/>
      <c r="E3900" s="9" t="s">
        <v>12369</v>
      </c>
      <c r="F3900" s="9"/>
      <c r="G3900" s="18">
        <v>10022294</v>
      </c>
      <c r="H3900" s="18" t="s">
        <v>10733</v>
      </c>
      <c r="I3900" s="18" t="s">
        <v>10771</v>
      </c>
      <c r="J3900" s="18" t="s">
        <v>10772</v>
      </c>
      <c r="K3900" s="9" t="s">
        <v>10767</v>
      </c>
      <c r="L3900" s="18" t="s">
        <v>10768</v>
      </c>
      <c r="M3900" s="18">
        <v>8869911112</v>
      </c>
      <c r="N3900" s="18" t="s">
        <v>10939</v>
      </c>
      <c r="O3900" s="18" t="s">
        <v>10940</v>
      </c>
      <c r="P3900" s="18" t="s">
        <v>32</v>
      </c>
      <c r="Q3900" s="11">
        <v>7978.6890000000003</v>
      </c>
      <c r="R3900" s="27">
        <v>1525.5983999999999</v>
      </c>
      <c r="S3900" s="52">
        <f>R3900</f>
        <v>1525.5983999999999</v>
      </c>
      <c r="T3900" s="53">
        <f>IFERROR(S3900/Q3900,0)</f>
        <v>0.19120915729388624</v>
      </c>
      <c r="U3900" s="54">
        <f>IF(T3900&gt;=100%,S3900*2%,0)</f>
        <v>0</v>
      </c>
      <c r="V3900" s="54">
        <f>S3900*1%</f>
        <v>15.255983999999998</v>
      </c>
      <c r="W3900" s="55">
        <f>U3900+V3900</f>
        <v>15.255983999999998</v>
      </c>
      <c r="X3900" s="17"/>
      <c r="Y3900" s="9" t="s">
        <v>12391</v>
      </c>
    </row>
    <row r="3901" spans="1:25" x14ac:dyDescent="0.2">
      <c r="A3901" s="26" t="s">
        <v>9603</v>
      </c>
      <c r="B3901" s="30" t="s">
        <v>11909</v>
      </c>
      <c r="C3901" s="30" t="s">
        <v>12379</v>
      </c>
      <c r="D3901" s="30"/>
      <c r="E3901" s="44" t="s">
        <v>12378</v>
      </c>
      <c r="F3901" s="44"/>
      <c r="G3901" s="30">
        <v>10020174</v>
      </c>
      <c r="H3901" s="30" t="s">
        <v>11910</v>
      </c>
      <c r="I3901" s="29" t="s">
        <v>11999</v>
      </c>
      <c r="J3901" s="29" t="s">
        <v>12000</v>
      </c>
      <c r="K3901" s="26" t="s">
        <v>11913</v>
      </c>
      <c r="L3901" s="30" t="s">
        <v>11914</v>
      </c>
      <c r="M3901" s="30" t="s">
        <v>11915</v>
      </c>
      <c r="N3901" s="30" t="s">
        <v>12003</v>
      </c>
      <c r="O3901" s="30" t="s">
        <v>12004</v>
      </c>
      <c r="P3901" s="30" t="s">
        <v>32</v>
      </c>
      <c r="Q3901" s="27">
        <v>4000</v>
      </c>
      <c r="R3901" s="27">
        <v>764.38040000000001</v>
      </c>
      <c r="S3901" s="52">
        <f>R3901</f>
        <v>764.38040000000001</v>
      </c>
      <c r="T3901" s="53">
        <f>IFERROR(S3901/Q3901,0)</f>
        <v>0.19109509999999999</v>
      </c>
      <c r="U3901" s="54">
        <f>IF(T3901&gt;=100%,S3901*2%,0)</f>
        <v>0</v>
      </c>
      <c r="V3901" s="54">
        <f>S3901*1%</f>
        <v>7.6438040000000003</v>
      </c>
      <c r="W3901" s="55">
        <f>U3901+V3901</f>
        <v>7.6438040000000003</v>
      </c>
      <c r="X3901" s="17"/>
      <c r="Y3901" s="9" t="s">
        <v>12391</v>
      </c>
    </row>
    <row r="3902" spans="1:25" x14ac:dyDescent="0.2">
      <c r="A3902" s="9" t="s">
        <v>9603</v>
      </c>
      <c r="B3902" s="18" t="s">
        <v>11558</v>
      </c>
      <c r="C3902" s="9" t="s">
        <v>12374</v>
      </c>
      <c r="D3902" s="9"/>
      <c r="E3902" s="11" t="s">
        <v>12373</v>
      </c>
      <c r="F3902" s="11"/>
      <c r="G3902" s="9">
        <v>10025475</v>
      </c>
      <c r="H3902" s="9" t="s">
        <v>11329</v>
      </c>
      <c r="I3902" s="18" t="s">
        <v>11559</v>
      </c>
      <c r="J3902" s="18" t="s">
        <v>11560</v>
      </c>
      <c r="K3902" s="9" t="s">
        <v>11345</v>
      </c>
      <c r="L3902" s="18" t="s">
        <v>11531</v>
      </c>
      <c r="M3902" s="18">
        <v>6393779047</v>
      </c>
      <c r="N3902" s="18" t="s">
        <v>11565</v>
      </c>
      <c r="O3902" s="18" t="s">
        <v>11566</v>
      </c>
      <c r="P3902" s="9" t="s">
        <v>32</v>
      </c>
      <c r="Q3902" s="11">
        <v>5000</v>
      </c>
      <c r="R3902" s="27">
        <v>954.00639999999999</v>
      </c>
      <c r="S3902" s="52">
        <f>R3902</f>
        <v>954.00639999999999</v>
      </c>
      <c r="T3902" s="53">
        <f>IFERROR(S3902/Q3902,0)</f>
        <v>0.19080127999999999</v>
      </c>
      <c r="U3902" s="54">
        <f>IF(T3902&gt;=100%,S3902*2%,0)</f>
        <v>0</v>
      </c>
      <c r="V3902" s="54">
        <f>S3902*1%</f>
        <v>9.5400639999999992</v>
      </c>
      <c r="W3902" s="55">
        <f>U3902+V3902</f>
        <v>9.5400639999999992</v>
      </c>
      <c r="X3902" s="17"/>
      <c r="Y3902" s="9" t="s">
        <v>12391</v>
      </c>
    </row>
    <row r="3903" spans="1:25" x14ac:dyDescent="0.2">
      <c r="A3903" s="9" t="s">
        <v>6280</v>
      </c>
      <c r="B3903" s="9" t="s">
        <v>6945</v>
      </c>
      <c r="C3903" s="18" t="s">
        <v>6854</v>
      </c>
      <c r="D3903" s="9" t="s">
        <v>6855</v>
      </c>
      <c r="E3903" s="9" t="s">
        <v>6856</v>
      </c>
      <c r="F3903" s="9" t="s">
        <v>6857</v>
      </c>
      <c r="G3903" s="9">
        <v>10032465</v>
      </c>
      <c r="H3903" s="9" t="s">
        <v>6881</v>
      </c>
      <c r="I3903" s="9" t="s">
        <v>6946</v>
      </c>
      <c r="J3903" s="9" t="s">
        <v>6947</v>
      </c>
      <c r="K3903" s="18" t="s">
        <v>6884</v>
      </c>
      <c r="L3903" s="18" t="s">
        <v>6885</v>
      </c>
      <c r="M3903" s="18" t="s">
        <v>6886</v>
      </c>
      <c r="N3903" s="9" t="s">
        <v>6950</v>
      </c>
      <c r="O3903" s="9" t="s">
        <v>6951</v>
      </c>
      <c r="P3903" s="9" t="s">
        <v>32</v>
      </c>
      <c r="Q3903" s="61">
        <v>6120</v>
      </c>
      <c r="R3903" s="11">
        <v>1155.7046</v>
      </c>
      <c r="S3903" s="52">
        <f>R3903</f>
        <v>1155.7046</v>
      </c>
      <c r="T3903" s="53">
        <f>IFERROR(S3903/Q3903,0)</f>
        <v>0.18884062091503268</v>
      </c>
      <c r="U3903" s="54">
        <f>IF(T3903&gt;=100%,S3903*2%,0)</f>
        <v>0</v>
      </c>
      <c r="V3903" s="54">
        <f>S3903*1%</f>
        <v>11.557046</v>
      </c>
      <c r="W3903" s="55">
        <f>U3903+V3903</f>
        <v>11.557046</v>
      </c>
      <c r="X3903" s="17"/>
      <c r="Y3903" s="9" t="s">
        <v>12391</v>
      </c>
    </row>
    <row r="3904" spans="1:25" x14ac:dyDescent="0.2">
      <c r="A3904" s="4" t="s">
        <v>18</v>
      </c>
      <c r="B3904" s="12" t="s">
        <v>704</v>
      </c>
      <c r="C3904" s="5" t="s">
        <v>20</v>
      </c>
      <c r="D3904" s="5" t="s">
        <v>21</v>
      </c>
      <c r="E3904" s="9" t="s">
        <v>650</v>
      </c>
      <c r="F3904" s="9" t="s">
        <v>705</v>
      </c>
      <c r="G3904" s="8">
        <v>10022826</v>
      </c>
      <c r="H3904" s="12" t="s">
        <v>706</v>
      </c>
      <c r="I3904" s="12" t="s">
        <v>716</v>
      </c>
      <c r="J3904" s="12" t="s">
        <v>717</v>
      </c>
      <c r="K3904" s="8" t="s">
        <v>699</v>
      </c>
      <c r="L3904" s="16" t="s">
        <v>709</v>
      </c>
      <c r="M3904" s="17" t="s">
        <v>701</v>
      </c>
      <c r="N3904" s="12" t="s">
        <v>718</v>
      </c>
      <c r="O3904" s="8" t="s">
        <v>717</v>
      </c>
      <c r="P3904" s="9" t="s">
        <v>32</v>
      </c>
      <c r="Q3904" s="10">
        <v>10000</v>
      </c>
      <c r="R3904" s="11">
        <v>1879.1568</v>
      </c>
      <c r="S3904" s="52">
        <f>R3904</f>
        <v>1879.1568</v>
      </c>
      <c r="T3904" s="53">
        <f>IFERROR(S3904/Q3904,0)</f>
        <v>0.18791568</v>
      </c>
      <c r="U3904" s="54">
        <f>IF(T3904&gt;=100%,S3904*2%,0)</f>
        <v>0</v>
      </c>
      <c r="V3904" s="54">
        <f>S3904*1%</f>
        <v>18.791568000000002</v>
      </c>
      <c r="W3904" s="55">
        <f>U3904+V3904</f>
        <v>18.791568000000002</v>
      </c>
      <c r="X3904" s="17"/>
      <c r="Y3904" s="9" t="s">
        <v>12393</v>
      </c>
    </row>
    <row r="3905" spans="1:25" x14ac:dyDescent="0.2">
      <c r="A3905" s="9" t="s">
        <v>6280</v>
      </c>
      <c r="B3905" s="9" t="s">
        <v>6473</v>
      </c>
      <c r="C3905" s="18" t="s">
        <v>6282</v>
      </c>
      <c r="D3905" s="9" t="s">
        <v>6283</v>
      </c>
      <c r="E3905" s="9" t="s">
        <v>6409</v>
      </c>
      <c r="F3905" s="9" t="s">
        <v>6410</v>
      </c>
      <c r="G3905" s="9">
        <v>10022071</v>
      </c>
      <c r="H3905" s="9" t="s">
        <v>6474</v>
      </c>
      <c r="I3905" s="9" t="s">
        <v>6475</v>
      </c>
      <c r="J3905" s="9" t="s">
        <v>6476</v>
      </c>
      <c r="K3905" s="18" t="s">
        <v>6477</v>
      </c>
      <c r="L3905" s="18" t="s">
        <v>6478</v>
      </c>
      <c r="M3905" s="18" t="s">
        <v>6479</v>
      </c>
      <c r="N3905" s="9" t="s">
        <v>6484</v>
      </c>
      <c r="O3905" s="9" t="s">
        <v>6485</v>
      </c>
      <c r="P3905" s="9" t="s">
        <v>32</v>
      </c>
      <c r="Q3905" s="62">
        <v>7200</v>
      </c>
      <c r="R3905" s="11">
        <v>1337.6952000000001</v>
      </c>
      <c r="S3905" s="52">
        <f>R3905</f>
        <v>1337.6952000000001</v>
      </c>
      <c r="T3905" s="53">
        <f>IFERROR(S3905/Q3905,0)</f>
        <v>0.18579100000000001</v>
      </c>
      <c r="U3905" s="54">
        <f>IF(T3905&gt;=100%,S3905*2%,0)</f>
        <v>0</v>
      </c>
      <c r="V3905" s="54">
        <f>S3905*1%</f>
        <v>13.376952000000001</v>
      </c>
      <c r="W3905" s="55">
        <f>U3905+V3905</f>
        <v>13.376952000000001</v>
      </c>
      <c r="X3905" s="17"/>
      <c r="Y3905" s="9" t="s">
        <v>12393</v>
      </c>
    </row>
    <row r="3906" spans="1:25" x14ac:dyDescent="0.2">
      <c r="A3906" s="9" t="s">
        <v>9603</v>
      </c>
      <c r="B3906" s="18" t="s">
        <v>10732</v>
      </c>
      <c r="C3906" s="9" t="s">
        <v>12370</v>
      </c>
      <c r="D3906" s="9"/>
      <c r="E3906" s="9" t="s">
        <v>12369</v>
      </c>
      <c r="F3906" s="9"/>
      <c r="G3906" s="18">
        <v>10022294</v>
      </c>
      <c r="H3906" s="18" t="s">
        <v>10733</v>
      </c>
      <c r="I3906" s="18" t="s">
        <v>10803</v>
      </c>
      <c r="J3906" s="18" t="s">
        <v>10804</v>
      </c>
      <c r="K3906" s="9" t="s">
        <v>10736</v>
      </c>
      <c r="L3906" s="18" t="s">
        <v>10737</v>
      </c>
      <c r="M3906" s="18">
        <v>8574864154</v>
      </c>
      <c r="N3906" s="18" t="s">
        <v>10819</v>
      </c>
      <c r="O3906" s="18" t="s">
        <v>10820</v>
      </c>
      <c r="P3906" s="18" t="s">
        <v>32</v>
      </c>
      <c r="Q3906" s="11">
        <v>8804.6460000000006</v>
      </c>
      <c r="R3906" s="27">
        <v>1624.3525999999999</v>
      </c>
      <c r="S3906" s="52">
        <f>R3906</f>
        <v>1624.3525999999999</v>
      </c>
      <c r="T3906" s="53">
        <f>IFERROR(S3906/Q3906,0)</f>
        <v>0.18448812138500512</v>
      </c>
      <c r="U3906" s="54">
        <f>IF(T3906&gt;=100%,S3906*2%,0)</f>
        <v>0</v>
      </c>
      <c r="V3906" s="54">
        <f>S3906*1%</f>
        <v>16.243525999999999</v>
      </c>
      <c r="W3906" s="55">
        <f>U3906+V3906</f>
        <v>16.243525999999999</v>
      </c>
      <c r="X3906" s="17"/>
      <c r="Y3906" s="9" t="s">
        <v>12391</v>
      </c>
    </row>
    <row r="3907" spans="1:25" x14ac:dyDescent="0.2">
      <c r="A3907" s="4" t="s">
        <v>18</v>
      </c>
      <c r="B3907" s="9"/>
      <c r="C3907" s="5" t="s">
        <v>4707</v>
      </c>
      <c r="D3907" s="9" t="s">
        <v>4708</v>
      </c>
      <c r="E3907" s="9" t="s">
        <v>5269</v>
      </c>
      <c r="F3907" s="9" t="s">
        <v>5270</v>
      </c>
      <c r="G3907" s="12">
        <v>10034671</v>
      </c>
      <c r="H3907" s="12" t="s">
        <v>5294</v>
      </c>
      <c r="I3907" s="12" t="s">
        <v>5316</v>
      </c>
      <c r="J3907" s="12" t="s">
        <v>5317</v>
      </c>
      <c r="K3907" s="17" t="s">
        <v>5297</v>
      </c>
      <c r="L3907" s="9" t="s">
        <v>2899</v>
      </c>
      <c r="M3907" s="9"/>
      <c r="N3907" s="12" t="s">
        <v>5334</v>
      </c>
      <c r="O3907" s="12" t="s">
        <v>5335</v>
      </c>
      <c r="P3907" s="17" t="s">
        <v>32</v>
      </c>
      <c r="Q3907" s="10">
        <v>8317</v>
      </c>
      <c r="R3907" s="11">
        <v>1530</v>
      </c>
      <c r="S3907" s="52">
        <f>R3907</f>
        <v>1530</v>
      </c>
      <c r="T3907" s="53">
        <f>IFERROR(S3907/Q3907,0)</f>
        <v>0.18396056270289768</v>
      </c>
      <c r="U3907" s="54">
        <f>IF(T3907&gt;=100%,S3907*2%,0)</f>
        <v>0</v>
      </c>
      <c r="V3907" s="54">
        <f>S3907*1%</f>
        <v>15.3</v>
      </c>
      <c r="W3907" s="55">
        <f>U3907+V3907</f>
        <v>15.3</v>
      </c>
      <c r="X3907" s="17"/>
      <c r="Y3907" s="9" t="s">
        <v>12393</v>
      </c>
    </row>
    <row r="3908" spans="1:25" x14ac:dyDescent="0.2">
      <c r="A3908" s="4" t="s">
        <v>18</v>
      </c>
      <c r="B3908" s="4" t="s">
        <v>398</v>
      </c>
      <c r="C3908" s="5" t="s">
        <v>20</v>
      </c>
      <c r="D3908" s="5" t="s">
        <v>21</v>
      </c>
      <c r="E3908" s="5" t="s">
        <v>399</v>
      </c>
      <c r="F3908" s="5" t="s">
        <v>400</v>
      </c>
      <c r="G3908" s="14">
        <v>10022118</v>
      </c>
      <c r="H3908" s="4" t="s">
        <v>401</v>
      </c>
      <c r="I3908" s="6" t="s">
        <v>513</v>
      </c>
      <c r="J3908" s="6" t="s">
        <v>514</v>
      </c>
      <c r="K3908" s="6" t="s">
        <v>445</v>
      </c>
      <c r="L3908" s="5" t="s">
        <v>446</v>
      </c>
      <c r="M3908" s="5">
        <v>9832013291</v>
      </c>
      <c r="N3908" s="5" t="s">
        <v>517</v>
      </c>
      <c r="O3908" s="5" t="s">
        <v>234</v>
      </c>
      <c r="P3908" s="9" t="s">
        <v>32</v>
      </c>
      <c r="Q3908" s="9">
        <v>8000</v>
      </c>
      <c r="R3908" s="11">
        <v>1456.002</v>
      </c>
      <c r="S3908" s="52">
        <f>R3908</f>
        <v>1456.002</v>
      </c>
      <c r="T3908" s="53">
        <f>IFERROR(S3908/Q3908,0)</f>
        <v>0.18200025</v>
      </c>
      <c r="U3908" s="54">
        <f>IF(T3908&gt;=100%,S3908*2%,0)</f>
        <v>0</v>
      </c>
      <c r="V3908" s="54">
        <f>S3908*1%</f>
        <v>14.56002</v>
      </c>
      <c r="W3908" s="55">
        <f>U3908+V3908</f>
        <v>14.56002</v>
      </c>
      <c r="X3908" s="17"/>
      <c r="Y3908" s="9" t="s">
        <v>12391</v>
      </c>
    </row>
    <row r="3909" spans="1:25" x14ac:dyDescent="0.2">
      <c r="A3909" s="9" t="s">
        <v>9603</v>
      </c>
      <c r="B3909" s="32" t="s">
        <v>11853</v>
      </c>
      <c r="C3909" s="9" t="s">
        <v>12374</v>
      </c>
      <c r="D3909" s="9"/>
      <c r="E3909" s="11" t="s">
        <v>12376</v>
      </c>
      <c r="F3909" s="11"/>
      <c r="G3909" s="32">
        <v>10031303</v>
      </c>
      <c r="H3909" s="32" t="s">
        <v>11363</v>
      </c>
      <c r="I3909" s="32" t="s">
        <v>11854</v>
      </c>
      <c r="J3909" s="32" t="s">
        <v>11855</v>
      </c>
      <c r="K3909" s="9" t="s">
        <v>11840</v>
      </c>
      <c r="L3909" s="32" t="s">
        <v>11841</v>
      </c>
      <c r="M3909" s="32">
        <v>9919656909</v>
      </c>
      <c r="N3909" s="18" t="s">
        <v>11858</v>
      </c>
      <c r="O3909" s="32" t="s">
        <v>11859</v>
      </c>
      <c r="P3909" s="32" t="s">
        <v>32</v>
      </c>
      <c r="Q3909" s="11">
        <v>6000</v>
      </c>
      <c r="R3909" s="27">
        <v>1091.9956</v>
      </c>
      <c r="S3909" s="52">
        <f>R3909</f>
        <v>1091.9956</v>
      </c>
      <c r="T3909" s="53">
        <f>IFERROR(S3909/Q3909,0)</f>
        <v>0.18199926666666666</v>
      </c>
      <c r="U3909" s="54">
        <f>IF(T3909&gt;=100%,S3909*2%,0)</f>
        <v>0</v>
      </c>
      <c r="V3909" s="54">
        <f>S3909*1%</f>
        <v>10.919955999999999</v>
      </c>
      <c r="W3909" s="55">
        <f>U3909+V3909</f>
        <v>10.919955999999999</v>
      </c>
      <c r="X3909" s="17"/>
      <c r="Y3909" s="9" t="s">
        <v>12391</v>
      </c>
    </row>
    <row r="3910" spans="1:25" x14ac:dyDescent="0.2">
      <c r="A3910" s="9" t="s">
        <v>9603</v>
      </c>
      <c r="B3910" s="32" t="s">
        <v>11867</v>
      </c>
      <c r="C3910" s="9" t="s">
        <v>12374</v>
      </c>
      <c r="D3910" s="9"/>
      <c r="E3910" s="11" t="s">
        <v>12376</v>
      </c>
      <c r="F3910" s="11"/>
      <c r="G3910" s="32">
        <v>10031303</v>
      </c>
      <c r="H3910" s="32" t="s">
        <v>11363</v>
      </c>
      <c r="I3910" s="32" t="s">
        <v>11868</v>
      </c>
      <c r="J3910" s="32" t="s">
        <v>11869</v>
      </c>
      <c r="K3910" s="9" t="s">
        <v>11840</v>
      </c>
      <c r="L3910" s="32" t="s">
        <v>11841</v>
      </c>
      <c r="M3910" s="32">
        <v>9919656909</v>
      </c>
      <c r="N3910" s="18" t="s">
        <v>11870</v>
      </c>
      <c r="O3910" s="32" t="s">
        <v>11871</v>
      </c>
      <c r="P3910" s="32" t="s">
        <v>32</v>
      </c>
      <c r="Q3910" s="11">
        <v>6000</v>
      </c>
      <c r="R3910" s="27">
        <v>1091.9956</v>
      </c>
      <c r="S3910" s="52">
        <f>R3910</f>
        <v>1091.9956</v>
      </c>
      <c r="T3910" s="53">
        <f>IFERROR(S3910/Q3910,0)</f>
        <v>0.18199926666666666</v>
      </c>
      <c r="U3910" s="54">
        <f>IF(T3910&gt;=100%,S3910*2%,0)</f>
        <v>0</v>
      </c>
      <c r="V3910" s="54">
        <f>S3910*1%</f>
        <v>10.919955999999999</v>
      </c>
      <c r="W3910" s="55">
        <f>U3910+V3910</f>
        <v>10.919955999999999</v>
      </c>
      <c r="X3910" s="17"/>
      <c r="Y3910" s="9" t="s">
        <v>12391</v>
      </c>
    </row>
    <row r="3911" spans="1:25" x14ac:dyDescent="0.2">
      <c r="A3911" s="9" t="s">
        <v>9603</v>
      </c>
      <c r="B3911" s="32" t="s">
        <v>11749</v>
      </c>
      <c r="C3911" s="9" t="s">
        <v>12374</v>
      </c>
      <c r="D3911" s="9"/>
      <c r="E3911" s="11" t="s">
        <v>12376</v>
      </c>
      <c r="F3911" s="11"/>
      <c r="G3911" s="32">
        <v>10031303</v>
      </c>
      <c r="H3911" s="32" t="s">
        <v>11363</v>
      </c>
      <c r="I3911" s="32" t="s">
        <v>11750</v>
      </c>
      <c r="J3911" s="32" t="s">
        <v>11751</v>
      </c>
      <c r="K3911" s="9" t="s">
        <v>11684</v>
      </c>
      <c r="L3911" s="32" t="s">
        <v>11685</v>
      </c>
      <c r="M3911" s="32">
        <v>7007253228</v>
      </c>
      <c r="N3911" s="18" t="s">
        <v>11752</v>
      </c>
      <c r="O3911" s="32" t="s">
        <v>11751</v>
      </c>
      <c r="P3911" s="32" t="s">
        <v>32</v>
      </c>
      <c r="Q3911" s="11">
        <v>6000</v>
      </c>
      <c r="R3911" s="27">
        <v>1091.9956</v>
      </c>
      <c r="S3911" s="52">
        <f>R3911</f>
        <v>1091.9956</v>
      </c>
      <c r="T3911" s="53">
        <f>IFERROR(S3911/Q3911,0)</f>
        <v>0.18199926666666666</v>
      </c>
      <c r="U3911" s="54">
        <f>IF(T3911&gt;=100%,S3911*2%,0)</f>
        <v>0</v>
      </c>
      <c r="V3911" s="54">
        <f>S3911*1%</f>
        <v>10.919955999999999</v>
      </c>
      <c r="W3911" s="55">
        <f>U3911+V3911</f>
        <v>10.919955999999999</v>
      </c>
      <c r="X3911" s="17"/>
      <c r="Y3911" s="9" t="s">
        <v>12391</v>
      </c>
    </row>
    <row r="3912" spans="1:25" x14ac:dyDescent="0.2">
      <c r="A3912" s="4" t="s">
        <v>18</v>
      </c>
      <c r="B3912" s="12" t="s">
        <v>2726</v>
      </c>
      <c r="C3912" s="5" t="s">
        <v>2071</v>
      </c>
      <c r="D3912" s="9" t="s">
        <v>2072</v>
      </c>
      <c r="E3912" s="9" t="s">
        <v>2633</v>
      </c>
      <c r="F3912" s="9" t="s">
        <v>2634</v>
      </c>
      <c r="G3912" s="8">
        <v>10023281</v>
      </c>
      <c r="H3912" s="12" t="s">
        <v>2727</v>
      </c>
      <c r="I3912" s="9" t="s">
        <v>2771</v>
      </c>
      <c r="J3912" s="12" t="s">
        <v>2772</v>
      </c>
      <c r="K3912" s="8" t="s">
        <v>2720</v>
      </c>
      <c r="L3912" s="16" t="s">
        <v>2721</v>
      </c>
      <c r="M3912" s="17">
        <v>7002579737</v>
      </c>
      <c r="N3912" s="9" t="s">
        <v>2773</v>
      </c>
      <c r="O3912" s="9" t="s">
        <v>2774</v>
      </c>
      <c r="P3912" s="9" t="s">
        <v>32</v>
      </c>
      <c r="Q3912" s="10">
        <v>5000</v>
      </c>
      <c r="R3912" s="11">
        <v>905.45280000000002</v>
      </c>
      <c r="S3912" s="52">
        <f>R3912</f>
        <v>905.45280000000002</v>
      </c>
      <c r="T3912" s="53">
        <f>IFERROR(S3912/Q3912,0)</f>
        <v>0.18109056000000001</v>
      </c>
      <c r="U3912" s="54">
        <f>IF(T3912&gt;=100%,S3912*2%,0)</f>
        <v>0</v>
      </c>
      <c r="V3912" s="54">
        <f>S3912*1%</f>
        <v>9.0545280000000012</v>
      </c>
      <c r="W3912" s="55">
        <f>U3912+V3912</f>
        <v>9.0545280000000012</v>
      </c>
      <c r="X3912" s="17"/>
      <c r="Y3912" s="9" t="s">
        <v>12393</v>
      </c>
    </row>
    <row r="3913" spans="1:25" x14ac:dyDescent="0.2">
      <c r="A3913" s="26" t="s">
        <v>9603</v>
      </c>
      <c r="B3913" s="30" t="s">
        <v>11909</v>
      </c>
      <c r="C3913" s="30" t="s">
        <v>12379</v>
      </c>
      <c r="D3913" s="30"/>
      <c r="E3913" s="44" t="s">
        <v>12378</v>
      </c>
      <c r="F3913" s="44"/>
      <c r="G3913" s="30">
        <v>10020174</v>
      </c>
      <c r="H3913" s="30" t="s">
        <v>11910</v>
      </c>
      <c r="I3913" s="29" t="s">
        <v>11911</v>
      </c>
      <c r="J3913" s="29" t="s">
        <v>11912</v>
      </c>
      <c r="K3913" s="26" t="s">
        <v>11913</v>
      </c>
      <c r="L3913" s="30" t="s">
        <v>11914</v>
      </c>
      <c r="M3913" s="30" t="s">
        <v>11915</v>
      </c>
      <c r="N3913" s="30" t="s">
        <v>11975</v>
      </c>
      <c r="O3913" s="30" t="s">
        <v>11976</v>
      </c>
      <c r="P3913" s="30" t="s">
        <v>32</v>
      </c>
      <c r="Q3913" s="27">
        <v>5000</v>
      </c>
      <c r="R3913" s="27">
        <v>905.45280000000002</v>
      </c>
      <c r="S3913" s="52">
        <f>R3913</f>
        <v>905.45280000000002</v>
      </c>
      <c r="T3913" s="53">
        <f>IFERROR(S3913/Q3913,0)</f>
        <v>0.18109056000000001</v>
      </c>
      <c r="U3913" s="54">
        <f>IF(T3913&gt;=100%,S3913*2%,0)</f>
        <v>0</v>
      </c>
      <c r="V3913" s="54">
        <f>S3913*1%</f>
        <v>9.0545280000000012</v>
      </c>
      <c r="W3913" s="55">
        <f>U3913+V3913</f>
        <v>9.0545280000000012</v>
      </c>
      <c r="X3913" s="17"/>
      <c r="Y3913" s="9" t="s">
        <v>12391</v>
      </c>
    </row>
    <row r="3914" spans="1:25" x14ac:dyDescent="0.2">
      <c r="A3914" s="4" t="s">
        <v>18</v>
      </c>
      <c r="B3914" s="12" t="s">
        <v>2716</v>
      </c>
      <c r="C3914" s="5" t="s">
        <v>2071</v>
      </c>
      <c r="D3914" s="9" t="s">
        <v>2072</v>
      </c>
      <c r="E3914" s="9" t="s">
        <v>2633</v>
      </c>
      <c r="F3914" s="9" t="s">
        <v>2634</v>
      </c>
      <c r="G3914" s="8">
        <v>10034646</v>
      </c>
      <c r="H3914" s="12" t="s">
        <v>2717</v>
      </c>
      <c r="I3914" s="9" t="s">
        <v>2786</v>
      </c>
      <c r="J3914" s="12" t="s">
        <v>2729</v>
      </c>
      <c r="K3914" s="8" t="s">
        <v>2720</v>
      </c>
      <c r="L3914" s="16" t="s">
        <v>2721</v>
      </c>
      <c r="M3914" s="17">
        <v>7002579737</v>
      </c>
      <c r="N3914" s="9" t="s">
        <v>2804</v>
      </c>
      <c r="O3914" s="9" t="s">
        <v>2805</v>
      </c>
      <c r="P3914" s="9" t="s">
        <v>32</v>
      </c>
      <c r="Q3914" s="10">
        <v>5000</v>
      </c>
      <c r="R3914" s="11">
        <v>905.4502</v>
      </c>
      <c r="S3914" s="52">
        <f>R3914</f>
        <v>905.4502</v>
      </c>
      <c r="T3914" s="53">
        <f>IFERROR(S3914/Q3914,0)</f>
        <v>0.18109004000000001</v>
      </c>
      <c r="U3914" s="54">
        <f>IF(T3914&gt;=100%,S3914*2%,0)</f>
        <v>0</v>
      </c>
      <c r="V3914" s="54">
        <f>S3914*1%</f>
        <v>9.0545019999999994</v>
      </c>
      <c r="W3914" s="55">
        <f>U3914+V3914</f>
        <v>9.0545019999999994</v>
      </c>
      <c r="X3914" s="17"/>
      <c r="Y3914" s="9" t="s">
        <v>12393</v>
      </c>
    </row>
    <row r="3915" spans="1:25" x14ac:dyDescent="0.2">
      <c r="A3915" s="9" t="s">
        <v>6280</v>
      </c>
      <c r="B3915" s="9" t="s">
        <v>7119</v>
      </c>
      <c r="C3915" s="18" t="s">
        <v>6854</v>
      </c>
      <c r="D3915" s="9" t="s">
        <v>6855</v>
      </c>
      <c r="E3915" s="9" t="s">
        <v>7040</v>
      </c>
      <c r="F3915" s="9" t="s">
        <v>7041</v>
      </c>
      <c r="G3915" s="9">
        <v>10034150</v>
      </c>
      <c r="H3915" s="9" t="s">
        <v>7102</v>
      </c>
      <c r="I3915" s="9" t="s">
        <v>7120</v>
      </c>
      <c r="J3915" s="9" t="s">
        <v>7121</v>
      </c>
      <c r="K3915" s="18" t="s">
        <v>7105</v>
      </c>
      <c r="L3915" s="18" t="s">
        <v>7106</v>
      </c>
      <c r="M3915" s="18">
        <v>7382276613</v>
      </c>
      <c r="N3915" s="9" t="s">
        <v>7122</v>
      </c>
      <c r="O3915" s="9" t="s">
        <v>7123</v>
      </c>
      <c r="P3915" s="9" t="s">
        <v>32</v>
      </c>
      <c r="Q3915" s="61">
        <v>8160</v>
      </c>
      <c r="R3915" s="11">
        <v>1464.9110000000001</v>
      </c>
      <c r="S3915" s="52">
        <f>R3915</f>
        <v>1464.9110000000001</v>
      </c>
      <c r="T3915" s="53">
        <f>IFERROR(S3915/Q3915,0)</f>
        <v>0.17952340686274509</v>
      </c>
      <c r="U3915" s="54">
        <f>IF(T3915&gt;=100%,S3915*2%,0)</f>
        <v>0</v>
      </c>
      <c r="V3915" s="54">
        <f>S3915*1%</f>
        <v>14.64911</v>
      </c>
      <c r="W3915" s="55">
        <f>U3915+V3915</f>
        <v>14.64911</v>
      </c>
      <c r="X3915" s="17"/>
      <c r="Y3915" s="9" t="s">
        <v>12391</v>
      </c>
    </row>
    <row r="3916" spans="1:25" x14ac:dyDescent="0.2">
      <c r="A3916" s="4" t="s">
        <v>18</v>
      </c>
      <c r="B3916" s="12" t="s">
        <v>704</v>
      </c>
      <c r="C3916" s="5" t="s">
        <v>20</v>
      </c>
      <c r="D3916" s="5" t="s">
        <v>21</v>
      </c>
      <c r="E3916" s="9" t="s">
        <v>650</v>
      </c>
      <c r="F3916" s="9" t="s">
        <v>705</v>
      </c>
      <c r="G3916" s="8">
        <v>10022826</v>
      </c>
      <c r="H3916" s="12" t="s">
        <v>706</v>
      </c>
      <c r="I3916" s="12" t="s">
        <v>719</v>
      </c>
      <c r="J3916" s="12" t="s">
        <v>720</v>
      </c>
      <c r="K3916" s="8" t="s">
        <v>699</v>
      </c>
      <c r="L3916" s="16" t="s">
        <v>709</v>
      </c>
      <c r="M3916" s="17" t="s">
        <v>701</v>
      </c>
      <c r="N3916" s="12" t="s">
        <v>721</v>
      </c>
      <c r="O3916" s="8" t="s">
        <v>722</v>
      </c>
      <c r="P3916" s="9" t="s">
        <v>32</v>
      </c>
      <c r="Q3916" s="10">
        <v>10000</v>
      </c>
      <c r="R3916" s="11">
        <v>1792.6913999999999</v>
      </c>
      <c r="S3916" s="52">
        <f>R3916</f>
        <v>1792.6913999999999</v>
      </c>
      <c r="T3916" s="53">
        <f>IFERROR(S3916/Q3916,0)</f>
        <v>0.17926913999999999</v>
      </c>
      <c r="U3916" s="54">
        <f>IF(T3916&gt;=100%,S3916*2%,0)</f>
        <v>0</v>
      </c>
      <c r="V3916" s="54">
        <f>S3916*1%</f>
        <v>17.926914</v>
      </c>
      <c r="W3916" s="55">
        <f>U3916+V3916</f>
        <v>17.926914</v>
      </c>
      <c r="X3916" s="17"/>
      <c r="Y3916" s="9" t="s">
        <v>12393</v>
      </c>
    </row>
    <row r="3917" spans="1:25" x14ac:dyDescent="0.2">
      <c r="A3917" s="9" t="s">
        <v>8060</v>
      </c>
      <c r="B3917" s="9" t="s">
        <v>8168</v>
      </c>
      <c r="C3917" s="18" t="s">
        <v>8062</v>
      </c>
      <c r="D3917" s="9" t="s">
        <v>8063</v>
      </c>
      <c r="E3917" s="9" t="s">
        <v>8169</v>
      </c>
      <c r="F3917" s="9" t="s">
        <v>8170</v>
      </c>
      <c r="G3917" s="9">
        <v>10026702</v>
      </c>
      <c r="H3917" s="9" t="s">
        <v>8219</v>
      </c>
      <c r="I3917" s="9" t="s">
        <v>8230</v>
      </c>
      <c r="J3917" s="9" t="s">
        <v>8231</v>
      </c>
      <c r="K3917" s="18" t="s">
        <v>8222</v>
      </c>
      <c r="L3917" s="18" t="s">
        <v>8223</v>
      </c>
      <c r="M3917" s="18">
        <v>6263675288</v>
      </c>
      <c r="N3917" s="9" t="s">
        <v>8238</v>
      </c>
      <c r="O3917" s="9" t="s">
        <v>8239</v>
      </c>
      <c r="P3917" s="9" t="s">
        <v>32</v>
      </c>
      <c r="Q3917" s="11">
        <v>7571.3</v>
      </c>
      <c r="R3917" s="25">
        <v>1340</v>
      </c>
      <c r="S3917" s="52">
        <f>R3917</f>
        <v>1340</v>
      </c>
      <c r="T3917" s="53">
        <f>IFERROR(S3917/Q3917,0)</f>
        <v>0.17698413746648528</v>
      </c>
      <c r="U3917" s="54">
        <f>IF(T3917&gt;=100%,S3917*2%,0)</f>
        <v>0</v>
      </c>
      <c r="V3917" s="54">
        <f>S3917*1%</f>
        <v>13.4</v>
      </c>
      <c r="W3917" s="55">
        <f>U3917+V3917</f>
        <v>13.4</v>
      </c>
      <c r="X3917" s="17"/>
      <c r="Y3917" s="9" t="s">
        <v>12391</v>
      </c>
    </row>
    <row r="3918" spans="1:25" x14ac:dyDescent="0.2">
      <c r="A3918" s="9" t="s">
        <v>8060</v>
      </c>
      <c r="B3918" s="9" t="s">
        <v>8965</v>
      </c>
      <c r="C3918" s="18" t="s">
        <v>9306</v>
      </c>
      <c r="D3918" s="9" t="s">
        <v>9307</v>
      </c>
      <c r="E3918" s="9" t="s">
        <v>9436</v>
      </c>
      <c r="F3918" s="9" t="s">
        <v>9437</v>
      </c>
      <c r="G3918" s="9">
        <v>10027883</v>
      </c>
      <c r="H3918" s="9" t="s">
        <v>9438</v>
      </c>
      <c r="I3918" s="9" t="s">
        <v>9445</v>
      </c>
      <c r="J3918" s="9" t="s">
        <v>9446</v>
      </c>
      <c r="K3918" s="18" t="s">
        <v>9447</v>
      </c>
      <c r="L3918" s="18" t="s">
        <v>9448</v>
      </c>
      <c r="M3918" s="18">
        <v>8625916262</v>
      </c>
      <c r="N3918" s="9" t="s">
        <v>9450</v>
      </c>
      <c r="O3918" s="9" t="s">
        <v>9451</v>
      </c>
      <c r="P3918" s="9" t="s">
        <v>32</v>
      </c>
      <c r="Q3918" s="11">
        <v>10000</v>
      </c>
      <c r="R3918" s="11">
        <v>1758.3</v>
      </c>
      <c r="S3918" s="52">
        <f>R3918</f>
        <v>1758.3</v>
      </c>
      <c r="T3918" s="53">
        <f>IFERROR(S3918/Q3918,0)</f>
        <v>0.17582999999999999</v>
      </c>
      <c r="U3918" s="54">
        <f>IF(T3918&gt;=100%,S3918*2%,0)</f>
        <v>0</v>
      </c>
      <c r="V3918" s="54">
        <f>S3918*1%</f>
        <v>17.582999999999998</v>
      </c>
      <c r="W3918" s="55">
        <f>U3918+V3918</f>
        <v>17.582999999999998</v>
      </c>
      <c r="X3918" s="17"/>
      <c r="Y3918" s="9" t="s">
        <v>12393</v>
      </c>
    </row>
    <row r="3919" spans="1:25" x14ac:dyDescent="0.2">
      <c r="A3919" s="9" t="s">
        <v>6280</v>
      </c>
      <c r="B3919" s="9" t="s">
        <v>7119</v>
      </c>
      <c r="C3919" s="18" t="s">
        <v>6854</v>
      </c>
      <c r="D3919" s="9" t="s">
        <v>6855</v>
      </c>
      <c r="E3919" s="9" t="s">
        <v>7040</v>
      </c>
      <c r="F3919" s="9" t="s">
        <v>7041</v>
      </c>
      <c r="G3919" s="9">
        <v>10034150</v>
      </c>
      <c r="H3919" s="9" t="s">
        <v>7102</v>
      </c>
      <c r="I3919" s="9" t="s">
        <v>7120</v>
      </c>
      <c r="J3919" s="9" t="s">
        <v>7121</v>
      </c>
      <c r="K3919" s="18" t="s">
        <v>7105</v>
      </c>
      <c r="L3919" s="18" t="s">
        <v>7106</v>
      </c>
      <c r="M3919" s="18">
        <v>7382276613</v>
      </c>
      <c r="N3919" s="9" t="s">
        <v>7124</v>
      </c>
      <c r="O3919" s="9" t="s">
        <v>7125</v>
      </c>
      <c r="P3919" s="9" t="s">
        <v>32</v>
      </c>
      <c r="Q3919" s="61">
        <v>10200</v>
      </c>
      <c r="R3919" s="11">
        <v>1783.4048</v>
      </c>
      <c r="S3919" s="52">
        <f>R3919</f>
        <v>1783.4048</v>
      </c>
      <c r="T3919" s="53">
        <f>IFERROR(S3919/Q3919,0)</f>
        <v>0.17484360784313727</v>
      </c>
      <c r="U3919" s="54">
        <f>IF(T3919&gt;=100%,S3919*2%,0)</f>
        <v>0</v>
      </c>
      <c r="V3919" s="54">
        <f>S3919*1%</f>
        <v>17.834047999999999</v>
      </c>
      <c r="W3919" s="55">
        <f>U3919+V3919</f>
        <v>17.834047999999999</v>
      </c>
      <c r="X3919" s="17"/>
      <c r="Y3919" s="9" t="s">
        <v>12391</v>
      </c>
    </row>
    <row r="3920" spans="1:25" x14ac:dyDescent="0.2">
      <c r="A3920" s="4" t="s">
        <v>18</v>
      </c>
      <c r="B3920" s="12" t="s">
        <v>1048</v>
      </c>
      <c r="C3920" s="5" t="s">
        <v>861</v>
      </c>
      <c r="D3920" s="9" t="s">
        <v>862</v>
      </c>
      <c r="E3920" s="9" t="s">
        <v>1049</v>
      </c>
      <c r="F3920" s="9" t="s">
        <v>1050</v>
      </c>
      <c r="G3920" s="8">
        <v>10022825</v>
      </c>
      <c r="H3920" s="12" t="s">
        <v>1058</v>
      </c>
      <c r="I3920" s="9" t="s">
        <v>1093</v>
      </c>
      <c r="J3920" s="12" t="s">
        <v>1094</v>
      </c>
      <c r="K3920" s="8" t="s">
        <v>1095</v>
      </c>
      <c r="L3920" s="16" t="s">
        <v>1096</v>
      </c>
      <c r="M3920" s="17" t="s">
        <v>1097</v>
      </c>
      <c r="N3920" s="9" t="s">
        <v>1305</v>
      </c>
      <c r="O3920" s="9" t="s">
        <v>1306</v>
      </c>
      <c r="P3920" s="9" t="s">
        <v>32</v>
      </c>
      <c r="Q3920" s="10">
        <v>105000</v>
      </c>
      <c r="R3920" s="11">
        <v>18277.3802</v>
      </c>
      <c r="S3920" s="52">
        <f>R3920</f>
        <v>18277.3802</v>
      </c>
      <c r="T3920" s="53">
        <f>IFERROR(S3920/Q3920,0)</f>
        <v>0.17407028761904761</v>
      </c>
      <c r="U3920" s="54">
        <f>IF(T3920&gt;=100%,S3920*2%,0)</f>
        <v>0</v>
      </c>
      <c r="V3920" s="54">
        <f>S3920*1%</f>
        <v>182.77380199999999</v>
      </c>
      <c r="W3920" s="55">
        <f>U3920+V3920</f>
        <v>182.77380199999999</v>
      </c>
      <c r="X3920" s="17"/>
      <c r="Y3920" s="9" t="s">
        <v>12391</v>
      </c>
    </row>
    <row r="3921" spans="1:25" x14ac:dyDescent="0.2">
      <c r="A3921" s="26" t="s">
        <v>9603</v>
      </c>
      <c r="B3921" s="26" t="s">
        <v>9698</v>
      </c>
      <c r="C3921" s="30" t="s">
        <v>12359</v>
      </c>
      <c r="D3921" s="30"/>
      <c r="E3921" s="44" t="s">
        <v>12362</v>
      </c>
      <c r="F3921" s="44"/>
      <c r="G3921" s="26">
        <v>10030869</v>
      </c>
      <c r="H3921" s="26" t="s">
        <v>9970</v>
      </c>
      <c r="I3921" s="26" t="s">
        <v>10029</v>
      </c>
      <c r="J3921" s="26" t="s">
        <v>10030</v>
      </c>
      <c r="K3921" s="26" t="s">
        <v>9973</v>
      </c>
      <c r="L3921" s="26" t="s">
        <v>9974</v>
      </c>
      <c r="M3921" s="26">
        <v>8427964823</v>
      </c>
      <c r="N3921" s="26" t="s">
        <v>10031</v>
      </c>
      <c r="O3921" s="26" t="s">
        <v>10032</v>
      </c>
      <c r="P3921" s="26" t="s">
        <v>32</v>
      </c>
      <c r="Q3921" s="27">
        <v>8000</v>
      </c>
      <c r="R3921" s="27">
        <v>1387.7449999999999</v>
      </c>
      <c r="S3921" s="52">
        <f>R3921</f>
        <v>1387.7449999999999</v>
      </c>
      <c r="T3921" s="53">
        <f>IFERROR(S3921/Q3921,0)</f>
        <v>0.17346812499999997</v>
      </c>
      <c r="U3921" s="54">
        <f>IF(T3921&gt;=100%,S3921*2%,0)</f>
        <v>0</v>
      </c>
      <c r="V3921" s="54">
        <f>S3921*1%</f>
        <v>13.87745</v>
      </c>
      <c r="W3921" s="55">
        <f>U3921+V3921</f>
        <v>13.87745</v>
      </c>
      <c r="X3921" s="17"/>
      <c r="Y3921" s="9" t="s">
        <v>12391</v>
      </c>
    </row>
    <row r="3922" spans="1:25" x14ac:dyDescent="0.2">
      <c r="A3922" s="9" t="s">
        <v>9603</v>
      </c>
      <c r="B3922" s="32" t="s">
        <v>11764</v>
      </c>
      <c r="C3922" s="9" t="s">
        <v>12374</v>
      </c>
      <c r="D3922" s="9"/>
      <c r="E3922" s="11" t="s">
        <v>12376</v>
      </c>
      <c r="F3922" s="11"/>
      <c r="G3922" s="32">
        <v>10031303</v>
      </c>
      <c r="H3922" s="32" t="s">
        <v>11363</v>
      </c>
      <c r="I3922" s="32" t="s">
        <v>11705</v>
      </c>
      <c r="J3922" s="32" t="s">
        <v>10702</v>
      </c>
      <c r="K3922" s="9" t="s">
        <v>11684</v>
      </c>
      <c r="L3922" s="32" t="s">
        <v>11685</v>
      </c>
      <c r="M3922" s="32">
        <v>7007253228</v>
      </c>
      <c r="N3922" s="18" t="s">
        <v>11780</v>
      </c>
      <c r="O3922" s="32" t="s">
        <v>10702</v>
      </c>
      <c r="P3922" s="32" t="s">
        <v>32</v>
      </c>
      <c r="Q3922" s="11">
        <v>6000</v>
      </c>
      <c r="R3922" s="27">
        <v>1037.3978</v>
      </c>
      <c r="S3922" s="52">
        <f>R3922</f>
        <v>1037.3978</v>
      </c>
      <c r="T3922" s="53">
        <f>IFERROR(S3922/Q3922,0)</f>
        <v>0.17289963333333333</v>
      </c>
      <c r="U3922" s="54">
        <f>IF(T3922&gt;=100%,S3922*2%,0)</f>
        <v>0</v>
      </c>
      <c r="V3922" s="54">
        <f>S3922*1%</f>
        <v>10.373977999999999</v>
      </c>
      <c r="W3922" s="55">
        <f>U3922+V3922</f>
        <v>10.373977999999999</v>
      </c>
      <c r="X3922" s="17"/>
      <c r="Y3922" s="9" t="s">
        <v>12391</v>
      </c>
    </row>
    <row r="3923" spans="1:25" x14ac:dyDescent="0.2">
      <c r="A3923" s="9" t="s">
        <v>9603</v>
      </c>
      <c r="B3923" s="18" t="s">
        <v>10732</v>
      </c>
      <c r="C3923" s="9" t="s">
        <v>12370</v>
      </c>
      <c r="D3923" s="9"/>
      <c r="E3923" s="9" t="s">
        <v>12369</v>
      </c>
      <c r="F3923" s="9"/>
      <c r="G3923" s="18">
        <v>10022294</v>
      </c>
      <c r="H3923" s="18" t="s">
        <v>10733</v>
      </c>
      <c r="I3923" s="9" t="s">
        <v>10997</v>
      </c>
      <c r="J3923" s="9" t="s">
        <v>10998</v>
      </c>
      <c r="K3923" s="9" t="s">
        <v>10736</v>
      </c>
      <c r="L3923" s="18" t="s">
        <v>10737</v>
      </c>
      <c r="M3923" s="18">
        <v>8574864154</v>
      </c>
      <c r="N3923" s="9" t="s">
        <v>10999</v>
      </c>
      <c r="O3923" s="9" t="s">
        <v>11000</v>
      </c>
      <c r="P3923" s="18" t="s">
        <v>32</v>
      </c>
      <c r="Q3923" s="11">
        <v>9247.7520000000004</v>
      </c>
      <c r="R3923" s="27">
        <v>1592.5044</v>
      </c>
      <c r="S3923" s="52">
        <f>R3923</f>
        <v>1592.5044</v>
      </c>
      <c r="T3923" s="53">
        <f>IFERROR(S3923/Q3923,0)</f>
        <v>0.17220448818264159</v>
      </c>
      <c r="U3923" s="54">
        <f>IF(T3923&gt;=100%,S3923*2%,0)</f>
        <v>0</v>
      </c>
      <c r="V3923" s="54">
        <f>S3923*1%</f>
        <v>15.925044000000002</v>
      </c>
      <c r="W3923" s="55">
        <f>U3923+V3923</f>
        <v>15.925044000000002</v>
      </c>
      <c r="X3923" s="17"/>
      <c r="Y3923" s="9" t="s">
        <v>12393</v>
      </c>
    </row>
    <row r="3924" spans="1:25" x14ac:dyDescent="0.2">
      <c r="A3924" s="9" t="s">
        <v>8060</v>
      </c>
      <c r="B3924" s="9" t="s">
        <v>8965</v>
      </c>
      <c r="C3924" s="18" t="s">
        <v>9306</v>
      </c>
      <c r="D3924" s="9" t="s">
        <v>9307</v>
      </c>
      <c r="E3924" s="9" t="s">
        <v>9436</v>
      </c>
      <c r="F3924" s="9" t="s">
        <v>9437</v>
      </c>
      <c r="G3924" s="9">
        <v>10027883</v>
      </c>
      <c r="H3924" s="9" t="s">
        <v>9438</v>
      </c>
      <c r="I3924" s="9" t="s">
        <v>9494</v>
      </c>
      <c r="J3924" s="9" t="s">
        <v>9495</v>
      </c>
      <c r="K3924" s="18" t="s">
        <v>9447</v>
      </c>
      <c r="L3924" s="18" t="s">
        <v>9448</v>
      </c>
      <c r="M3924" s="18">
        <v>8625916262</v>
      </c>
      <c r="N3924" s="9" t="s">
        <v>9498</v>
      </c>
      <c r="O3924" s="9" t="s">
        <v>9499</v>
      </c>
      <c r="P3924" s="9" t="s">
        <v>32</v>
      </c>
      <c r="Q3924" s="11">
        <v>10000</v>
      </c>
      <c r="R3924" s="11">
        <v>1704.9584</v>
      </c>
      <c r="S3924" s="52">
        <f>R3924</f>
        <v>1704.9584</v>
      </c>
      <c r="T3924" s="53">
        <f>IFERROR(S3924/Q3924,0)</f>
        <v>0.17049584000000001</v>
      </c>
      <c r="U3924" s="54">
        <f>IF(T3924&gt;=100%,S3924*2%,0)</f>
        <v>0</v>
      </c>
      <c r="V3924" s="54">
        <f>S3924*1%</f>
        <v>17.049583999999999</v>
      </c>
      <c r="W3924" s="55">
        <f>U3924+V3924</f>
        <v>17.049583999999999</v>
      </c>
      <c r="X3924" s="17"/>
      <c r="Y3924" s="9" t="s">
        <v>12391</v>
      </c>
    </row>
    <row r="3925" spans="1:25" x14ac:dyDescent="0.2">
      <c r="A3925" s="4" t="s">
        <v>18</v>
      </c>
      <c r="B3925" s="9"/>
      <c r="C3925" s="5" t="s">
        <v>4707</v>
      </c>
      <c r="D3925" s="17" t="s">
        <v>4708</v>
      </c>
      <c r="E3925" s="17" t="s">
        <v>5269</v>
      </c>
      <c r="F3925" s="17" t="s">
        <v>5270</v>
      </c>
      <c r="G3925" s="12">
        <v>10031259</v>
      </c>
      <c r="H3925" s="12" t="s">
        <v>5271</v>
      </c>
      <c r="I3925" s="12" t="s">
        <v>5284</v>
      </c>
      <c r="J3925" s="12" t="s">
        <v>5285</v>
      </c>
      <c r="K3925" s="17" t="s">
        <v>5274</v>
      </c>
      <c r="L3925" s="12" t="s">
        <v>5275</v>
      </c>
      <c r="M3925" s="17">
        <v>7873170593</v>
      </c>
      <c r="N3925" s="12" t="s">
        <v>5292</v>
      </c>
      <c r="O3925" s="12" t="s">
        <v>5293</v>
      </c>
      <c r="P3925" s="17" t="s">
        <v>32</v>
      </c>
      <c r="Q3925" s="57">
        <v>8000</v>
      </c>
      <c r="R3925" s="11">
        <v>1362.4043999999999</v>
      </c>
      <c r="S3925" s="52">
        <f>R3925</f>
        <v>1362.4043999999999</v>
      </c>
      <c r="T3925" s="53">
        <f>IFERROR(S3925/Q3925,0)</f>
        <v>0.17030054999999999</v>
      </c>
      <c r="U3925" s="54">
        <f>IF(T3925&gt;=100%,S3925*2%,0)</f>
        <v>0</v>
      </c>
      <c r="V3925" s="54">
        <f>S3925*1%</f>
        <v>13.624044</v>
      </c>
      <c r="W3925" s="55">
        <f>U3925+V3925</f>
        <v>13.624044</v>
      </c>
      <c r="X3925" s="17"/>
      <c r="Y3925" s="9" t="s">
        <v>12393</v>
      </c>
    </row>
    <row r="3926" spans="1:25" x14ac:dyDescent="0.2">
      <c r="A3926" s="9" t="s">
        <v>9603</v>
      </c>
      <c r="B3926" s="18" t="s">
        <v>11628</v>
      </c>
      <c r="C3926" s="9" t="s">
        <v>12374</v>
      </c>
      <c r="D3926" s="9"/>
      <c r="E3926" s="11" t="s">
        <v>12377</v>
      </c>
      <c r="F3926" s="11"/>
      <c r="G3926" s="18">
        <v>10025183</v>
      </c>
      <c r="H3926" s="18" t="s">
        <v>11629</v>
      </c>
      <c r="I3926" s="18" t="s">
        <v>11630</v>
      </c>
      <c r="J3926" s="18" t="s">
        <v>11631</v>
      </c>
      <c r="K3926" s="9" t="s">
        <v>11632</v>
      </c>
      <c r="L3926" s="18" t="s">
        <v>11633</v>
      </c>
      <c r="M3926" s="18">
        <v>7060111822</v>
      </c>
      <c r="N3926" s="18" t="s">
        <v>11636</v>
      </c>
      <c r="O3926" s="18" t="s">
        <v>11637</v>
      </c>
      <c r="P3926" s="18" t="s">
        <v>32</v>
      </c>
      <c r="Q3926" s="11">
        <v>7000</v>
      </c>
      <c r="R3926" s="27">
        <v>1178.4542000000001</v>
      </c>
      <c r="S3926" s="52">
        <f>R3926</f>
        <v>1178.4542000000001</v>
      </c>
      <c r="T3926" s="53">
        <f>IFERROR(S3926/Q3926,0)</f>
        <v>0.16835060000000002</v>
      </c>
      <c r="U3926" s="54">
        <f>IF(T3926&gt;=100%,S3926*2%,0)</f>
        <v>0</v>
      </c>
      <c r="V3926" s="54">
        <f>S3926*1%</f>
        <v>11.784542000000002</v>
      </c>
      <c r="W3926" s="55">
        <f>U3926+V3926</f>
        <v>11.784542000000002</v>
      </c>
      <c r="X3926" s="17"/>
      <c r="Y3926" s="9" t="s">
        <v>12391</v>
      </c>
    </row>
    <row r="3927" spans="1:25" x14ac:dyDescent="0.2">
      <c r="A3927" s="9" t="s">
        <v>9603</v>
      </c>
      <c r="B3927" s="18" t="s">
        <v>11462</v>
      </c>
      <c r="C3927" s="9" t="s">
        <v>12374</v>
      </c>
      <c r="D3927" s="9"/>
      <c r="E3927" s="11" t="s">
        <v>12375</v>
      </c>
      <c r="F3927" s="11"/>
      <c r="G3927" s="41">
        <v>10023721</v>
      </c>
      <c r="H3927" s="42" t="s">
        <v>11355</v>
      </c>
      <c r="I3927" s="18" t="s">
        <v>11463</v>
      </c>
      <c r="J3927" s="18" t="s">
        <v>11464</v>
      </c>
      <c r="K3927" s="9" t="s">
        <v>11451</v>
      </c>
      <c r="L3927" s="18" t="s">
        <v>11452</v>
      </c>
      <c r="M3927" s="18">
        <v>9452389839</v>
      </c>
      <c r="N3927" s="18" t="s">
        <v>11465</v>
      </c>
      <c r="O3927" s="18" t="s">
        <v>4787</v>
      </c>
      <c r="P3927" s="9" t="s">
        <v>32</v>
      </c>
      <c r="Q3927" s="11">
        <v>5000</v>
      </c>
      <c r="R3927" s="27">
        <v>841.75300000000004</v>
      </c>
      <c r="S3927" s="52">
        <f>R3927</f>
        <v>841.75300000000004</v>
      </c>
      <c r="T3927" s="53">
        <f>IFERROR(S3927/Q3927,0)</f>
        <v>0.16835060000000002</v>
      </c>
      <c r="U3927" s="54">
        <f>IF(T3927&gt;=100%,S3927*2%,0)</f>
        <v>0</v>
      </c>
      <c r="V3927" s="54">
        <f>S3927*1%</f>
        <v>8.4175300000000011</v>
      </c>
      <c r="W3927" s="55">
        <f>U3927+V3927</f>
        <v>8.4175300000000011</v>
      </c>
      <c r="X3927" s="17"/>
      <c r="Y3927" s="9" t="s">
        <v>12391</v>
      </c>
    </row>
    <row r="3928" spans="1:25" x14ac:dyDescent="0.2">
      <c r="A3928" s="4" t="s">
        <v>18</v>
      </c>
      <c r="B3928" s="12" t="s">
        <v>2304</v>
      </c>
      <c r="C3928" s="5" t="s">
        <v>2071</v>
      </c>
      <c r="D3928" s="9" t="s">
        <v>2072</v>
      </c>
      <c r="E3928" s="9" t="s">
        <v>2305</v>
      </c>
      <c r="F3928" s="9" t="s">
        <v>2306</v>
      </c>
      <c r="G3928" s="8">
        <v>10025911</v>
      </c>
      <c r="H3928" s="12" t="s">
        <v>2307</v>
      </c>
      <c r="I3928" s="9" t="s">
        <v>2402</v>
      </c>
      <c r="J3928" s="12" t="s">
        <v>2403</v>
      </c>
      <c r="K3928" s="8" t="s">
        <v>2310</v>
      </c>
      <c r="L3928" s="16" t="s">
        <v>2311</v>
      </c>
      <c r="M3928" s="17">
        <v>8638448082</v>
      </c>
      <c r="N3928" s="9" t="s">
        <v>2406</v>
      </c>
      <c r="O3928" s="9" t="s">
        <v>2407</v>
      </c>
      <c r="P3928" s="9" t="s">
        <v>32</v>
      </c>
      <c r="Q3928" s="10">
        <v>5000</v>
      </c>
      <c r="R3928" s="11">
        <v>841.74720000000002</v>
      </c>
      <c r="S3928" s="52">
        <f>R3928</f>
        <v>841.74720000000002</v>
      </c>
      <c r="T3928" s="53">
        <f>IFERROR(S3928/Q3928,0)</f>
        <v>0.16834944000000002</v>
      </c>
      <c r="U3928" s="54">
        <f>IF(T3928&gt;=100%,S3928*2%,0)</f>
        <v>0</v>
      </c>
      <c r="V3928" s="54">
        <f>S3928*1%</f>
        <v>8.4174720000000001</v>
      </c>
      <c r="W3928" s="55">
        <f>U3928+V3928</f>
        <v>8.4174720000000001</v>
      </c>
      <c r="X3928" s="17"/>
      <c r="Y3928" s="9" t="s">
        <v>12393</v>
      </c>
    </row>
    <row r="3929" spans="1:25" x14ac:dyDescent="0.2">
      <c r="A3929" s="4" t="s">
        <v>18</v>
      </c>
      <c r="B3929" s="12" t="s">
        <v>2304</v>
      </c>
      <c r="C3929" s="5" t="s">
        <v>2071</v>
      </c>
      <c r="D3929" s="9" t="s">
        <v>2072</v>
      </c>
      <c r="E3929" s="9" t="s">
        <v>2305</v>
      </c>
      <c r="F3929" s="9" t="s">
        <v>2306</v>
      </c>
      <c r="G3929" s="8">
        <v>10025911</v>
      </c>
      <c r="H3929" s="12" t="s">
        <v>2307</v>
      </c>
      <c r="I3929" s="9" t="s">
        <v>2402</v>
      </c>
      <c r="J3929" s="12" t="s">
        <v>2403</v>
      </c>
      <c r="K3929" s="8" t="s">
        <v>2310</v>
      </c>
      <c r="L3929" s="16" t="s">
        <v>2311</v>
      </c>
      <c r="M3929" s="17">
        <v>8638448082</v>
      </c>
      <c r="N3929" s="9" t="s">
        <v>2410</v>
      </c>
      <c r="O3929" s="9" t="s">
        <v>2411</v>
      </c>
      <c r="P3929" s="9" t="s">
        <v>32</v>
      </c>
      <c r="Q3929" s="10">
        <v>5000</v>
      </c>
      <c r="R3929" s="11">
        <v>841.74720000000002</v>
      </c>
      <c r="S3929" s="52">
        <f>R3929</f>
        <v>841.74720000000002</v>
      </c>
      <c r="T3929" s="53">
        <f>IFERROR(S3929/Q3929,0)</f>
        <v>0.16834944000000002</v>
      </c>
      <c r="U3929" s="54">
        <f>IF(T3929&gt;=100%,S3929*2%,0)</f>
        <v>0</v>
      </c>
      <c r="V3929" s="54">
        <f>S3929*1%</f>
        <v>8.4174720000000001</v>
      </c>
      <c r="W3929" s="55">
        <f>U3929+V3929</f>
        <v>8.4174720000000001</v>
      </c>
      <c r="X3929" s="17"/>
      <c r="Y3929" s="9" t="s">
        <v>12393</v>
      </c>
    </row>
    <row r="3930" spans="1:25" x14ac:dyDescent="0.2">
      <c r="A3930" s="9" t="s">
        <v>9603</v>
      </c>
      <c r="B3930" s="18" t="s">
        <v>11579</v>
      </c>
      <c r="C3930" s="9" t="s">
        <v>12374</v>
      </c>
      <c r="D3930" s="9"/>
      <c r="E3930" s="11" t="s">
        <v>12375</v>
      </c>
      <c r="F3930" s="11"/>
      <c r="G3930" s="41">
        <v>10023721</v>
      </c>
      <c r="H3930" s="42" t="s">
        <v>11355</v>
      </c>
      <c r="I3930" s="18" t="s">
        <v>11580</v>
      </c>
      <c r="J3930" s="18" t="s">
        <v>11581</v>
      </c>
      <c r="K3930" s="9" t="s">
        <v>11358</v>
      </c>
      <c r="L3930" s="18" t="s">
        <v>11359</v>
      </c>
      <c r="M3930" s="18">
        <v>8840296899</v>
      </c>
      <c r="N3930" s="18" t="s">
        <v>11582</v>
      </c>
      <c r="O3930" s="18" t="s">
        <v>11583</v>
      </c>
      <c r="P3930" s="9" t="s">
        <v>32</v>
      </c>
      <c r="Q3930" s="11">
        <v>5000</v>
      </c>
      <c r="R3930" s="27">
        <v>841.74720000000002</v>
      </c>
      <c r="S3930" s="52">
        <f>R3930</f>
        <v>841.74720000000002</v>
      </c>
      <c r="T3930" s="53">
        <f>IFERROR(S3930/Q3930,0)</f>
        <v>0.16834944000000002</v>
      </c>
      <c r="U3930" s="54">
        <f>IF(T3930&gt;=100%,S3930*2%,0)</f>
        <v>0</v>
      </c>
      <c r="V3930" s="54">
        <f>S3930*1%</f>
        <v>8.4174720000000001</v>
      </c>
      <c r="W3930" s="55">
        <f>U3930+V3930</f>
        <v>8.4174720000000001</v>
      </c>
      <c r="X3930" s="17"/>
      <c r="Y3930" s="9" t="s">
        <v>12391</v>
      </c>
    </row>
    <row r="3931" spans="1:25" x14ac:dyDescent="0.2">
      <c r="A3931" s="4" t="s">
        <v>18</v>
      </c>
      <c r="B3931" s="12" t="s">
        <v>2304</v>
      </c>
      <c r="C3931" s="5" t="s">
        <v>2071</v>
      </c>
      <c r="D3931" s="9" t="s">
        <v>2072</v>
      </c>
      <c r="E3931" s="9" t="s">
        <v>2305</v>
      </c>
      <c r="F3931" s="9" t="s">
        <v>2306</v>
      </c>
      <c r="G3931" s="8">
        <v>10025911</v>
      </c>
      <c r="H3931" s="12" t="s">
        <v>2307</v>
      </c>
      <c r="I3931" s="9" t="s">
        <v>2395</v>
      </c>
      <c r="J3931" s="12" t="s">
        <v>2309</v>
      </c>
      <c r="K3931" s="8" t="s">
        <v>2310</v>
      </c>
      <c r="L3931" s="16" t="s">
        <v>2311</v>
      </c>
      <c r="M3931" s="17">
        <v>8638448082</v>
      </c>
      <c r="N3931" s="9" t="s">
        <v>2398</v>
      </c>
      <c r="O3931" s="9" t="s">
        <v>2399</v>
      </c>
      <c r="P3931" s="9" t="s">
        <v>32</v>
      </c>
      <c r="Q3931" s="10">
        <v>5000</v>
      </c>
      <c r="R3931" s="11">
        <v>841.74720000000002</v>
      </c>
      <c r="S3931" s="52">
        <f>R3931</f>
        <v>841.74720000000002</v>
      </c>
      <c r="T3931" s="53">
        <f>IFERROR(S3931/Q3931,0)</f>
        <v>0.16834944000000002</v>
      </c>
      <c r="U3931" s="54">
        <f>IF(T3931&gt;=100%,S3931*2%,0)</f>
        <v>0</v>
      </c>
      <c r="V3931" s="54">
        <f>S3931*1%</f>
        <v>8.4174720000000001</v>
      </c>
      <c r="W3931" s="55">
        <f>U3931+V3931</f>
        <v>8.4174720000000001</v>
      </c>
      <c r="X3931" s="17"/>
      <c r="Y3931" s="9" t="s">
        <v>12393</v>
      </c>
    </row>
    <row r="3932" spans="1:25" x14ac:dyDescent="0.2">
      <c r="A3932" s="9" t="s">
        <v>9603</v>
      </c>
      <c r="B3932" s="18" t="s">
        <v>11521</v>
      </c>
      <c r="C3932" s="9" t="s">
        <v>12374</v>
      </c>
      <c r="D3932" s="9"/>
      <c r="E3932" s="11" t="s">
        <v>12373</v>
      </c>
      <c r="F3932" s="11"/>
      <c r="G3932" s="9">
        <v>10025475</v>
      </c>
      <c r="H3932" s="9" t="s">
        <v>11329</v>
      </c>
      <c r="I3932" s="18" t="s">
        <v>11522</v>
      </c>
      <c r="J3932" s="18" t="s">
        <v>11523</v>
      </c>
      <c r="K3932" s="9" t="s">
        <v>11332</v>
      </c>
      <c r="L3932" s="18" t="s">
        <v>11333</v>
      </c>
      <c r="M3932" s="18">
        <v>9598967521</v>
      </c>
      <c r="N3932" s="18" t="s">
        <v>11528</v>
      </c>
      <c r="O3932" s="18" t="s">
        <v>11529</v>
      </c>
      <c r="P3932" s="9" t="s">
        <v>32</v>
      </c>
      <c r="Q3932" s="11">
        <v>15000</v>
      </c>
      <c r="R3932" s="27">
        <v>2520.6984000000002</v>
      </c>
      <c r="S3932" s="52">
        <f>R3932</f>
        <v>2520.6984000000002</v>
      </c>
      <c r="T3932" s="53">
        <f>IFERROR(S3932/Q3932,0)</f>
        <v>0.16804656000000001</v>
      </c>
      <c r="U3932" s="54">
        <f>IF(T3932&gt;=100%,S3932*2%,0)</f>
        <v>0</v>
      </c>
      <c r="V3932" s="54">
        <f>S3932*1%</f>
        <v>25.206984000000002</v>
      </c>
      <c r="W3932" s="55">
        <f>U3932+V3932</f>
        <v>25.206984000000002</v>
      </c>
      <c r="X3932" s="17"/>
      <c r="Y3932" s="9" t="s">
        <v>12391</v>
      </c>
    </row>
    <row r="3933" spans="1:25" x14ac:dyDescent="0.2">
      <c r="A3933" s="26" t="s">
        <v>9603</v>
      </c>
      <c r="B3933" s="26" t="s">
        <v>9701</v>
      </c>
      <c r="C3933" s="30" t="s">
        <v>12359</v>
      </c>
      <c r="D3933" s="30"/>
      <c r="E3933" s="45" t="s">
        <v>12360</v>
      </c>
      <c r="F3933" s="45"/>
      <c r="G3933" s="26">
        <v>10025972</v>
      </c>
      <c r="H3933" s="26" t="s">
        <v>9667</v>
      </c>
      <c r="I3933" s="26" t="s">
        <v>9706</v>
      </c>
      <c r="J3933" s="26" t="s">
        <v>9707</v>
      </c>
      <c r="K3933" s="26" t="s">
        <v>9670</v>
      </c>
      <c r="L3933" s="26" t="s">
        <v>9671</v>
      </c>
      <c r="M3933" s="26">
        <v>9781409396</v>
      </c>
      <c r="N3933" s="26" t="s">
        <v>9712</v>
      </c>
      <c r="O3933" s="26" t="s">
        <v>8114</v>
      </c>
      <c r="P3933" s="26" t="s">
        <v>32</v>
      </c>
      <c r="Q3933" s="27">
        <v>7000</v>
      </c>
      <c r="R3933" s="27">
        <v>1173.8994</v>
      </c>
      <c r="S3933" s="52">
        <f>R3933</f>
        <v>1173.8994</v>
      </c>
      <c r="T3933" s="53">
        <f>IFERROR(S3933/Q3933,0)</f>
        <v>0.16769991428571429</v>
      </c>
      <c r="U3933" s="54">
        <f>IF(T3933&gt;=100%,S3933*2%,0)</f>
        <v>0</v>
      </c>
      <c r="V3933" s="54">
        <f>S3933*1%</f>
        <v>11.738994</v>
      </c>
      <c r="W3933" s="55">
        <f>U3933+V3933</f>
        <v>11.738994</v>
      </c>
      <c r="X3933" s="17"/>
      <c r="Y3933" s="9" t="s">
        <v>12391</v>
      </c>
    </row>
    <row r="3934" spans="1:25" x14ac:dyDescent="0.2">
      <c r="A3934" s="9" t="s">
        <v>8060</v>
      </c>
      <c r="B3934" s="9" t="s">
        <v>8808</v>
      </c>
      <c r="C3934" s="18" t="s">
        <v>8570</v>
      </c>
      <c r="D3934" s="9" t="s">
        <v>8571</v>
      </c>
      <c r="E3934" s="9" t="s">
        <v>8809</v>
      </c>
      <c r="F3934" s="9" t="s">
        <v>8810</v>
      </c>
      <c r="G3934" s="9">
        <v>10034295</v>
      </c>
      <c r="H3934" s="9" t="s">
        <v>1422</v>
      </c>
      <c r="I3934" s="9" t="s">
        <v>8913</v>
      </c>
      <c r="J3934" s="9" t="s">
        <v>8914</v>
      </c>
      <c r="K3934" s="18" t="s">
        <v>8813</v>
      </c>
      <c r="L3934" s="18" t="s">
        <v>8814</v>
      </c>
      <c r="M3934" s="18">
        <v>9175867091</v>
      </c>
      <c r="N3934" s="9" t="s">
        <v>8915</v>
      </c>
      <c r="O3934" s="9" t="s">
        <v>8916</v>
      </c>
      <c r="P3934" s="9" t="s">
        <v>32</v>
      </c>
      <c r="Q3934" s="11">
        <v>7000</v>
      </c>
      <c r="R3934" s="11">
        <v>1164.8016</v>
      </c>
      <c r="S3934" s="52">
        <f>R3934</f>
        <v>1164.8016</v>
      </c>
      <c r="T3934" s="53">
        <f>IFERROR(S3934/Q3934,0)</f>
        <v>0.16640022857142858</v>
      </c>
      <c r="U3934" s="54">
        <f>IF(T3934&gt;=100%,S3934*2%,0)</f>
        <v>0</v>
      </c>
      <c r="V3934" s="54">
        <f>S3934*1%</f>
        <v>11.648016</v>
      </c>
      <c r="W3934" s="55">
        <f>U3934+V3934</f>
        <v>11.648016</v>
      </c>
      <c r="X3934" s="17"/>
      <c r="Y3934" s="9" t="s">
        <v>12393</v>
      </c>
    </row>
    <row r="3935" spans="1:25" x14ac:dyDescent="0.2">
      <c r="A3935" s="9" t="s">
        <v>9603</v>
      </c>
      <c r="B3935" s="18" t="s">
        <v>10732</v>
      </c>
      <c r="C3935" s="9" t="s">
        <v>12370</v>
      </c>
      <c r="D3935" s="9"/>
      <c r="E3935" s="9" t="s">
        <v>12369</v>
      </c>
      <c r="F3935" s="9"/>
      <c r="G3935" s="18">
        <v>10022294</v>
      </c>
      <c r="H3935" s="18" t="s">
        <v>10733</v>
      </c>
      <c r="I3935" s="18" t="s">
        <v>10803</v>
      </c>
      <c r="J3935" s="18" t="s">
        <v>10804</v>
      </c>
      <c r="K3935" s="9" t="s">
        <v>10736</v>
      </c>
      <c r="L3935" s="18" t="s">
        <v>10737</v>
      </c>
      <c r="M3935" s="18">
        <v>8574864154</v>
      </c>
      <c r="N3935" s="18" t="s">
        <v>10805</v>
      </c>
      <c r="O3935" s="18" t="s">
        <v>10806</v>
      </c>
      <c r="P3935" s="18" t="s">
        <v>32</v>
      </c>
      <c r="Q3935" s="11">
        <v>8346.7080000000005</v>
      </c>
      <c r="R3935" s="27">
        <v>1387.7449999999999</v>
      </c>
      <c r="S3935" s="52">
        <f>R3935</f>
        <v>1387.7449999999999</v>
      </c>
      <c r="T3935" s="53">
        <f>IFERROR(S3935/Q3935,0)</f>
        <v>0.16626255524932701</v>
      </c>
      <c r="U3935" s="54">
        <f>IF(T3935&gt;=100%,S3935*2%,0)</f>
        <v>0</v>
      </c>
      <c r="V3935" s="54">
        <f>S3935*1%</f>
        <v>13.87745</v>
      </c>
      <c r="W3935" s="55">
        <f>U3935+V3935</f>
        <v>13.87745</v>
      </c>
      <c r="X3935" s="17"/>
      <c r="Y3935" s="9" t="s">
        <v>12392</v>
      </c>
    </row>
    <row r="3936" spans="1:25" x14ac:dyDescent="0.2">
      <c r="A3936" s="9" t="s">
        <v>9603</v>
      </c>
      <c r="B3936" s="9" t="s">
        <v>11342</v>
      </c>
      <c r="C3936" s="9" t="s">
        <v>12374</v>
      </c>
      <c r="D3936" s="9"/>
      <c r="E3936" s="11" t="s">
        <v>12373</v>
      </c>
      <c r="F3936" s="11"/>
      <c r="G3936" s="9">
        <v>10025475</v>
      </c>
      <c r="H3936" s="9" t="s">
        <v>11329</v>
      </c>
      <c r="I3936" s="9" t="s">
        <v>11343</v>
      </c>
      <c r="J3936" s="9" t="s">
        <v>11344</v>
      </c>
      <c r="K3936" s="9" t="s">
        <v>11345</v>
      </c>
      <c r="L3936" s="18" t="s">
        <v>11346</v>
      </c>
      <c r="M3936" s="18">
        <v>6393779047</v>
      </c>
      <c r="N3936" s="9" t="s">
        <v>11352</v>
      </c>
      <c r="O3936" s="9" t="s">
        <v>11353</v>
      </c>
      <c r="P3936" s="18" t="s">
        <v>32</v>
      </c>
      <c r="Q3936" s="11">
        <v>15000</v>
      </c>
      <c r="R3936" s="27">
        <v>2487.5461999999998</v>
      </c>
      <c r="S3936" s="52">
        <f>R3936</f>
        <v>2487.5461999999998</v>
      </c>
      <c r="T3936" s="53">
        <f>IFERROR(S3936/Q3936,0)</f>
        <v>0.16583641333333332</v>
      </c>
      <c r="U3936" s="54">
        <f>IF(T3936&gt;=100%,S3936*2%,0)</f>
        <v>0</v>
      </c>
      <c r="V3936" s="54">
        <f>S3936*1%</f>
        <v>24.875461999999999</v>
      </c>
      <c r="W3936" s="55">
        <f>U3936+V3936</f>
        <v>24.875461999999999</v>
      </c>
      <c r="X3936" s="17"/>
      <c r="Y3936" s="9" t="s">
        <v>12391</v>
      </c>
    </row>
    <row r="3937" spans="1:25" x14ac:dyDescent="0.2">
      <c r="A3937" s="26" t="s">
        <v>9603</v>
      </c>
      <c r="B3937" s="30" t="s">
        <v>12109</v>
      </c>
      <c r="C3937" s="30" t="s">
        <v>12379</v>
      </c>
      <c r="D3937" s="30"/>
      <c r="E3937" s="44" t="s">
        <v>12380</v>
      </c>
      <c r="F3937" s="44"/>
      <c r="G3937" s="30">
        <v>10029261</v>
      </c>
      <c r="H3937" s="30" t="s">
        <v>12070</v>
      </c>
      <c r="I3937" s="43" t="s">
        <v>12110</v>
      </c>
      <c r="J3937" s="43" t="s">
        <v>12111</v>
      </c>
      <c r="K3937" s="26" t="s">
        <v>12073</v>
      </c>
      <c r="L3937" s="30" t="s">
        <v>12074</v>
      </c>
      <c r="M3937" s="30" t="s">
        <v>12075</v>
      </c>
      <c r="N3937" s="30" t="s">
        <v>12126</v>
      </c>
      <c r="O3937" s="30" t="s">
        <v>12127</v>
      </c>
      <c r="P3937" s="30" t="s">
        <v>32</v>
      </c>
      <c r="Q3937" s="27">
        <v>5000</v>
      </c>
      <c r="R3937" s="27">
        <v>828.10040000000004</v>
      </c>
      <c r="S3937" s="52">
        <f>R3937</f>
        <v>828.10040000000004</v>
      </c>
      <c r="T3937" s="53">
        <f>IFERROR(S3937/Q3937,0)</f>
        <v>0.16562008</v>
      </c>
      <c r="U3937" s="54">
        <f>IF(T3937&gt;=100%,S3937*2%,0)</f>
        <v>0</v>
      </c>
      <c r="V3937" s="54">
        <f>S3937*1%</f>
        <v>8.2810040000000011</v>
      </c>
      <c r="W3937" s="55">
        <f>U3937+V3937</f>
        <v>8.2810040000000011</v>
      </c>
      <c r="X3937" s="17"/>
      <c r="Y3937" s="9" t="s">
        <v>12391</v>
      </c>
    </row>
    <row r="3938" spans="1:25" x14ac:dyDescent="0.2">
      <c r="A3938" s="26" t="s">
        <v>9603</v>
      </c>
      <c r="B3938" s="26" t="s">
        <v>9673</v>
      </c>
      <c r="C3938" s="30" t="s">
        <v>12359</v>
      </c>
      <c r="D3938" s="30"/>
      <c r="E3938" s="44" t="s">
        <v>12362</v>
      </c>
      <c r="F3938" s="44"/>
      <c r="G3938" s="26">
        <v>10030869</v>
      </c>
      <c r="H3938" s="26" t="s">
        <v>9970</v>
      </c>
      <c r="I3938" s="26" t="s">
        <v>10015</v>
      </c>
      <c r="J3938" s="26" t="s">
        <v>10016</v>
      </c>
      <c r="K3938" s="26" t="s">
        <v>9973</v>
      </c>
      <c r="L3938" s="26" t="s">
        <v>9974</v>
      </c>
      <c r="M3938" s="26">
        <v>8427964823</v>
      </c>
      <c r="N3938" s="26" t="s">
        <v>10019</v>
      </c>
      <c r="O3938" s="26" t="s">
        <v>10020</v>
      </c>
      <c r="P3938" s="26" t="s">
        <v>32</v>
      </c>
      <c r="Q3938" s="27">
        <v>8000</v>
      </c>
      <c r="R3938" s="27">
        <v>1310.4018000000001</v>
      </c>
      <c r="S3938" s="52">
        <f>R3938</f>
        <v>1310.4018000000001</v>
      </c>
      <c r="T3938" s="53">
        <f>IFERROR(S3938/Q3938,0)</f>
        <v>0.16380022500000002</v>
      </c>
      <c r="U3938" s="54">
        <f>IF(T3938&gt;=100%,S3938*2%,0)</f>
        <v>0</v>
      </c>
      <c r="V3938" s="54">
        <f>S3938*1%</f>
        <v>13.104018000000002</v>
      </c>
      <c r="W3938" s="55">
        <f>U3938+V3938</f>
        <v>13.104018000000002</v>
      </c>
      <c r="X3938" s="17"/>
      <c r="Y3938" s="9" t="s">
        <v>12391</v>
      </c>
    </row>
    <row r="3939" spans="1:25" x14ac:dyDescent="0.2">
      <c r="A3939" s="9" t="s">
        <v>9603</v>
      </c>
      <c r="B3939" s="18" t="s">
        <v>11615</v>
      </c>
      <c r="C3939" s="9" t="s">
        <v>12374</v>
      </c>
      <c r="D3939" s="9"/>
      <c r="E3939" s="11" t="s">
        <v>12375</v>
      </c>
      <c r="F3939" s="11"/>
      <c r="G3939" s="9">
        <v>10023721</v>
      </c>
      <c r="H3939" s="9" t="s">
        <v>11355</v>
      </c>
      <c r="I3939" s="18" t="s">
        <v>11616</v>
      </c>
      <c r="J3939" s="18" t="s">
        <v>261</v>
      </c>
      <c r="K3939" s="9" t="s">
        <v>11388</v>
      </c>
      <c r="L3939" s="18" t="s">
        <v>11389</v>
      </c>
      <c r="M3939" s="18">
        <v>9506067187</v>
      </c>
      <c r="N3939" s="18" t="s">
        <v>11617</v>
      </c>
      <c r="O3939" s="18" t="s">
        <v>11618</v>
      </c>
      <c r="P3939" s="9" t="s">
        <v>32</v>
      </c>
      <c r="Q3939" s="11">
        <v>8000</v>
      </c>
      <c r="R3939" s="27">
        <v>1310.4018000000001</v>
      </c>
      <c r="S3939" s="52">
        <f>R3939</f>
        <v>1310.4018000000001</v>
      </c>
      <c r="T3939" s="53">
        <f>IFERROR(S3939/Q3939,0)</f>
        <v>0.16380022500000002</v>
      </c>
      <c r="U3939" s="54">
        <f>IF(T3939&gt;=100%,S3939*2%,0)</f>
        <v>0</v>
      </c>
      <c r="V3939" s="54">
        <f>S3939*1%</f>
        <v>13.104018000000002</v>
      </c>
      <c r="W3939" s="55">
        <f>U3939+V3939</f>
        <v>13.104018000000002</v>
      </c>
      <c r="X3939" s="17"/>
      <c r="Y3939" s="9" t="s">
        <v>12391</v>
      </c>
    </row>
    <row r="3940" spans="1:25" x14ac:dyDescent="0.2">
      <c r="A3940" s="4" t="s">
        <v>18</v>
      </c>
      <c r="B3940" s="12" t="s">
        <v>1336</v>
      </c>
      <c r="C3940" s="5" t="s">
        <v>861</v>
      </c>
      <c r="D3940" s="9" t="s">
        <v>862</v>
      </c>
      <c r="E3940" s="9" t="s">
        <v>1337</v>
      </c>
      <c r="F3940" s="9" t="s">
        <v>1336</v>
      </c>
      <c r="G3940" s="8">
        <v>10034668</v>
      </c>
      <c r="H3940" s="12" t="s">
        <v>1338</v>
      </c>
      <c r="I3940" s="9" t="s">
        <v>1346</v>
      </c>
      <c r="J3940" s="12" t="s">
        <v>1347</v>
      </c>
      <c r="K3940" s="8" t="s">
        <v>1341</v>
      </c>
      <c r="L3940" s="16" t="s">
        <v>1342</v>
      </c>
      <c r="M3940" s="17" t="s">
        <v>1343</v>
      </c>
      <c r="N3940" s="9" t="s">
        <v>1363</v>
      </c>
      <c r="O3940" s="9" t="s">
        <v>1364</v>
      </c>
      <c r="P3940" s="9" t="s">
        <v>32</v>
      </c>
      <c r="Q3940" s="10">
        <v>10000</v>
      </c>
      <c r="R3940" s="11">
        <v>1637.9351999999999</v>
      </c>
      <c r="S3940" s="52">
        <f>R3940</f>
        <v>1637.9351999999999</v>
      </c>
      <c r="T3940" s="53">
        <f>IFERROR(S3940/Q3940,0)</f>
        <v>0.16379352</v>
      </c>
      <c r="U3940" s="54">
        <f>IF(T3940&gt;=100%,S3940*2%,0)</f>
        <v>0</v>
      </c>
      <c r="V3940" s="54">
        <f>S3940*1%</f>
        <v>16.379352000000001</v>
      </c>
      <c r="W3940" s="55">
        <f>U3940+V3940</f>
        <v>16.379352000000001</v>
      </c>
      <c r="X3940" s="17"/>
      <c r="Y3940" s="9" t="s">
        <v>12391</v>
      </c>
    </row>
    <row r="3941" spans="1:25" x14ac:dyDescent="0.2">
      <c r="A3941" s="4" t="s">
        <v>18</v>
      </c>
      <c r="B3941" s="9"/>
      <c r="C3941" s="5" t="s">
        <v>4707</v>
      </c>
      <c r="D3941" s="9" t="s">
        <v>4708</v>
      </c>
      <c r="E3941" s="9" t="s">
        <v>5269</v>
      </c>
      <c r="F3941" s="9" t="s">
        <v>5270</v>
      </c>
      <c r="G3941" s="12">
        <v>10033840</v>
      </c>
      <c r="H3941" s="12" t="s">
        <v>5354</v>
      </c>
      <c r="I3941" s="12" t="s">
        <v>5385</v>
      </c>
      <c r="J3941" s="12" t="s">
        <v>5386</v>
      </c>
      <c r="K3941" s="17" t="s">
        <v>5357</v>
      </c>
      <c r="L3941" s="9" t="s">
        <v>5358</v>
      </c>
      <c r="M3941" s="9">
        <v>8763812712</v>
      </c>
      <c r="N3941" s="12" t="s">
        <v>5389</v>
      </c>
      <c r="O3941" s="12" t="s">
        <v>5390</v>
      </c>
      <c r="P3941" s="17" t="s">
        <v>32</v>
      </c>
      <c r="Q3941" s="10">
        <v>8489</v>
      </c>
      <c r="R3941" s="11">
        <v>1387.7449999999999</v>
      </c>
      <c r="S3941" s="52">
        <f>R3941</f>
        <v>1387.7449999999999</v>
      </c>
      <c r="T3941" s="53">
        <f>IFERROR(S3941/Q3941,0)</f>
        <v>0.16347567440216751</v>
      </c>
      <c r="U3941" s="54">
        <f>IF(T3941&gt;=100%,S3941*2%,0)</f>
        <v>0</v>
      </c>
      <c r="V3941" s="54">
        <f>S3941*1%</f>
        <v>13.87745</v>
      </c>
      <c r="W3941" s="55">
        <f>U3941+V3941</f>
        <v>13.87745</v>
      </c>
      <c r="X3941" s="17"/>
      <c r="Y3941" s="9" t="s">
        <v>12393</v>
      </c>
    </row>
    <row r="3942" spans="1:25" x14ac:dyDescent="0.2">
      <c r="A3942" s="4" t="s">
        <v>18</v>
      </c>
      <c r="B3942" s="9"/>
      <c r="C3942" s="5" t="s">
        <v>4707</v>
      </c>
      <c r="D3942" s="9" t="s">
        <v>4708</v>
      </c>
      <c r="E3942" s="9" t="s">
        <v>5269</v>
      </c>
      <c r="F3942" s="9" t="s">
        <v>5270</v>
      </c>
      <c r="G3942" s="18">
        <v>10029344</v>
      </c>
      <c r="H3942" s="12" t="s">
        <v>5354</v>
      </c>
      <c r="I3942" s="12" t="s">
        <v>5414</v>
      </c>
      <c r="J3942" s="12" t="s">
        <v>5415</v>
      </c>
      <c r="K3942" s="17" t="s">
        <v>5357</v>
      </c>
      <c r="L3942" s="9" t="s">
        <v>5358</v>
      </c>
      <c r="M3942" s="9">
        <v>8763812712</v>
      </c>
      <c r="N3942" s="12" t="s">
        <v>5416</v>
      </c>
      <c r="O3942" s="18" t="s">
        <v>5417</v>
      </c>
      <c r="P3942" s="17" t="s">
        <v>32</v>
      </c>
      <c r="Q3942" s="10">
        <v>8543.2626</v>
      </c>
      <c r="R3942" s="11">
        <v>1387.7449999999999</v>
      </c>
      <c r="S3942" s="52">
        <f>R3942</f>
        <v>1387.7449999999999</v>
      </c>
      <c r="T3942" s="53">
        <f>IFERROR(S3942/Q3942,0)</f>
        <v>0.16243735736274803</v>
      </c>
      <c r="U3942" s="54">
        <f>IF(T3942&gt;=100%,S3942*2%,0)</f>
        <v>0</v>
      </c>
      <c r="V3942" s="54">
        <f>S3942*1%</f>
        <v>13.87745</v>
      </c>
      <c r="W3942" s="55">
        <f>U3942+V3942</f>
        <v>13.87745</v>
      </c>
      <c r="X3942" s="17"/>
      <c r="Y3942" s="9" t="s">
        <v>12393</v>
      </c>
    </row>
    <row r="3943" spans="1:25" x14ac:dyDescent="0.2">
      <c r="A3943" s="9" t="s">
        <v>6280</v>
      </c>
      <c r="B3943" s="9" t="s">
        <v>6763</v>
      </c>
      <c r="C3943" s="18" t="s">
        <v>6282</v>
      </c>
      <c r="D3943" s="9" t="s">
        <v>6283</v>
      </c>
      <c r="E3943" s="9" t="s">
        <v>6673</v>
      </c>
      <c r="F3943" s="9" t="s">
        <v>6674</v>
      </c>
      <c r="G3943" s="9">
        <v>10034085</v>
      </c>
      <c r="H3943" s="9" t="s">
        <v>6675</v>
      </c>
      <c r="I3943" s="9" t="s">
        <v>6764</v>
      </c>
      <c r="J3943" s="9" t="s">
        <v>6765</v>
      </c>
      <c r="K3943" s="18" t="s">
        <v>6678</v>
      </c>
      <c r="L3943" s="18" t="s">
        <v>6679</v>
      </c>
      <c r="M3943" s="18" t="s">
        <v>6680</v>
      </c>
      <c r="N3943" s="9" t="s">
        <v>6833</v>
      </c>
      <c r="O3943" s="9" t="s">
        <v>6834</v>
      </c>
      <c r="P3943" s="9" t="s">
        <v>32</v>
      </c>
      <c r="Q3943" s="62">
        <v>7900</v>
      </c>
      <c r="R3943" s="11">
        <v>1283.1091999999999</v>
      </c>
      <c r="S3943" s="52">
        <f>R3943</f>
        <v>1283.1091999999999</v>
      </c>
      <c r="T3943" s="53">
        <f>IFERROR(S3943/Q3943,0)</f>
        <v>0.16241888607594934</v>
      </c>
      <c r="U3943" s="54">
        <f>IF(T3943&gt;=100%,S3943*2%,0)</f>
        <v>0</v>
      </c>
      <c r="V3943" s="54">
        <f>S3943*1%</f>
        <v>12.831091999999998</v>
      </c>
      <c r="W3943" s="55">
        <f>U3943+V3943</f>
        <v>12.831091999999998</v>
      </c>
      <c r="X3943" s="17"/>
      <c r="Y3943" s="9" t="s">
        <v>12392</v>
      </c>
    </row>
    <row r="3944" spans="1:25" x14ac:dyDescent="0.2">
      <c r="A3944" s="9" t="s">
        <v>8060</v>
      </c>
      <c r="B3944" s="9" t="s">
        <v>8965</v>
      </c>
      <c r="C3944" s="18" t="s">
        <v>9306</v>
      </c>
      <c r="D3944" s="9" t="s">
        <v>9307</v>
      </c>
      <c r="E3944" s="9" t="s">
        <v>9436</v>
      </c>
      <c r="F3944" s="9" t="s">
        <v>9437</v>
      </c>
      <c r="G3944" s="9">
        <v>10027883</v>
      </c>
      <c r="H3944" s="9" t="s">
        <v>9438</v>
      </c>
      <c r="I3944" s="9" t="s">
        <v>9484</v>
      </c>
      <c r="J3944" s="9" t="s">
        <v>9485</v>
      </c>
      <c r="K3944" s="18" t="s">
        <v>9447</v>
      </c>
      <c r="L3944" s="18" t="s">
        <v>9448</v>
      </c>
      <c r="M3944" s="18">
        <v>8625916262</v>
      </c>
      <c r="N3944" s="9" t="s">
        <v>9486</v>
      </c>
      <c r="O3944" s="9" t="s">
        <v>3900</v>
      </c>
      <c r="P3944" s="9" t="s">
        <v>32</v>
      </c>
      <c r="Q3944" s="11">
        <v>10000</v>
      </c>
      <c r="R3944" s="11">
        <v>1619.48</v>
      </c>
      <c r="S3944" s="52">
        <f>R3944</f>
        <v>1619.48</v>
      </c>
      <c r="T3944" s="53">
        <f>IFERROR(S3944/Q3944,0)</f>
        <v>0.16194800000000001</v>
      </c>
      <c r="U3944" s="54">
        <f>IF(T3944&gt;=100%,S3944*2%,0)</f>
        <v>0</v>
      </c>
      <c r="V3944" s="54">
        <f>S3944*1%</f>
        <v>16.194800000000001</v>
      </c>
      <c r="W3944" s="55">
        <f>U3944+V3944</f>
        <v>16.194800000000001</v>
      </c>
      <c r="X3944" s="17"/>
      <c r="Y3944" s="9" t="s">
        <v>12391</v>
      </c>
    </row>
    <row r="3945" spans="1:25" x14ac:dyDescent="0.2">
      <c r="A3945" s="4" t="s">
        <v>18</v>
      </c>
      <c r="B3945" s="4" t="s">
        <v>398</v>
      </c>
      <c r="C3945" s="5" t="s">
        <v>20</v>
      </c>
      <c r="D3945" s="5" t="s">
        <v>21</v>
      </c>
      <c r="E3945" s="5" t="s">
        <v>399</v>
      </c>
      <c r="F3945" s="5" t="s">
        <v>400</v>
      </c>
      <c r="G3945" s="14">
        <v>10022118</v>
      </c>
      <c r="H3945" s="4" t="s">
        <v>401</v>
      </c>
      <c r="I3945" s="6" t="s">
        <v>429</v>
      </c>
      <c r="J3945" s="6" t="s">
        <v>430</v>
      </c>
      <c r="K3945" s="6" t="s">
        <v>404</v>
      </c>
      <c r="L3945" s="6" t="s">
        <v>405</v>
      </c>
      <c r="M3945" s="7" t="s">
        <v>406</v>
      </c>
      <c r="N3945" s="4" t="s">
        <v>441</v>
      </c>
      <c r="O3945" s="6" t="s">
        <v>442</v>
      </c>
      <c r="P3945" s="9" t="s">
        <v>32</v>
      </c>
      <c r="Q3945" s="9">
        <v>7000</v>
      </c>
      <c r="R3945" s="11">
        <v>1119.3008</v>
      </c>
      <c r="S3945" s="52">
        <f>R3945</f>
        <v>1119.3008</v>
      </c>
      <c r="T3945" s="53">
        <f>IFERROR(S3945/Q3945,0)</f>
        <v>0.1599001142857143</v>
      </c>
      <c r="U3945" s="54">
        <f>IF(T3945&gt;=100%,S3945*2%,0)</f>
        <v>0</v>
      </c>
      <c r="V3945" s="54">
        <f>S3945*1%</f>
        <v>11.193008000000001</v>
      </c>
      <c r="W3945" s="55">
        <f>U3945+V3945</f>
        <v>11.193008000000001</v>
      </c>
      <c r="X3945" s="17"/>
      <c r="Y3945" s="9" t="s">
        <v>12391</v>
      </c>
    </row>
    <row r="3946" spans="1:25" x14ac:dyDescent="0.2">
      <c r="A3946" s="9" t="s">
        <v>9603</v>
      </c>
      <c r="B3946" s="18" t="s">
        <v>11558</v>
      </c>
      <c r="C3946" s="9" t="s">
        <v>12374</v>
      </c>
      <c r="D3946" s="9"/>
      <c r="E3946" s="11" t="s">
        <v>12373</v>
      </c>
      <c r="F3946" s="11"/>
      <c r="G3946" s="9">
        <v>10025475</v>
      </c>
      <c r="H3946" s="9" t="s">
        <v>11329</v>
      </c>
      <c r="I3946" s="18" t="s">
        <v>11559</v>
      </c>
      <c r="J3946" s="18" t="s">
        <v>11560</v>
      </c>
      <c r="K3946" s="9" t="s">
        <v>11345</v>
      </c>
      <c r="L3946" s="18" t="s">
        <v>11531</v>
      </c>
      <c r="M3946" s="18">
        <v>6393779047</v>
      </c>
      <c r="N3946" s="18" t="s">
        <v>11561</v>
      </c>
      <c r="O3946" s="18" t="s">
        <v>11562</v>
      </c>
      <c r="P3946" s="9" t="s">
        <v>32</v>
      </c>
      <c r="Q3946" s="11">
        <v>10000</v>
      </c>
      <c r="R3946" s="27">
        <v>1592.4926</v>
      </c>
      <c r="S3946" s="52">
        <f>R3946</f>
        <v>1592.4926</v>
      </c>
      <c r="T3946" s="53">
        <f>IFERROR(S3946/Q3946,0)</f>
        <v>0.15924926</v>
      </c>
      <c r="U3946" s="54">
        <f>IF(T3946&gt;=100%,S3946*2%,0)</f>
        <v>0</v>
      </c>
      <c r="V3946" s="54">
        <f>S3946*1%</f>
        <v>15.924926000000001</v>
      </c>
      <c r="W3946" s="55">
        <f>U3946+V3946</f>
        <v>15.924926000000001</v>
      </c>
      <c r="X3946" s="17"/>
      <c r="Y3946" s="9" t="s">
        <v>12391</v>
      </c>
    </row>
    <row r="3947" spans="1:25" x14ac:dyDescent="0.2">
      <c r="A3947" s="9" t="s">
        <v>8060</v>
      </c>
      <c r="B3947" s="9" t="s">
        <v>8168</v>
      </c>
      <c r="C3947" s="18" t="s">
        <v>8062</v>
      </c>
      <c r="D3947" s="9" t="s">
        <v>8063</v>
      </c>
      <c r="E3947" s="9" t="s">
        <v>8169</v>
      </c>
      <c r="F3947" s="9" t="s">
        <v>8170</v>
      </c>
      <c r="G3947" s="9">
        <v>10029704</v>
      </c>
      <c r="H3947" s="9" t="s">
        <v>8171</v>
      </c>
      <c r="I3947" s="9" t="s">
        <v>8281</v>
      </c>
      <c r="J3947" s="9" t="s">
        <v>8282</v>
      </c>
      <c r="K3947" s="18" t="s">
        <v>8198</v>
      </c>
      <c r="L3947" s="18" t="s">
        <v>8199</v>
      </c>
      <c r="M3947" s="18">
        <v>8889599080</v>
      </c>
      <c r="N3947" s="9" t="s">
        <v>8285</v>
      </c>
      <c r="O3947" s="9" t="s">
        <v>8286</v>
      </c>
      <c r="P3947" s="9" t="s">
        <v>32</v>
      </c>
      <c r="Q3947" s="11">
        <v>7912.3000000000011</v>
      </c>
      <c r="R3947" s="25">
        <v>1260</v>
      </c>
      <c r="S3947" s="52">
        <f>R3947</f>
        <v>1260</v>
      </c>
      <c r="T3947" s="53">
        <f>IFERROR(S3947/Q3947,0)</f>
        <v>0.15924573132970182</v>
      </c>
      <c r="U3947" s="54">
        <f>IF(T3947&gt;=100%,S3947*2%,0)</f>
        <v>0</v>
      </c>
      <c r="V3947" s="54">
        <f>S3947*1%</f>
        <v>12.6</v>
      </c>
      <c r="W3947" s="55">
        <f>U3947+V3947</f>
        <v>12.6</v>
      </c>
      <c r="X3947" s="17"/>
      <c r="Y3947" s="9" t="s">
        <v>12393</v>
      </c>
    </row>
    <row r="3948" spans="1:25" x14ac:dyDescent="0.2">
      <c r="A3948" s="9" t="s">
        <v>8060</v>
      </c>
      <c r="B3948" s="9" t="s">
        <v>9395</v>
      </c>
      <c r="C3948" s="18" t="s">
        <v>9306</v>
      </c>
      <c r="D3948" s="9" t="s">
        <v>9307</v>
      </c>
      <c r="E3948" s="9" t="s">
        <v>9352</v>
      </c>
      <c r="F3948" s="9" t="s">
        <v>9353</v>
      </c>
      <c r="G3948" s="9">
        <v>10027556</v>
      </c>
      <c r="H3948" s="9" t="s">
        <v>9354</v>
      </c>
      <c r="I3948" s="9" t="s">
        <v>9414</v>
      </c>
      <c r="J3948" s="9" t="s">
        <v>9415</v>
      </c>
      <c r="K3948" s="18" t="s">
        <v>9357</v>
      </c>
      <c r="L3948" s="18" t="s">
        <v>9358</v>
      </c>
      <c r="M3948" s="18">
        <v>8237345056</v>
      </c>
      <c r="N3948" s="36" t="s">
        <v>9416</v>
      </c>
      <c r="O3948" s="9" t="s">
        <v>9417</v>
      </c>
      <c r="P3948" s="9" t="s">
        <v>32</v>
      </c>
      <c r="Q3948" s="11">
        <v>10000</v>
      </c>
      <c r="R3948" s="11">
        <v>1583.3948</v>
      </c>
      <c r="S3948" s="52">
        <f>R3948</f>
        <v>1583.3948</v>
      </c>
      <c r="T3948" s="53">
        <f>IFERROR(S3948/Q3948,0)</f>
        <v>0.15833948</v>
      </c>
      <c r="U3948" s="54">
        <f>IF(T3948&gt;=100%,S3948*2%,0)</f>
        <v>0</v>
      </c>
      <c r="V3948" s="54">
        <f>S3948*1%</f>
        <v>15.833948000000001</v>
      </c>
      <c r="W3948" s="55">
        <f>U3948+V3948</f>
        <v>15.833948000000001</v>
      </c>
      <c r="X3948" s="17"/>
      <c r="Y3948" s="9" t="s">
        <v>12391</v>
      </c>
    </row>
    <row r="3949" spans="1:25" x14ac:dyDescent="0.2">
      <c r="A3949" s="9" t="s">
        <v>8060</v>
      </c>
      <c r="B3949" s="9" t="s">
        <v>9395</v>
      </c>
      <c r="C3949" s="18" t="s">
        <v>9306</v>
      </c>
      <c r="D3949" s="9" t="s">
        <v>9307</v>
      </c>
      <c r="E3949" s="9" t="s">
        <v>9352</v>
      </c>
      <c r="F3949" s="9" t="s">
        <v>9353</v>
      </c>
      <c r="G3949" s="9">
        <v>10027556</v>
      </c>
      <c r="H3949" s="9" t="s">
        <v>9354</v>
      </c>
      <c r="I3949" s="9" t="s">
        <v>9414</v>
      </c>
      <c r="J3949" s="9" t="s">
        <v>9415</v>
      </c>
      <c r="K3949" s="18" t="s">
        <v>9357</v>
      </c>
      <c r="L3949" s="18" t="s">
        <v>9358</v>
      </c>
      <c r="M3949" s="18">
        <v>8237345056</v>
      </c>
      <c r="N3949" s="36" t="s">
        <v>9418</v>
      </c>
      <c r="O3949" s="9" t="s">
        <v>9419</v>
      </c>
      <c r="P3949" s="9" t="s">
        <v>32</v>
      </c>
      <c r="Q3949" s="11">
        <v>10000</v>
      </c>
      <c r="R3949" s="11">
        <v>1583.3948</v>
      </c>
      <c r="S3949" s="52">
        <f>R3949</f>
        <v>1583.3948</v>
      </c>
      <c r="T3949" s="53">
        <f>IFERROR(S3949/Q3949,0)</f>
        <v>0.15833948</v>
      </c>
      <c r="U3949" s="54">
        <f>IF(T3949&gt;=100%,S3949*2%,0)</f>
        <v>0</v>
      </c>
      <c r="V3949" s="54">
        <f>S3949*1%</f>
        <v>15.833948000000001</v>
      </c>
      <c r="W3949" s="55">
        <f>U3949+V3949</f>
        <v>15.833948000000001</v>
      </c>
      <c r="X3949" s="17"/>
      <c r="Y3949" s="9" t="s">
        <v>12391</v>
      </c>
    </row>
    <row r="3950" spans="1:25" x14ac:dyDescent="0.2">
      <c r="A3950" s="9" t="s">
        <v>6280</v>
      </c>
      <c r="B3950" s="9" t="s">
        <v>7673</v>
      </c>
      <c r="C3950" s="18" t="s">
        <v>6854</v>
      </c>
      <c r="D3950" s="9" t="s">
        <v>6855</v>
      </c>
      <c r="E3950" s="9" t="s">
        <v>7290</v>
      </c>
      <c r="F3950" s="9" t="s">
        <v>7291</v>
      </c>
      <c r="G3950" s="9">
        <v>10034032</v>
      </c>
      <c r="H3950" s="9" t="s">
        <v>7643</v>
      </c>
      <c r="I3950" s="9" t="s">
        <v>7674</v>
      </c>
      <c r="J3950" s="9" t="s">
        <v>7675</v>
      </c>
      <c r="K3950" s="18" t="s">
        <v>7646</v>
      </c>
      <c r="L3950" s="18" t="s">
        <v>7647</v>
      </c>
      <c r="M3950" s="18" t="s">
        <v>7648</v>
      </c>
      <c r="N3950" s="9" t="s">
        <v>7676</v>
      </c>
      <c r="O3950" s="9" t="s">
        <v>7677</v>
      </c>
      <c r="P3950" s="9" t="s">
        <v>32</v>
      </c>
      <c r="Q3950" s="61">
        <v>8160</v>
      </c>
      <c r="R3950" s="11">
        <v>1287.6522</v>
      </c>
      <c r="S3950" s="52">
        <f>R3950</f>
        <v>1287.6522</v>
      </c>
      <c r="T3950" s="53">
        <f>IFERROR(S3950/Q3950,0)</f>
        <v>0.15780051470588236</v>
      </c>
      <c r="U3950" s="54">
        <f>IF(T3950&gt;=100%,S3950*2%,0)</f>
        <v>0</v>
      </c>
      <c r="V3950" s="54">
        <f>S3950*1%</f>
        <v>12.876522</v>
      </c>
      <c r="W3950" s="55">
        <f>U3950+V3950</f>
        <v>12.876522</v>
      </c>
      <c r="X3950" s="17"/>
      <c r="Y3950" s="9" t="s">
        <v>12393</v>
      </c>
    </row>
    <row r="3951" spans="1:25" x14ac:dyDescent="0.2">
      <c r="A3951" s="9" t="s">
        <v>9603</v>
      </c>
      <c r="B3951" s="32" t="s">
        <v>11889</v>
      </c>
      <c r="C3951" s="9" t="s">
        <v>12374</v>
      </c>
      <c r="D3951" s="9"/>
      <c r="E3951" s="11" t="s">
        <v>12376</v>
      </c>
      <c r="F3951" s="11"/>
      <c r="G3951" s="32">
        <v>10031303</v>
      </c>
      <c r="H3951" s="32" t="s">
        <v>11363</v>
      </c>
      <c r="I3951" s="32" t="s">
        <v>11890</v>
      </c>
      <c r="J3951" s="32" t="s">
        <v>11891</v>
      </c>
      <c r="K3951" s="9" t="s">
        <v>11840</v>
      </c>
      <c r="L3951" s="32" t="s">
        <v>11841</v>
      </c>
      <c r="M3951" s="32">
        <v>9919656909</v>
      </c>
      <c r="N3951" s="18" t="s">
        <v>11893</v>
      </c>
      <c r="O3951" s="32" t="s">
        <v>11894</v>
      </c>
      <c r="P3951" s="32" t="s">
        <v>32</v>
      </c>
      <c r="Q3951" s="11">
        <v>6000</v>
      </c>
      <c r="R3951" s="27">
        <v>946.3954</v>
      </c>
      <c r="S3951" s="52">
        <f>R3951</f>
        <v>946.3954</v>
      </c>
      <c r="T3951" s="53">
        <f>IFERROR(S3951/Q3951,0)</f>
        <v>0.15773256666666666</v>
      </c>
      <c r="U3951" s="54">
        <f>IF(T3951&gt;=100%,S3951*2%,0)</f>
        <v>0</v>
      </c>
      <c r="V3951" s="54">
        <f>S3951*1%</f>
        <v>9.4639539999999993</v>
      </c>
      <c r="W3951" s="55">
        <f>U3951+V3951</f>
        <v>9.4639539999999993</v>
      </c>
      <c r="X3951" s="17"/>
      <c r="Y3951" s="9" t="s">
        <v>12391</v>
      </c>
    </row>
    <row r="3952" spans="1:25" x14ac:dyDescent="0.2">
      <c r="A3952" s="9" t="s">
        <v>8060</v>
      </c>
      <c r="B3952" s="9" t="s">
        <v>8965</v>
      </c>
      <c r="C3952" s="18" t="s">
        <v>9306</v>
      </c>
      <c r="D3952" s="9" t="s">
        <v>9307</v>
      </c>
      <c r="E3952" s="9" t="s">
        <v>9436</v>
      </c>
      <c r="F3952" s="9" t="s">
        <v>9437</v>
      </c>
      <c r="G3952" s="9">
        <v>10027883</v>
      </c>
      <c r="H3952" s="9" t="s">
        <v>9438</v>
      </c>
      <c r="I3952" s="9" t="s">
        <v>9445</v>
      </c>
      <c r="J3952" s="9" t="s">
        <v>9446</v>
      </c>
      <c r="K3952" s="18" t="s">
        <v>9447</v>
      </c>
      <c r="L3952" s="18" t="s">
        <v>9448</v>
      </c>
      <c r="M3952" s="18">
        <v>8625916262</v>
      </c>
      <c r="N3952" s="9" t="s">
        <v>9449</v>
      </c>
      <c r="O3952" s="9" t="s">
        <v>6778</v>
      </c>
      <c r="P3952" s="9" t="s">
        <v>32</v>
      </c>
      <c r="Q3952" s="11">
        <v>10000</v>
      </c>
      <c r="R3952" s="11">
        <v>1573.2</v>
      </c>
      <c r="S3952" s="52">
        <f>R3952</f>
        <v>1573.2</v>
      </c>
      <c r="T3952" s="53">
        <f>IFERROR(S3952/Q3952,0)</f>
        <v>0.15732000000000002</v>
      </c>
      <c r="U3952" s="54">
        <f>IF(T3952&gt;=100%,S3952*2%,0)</f>
        <v>0</v>
      </c>
      <c r="V3952" s="54">
        <f>S3952*1%</f>
        <v>15.732000000000001</v>
      </c>
      <c r="W3952" s="55">
        <f>U3952+V3952</f>
        <v>15.732000000000001</v>
      </c>
      <c r="X3952" s="17"/>
      <c r="Y3952" s="9" t="s">
        <v>12391</v>
      </c>
    </row>
    <row r="3953" spans="1:25" x14ac:dyDescent="0.2">
      <c r="A3953" s="4" t="s">
        <v>18</v>
      </c>
      <c r="B3953" s="12" t="s">
        <v>1048</v>
      </c>
      <c r="C3953" s="5" t="s">
        <v>861</v>
      </c>
      <c r="D3953" s="9" t="s">
        <v>862</v>
      </c>
      <c r="E3953" s="9" t="s">
        <v>1049</v>
      </c>
      <c r="F3953" s="9" t="s">
        <v>1050</v>
      </c>
      <c r="G3953" s="8">
        <v>10034496</v>
      </c>
      <c r="H3953" s="12" t="s">
        <v>1051</v>
      </c>
      <c r="I3953" s="9" t="s">
        <v>1143</v>
      </c>
      <c r="J3953" s="12" t="s">
        <v>1144</v>
      </c>
      <c r="K3953" s="8" t="s">
        <v>1095</v>
      </c>
      <c r="L3953" s="16" t="s">
        <v>1096</v>
      </c>
      <c r="M3953" s="17">
        <v>8582985836</v>
      </c>
      <c r="N3953" s="9" t="s">
        <v>1145</v>
      </c>
      <c r="O3953" s="9" t="s">
        <v>1146</v>
      </c>
      <c r="P3953" s="9" t="s">
        <v>32</v>
      </c>
      <c r="Q3953" s="10">
        <v>30000</v>
      </c>
      <c r="R3953" s="11">
        <v>4718.3458000000001</v>
      </c>
      <c r="S3953" s="52">
        <f>R3953</f>
        <v>4718.3458000000001</v>
      </c>
      <c r="T3953" s="53">
        <f>IFERROR(S3953/Q3953,0)</f>
        <v>0.15727819333333334</v>
      </c>
      <c r="U3953" s="54">
        <f>IF(T3953&gt;=100%,S3953*2%,0)</f>
        <v>0</v>
      </c>
      <c r="V3953" s="54">
        <f>S3953*1%</f>
        <v>47.183458000000002</v>
      </c>
      <c r="W3953" s="55">
        <f>U3953+V3953</f>
        <v>47.183458000000002</v>
      </c>
      <c r="X3953" s="17"/>
      <c r="Y3953" s="9" t="s">
        <v>12393</v>
      </c>
    </row>
    <row r="3954" spans="1:25" x14ac:dyDescent="0.2">
      <c r="A3954" s="9" t="s">
        <v>8060</v>
      </c>
      <c r="B3954" s="9" t="s">
        <v>8168</v>
      </c>
      <c r="C3954" s="18" t="s">
        <v>8062</v>
      </c>
      <c r="D3954" s="9" t="s">
        <v>8063</v>
      </c>
      <c r="E3954" s="9" t="s">
        <v>8169</v>
      </c>
      <c r="F3954" s="9" t="s">
        <v>8170</v>
      </c>
      <c r="G3954" s="9">
        <v>10026702</v>
      </c>
      <c r="H3954" s="9" t="s">
        <v>8219</v>
      </c>
      <c r="I3954" s="9" t="s">
        <v>8230</v>
      </c>
      <c r="J3954" s="9" t="s">
        <v>8231</v>
      </c>
      <c r="K3954" s="18" t="s">
        <v>8222</v>
      </c>
      <c r="L3954" s="18" t="s">
        <v>8223</v>
      </c>
      <c r="M3954" s="18">
        <v>6263675288</v>
      </c>
      <c r="N3954" s="9" t="s">
        <v>8234</v>
      </c>
      <c r="O3954" s="9" t="s">
        <v>8235</v>
      </c>
      <c r="P3954" s="9" t="s">
        <v>32</v>
      </c>
      <c r="Q3954" s="11">
        <v>8131.2000000000007</v>
      </c>
      <c r="R3954" s="25">
        <v>1278</v>
      </c>
      <c r="S3954" s="52">
        <f>R3954</f>
        <v>1278</v>
      </c>
      <c r="T3954" s="53">
        <f>IFERROR(S3954/Q3954,0)</f>
        <v>0.15717237308146398</v>
      </c>
      <c r="U3954" s="54">
        <f>IF(T3954&gt;=100%,S3954*2%,0)</f>
        <v>0</v>
      </c>
      <c r="V3954" s="54">
        <f>S3954*1%</f>
        <v>12.780000000000001</v>
      </c>
      <c r="W3954" s="55">
        <f>U3954+V3954</f>
        <v>12.780000000000001</v>
      </c>
      <c r="X3954" s="17"/>
      <c r="Y3954" s="9" t="s">
        <v>12393</v>
      </c>
    </row>
    <row r="3955" spans="1:25" x14ac:dyDescent="0.2">
      <c r="A3955" s="4" t="s">
        <v>18</v>
      </c>
      <c r="B3955" s="9"/>
      <c r="C3955" s="5" t="s">
        <v>4707</v>
      </c>
      <c r="D3955" s="9" t="s">
        <v>4708</v>
      </c>
      <c r="E3955" s="9" t="s">
        <v>5269</v>
      </c>
      <c r="F3955" s="9" t="s">
        <v>5270</v>
      </c>
      <c r="G3955" s="18">
        <v>10033840</v>
      </c>
      <c r="H3955" s="12" t="s">
        <v>5354</v>
      </c>
      <c r="I3955" s="12" t="s">
        <v>5355</v>
      </c>
      <c r="J3955" s="12" t="s">
        <v>5356</v>
      </c>
      <c r="K3955" s="17" t="s">
        <v>5357</v>
      </c>
      <c r="L3955" s="9" t="s">
        <v>5358</v>
      </c>
      <c r="M3955" s="9">
        <v>8763812712</v>
      </c>
      <c r="N3955" s="12" t="s">
        <v>5406</v>
      </c>
      <c r="O3955" s="18" t="s">
        <v>5407</v>
      </c>
      <c r="P3955" s="17" t="s">
        <v>32</v>
      </c>
      <c r="Q3955" s="10">
        <v>12316.6518</v>
      </c>
      <c r="R3955" s="11">
        <v>1933.7428</v>
      </c>
      <c r="S3955" s="52">
        <f>R3955</f>
        <v>1933.7428</v>
      </c>
      <c r="T3955" s="53">
        <f>IFERROR(S3955/Q3955,0)</f>
        <v>0.15700231129372352</v>
      </c>
      <c r="U3955" s="54">
        <f>IF(T3955&gt;=100%,S3955*2%,0)</f>
        <v>0</v>
      </c>
      <c r="V3955" s="54">
        <f>S3955*1%</f>
        <v>19.337427999999999</v>
      </c>
      <c r="W3955" s="55">
        <f>U3955+V3955</f>
        <v>19.337427999999999</v>
      </c>
      <c r="X3955" s="17"/>
      <c r="Y3955" s="9" t="s">
        <v>12391</v>
      </c>
    </row>
    <row r="3956" spans="1:25" x14ac:dyDescent="0.2">
      <c r="A3956" s="4" t="s">
        <v>18</v>
      </c>
      <c r="B3956" s="12" t="s">
        <v>1336</v>
      </c>
      <c r="C3956" s="5" t="s">
        <v>861</v>
      </c>
      <c r="D3956" s="9" t="s">
        <v>862</v>
      </c>
      <c r="E3956" s="9" t="s">
        <v>1337</v>
      </c>
      <c r="F3956" s="9" t="s">
        <v>1336</v>
      </c>
      <c r="G3956" s="8">
        <v>10034668</v>
      </c>
      <c r="H3956" s="12" t="s">
        <v>1338</v>
      </c>
      <c r="I3956" s="9" t="s">
        <v>1346</v>
      </c>
      <c r="J3956" s="12" t="s">
        <v>1347</v>
      </c>
      <c r="K3956" s="8" t="s">
        <v>1341</v>
      </c>
      <c r="L3956" s="16" t="s">
        <v>1342</v>
      </c>
      <c r="M3956" s="17" t="s">
        <v>1343</v>
      </c>
      <c r="N3956" s="9" t="s">
        <v>1429</v>
      </c>
      <c r="O3956" s="9" t="s">
        <v>1430</v>
      </c>
      <c r="P3956" s="9" t="s">
        <v>32</v>
      </c>
      <c r="Q3956" s="10">
        <v>10000</v>
      </c>
      <c r="R3956" s="11">
        <v>1569.7482</v>
      </c>
      <c r="S3956" s="52">
        <f>R3956</f>
        <v>1569.7482</v>
      </c>
      <c r="T3956" s="53">
        <f>IFERROR(S3956/Q3956,0)</f>
        <v>0.15697481999999999</v>
      </c>
      <c r="U3956" s="54">
        <f>IF(T3956&gt;=100%,S3956*2%,0)</f>
        <v>0</v>
      </c>
      <c r="V3956" s="54">
        <f>S3956*1%</f>
        <v>15.697482000000001</v>
      </c>
      <c r="W3956" s="55">
        <f>U3956+V3956</f>
        <v>15.697482000000001</v>
      </c>
      <c r="X3956" s="17"/>
      <c r="Y3956" s="9" t="s">
        <v>12391</v>
      </c>
    </row>
    <row r="3957" spans="1:25" x14ac:dyDescent="0.2">
      <c r="A3957" s="9" t="s">
        <v>9603</v>
      </c>
      <c r="B3957" s="9" t="s">
        <v>11362</v>
      </c>
      <c r="C3957" s="9" t="s">
        <v>12374</v>
      </c>
      <c r="D3957" s="9"/>
      <c r="E3957" s="11" t="s">
        <v>12376</v>
      </c>
      <c r="F3957" s="11"/>
      <c r="G3957" s="9">
        <v>10031303</v>
      </c>
      <c r="H3957" s="9" t="s">
        <v>11363</v>
      </c>
      <c r="I3957" s="9" t="s">
        <v>11364</v>
      </c>
      <c r="J3957" s="9" t="s">
        <v>11365</v>
      </c>
      <c r="K3957" s="9" t="s">
        <v>11366</v>
      </c>
      <c r="L3957" s="18" t="s">
        <v>11367</v>
      </c>
      <c r="M3957" s="18">
        <v>9616564145</v>
      </c>
      <c r="N3957" s="9" t="s">
        <v>11371</v>
      </c>
      <c r="O3957" s="9" t="s">
        <v>11372</v>
      </c>
      <c r="P3957" s="18" t="s">
        <v>32</v>
      </c>
      <c r="Q3957" s="11">
        <v>15000</v>
      </c>
      <c r="R3957" s="27">
        <v>2343.9166</v>
      </c>
      <c r="S3957" s="52">
        <f>R3957</f>
        <v>2343.9166</v>
      </c>
      <c r="T3957" s="53">
        <f>IFERROR(S3957/Q3957,0)</f>
        <v>0.15626110666666668</v>
      </c>
      <c r="U3957" s="54">
        <f>IF(T3957&gt;=100%,S3957*2%,0)</f>
        <v>0</v>
      </c>
      <c r="V3957" s="54">
        <f>S3957*1%</f>
        <v>23.439166</v>
      </c>
      <c r="W3957" s="55">
        <f>U3957+V3957</f>
        <v>23.439166</v>
      </c>
      <c r="X3957" s="17"/>
      <c r="Y3957" s="9" t="s">
        <v>12393</v>
      </c>
    </row>
    <row r="3958" spans="1:25" x14ac:dyDescent="0.2">
      <c r="A3958" s="26" t="s">
        <v>9603</v>
      </c>
      <c r="B3958" s="26" t="s">
        <v>10179</v>
      </c>
      <c r="C3958" s="30" t="s">
        <v>12359</v>
      </c>
      <c r="D3958" s="30"/>
      <c r="E3958" s="44" t="s">
        <v>12363</v>
      </c>
      <c r="F3958" s="44"/>
      <c r="G3958" s="26">
        <v>10004649</v>
      </c>
      <c r="H3958" s="26" t="s">
        <v>10086</v>
      </c>
      <c r="I3958" s="26" t="s">
        <v>10180</v>
      </c>
      <c r="J3958" s="26" t="s">
        <v>10181</v>
      </c>
      <c r="K3958" s="26" t="s">
        <v>10154</v>
      </c>
      <c r="L3958" s="26" t="s">
        <v>10155</v>
      </c>
      <c r="M3958" s="26">
        <v>7006330712</v>
      </c>
      <c r="N3958" s="26" t="s">
        <v>10184</v>
      </c>
      <c r="O3958" s="26" t="s">
        <v>10109</v>
      </c>
      <c r="P3958" s="26" t="s">
        <v>32</v>
      </c>
      <c r="Q3958" s="27">
        <v>7000</v>
      </c>
      <c r="R3958" s="27">
        <v>1091.9956</v>
      </c>
      <c r="S3958" s="52">
        <f>R3958</f>
        <v>1091.9956</v>
      </c>
      <c r="T3958" s="53">
        <f>IFERROR(S3958/Q3958,0)</f>
        <v>0.15599937142857143</v>
      </c>
      <c r="U3958" s="54">
        <f>IF(T3958&gt;=100%,S3958*2%,0)</f>
        <v>0</v>
      </c>
      <c r="V3958" s="54">
        <f>S3958*1%</f>
        <v>10.919955999999999</v>
      </c>
      <c r="W3958" s="55">
        <f>U3958+V3958</f>
        <v>10.919955999999999</v>
      </c>
      <c r="X3958" s="17"/>
      <c r="Y3958" s="9" t="s">
        <v>12391</v>
      </c>
    </row>
    <row r="3959" spans="1:25" x14ac:dyDescent="0.2">
      <c r="A3959" s="9" t="s">
        <v>6280</v>
      </c>
      <c r="B3959" s="9" t="s">
        <v>6817</v>
      </c>
      <c r="C3959" s="18" t="s">
        <v>6282</v>
      </c>
      <c r="D3959" s="9" t="s">
        <v>6283</v>
      </c>
      <c r="E3959" s="9" t="s">
        <v>6673</v>
      </c>
      <c r="F3959" s="9" t="s">
        <v>6674</v>
      </c>
      <c r="G3959" s="9">
        <v>10034085</v>
      </c>
      <c r="H3959" s="9" t="s">
        <v>6675</v>
      </c>
      <c r="I3959" s="9" t="s">
        <v>6818</v>
      </c>
      <c r="J3959" s="9" t="s">
        <v>6819</v>
      </c>
      <c r="K3959" s="18" t="s">
        <v>6703</v>
      </c>
      <c r="L3959" s="18" t="s">
        <v>6704</v>
      </c>
      <c r="M3959" s="18" t="s">
        <v>6705</v>
      </c>
      <c r="N3959" s="9" t="s">
        <v>6820</v>
      </c>
      <c r="O3959" s="9" t="s">
        <v>6821</v>
      </c>
      <c r="P3959" s="9" t="s">
        <v>32</v>
      </c>
      <c r="Q3959" s="62">
        <v>9004.0717199999999</v>
      </c>
      <c r="R3959" s="11">
        <v>1385.7094000000002</v>
      </c>
      <c r="S3959" s="52">
        <f>R3959</f>
        <v>1385.7094000000002</v>
      </c>
      <c r="T3959" s="53">
        <f>IFERROR(S3959/Q3959,0)</f>
        <v>0.15389808556522694</v>
      </c>
      <c r="U3959" s="54">
        <f>IF(T3959&gt;=100%,S3959*2%,0)</f>
        <v>0</v>
      </c>
      <c r="V3959" s="54">
        <f>S3959*1%</f>
        <v>13.857094000000002</v>
      </c>
      <c r="W3959" s="55">
        <f>U3959+V3959</f>
        <v>13.857094000000002</v>
      </c>
      <c r="X3959" s="17"/>
      <c r="Y3959" s="9" t="s">
        <v>12391</v>
      </c>
    </row>
    <row r="3960" spans="1:25" x14ac:dyDescent="0.2">
      <c r="A3960" s="4" t="s">
        <v>18</v>
      </c>
      <c r="B3960" s="9"/>
      <c r="C3960" s="5" t="s">
        <v>4707</v>
      </c>
      <c r="D3960" s="9" t="s">
        <v>4708</v>
      </c>
      <c r="E3960" s="9" t="s">
        <v>5269</v>
      </c>
      <c r="F3960" s="9" t="s">
        <v>5270</v>
      </c>
      <c r="G3960" s="18">
        <v>10029344</v>
      </c>
      <c r="H3960" s="12" t="s">
        <v>5354</v>
      </c>
      <c r="I3960" s="12" t="s">
        <v>5424</v>
      </c>
      <c r="J3960" s="12" t="s">
        <v>5425</v>
      </c>
      <c r="K3960" s="17" t="s">
        <v>5357</v>
      </c>
      <c r="L3960" s="9" t="s">
        <v>5358</v>
      </c>
      <c r="M3960" s="9">
        <v>8763812712</v>
      </c>
      <c r="N3960" s="12" t="s">
        <v>5428</v>
      </c>
      <c r="O3960" s="18" t="s">
        <v>5429</v>
      </c>
      <c r="P3960" s="17" t="s">
        <v>32</v>
      </c>
      <c r="Q3960" s="10">
        <v>10039.4938</v>
      </c>
      <c r="R3960" s="11">
        <v>1542.443</v>
      </c>
      <c r="S3960" s="52">
        <f>R3960</f>
        <v>1542.443</v>
      </c>
      <c r="T3960" s="53">
        <f>IFERROR(S3960/Q3960,0)</f>
        <v>0.15363752702352382</v>
      </c>
      <c r="U3960" s="54">
        <f>IF(T3960&gt;=100%,S3960*2%,0)</f>
        <v>0</v>
      </c>
      <c r="V3960" s="54">
        <f>S3960*1%</f>
        <v>15.424430000000001</v>
      </c>
      <c r="W3960" s="55">
        <f>U3960+V3960</f>
        <v>15.424430000000001</v>
      </c>
      <c r="X3960" s="17"/>
      <c r="Y3960" s="9" t="s">
        <v>12393</v>
      </c>
    </row>
    <row r="3961" spans="1:25" x14ac:dyDescent="0.2">
      <c r="A3961" s="4" t="s">
        <v>18</v>
      </c>
      <c r="B3961" s="4" t="s">
        <v>87</v>
      </c>
      <c r="C3961" s="5" t="s">
        <v>20</v>
      </c>
      <c r="D3961" s="5" t="s">
        <v>21</v>
      </c>
      <c r="E3961" s="5" t="s">
        <v>22</v>
      </c>
      <c r="F3961" s="5" t="s">
        <v>23</v>
      </c>
      <c r="G3961" s="4">
        <v>10022591</v>
      </c>
      <c r="H3961" s="4" t="s">
        <v>88</v>
      </c>
      <c r="I3961" s="5" t="s">
        <v>224</v>
      </c>
      <c r="J3961" s="5" t="s">
        <v>225</v>
      </c>
      <c r="K3961" s="4" t="s">
        <v>91</v>
      </c>
      <c r="L3961" s="4" t="s">
        <v>92</v>
      </c>
      <c r="M3961" s="7" t="s">
        <v>93</v>
      </c>
      <c r="N3961" s="5" t="s">
        <v>235</v>
      </c>
      <c r="O3961" s="5" t="s">
        <v>236</v>
      </c>
      <c r="P3961" s="9" t="s">
        <v>32</v>
      </c>
      <c r="Q3961" s="9">
        <v>10000</v>
      </c>
      <c r="R3961" s="11">
        <v>1528.8096</v>
      </c>
      <c r="S3961" s="52">
        <f>R3961</f>
        <v>1528.8096</v>
      </c>
      <c r="T3961" s="53">
        <f>IFERROR(S3961/Q3961,0)</f>
        <v>0.15288096000000001</v>
      </c>
      <c r="U3961" s="54">
        <f>IF(T3961&gt;=100%,S3961*2%,0)</f>
        <v>0</v>
      </c>
      <c r="V3961" s="54">
        <f>S3961*1%</f>
        <v>15.288096000000001</v>
      </c>
      <c r="W3961" s="55">
        <f>U3961+V3961</f>
        <v>15.288096000000001</v>
      </c>
      <c r="X3961" s="17"/>
      <c r="Y3961" s="9" t="s">
        <v>12393</v>
      </c>
    </row>
    <row r="3962" spans="1:25" x14ac:dyDescent="0.2">
      <c r="A3962" s="9" t="s">
        <v>6280</v>
      </c>
      <c r="B3962" s="9" t="s">
        <v>6802</v>
      </c>
      <c r="C3962" s="18" t="s">
        <v>6282</v>
      </c>
      <c r="D3962" s="9" t="s">
        <v>6283</v>
      </c>
      <c r="E3962" s="9" t="s">
        <v>6409</v>
      </c>
      <c r="F3962" s="9" t="s">
        <v>6410</v>
      </c>
      <c r="G3962" s="9">
        <v>10022071</v>
      </c>
      <c r="H3962" s="9" t="s">
        <v>6474</v>
      </c>
      <c r="I3962" s="9" t="s">
        <v>6803</v>
      </c>
      <c r="J3962" s="9" t="s">
        <v>6804</v>
      </c>
      <c r="K3962" s="18" t="s">
        <v>6477</v>
      </c>
      <c r="L3962" s="18" t="s">
        <v>6478</v>
      </c>
      <c r="M3962" s="18" t="s">
        <v>6479</v>
      </c>
      <c r="N3962" s="9" t="s">
        <v>6809</v>
      </c>
      <c r="O3962" s="9" t="s">
        <v>6810</v>
      </c>
      <c r="P3962" s="9" t="s">
        <v>32</v>
      </c>
      <c r="Q3962" s="62">
        <v>5000</v>
      </c>
      <c r="R3962" s="11">
        <v>764.404</v>
      </c>
      <c r="S3962" s="52">
        <f>R3962</f>
        <v>764.404</v>
      </c>
      <c r="T3962" s="53">
        <f>IFERROR(S3962/Q3962,0)</f>
        <v>0.15288080000000001</v>
      </c>
      <c r="U3962" s="54">
        <f>IF(T3962&gt;=100%,S3962*2%,0)</f>
        <v>0</v>
      </c>
      <c r="V3962" s="54">
        <f>S3962*1%</f>
        <v>7.6440400000000004</v>
      </c>
      <c r="W3962" s="55">
        <f>U3962+V3962</f>
        <v>7.6440400000000004</v>
      </c>
      <c r="X3962" s="17"/>
      <c r="Y3962" s="9" t="s">
        <v>12393</v>
      </c>
    </row>
    <row r="3963" spans="1:25" x14ac:dyDescent="0.2">
      <c r="A3963" s="9" t="s">
        <v>9603</v>
      </c>
      <c r="B3963" s="18" t="s">
        <v>10732</v>
      </c>
      <c r="C3963" s="9" t="s">
        <v>12370</v>
      </c>
      <c r="D3963" s="9"/>
      <c r="E3963" s="9" t="s">
        <v>12369</v>
      </c>
      <c r="F3963" s="9"/>
      <c r="G3963" s="18">
        <v>10022294</v>
      </c>
      <c r="H3963" s="18" t="s">
        <v>10733</v>
      </c>
      <c r="I3963" s="18" t="s">
        <v>10931</v>
      </c>
      <c r="J3963" s="18" t="s">
        <v>10932</v>
      </c>
      <c r="K3963" s="9" t="s">
        <v>10767</v>
      </c>
      <c r="L3963" s="18" t="s">
        <v>10768</v>
      </c>
      <c r="M3963" s="18">
        <v>8869911112</v>
      </c>
      <c r="N3963" s="18" t="s">
        <v>10943</v>
      </c>
      <c r="O3963" s="18" t="s">
        <v>10944</v>
      </c>
      <c r="P3963" s="18" t="s">
        <v>32</v>
      </c>
      <c r="Q3963" s="11">
        <v>8063.9730000000009</v>
      </c>
      <c r="R3963" s="27">
        <v>1215.2526</v>
      </c>
      <c r="S3963" s="52">
        <f>R3963</f>
        <v>1215.2526</v>
      </c>
      <c r="T3963" s="53">
        <f>IFERROR(S3963/Q3963,0)</f>
        <v>0.15070147184272564</v>
      </c>
      <c r="U3963" s="54">
        <f>IF(T3963&gt;=100%,S3963*2%,0)</f>
        <v>0</v>
      </c>
      <c r="V3963" s="54">
        <f>S3963*1%</f>
        <v>12.152526</v>
      </c>
      <c r="W3963" s="55">
        <f>U3963+V3963</f>
        <v>12.152526</v>
      </c>
      <c r="X3963" s="17"/>
      <c r="Y3963" s="9" t="s">
        <v>12391</v>
      </c>
    </row>
    <row r="3964" spans="1:25" x14ac:dyDescent="0.2">
      <c r="A3964" s="9" t="s">
        <v>6280</v>
      </c>
      <c r="B3964" s="9" t="s">
        <v>7642</v>
      </c>
      <c r="C3964" s="18" t="s">
        <v>6854</v>
      </c>
      <c r="D3964" s="9" t="s">
        <v>6855</v>
      </c>
      <c r="E3964" s="9" t="s">
        <v>7290</v>
      </c>
      <c r="F3964" s="9" t="s">
        <v>7291</v>
      </c>
      <c r="G3964" s="9">
        <v>10034032</v>
      </c>
      <c r="H3964" s="9" t="s">
        <v>7643</v>
      </c>
      <c r="I3964" s="9" t="s">
        <v>7644</v>
      </c>
      <c r="J3964" s="9" t="s">
        <v>7645</v>
      </c>
      <c r="K3964" s="18" t="s">
        <v>7646</v>
      </c>
      <c r="L3964" s="18" t="s">
        <v>7647</v>
      </c>
      <c r="M3964" s="18" t="s">
        <v>7648</v>
      </c>
      <c r="N3964" s="9" t="s">
        <v>7655</v>
      </c>
      <c r="O3964" s="9" t="s">
        <v>7656</v>
      </c>
      <c r="P3964" s="9" t="s">
        <v>32</v>
      </c>
      <c r="Q3964" s="61">
        <v>8160</v>
      </c>
      <c r="R3964" s="11">
        <v>1223.9492</v>
      </c>
      <c r="S3964" s="52">
        <f>R3964</f>
        <v>1223.9492</v>
      </c>
      <c r="T3964" s="53">
        <f>IFERROR(S3964/Q3964,0)</f>
        <v>0.14999377450980392</v>
      </c>
      <c r="U3964" s="54">
        <f>IF(T3964&gt;=100%,S3964*2%,0)</f>
        <v>0</v>
      </c>
      <c r="V3964" s="54">
        <f>S3964*1%</f>
        <v>12.239492</v>
      </c>
      <c r="W3964" s="55">
        <f>U3964+V3964</f>
        <v>12.239492</v>
      </c>
      <c r="X3964" s="17"/>
      <c r="Y3964" s="9" t="s">
        <v>12393</v>
      </c>
    </row>
    <row r="3965" spans="1:25" x14ac:dyDescent="0.2">
      <c r="A3965" s="4" t="s">
        <v>18</v>
      </c>
      <c r="B3965" s="9"/>
      <c r="C3965" s="5" t="s">
        <v>4707</v>
      </c>
      <c r="D3965" s="9" t="s">
        <v>4708</v>
      </c>
      <c r="E3965" s="9" t="s">
        <v>5269</v>
      </c>
      <c r="F3965" s="9" t="s">
        <v>5270</v>
      </c>
      <c r="G3965" s="12">
        <v>10033840</v>
      </c>
      <c r="H3965" s="12" t="s">
        <v>5354</v>
      </c>
      <c r="I3965" s="12" t="s">
        <v>5385</v>
      </c>
      <c r="J3965" s="12" t="s">
        <v>5386</v>
      </c>
      <c r="K3965" s="17" t="s">
        <v>5357</v>
      </c>
      <c r="L3965" s="9" t="s">
        <v>5358</v>
      </c>
      <c r="M3965" s="9">
        <v>8763812712</v>
      </c>
      <c r="N3965" s="12" t="s">
        <v>5394</v>
      </c>
      <c r="O3965" s="12" t="s">
        <v>5395</v>
      </c>
      <c r="P3965" s="17" t="s">
        <v>32</v>
      </c>
      <c r="Q3965" s="10">
        <v>8328</v>
      </c>
      <c r="R3965" s="11">
        <v>1246.6936000000001</v>
      </c>
      <c r="S3965" s="52">
        <f>R3965</f>
        <v>1246.6936000000001</v>
      </c>
      <c r="T3965" s="53">
        <f>IFERROR(S3965/Q3965,0)</f>
        <v>0.14969903938520654</v>
      </c>
      <c r="U3965" s="54">
        <f>IF(T3965&gt;=100%,S3965*2%,0)</f>
        <v>0</v>
      </c>
      <c r="V3965" s="54">
        <f>S3965*1%</f>
        <v>12.466936</v>
      </c>
      <c r="W3965" s="55">
        <f>U3965+V3965</f>
        <v>12.466936</v>
      </c>
      <c r="X3965" s="17"/>
      <c r="Y3965" s="9" t="s">
        <v>12393</v>
      </c>
    </row>
    <row r="3966" spans="1:25" x14ac:dyDescent="0.2">
      <c r="A3966" s="9" t="s">
        <v>6280</v>
      </c>
      <c r="B3966" s="9" t="s">
        <v>6982</v>
      </c>
      <c r="C3966" s="18" t="s">
        <v>6854</v>
      </c>
      <c r="D3966" s="9" t="s">
        <v>6855</v>
      </c>
      <c r="E3966" s="9" t="s">
        <v>6856</v>
      </c>
      <c r="F3966" s="9" t="s">
        <v>6857</v>
      </c>
      <c r="G3966" s="9">
        <v>10029259</v>
      </c>
      <c r="H3966" s="9" t="s">
        <v>6953</v>
      </c>
      <c r="I3966" s="9" t="s">
        <v>6983</v>
      </c>
      <c r="J3966" s="9" t="s">
        <v>6984</v>
      </c>
      <c r="K3966" s="18" t="s">
        <v>6956</v>
      </c>
      <c r="L3966" s="18" t="s">
        <v>6957</v>
      </c>
      <c r="M3966" s="18" t="s">
        <v>6958</v>
      </c>
      <c r="N3966" s="9" t="s">
        <v>6985</v>
      </c>
      <c r="O3966" s="9" t="s">
        <v>6986</v>
      </c>
      <c r="P3966" s="9" t="s">
        <v>32</v>
      </c>
      <c r="Q3966" s="61">
        <v>10200</v>
      </c>
      <c r="R3966" s="11">
        <v>1519.4978000000001</v>
      </c>
      <c r="S3966" s="52">
        <f>R3966</f>
        <v>1519.4978000000001</v>
      </c>
      <c r="T3966" s="53">
        <f>IFERROR(S3966/Q3966,0)</f>
        <v>0.14897037254901963</v>
      </c>
      <c r="U3966" s="54">
        <f>IF(T3966&gt;=100%,S3966*2%,0)</f>
        <v>0</v>
      </c>
      <c r="V3966" s="54">
        <f>S3966*1%</f>
        <v>15.194978000000001</v>
      </c>
      <c r="W3966" s="55">
        <f>U3966+V3966</f>
        <v>15.194978000000001</v>
      </c>
      <c r="X3966" s="17"/>
      <c r="Y3966" s="9" t="s">
        <v>12393</v>
      </c>
    </row>
    <row r="3967" spans="1:25" x14ac:dyDescent="0.2">
      <c r="A3967" s="9" t="s">
        <v>9603</v>
      </c>
      <c r="B3967" s="32" t="s">
        <v>11719</v>
      </c>
      <c r="C3967" s="9" t="s">
        <v>12374</v>
      </c>
      <c r="D3967" s="9"/>
      <c r="E3967" s="11" t="s">
        <v>12376</v>
      </c>
      <c r="F3967" s="11"/>
      <c r="G3967" s="32">
        <v>10031303</v>
      </c>
      <c r="H3967" s="32" t="s">
        <v>11363</v>
      </c>
      <c r="I3967" s="32" t="s">
        <v>11720</v>
      </c>
      <c r="J3967" s="32" t="s">
        <v>11721</v>
      </c>
      <c r="K3967" s="9" t="s">
        <v>11691</v>
      </c>
      <c r="L3967" s="32" t="s">
        <v>11692</v>
      </c>
      <c r="M3967" s="32">
        <v>8318630070</v>
      </c>
      <c r="N3967" s="18" t="s">
        <v>11726</v>
      </c>
      <c r="O3967" s="32" t="s">
        <v>11727</v>
      </c>
      <c r="P3967" s="32" t="s">
        <v>32</v>
      </c>
      <c r="Q3967" s="11">
        <v>6000</v>
      </c>
      <c r="R3967" s="27">
        <v>891.79679999999996</v>
      </c>
      <c r="S3967" s="52">
        <f>R3967</f>
        <v>891.79679999999996</v>
      </c>
      <c r="T3967" s="53">
        <f>IFERROR(S3967/Q3967,0)</f>
        <v>0.14863279999999998</v>
      </c>
      <c r="U3967" s="54">
        <f>IF(T3967&gt;=100%,S3967*2%,0)</f>
        <v>0</v>
      </c>
      <c r="V3967" s="54">
        <f>S3967*1%</f>
        <v>8.9179680000000001</v>
      </c>
      <c r="W3967" s="55">
        <f>U3967+V3967</f>
        <v>8.9179680000000001</v>
      </c>
      <c r="X3967" s="17"/>
      <c r="Y3967" s="9" t="s">
        <v>12391</v>
      </c>
    </row>
    <row r="3968" spans="1:25" x14ac:dyDescent="0.2">
      <c r="A3968" s="4" t="s">
        <v>18</v>
      </c>
      <c r="B3968" s="12" t="s">
        <v>1048</v>
      </c>
      <c r="C3968" s="5" t="s">
        <v>861</v>
      </c>
      <c r="D3968" s="9" t="s">
        <v>862</v>
      </c>
      <c r="E3968" s="9" t="s">
        <v>1049</v>
      </c>
      <c r="F3968" s="9" t="s">
        <v>1050</v>
      </c>
      <c r="G3968" s="8">
        <v>10034496</v>
      </c>
      <c r="H3968" s="12" t="s">
        <v>1051</v>
      </c>
      <c r="I3968" s="9" t="s">
        <v>1244</v>
      </c>
      <c r="J3968" s="12" t="s">
        <v>1245</v>
      </c>
      <c r="K3968" s="8" t="s">
        <v>1061</v>
      </c>
      <c r="L3968" s="16" t="s">
        <v>1062</v>
      </c>
      <c r="M3968" s="17">
        <v>8016377988</v>
      </c>
      <c r="N3968" s="9" t="s">
        <v>1246</v>
      </c>
      <c r="O3968" s="9" t="s">
        <v>1247</v>
      </c>
      <c r="P3968" s="9" t="s">
        <v>32</v>
      </c>
      <c r="Q3968" s="10">
        <v>45000</v>
      </c>
      <c r="R3968" s="11">
        <v>6670.3040000000001</v>
      </c>
      <c r="S3968" s="52">
        <f>R3968</f>
        <v>6670.3040000000001</v>
      </c>
      <c r="T3968" s="53">
        <f>IFERROR(S3968/Q3968,0)</f>
        <v>0.14822897777777777</v>
      </c>
      <c r="U3968" s="54">
        <f>IF(T3968&gt;=100%,S3968*2%,0)</f>
        <v>0</v>
      </c>
      <c r="V3968" s="54">
        <f>S3968*1%</f>
        <v>66.703040000000001</v>
      </c>
      <c r="W3968" s="55">
        <f>U3968+V3968</f>
        <v>66.703040000000001</v>
      </c>
      <c r="X3968" s="17"/>
      <c r="Y3968" s="9" t="s">
        <v>12391</v>
      </c>
    </row>
    <row r="3969" spans="1:25" x14ac:dyDescent="0.2">
      <c r="A3969" s="26" t="s">
        <v>9603</v>
      </c>
      <c r="B3969" s="26" t="s">
        <v>9650</v>
      </c>
      <c r="C3969" s="30" t="s">
        <v>12359</v>
      </c>
      <c r="D3969" s="30"/>
      <c r="E3969" s="44" t="s">
        <v>12362</v>
      </c>
      <c r="F3969" s="44"/>
      <c r="G3969" s="26">
        <v>10030869</v>
      </c>
      <c r="H3969" s="26" t="s">
        <v>9970</v>
      </c>
      <c r="I3969" s="26" t="s">
        <v>10076</v>
      </c>
      <c r="J3969" s="26" t="s">
        <v>10077</v>
      </c>
      <c r="K3969" s="26" t="s">
        <v>9983</v>
      </c>
      <c r="L3969" s="26" t="s">
        <v>9984</v>
      </c>
      <c r="M3969" s="26">
        <v>9625856826</v>
      </c>
      <c r="N3969" s="26" t="s">
        <v>10078</v>
      </c>
      <c r="O3969" s="26" t="s">
        <v>10079</v>
      </c>
      <c r="P3969" s="26" t="s">
        <v>32</v>
      </c>
      <c r="Q3969" s="27">
        <v>8000</v>
      </c>
      <c r="R3969" s="27">
        <v>1178.4542000000001</v>
      </c>
      <c r="S3969" s="52">
        <f>R3969</f>
        <v>1178.4542000000001</v>
      </c>
      <c r="T3969" s="53">
        <f>IFERROR(S3969/Q3969,0)</f>
        <v>0.14730677500000003</v>
      </c>
      <c r="U3969" s="54">
        <f>IF(T3969&gt;=100%,S3969*2%,0)</f>
        <v>0</v>
      </c>
      <c r="V3969" s="54">
        <f>S3969*1%</f>
        <v>11.784542000000002</v>
      </c>
      <c r="W3969" s="55">
        <f>U3969+V3969</f>
        <v>11.784542000000002</v>
      </c>
      <c r="X3969" s="17"/>
      <c r="Y3969" s="9" t="s">
        <v>12391</v>
      </c>
    </row>
    <row r="3970" spans="1:25" x14ac:dyDescent="0.2">
      <c r="A3970" s="9" t="s">
        <v>9603</v>
      </c>
      <c r="B3970" s="18" t="s">
        <v>11608</v>
      </c>
      <c r="C3970" s="9" t="s">
        <v>12374</v>
      </c>
      <c r="D3970" s="9"/>
      <c r="E3970" s="11" t="s">
        <v>12375</v>
      </c>
      <c r="F3970" s="11"/>
      <c r="G3970" s="9">
        <v>10023721</v>
      </c>
      <c r="H3970" s="9" t="s">
        <v>11355</v>
      </c>
      <c r="I3970" s="18" t="s">
        <v>11609</v>
      </c>
      <c r="J3970" s="18" t="s">
        <v>11610</v>
      </c>
      <c r="K3970" s="9" t="s">
        <v>11388</v>
      </c>
      <c r="L3970" s="18" t="s">
        <v>11389</v>
      </c>
      <c r="M3970" s="18">
        <v>9506067187</v>
      </c>
      <c r="N3970" s="18" t="s">
        <v>11611</v>
      </c>
      <c r="O3970" s="18" t="s">
        <v>11612</v>
      </c>
      <c r="P3970" s="9" t="s">
        <v>32</v>
      </c>
      <c r="Q3970" s="11">
        <v>8000</v>
      </c>
      <c r="R3970" s="27">
        <v>1178.4542000000001</v>
      </c>
      <c r="S3970" s="52">
        <f>R3970</f>
        <v>1178.4542000000001</v>
      </c>
      <c r="T3970" s="53">
        <f>IFERROR(S3970/Q3970,0)</f>
        <v>0.14730677500000003</v>
      </c>
      <c r="U3970" s="54">
        <f>IF(T3970&gt;=100%,S3970*2%,0)</f>
        <v>0</v>
      </c>
      <c r="V3970" s="54">
        <f>S3970*1%</f>
        <v>11.784542000000002</v>
      </c>
      <c r="W3970" s="55">
        <f>U3970+V3970</f>
        <v>11.784542000000002</v>
      </c>
      <c r="X3970" s="17"/>
      <c r="Y3970" s="9" t="s">
        <v>12393</v>
      </c>
    </row>
    <row r="3971" spans="1:25" x14ac:dyDescent="0.2">
      <c r="A3971" s="9" t="s">
        <v>6280</v>
      </c>
      <c r="B3971" s="9" t="s">
        <v>6473</v>
      </c>
      <c r="C3971" s="18" t="s">
        <v>6282</v>
      </c>
      <c r="D3971" s="9" t="s">
        <v>6283</v>
      </c>
      <c r="E3971" s="9" t="s">
        <v>6409</v>
      </c>
      <c r="F3971" s="9" t="s">
        <v>6410</v>
      </c>
      <c r="G3971" s="9">
        <v>10022071</v>
      </c>
      <c r="H3971" s="9" t="s">
        <v>6474</v>
      </c>
      <c r="I3971" s="9" t="s">
        <v>6475</v>
      </c>
      <c r="J3971" s="9" t="s">
        <v>6476</v>
      </c>
      <c r="K3971" s="18" t="s">
        <v>6477</v>
      </c>
      <c r="L3971" s="18" t="s">
        <v>6478</v>
      </c>
      <c r="M3971" s="18" t="s">
        <v>6479</v>
      </c>
      <c r="N3971" s="9" t="s">
        <v>6486</v>
      </c>
      <c r="O3971" s="9" t="s">
        <v>6487</v>
      </c>
      <c r="P3971" s="9" t="s">
        <v>32</v>
      </c>
      <c r="Q3971" s="62">
        <v>5000</v>
      </c>
      <c r="R3971" s="11">
        <v>732.53219999999999</v>
      </c>
      <c r="S3971" s="52">
        <f>R3971</f>
        <v>732.53219999999999</v>
      </c>
      <c r="T3971" s="53">
        <f>IFERROR(S3971/Q3971,0)</f>
        <v>0.14650643999999999</v>
      </c>
      <c r="U3971" s="54">
        <f>IF(T3971&gt;=100%,S3971*2%,0)</f>
        <v>0</v>
      </c>
      <c r="V3971" s="54">
        <f>S3971*1%</f>
        <v>7.3253219999999999</v>
      </c>
      <c r="W3971" s="55">
        <f>U3971+V3971</f>
        <v>7.3253219999999999</v>
      </c>
      <c r="X3971" s="17"/>
      <c r="Y3971" s="9" t="s">
        <v>12392</v>
      </c>
    </row>
    <row r="3972" spans="1:25" x14ac:dyDescent="0.2">
      <c r="A3972" s="9" t="s">
        <v>9603</v>
      </c>
      <c r="B3972" s="18" t="s">
        <v>11008</v>
      </c>
      <c r="C3972" s="9" t="s">
        <v>12370</v>
      </c>
      <c r="D3972" s="9"/>
      <c r="E3972" s="9" t="s">
        <v>12371</v>
      </c>
      <c r="F3972" s="9"/>
      <c r="G3972" s="18">
        <v>10031130</v>
      </c>
      <c r="H3972" s="38" t="s">
        <v>11009</v>
      </c>
      <c r="I3972" s="33" t="s">
        <v>11010</v>
      </c>
      <c r="J3972" s="33" t="s">
        <v>11011</v>
      </c>
      <c r="K3972" s="9" t="s">
        <v>11012</v>
      </c>
      <c r="L3972" s="18" t="s">
        <v>11013</v>
      </c>
      <c r="M3972" s="18">
        <v>9654921078</v>
      </c>
      <c r="N3972" s="18" t="s">
        <v>11014</v>
      </c>
      <c r="O3972" s="18" t="s">
        <v>11015</v>
      </c>
      <c r="P3972" s="18" t="s">
        <v>32</v>
      </c>
      <c r="Q3972" s="11">
        <v>10623.9</v>
      </c>
      <c r="R3972" s="27">
        <v>1528.808</v>
      </c>
      <c r="S3972" s="52">
        <f>R3972</f>
        <v>1528.808</v>
      </c>
      <c r="T3972" s="53">
        <f>IFERROR(S3972/Q3972,0)</f>
        <v>0.14390270992761603</v>
      </c>
      <c r="U3972" s="54">
        <f>IF(T3972&gt;=100%,S3972*2%,0)</f>
        <v>0</v>
      </c>
      <c r="V3972" s="54">
        <f>S3972*1%</f>
        <v>15.288080000000001</v>
      </c>
      <c r="W3972" s="55">
        <f>U3972+V3972</f>
        <v>15.288080000000001</v>
      </c>
      <c r="X3972" s="17"/>
      <c r="Y3972" s="9" t="s">
        <v>12391</v>
      </c>
    </row>
    <row r="3973" spans="1:25" x14ac:dyDescent="0.2">
      <c r="A3973" s="26" t="s">
        <v>9603</v>
      </c>
      <c r="B3973" s="26" t="s">
        <v>9604</v>
      </c>
      <c r="C3973" s="30" t="s">
        <v>12359</v>
      </c>
      <c r="D3973" s="30"/>
      <c r="E3973" s="44" t="s">
        <v>12362</v>
      </c>
      <c r="F3973" s="44"/>
      <c r="G3973" s="26">
        <v>10030869</v>
      </c>
      <c r="H3973" s="26" t="s">
        <v>9970</v>
      </c>
      <c r="I3973" s="26" t="s">
        <v>9987</v>
      </c>
      <c r="J3973" s="26" t="s">
        <v>9988</v>
      </c>
      <c r="K3973" s="26" t="s">
        <v>9983</v>
      </c>
      <c r="L3973" s="26" t="s">
        <v>9984</v>
      </c>
      <c r="M3973" s="26">
        <v>9625856826</v>
      </c>
      <c r="N3973" s="26" t="s">
        <v>10060</v>
      </c>
      <c r="O3973" s="26" t="s">
        <v>10061</v>
      </c>
      <c r="P3973" s="26" t="s">
        <v>32</v>
      </c>
      <c r="Q3973" s="27">
        <v>8000</v>
      </c>
      <c r="R3973" s="27">
        <v>1146.5824</v>
      </c>
      <c r="S3973" s="52">
        <f>R3973</f>
        <v>1146.5824</v>
      </c>
      <c r="T3973" s="53">
        <f>IFERROR(S3973/Q3973,0)</f>
        <v>0.1433228</v>
      </c>
      <c r="U3973" s="54">
        <f>IF(T3973&gt;=100%,S3973*2%,0)</f>
        <v>0</v>
      </c>
      <c r="V3973" s="54">
        <f>S3973*1%</f>
        <v>11.465824</v>
      </c>
      <c r="W3973" s="55">
        <f>U3973+V3973</f>
        <v>11.465824</v>
      </c>
      <c r="X3973" s="17"/>
      <c r="Y3973" s="9" t="s">
        <v>12391</v>
      </c>
    </row>
    <row r="3974" spans="1:25" x14ac:dyDescent="0.2">
      <c r="A3974" s="9" t="s">
        <v>9603</v>
      </c>
      <c r="B3974" s="32" t="s">
        <v>11719</v>
      </c>
      <c r="C3974" s="9" t="s">
        <v>12374</v>
      </c>
      <c r="D3974" s="9"/>
      <c r="E3974" s="11" t="s">
        <v>12376</v>
      </c>
      <c r="F3974" s="11"/>
      <c r="G3974" s="32">
        <v>10031303</v>
      </c>
      <c r="H3974" s="32" t="s">
        <v>11363</v>
      </c>
      <c r="I3974" s="32" t="s">
        <v>11720</v>
      </c>
      <c r="J3974" s="32" t="s">
        <v>11721</v>
      </c>
      <c r="K3974" s="9" t="s">
        <v>11691</v>
      </c>
      <c r="L3974" s="32" t="s">
        <v>11692</v>
      </c>
      <c r="M3974" s="32">
        <v>8318630070</v>
      </c>
      <c r="N3974" s="18" t="s">
        <v>11724</v>
      </c>
      <c r="O3974" s="32" t="s">
        <v>11725</v>
      </c>
      <c r="P3974" s="32" t="s">
        <v>32</v>
      </c>
      <c r="Q3974" s="11">
        <v>6000</v>
      </c>
      <c r="R3974" s="27">
        <v>841.75300000000004</v>
      </c>
      <c r="S3974" s="52">
        <f>R3974</f>
        <v>841.75300000000004</v>
      </c>
      <c r="T3974" s="53">
        <f>IFERROR(S3974/Q3974,0)</f>
        <v>0.14029216666666666</v>
      </c>
      <c r="U3974" s="54">
        <f>IF(T3974&gt;=100%,S3974*2%,0)</f>
        <v>0</v>
      </c>
      <c r="V3974" s="54">
        <f>S3974*1%</f>
        <v>8.4175300000000011</v>
      </c>
      <c r="W3974" s="55">
        <f>U3974+V3974</f>
        <v>8.4175300000000011</v>
      </c>
      <c r="X3974" s="17"/>
      <c r="Y3974" s="9" t="s">
        <v>12391</v>
      </c>
    </row>
    <row r="3975" spans="1:25" x14ac:dyDescent="0.2">
      <c r="A3975" s="4" t="s">
        <v>18</v>
      </c>
      <c r="B3975" s="4" t="s">
        <v>87</v>
      </c>
      <c r="C3975" s="5" t="s">
        <v>20</v>
      </c>
      <c r="D3975" s="5" t="s">
        <v>21</v>
      </c>
      <c r="E3975" s="5" t="s">
        <v>22</v>
      </c>
      <c r="F3975" s="5" t="s">
        <v>23</v>
      </c>
      <c r="G3975" s="4">
        <v>10022591</v>
      </c>
      <c r="H3975" s="4" t="s">
        <v>88</v>
      </c>
      <c r="I3975" s="5" t="s">
        <v>224</v>
      </c>
      <c r="J3975" s="5" t="s">
        <v>225</v>
      </c>
      <c r="K3975" s="4" t="s">
        <v>91</v>
      </c>
      <c r="L3975" s="4" t="s">
        <v>92</v>
      </c>
      <c r="M3975" s="7" t="s">
        <v>93</v>
      </c>
      <c r="N3975" s="5" t="s">
        <v>233</v>
      </c>
      <c r="O3975" s="5" t="s">
        <v>234</v>
      </c>
      <c r="P3975" s="9" t="s">
        <v>32</v>
      </c>
      <c r="Q3975" s="9">
        <v>10000</v>
      </c>
      <c r="R3975" s="11">
        <v>1401.3915999999999</v>
      </c>
      <c r="S3975" s="52">
        <f>R3975</f>
        <v>1401.3915999999999</v>
      </c>
      <c r="T3975" s="53">
        <f>IFERROR(S3975/Q3975,0)</f>
        <v>0.14013915999999998</v>
      </c>
      <c r="U3975" s="54">
        <f>IF(T3975&gt;=100%,S3975*2%,0)</f>
        <v>0</v>
      </c>
      <c r="V3975" s="54">
        <f>S3975*1%</f>
        <v>14.013916</v>
      </c>
      <c r="W3975" s="55">
        <f>U3975+V3975</f>
        <v>14.013916</v>
      </c>
      <c r="X3975" s="17"/>
      <c r="Y3975" s="9" t="s">
        <v>12393</v>
      </c>
    </row>
    <row r="3976" spans="1:25" x14ac:dyDescent="0.2">
      <c r="A3976" s="9" t="s">
        <v>9603</v>
      </c>
      <c r="B3976" s="18" t="s">
        <v>11455</v>
      </c>
      <c r="C3976" s="9" t="s">
        <v>12374</v>
      </c>
      <c r="D3976" s="9"/>
      <c r="E3976" s="11" t="s">
        <v>12375</v>
      </c>
      <c r="F3976" s="11"/>
      <c r="G3976" s="41">
        <v>10023721</v>
      </c>
      <c r="H3976" s="42" t="s">
        <v>11355</v>
      </c>
      <c r="I3976" s="18" t="s">
        <v>11449</v>
      </c>
      <c r="J3976" s="18" t="s">
        <v>11450</v>
      </c>
      <c r="K3976" s="9" t="s">
        <v>11451</v>
      </c>
      <c r="L3976" s="18" t="s">
        <v>11452</v>
      </c>
      <c r="M3976" s="18">
        <v>9452389839</v>
      </c>
      <c r="N3976" s="18" t="s">
        <v>11460</v>
      </c>
      <c r="O3976" s="18" t="s">
        <v>11461</v>
      </c>
      <c r="P3976" s="9" t="s">
        <v>32</v>
      </c>
      <c r="Q3976" s="11">
        <v>5000</v>
      </c>
      <c r="R3976" s="27">
        <v>700.69579999999996</v>
      </c>
      <c r="S3976" s="52">
        <f>R3976</f>
        <v>700.69579999999996</v>
      </c>
      <c r="T3976" s="53">
        <f>IFERROR(S3976/Q3976,0)</f>
        <v>0.14013915999999998</v>
      </c>
      <c r="U3976" s="54">
        <f>IF(T3976&gt;=100%,S3976*2%,0)</f>
        <v>0</v>
      </c>
      <c r="V3976" s="54">
        <f>S3976*1%</f>
        <v>7.006958</v>
      </c>
      <c r="W3976" s="55">
        <f>U3976+V3976</f>
        <v>7.006958</v>
      </c>
      <c r="X3976" s="17"/>
      <c r="Y3976" s="9" t="s">
        <v>12391</v>
      </c>
    </row>
    <row r="3977" spans="1:25" x14ac:dyDescent="0.2">
      <c r="A3977" s="9" t="s">
        <v>9603</v>
      </c>
      <c r="B3977" s="18" t="s">
        <v>11455</v>
      </c>
      <c r="C3977" s="9" t="s">
        <v>12374</v>
      </c>
      <c r="D3977" s="9"/>
      <c r="E3977" s="11" t="s">
        <v>12375</v>
      </c>
      <c r="F3977" s="11"/>
      <c r="G3977" s="41">
        <v>10023721</v>
      </c>
      <c r="H3977" s="42" t="s">
        <v>11355</v>
      </c>
      <c r="I3977" s="18" t="s">
        <v>11449</v>
      </c>
      <c r="J3977" s="18" t="s">
        <v>11450</v>
      </c>
      <c r="K3977" s="9" t="s">
        <v>11451</v>
      </c>
      <c r="L3977" s="18" t="s">
        <v>11452</v>
      </c>
      <c r="M3977" s="18">
        <v>9452389839</v>
      </c>
      <c r="N3977" s="18" t="s">
        <v>11456</v>
      </c>
      <c r="O3977" s="18" t="s">
        <v>11457</v>
      </c>
      <c r="P3977" s="9" t="s">
        <v>32</v>
      </c>
      <c r="Q3977" s="11">
        <v>5000</v>
      </c>
      <c r="R3977" s="27">
        <v>700.69579999999996</v>
      </c>
      <c r="S3977" s="52">
        <f>R3977</f>
        <v>700.69579999999996</v>
      </c>
      <c r="T3977" s="53">
        <f>IFERROR(S3977/Q3977,0)</f>
        <v>0.14013915999999998</v>
      </c>
      <c r="U3977" s="54">
        <f>IF(T3977&gt;=100%,S3977*2%,0)</f>
        <v>0</v>
      </c>
      <c r="V3977" s="54">
        <f>S3977*1%</f>
        <v>7.006958</v>
      </c>
      <c r="W3977" s="55">
        <f>U3977+V3977</f>
        <v>7.006958</v>
      </c>
      <c r="X3977" s="17"/>
      <c r="Y3977" s="9" t="s">
        <v>12393</v>
      </c>
    </row>
    <row r="3978" spans="1:25" x14ac:dyDescent="0.2">
      <c r="A3978" s="9" t="s">
        <v>9603</v>
      </c>
      <c r="B3978" s="18" t="s">
        <v>10732</v>
      </c>
      <c r="C3978" s="9" t="s">
        <v>12370</v>
      </c>
      <c r="D3978" s="9"/>
      <c r="E3978" s="9" t="s">
        <v>12369</v>
      </c>
      <c r="F3978" s="9"/>
      <c r="G3978" s="18">
        <v>10022294</v>
      </c>
      <c r="H3978" s="18" t="s">
        <v>10733</v>
      </c>
      <c r="I3978" s="18" t="s">
        <v>10948</v>
      </c>
      <c r="J3978" s="18" t="s">
        <v>10949</v>
      </c>
      <c r="K3978" s="9" t="s">
        <v>10767</v>
      </c>
      <c r="L3978" s="18" t="s">
        <v>10768</v>
      </c>
      <c r="M3978" s="18">
        <v>8869911112</v>
      </c>
      <c r="N3978" s="18" t="s">
        <v>10950</v>
      </c>
      <c r="O3978" s="18" t="s">
        <v>10951</v>
      </c>
      <c r="P3978" s="18" t="s">
        <v>32</v>
      </c>
      <c r="Q3978" s="11">
        <v>8534.889000000001</v>
      </c>
      <c r="R3978" s="27">
        <v>1192.1030000000001</v>
      </c>
      <c r="S3978" s="52">
        <f>R3978</f>
        <v>1192.1030000000001</v>
      </c>
      <c r="T3978" s="53">
        <f>IFERROR(S3978/Q3978,0)</f>
        <v>0.13967410706805911</v>
      </c>
      <c r="U3978" s="54">
        <f>IF(T3978&gt;=100%,S3978*2%,0)</f>
        <v>0</v>
      </c>
      <c r="V3978" s="54">
        <f>S3978*1%</f>
        <v>11.92103</v>
      </c>
      <c r="W3978" s="55">
        <f>U3978+V3978</f>
        <v>11.92103</v>
      </c>
      <c r="X3978" s="17"/>
      <c r="Y3978" s="9" t="s">
        <v>12391</v>
      </c>
    </row>
    <row r="3979" spans="1:25" x14ac:dyDescent="0.2">
      <c r="A3979" s="9" t="s">
        <v>6280</v>
      </c>
      <c r="B3979" s="9" t="s">
        <v>7222</v>
      </c>
      <c r="C3979" s="18" t="s">
        <v>6854</v>
      </c>
      <c r="D3979" s="9" t="s">
        <v>6855</v>
      </c>
      <c r="E3979" s="9" t="s">
        <v>7147</v>
      </c>
      <c r="F3979" s="9" t="s">
        <v>7148</v>
      </c>
      <c r="G3979" s="9">
        <v>10031743</v>
      </c>
      <c r="H3979" s="9" t="s">
        <v>7149</v>
      </c>
      <c r="I3979" s="9" t="s">
        <v>7223</v>
      </c>
      <c r="J3979" s="9" t="s">
        <v>7224</v>
      </c>
      <c r="K3979" s="18" t="s">
        <v>7213</v>
      </c>
      <c r="L3979" s="18" t="s">
        <v>7214</v>
      </c>
      <c r="M3979" s="18" t="s">
        <v>7215</v>
      </c>
      <c r="N3979" s="9" t="s">
        <v>7227</v>
      </c>
      <c r="O3979" s="9" t="s">
        <v>7228</v>
      </c>
      <c r="P3979" s="9" t="s">
        <v>32</v>
      </c>
      <c r="Q3979" s="61">
        <v>7990</v>
      </c>
      <c r="R3979" s="11">
        <v>1114.7341999999999</v>
      </c>
      <c r="S3979" s="52">
        <f>R3979</f>
        <v>1114.7341999999999</v>
      </c>
      <c r="T3979" s="53">
        <f>IFERROR(S3979/Q3979,0)</f>
        <v>0.13951617021276594</v>
      </c>
      <c r="U3979" s="54">
        <f>IF(T3979&gt;=100%,S3979*2%,0)</f>
        <v>0</v>
      </c>
      <c r="V3979" s="54">
        <f>S3979*1%</f>
        <v>11.147341999999998</v>
      </c>
      <c r="W3979" s="55">
        <f>U3979+V3979</f>
        <v>11.147341999999998</v>
      </c>
      <c r="X3979" s="17"/>
      <c r="Y3979" s="9" t="s">
        <v>12391</v>
      </c>
    </row>
    <row r="3980" spans="1:25" x14ac:dyDescent="0.2">
      <c r="A3980" s="4" t="s">
        <v>18</v>
      </c>
      <c r="B3980" s="12" t="s">
        <v>1048</v>
      </c>
      <c r="C3980" s="5" t="s">
        <v>861</v>
      </c>
      <c r="D3980" s="9" t="s">
        <v>862</v>
      </c>
      <c r="E3980" s="9" t="s">
        <v>1049</v>
      </c>
      <c r="F3980" s="9" t="s">
        <v>1050</v>
      </c>
      <c r="G3980" s="8">
        <v>10034496</v>
      </c>
      <c r="H3980" s="12" t="s">
        <v>1051</v>
      </c>
      <c r="I3980" s="9" t="s">
        <v>1166</v>
      </c>
      <c r="J3980" s="12" t="s">
        <v>1167</v>
      </c>
      <c r="K3980" s="8" t="s">
        <v>1054</v>
      </c>
      <c r="L3980" s="16" t="s">
        <v>1055</v>
      </c>
      <c r="M3980" s="17">
        <v>9593193215</v>
      </c>
      <c r="N3980" s="9" t="s">
        <v>1168</v>
      </c>
      <c r="O3980" s="9" t="s">
        <v>1169</v>
      </c>
      <c r="P3980" s="9" t="s">
        <v>32</v>
      </c>
      <c r="Q3980" s="10">
        <v>10500</v>
      </c>
      <c r="R3980" s="11">
        <v>1456.002</v>
      </c>
      <c r="S3980" s="52">
        <f>R3980</f>
        <v>1456.002</v>
      </c>
      <c r="T3980" s="53">
        <f>IFERROR(S3980/Q3980,0)</f>
        <v>0.13866685714285715</v>
      </c>
      <c r="U3980" s="54">
        <f>IF(T3980&gt;=100%,S3980*2%,0)</f>
        <v>0</v>
      </c>
      <c r="V3980" s="54">
        <f>S3980*1%</f>
        <v>14.56002</v>
      </c>
      <c r="W3980" s="55">
        <f>U3980+V3980</f>
        <v>14.56002</v>
      </c>
      <c r="X3980" s="17"/>
      <c r="Y3980" s="9" t="s">
        <v>12391</v>
      </c>
    </row>
    <row r="3981" spans="1:25" x14ac:dyDescent="0.2">
      <c r="A3981" s="9" t="s">
        <v>6280</v>
      </c>
      <c r="B3981" s="9" t="s">
        <v>7572</v>
      </c>
      <c r="C3981" s="18" t="s">
        <v>6854</v>
      </c>
      <c r="D3981" s="9" t="s">
        <v>6855</v>
      </c>
      <c r="E3981" s="9" t="s">
        <v>7413</v>
      </c>
      <c r="F3981" s="9" t="s">
        <v>7414</v>
      </c>
      <c r="G3981" s="9">
        <v>10025897</v>
      </c>
      <c r="H3981" s="9" t="s">
        <v>7525</v>
      </c>
      <c r="I3981" s="9" t="s">
        <v>7573</v>
      </c>
      <c r="J3981" s="9" t="s">
        <v>7574</v>
      </c>
      <c r="K3981" s="18" t="s">
        <v>7528</v>
      </c>
      <c r="L3981" s="18" t="s">
        <v>7529</v>
      </c>
      <c r="M3981" s="18" t="s">
        <v>7530</v>
      </c>
      <c r="N3981" s="9" t="s">
        <v>7577</v>
      </c>
      <c r="O3981" s="9" t="s">
        <v>5791</v>
      </c>
      <c r="P3981" s="9" t="s">
        <v>32</v>
      </c>
      <c r="Q3981" s="61">
        <v>6120</v>
      </c>
      <c r="R3981" s="11">
        <v>841.74720000000002</v>
      </c>
      <c r="S3981" s="52">
        <f>R3981</f>
        <v>841.74720000000002</v>
      </c>
      <c r="T3981" s="53">
        <f>IFERROR(S3981/Q3981,0)</f>
        <v>0.13754039215686276</v>
      </c>
      <c r="U3981" s="54">
        <f>IF(T3981&gt;=100%,S3981*2%,0)</f>
        <v>0</v>
      </c>
      <c r="V3981" s="54">
        <f>S3981*1%</f>
        <v>8.4174720000000001</v>
      </c>
      <c r="W3981" s="55">
        <f>U3981+V3981</f>
        <v>8.4174720000000001</v>
      </c>
      <c r="X3981" s="17"/>
      <c r="Y3981" s="9" t="s">
        <v>12391</v>
      </c>
    </row>
    <row r="3982" spans="1:25" x14ac:dyDescent="0.2">
      <c r="A3982" s="9" t="s">
        <v>8060</v>
      </c>
      <c r="B3982" s="9" t="s">
        <v>9561</v>
      </c>
      <c r="C3982" s="18" t="s">
        <v>9306</v>
      </c>
      <c r="D3982" s="9" t="s">
        <v>9307</v>
      </c>
      <c r="E3982" s="9" t="s">
        <v>9436</v>
      </c>
      <c r="F3982" s="9" t="s">
        <v>9437</v>
      </c>
      <c r="G3982" s="9">
        <v>10027883</v>
      </c>
      <c r="H3982" s="9" t="s">
        <v>9438</v>
      </c>
      <c r="I3982" s="9" t="s">
        <v>9568</v>
      </c>
      <c r="J3982" s="9" t="s">
        <v>9569</v>
      </c>
      <c r="K3982" s="18" t="s">
        <v>9441</v>
      </c>
      <c r="L3982" s="18" t="s">
        <v>9442</v>
      </c>
      <c r="M3982" s="18">
        <v>9860047707</v>
      </c>
      <c r="N3982" s="9" t="s">
        <v>9579</v>
      </c>
      <c r="O3982" s="9" t="s">
        <v>9580</v>
      </c>
      <c r="P3982" s="9" t="s">
        <v>32</v>
      </c>
      <c r="Q3982" s="11">
        <v>10000</v>
      </c>
      <c r="R3982" s="11">
        <v>1374.0981999999999</v>
      </c>
      <c r="S3982" s="52">
        <f>R3982</f>
        <v>1374.0981999999999</v>
      </c>
      <c r="T3982" s="53">
        <f>IFERROR(S3982/Q3982,0)</f>
        <v>0.13740981999999999</v>
      </c>
      <c r="U3982" s="54">
        <f>IF(T3982&gt;=100%,S3982*2%,0)</f>
        <v>0</v>
      </c>
      <c r="V3982" s="54">
        <f>S3982*1%</f>
        <v>13.740981999999999</v>
      </c>
      <c r="W3982" s="55">
        <f>U3982+V3982</f>
        <v>13.740981999999999</v>
      </c>
      <c r="X3982" s="17"/>
      <c r="Y3982" s="9" t="s">
        <v>12391</v>
      </c>
    </row>
    <row r="3983" spans="1:25" x14ac:dyDescent="0.2">
      <c r="A3983" s="4" t="s">
        <v>18</v>
      </c>
      <c r="B3983" s="12" t="s">
        <v>704</v>
      </c>
      <c r="C3983" s="5" t="s">
        <v>20</v>
      </c>
      <c r="D3983" s="5" t="s">
        <v>21</v>
      </c>
      <c r="E3983" s="9" t="s">
        <v>650</v>
      </c>
      <c r="F3983" s="9" t="s">
        <v>705</v>
      </c>
      <c r="G3983" s="8">
        <v>10022826</v>
      </c>
      <c r="H3983" s="12" t="s">
        <v>706</v>
      </c>
      <c r="I3983" s="9" t="s">
        <v>747</v>
      </c>
      <c r="J3983" s="9" t="s">
        <v>748</v>
      </c>
      <c r="K3983" s="8" t="s">
        <v>729</v>
      </c>
      <c r="L3983" s="16" t="s">
        <v>709</v>
      </c>
      <c r="M3983" s="17" t="s">
        <v>730</v>
      </c>
      <c r="N3983" s="9" t="s">
        <v>749</v>
      </c>
      <c r="O3983" s="9" t="s">
        <v>750</v>
      </c>
      <c r="P3983" s="9" t="s">
        <v>32</v>
      </c>
      <c r="Q3983" s="9">
        <v>12000</v>
      </c>
      <c r="R3983" s="11">
        <v>1637.9933999999998</v>
      </c>
      <c r="S3983" s="52">
        <f>R3983</f>
        <v>1637.9933999999998</v>
      </c>
      <c r="T3983" s="53">
        <f>IFERROR(S3983/Q3983,0)</f>
        <v>0.13649944999999999</v>
      </c>
      <c r="U3983" s="54">
        <f>IF(T3983&gt;=100%,S3983*2%,0)</f>
        <v>0</v>
      </c>
      <c r="V3983" s="54">
        <f>S3983*1%</f>
        <v>16.379933999999999</v>
      </c>
      <c r="W3983" s="55">
        <f>U3983+V3983</f>
        <v>16.379933999999999</v>
      </c>
      <c r="X3983" s="17"/>
      <c r="Y3983" s="9" t="s">
        <v>12393</v>
      </c>
    </row>
    <row r="3984" spans="1:25" x14ac:dyDescent="0.2">
      <c r="A3984" s="9" t="s">
        <v>9603</v>
      </c>
      <c r="B3984" s="18" t="s">
        <v>11615</v>
      </c>
      <c r="C3984" s="9" t="s">
        <v>12374</v>
      </c>
      <c r="D3984" s="9"/>
      <c r="E3984" s="11" t="s">
        <v>12375</v>
      </c>
      <c r="F3984" s="11"/>
      <c r="G3984" s="9">
        <v>10023721</v>
      </c>
      <c r="H3984" s="9" t="s">
        <v>11355</v>
      </c>
      <c r="I3984" s="18" t="s">
        <v>11616</v>
      </c>
      <c r="J3984" s="18" t="s">
        <v>261</v>
      </c>
      <c r="K3984" s="9" t="s">
        <v>11388</v>
      </c>
      <c r="L3984" s="18" t="s">
        <v>11389</v>
      </c>
      <c r="M3984" s="18">
        <v>9506067187</v>
      </c>
      <c r="N3984" s="18" t="s">
        <v>11619</v>
      </c>
      <c r="O3984" s="18" t="s">
        <v>11620</v>
      </c>
      <c r="P3984" s="9" t="s">
        <v>32</v>
      </c>
      <c r="Q3984" s="11">
        <v>8000</v>
      </c>
      <c r="R3984" s="27">
        <v>1072.502</v>
      </c>
      <c r="S3984" s="52">
        <f>R3984</f>
        <v>1072.502</v>
      </c>
      <c r="T3984" s="53">
        <f>IFERROR(S3984/Q3984,0)</f>
        <v>0.13406274999999998</v>
      </c>
      <c r="U3984" s="54">
        <f>IF(T3984&gt;=100%,S3984*2%,0)</f>
        <v>0</v>
      </c>
      <c r="V3984" s="54">
        <f>S3984*1%</f>
        <v>10.725019999999999</v>
      </c>
      <c r="W3984" s="55">
        <f>U3984+V3984</f>
        <v>10.725019999999999</v>
      </c>
      <c r="X3984" s="17"/>
      <c r="Y3984" s="9" t="s">
        <v>12391</v>
      </c>
    </row>
    <row r="3985" spans="1:25" x14ac:dyDescent="0.2">
      <c r="A3985" s="9" t="s">
        <v>9603</v>
      </c>
      <c r="B3985" s="18" t="s">
        <v>10732</v>
      </c>
      <c r="C3985" s="9" t="s">
        <v>12370</v>
      </c>
      <c r="D3985" s="9"/>
      <c r="E3985" s="9" t="s">
        <v>12369</v>
      </c>
      <c r="F3985" s="9"/>
      <c r="G3985" s="18">
        <v>10022294</v>
      </c>
      <c r="H3985" s="18" t="s">
        <v>10733</v>
      </c>
      <c r="I3985" s="18" t="s">
        <v>10742</v>
      </c>
      <c r="J3985" s="18" t="s">
        <v>10743</v>
      </c>
      <c r="K3985" s="9" t="s">
        <v>10736</v>
      </c>
      <c r="L3985" s="18" t="s">
        <v>10737</v>
      </c>
      <c r="M3985" s="18">
        <v>8574864154</v>
      </c>
      <c r="N3985" s="18" t="s">
        <v>10797</v>
      </c>
      <c r="O3985" s="18" t="s">
        <v>10798</v>
      </c>
      <c r="P3985" s="18" t="s">
        <v>32</v>
      </c>
      <c r="Q3985" s="11">
        <v>8814.8430000000008</v>
      </c>
      <c r="R3985" s="27">
        <v>1178.4542000000001</v>
      </c>
      <c r="S3985" s="52">
        <f>R3985</f>
        <v>1178.4542000000001</v>
      </c>
      <c r="T3985" s="53">
        <f>IFERROR(S3985/Q3985,0)</f>
        <v>0.13368975488275855</v>
      </c>
      <c r="U3985" s="54">
        <f>IF(T3985&gt;=100%,S3985*2%,0)</f>
        <v>0</v>
      </c>
      <c r="V3985" s="54">
        <f>S3985*1%</f>
        <v>11.784542000000002</v>
      </c>
      <c r="W3985" s="55">
        <f>U3985+V3985</f>
        <v>11.784542000000002</v>
      </c>
      <c r="X3985" s="17"/>
      <c r="Y3985" s="9" t="s">
        <v>12391</v>
      </c>
    </row>
    <row r="3986" spans="1:25" x14ac:dyDescent="0.2">
      <c r="A3986" s="9" t="s">
        <v>6280</v>
      </c>
      <c r="B3986" s="9" t="s">
        <v>7899</v>
      </c>
      <c r="C3986" s="18" t="s">
        <v>7712</v>
      </c>
      <c r="D3986" s="9" t="s">
        <v>7713</v>
      </c>
      <c r="E3986" s="9" t="s">
        <v>7856</v>
      </c>
      <c r="F3986" s="9" t="s">
        <v>7857</v>
      </c>
      <c r="G3986" s="9">
        <v>10031704</v>
      </c>
      <c r="H3986" s="9" t="s">
        <v>7858</v>
      </c>
      <c r="I3986" s="9" t="s">
        <v>8057</v>
      </c>
      <c r="J3986" s="9" t="s">
        <v>7901</v>
      </c>
      <c r="K3986" s="18" t="s">
        <v>7883</v>
      </c>
      <c r="L3986" s="18" t="s">
        <v>7884</v>
      </c>
      <c r="M3986" s="18" t="s">
        <v>7885</v>
      </c>
      <c r="N3986" s="9" t="s">
        <v>8058</v>
      </c>
      <c r="O3986" s="9" t="s">
        <v>8059</v>
      </c>
      <c r="P3986" s="9" t="s">
        <v>32</v>
      </c>
      <c r="Q3986" s="61">
        <v>10000</v>
      </c>
      <c r="R3986" s="11">
        <v>1333.1471999999999</v>
      </c>
      <c r="S3986" s="52">
        <f>R3986</f>
        <v>1333.1471999999999</v>
      </c>
      <c r="T3986" s="53">
        <f>IFERROR(S3986/Q3986,0)</f>
        <v>0.13331472</v>
      </c>
      <c r="U3986" s="54">
        <f>IF(T3986&gt;=100%,S3986*2%,0)</f>
        <v>0</v>
      </c>
      <c r="V3986" s="54">
        <f>S3986*1%</f>
        <v>13.331472</v>
      </c>
      <c r="W3986" s="55">
        <f>U3986+V3986</f>
        <v>13.331472</v>
      </c>
      <c r="X3986" s="17"/>
      <c r="Y3986" s="9" t="s">
        <v>12393</v>
      </c>
    </row>
    <row r="3987" spans="1:25" x14ac:dyDescent="0.2">
      <c r="A3987" s="4" t="s">
        <v>18</v>
      </c>
      <c r="B3987" s="12" t="s">
        <v>1048</v>
      </c>
      <c r="C3987" s="5" t="s">
        <v>861</v>
      </c>
      <c r="D3987" s="9" t="s">
        <v>862</v>
      </c>
      <c r="E3987" s="9" t="s">
        <v>1049</v>
      </c>
      <c r="F3987" s="9" t="s">
        <v>1050</v>
      </c>
      <c r="G3987" s="8">
        <v>10022825</v>
      </c>
      <c r="H3987" s="12" t="s">
        <v>1058</v>
      </c>
      <c r="I3987" s="9" t="s">
        <v>1260</v>
      </c>
      <c r="J3987" s="12" t="s">
        <v>1087</v>
      </c>
      <c r="K3987" s="8" t="s">
        <v>1095</v>
      </c>
      <c r="L3987" s="16" t="s">
        <v>1096</v>
      </c>
      <c r="M3987" s="17" t="s">
        <v>1097</v>
      </c>
      <c r="N3987" s="9" t="s">
        <v>1261</v>
      </c>
      <c r="O3987" s="9" t="s">
        <v>1262</v>
      </c>
      <c r="P3987" s="9" t="s">
        <v>32</v>
      </c>
      <c r="Q3987" s="10">
        <v>40000</v>
      </c>
      <c r="R3987" s="11">
        <v>5328.0247999999992</v>
      </c>
      <c r="S3987" s="52">
        <f>R3987</f>
        <v>5328.0247999999992</v>
      </c>
      <c r="T3987" s="53">
        <f>IFERROR(S3987/Q3987,0)</f>
        <v>0.13320061999999999</v>
      </c>
      <c r="U3987" s="54">
        <f>IF(T3987&gt;=100%,S3987*2%,0)</f>
        <v>0</v>
      </c>
      <c r="V3987" s="54">
        <f>S3987*1%</f>
        <v>53.280247999999993</v>
      </c>
      <c r="W3987" s="55">
        <f>U3987+V3987</f>
        <v>53.280247999999993</v>
      </c>
      <c r="X3987" s="17"/>
      <c r="Y3987" s="9" t="s">
        <v>12391</v>
      </c>
    </row>
    <row r="3988" spans="1:25" x14ac:dyDescent="0.2">
      <c r="A3988" s="9" t="s">
        <v>9603</v>
      </c>
      <c r="B3988" s="9" t="s">
        <v>11349</v>
      </c>
      <c r="C3988" s="9" t="s">
        <v>12374</v>
      </c>
      <c r="D3988" s="9"/>
      <c r="E3988" s="11" t="s">
        <v>12373</v>
      </c>
      <c r="F3988" s="11"/>
      <c r="G3988" s="9">
        <v>10025475</v>
      </c>
      <c r="H3988" s="9" t="s">
        <v>11329</v>
      </c>
      <c r="I3988" s="9" t="s">
        <v>11343</v>
      </c>
      <c r="J3988" s="9" t="s">
        <v>11344</v>
      </c>
      <c r="K3988" s="9" t="s">
        <v>11345</v>
      </c>
      <c r="L3988" s="18" t="s">
        <v>11346</v>
      </c>
      <c r="M3988" s="18">
        <v>6393779047</v>
      </c>
      <c r="N3988" s="9" t="s">
        <v>11350</v>
      </c>
      <c r="O3988" s="9" t="s">
        <v>11351</v>
      </c>
      <c r="P3988" s="18" t="s">
        <v>32</v>
      </c>
      <c r="Q3988" s="11">
        <v>25000</v>
      </c>
      <c r="R3988" s="27">
        <v>3303.0974000000006</v>
      </c>
      <c r="S3988" s="52">
        <f>R3988</f>
        <v>3303.0974000000006</v>
      </c>
      <c r="T3988" s="53">
        <f>IFERROR(S3988/Q3988,0)</f>
        <v>0.13212389600000002</v>
      </c>
      <c r="U3988" s="54">
        <f>IF(T3988&gt;=100%,S3988*2%,0)</f>
        <v>0</v>
      </c>
      <c r="V3988" s="54">
        <f>S3988*1%</f>
        <v>33.030974000000008</v>
      </c>
      <c r="W3988" s="55">
        <f>U3988+V3988</f>
        <v>33.030974000000008</v>
      </c>
      <c r="X3988" s="17"/>
      <c r="Y3988" s="9" t="s">
        <v>12391</v>
      </c>
    </row>
    <row r="3989" spans="1:25" x14ac:dyDescent="0.2">
      <c r="A3989" s="9" t="s">
        <v>6280</v>
      </c>
      <c r="B3989" s="9" t="s">
        <v>7268</v>
      </c>
      <c r="C3989" s="18" t="s">
        <v>6854</v>
      </c>
      <c r="D3989" s="9" t="s">
        <v>6855</v>
      </c>
      <c r="E3989" s="9" t="s">
        <v>7147</v>
      </c>
      <c r="F3989" s="9" t="s">
        <v>7148</v>
      </c>
      <c r="G3989" s="9">
        <v>10031743</v>
      </c>
      <c r="H3989" s="9" t="s">
        <v>7149</v>
      </c>
      <c r="I3989" s="9" t="s">
        <v>7269</v>
      </c>
      <c r="J3989" s="9" t="s">
        <v>7270</v>
      </c>
      <c r="K3989" s="18" t="s">
        <v>7213</v>
      </c>
      <c r="L3989" s="18" t="s">
        <v>7214</v>
      </c>
      <c r="M3989" s="18" t="s">
        <v>7215</v>
      </c>
      <c r="N3989" s="9" t="s">
        <v>7277</v>
      </c>
      <c r="O3989" s="9" t="s">
        <v>7278</v>
      </c>
      <c r="P3989" s="9" t="s">
        <v>32</v>
      </c>
      <c r="Q3989" s="61">
        <v>74120</v>
      </c>
      <c r="R3989" s="11">
        <v>9787.0447999999997</v>
      </c>
      <c r="S3989" s="52">
        <f>R3989</f>
        <v>9787.0447999999997</v>
      </c>
      <c r="T3989" s="53">
        <f>IFERROR(S3989/Q3989,0)</f>
        <v>0.13204323799244469</v>
      </c>
      <c r="U3989" s="54">
        <f>IF(T3989&gt;=100%,S3989*2%,0)</f>
        <v>0</v>
      </c>
      <c r="V3989" s="54">
        <f>S3989*1%</f>
        <v>97.870447999999996</v>
      </c>
      <c r="W3989" s="55">
        <f>U3989+V3989</f>
        <v>97.870447999999996</v>
      </c>
      <c r="X3989" s="17"/>
      <c r="Y3989" s="9" t="s">
        <v>12393</v>
      </c>
    </row>
    <row r="3990" spans="1:25" x14ac:dyDescent="0.2">
      <c r="A3990" s="9" t="s">
        <v>8060</v>
      </c>
      <c r="B3990" s="9" t="s">
        <v>8432</v>
      </c>
      <c r="C3990" s="18" t="s">
        <v>8062</v>
      </c>
      <c r="D3990" s="9" t="s">
        <v>8063</v>
      </c>
      <c r="E3990" s="9" t="s">
        <v>8433</v>
      </c>
      <c r="F3990" s="9" t="s">
        <v>8063</v>
      </c>
      <c r="G3990" s="9">
        <v>10029471</v>
      </c>
      <c r="H3990" s="9" t="s">
        <v>8434</v>
      </c>
      <c r="I3990" s="9" t="s">
        <v>8468</v>
      </c>
      <c r="J3990" s="9" t="s">
        <v>8469</v>
      </c>
      <c r="K3990" s="18" t="s">
        <v>8436</v>
      </c>
      <c r="L3990" s="18" t="s">
        <v>8437</v>
      </c>
      <c r="M3990" s="18">
        <v>9920457463</v>
      </c>
      <c r="N3990" s="9" t="s">
        <v>8503</v>
      </c>
      <c r="O3990" s="9" t="s">
        <v>8504</v>
      </c>
      <c r="P3990" s="9" t="s">
        <v>32</v>
      </c>
      <c r="Q3990" s="11">
        <v>150000</v>
      </c>
      <c r="R3990" s="25">
        <v>19777.968199999999</v>
      </c>
      <c r="S3990" s="52">
        <f>R3990</f>
        <v>19777.968199999999</v>
      </c>
      <c r="T3990" s="53">
        <f>IFERROR(S3990/Q3990,0)</f>
        <v>0.13185312133333332</v>
      </c>
      <c r="U3990" s="54">
        <f>IF(T3990&gt;=100%,S3990*2%,0)</f>
        <v>0</v>
      </c>
      <c r="V3990" s="54">
        <f>S3990*1%</f>
        <v>197.77968200000001</v>
      </c>
      <c r="W3990" s="55">
        <f>U3990+V3990</f>
        <v>197.77968200000001</v>
      </c>
      <c r="X3990" s="17"/>
      <c r="Y3990" s="9" t="s">
        <v>12391</v>
      </c>
    </row>
    <row r="3991" spans="1:25" x14ac:dyDescent="0.2">
      <c r="A3991" s="4" t="s">
        <v>18</v>
      </c>
      <c r="B3991" s="9"/>
      <c r="C3991" s="5" t="s">
        <v>4707</v>
      </c>
      <c r="D3991" s="17" t="s">
        <v>4708</v>
      </c>
      <c r="E3991" s="9" t="s">
        <v>5090</v>
      </c>
      <c r="F3991" s="17" t="s">
        <v>5091</v>
      </c>
      <c r="G3991" s="9">
        <v>10027424</v>
      </c>
      <c r="H3991" s="9" t="s">
        <v>5092</v>
      </c>
      <c r="I3991" s="17" t="s">
        <v>5145</v>
      </c>
      <c r="J3991" s="17" t="s">
        <v>5146</v>
      </c>
      <c r="K3991" s="17" t="s">
        <v>5095</v>
      </c>
      <c r="L3991" s="17" t="s">
        <v>5096</v>
      </c>
      <c r="M3991" s="17">
        <v>9040304080</v>
      </c>
      <c r="N3991" s="17" t="s">
        <v>5179</v>
      </c>
      <c r="O3991" s="17" t="s">
        <v>5180</v>
      </c>
      <c r="P3991" s="17" t="s">
        <v>32</v>
      </c>
      <c r="Q3991" s="11">
        <v>15000</v>
      </c>
      <c r="R3991" s="11">
        <v>1974.7005999999999</v>
      </c>
      <c r="S3991" s="52">
        <f>R3991</f>
        <v>1974.7005999999999</v>
      </c>
      <c r="T3991" s="53">
        <f>IFERROR(S3991/Q3991,0)</f>
        <v>0.13164670666666667</v>
      </c>
      <c r="U3991" s="54">
        <f>IF(T3991&gt;=100%,S3991*2%,0)</f>
        <v>0</v>
      </c>
      <c r="V3991" s="54">
        <f>S3991*1%</f>
        <v>19.747005999999999</v>
      </c>
      <c r="W3991" s="55">
        <f>U3991+V3991</f>
        <v>19.747005999999999</v>
      </c>
      <c r="X3991" s="17"/>
      <c r="Y3991" s="9" t="s">
        <v>12391</v>
      </c>
    </row>
    <row r="3992" spans="1:25" x14ac:dyDescent="0.2">
      <c r="A3992" s="9" t="s">
        <v>5442</v>
      </c>
      <c r="B3992" s="9" t="s">
        <v>5850</v>
      </c>
      <c r="C3992" s="18" t="s">
        <v>5566</v>
      </c>
      <c r="D3992" s="9" t="s">
        <v>5567</v>
      </c>
      <c r="E3992" s="9" t="s">
        <v>5851</v>
      </c>
      <c r="F3992" s="9" t="s">
        <v>5852</v>
      </c>
      <c r="G3992" s="9">
        <v>10034457</v>
      </c>
      <c r="H3992" s="9" t="s">
        <v>5853</v>
      </c>
      <c r="I3992" s="9" t="s">
        <v>5860</v>
      </c>
      <c r="J3992" s="9" t="s">
        <v>5861</v>
      </c>
      <c r="K3992" s="18" t="s">
        <v>5856</v>
      </c>
      <c r="L3992" s="18" t="s">
        <v>5857</v>
      </c>
      <c r="M3992" s="18">
        <v>9894551530</v>
      </c>
      <c r="N3992" s="9" t="s">
        <v>5862</v>
      </c>
      <c r="O3992" s="9" t="s">
        <v>5863</v>
      </c>
      <c r="P3992" s="9" t="s">
        <v>32</v>
      </c>
      <c r="Q3992" s="11">
        <v>8010</v>
      </c>
      <c r="R3992" s="11">
        <v>1049</v>
      </c>
      <c r="S3992" s="52">
        <f>R3992</f>
        <v>1049</v>
      </c>
      <c r="T3992" s="53">
        <f>IFERROR(S3992/Q3992,0)</f>
        <v>0.13096129837702872</v>
      </c>
      <c r="U3992" s="54">
        <f>IF(T3992&gt;=100%,S3992*2%,0)</f>
        <v>0</v>
      </c>
      <c r="V3992" s="54">
        <f>S3992*1%</f>
        <v>10.49</v>
      </c>
      <c r="W3992" s="55">
        <f>U3992+V3992</f>
        <v>10.49</v>
      </c>
      <c r="X3992" s="17"/>
      <c r="Y3992" s="9" t="s">
        <v>12391</v>
      </c>
    </row>
    <row r="3993" spans="1:25" x14ac:dyDescent="0.2">
      <c r="A3993" s="4" t="s">
        <v>18</v>
      </c>
      <c r="B3993" s="12" t="s">
        <v>860</v>
      </c>
      <c r="C3993" s="5" t="s">
        <v>861</v>
      </c>
      <c r="D3993" s="9" t="s">
        <v>862</v>
      </c>
      <c r="E3993" s="9" t="s">
        <v>863</v>
      </c>
      <c r="F3993" s="9" t="s">
        <v>864</v>
      </c>
      <c r="G3993" s="8">
        <v>10023819</v>
      </c>
      <c r="H3993" s="12" t="s">
        <v>865</v>
      </c>
      <c r="I3993" s="9" t="s">
        <v>987</v>
      </c>
      <c r="J3993" s="12" t="s">
        <v>988</v>
      </c>
      <c r="K3993" s="8" t="s">
        <v>989</v>
      </c>
      <c r="L3993" s="16" t="s">
        <v>990</v>
      </c>
      <c r="M3993" s="17" t="s">
        <v>991</v>
      </c>
      <c r="N3993" s="9" t="s">
        <v>998</v>
      </c>
      <c r="O3993" s="9" t="s">
        <v>999</v>
      </c>
      <c r="P3993" s="9" t="s">
        <v>32</v>
      </c>
      <c r="Q3993" s="10">
        <v>26000</v>
      </c>
      <c r="R3993" s="11">
        <v>3403.4008000000003</v>
      </c>
      <c r="S3993" s="52">
        <f>R3993</f>
        <v>3403.4008000000003</v>
      </c>
      <c r="T3993" s="53">
        <f>IFERROR(S3993/Q3993,0)</f>
        <v>0.13090003076923079</v>
      </c>
      <c r="U3993" s="54">
        <f>IF(T3993&gt;=100%,S3993*2%,0)</f>
        <v>0</v>
      </c>
      <c r="V3993" s="54">
        <f>S3993*1%</f>
        <v>34.034008000000007</v>
      </c>
      <c r="W3993" s="55">
        <f>U3993+V3993</f>
        <v>34.034008000000007</v>
      </c>
      <c r="X3993" s="17"/>
      <c r="Y3993" s="9" t="s">
        <v>12391</v>
      </c>
    </row>
    <row r="3994" spans="1:25" x14ac:dyDescent="0.2">
      <c r="A3994" s="9" t="s">
        <v>8060</v>
      </c>
      <c r="B3994" s="9" t="s">
        <v>8569</v>
      </c>
      <c r="C3994" s="18" t="s">
        <v>8570</v>
      </c>
      <c r="D3994" s="9" t="s">
        <v>8571</v>
      </c>
      <c r="E3994" s="9" t="s">
        <v>8572</v>
      </c>
      <c r="F3994" s="9" t="s">
        <v>8573</v>
      </c>
      <c r="G3994" s="9">
        <v>10034957</v>
      </c>
      <c r="H3994" s="9" t="s">
        <v>8574</v>
      </c>
      <c r="I3994" s="9" t="s">
        <v>8589</v>
      </c>
      <c r="J3994" s="9" t="s">
        <v>8590</v>
      </c>
      <c r="K3994" s="18" t="s">
        <v>8585</v>
      </c>
      <c r="L3994" s="18" t="s">
        <v>8586</v>
      </c>
      <c r="M3994" s="18">
        <v>9049621214</v>
      </c>
      <c r="N3994" s="9" t="s">
        <v>8591</v>
      </c>
      <c r="O3994" s="9" t="s">
        <v>8592</v>
      </c>
      <c r="P3994" s="9" t="s">
        <v>32</v>
      </c>
      <c r="Q3994" s="11">
        <v>7000</v>
      </c>
      <c r="R3994" s="11">
        <v>905.45280000000002</v>
      </c>
      <c r="S3994" s="52">
        <f>R3994</f>
        <v>905.45280000000002</v>
      </c>
      <c r="T3994" s="53">
        <f>IFERROR(S3994/Q3994,0)</f>
        <v>0.1293504</v>
      </c>
      <c r="U3994" s="54">
        <f>IF(T3994&gt;=100%,S3994*2%,0)</f>
        <v>0</v>
      </c>
      <c r="V3994" s="54">
        <f>S3994*1%</f>
        <v>9.0545280000000012</v>
      </c>
      <c r="W3994" s="55">
        <f>U3994+V3994</f>
        <v>9.0545280000000012</v>
      </c>
      <c r="X3994" s="17"/>
      <c r="Y3994" s="9" t="s">
        <v>12393</v>
      </c>
    </row>
    <row r="3995" spans="1:25" x14ac:dyDescent="0.2">
      <c r="A3995" s="9" t="s">
        <v>9603</v>
      </c>
      <c r="B3995" s="18" t="s">
        <v>11401</v>
      </c>
      <c r="C3995" s="9" t="s">
        <v>12374</v>
      </c>
      <c r="D3995" s="9"/>
      <c r="E3995" s="11" t="s">
        <v>12375</v>
      </c>
      <c r="F3995" s="11"/>
      <c r="G3995" s="41">
        <v>10023721</v>
      </c>
      <c r="H3995" s="42" t="s">
        <v>11355</v>
      </c>
      <c r="I3995" s="18" t="s">
        <v>11402</v>
      </c>
      <c r="J3995" s="18" t="s">
        <v>11403</v>
      </c>
      <c r="K3995" s="9" t="s">
        <v>11397</v>
      </c>
      <c r="L3995" s="18" t="s">
        <v>11398</v>
      </c>
      <c r="M3995" s="18">
        <v>9625304519</v>
      </c>
      <c r="N3995" s="18" t="s">
        <v>11406</v>
      </c>
      <c r="O3995" s="18" t="s">
        <v>11407</v>
      </c>
      <c r="P3995" s="9" t="s">
        <v>32</v>
      </c>
      <c r="Q3995" s="11">
        <v>5000</v>
      </c>
      <c r="R3995" s="27">
        <v>646.09720000000004</v>
      </c>
      <c r="S3995" s="52">
        <f>R3995</f>
        <v>646.09720000000004</v>
      </c>
      <c r="T3995" s="53">
        <f>IFERROR(S3995/Q3995,0)</f>
        <v>0.12921944000000002</v>
      </c>
      <c r="U3995" s="54">
        <f>IF(T3995&gt;=100%,S3995*2%,0)</f>
        <v>0</v>
      </c>
      <c r="V3995" s="54">
        <f>S3995*1%</f>
        <v>6.4609720000000008</v>
      </c>
      <c r="W3995" s="55">
        <f>U3995+V3995</f>
        <v>6.4609720000000008</v>
      </c>
      <c r="X3995" s="17"/>
      <c r="Y3995" s="9" t="s">
        <v>12391</v>
      </c>
    </row>
    <row r="3996" spans="1:25" x14ac:dyDescent="0.2">
      <c r="A3996" s="9" t="s">
        <v>9603</v>
      </c>
      <c r="B3996" s="32" t="s">
        <v>11867</v>
      </c>
      <c r="C3996" s="9" t="s">
        <v>12374</v>
      </c>
      <c r="D3996" s="9"/>
      <c r="E3996" s="11" t="s">
        <v>12376</v>
      </c>
      <c r="F3996" s="11"/>
      <c r="G3996" s="32">
        <v>10031303</v>
      </c>
      <c r="H3996" s="32" t="s">
        <v>11363</v>
      </c>
      <c r="I3996" s="32" t="s">
        <v>11868</v>
      </c>
      <c r="J3996" s="32" t="s">
        <v>11869</v>
      </c>
      <c r="K3996" s="9" t="s">
        <v>11840</v>
      </c>
      <c r="L3996" s="32" t="s">
        <v>11841</v>
      </c>
      <c r="M3996" s="32">
        <v>9919656909</v>
      </c>
      <c r="N3996" s="18" t="s">
        <v>11872</v>
      </c>
      <c r="O3996" s="32" t="s">
        <v>11873</v>
      </c>
      <c r="P3996" s="32" t="s">
        <v>32</v>
      </c>
      <c r="Q3996" s="11">
        <v>6000</v>
      </c>
      <c r="R3996" s="27">
        <v>764.404</v>
      </c>
      <c r="S3996" s="52">
        <f>R3996</f>
        <v>764.404</v>
      </c>
      <c r="T3996" s="53">
        <f>IFERROR(S3996/Q3996,0)</f>
        <v>0.12740066666666666</v>
      </c>
      <c r="U3996" s="54">
        <f>IF(T3996&gt;=100%,S3996*2%,0)</f>
        <v>0</v>
      </c>
      <c r="V3996" s="54">
        <f>S3996*1%</f>
        <v>7.6440400000000004</v>
      </c>
      <c r="W3996" s="55">
        <f>U3996+V3996</f>
        <v>7.6440400000000004</v>
      </c>
      <c r="X3996" s="17"/>
      <c r="Y3996" s="9" t="s">
        <v>12393</v>
      </c>
    </row>
    <row r="3997" spans="1:25" x14ac:dyDescent="0.2">
      <c r="A3997" s="9" t="s">
        <v>9603</v>
      </c>
      <c r="B3997" s="32" t="s">
        <v>11767</v>
      </c>
      <c r="C3997" s="9" t="s">
        <v>12374</v>
      </c>
      <c r="D3997" s="9"/>
      <c r="E3997" s="11" t="s">
        <v>12376</v>
      </c>
      <c r="F3997" s="11"/>
      <c r="G3997" s="32">
        <v>10031303</v>
      </c>
      <c r="H3997" s="32" t="s">
        <v>11363</v>
      </c>
      <c r="I3997" s="32" t="s">
        <v>11768</v>
      </c>
      <c r="J3997" s="32" t="s">
        <v>11769</v>
      </c>
      <c r="K3997" s="9" t="s">
        <v>11684</v>
      </c>
      <c r="L3997" s="32" t="s">
        <v>11685</v>
      </c>
      <c r="M3997" s="32">
        <v>7007253228</v>
      </c>
      <c r="N3997" s="18" t="s">
        <v>11897</v>
      </c>
      <c r="O3997" s="32" t="s">
        <v>11898</v>
      </c>
      <c r="P3997" s="32" t="s">
        <v>32</v>
      </c>
      <c r="Q3997" s="11">
        <v>6000</v>
      </c>
      <c r="R3997" s="27">
        <v>764.404</v>
      </c>
      <c r="S3997" s="52">
        <f>R3997</f>
        <v>764.404</v>
      </c>
      <c r="T3997" s="53">
        <f>IFERROR(S3997/Q3997,0)</f>
        <v>0.12740066666666666</v>
      </c>
      <c r="U3997" s="54">
        <f>IF(T3997&gt;=100%,S3997*2%,0)</f>
        <v>0</v>
      </c>
      <c r="V3997" s="54">
        <f>S3997*1%</f>
        <v>7.6440400000000004</v>
      </c>
      <c r="W3997" s="55">
        <f>U3997+V3997</f>
        <v>7.6440400000000004</v>
      </c>
      <c r="X3997" s="17"/>
      <c r="Y3997" s="9" t="s">
        <v>12393</v>
      </c>
    </row>
    <row r="3998" spans="1:25" x14ac:dyDescent="0.2">
      <c r="A3998" s="9" t="s">
        <v>9603</v>
      </c>
      <c r="B3998" s="9" t="s">
        <v>11328</v>
      </c>
      <c r="C3998" s="9" t="s">
        <v>12374</v>
      </c>
      <c r="D3998" s="9"/>
      <c r="E3998" s="11" t="s">
        <v>12373</v>
      </c>
      <c r="F3998" s="11"/>
      <c r="G3998" s="9">
        <v>10025475</v>
      </c>
      <c r="H3998" s="9" t="s">
        <v>11329</v>
      </c>
      <c r="I3998" s="9" t="s">
        <v>11330</v>
      </c>
      <c r="J3998" s="9" t="s">
        <v>11331</v>
      </c>
      <c r="K3998" s="9" t="s">
        <v>11332</v>
      </c>
      <c r="L3998" s="18" t="s">
        <v>11333</v>
      </c>
      <c r="M3998" s="18">
        <v>9598967521</v>
      </c>
      <c r="N3998" s="9" t="s">
        <v>11340</v>
      </c>
      <c r="O3998" s="9" t="s">
        <v>11341</v>
      </c>
      <c r="P3998" s="18" t="s">
        <v>32</v>
      </c>
      <c r="Q3998" s="11">
        <v>10000</v>
      </c>
      <c r="R3998" s="27">
        <v>1255.7973999999999</v>
      </c>
      <c r="S3998" s="52">
        <f>R3998</f>
        <v>1255.7973999999999</v>
      </c>
      <c r="T3998" s="53">
        <f>IFERROR(S3998/Q3998,0)</f>
        <v>0.12557974</v>
      </c>
      <c r="U3998" s="54">
        <f>IF(T3998&gt;=100%,S3998*2%,0)</f>
        <v>0</v>
      </c>
      <c r="V3998" s="54">
        <f>S3998*1%</f>
        <v>12.557974</v>
      </c>
      <c r="W3998" s="55">
        <f>U3998+V3998</f>
        <v>12.557974</v>
      </c>
      <c r="X3998" s="17"/>
      <c r="Y3998" s="9" t="s">
        <v>12391</v>
      </c>
    </row>
    <row r="3999" spans="1:25" x14ac:dyDescent="0.2">
      <c r="A3999" s="4" t="s">
        <v>18</v>
      </c>
      <c r="B3999" s="9"/>
      <c r="C3999" s="5" t="s">
        <v>4707</v>
      </c>
      <c r="D3999" s="9" t="s">
        <v>4708</v>
      </c>
      <c r="E3999" s="9" t="s">
        <v>5269</v>
      </c>
      <c r="F3999" s="9" t="s">
        <v>5270</v>
      </c>
      <c r="G3999" s="12">
        <v>10033840</v>
      </c>
      <c r="H3999" s="12" t="s">
        <v>5354</v>
      </c>
      <c r="I3999" s="12" t="s">
        <v>5373</v>
      </c>
      <c r="J3999" s="12" t="s">
        <v>5374</v>
      </c>
      <c r="K3999" s="17" t="s">
        <v>5357</v>
      </c>
      <c r="L3999" s="9" t="s">
        <v>5358</v>
      </c>
      <c r="M3999" s="9">
        <v>8763812712</v>
      </c>
      <c r="N3999" s="12" t="s">
        <v>5377</v>
      </c>
      <c r="O3999" s="12" t="s">
        <v>5378</v>
      </c>
      <c r="P3999" s="17" t="s">
        <v>32</v>
      </c>
      <c r="Q3999" s="10">
        <v>4000</v>
      </c>
      <c r="R3999" s="11">
        <v>491.4</v>
      </c>
      <c r="S3999" s="52">
        <f>R3999</f>
        <v>491.4</v>
      </c>
      <c r="T3999" s="53">
        <f>IFERROR(S3999/Q3999,0)</f>
        <v>0.12285</v>
      </c>
      <c r="U3999" s="54">
        <f>IF(T3999&gt;=100%,S3999*2%,0)</f>
        <v>0</v>
      </c>
      <c r="V3999" s="54">
        <f>S3999*1%</f>
        <v>4.9139999999999997</v>
      </c>
      <c r="W3999" s="55">
        <f>U3999+V3999</f>
        <v>4.9139999999999997</v>
      </c>
      <c r="X3999" s="17"/>
      <c r="Y3999" s="9" t="s">
        <v>12393</v>
      </c>
    </row>
    <row r="4000" spans="1:25" x14ac:dyDescent="0.2">
      <c r="A4000" s="4" t="s">
        <v>18</v>
      </c>
      <c r="B4000" s="12" t="s">
        <v>1048</v>
      </c>
      <c r="C4000" s="5" t="s">
        <v>861</v>
      </c>
      <c r="D4000" s="9" t="s">
        <v>862</v>
      </c>
      <c r="E4000" s="9" t="s">
        <v>1049</v>
      </c>
      <c r="F4000" s="9" t="s">
        <v>1050</v>
      </c>
      <c r="G4000" s="8">
        <v>10022825</v>
      </c>
      <c r="H4000" s="12" t="s">
        <v>1058</v>
      </c>
      <c r="I4000" s="9" t="s">
        <v>1260</v>
      </c>
      <c r="J4000" s="12" t="s">
        <v>1087</v>
      </c>
      <c r="K4000" s="8" t="s">
        <v>1095</v>
      </c>
      <c r="L4000" s="16" t="s">
        <v>1096</v>
      </c>
      <c r="M4000" s="17" t="s">
        <v>1097</v>
      </c>
      <c r="N4000" s="9" t="s">
        <v>1285</v>
      </c>
      <c r="O4000" s="9" t="s">
        <v>1286</v>
      </c>
      <c r="P4000" s="9" t="s">
        <v>32</v>
      </c>
      <c r="Q4000" s="10">
        <v>31500</v>
      </c>
      <c r="R4000" s="11">
        <v>3821.9846000000002</v>
      </c>
      <c r="S4000" s="52">
        <f>R4000</f>
        <v>3821.9846000000002</v>
      </c>
      <c r="T4000" s="53">
        <f>IFERROR(S4000/Q4000,0)</f>
        <v>0.12133284444444445</v>
      </c>
      <c r="U4000" s="54">
        <f>IF(T4000&gt;=100%,S4000*2%,0)</f>
        <v>0</v>
      </c>
      <c r="V4000" s="54">
        <f>S4000*1%</f>
        <v>38.219846000000004</v>
      </c>
      <c r="W4000" s="55">
        <f>U4000+V4000</f>
        <v>38.219846000000004</v>
      </c>
      <c r="X4000" s="17"/>
      <c r="Y4000" s="9" t="s">
        <v>12393</v>
      </c>
    </row>
    <row r="4001" spans="1:25" x14ac:dyDescent="0.2">
      <c r="A4001" s="9" t="s">
        <v>9603</v>
      </c>
      <c r="B4001" s="18" t="s">
        <v>11008</v>
      </c>
      <c r="C4001" s="9" t="s">
        <v>12370</v>
      </c>
      <c r="D4001" s="9"/>
      <c r="E4001" s="9" t="s">
        <v>12371</v>
      </c>
      <c r="F4001" s="9"/>
      <c r="G4001" s="18">
        <v>10031130</v>
      </c>
      <c r="H4001" s="38" t="s">
        <v>11009</v>
      </c>
      <c r="I4001" s="33" t="s">
        <v>11029</v>
      </c>
      <c r="J4001" s="33" t="s">
        <v>11030</v>
      </c>
      <c r="K4001" s="9" t="s">
        <v>11025</v>
      </c>
      <c r="L4001" s="18" t="s">
        <v>11026</v>
      </c>
      <c r="M4001" s="18">
        <v>8809656752</v>
      </c>
      <c r="N4001" s="18" t="s">
        <v>11032</v>
      </c>
      <c r="O4001" s="18" t="s">
        <v>11033</v>
      </c>
      <c r="P4001" s="18" t="s">
        <v>32</v>
      </c>
      <c r="Q4001" s="11">
        <v>10281</v>
      </c>
      <c r="R4001" s="27">
        <v>1242.1505999999999</v>
      </c>
      <c r="S4001" s="52">
        <f>R4001</f>
        <v>1242.1505999999999</v>
      </c>
      <c r="T4001" s="53">
        <f>IFERROR(S4001/Q4001,0)</f>
        <v>0.1208200175080245</v>
      </c>
      <c r="U4001" s="54">
        <f>IF(T4001&gt;=100%,S4001*2%,0)</f>
        <v>0</v>
      </c>
      <c r="V4001" s="54">
        <f>S4001*1%</f>
        <v>12.421505999999999</v>
      </c>
      <c r="W4001" s="55">
        <f>U4001+V4001</f>
        <v>12.421505999999999</v>
      </c>
      <c r="X4001" s="17"/>
      <c r="Y4001" s="9" t="s">
        <v>12391</v>
      </c>
    </row>
    <row r="4002" spans="1:25" x14ac:dyDescent="0.2">
      <c r="A4002" s="9" t="s">
        <v>6280</v>
      </c>
      <c r="B4002" s="9" t="s">
        <v>6977</v>
      </c>
      <c r="C4002" s="18" t="s">
        <v>6854</v>
      </c>
      <c r="D4002" s="9" t="s">
        <v>6855</v>
      </c>
      <c r="E4002" s="9" t="s">
        <v>6856</v>
      </c>
      <c r="F4002" s="9" t="s">
        <v>6857</v>
      </c>
      <c r="G4002" s="9">
        <v>10029259</v>
      </c>
      <c r="H4002" s="9" t="s">
        <v>6953</v>
      </c>
      <c r="I4002" s="9" t="s">
        <v>6978</v>
      </c>
      <c r="J4002" s="9" t="s">
        <v>6979</v>
      </c>
      <c r="K4002" s="18" t="s">
        <v>6956</v>
      </c>
      <c r="L4002" s="18" t="s">
        <v>6957</v>
      </c>
      <c r="M4002" s="18" t="s">
        <v>6958</v>
      </c>
      <c r="N4002" s="9" t="s">
        <v>6980</v>
      </c>
      <c r="O4002" s="9" t="s">
        <v>6981</v>
      </c>
      <c r="P4002" s="9" t="s">
        <v>32</v>
      </c>
      <c r="Q4002" s="61">
        <v>8160</v>
      </c>
      <c r="R4002" s="11">
        <v>973.5</v>
      </c>
      <c r="S4002" s="52">
        <f>R4002</f>
        <v>973.5</v>
      </c>
      <c r="T4002" s="53">
        <f>IFERROR(S4002/Q4002,0)</f>
        <v>0.1193014705882353</v>
      </c>
      <c r="U4002" s="54">
        <f>IF(T4002&gt;=100%,S4002*2%,0)</f>
        <v>0</v>
      </c>
      <c r="V4002" s="54">
        <f>S4002*1%</f>
        <v>9.7349999999999994</v>
      </c>
      <c r="W4002" s="55">
        <f>U4002+V4002</f>
        <v>9.7349999999999994</v>
      </c>
      <c r="X4002" s="17"/>
      <c r="Y4002" s="9" t="s">
        <v>12393</v>
      </c>
    </row>
    <row r="4003" spans="1:25" x14ac:dyDescent="0.2">
      <c r="A4003" s="9" t="s">
        <v>9603</v>
      </c>
      <c r="B4003" s="18" t="s">
        <v>11665</v>
      </c>
      <c r="C4003" s="9" t="s">
        <v>12374</v>
      </c>
      <c r="D4003" s="9"/>
      <c r="E4003" s="11" t="s">
        <v>12375</v>
      </c>
      <c r="F4003" s="11"/>
      <c r="G4003" s="9">
        <v>10023721</v>
      </c>
      <c r="H4003" s="9" t="s">
        <v>11355</v>
      </c>
      <c r="I4003" s="18" t="s">
        <v>11666</v>
      </c>
      <c r="J4003" s="18" t="s">
        <v>11667</v>
      </c>
      <c r="K4003" s="9" t="s">
        <v>11388</v>
      </c>
      <c r="L4003" s="18" t="s">
        <v>11389</v>
      </c>
      <c r="M4003" s="18">
        <v>9506067187</v>
      </c>
      <c r="N4003" s="18" t="s">
        <v>11669</v>
      </c>
      <c r="O4003" s="18" t="s">
        <v>11670</v>
      </c>
      <c r="P4003" s="9" t="s">
        <v>32</v>
      </c>
      <c r="Q4003" s="11">
        <v>8000</v>
      </c>
      <c r="R4003" s="27">
        <v>950.92660000000001</v>
      </c>
      <c r="S4003" s="52">
        <f>R4003</f>
        <v>950.92660000000001</v>
      </c>
      <c r="T4003" s="53">
        <f>IFERROR(S4003/Q4003,0)</f>
        <v>0.11886582499999999</v>
      </c>
      <c r="U4003" s="54">
        <f>IF(T4003&gt;=100%,S4003*2%,0)</f>
        <v>0</v>
      </c>
      <c r="V4003" s="54">
        <f>S4003*1%</f>
        <v>9.5092660000000002</v>
      </c>
      <c r="W4003" s="55">
        <f>U4003+V4003</f>
        <v>9.5092660000000002</v>
      </c>
      <c r="X4003" s="17"/>
      <c r="Y4003" s="9" t="s">
        <v>12393</v>
      </c>
    </row>
    <row r="4004" spans="1:25" x14ac:dyDescent="0.2">
      <c r="A4004" s="9" t="s">
        <v>9603</v>
      </c>
      <c r="B4004" s="32" t="s">
        <v>11837</v>
      </c>
      <c r="C4004" s="9" t="s">
        <v>12374</v>
      </c>
      <c r="D4004" s="9"/>
      <c r="E4004" s="11" t="s">
        <v>12376</v>
      </c>
      <c r="F4004" s="11"/>
      <c r="G4004" s="32">
        <v>10031303</v>
      </c>
      <c r="H4004" s="32" t="s">
        <v>11363</v>
      </c>
      <c r="I4004" s="32" t="s">
        <v>11838</v>
      </c>
      <c r="J4004" s="32" t="s">
        <v>11839</v>
      </c>
      <c r="K4004" s="9" t="s">
        <v>11840</v>
      </c>
      <c r="L4004" s="32" t="s">
        <v>11841</v>
      </c>
      <c r="M4004" s="32">
        <v>9919656909</v>
      </c>
      <c r="N4004" s="18" t="s">
        <v>11846</v>
      </c>
      <c r="O4004" s="32" t="s">
        <v>11847</v>
      </c>
      <c r="P4004" s="32" t="s">
        <v>32</v>
      </c>
      <c r="Q4004" s="11">
        <v>6000</v>
      </c>
      <c r="R4004" s="27">
        <v>709.80539999999996</v>
      </c>
      <c r="S4004" s="52">
        <f>R4004</f>
        <v>709.80539999999996</v>
      </c>
      <c r="T4004" s="53">
        <f>IFERROR(S4004/Q4004,0)</f>
        <v>0.1183009</v>
      </c>
      <c r="U4004" s="54">
        <f>IF(T4004&gt;=100%,S4004*2%,0)</f>
        <v>0</v>
      </c>
      <c r="V4004" s="54">
        <f>S4004*1%</f>
        <v>7.0980539999999994</v>
      </c>
      <c r="W4004" s="55">
        <f>U4004+V4004</f>
        <v>7.0980539999999994</v>
      </c>
      <c r="X4004" s="17"/>
      <c r="Y4004" s="9" t="s">
        <v>12391</v>
      </c>
    </row>
    <row r="4005" spans="1:25" x14ac:dyDescent="0.2">
      <c r="A4005" s="4" t="s">
        <v>18</v>
      </c>
      <c r="B4005" s="9"/>
      <c r="C4005" s="5" t="s">
        <v>4707</v>
      </c>
      <c r="D4005" s="9" t="s">
        <v>4708</v>
      </c>
      <c r="E4005" s="9" t="s">
        <v>5269</v>
      </c>
      <c r="F4005" s="9" t="s">
        <v>5270</v>
      </c>
      <c r="G4005" s="12">
        <v>10034671</v>
      </c>
      <c r="H4005" s="12" t="s">
        <v>5294</v>
      </c>
      <c r="I4005" s="12" t="s">
        <v>5310</v>
      </c>
      <c r="J4005" s="12" t="s">
        <v>5311</v>
      </c>
      <c r="K4005" s="17" t="s">
        <v>5297</v>
      </c>
      <c r="L4005" s="9" t="s">
        <v>2899</v>
      </c>
      <c r="M4005" s="9"/>
      <c r="N4005" s="12" t="s">
        <v>5312</v>
      </c>
      <c r="O4005" s="12" t="s">
        <v>5313</v>
      </c>
      <c r="P4005" s="17" t="s">
        <v>32</v>
      </c>
      <c r="Q4005" s="10">
        <v>8493.5</v>
      </c>
      <c r="R4005" s="11">
        <v>1003</v>
      </c>
      <c r="S4005" s="52">
        <f>R4005</f>
        <v>1003</v>
      </c>
      <c r="T4005" s="53">
        <f>IFERROR(S4005/Q4005,0)</f>
        <v>0.11809030435038559</v>
      </c>
      <c r="U4005" s="54">
        <f>IF(T4005&gt;=100%,S4005*2%,0)</f>
        <v>0</v>
      </c>
      <c r="V4005" s="54">
        <f>S4005*1%</f>
        <v>10.029999999999999</v>
      </c>
      <c r="W4005" s="55">
        <f>U4005+V4005</f>
        <v>10.029999999999999</v>
      </c>
      <c r="X4005" s="17"/>
      <c r="Y4005" s="9" t="s">
        <v>12393</v>
      </c>
    </row>
    <row r="4006" spans="1:25" x14ac:dyDescent="0.2">
      <c r="A4006" s="9" t="s">
        <v>9603</v>
      </c>
      <c r="B4006" s="32" t="s">
        <v>11744</v>
      </c>
      <c r="C4006" s="9" t="s">
        <v>12374</v>
      </c>
      <c r="D4006" s="9"/>
      <c r="E4006" s="11" t="s">
        <v>12376</v>
      </c>
      <c r="F4006" s="11"/>
      <c r="G4006" s="32">
        <v>10031303</v>
      </c>
      <c r="H4006" s="32" t="s">
        <v>11363</v>
      </c>
      <c r="I4006" s="32" t="s">
        <v>11745</v>
      </c>
      <c r="J4006" s="32" t="s">
        <v>11746</v>
      </c>
      <c r="K4006" s="9" t="s">
        <v>11684</v>
      </c>
      <c r="L4006" s="32" t="s">
        <v>11685</v>
      </c>
      <c r="M4006" s="32">
        <v>7007253228</v>
      </c>
      <c r="N4006" s="18" t="s">
        <v>11899</v>
      </c>
      <c r="O4006" s="32" t="s">
        <v>11900</v>
      </c>
      <c r="P4006" s="32" t="s">
        <v>32</v>
      </c>
      <c r="Q4006" s="11">
        <v>6000</v>
      </c>
      <c r="R4006" s="27">
        <v>700.69579999999996</v>
      </c>
      <c r="S4006" s="52">
        <f>R4006</f>
        <v>700.69579999999996</v>
      </c>
      <c r="T4006" s="53">
        <f>IFERROR(S4006/Q4006,0)</f>
        <v>0.11678263333333333</v>
      </c>
      <c r="U4006" s="54">
        <f>IF(T4006&gt;=100%,S4006*2%,0)</f>
        <v>0</v>
      </c>
      <c r="V4006" s="54">
        <f>S4006*1%</f>
        <v>7.006958</v>
      </c>
      <c r="W4006" s="55">
        <f>U4006+V4006</f>
        <v>7.006958</v>
      </c>
      <c r="X4006" s="17"/>
      <c r="Y4006" s="9" t="s">
        <v>12393</v>
      </c>
    </row>
    <row r="4007" spans="1:25" x14ac:dyDescent="0.2">
      <c r="A4007" s="26" t="s">
        <v>9603</v>
      </c>
      <c r="B4007" s="30" t="s">
        <v>11909</v>
      </c>
      <c r="C4007" s="30" t="s">
        <v>12379</v>
      </c>
      <c r="D4007" s="30"/>
      <c r="E4007" s="44" t="s">
        <v>12378</v>
      </c>
      <c r="F4007" s="44"/>
      <c r="G4007" s="30">
        <v>10020174</v>
      </c>
      <c r="H4007" s="30" t="s">
        <v>11910</v>
      </c>
      <c r="I4007" s="29" t="s">
        <v>11931</v>
      </c>
      <c r="J4007" s="29" t="s">
        <v>11932</v>
      </c>
      <c r="K4007" s="26" t="s">
        <v>11933</v>
      </c>
      <c r="L4007" s="30" t="s">
        <v>11934</v>
      </c>
      <c r="M4007" s="30" t="s">
        <v>11935</v>
      </c>
      <c r="N4007" s="30" t="s">
        <v>11936</v>
      </c>
      <c r="O4007" s="29" t="s">
        <v>11937</v>
      </c>
      <c r="P4007" s="30" t="s">
        <v>32</v>
      </c>
      <c r="Q4007" s="27">
        <v>3000</v>
      </c>
      <c r="R4007" s="27">
        <v>350.33019999999999</v>
      </c>
      <c r="S4007" s="52">
        <f>R4007</f>
        <v>350.33019999999999</v>
      </c>
      <c r="T4007" s="53">
        <f>IFERROR(S4007/Q4007,0)</f>
        <v>0.11677673333333333</v>
      </c>
      <c r="U4007" s="54">
        <f>IF(T4007&gt;=100%,S4007*2%,0)</f>
        <v>0</v>
      </c>
      <c r="V4007" s="54">
        <f>S4007*1%</f>
        <v>3.5033020000000001</v>
      </c>
      <c r="W4007" s="55">
        <f>U4007+V4007</f>
        <v>3.5033020000000001</v>
      </c>
      <c r="X4007" s="17"/>
      <c r="Y4007" s="9" t="s">
        <v>12393</v>
      </c>
    </row>
    <row r="4008" spans="1:25" x14ac:dyDescent="0.2">
      <c r="A4008" s="9" t="s">
        <v>5442</v>
      </c>
      <c r="B4008" s="9" t="s">
        <v>5850</v>
      </c>
      <c r="C4008" s="18" t="s">
        <v>5566</v>
      </c>
      <c r="D4008" s="9" t="s">
        <v>5567</v>
      </c>
      <c r="E4008" s="9" t="s">
        <v>5851</v>
      </c>
      <c r="F4008" s="9" t="s">
        <v>5852</v>
      </c>
      <c r="G4008" s="9">
        <v>10034457</v>
      </c>
      <c r="H4008" s="9" t="s">
        <v>5853</v>
      </c>
      <c r="I4008" s="9" t="s">
        <v>5868</v>
      </c>
      <c r="J4008" s="9" t="s">
        <v>5869</v>
      </c>
      <c r="K4008" s="18" t="s">
        <v>5856</v>
      </c>
      <c r="L4008" s="18" t="s">
        <v>5857</v>
      </c>
      <c r="M4008" s="18">
        <v>9004844255</v>
      </c>
      <c r="N4008" s="9" t="s">
        <v>5870</v>
      </c>
      <c r="O4008" s="9" t="s">
        <v>5871</v>
      </c>
      <c r="P4008" s="9" t="s">
        <v>32</v>
      </c>
      <c r="Q4008" s="11">
        <v>9362.6666666666661</v>
      </c>
      <c r="R4008" s="11">
        <v>1089</v>
      </c>
      <c r="S4008" s="52">
        <f>R4008</f>
        <v>1089</v>
      </c>
      <c r="T4008" s="53">
        <f>IFERROR(S4008/Q4008,0)</f>
        <v>0.11631301623469098</v>
      </c>
      <c r="U4008" s="54">
        <f>IF(T4008&gt;=100%,S4008*2%,0)</f>
        <v>0</v>
      </c>
      <c r="V4008" s="54">
        <f>S4008*1%</f>
        <v>10.89</v>
      </c>
      <c r="W4008" s="55">
        <f>U4008+V4008</f>
        <v>10.89</v>
      </c>
      <c r="X4008" s="17"/>
      <c r="Y4008" s="9" t="s">
        <v>12391</v>
      </c>
    </row>
    <row r="4009" spans="1:25" x14ac:dyDescent="0.2">
      <c r="A4009" s="4" t="s">
        <v>18</v>
      </c>
      <c r="B4009" s="12" t="s">
        <v>2349</v>
      </c>
      <c r="C4009" s="5" t="s">
        <v>2071</v>
      </c>
      <c r="D4009" s="9" t="s">
        <v>2072</v>
      </c>
      <c r="E4009" s="9" t="s">
        <v>2305</v>
      </c>
      <c r="F4009" s="9" t="s">
        <v>2306</v>
      </c>
      <c r="G4009" s="8">
        <v>10031156</v>
      </c>
      <c r="H4009" s="12" t="s">
        <v>2350</v>
      </c>
      <c r="I4009" s="9" t="s">
        <v>2437</v>
      </c>
      <c r="J4009" s="12" t="s">
        <v>2438</v>
      </c>
      <c r="K4009" s="8" t="s">
        <v>2353</v>
      </c>
      <c r="L4009" s="16" t="s">
        <v>2354</v>
      </c>
      <c r="M4009" s="17">
        <v>9957255864</v>
      </c>
      <c r="N4009" s="9" t="s">
        <v>2439</v>
      </c>
      <c r="O4009" s="9" t="s">
        <v>2440</v>
      </c>
      <c r="P4009" s="9" t="s">
        <v>32</v>
      </c>
      <c r="Q4009" s="10">
        <v>12100</v>
      </c>
      <c r="R4009" s="11">
        <v>1405.9464</v>
      </c>
      <c r="S4009" s="52">
        <f>R4009</f>
        <v>1405.9464</v>
      </c>
      <c r="T4009" s="53">
        <f>IFERROR(S4009/Q4009,0)</f>
        <v>0.11619391735537191</v>
      </c>
      <c r="U4009" s="54">
        <f>IF(T4009&gt;=100%,S4009*2%,0)</f>
        <v>0</v>
      </c>
      <c r="V4009" s="54">
        <f>S4009*1%</f>
        <v>14.059464</v>
      </c>
      <c r="W4009" s="55">
        <f>U4009+V4009</f>
        <v>14.059464</v>
      </c>
      <c r="X4009" s="17"/>
      <c r="Y4009" s="9" t="s">
        <v>12393</v>
      </c>
    </row>
    <row r="4010" spans="1:25" x14ac:dyDescent="0.2">
      <c r="A4010" s="9" t="s">
        <v>5442</v>
      </c>
      <c r="B4010" s="9" t="s">
        <v>5443</v>
      </c>
      <c r="C4010" s="18" t="s">
        <v>5444</v>
      </c>
      <c r="D4010" s="9" t="s">
        <v>5445</v>
      </c>
      <c r="E4010" s="9" t="s">
        <v>5446</v>
      </c>
      <c r="F4010" s="9" t="s">
        <v>5447</v>
      </c>
      <c r="G4010" s="9">
        <v>10030514</v>
      </c>
      <c r="H4010" s="9" t="s">
        <v>5448</v>
      </c>
      <c r="I4010" s="9" t="s">
        <v>5459</v>
      </c>
      <c r="J4010" s="9" t="s">
        <v>5460</v>
      </c>
      <c r="K4010" s="18" t="s">
        <v>5451</v>
      </c>
      <c r="L4010" s="18" t="s">
        <v>5452</v>
      </c>
      <c r="M4010" s="18">
        <v>8489775507</v>
      </c>
      <c r="N4010" s="9" t="s">
        <v>5501</v>
      </c>
      <c r="O4010" s="9" t="s">
        <v>5502</v>
      </c>
      <c r="P4010" s="9" t="s">
        <v>32</v>
      </c>
      <c r="Q4010" s="11">
        <v>27775</v>
      </c>
      <c r="R4010" s="11">
        <v>3210</v>
      </c>
      <c r="S4010" s="52">
        <f>R4010</f>
        <v>3210</v>
      </c>
      <c r="T4010" s="53">
        <f>IFERROR(S4010/Q4010,0)</f>
        <v>0.11557155715571557</v>
      </c>
      <c r="U4010" s="54">
        <f>IF(T4010&gt;=100%,S4010*2%,0)</f>
        <v>0</v>
      </c>
      <c r="V4010" s="54">
        <f>S4010*1%</f>
        <v>32.1</v>
      </c>
      <c r="W4010" s="55">
        <f>U4010+V4010</f>
        <v>32.1</v>
      </c>
      <c r="X4010" s="17"/>
      <c r="Y4010" s="9" t="s">
        <v>12393</v>
      </c>
    </row>
    <row r="4011" spans="1:25" x14ac:dyDescent="0.2">
      <c r="A4011" s="9" t="s">
        <v>9603</v>
      </c>
      <c r="B4011" s="18" t="s">
        <v>11558</v>
      </c>
      <c r="C4011" s="9" t="s">
        <v>12374</v>
      </c>
      <c r="D4011" s="9"/>
      <c r="E4011" s="11" t="s">
        <v>12373</v>
      </c>
      <c r="F4011" s="11"/>
      <c r="G4011" s="9">
        <v>10025475</v>
      </c>
      <c r="H4011" s="9" t="s">
        <v>11329</v>
      </c>
      <c r="I4011" s="18" t="s">
        <v>11559</v>
      </c>
      <c r="J4011" s="18" t="s">
        <v>11560</v>
      </c>
      <c r="K4011" s="9" t="s">
        <v>11345</v>
      </c>
      <c r="L4011" s="18" t="s">
        <v>11531</v>
      </c>
      <c r="M4011" s="18">
        <v>6393779047</v>
      </c>
      <c r="N4011" s="18" t="s">
        <v>11563</v>
      </c>
      <c r="O4011" s="18" t="s">
        <v>11564</v>
      </c>
      <c r="P4011" s="9" t="s">
        <v>32</v>
      </c>
      <c r="Q4011" s="11">
        <v>10000</v>
      </c>
      <c r="R4011" s="27">
        <v>1142.0511999999999</v>
      </c>
      <c r="S4011" s="52">
        <f>R4011</f>
        <v>1142.0511999999999</v>
      </c>
      <c r="T4011" s="53">
        <f>IFERROR(S4011/Q4011,0)</f>
        <v>0.11420511999999999</v>
      </c>
      <c r="U4011" s="54">
        <f>IF(T4011&gt;=100%,S4011*2%,0)</f>
        <v>0</v>
      </c>
      <c r="V4011" s="54">
        <f>S4011*1%</f>
        <v>11.420511999999999</v>
      </c>
      <c r="W4011" s="55">
        <f>U4011+V4011</f>
        <v>11.420511999999999</v>
      </c>
      <c r="X4011" s="17"/>
      <c r="Y4011" s="9" t="s">
        <v>12391</v>
      </c>
    </row>
    <row r="4012" spans="1:25" x14ac:dyDescent="0.2">
      <c r="A4012" s="9" t="s">
        <v>8060</v>
      </c>
      <c r="B4012" s="9" t="s">
        <v>8965</v>
      </c>
      <c r="C4012" s="18" t="s">
        <v>9306</v>
      </c>
      <c r="D4012" s="9" t="s">
        <v>9307</v>
      </c>
      <c r="E4012" s="9" t="s">
        <v>9436</v>
      </c>
      <c r="F4012" s="9" t="s">
        <v>9437</v>
      </c>
      <c r="G4012" s="9">
        <v>10027883</v>
      </c>
      <c r="H4012" s="9" t="s">
        <v>9438</v>
      </c>
      <c r="I4012" s="9" t="s">
        <v>9490</v>
      </c>
      <c r="J4012" s="9" t="s">
        <v>9491</v>
      </c>
      <c r="K4012" s="18" t="s">
        <v>9447</v>
      </c>
      <c r="L4012" s="18" t="s">
        <v>9448</v>
      </c>
      <c r="M4012" s="18">
        <v>8625916262</v>
      </c>
      <c r="N4012" s="9" t="s">
        <v>9492</v>
      </c>
      <c r="O4012" s="9" t="s">
        <v>9493</v>
      </c>
      <c r="P4012" s="9" t="s">
        <v>32</v>
      </c>
      <c r="Q4012" s="11">
        <v>10000</v>
      </c>
      <c r="R4012" s="11">
        <v>1133.6400000000001</v>
      </c>
      <c r="S4012" s="52">
        <f>R4012</f>
        <v>1133.6400000000001</v>
      </c>
      <c r="T4012" s="53">
        <f>IFERROR(S4012/Q4012,0)</f>
        <v>0.11336400000000001</v>
      </c>
      <c r="U4012" s="54">
        <f>IF(T4012&gt;=100%,S4012*2%,0)</f>
        <v>0</v>
      </c>
      <c r="V4012" s="54">
        <f>S4012*1%</f>
        <v>11.336400000000001</v>
      </c>
      <c r="W4012" s="55">
        <f>U4012+V4012</f>
        <v>11.336400000000001</v>
      </c>
      <c r="X4012" s="17"/>
      <c r="Y4012" s="9" t="s">
        <v>12391</v>
      </c>
    </row>
    <row r="4013" spans="1:25" x14ac:dyDescent="0.2">
      <c r="A4013" s="4" t="s">
        <v>18</v>
      </c>
      <c r="B4013" s="12" t="s">
        <v>4531</v>
      </c>
      <c r="C4013" s="5" t="s">
        <v>4291</v>
      </c>
      <c r="D4013" s="5" t="s">
        <v>4292</v>
      </c>
      <c r="E4013" s="9" t="s">
        <v>4532</v>
      </c>
      <c r="F4013" s="9" t="s">
        <v>4533</v>
      </c>
      <c r="G4013" s="8">
        <v>10032633</v>
      </c>
      <c r="H4013" s="12" t="s">
        <v>4534</v>
      </c>
      <c r="I4013" s="9" t="s">
        <v>4606</v>
      </c>
      <c r="J4013" s="12" t="s">
        <v>4607</v>
      </c>
      <c r="K4013" s="8" t="s">
        <v>4537</v>
      </c>
      <c r="L4013" s="16" t="s">
        <v>4538</v>
      </c>
      <c r="M4013" s="17">
        <v>7699167678</v>
      </c>
      <c r="N4013" s="9" t="s">
        <v>4610</v>
      </c>
      <c r="O4013" s="9" t="s">
        <v>4611</v>
      </c>
      <c r="P4013" s="9" t="s">
        <v>32</v>
      </c>
      <c r="Q4013" s="11">
        <v>12000</v>
      </c>
      <c r="R4013" s="11">
        <v>1342</v>
      </c>
      <c r="S4013" s="52">
        <f>R4013</f>
        <v>1342</v>
      </c>
      <c r="T4013" s="53">
        <f>IFERROR(S4013/Q4013,0)</f>
        <v>0.11183333333333334</v>
      </c>
      <c r="U4013" s="54">
        <f>IF(T4013&gt;=100%,S4013*2%,0)</f>
        <v>0</v>
      </c>
      <c r="V4013" s="54">
        <f>S4013*1%</f>
        <v>13.42</v>
      </c>
      <c r="W4013" s="55">
        <f>U4013+V4013</f>
        <v>13.42</v>
      </c>
      <c r="X4013" s="17"/>
      <c r="Y4013" s="9" t="s">
        <v>12391</v>
      </c>
    </row>
    <row r="4014" spans="1:25" x14ac:dyDescent="0.2">
      <c r="A4014" s="9" t="s">
        <v>8060</v>
      </c>
      <c r="B4014" s="9" t="s">
        <v>8569</v>
      </c>
      <c r="C4014" s="18" t="s">
        <v>8570</v>
      </c>
      <c r="D4014" s="9" t="s">
        <v>8571</v>
      </c>
      <c r="E4014" s="9" t="s">
        <v>8572</v>
      </c>
      <c r="F4014" s="9" t="s">
        <v>8573</v>
      </c>
      <c r="G4014" s="9">
        <v>10034957</v>
      </c>
      <c r="H4014" s="9" t="s">
        <v>8574</v>
      </c>
      <c r="I4014" s="9" t="s">
        <v>8632</v>
      </c>
      <c r="J4014" s="9" t="s">
        <v>8633</v>
      </c>
      <c r="K4014" s="18" t="s">
        <v>8585</v>
      </c>
      <c r="L4014" s="18" t="s">
        <v>8586</v>
      </c>
      <c r="M4014" s="18">
        <v>9049621214</v>
      </c>
      <c r="N4014" s="9" t="s">
        <v>8634</v>
      </c>
      <c r="O4014" s="9" t="s">
        <v>8635</v>
      </c>
      <c r="P4014" s="9" t="s">
        <v>32</v>
      </c>
      <c r="Q4014" s="11">
        <v>7300</v>
      </c>
      <c r="R4014" s="11">
        <v>814.44780000000003</v>
      </c>
      <c r="S4014" s="52">
        <f>R4014</f>
        <v>814.44780000000003</v>
      </c>
      <c r="T4014" s="53">
        <f>IFERROR(S4014/Q4014,0)</f>
        <v>0.11156819178082192</v>
      </c>
      <c r="U4014" s="54">
        <f>IF(T4014&gt;=100%,S4014*2%,0)</f>
        <v>0</v>
      </c>
      <c r="V4014" s="54">
        <f>S4014*1%</f>
        <v>8.1444780000000012</v>
      </c>
      <c r="W4014" s="55">
        <f>U4014+V4014</f>
        <v>8.1444780000000012</v>
      </c>
      <c r="X4014" s="17"/>
      <c r="Y4014" s="9" t="s">
        <v>12393</v>
      </c>
    </row>
    <row r="4015" spans="1:25" x14ac:dyDescent="0.2">
      <c r="A4015" s="4" t="s">
        <v>18</v>
      </c>
      <c r="B4015" s="4" t="s">
        <v>243</v>
      </c>
      <c r="C4015" s="5" t="s">
        <v>20</v>
      </c>
      <c r="D4015" s="5" t="s">
        <v>21</v>
      </c>
      <c r="E4015" s="5" t="s">
        <v>244</v>
      </c>
      <c r="F4015" s="5" t="s">
        <v>245</v>
      </c>
      <c r="G4015" s="6">
        <v>10022295</v>
      </c>
      <c r="H4015" s="4" t="s">
        <v>246</v>
      </c>
      <c r="I4015" s="4" t="s">
        <v>312</v>
      </c>
      <c r="J4015" s="4" t="s">
        <v>313</v>
      </c>
      <c r="K4015" s="6" t="s">
        <v>255</v>
      </c>
      <c r="L4015" s="6" t="s">
        <v>256</v>
      </c>
      <c r="M4015" s="7" t="s">
        <v>257</v>
      </c>
      <c r="N4015" s="4" t="s">
        <v>318</v>
      </c>
      <c r="O4015" s="6" t="s">
        <v>319</v>
      </c>
      <c r="P4015" s="9" t="s">
        <v>32</v>
      </c>
      <c r="Q4015" s="11">
        <v>6556.1013999999996</v>
      </c>
      <c r="R4015" s="11">
        <v>728.00099999999998</v>
      </c>
      <c r="S4015" s="52">
        <f>R4015</f>
        <v>728.00099999999998</v>
      </c>
      <c r="T4015" s="53">
        <f>IFERROR(S4015/Q4015,0)</f>
        <v>0.11104175417421092</v>
      </c>
      <c r="U4015" s="54">
        <f>IF(T4015&gt;=100%,S4015*2%,0)</f>
        <v>0</v>
      </c>
      <c r="V4015" s="54">
        <f>S4015*1%</f>
        <v>7.2800099999999999</v>
      </c>
      <c r="W4015" s="55">
        <f>U4015+V4015</f>
        <v>7.2800099999999999</v>
      </c>
      <c r="X4015" s="17"/>
      <c r="Y4015" s="9" t="s">
        <v>12391</v>
      </c>
    </row>
    <row r="4016" spans="1:25" x14ac:dyDescent="0.2">
      <c r="A4016" s="9" t="s">
        <v>9603</v>
      </c>
      <c r="B4016" s="41" t="s">
        <v>11509</v>
      </c>
      <c r="C4016" s="9" t="s">
        <v>12374</v>
      </c>
      <c r="D4016" s="9"/>
      <c r="E4016" s="11" t="s">
        <v>12373</v>
      </c>
      <c r="F4016" s="11"/>
      <c r="G4016" s="9">
        <v>10025475</v>
      </c>
      <c r="H4016" s="9" t="s">
        <v>11329</v>
      </c>
      <c r="I4016" s="18" t="s">
        <v>11510</v>
      </c>
      <c r="J4016" s="18" t="s">
        <v>11511</v>
      </c>
      <c r="K4016" s="9" t="s">
        <v>11332</v>
      </c>
      <c r="L4016" s="18" t="s">
        <v>11333</v>
      </c>
      <c r="M4016" s="18">
        <v>9598967521</v>
      </c>
      <c r="N4016" s="18" t="s">
        <v>11516</v>
      </c>
      <c r="O4016" s="18" t="s">
        <v>11517</v>
      </c>
      <c r="P4016" s="9" t="s">
        <v>32</v>
      </c>
      <c r="Q4016" s="11">
        <v>15000</v>
      </c>
      <c r="R4016" s="27">
        <v>1660.7498000000001</v>
      </c>
      <c r="S4016" s="52">
        <f>R4016</f>
        <v>1660.7498000000001</v>
      </c>
      <c r="T4016" s="53">
        <f>IFERROR(S4016/Q4016,0)</f>
        <v>0.11071665333333333</v>
      </c>
      <c r="U4016" s="54">
        <f>IF(T4016&gt;=100%,S4016*2%,0)</f>
        <v>0</v>
      </c>
      <c r="V4016" s="54">
        <f>S4016*1%</f>
        <v>16.607498</v>
      </c>
      <c r="W4016" s="55">
        <f>U4016+V4016</f>
        <v>16.607498</v>
      </c>
      <c r="X4016" s="17"/>
      <c r="Y4016" s="9" t="s">
        <v>12391</v>
      </c>
    </row>
    <row r="4017" spans="1:25" x14ac:dyDescent="0.2">
      <c r="A4017" s="9" t="s">
        <v>9603</v>
      </c>
      <c r="B4017" s="18" t="s">
        <v>11008</v>
      </c>
      <c r="C4017" s="9" t="s">
        <v>12370</v>
      </c>
      <c r="D4017" s="9"/>
      <c r="E4017" s="9" t="s">
        <v>12371</v>
      </c>
      <c r="F4017" s="9"/>
      <c r="G4017" s="33">
        <v>10031130</v>
      </c>
      <c r="H4017" s="38" t="s">
        <v>11009</v>
      </c>
      <c r="I4017" s="33" t="s">
        <v>11023</v>
      </c>
      <c r="J4017" s="33" t="s">
        <v>11024</v>
      </c>
      <c r="K4017" s="9" t="s">
        <v>11025</v>
      </c>
      <c r="L4017" s="18" t="s">
        <v>11026</v>
      </c>
      <c r="M4017" s="18">
        <v>8809656752</v>
      </c>
      <c r="N4017" s="18" t="s">
        <v>11217</v>
      </c>
      <c r="O4017" s="18" t="s">
        <v>11061</v>
      </c>
      <c r="P4017" s="18" t="s">
        <v>32</v>
      </c>
      <c r="Q4017" s="11">
        <v>7000</v>
      </c>
      <c r="R4017" s="27">
        <v>764.404</v>
      </c>
      <c r="S4017" s="52">
        <f>R4017</f>
        <v>764.404</v>
      </c>
      <c r="T4017" s="53">
        <f>IFERROR(S4017/Q4017,0)</f>
        <v>0.10920057142857142</v>
      </c>
      <c r="U4017" s="54">
        <f>IF(T4017&gt;=100%,S4017*2%,0)</f>
        <v>0</v>
      </c>
      <c r="V4017" s="54">
        <f>S4017*1%</f>
        <v>7.6440400000000004</v>
      </c>
      <c r="W4017" s="55">
        <f>U4017+V4017</f>
        <v>7.6440400000000004</v>
      </c>
      <c r="X4017" s="17"/>
      <c r="Y4017" s="9" t="s">
        <v>12391</v>
      </c>
    </row>
    <row r="4018" spans="1:25" x14ac:dyDescent="0.2">
      <c r="A4018" s="26" t="s">
        <v>9603</v>
      </c>
      <c r="B4018" s="26" t="s">
        <v>9914</v>
      </c>
      <c r="C4018" s="30" t="s">
        <v>12359</v>
      </c>
      <c r="D4018" s="30"/>
      <c r="E4018" s="44" t="s">
        <v>12361</v>
      </c>
      <c r="F4018" s="44"/>
      <c r="G4018" s="26">
        <v>10023666</v>
      </c>
      <c r="H4018" s="26" t="s">
        <v>9845</v>
      </c>
      <c r="I4018" s="26" t="s">
        <v>9915</v>
      </c>
      <c r="J4018" s="26" t="s">
        <v>9916</v>
      </c>
      <c r="K4018" s="26" t="s">
        <v>9904</v>
      </c>
      <c r="L4018" s="26" t="s">
        <v>9905</v>
      </c>
      <c r="M4018" s="26">
        <v>9468379116</v>
      </c>
      <c r="N4018" s="26" t="s">
        <v>9923</v>
      </c>
      <c r="O4018" s="26" t="s">
        <v>9924</v>
      </c>
      <c r="P4018" s="26" t="s">
        <v>32</v>
      </c>
      <c r="Q4018" s="9">
        <v>7000</v>
      </c>
      <c r="R4018" s="27">
        <v>764.404</v>
      </c>
      <c r="S4018" s="52">
        <f>R4018</f>
        <v>764.404</v>
      </c>
      <c r="T4018" s="53">
        <f>IFERROR(S4018/Q4018,0)</f>
        <v>0.10920057142857142</v>
      </c>
      <c r="U4018" s="54">
        <f>IF(T4018&gt;=100%,S4018*2%,0)</f>
        <v>0</v>
      </c>
      <c r="V4018" s="54">
        <f>S4018*1%</f>
        <v>7.6440400000000004</v>
      </c>
      <c r="W4018" s="55">
        <f>U4018+V4018</f>
        <v>7.6440400000000004</v>
      </c>
      <c r="X4018" s="17"/>
      <c r="Y4018" s="9" t="s">
        <v>12391</v>
      </c>
    </row>
    <row r="4019" spans="1:25" x14ac:dyDescent="0.2">
      <c r="A4019" s="9" t="s">
        <v>9603</v>
      </c>
      <c r="B4019" s="18" t="s">
        <v>11008</v>
      </c>
      <c r="C4019" s="9" t="s">
        <v>12370</v>
      </c>
      <c r="D4019" s="9"/>
      <c r="E4019" s="9" t="s">
        <v>12371</v>
      </c>
      <c r="F4019" s="9"/>
      <c r="G4019" s="33">
        <v>10031130</v>
      </c>
      <c r="H4019" s="38" t="s">
        <v>11009</v>
      </c>
      <c r="I4019" s="33" t="s">
        <v>11200</v>
      </c>
      <c r="J4019" s="33" t="s">
        <v>11201</v>
      </c>
      <c r="K4019" s="9" t="s">
        <v>11025</v>
      </c>
      <c r="L4019" s="18" t="s">
        <v>11026</v>
      </c>
      <c r="M4019" s="18">
        <v>8809656752</v>
      </c>
      <c r="N4019" s="18" t="s">
        <v>11204</v>
      </c>
      <c r="O4019" s="18" t="s">
        <v>11205</v>
      </c>
      <c r="P4019" s="18" t="s">
        <v>32</v>
      </c>
      <c r="Q4019" s="11">
        <v>7000</v>
      </c>
      <c r="R4019" s="27">
        <v>764.404</v>
      </c>
      <c r="S4019" s="52">
        <f>R4019</f>
        <v>764.404</v>
      </c>
      <c r="T4019" s="53">
        <f>IFERROR(S4019/Q4019,0)</f>
        <v>0.10920057142857142</v>
      </c>
      <c r="U4019" s="54">
        <f>IF(T4019&gt;=100%,S4019*2%,0)</f>
        <v>0</v>
      </c>
      <c r="V4019" s="54">
        <f>S4019*1%</f>
        <v>7.6440400000000004</v>
      </c>
      <c r="W4019" s="55">
        <f>U4019+V4019</f>
        <v>7.6440400000000004</v>
      </c>
      <c r="X4019" s="17"/>
      <c r="Y4019" s="9" t="s">
        <v>12391</v>
      </c>
    </row>
    <row r="4020" spans="1:25" x14ac:dyDescent="0.2">
      <c r="A4020" s="9" t="s">
        <v>9603</v>
      </c>
      <c r="B4020" s="18" t="s">
        <v>11490</v>
      </c>
      <c r="C4020" s="9" t="s">
        <v>12374</v>
      </c>
      <c r="D4020" s="9"/>
      <c r="E4020" s="11" t="s">
        <v>12375</v>
      </c>
      <c r="F4020" s="11"/>
      <c r="G4020" s="41">
        <v>10023721</v>
      </c>
      <c r="H4020" s="42" t="s">
        <v>11355</v>
      </c>
      <c r="I4020" s="18" t="s">
        <v>11491</v>
      </c>
      <c r="J4020" s="18" t="s">
        <v>11492</v>
      </c>
      <c r="K4020" s="9" t="s">
        <v>11358</v>
      </c>
      <c r="L4020" s="18" t="s">
        <v>11359</v>
      </c>
      <c r="M4020" s="18">
        <v>8840296899</v>
      </c>
      <c r="N4020" s="18" t="s">
        <v>11493</v>
      </c>
      <c r="O4020" s="18" t="s">
        <v>11494</v>
      </c>
      <c r="P4020" s="9" t="s">
        <v>32</v>
      </c>
      <c r="Q4020" s="11">
        <v>5000</v>
      </c>
      <c r="R4020" s="27">
        <v>545.99779999999998</v>
      </c>
      <c r="S4020" s="52">
        <f>R4020</f>
        <v>545.99779999999998</v>
      </c>
      <c r="T4020" s="53">
        <f>IFERROR(S4020/Q4020,0)</f>
        <v>0.10919956</v>
      </c>
      <c r="U4020" s="54">
        <f>IF(T4020&gt;=100%,S4020*2%,0)</f>
        <v>0</v>
      </c>
      <c r="V4020" s="54">
        <f>S4020*1%</f>
        <v>5.4599779999999996</v>
      </c>
      <c r="W4020" s="55">
        <f>U4020+V4020</f>
        <v>5.4599779999999996</v>
      </c>
      <c r="X4020" s="17"/>
      <c r="Y4020" s="9" t="s">
        <v>12391</v>
      </c>
    </row>
    <row r="4021" spans="1:25" x14ac:dyDescent="0.2">
      <c r="A4021" s="9" t="s">
        <v>6280</v>
      </c>
      <c r="B4021" s="9" t="s">
        <v>7664</v>
      </c>
      <c r="C4021" s="18" t="s">
        <v>6854</v>
      </c>
      <c r="D4021" s="9" t="s">
        <v>6855</v>
      </c>
      <c r="E4021" s="9" t="s">
        <v>7290</v>
      </c>
      <c r="F4021" s="9" t="s">
        <v>7291</v>
      </c>
      <c r="G4021" s="9">
        <v>10034032</v>
      </c>
      <c r="H4021" s="9" t="s">
        <v>7643</v>
      </c>
      <c r="I4021" s="9" t="s">
        <v>7665</v>
      </c>
      <c r="J4021" s="9" t="s">
        <v>7666</v>
      </c>
      <c r="K4021" s="18" t="s">
        <v>7646</v>
      </c>
      <c r="L4021" s="18" t="s">
        <v>7647</v>
      </c>
      <c r="M4021" s="18" t="s">
        <v>7648</v>
      </c>
      <c r="N4021" s="9" t="s">
        <v>7671</v>
      </c>
      <c r="O4021" s="9" t="s">
        <v>7672</v>
      </c>
      <c r="P4021" s="9" t="s">
        <v>32</v>
      </c>
      <c r="Q4021" s="61">
        <v>8160</v>
      </c>
      <c r="R4021" s="11">
        <v>873.60120000000006</v>
      </c>
      <c r="S4021" s="52">
        <f>R4021</f>
        <v>873.60120000000006</v>
      </c>
      <c r="T4021" s="53">
        <f>IFERROR(S4021/Q4021,0)</f>
        <v>0.1070589705882353</v>
      </c>
      <c r="U4021" s="54">
        <f>IF(T4021&gt;=100%,S4021*2%,0)</f>
        <v>0</v>
      </c>
      <c r="V4021" s="54">
        <f>S4021*1%</f>
        <v>8.7360120000000006</v>
      </c>
      <c r="W4021" s="55">
        <f>U4021+V4021</f>
        <v>8.7360120000000006</v>
      </c>
      <c r="X4021" s="17"/>
      <c r="Y4021" s="9" t="s">
        <v>12393</v>
      </c>
    </row>
    <row r="4022" spans="1:25" x14ac:dyDescent="0.2">
      <c r="A4022" s="9" t="s">
        <v>8060</v>
      </c>
      <c r="B4022" s="9" t="s">
        <v>8808</v>
      </c>
      <c r="C4022" s="18" t="s">
        <v>8570</v>
      </c>
      <c r="D4022" s="9" t="s">
        <v>8571</v>
      </c>
      <c r="E4022" s="9" t="s">
        <v>8809</v>
      </c>
      <c r="F4022" s="9" t="s">
        <v>8810</v>
      </c>
      <c r="G4022" s="9">
        <v>10034295</v>
      </c>
      <c r="H4022" s="9" t="s">
        <v>1422</v>
      </c>
      <c r="I4022" s="9" t="s">
        <v>8819</v>
      </c>
      <c r="J4022" s="9" t="s">
        <v>8820</v>
      </c>
      <c r="K4022" s="18" t="s">
        <v>8821</v>
      </c>
      <c r="L4022" s="18" t="s">
        <v>8822</v>
      </c>
      <c r="M4022" s="18">
        <v>9423516789</v>
      </c>
      <c r="N4022" s="9" t="s">
        <v>8823</v>
      </c>
      <c r="O4022" s="9" t="s">
        <v>8824</v>
      </c>
      <c r="P4022" s="9" t="s">
        <v>32</v>
      </c>
      <c r="Q4022" s="11">
        <v>7100</v>
      </c>
      <c r="R4022" s="11">
        <v>756.00239999999997</v>
      </c>
      <c r="S4022" s="52">
        <f>R4022</f>
        <v>756.00239999999997</v>
      </c>
      <c r="T4022" s="53">
        <f>IFERROR(S4022/Q4022,0)</f>
        <v>0.10647921126760562</v>
      </c>
      <c r="U4022" s="54">
        <f>IF(T4022&gt;=100%,S4022*2%,0)</f>
        <v>0</v>
      </c>
      <c r="V4022" s="54">
        <f>S4022*1%</f>
        <v>7.5600239999999994</v>
      </c>
      <c r="W4022" s="55">
        <f>U4022+V4022</f>
        <v>7.5600239999999994</v>
      </c>
      <c r="X4022" s="17"/>
      <c r="Y4022" s="9" t="s">
        <v>12392</v>
      </c>
    </row>
    <row r="4023" spans="1:25" x14ac:dyDescent="0.2">
      <c r="A4023" s="9" t="s">
        <v>9603</v>
      </c>
      <c r="B4023" s="9" t="s">
        <v>11362</v>
      </c>
      <c r="C4023" s="9" t="s">
        <v>12374</v>
      </c>
      <c r="D4023" s="9"/>
      <c r="E4023" s="11" t="s">
        <v>12376</v>
      </c>
      <c r="F4023" s="11"/>
      <c r="G4023" s="9">
        <v>10031303</v>
      </c>
      <c r="H4023" s="9" t="s">
        <v>11363</v>
      </c>
      <c r="I4023" s="9" t="s">
        <v>11364</v>
      </c>
      <c r="J4023" s="9" t="s">
        <v>11365</v>
      </c>
      <c r="K4023" s="9" t="s">
        <v>11366</v>
      </c>
      <c r="L4023" s="18" t="s">
        <v>11367</v>
      </c>
      <c r="M4023" s="18">
        <v>9616564145</v>
      </c>
      <c r="N4023" s="9" t="s">
        <v>11370</v>
      </c>
      <c r="O4023" s="9" t="s">
        <v>10556</v>
      </c>
      <c r="P4023" s="18" t="s">
        <v>32</v>
      </c>
      <c r="Q4023" s="11">
        <v>30000</v>
      </c>
      <c r="R4023" s="27">
        <v>3159.0252</v>
      </c>
      <c r="S4023" s="52">
        <f>R4023</f>
        <v>3159.0252</v>
      </c>
      <c r="T4023" s="53">
        <f>IFERROR(S4023/Q4023,0)</f>
        <v>0.10530084000000001</v>
      </c>
      <c r="U4023" s="54">
        <f>IF(T4023&gt;=100%,S4023*2%,0)</f>
        <v>0</v>
      </c>
      <c r="V4023" s="54">
        <f>S4023*1%</f>
        <v>31.590252</v>
      </c>
      <c r="W4023" s="55">
        <f>U4023+V4023</f>
        <v>31.590252</v>
      </c>
      <c r="X4023" s="17"/>
      <c r="Y4023" s="9" t="s">
        <v>12391</v>
      </c>
    </row>
    <row r="4024" spans="1:25" x14ac:dyDescent="0.2">
      <c r="A4024" s="9" t="s">
        <v>9603</v>
      </c>
      <c r="B4024" s="18" t="s">
        <v>11490</v>
      </c>
      <c r="C4024" s="9" t="s">
        <v>12374</v>
      </c>
      <c r="D4024" s="9"/>
      <c r="E4024" s="11" t="s">
        <v>12375</v>
      </c>
      <c r="F4024" s="11"/>
      <c r="G4024" s="41">
        <v>10023721</v>
      </c>
      <c r="H4024" s="42" t="s">
        <v>11355</v>
      </c>
      <c r="I4024" s="18" t="s">
        <v>11491</v>
      </c>
      <c r="J4024" s="18" t="s">
        <v>11492</v>
      </c>
      <c r="K4024" s="9" t="s">
        <v>11358</v>
      </c>
      <c r="L4024" s="18" t="s">
        <v>11359</v>
      </c>
      <c r="M4024" s="18">
        <v>8840296899</v>
      </c>
      <c r="N4024" s="18" t="s">
        <v>11495</v>
      </c>
      <c r="O4024" s="18" t="s">
        <v>11496</v>
      </c>
      <c r="P4024" s="9" t="s">
        <v>32</v>
      </c>
      <c r="Q4024" s="11">
        <v>5000</v>
      </c>
      <c r="R4024" s="27">
        <v>526.50419999999997</v>
      </c>
      <c r="S4024" s="52">
        <f>R4024</f>
        <v>526.50419999999997</v>
      </c>
      <c r="T4024" s="53">
        <f>IFERROR(S4024/Q4024,0)</f>
        <v>0.10530083999999999</v>
      </c>
      <c r="U4024" s="54">
        <f>IF(T4024&gt;=100%,S4024*2%,0)</f>
        <v>0</v>
      </c>
      <c r="V4024" s="54">
        <f>S4024*1%</f>
        <v>5.2650420000000002</v>
      </c>
      <c r="W4024" s="55">
        <f>U4024+V4024</f>
        <v>5.2650420000000002</v>
      </c>
      <c r="X4024" s="17"/>
      <c r="Y4024" s="9" t="s">
        <v>12391</v>
      </c>
    </row>
    <row r="4025" spans="1:25" x14ac:dyDescent="0.2">
      <c r="A4025" s="9" t="s">
        <v>8060</v>
      </c>
      <c r="B4025" s="9" t="s">
        <v>8808</v>
      </c>
      <c r="C4025" s="18" t="s">
        <v>8570</v>
      </c>
      <c r="D4025" s="9" t="s">
        <v>8571</v>
      </c>
      <c r="E4025" s="9" t="s">
        <v>8809</v>
      </c>
      <c r="F4025" s="9" t="s">
        <v>8810</v>
      </c>
      <c r="G4025" s="9">
        <v>10034295</v>
      </c>
      <c r="H4025" s="9" t="s">
        <v>1422</v>
      </c>
      <c r="I4025" s="9" t="s">
        <v>8811</v>
      </c>
      <c r="J4025" s="9" t="s">
        <v>8812</v>
      </c>
      <c r="K4025" s="18" t="s">
        <v>8813</v>
      </c>
      <c r="L4025" s="18" t="s">
        <v>8814</v>
      </c>
      <c r="M4025" s="18">
        <v>9175867091</v>
      </c>
      <c r="N4025" s="9" t="s">
        <v>8815</v>
      </c>
      <c r="O4025" s="9" t="s">
        <v>8816</v>
      </c>
      <c r="P4025" s="9" t="s">
        <v>32</v>
      </c>
      <c r="Q4025" s="11">
        <v>8000</v>
      </c>
      <c r="R4025" s="11">
        <v>841.75300000000004</v>
      </c>
      <c r="S4025" s="52">
        <f>R4025</f>
        <v>841.75300000000004</v>
      </c>
      <c r="T4025" s="53">
        <f>IFERROR(S4025/Q4025,0)</f>
        <v>0.10521912500000001</v>
      </c>
      <c r="U4025" s="54">
        <f>IF(T4025&gt;=100%,S4025*2%,0)</f>
        <v>0</v>
      </c>
      <c r="V4025" s="54">
        <f>S4025*1%</f>
        <v>8.4175300000000011</v>
      </c>
      <c r="W4025" s="55">
        <f>U4025+V4025</f>
        <v>8.4175300000000011</v>
      </c>
      <c r="X4025" s="17"/>
      <c r="Y4025" s="9" t="s">
        <v>12391</v>
      </c>
    </row>
    <row r="4026" spans="1:25" x14ac:dyDescent="0.2">
      <c r="A4026" s="9" t="s">
        <v>9603</v>
      </c>
      <c r="B4026" s="18" t="s">
        <v>11665</v>
      </c>
      <c r="C4026" s="9" t="s">
        <v>12374</v>
      </c>
      <c r="D4026" s="9"/>
      <c r="E4026" s="11" t="s">
        <v>12375</v>
      </c>
      <c r="F4026" s="11"/>
      <c r="G4026" s="9">
        <v>10023721</v>
      </c>
      <c r="H4026" s="9" t="s">
        <v>11355</v>
      </c>
      <c r="I4026" s="18" t="s">
        <v>11666</v>
      </c>
      <c r="J4026" s="18" t="s">
        <v>11667</v>
      </c>
      <c r="K4026" s="9" t="s">
        <v>11388</v>
      </c>
      <c r="L4026" s="18" t="s">
        <v>11389</v>
      </c>
      <c r="M4026" s="18">
        <v>9506067187</v>
      </c>
      <c r="N4026" s="18" t="s">
        <v>11668</v>
      </c>
      <c r="O4026" s="18" t="s">
        <v>10647</v>
      </c>
      <c r="P4026" s="9" t="s">
        <v>32</v>
      </c>
      <c r="Q4026" s="11">
        <v>8000</v>
      </c>
      <c r="R4026" s="27">
        <v>841.55240000000003</v>
      </c>
      <c r="S4026" s="52">
        <f>R4026</f>
        <v>841.55240000000003</v>
      </c>
      <c r="T4026" s="53">
        <f>IFERROR(S4026/Q4026,0)</f>
        <v>0.10519405000000001</v>
      </c>
      <c r="U4026" s="54">
        <f>IF(T4026&gt;=100%,S4026*2%,0)</f>
        <v>0</v>
      </c>
      <c r="V4026" s="54">
        <f>S4026*1%</f>
        <v>8.4155240000000013</v>
      </c>
      <c r="W4026" s="55">
        <f>U4026+V4026</f>
        <v>8.4155240000000013</v>
      </c>
      <c r="X4026" s="17"/>
      <c r="Y4026" s="9" t="s">
        <v>12393</v>
      </c>
    </row>
    <row r="4027" spans="1:25" x14ac:dyDescent="0.2">
      <c r="A4027" s="9" t="s">
        <v>9603</v>
      </c>
      <c r="B4027" s="18" t="s">
        <v>11676</v>
      </c>
      <c r="C4027" s="9" t="s">
        <v>12374</v>
      </c>
      <c r="D4027" s="9"/>
      <c r="E4027" s="11" t="s">
        <v>12375</v>
      </c>
      <c r="F4027" s="11"/>
      <c r="G4027" s="9">
        <v>10023721</v>
      </c>
      <c r="H4027" s="9" t="s">
        <v>11355</v>
      </c>
      <c r="I4027" s="18" t="s">
        <v>11677</v>
      </c>
      <c r="J4027" s="18" t="s">
        <v>11678</v>
      </c>
      <c r="K4027" s="9" t="s">
        <v>11388</v>
      </c>
      <c r="L4027" s="18" t="s">
        <v>11389</v>
      </c>
      <c r="M4027" s="18">
        <v>9506067187</v>
      </c>
      <c r="N4027" s="18" t="s">
        <v>11679</v>
      </c>
      <c r="O4027" s="18" t="s">
        <v>11680</v>
      </c>
      <c r="P4027" s="9" t="s">
        <v>32</v>
      </c>
      <c r="Q4027" s="11">
        <v>8000</v>
      </c>
      <c r="R4027" s="27">
        <v>841.55240000000003</v>
      </c>
      <c r="S4027" s="52">
        <f>R4027</f>
        <v>841.55240000000003</v>
      </c>
      <c r="T4027" s="53">
        <f>IFERROR(S4027/Q4027,0)</f>
        <v>0.10519405000000001</v>
      </c>
      <c r="U4027" s="54">
        <f>IF(T4027&gt;=100%,S4027*2%,0)</f>
        <v>0</v>
      </c>
      <c r="V4027" s="54">
        <f>S4027*1%</f>
        <v>8.4155240000000013</v>
      </c>
      <c r="W4027" s="55">
        <f>U4027+V4027</f>
        <v>8.4155240000000013</v>
      </c>
      <c r="X4027" s="17"/>
      <c r="Y4027" s="9" t="s">
        <v>12393</v>
      </c>
    </row>
    <row r="4028" spans="1:25" x14ac:dyDescent="0.2">
      <c r="A4028" s="26" t="s">
        <v>9603</v>
      </c>
      <c r="B4028" s="30" t="s">
        <v>11909</v>
      </c>
      <c r="C4028" s="30" t="s">
        <v>12379</v>
      </c>
      <c r="D4028" s="30"/>
      <c r="E4028" s="44" t="s">
        <v>12378</v>
      </c>
      <c r="F4028" s="44"/>
      <c r="G4028" s="30">
        <v>10020174</v>
      </c>
      <c r="H4028" s="30" t="s">
        <v>11910</v>
      </c>
      <c r="I4028" s="29" t="s">
        <v>11911</v>
      </c>
      <c r="J4028" s="29" t="s">
        <v>11912</v>
      </c>
      <c r="K4028" s="26" t="s">
        <v>11913</v>
      </c>
      <c r="L4028" s="30" t="s">
        <v>11914</v>
      </c>
      <c r="M4028" s="30" t="s">
        <v>11915</v>
      </c>
      <c r="N4028" s="30" t="s">
        <v>11969</v>
      </c>
      <c r="O4028" s="29" t="s">
        <v>11970</v>
      </c>
      <c r="P4028" s="30" t="s">
        <v>32</v>
      </c>
      <c r="Q4028" s="27">
        <v>4000</v>
      </c>
      <c r="R4028" s="27">
        <v>414.05020000000002</v>
      </c>
      <c r="S4028" s="52">
        <f>R4028</f>
        <v>414.05020000000002</v>
      </c>
      <c r="T4028" s="53">
        <f>IFERROR(S4028/Q4028,0)</f>
        <v>0.10351255000000001</v>
      </c>
      <c r="U4028" s="54">
        <f>IF(T4028&gt;=100%,S4028*2%,0)</f>
        <v>0</v>
      </c>
      <c r="V4028" s="54">
        <f>S4028*1%</f>
        <v>4.1405020000000006</v>
      </c>
      <c r="W4028" s="55">
        <f>U4028+V4028</f>
        <v>4.1405020000000006</v>
      </c>
      <c r="X4028" s="17"/>
      <c r="Y4028" s="9" t="s">
        <v>12391</v>
      </c>
    </row>
    <row r="4029" spans="1:25" x14ac:dyDescent="0.2">
      <c r="A4029" s="26" t="s">
        <v>9603</v>
      </c>
      <c r="B4029" s="30" t="s">
        <v>11909</v>
      </c>
      <c r="C4029" s="30" t="s">
        <v>12379</v>
      </c>
      <c r="D4029" s="30"/>
      <c r="E4029" s="44" t="s">
        <v>12378</v>
      </c>
      <c r="F4029" s="44"/>
      <c r="G4029" s="30">
        <v>10020174</v>
      </c>
      <c r="H4029" s="30" t="s">
        <v>11910</v>
      </c>
      <c r="I4029" s="29" t="s">
        <v>11990</v>
      </c>
      <c r="J4029" s="29" t="s">
        <v>11991</v>
      </c>
      <c r="K4029" s="26" t="s">
        <v>11913</v>
      </c>
      <c r="L4029" s="30" t="s">
        <v>11914</v>
      </c>
      <c r="M4029" s="30" t="s">
        <v>11915</v>
      </c>
      <c r="N4029" s="30" t="s">
        <v>11996</v>
      </c>
      <c r="O4029" s="30" t="s">
        <v>11997</v>
      </c>
      <c r="P4029" s="30" t="s">
        <v>32</v>
      </c>
      <c r="Q4029" s="27">
        <v>4000</v>
      </c>
      <c r="R4029" s="27">
        <v>414.05020000000002</v>
      </c>
      <c r="S4029" s="52">
        <f>R4029</f>
        <v>414.05020000000002</v>
      </c>
      <c r="T4029" s="53">
        <f>IFERROR(S4029/Q4029,0)</f>
        <v>0.10351255000000001</v>
      </c>
      <c r="U4029" s="54">
        <f>IF(T4029&gt;=100%,S4029*2%,0)</f>
        <v>0</v>
      </c>
      <c r="V4029" s="54">
        <f>S4029*1%</f>
        <v>4.1405020000000006</v>
      </c>
      <c r="W4029" s="55">
        <f>U4029+V4029</f>
        <v>4.1405020000000006</v>
      </c>
      <c r="X4029" s="17"/>
      <c r="Y4029" s="9" t="s">
        <v>12391</v>
      </c>
    </row>
    <row r="4030" spans="1:25" x14ac:dyDescent="0.2">
      <c r="A4030" s="9" t="s">
        <v>9603</v>
      </c>
      <c r="B4030" s="18" t="s">
        <v>10732</v>
      </c>
      <c r="C4030" s="9" t="s">
        <v>12370</v>
      </c>
      <c r="D4030" s="9"/>
      <c r="E4030" s="9" t="s">
        <v>12369</v>
      </c>
      <c r="F4030" s="9"/>
      <c r="G4030" s="18">
        <v>10022294</v>
      </c>
      <c r="H4030" s="18" t="s">
        <v>10733</v>
      </c>
      <c r="I4030" s="18" t="s">
        <v>10948</v>
      </c>
      <c r="J4030" s="18" t="s">
        <v>10949</v>
      </c>
      <c r="K4030" s="9" t="s">
        <v>10767</v>
      </c>
      <c r="L4030" s="18" t="s">
        <v>10768</v>
      </c>
      <c r="M4030" s="18">
        <v>8869911112</v>
      </c>
      <c r="N4030" s="18" t="s">
        <v>10955</v>
      </c>
      <c r="O4030" s="18" t="s">
        <v>10956</v>
      </c>
      <c r="P4030" s="18" t="s">
        <v>32</v>
      </c>
      <c r="Q4030" s="11">
        <v>8936.2800000000007</v>
      </c>
      <c r="R4030" s="27">
        <v>923.64499999999998</v>
      </c>
      <c r="S4030" s="52">
        <f>R4030</f>
        <v>923.64499999999998</v>
      </c>
      <c r="T4030" s="53">
        <f>IFERROR(S4030/Q4030,0)</f>
        <v>0.10335900397033217</v>
      </c>
      <c r="U4030" s="54">
        <f>IF(T4030&gt;=100%,S4030*2%,0)</f>
        <v>0</v>
      </c>
      <c r="V4030" s="54">
        <f>S4030*1%</f>
        <v>9.2364499999999996</v>
      </c>
      <c r="W4030" s="55">
        <f>U4030+V4030</f>
        <v>9.2364499999999996</v>
      </c>
      <c r="X4030" s="17"/>
      <c r="Y4030" s="9" t="s">
        <v>12391</v>
      </c>
    </row>
    <row r="4031" spans="1:25" x14ac:dyDescent="0.2">
      <c r="A4031" s="9" t="s">
        <v>8060</v>
      </c>
      <c r="B4031" s="9" t="s">
        <v>8965</v>
      </c>
      <c r="C4031" s="18" t="s">
        <v>9306</v>
      </c>
      <c r="D4031" s="9" t="s">
        <v>9307</v>
      </c>
      <c r="E4031" s="9" t="s">
        <v>9436</v>
      </c>
      <c r="F4031" s="9" t="s">
        <v>9437</v>
      </c>
      <c r="G4031" s="9">
        <v>10027883</v>
      </c>
      <c r="H4031" s="9" t="s">
        <v>9438</v>
      </c>
      <c r="I4031" s="9" t="s">
        <v>9439</v>
      </c>
      <c r="J4031" s="9" t="s">
        <v>9440</v>
      </c>
      <c r="K4031" s="18" t="s">
        <v>9441</v>
      </c>
      <c r="L4031" s="18" t="s">
        <v>9442</v>
      </c>
      <c r="M4031" s="18">
        <v>9860047707</v>
      </c>
      <c r="N4031" s="9" t="s">
        <v>9443</v>
      </c>
      <c r="O4031" s="9" t="s">
        <v>9444</v>
      </c>
      <c r="P4031" s="9" t="s">
        <v>32</v>
      </c>
      <c r="Q4031" s="11">
        <v>10000</v>
      </c>
      <c r="R4031" s="11">
        <v>1033.3900000000001</v>
      </c>
      <c r="S4031" s="52">
        <f>R4031</f>
        <v>1033.3900000000001</v>
      </c>
      <c r="T4031" s="53">
        <f>IFERROR(S4031/Q4031,0)</f>
        <v>0.10333900000000001</v>
      </c>
      <c r="U4031" s="54">
        <f>IF(T4031&gt;=100%,S4031*2%,0)</f>
        <v>0</v>
      </c>
      <c r="V4031" s="54">
        <f>S4031*1%</f>
        <v>10.333900000000002</v>
      </c>
      <c r="W4031" s="55">
        <f>U4031+V4031</f>
        <v>10.333900000000002</v>
      </c>
      <c r="X4031" s="17"/>
      <c r="Y4031" s="9" t="s">
        <v>12393</v>
      </c>
    </row>
    <row r="4032" spans="1:25" x14ac:dyDescent="0.2">
      <c r="A4032" s="9" t="s">
        <v>6280</v>
      </c>
      <c r="B4032" s="9" t="s">
        <v>7572</v>
      </c>
      <c r="C4032" s="18" t="s">
        <v>6854</v>
      </c>
      <c r="D4032" s="9" t="s">
        <v>6855</v>
      </c>
      <c r="E4032" s="9" t="s">
        <v>7413</v>
      </c>
      <c r="F4032" s="9" t="s">
        <v>7414</v>
      </c>
      <c r="G4032" s="9">
        <v>10025897</v>
      </c>
      <c r="H4032" s="9" t="s">
        <v>7525</v>
      </c>
      <c r="I4032" s="9" t="s">
        <v>7573</v>
      </c>
      <c r="J4032" s="9" t="s">
        <v>7574</v>
      </c>
      <c r="K4032" s="18" t="s">
        <v>7528</v>
      </c>
      <c r="L4032" s="18" t="s">
        <v>7529</v>
      </c>
      <c r="M4032" s="18" t="s">
        <v>7530</v>
      </c>
      <c r="N4032" s="9" t="s">
        <v>7621</v>
      </c>
      <c r="O4032" s="9" t="s">
        <v>7560</v>
      </c>
      <c r="P4032" s="9" t="s">
        <v>32</v>
      </c>
      <c r="Q4032" s="61">
        <v>8160</v>
      </c>
      <c r="R4032" s="11">
        <v>841.74720000000002</v>
      </c>
      <c r="S4032" s="52">
        <f>R4032</f>
        <v>841.74720000000002</v>
      </c>
      <c r="T4032" s="53">
        <f>IFERROR(S4032/Q4032,0)</f>
        <v>0.10315529411764707</v>
      </c>
      <c r="U4032" s="54">
        <f>IF(T4032&gt;=100%,S4032*2%,0)</f>
        <v>0</v>
      </c>
      <c r="V4032" s="54">
        <f>S4032*1%</f>
        <v>8.4174720000000001</v>
      </c>
      <c r="W4032" s="55">
        <f>U4032+V4032</f>
        <v>8.4174720000000001</v>
      </c>
      <c r="X4032" s="17"/>
      <c r="Y4032" s="9" t="s">
        <v>12393</v>
      </c>
    </row>
    <row r="4033" spans="1:25" x14ac:dyDescent="0.2">
      <c r="A4033" s="9" t="s">
        <v>6280</v>
      </c>
      <c r="B4033" s="9" t="s">
        <v>7361</v>
      </c>
      <c r="C4033" s="18" t="s">
        <v>6854</v>
      </c>
      <c r="D4033" s="9" t="s">
        <v>6855</v>
      </c>
      <c r="E4033" s="9" t="s">
        <v>7290</v>
      </c>
      <c r="F4033" s="9" t="s">
        <v>7291</v>
      </c>
      <c r="G4033" s="9">
        <v>10025785</v>
      </c>
      <c r="H4033" s="9" t="s">
        <v>7292</v>
      </c>
      <c r="I4033" s="9" t="s">
        <v>7362</v>
      </c>
      <c r="J4033" s="9" t="s">
        <v>7363</v>
      </c>
      <c r="K4033" s="18" t="s">
        <v>7354</v>
      </c>
      <c r="L4033" s="18" t="s">
        <v>7355</v>
      </c>
      <c r="M4033" s="18" t="s">
        <v>7356</v>
      </c>
      <c r="N4033" s="9" t="s">
        <v>7377</v>
      </c>
      <c r="O4033" s="9" t="s">
        <v>7378</v>
      </c>
      <c r="P4033" s="9" t="s">
        <v>32</v>
      </c>
      <c r="Q4033" s="61">
        <v>7412</v>
      </c>
      <c r="R4033" s="11">
        <v>759.8492</v>
      </c>
      <c r="S4033" s="52">
        <f>R4033</f>
        <v>759.8492</v>
      </c>
      <c r="T4033" s="53">
        <f>IFERROR(S4033/Q4033,0)</f>
        <v>0.10251608202914193</v>
      </c>
      <c r="U4033" s="54">
        <f>IF(T4033&gt;=100%,S4033*2%,0)</f>
        <v>0</v>
      </c>
      <c r="V4033" s="54">
        <f>S4033*1%</f>
        <v>7.5984920000000002</v>
      </c>
      <c r="W4033" s="55">
        <f>U4033+V4033</f>
        <v>7.5984920000000002</v>
      </c>
      <c r="X4033" s="17"/>
      <c r="Y4033" s="9" t="s">
        <v>12391</v>
      </c>
    </row>
    <row r="4034" spans="1:25" x14ac:dyDescent="0.2">
      <c r="A4034" s="4" t="s">
        <v>18</v>
      </c>
      <c r="B4034" s="12" t="s">
        <v>1456</v>
      </c>
      <c r="C4034" s="5" t="s">
        <v>861</v>
      </c>
      <c r="D4034" s="9" t="s">
        <v>862</v>
      </c>
      <c r="E4034" s="9" t="s">
        <v>1457</v>
      </c>
      <c r="F4034" s="9" t="s">
        <v>1458</v>
      </c>
      <c r="G4034" s="8">
        <v>10022900</v>
      </c>
      <c r="H4034" s="12" t="s">
        <v>1459</v>
      </c>
      <c r="I4034" s="9" t="s">
        <v>1460</v>
      </c>
      <c r="J4034" s="12" t="s">
        <v>1461</v>
      </c>
      <c r="K4034" s="8" t="s">
        <v>1462</v>
      </c>
      <c r="L4034" s="16" t="s">
        <v>1463</v>
      </c>
      <c r="M4034" s="17" t="s">
        <v>1464</v>
      </c>
      <c r="N4034" s="9" t="s">
        <v>1467</v>
      </c>
      <c r="O4034" s="9" t="s">
        <v>1468</v>
      </c>
      <c r="P4034" s="9" t="s">
        <v>32</v>
      </c>
      <c r="Q4034" s="10">
        <v>10000</v>
      </c>
      <c r="R4034" s="11">
        <v>1020</v>
      </c>
      <c r="S4034" s="52">
        <f>R4034</f>
        <v>1020</v>
      </c>
      <c r="T4034" s="53">
        <f>IFERROR(S4034/Q4034,0)</f>
        <v>0.10199999999999999</v>
      </c>
      <c r="U4034" s="54">
        <f>IF(T4034&gt;=100%,S4034*2%,0)</f>
        <v>0</v>
      </c>
      <c r="V4034" s="54">
        <f>S4034*1%</f>
        <v>10.200000000000001</v>
      </c>
      <c r="W4034" s="55">
        <f>U4034+V4034</f>
        <v>10.200000000000001</v>
      </c>
      <c r="X4034" s="17"/>
      <c r="Y4034" s="9" t="s">
        <v>12391</v>
      </c>
    </row>
    <row r="4035" spans="1:25" x14ac:dyDescent="0.2">
      <c r="A4035" s="9" t="s">
        <v>9603</v>
      </c>
      <c r="B4035" s="18" t="s">
        <v>11008</v>
      </c>
      <c r="C4035" s="9" t="s">
        <v>12370</v>
      </c>
      <c r="D4035" s="9"/>
      <c r="E4035" s="9" t="s">
        <v>12371</v>
      </c>
      <c r="F4035" s="9"/>
      <c r="G4035" s="33">
        <v>10031130</v>
      </c>
      <c r="H4035" s="38" t="s">
        <v>11009</v>
      </c>
      <c r="I4035" s="33" t="s">
        <v>11209</v>
      </c>
      <c r="J4035" s="33" t="s">
        <v>11210</v>
      </c>
      <c r="K4035" s="9" t="s">
        <v>11025</v>
      </c>
      <c r="L4035" s="18" t="s">
        <v>11026</v>
      </c>
      <c r="M4035" s="18">
        <v>8809656752</v>
      </c>
      <c r="N4035" s="18" t="s">
        <v>11215</v>
      </c>
      <c r="O4035" s="18" t="s">
        <v>11216</v>
      </c>
      <c r="P4035" s="18" t="s">
        <v>32</v>
      </c>
      <c r="Q4035" s="11">
        <v>7000</v>
      </c>
      <c r="R4035" s="27">
        <v>709.80539999999996</v>
      </c>
      <c r="S4035" s="52">
        <f>R4035</f>
        <v>709.80539999999996</v>
      </c>
      <c r="T4035" s="53">
        <f>IFERROR(S4035/Q4035,0)</f>
        <v>0.10140077142857143</v>
      </c>
      <c r="U4035" s="54">
        <f>IF(T4035&gt;=100%,S4035*2%,0)</f>
        <v>0</v>
      </c>
      <c r="V4035" s="54">
        <f>S4035*1%</f>
        <v>7.0980539999999994</v>
      </c>
      <c r="W4035" s="55">
        <f>U4035+V4035</f>
        <v>7.0980539999999994</v>
      </c>
      <c r="X4035" s="17"/>
      <c r="Y4035" s="9" t="s">
        <v>12391</v>
      </c>
    </row>
    <row r="4036" spans="1:25" x14ac:dyDescent="0.2">
      <c r="A4036" s="9" t="s">
        <v>8060</v>
      </c>
      <c r="B4036" s="9" t="s">
        <v>8965</v>
      </c>
      <c r="C4036" s="18" t="s">
        <v>9306</v>
      </c>
      <c r="D4036" s="9" t="s">
        <v>9307</v>
      </c>
      <c r="E4036" s="9" t="s">
        <v>9436</v>
      </c>
      <c r="F4036" s="9" t="s">
        <v>9437</v>
      </c>
      <c r="G4036" s="9">
        <v>10027883</v>
      </c>
      <c r="H4036" s="9" t="s">
        <v>9438</v>
      </c>
      <c r="I4036" s="9" t="s">
        <v>9556</v>
      </c>
      <c r="J4036" s="9" t="s">
        <v>9557</v>
      </c>
      <c r="K4036" s="18" t="s">
        <v>9441</v>
      </c>
      <c r="L4036" s="18" t="s">
        <v>9442</v>
      </c>
      <c r="M4036" s="18">
        <v>9860047707</v>
      </c>
      <c r="N4036" s="9" t="s">
        <v>9560</v>
      </c>
      <c r="O4036" s="9" t="s">
        <v>1217</v>
      </c>
      <c r="P4036" s="9" t="s">
        <v>32</v>
      </c>
      <c r="Q4036" s="11">
        <v>10000</v>
      </c>
      <c r="R4036" s="11">
        <v>1010.25</v>
      </c>
      <c r="S4036" s="52">
        <f>R4036</f>
        <v>1010.25</v>
      </c>
      <c r="T4036" s="53">
        <f>IFERROR(S4036/Q4036,0)</f>
        <v>0.101025</v>
      </c>
      <c r="U4036" s="54">
        <f>IF(T4036&gt;=100%,S4036*2%,0)</f>
        <v>0</v>
      </c>
      <c r="V4036" s="54">
        <f>S4036*1%</f>
        <v>10.102500000000001</v>
      </c>
      <c r="W4036" s="55">
        <f>U4036+V4036</f>
        <v>10.102500000000001</v>
      </c>
      <c r="X4036" s="17"/>
      <c r="Y4036" s="9" t="s">
        <v>12393</v>
      </c>
    </row>
    <row r="4037" spans="1:25" x14ac:dyDescent="0.2">
      <c r="A4037" s="9" t="s">
        <v>9603</v>
      </c>
      <c r="B4037" s="18" t="s">
        <v>10732</v>
      </c>
      <c r="C4037" s="9" t="s">
        <v>12370</v>
      </c>
      <c r="D4037" s="9"/>
      <c r="E4037" s="9" t="s">
        <v>12369</v>
      </c>
      <c r="F4037" s="9"/>
      <c r="G4037" s="18">
        <v>10022294</v>
      </c>
      <c r="H4037" s="18" t="s">
        <v>10733</v>
      </c>
      <c r="I4037" s="18" t="s">
        <v>10948</v>
      </c>
      <c r="J4037" s="18" t="s">
        <v>10949</v>
      </c>
      <c r="K4037" s="9" t="s">
        <v>10767</v>
      </c>
      <c r="L4037" s="18" t="s">
        <v>10768</v>
      </c>
      <c r="M4037" s="18">
        <v>8869911112</v>
      </c>
      <c r="N4037" s="18" t="s">
        <v>10954</v>
      </c>
      <c r="O4037" s="18" t="s">
        <v>8560</v>
      </c>
      <c r="P4037" s="18" t="s">
        <v>32</v>
      </c>
      <c r="Q4037" s="11">
        <v>9151.344000000001</v>
      </c>
      <c r="R4037" s="27">
        <v>903.54960000000005</v>
      </c>
      <c r="S4037" s="52">
        <f>R4037</f>
        <v>903.54960000000005</v>
      </c>
      <c r="T4037" s="53">
        <f>IFERROR(S4037/Q4037,0)</f>
        <v>9.8734087583200889E-2</v>
      </c>
      <c r="U4037" s="54">
        <f>IF(T4037&gt;=100%,S4037*2%,0)</f>
        <v>0</v>
      </c>
      <c r="V4037" s="54">
        <f>S4037*1%</f>
        <v>9.0354960000000002</v>
      </c>
      <c r="W4037" s="55">
        <f>U4037+V4037</f>
        <v>9.0354960000000002</v>
      </c>
      <c r="X4037" s="17"/>
      <c r="Y4037" s="9" t="s">
        <v>12391</v>
      </c>
    </row>
    <row r="4038" spans="1:25" x14ac:dyDescent="0.2">
      <c r="A4038" s="9" t="s">
        <v>9603</v>
      </c>
      <c r="B4038" s="18" t="s">
        <v>10732</v>
      </c>
      <c r="C4038" s="9" t="s">
        <v>12370</v>
      </c>
      <c r="D4038" s="9"/>
      <c r="E4038" s="9" t="s">
        <v>12369</v>
      </c>
      <c r="F4038" s="9"/>
      <c r="G4038" s="18">
        <v>10022294</v>
      </c>
      <c r="H4038" s="18" t="s">
        <v>10733</v>
      </c>
      <c r="I4038" s="36" t="s">
        <v>10771</v>
      </c>
      <c r="J4038" s="36" t="s">
        <v>10772</v>
      </c>
      <c r="K4038" s="9" t="s">
        <v>10767</v>
      </c>
      <c r="L4038" s="18" t="s">
        <v>10768</v>
      </c>
      <c r="M4038" s="18">
        <v>8869911112</v>
      </c>
      <c r="N4038" s="18" t="s">
        <v>10773</v>
      </c>
      <c r="O4038" s="18" t="s">
        <v>10774</v>
      </c>
      <c r="P4038" s="18" t="s">
        <v>32</v>
      </c>
      <c r="Q4038" s="11">
        <v>6941.17</v>
      </c>
      <c r="R4038" s="27">
        <v>684.04600000000005</v>
      </c>
      <c r="S4038" s="52">
        <f>R4038</f>
        <v>684.04600000000005</v>
      </c>
      <c r="T4038" s="53">
        <f>IFERROR(S4038/Q4038,0)</f>
        <v>9.8549091867797506E-2</v>
      </c>
      <c r="U4038" s="54">
        <f>IF(T4038&gt;=100%,S4038*2%,0)</f>
        <v>0</v>
      </c>
      <c r="V4038" s="54">
        <f>S4038*1%</f>
        <v>6.8404600000000002</v>
      </c>
      <c r="W4038" s="55">
        <f>U4038+V4038</f>
        <v>6.8404600000000002</v>
      </c>
      <c r="X4038" s="17"/>
      <c r="Y4038" s="9" t="s">
        <v>12391</v>
      </c>
    </row>
    <row r="4039" spans="1:25" x14ac:dyDescent="0.2">
      <c r="A4039" s="9" t="s">
        <v>6280</v>
      </c>
      <c r="B4039" s="9" t="s">
        <v>6294</v>
      </c>
      <c r="C4039" s="18" t="s">
        <v>6282</v>
      </c>
      <c r="D4039" s="9" t="s">
        <v>6283</v>
      </c>
      <c r="E4039" s="9" t="s">
        <v>6284</v>
      </c>
      <c r="F4039" s="9" t="s">
        <v>6285</v>
      </c>
      <c r="G4039" s="9">
        <v>10022173</v>
      </c>
      <c r="H4039" s="9" t="s">
        <v>6286</v>
      </c>
      <c r="I4039" s="9" t="s">
        <v>6295</v>
      </c>
      <c r="J4039" s="9" t="s">
        <v>6296</v>
      </c>
      <c r="K4039" s="18" t="s">
        <v>6289</v>
      </c>
      <c r="L4039" s="18" t="s">
        <v>6290</v>
      </c>
      <c r="M4039" s="18" t="s">
        <v>6291</v>
      </c>
      <c r="N4039" s="9" t="s">
        <v>6336</v>
      </c>
      <c r="O4039" s="9" t="s">
        <v>6337</v>
      </c>
      <c r="P4039" s="9" t="s">
        <v>32</v>
      </c>
      <c r="Q4039" s="62">
        <v>5000</v>
      </c>
      <c r="R4039" s="11">
        <v>491.4</v>
      </c>
      <c r="S4039" s="52">
        <f>R4039</f>
        <v>491.4</v>
      </c>
      <c r="T4039" s="53">
        <f>IFERROR(S4039/Q4039,0)</f>
        <v>9.8279999999999992E-2</v>
      </c>
      <c r="U4039" s="54">
        <f>IF(T4039&gt;=100%,S4039*2%,0)</f>
        <v>0</v>
      </c>
      <c r="V4039" s="54">
        <f>S4039*1%</f>
        <v>4.9139999999999997</v>
      </c>
      <c r="W4039" s="55">
        <f>U4039+V4039</f>
        <v>4.9139999999999997</v>
      </c>
      <c r="X4039" s="17"/>
      <c r="Y4039" s="9" t="s">
        <v>12393</v>
      </c>
    </row>
    <row r="4040" spans="1:25" x14ac:dyDescent="0.2">
      <c r="A4040" s="9" t="s">
        <v>6280</v>
      </c>
      <c r="B4040" s="9" t="s">
        <v>7567</v>
      </c>
      <c r="C4040" s="18" t="s">
        <v>6854</v>
      </c>
      <c r="D4040" s="9" t="s">
        <v>6855</v>
      </c>
      <c r="E4040" s="9" t="s">
        <v>7413</v>
      </c>
      <c r="F4040" s="9" t="s">
        <v>7414</v>
      </c>
      <c r="G4040" s="9">
        <v>10025897</v>
      </c>
      <c r="H4040" s="9" t="s">
        <v>7525</v>
      </c>
      <c r="I4040" s="9" t="s">
        <v>7568</v>
      </c>
      <c r="J4040" s="9" t="s">
        <v>7569</v>
      </c>
      <c r="K4040" s="18" t="s">
        <v>7528</v>
      </c>
      <c r="L4040" s="18" t="s">
        <v>7529</v>
      </c>
      <c r="M4040" s="18" t="s">
        <v>7530</v>
      </c>
      <c r="N4040" s="9" t="s">
        <v>7624</v>
      </c>
      <c r="O4040" s="9" t="s">
        <v>7625</v>
      </c>
      <c r="P4040" s="9" t="s">
        <v>32</v>
      </c>
      <c r="Q4040" s="61">
        <v>5000</v>
      </c>
      <c r="R4040" s="11">
        <v>491.4</v>
      </c>
      <c r="S4040" s="52">
        <f>R4040</f>
        <v>491.4</v>
      </c>
      <c r="T4040" s="53">
        <f>IFERROR(S4040/Q4040,0)</f>
        <v>9.8279999999999992E-2</v>
      </c>
      <c r="U4040" s="54">
        <f>IF(T4040&gt;=100%,S4040*2%,0)</f>
        <v>0</v>
      </c>
      <c r="V4040" s="54">
        <f>S4040*1%</f>
        <v>4.9139999999999997</v>
      </c>
      <c r="W4040" s="55">
        <f>U4040+V4040</f>
        <v>4.9139999999999997</v>
      </c>
      <c r="X4040" s="17"/>
      <c r="Y4040" s="9" t="s">
        <v>12393</v>
      </c>
    </row>
    <row r="4041" spans="1:25" x14ac:dyDescent="0.2">
      <c r="A4041" s="9" t="s">
        <v>9603</v>
      </c>
      <c r="B4041" s="18" t="s">
        <v>11657</v>
      </c>
      <c r="C4041" s="9" t="s">
        <v>12374</v>
      </c>
      <c r="D4041" s="9"/>
      <c r="E4041" s="11" t="s">
        <v>12377</v>
      </c>
      <c r="F4041" s="11"/>
      <c r="G4041" s="18">
        <v>10025183</v>
      </c>
      <c r="H4041" s="18" t="s">
        <v>11629</v>
      </c>
      <c r="I4041" s="18" t="s">
        <v>11658</v>
      </c>
      <c r="J4041" s="18" t="s">
        <v>11659</v>
      </c>
      <c r="K4041" s="9" t="s">
        <v>11632</v>
      </c>
      <c r="L4041" s="18" t="s">
        <v>11633</v>
      </c>
      <c r="M4041" s="18">
        <v>7060111822</v>
      </c>
      <c r="N4041" s="18" t="s">
        <v>11660</v>
      </c>
      <c r="O4041" s="18" t="s">
        <v>11659</v>
      </c>
      <c r="P4041" s="18" t="s">
        <v>32</v>
      </c>
      <c r="Q4041" s="11">
        <v>5000</v>
      </c>
      <c r="R4041" s="27">
        <v>491.39920000000001</v>
      </c>
      <c r="S4041" s="52">
        <f>R4041</f>
        <v>491.39920000000001</v>
      </c>
      <c r="T4041" s="53">
        <f>IFERROR(S4041/Q4041,0)</f>
        <v>9.8279840000000007E-2</v>
      </c>
      <c r="U4041" s="54">
        <f>IF(T4041&gt;=100%,S4041*2%,0)</f>
        <v>0</v>
      </c>
      <c r="V4041" s="54">
        <f>S4041*1%</f>
        <v>4.9139920000000004</v>
      </c>
      <c r="W4041" s="55">
        <f>U4041+V4041</f>
        <v>4.9139920000000004</v>
      </c>
      <c r="X4041" s="17"/>
      <c r="Y4041" s="9" t="s">
        <v>12391</v>
      </c>
    </row>
    <row r="4042" spans="1:25" x14ac:dyDescent="0.2">
      <c r="A4042" s="9" t="s">
        <v>9603</v>
      </c>
      <c r="B4042" s="18" t="s">
        <v>11462</v>
      </c>
      <c r="C4042" s="9" t="s">
        <v>12374</v>
      </c>
      <c r="D4042" s="9"/>
      <c r="E4042" s="11" t="s">
        <v>12375</v>
      </c>
      <c r="F4042" s="11"/>
      <c r="G4042" s="41">
        <v>10023721</v>
      </c>
      <c r="H4042" s="42" t="s">
        <v>11355</v>
      </c>
      <c r="I4042" s="18" t="s">
        <v>11463</v>
      </c>
      <c r="J4042" s="18" t="s">
        <v>11464</v>
      </c>
      <c r="K4042" s="9" t="s">
        <v>11451</v>
      </c>
      <c r="L4042" s="18" t="s">
        <v>11452</v>
      </c>
      <c r="M4042" s="18">
        <v>9452389839</v>
      </c>
      <c r="N4042" s="18" t="s">
        <v>11466</v>
      </c>
      <c r="O4042" s="18" t="s">
        <v>11467</v>
      </c>
      <c r="P4042" s="9" t="s">
        <v>32</v>
      </c>
      <c r="Q4042" s="11">
        <v>5000</v>
      </c>
      <c r="R4042" s="27">
        <v>491.39920000000001</v>
      </c>
      <c r="S4042" s="52">
        <f>R4042</f>
        <v>491.39920000000001</v>
      </c>
      <c r="T4042" s="53">
        <f>IFERROR(S4042/Q4042,0)</f>
        <v>9.8279840000000007E-2</v>
      </c>
      <c r="U4042" s="54">
        <f>IF(T4042&gt;=100%,S4042*2%,0)</f>
        <v>0</v>
      </c>
      <c r="V4042" s="54">
        <f>S4042*1%</f>
        <v>4.9139920000000004</v>
      </c>
      <c r="W4042" s="55">
        <f>U4042+V4042</f>
        <v>4.9139920000000004</v>
      </c>
      <c r="X4042" s="17"/>
      <c r="Y4042" s="9" t="s">
        <v>12393</v>
      </c>
    </row>
    <row r="4043" spans="1:25" x14ac:dyDescent="0.2">
      <c r="A4043" s="9" t="s">
        <v>9603</v>
      </c>
      <c r="B4043" s="18" t="s">
        <v>11462</v>
      </c>
      <c r="C4043" s="9" t="s">
        <v>12374</v>
      </c>
      <c r="D4043" s="9"/>
      <c r="E4043" s="11" t="s">
        <v>12375</v>
      </c>
      <c r="F4043" s="11"/>
      <c r="G4043" s="41">
        <v>10023721</v>
      </c>
      <c r="H4043" s="42" t="s">
        <v>11355</v>
      </c>
      <c r="I4043" s="18" t="s">
        <v>11463</v>
      </c>
      <c r="J4043" s="18" t="s">
        <v>11464</v>
      </c>
      <c r="K4043" s="9" t="s">
        <v>11451</v>
      </c>
      <c r="L4043" s="18" t="s">
        <v>11452</v>
      </c>
      <c r="M4043" s="18">
        <v>9452389839</v>
      </c>
      <c r="N4043" s="18" t="s">
        <v>11907</v>
      </c>
      <c r="O4043" s="18" t="s">
        <v>11908</v>
      </c>
      <c r="P4043" s="9" t="s">
        <v>32</v>
      </c>
      <c r="Q4043" s="11">
        <v>5000</v>
      </c>
      <c r="R4043" s="27">
        <v>491.39920000000001</v>
      </c>
      <c r="S4043" s="52">
        <f>R4043</f>
        <v>491.39920000000001</v>
      </c>
      <c r="T4043" s="53">
        <f>IFERROR(S4043/Q4043,0)</f>
        <v>9.8279840000000007E-2</v>
      </c>
      <c r="U4043" s="54">
        <f>IF(T4043&gt;=100%,S4043*2%,0)</f>
        <v>0</v>
      </c>
      <c r="V4043" s="54">
        <f>S4043*1%</f>
        <v>4.9139920000000004</v>
      </c>
      <c r="W4043" s="55">
        <f>U4043+V4043</f>
        <v>4.9139920000000004</v>
      </c>
      <c r="X4043" s="17"/>
      <c r="Y4043" s="9" t="s">
        <v>12393</v>
      </c>
    </row>
    <row r="4044" spans="1:25" x14ac:dyDescent="0.2">
      <c r="A4044" s="9" t="s">
        <v>8060</v>
      </c>
      <c r="B4044" s="9" t="s">
        <v>8692</v>
      </c>
      <c r="C4044" s="18" t="s">
        <v>8570</v>
      </c>
      <c r="D4044" s="9" t="s">
        <v>8571</v>
      </c>
      <c r="E4044" s="9" t="s">
        <v>8693</v>
      </c>
      <c r="F4044" s="9" t="s">
        <v>8694</v>
      </c>
      <c r="G4044" s="9">
        <v>10025787</v>
      </c>
      <c r="H4044" s="9" t="s">
        <v>8695</v>
      </c>
      <c r="I4044" s="9" t="s">
        <v>8723</v>
      </c>
      <c r="J4044" s="9" t="s">
        <v>8724</v>
      </c>
      <c r="K4044" s="18" t="s">
        <v>8698</v>
      </c>
      <c r="L4044" s="18" t="s">
        <v>8699</v>
      </c>
      <c r="M4044" s="18">
        <v>8390838453</v>
      </c>
      <c r="N4044" s="9" t="s">
        <v>8725</v>
      </c>
      <c r="O4044" s="9" t="s">
        <v>8726</v>
      </c>
      <c r="P4044" s="9" t="s">
        <v>32</v>
      </c>
      <c r="Q4044" s="11">
        <v>7300</v>
      </c>
      <c r="R4044" s="11">
        <v>700.66039999999998</v>
      </c>
      <c r="S4044" s="52">
        <f>R4044</f>
        <v>700.66039999999998</v>
      </c>
      <c r="T4044" s="53">
        <f>IFERROR(S4044/Q4044,0)</f>
        <v>9.5980876712328758E-2</v>
      </c>
      <c r="U4044" s="54">
        <f>IF(T4044&gt;=100%,S4044*2%,0)</f>
        <v>0</v>
      </c>
      <c r="V4044" s="54">
        <f>S4044*1%</f>
        <v>7.0066040000000003</v>
      </c>
      <c r="W4044" s="55">
        <f>U4044+V4044</f>
        <v>7.0066040000000003</v>
      </c>
      <c r="X4044" s="17"/>
      <c r="Y4044" s="9" t="s">
        <v>12393</v>
      </c>
    </row>
    <row r="4045" spans="1:25" x14ac:dyDescent="0.2">
      <c r="A4045" s="9" t="s">
        <v>8060</v>
      </c>
      <c r="B4045" s="9" t="s">
        <v>8965</v>
      </c>
      <c r="C4045" s="18" t="s">
        <v>8570</v>
      </c>
      <c r="D4045" s="9" t="s">
        <v>8571</v>
      </c>
      <c r="E4045" s="9" t="s">
        <v>8920</v>
      </c>
      <c r="F4045" s="9" t="s">
        <v>8921</v>
      </c>
      <c r="G4045" s="9">
        <v>10034780</v>
      </c>
      <c r="H4045" s="9" t="s">
        <v>8922</v>
      </c>
      <c r="I4045" s="9" t="s">
        <v>8970</v>
      </c>
      <c r="J4045" s="9" t="s">
        <v>8971</v>
      </c>
      <c r="K4045" s="18" t="s">
        <v>8925</v>
      </c>
      <c r="L4045" s="18" t="s">
        <v>8926</v>
      </c>
      <c r="M4045" s="18">
        <v>9923842244</v>
      </c>
      <c r="N4045" s="9" t="s">
        <v>8972</v>
      </c>
      <c r="O4045" s="9" t="s">
        <v>8971</v>
      </c>
      <c r="P4045" s="9" t="s">
        <v>32</v>
      </c>
      <c r="Q4045" s="11">
        <v>8000</v>
      </c>
      <c r="R4045" s="11">
        <v>764.404</v>
      </c>
      <c r="S4045" s="52">
        <f>R4045</f>
        <v>764.404</v>
      </c>
      <c r="T4045" s="53">
        <f>IFERROR(S4045/Q4045,0)</f>
        <v>9.5550499999999997E-2</v>
      </c>
      <c r="U4045" s="54">
        <f>IF(T4045&gt;=100%,S4045*2%,0)</f>
        <v>0</v>
      </c>
      <c r="V4045" s="54">
        <f>S4045*1%</f>
        <v>7.6440400000000004</v>
      </c>
      <c r="W4045" s="55">
        <f>U4045+V4045</f>
        <v>7.6440400000000004</v>
      </c>
      <c r="X4045" s="17"/>
      <c r="Y4045" s="9" t="s">
        <v>12393</v>
      </c>
    </row>
    <row r="4046" spans="1:25" x14ac:dyDescent="0.2">
      <c r="A4046" s="9" t="s">
        <v>8060</v>
      </c>
      <c r="B4046" s="9" t="s">
        <v>8569</v>
      </c>
      <c r="C4046" s="18" t="s">
        <v>8570</v>
      </c>
      <c r="D4046" s="9" t="s">
        <v>8571</v>
      </c>
      <c r="E4046" s="9" t="s">
        <v>8572</v>
      </c>
      <c r="F4046" s="9" t="s">
        <v>8573</v>
      </c>
      <c r="G4046" s="9">
        <v>10034957</v>
      </c>
      <c r="H4046" s="9" t="s">
        <v>8574</v>
      </c>
      <c r="I4046" s="9" t="s">
        <v>8593</v>
      </c>
      <c r="J4046" s="9" t="s">
        <v>8617</v>
      </c>
      <c r="K4046" s="18" t="s">
        <v>8585</v>
      </c>
      <c r="L4046" s="18" t="s">
        <v>8586</v>
      </c>
      <c r="M4046" s="18">
        <v>9049621214</v>
      </c>
      <c r="N4046" s="9" t="s">
        <v>8638</v>
      </c>
      <c r="O4046" s="9" t="s">
        <v>8639</v>
      </c>
      <c r="P4046" s="9" t="s">
        <v>32</v>
      </c>
      <c r="Q4046" s="11">
        <v>7000</v>
      </c>
      <c r="R4046" s="11">
        <v>666.50319999999999</v>
      </c>
      <c r="S4046" s="52">
        <f>R4046</f>
        <v>666.50319999999999</v>
      </c>
      <c r="T4046" s="53">
        <f>IFERROR(S4046/Q4046,0)</f>
        <v>9.5214742857142862E-2</v>
      </c>
      <c r="U4046" s="54">
        <f>IF(T4046&gt;=100%,S4046*2%,0)</f>
        <v>0</v>
      </c>
      <c r="V4046" s="54">
        <f>S4046*1%</f>
        <v>6.6650320000000001</v>
      </c>
      <c r="W4046" s="55">
        <f>U4046+V4046</f>
        <v>6.6650320000000001</v>
      </c>
      <c r="X4046" s="17"/>
      <c r="Y4046" s="9" t="s">
        <v>12391</v>
      </c>
    </row>
    <row r="4047" spans="1:25" x14ac:dyDescent="0.2">
      <c r="A4047" s="9" t="s">
        <v>9603</v>
      </c>
      <c r="B4047" s="18" t="s">
        <v>10732</v>
      </c>
      <c r="C4047" s="9" t="s">
        <v>12370</v>
      </c>
      <c r="D4047" s="9"/>
      <c r="E4047" s="9" t="s">
        <v>12369</v>
      </c>
      <c r="F4047" s="9"/>
      <c r="G4047" s="18">
        <v>10022294</v>
      </c>
      <c r="H4047" s="18" t="s">
        <v>10733</v>
      </c>
      <c r="I4047" s="18" t="s">
        <v>10931</v>
      </c>
      <c r="J4047" s="18" t="s">
        <v>10932</v>
      </c>
      <c r="K4047" s="9" t="s">
        <v>10767</v>
      </c>
      <c r="L4047" s="18" t="s">
        <v>10768</v>
      </c>
      <c r="M4047" s="18">
        <v>8869911112</v>
      </c>
      <c r="N4047" s="18" t="s">
        <v>10935</v>
      </c>
      <c r="O4047" s="18" t="s">
        <v>10936</v>
      </c>
      <c r="P4047" s="18" t="s">
        <v>32</v>
      </c>
      <c r="Q4047" s="11">
        <v>8916.8130000000001</v>
      </c>
      <c r="R4047" s="27">
        <v>841.55240000000003</v>
      </c>
      <c r="S4047" s="52">
        <f>R4047</f>
        <v>841.55240000000003</v>
      </c>
      <c r="T4047" s="53">
        <f>IFERROR(S4047/Q4047,0)</f>
        <v>9.4378159550951676E-2</v>
      </c>
      <c r="U4047" s="54">
        <f>IF(T4047&gt;=100%,S4047*2%,0)</f>
        <v>0</v>
      </c>
      <c r="V4047" s="54">
        <f>S4047*1%</f>
        <v>8.4155240000000013</v>
      </c>
      <c r="W4047" s="55">
        <f>U4047+V4047</f>
        <v>8.4155240000000013</v>
      </c>
      <c r="X4047" s="17"/>
      <c r="Y4047" s="9" t="s">
        <v>12391</v>
      </c>
    </row>
    <row r="4048" spans="1:25" x14ac:dyDescent="0.2">
      <c r="A4048" s="9" t="s">
        <v>9603</v>
      </c>
      <c r="B4048" s="18" t="s">
        <v>10732</v>
      </c>
      <c r="C4048" s="9" t="s">
        <v>12370</v>
      </c>
      <c r="D4048" s="9"/>
      <c r="E4048" s="9" t="s">
        <v>12369</v>
      </c>
      <c r="F4048" s="9"/>
      <c r="G4048" s="18">
        <v>10022294</v>
      </c>
      <c r="H4048" s="18" t="s">
        <v>10733</v>
      </c>
      <c r="I4048" s="18" t="s">
        <v>10931</v>
      </c>
      <c r="J4048" s="18" t="s">
        <v>10932</v>
      </c>
      <c r="K4048" s="9" t="s">
        <v>10767</v>
      </c>
      <c r="L4048" s="18" t="s">
        <v>10768</v>
      </c>
      <c r="M4048" s="18">
        <v>8869911112</v>
      </c>
      <c r="N4048" s="18" t="s">
        <v>10945</v>
      </c>
      <c r="O4048" s="18" t="s">
        <v>10764</v>
      </c>
      <c r="P4048" s="18" t="s">
        <v>32</v>
      </c>
      <c r="Q4048" s="11">
        <v>8925.1560000000009</v>
      </c>
      <c r="R4048" s="27">
        <v>841.55240000000003</v>
      </c>
      <c r="S4048" s="52">
        <f>R4048</f>
        <v>841.55240000000003</v>
      </c>
      <c r="T4048" s="53">
        <f>IFERROR(S4048/Q4048,0)</f>
        <v>9.4289937341151236E-2</v>
      </c>
      <c r="U4048" s="54">
        <f>IF(T4048&gt;=100%,S4048*2%,0)</f>
        <v>0</v>
      </c>
      <c r="V4048" s="54">
        <f>S4048*1%</f>
        <v>8.4155240000000013</v>
      </c>
      <c r="W4048" s="55">
        <f>U4048+V4048</f>
        <v>8.4155240000000013</v>
      </c>
      <c r="X4048" s="17"/>
      <c r="Y4048" s="9" t="s">
        <v>12393</v>
      </c>
    </row>
    <row r="4049" spans="1:25" x14ac:dyDescent="0.2">
      <c r="A4049" s="9" t="s">
        <v>9603</v>
      </c>
      <c r="B4049" s="18" t="s">
        <v>10732</v>
      </c>
      <c r="C4049" s="9" t="s">
        <v>12370</v>
      </c>
      <c r="D4049" s="9"/>
      <c r="E4049" s="9" t="s">
        <v>12369</v>
      </c>
      <c r="F4049" s="9"/>
      <c r="G4049" s="18">
        <v>10022294</v>
      </c>
      <c r="H4049" s="18" t="s">
        <v>10733</v>
      </c>
      <c r="I4049" s="18" t="s">
        <v>10771</v>
      </c>
      <c r="J4049" s="18" t="s">
        <v>10772</v>
      </c>
      <c r="K4049" s="9" t="s">
        <v>10767</v>
      </c>
      <c r="L4049" s="18" t="s">
        <v>10768</v>
      </c>
      <c r="M4049" s="18">
        <v>8869911112</v>
      </c>
      <c r="N4049" s="18" t="s">
        <v>10937</v>
      </c>
      <c r="O4049" s="18" t="s">
        <v>10938</v>
      </c>
      <c r="P4049" s="18" t="s">
        <v>32</v>
      </c>
      <c r="Q4049" s="11">
        <v>8934.4260000000013</v>
      </c>
      <c r="R4049" s="27">
        <v>841.55240000000003</v>
      </c>
      <c r="S4049" s="52">
        <f>R4049</f>
        <v>841.55240000000003</v>
      </c>
      <c r="T4049" s="53">
        <f>IFERROR(S4049/Q4049,0)</f>
        <v>9.4192105905852253E-2</v>
      </c>
      <c r="U4049" s="54">
        <f>IF(T4049&gt;=100%,S4049*2%,0)</f>
        <v>0</v>
      </c>
      <c r="V4049" s="54">
        <f>S4049*1%</f>
        <v>8.4155240000000013</v>
      </c>
      <c r="W4049" s="55">
        <f>U4049+V4049</f>
        <v>8.4155240000000013</v>
      </c>
      <c r="X4049" s="17"/>
      <c r="Y4049" s="9" t="s">
        <v>12391</v>
      </c>
    </row>
    <row r="4050" spans="1:25" x14ac:dyDescent="0.2">
      <c r="A4050" s="4" t="s">
        <v>18</v>
      </c>
      <c r="B4050" s="12" t="s">
        <v>1048</v>
      </c>
      <c r="C4050" s="5" t="s">
        <v>861</v>
      </c>
      <c r="D4050" s="9" t="s">
        <v>862</v>
      </c>
      <c r="E4050" s="9" t="s">
        <v>1049</v>
      </c>
      <c r="F4050" s="9" t="s">
        <v>1050</v>
      </c>
      <c r="G4050" s="8">
        <v>10022825</v>
      </c>
      <c r="H4050" s="12" t="s">
        <v>1058</v>
      </c>
      <c r="I4050" s="9" t="s">
        <v>1151</v>
      </c>
      <c r="J4050" s="12" t="s">
        <v>1152</v>
      </c>
      <c r="K4050" s="8" t="s">
        <v>1061</v>
      </c>
      <c r="L4050" s="16" t="s">
        <v>1062</v>
      </c>
      <c r="M4050" s="17">
        <v>8016377988</v>
      </c>
      <c r="N4050" s="9" t="s">
        <v>1153</v>
      </c>
      <c r="O4050" s="9" t="s">
        <v>1154</v>
      </c>
      <c r="P4050" s="9" t="s">
        <v>32</v>
      </c>
      <c r="Q4050" s="10">
        <v>30000</v>
      </c>
      <c r="R4050" s="11">
        <v>2802.7831999999999</v>
      </c>
      <c r="S4050" s="52">
        <f>R4050</f>
        <v>2802.7831999999999</v>
      </c>
      <c r="T4050" s="53">
        <f>IFERROR(S4050/Q4050,0)</f>
        <v>9.3426106666666661E-2</v>
      </c>
      <c r="U4050" s="54">
        <f>IF(T4050&gt;=100%,S4050*2%,0)</f>
        <v>0</v>
      </c>
      <c r="V4050" s="54">
        <f>S4050*1%</f>
        <v>28.027832</v>
      </c>
      <c r="W4050" s="55">
        <f>U4050+V4050</f>
        <v>28.027832</v>
      </c>
      <c r="X4050" s="17"/>
      <c r="Y4050" s="9" t="s">
        <v>12391</v>
      </c>
    </row>
    <row r="4051" spans="1:25" x14ac:dyDescent="0.2">
      <c r="A4051" s="9" t="s">
        <v>9603</v>
      </c>
      <c r="B4051" s="18" t="s">
        <v>11544</v>
      </c>
      <c r="C4051" s="9" t="s">
        <v>12374</v>
      </c>
      <c r="D4051" s="9"/>
      <c r="E4051" s="11" t="s">
        <v>12373</v>
      </c>
      <c r="F4051" s="11"/>
      <c r="G4051" s="9">
        <v>10025475</v>
      </c>
      <c r="H4051" s="9" t="s">
        <v>11329</v>
      </c>
      <c r="I4051" s="18" t="s">
        <v>11545</v>
      </c>
      <c r="J4051" s="18" t="s">
        <v>11546</v>
      </c>
      <c r="K4051" s="9" t="s">
        <v>11345</v>
      </c>
      <c r="L4051" s="18" t="s">
        <v>11531</v>
      </c>
      <c r="M4051" s="18">
        <v>6393779047</v>
      </c>
      <c r="N4051" s="18" t="s">
        <v>11549</v>
      </c>
      <c r="O4051" s="18" t="s">
        <v>11550</v>
      </c>
      <c r="P4051" s="9" t="s">
        <v>32</v>
      </c>
      <c r="Q4051" s="11">
        <v>10000</v>
      </c>
      <c r="R4051" s="27">
        <v>926.90179999999998</v>
      </c>
      <c r="S4051" s="52">
        <f>R4051</f>
        <v>926.90179999999998</v>
      </c>
      <c r="T4051" s="53">
        <f>IFERROR(S4051/Q4051,0)</f>
        <v>9.2690179999999997E-2</v>
      </c>
      <c r="U4051" s="54">
        <f>IF(T4051&gt;=100%,S4051*2%,0)</f>
        <v>0</v>
      </c>
      <c r="V4051" s="54">
        <f>S4051*1%</f>
        <v>9.2690180000000009</v>
      </c>
      <c r="W4051" s="55">
        <f>U4051+V4051</f>
        <v>9.2690180000000009</v>
      </c>
      <c r="X4051" s="17"/>
      <c r="Y4051" s="9" t="s">
        <v>12391</v>
      </c>
    </row>
    <row r="4052" spans="1:25" x14ac:dyDescent="0.2">
      <c r="A4052" s="9" t="s">
        <v>8060</v>
      </c>
      <c r="B4052" s="9" t="s">
        <v>8965</v>
      </c>
      <c r="C4052" s="18" t="s">
        <v>9306</v>
      </c>
      <c r="D4052" s="9" t="s">
        <v>9307</v>
      </c>
      <c r="E4052" s="9" t="s">
        <v>9436</v>
      </c>
      <c r="F4052" s="9" t="s">
        <v>9437</v>
      </c>
      <c r="G4052" s="9">
        <v>10027883</v>
      </c>
      <c r="H4052" s="9" t="s">
        <v>9438</v>
      </c>
      <c r="I4052" s="9" t="s">
        <v>9452</v>
      </c>
      <c r="J4052" s="9" t="s">
        <v>9453</v>
      </c>
      <c r="K4052" s="18" t="s">
        <v>9441</v>
      </c>
      <c r="L4052" s="18" t="s">
        <v>9442</v>
      </c>
      <c r="M4052" s="18">
        <v>9860047707</v>
      </c>
      <c r="N4052" s="9" t="s">
        <v>9456</v>
      </c>
      <c r="O4052" s="9" t="s">
        <v>537</v>
      </c>
      <c r="P4052" s="9" t="s">
        <v>32</v>
      </c>
      <c r="Q4052" s="11">
        <v>10000</v>
      </c>
      <c r="R4052" s="11">
        <v>925.42</v>
      </c>
      <c r="S4052" s="52">
        <f>R4052</f>
        <v>925.42</v>
      </c>
      <c r="T4052" s="53">
        <f>IFERROR(S4052/Q4052,0)</f>
        <v>9.2541999999999999E-2</v>
      </c>
      <c r="U4052" s="54">
        <f>IF(T4052&gt;=100%,S4052*2%,0)</f>
        <v>0</v>
      </c>
      <c r="V4052" s="54">
        <f>S4052*1%</f>
        <v>9.2541999999999991</v>
      </c>
      <c r="W4052" s="55">
        <f>U4052+V4052</f>
        <v>9.2541999999999991</v>
      </c>
      <c r="X4052" s="17"/>
      <c r="Y4052" s="9" t="s">
        <v>12391</v>
      </c>
    </row>
    <row r="4053" spans="1:25" x14ac:dyDescent="0.2">
      <c r="A4053" s="26" t="s">
        <v>9603</v>
      </c>
      <c r="B4053" s="30" t="s">
        <v>11909</v>
      </c>
      <c r="C4053" s="30" t="s">
        <v>12379</v>
      </c>
      <c r="D4053" s="30"/>
      <c r="E4053" s="44" t="s">
        <v>12378</v>
      </c>
      <c r="F4053" s="44"/>
      <c r="G4053" s="30">
        <v>10020174</v>
      </c>
      <c r="H4053" s="30" t="s">
        <v>11910</v>
      </c>
      <c r="I4053" s="29" t="s">
        <v>12030</v>
      </c>
      <c r="J4053" s="29" t="s">
        <v>12031</v>
      </c>
      <c r="K4053" s="26" t="s">
        <v>11933</v>
      </c>
      <c r="L4053" s="30" t="s">
        <v>11934</v>
      </c>
      <c r="M4053" s="30" t="s">
        <v>11935</v>
      </c>
      <c r="N4053" s="30" t="s">
        <v>12032</v>
      </c>
      <c r="O4053" s="30" t="s">
        <v>12033</v>
      </c>
      <c r="P4053" s="30" t="s">
        <v>32</v>
      </c>
      <c r="Q4053" s="27">
        <v>4500</v>
      </c>
      <c r="R4053" s="27">
        <v>414.05020000000002</v>
      </c>
      <c r="S4053" s="52">
        <f>R4053</f>
        <v>414.05020000000002</v>
      </c>
      <c r="T4053" s="53">
        <f>IFERROR(S4053/Q4053,0)</f>
        <v>9.2011155555555557E-2</v>
      </c>
      <c r="U4053" s="54">
        <f>IF(T4053&gt;=100%,S4053*2%,0)</f>
        <v>0</v>
      </c>
      <c r="V4053" s="54">
        <f>S4053*1%</f>
        <v>4.1405020000000006</v>
      </c>
      <c r="W4053" s="55">
        <f>U4053+V4053</f>
        <v>4.1405020000000006</v>
      </c>
      <c r="X4053" s="17"/>
      <c r="Y4053" s="9" t="s">
        <v>12391</v>
      </c>
    </row>
    <row r="4054" spans="1:25" x14ac:dyDescent="0.2">
      <c r="A4054" s="26" t="s">
        <v>9603</v>
      </c>
      <c r="B4054" s="30" t="s">
        <v>11909</v>
      </c>
      <c r="C4054" s="30" t="s">
        <v>12379</v>
      </c>
      <c r="D4054" s="30"/>
      <c r="E4054" s="44" t="s">
        <v>12378</v>
      </c>
      <c r="F4054" s="44"/>
      <c r="G4054" s="30">
        <v>10020174</v>
      </c>
      <c r="H4054" s="30" t="s">
        <v>11910</v>
      </c>
      <c r="I4054" s="29" t="s">
        <v>11911</v>
      </c>
      <c r="J4054" s="29" t="s">
        <v>11912</v>
      </c>
      <c r="K4054" s="26" t="s">
        <v>11913</v>
      </c>
      <c r="L4054" s="30" t="s">
        <v>11914</v>
      </c>
      <c r="M4054" s="30" t="s">
        <v>11915</v>
      </c>
      <c r="N4054" s="30" t="s">
        <v>11971</v>
      </c>
      <c r="O4054" s="30" t="s">
        <v>11972</v>
      </c>
      <c r="P4054" s="30" t="s">
        <v>32</v>
      </c>
      <c r="Q4054" s="27">
        <v>4500</v>
      </c>
      <c r="R4054" s="27">
        <v>414.05020000000002</v>
      </c>
      <c r="S4054" s="52">
        <f>R4054</f>
        <v>414.05020000000002</v>
      </c>
      <c r="T4054" s="53">
        <f>IFERROR(S4054/Q4054,0)</f>
        <v>9.2011155555555557E-2</v>
      </c>
      <c r="U4054" s="54">
        <f>IF(T4054&gt;=100%,S4054*2%,0)</f>
        <v>0</v>
      </c>
      <c r="V4054" s="54">
        <f>S4054*1%</f>
        <v>4.1405020000000006</v>
      </c>
      <c r="W4054" s="55">
        <f>U4054+V4054</f>
        <v>4.1405020000000006</v>
      </c>
      <c r="X4054" s="17"/>
      <c r="Y4054" s="9" t="s">
        <v>12391</v>
      </c>
    </row>
    <row r="4055" spans="1:25" x14ac:dyDescent="0.2">
      <c r="A4055" s="9" t="s">
        <v>9603</v>
      </c>
      <c r="B4055" s="18" t="s">
        <v>10732</v>
      </c>
      <c r="C4055" s="9" t="s">
        <v>12370</v>
      </c>
      <c r="D4055" s="9"/>
      <c r="E4055" s="9" t="s">
        <v>12369</v>
      </c>
      <c r="F4055" s="9"/>
      <c r="G4055" s="18">
        <v>10022294</v>
      </c>
      <c r="H4055" s="18" t="s">
        <v>10733</v>
      </c>
      <c r="I4055" s="18" t="s">
        <v>10931</v>
      </c>
      <c r="J4055" s="18" t="s">
        <v>10932</v>
      </c>
      <c r="K4055" s="9" t="s">
        <v>10767</v>
      </c>
      <c r="L4055" s="18" t="s">
        <v>10768</v>
      </c>
      <c r="M4055" s="18">
        <v>8869911112</v>
      </c>
      <c r="N4055" s="18" t="s">
        <v>10933</v>
      </c>
      <c r="O4055" s="18" t="s">
        <v>10934</v>
      </c>
      <c r="P4055" s="18" t="s">
        <v>32</v>
      </c>
      <c r="Q4055" s="11">
        <v>9200.4750000000004</v>
      </c>
      <c r="R4055" s="27">
        <v>841.55240000000003</v>
      </c>
      <c r="S4055" s="52">
        <f>R4055</f>
        <v>841.55240000000003</v>
      </c>
      <c r="T4055" s="53">
        <f>IFERROR(S4055/Q4055,0)</f>
        <v>9.1468364405098646E-2</v>
      </c>
      <c r="U4055" s="54">
        <f>IF(T4055&gt;=100%,S4055*2%,0)</f>
        <v>0</v>
      </c>
      <c r="V4055" s="54">
        <f>S4055*1%</f>
        <v>8.4155240000000013</v>
      </c>
      <c r="W4055" s="55">
        <f>U4055+V4055</f>
        <v>8.4155240000000013</v>
      </c>
      <c r="X4055" s="17"/>
      <c r="Y4055" s="9" t="s">
        <v>12391</v>
      </c>
    </row>
    <row r="4056" spans="1:25" x14ac:dyDescent="0.2">
      <c r="A4056" s="9" t="s">
        <v>9603</v>
      </c>
      <c r="B4056" s="18" t="s">
        <v>10732</v>
      </c>
      <c r="C4056" s="9" t="s">
        <v>12370</v>
      </c>
      <c r="D4056" s="9"/>
      <c r="E4056" s="9" t="s">
        <v>12369</v>
      </c>
      <c r="F4056" s="9"/>
      <c r="G4056" s="18">
        <v>10022294</v>
      </c>
      <c r="H4056" s="18" t="s">
        <v>10733</v>
      </c>
      <c r="I4056" s="18" t="s">
        <v>10925</v>
      </c>
      <c r="J4056" s="18" t="s">
        <v>10926</v>
      </c>
      <c r="K4056" s="9" t="s">
        <v>10767</v>
      </c>
      <c r="L4056" s="18" t="s">
        <v>10768</v>
      </c>
      <c r="M4056" s="18">
        <v>8869911112</v>
      </c>
      <c r="N4056" s="18" t="s">
        <v>10927</v>
      </c>
      <c r="O4056" s="37" t="s">
        <v>10928</v>
      </c>
      <c r="P4056" s="18" t="s">
        <v>32</v>
      </c>
      <c r="Q4056" s="11">
        <v>8431.9920000000002</v>
      </c>
      <c r="R4056" s="27">
        <v>764.38040000000001</v>
      </c>
      <c r="S4056" s="52">
        <f>R4056</f>
        <v>764.38040000000001</v>
      </c>
      <c r="T4056" s="53">
        <f>IFERROR(S4056/Q4056,0)</f>
        <v>9.065241048615795E-2</v>
      </c>
      <c r="U4056" s="54">
        <f>IF(T4056&gt;=100%,S4056*2%,0)</f>
        <v>0</v>
      </c>
      <c r="V4056" s="54">
        <f>S4056*1%</f>
        <v>7.6438040000000003</v>
      </c>
      <c r="W4056" s="55">
        <f>U4056+V4056</f>
        <v>7.6438040000000003</v>
      </c>
      <c r="X4056" s="17"/>
      <c r="Y4056" s="9" t="s">
        <v>12391</v>
      </c>
    </row>
    <row r="4057" spans="1:25" x14ac:dyDescent="0.2">
      <c r="A4057" s="9" t="s">
        <v>8060</v>
      </c>
      <c r="B4057" s="9" t="s">
        <v>8965</v>
      </c>
      <c r="C4057" s="18" t="s">
        <v>9306</v>
      </c>
      <c r="D4057" s="9" t="s">
        <v>9307</v>
      </c>
      <c r="E4057" s="9" t="s">
        <v>9436</v>
      </c>
      <c r="F4057" s="9" t="s">
        <v>9437</v>
      </c>
      <c r="G4057" s="9">
        <v>10027883</v>
      </c>
      <c r="H4057" s="9" t="s">
        <v>9438</v>
      </c>
      <c r="I4057" s="9" t="s">
        <v>9541</v>
      </c>
      <c r="J4057" s="9" t="s">
        <v>9542</v>
      </c>
      <c r="K4057" s="18" t="s">
        <v>9465</v>
      </c>
      <c r="L4057" s="18" t="s">
        <v>9466</v>
      </c>
      <c r="M4057" s="18">
        <v>9850474532</v>
      </c>
      <c r="N4057" s="9" t="s">
        <v>9545</v>
      </c>
      <c r="O4057" s="9" t="s">
        <v>9546</v>
      </c>
      <c r="P4057" s="9" t="s">
        <v>32</v>
      </c>
      <c r="Q4057" s="11">
        <v>10000</v>
      </c>
      <c r="R4057" s="11">
        <v>905.4502</v>
      </c>
      <c r="S4057" s="52">
        <f>R4057</f>
        <v>905.4502</v>
      </c>
      <c r="T4057" s="53">
        <f>IFERROR(S4057/Q4057,0)</f>
        <v>9.0545020000000004E-2</v>
      </c>
      <c r="U4057" s="54">
        <f>IF(T4057&gt;=100%,S4057*2%,0)</f>
        <v>0</v>
      </c>
      <c r="V4057" s="54">
        <f>S4057*1%</f>
        <v>9.0545019999999994</v>
      </c>
      <c r="W4057" s="55">
        <f>U4057+V4057</f>
        <v>9.0545019999999994</v>
      </c>
      <c r="X4057" s="17"/>
      <c r="Y4057" s="9" t="s">
        <v>12391</v>
      </c>
    </row>
    <row r="4058" spans="1:25" x14ac:dyDescent="0.2">
      <c r="A4058" s="4" t="s">
        <v>18</v>
      </c>
      <c r="B4058" s="12" t="s">
        <v>1048</v>
      </c>
      <c r="C4058" s="5" t="s">
        <v>861</v>
      </c>
      <c r="D4058" s="9" t="s">
        <v>862</v>
      </c>
      <c r="E4058" s="9" t="s">
        <v>1049</v>
      </c>
      <c r="F4058" s="9" t="s">
        <v>1050</v>
      </c>
      <c r="G4058" s="8">
        <v>10034496</v>
      </c>
      <c r="H4058" s="12" t="s">
        <v>1051</v>
      </c>
      <c r="I4058" s="9" t="s">
        <v>1069</v>
      </c>
      <c r="J4058" s="12" t="s">
        <v>1070</v>
      </c>
      <c r="K4058" s="8" t="s">
        <v>1071</v>
      </c>
      <c r="L4058" s="16" t="s">
        <v>1072</v>
      </c>
      <c r="M4058" s="17">
        <v>9434454330</v>
      </c>
      <c r="N4058" s="9" t="s">
        <v>1079</v>
      </c>
      <c r="O4058" s="9" t="s">
        <v>1080</v>
      </c>
      <c r="P4058" s="9" t="s">
        <v>32</v>
      </c>
      <c r="Q4058" s="10">
        <v>25000</v>
      </c>
      <c r="R4058" s="11">
        <v>2238.6</v>
      </c>
      <c r="S4058" s="52">
        <f>R4058</f>
        <v>2238.6</v>
      </c>
      <c r="T4058" s="53">
        <f>IFERROR(S4058/Q4058,0)</f>
        <v>8.9543999999999999E-2</v>
      </c>
      <c r="U4058" s="54">
        <f>IF(T4058&gt;=100%,S4058*2%,0)</f>
        <v>0</v>
      </c>
      <c r="V4058" s="54">
        <f>S4058*1%</f>
        <v>22.385999999999999</v>
      </c>
      <c r="W4058" s="55">
        <f>U4058+V4058</f>
        <v>22.385999999999999</v>
      </c>
      <c r="X4058" s="17"/>
      <c r="Y4058" s="9" t="s">
        <v>12391</v>
      </c>
    </row>
    <row r="4059" spans="1:25" x14ac:dyDescent="0.2">
      <c r="A4059" s="9" t="s">
        <v>9603</v>
      </c>
      <c r="B4059" s="18" t="s">
        <v>10732</v>
      </c>
      <c r="C4059" s="9" t="s">
        <v>12370</v>
      </c>
      <c r="D4059" s="9"/>
      <c r="E4059" s="9" t="s">
        <v>12369</v>
      </c>
      <c r="F4059" s="9"/>
      <c r="G4059" s="18">
        <v>10022294</v>
      </c>
      <c r="H4059" s="18" t="s">
        <v>10733</v>
      </c>
      <c r="I4059" s="18" t="s">
        <v>10765</v>
      </c>
      <c r="J4059" s="18" t="s">
        <v>10766</v>
      </c>
      <c r="K4059" s="9" t="s">
        <v>10767</v>
      </c>
      <c r="L4059" s="18" t="s">
        <v>10768</v>
      </c>
      <c r="M4059" s="18">
        <v>8869911112</v>
      </c>
      <c r="N4059" s="18" t="s">
        <v>10957</v>
      </c>
      <c r="O4059" s="18" t="s">
        <v>10958</v>
      </c>
      <c r="P4059" s="18" t="s">
        <v>32</v>
      </c>
      <c r="Q4059" s="11">
        <v>9098.505000000001</v>
      </c>
      <c r="R4059" s="27">
        <v>814.44780000000003</v>
      </c>
      <c r="S4059" s="52">
        <f>R4059</f>
        <v>814.44780000000003</v>
      </c>
      <c r="T4059" s="53">
        <f>IFERROR(S4059/Q4059,0)</f>
        <v>8.9514464189446502E-2</v>
      </c>
      <c r="U4059" s="54">
        <f>IF(T4059&gt;=100%,S4059*2%,0)</f>
        <v>0</v>
      </c>
      <c r="V4059" s="54">
        <f>S4059*1%</f>
        <v>8.1444780000000012</v>
      </c>
      <c r="W4059" s="55">
        <f>U4059+V4059</f>
        <v>8.1444780000000012</v>
      </c>
      <c r="X4059" s="17"/>
      <c r="Y4059" s="9" t="s">
        <v>12391</v>
      </c>
    </row>
    <row r="4060" spans="1:25" x14ac:dyDescent="0.2">
      <c r="A4060" s="9" t="s">
        <v>9603</v>
      </c>
      <c r="B4060" s="32" t="s">
        <v>11834</v>
      </c>
      <c r="C4060" s="9" t="s">
        <v>12374</v>
      </c>
      <c r="D4060" s="9"/>
      <c r="E4060" s="11" t="s">
        <v>12376</v>
      </c>
      <c r="F4060" s="11"/>
      <c r="G4060" s="32">
        <v>10031303</v>
      </c>
      <c r="H4060" s="32" t="s">
        <v>11363</v>
      </c>
      <c r="I4060" s="32" t="s">
        <v>11835</v>
      </c>
      <c r="J4060" s="32" t="s">
        <v>3550</v>
      </c>
      <c r="K4060" s="9" t="s">
        <v>11366</v>
      </c>
      <c r="L4060" s="32" t="s">
        <v>11788</v>
      </c>
      <c r="M4060" s="32">
        <v>9616564145</v>
      </c>
      <c r="N4060" s="18" t="s">
        <v>11836</v>
      </c>
      <c r="O4060" s="32" t="s">
        <v>11779</v>
      </c>
      <c r="P4060" s="32" t="s">
        <v>32</v>
      </c>
      <c r="Q4060" s="11">
        <v>6000</v>
      </c>
      <c r="R4060" s="27">
        <v>526.50419999999997</v>
      </c>
      <c r="S4060" s="52">
        <f>R4060</f>
        <v>526.50419999999997</v>
      </c>
      <c r="T4060" s="53">
        <f>IFERROR(S4060/Q4060,0)</f>
        <v>8.7750700000000001E-2</v>
      </c>
      <c r="U4060" s="54">
        <f>IF(T4060&gt;=100%,S4060*2%,0)</f>
        <v>0</v>
      </c>
      <c r="V4060" s="54">
        <f>S4060*1%</f>
        <v>5.2650420000000002</v>
      </c>
      <c r="W4060" s="55">
        <f>U4060+V4060</f>
        <v>5.2650420000000002</v>
      </c>
      <c r="X4060" s="17"/>
      <c r="Y4060" s="9" t="s">
        <v>12391</v>
      </c>
    </row>
    <row r="4061" spans="1:25" x14ac:dyDescent="0.2">
      <c r="A4061" s="9" t="s">
        <v>6280</v>
      </c>
      <c r="B4061" s="9" t="s">
        <v>6281</v>
      </c>
      <c r="C4061" s="18" t="s">
        <v>6282</v>
      </c>
      <c r="D4061" s="9" t="s">
        <v>6283</v>
      </c>
      <c r="E4061" s="9" t="s">
        <v>6284</v>
      </c>
      <c r="F4061" s="9" t="s">
        <v>6285</v>
      </c>
      <c r="G4061" s="9">
        <v>10022173</v>
      </c>
      <c r="H4061" s="9" t="s">
        <v>6286</v>
      </c>
      <c r="I4061" s="9" t="s">
        <v>6287</v>
      </c>
      <c r="J4061" s="9" t="s">
        <v>6288</v>
      </c>
      <c r="K4061" s="18" t="s">
        <v>6289</v>
      </c>
      <c r="L4061" s="18" t="s">
        <v>6290</v>
      </c>
      <c r="M4061" s="18" t="s">
        <v>6291</v>
      </c>
      <c r="N4061" s="9" t="s">
        <v>6314</v>
      </c>
      <c r="O4061" s="9" t="s">
        <v>6315</v>
      </c>
      <c r="P4061" s="9" t="s">
        <v>32</v>
      </c>
      <c r="Q4061" s="61">
        <v>5000</v>
      </c>
      <c r="R4061" s="11">
        <v>427.50220000000002</v>
      </c>
      <c r="S4061" s="52">
        <f>R4061</f>
        <v>427.50220000000002</v>
      </c>
      <c r="T4061" s="53">
        <f>IFERROR(S4061/Q4061,0)</f>
        <v>8.5500439999999997E-2</v>
      </c>
      <c r="U4061" s="54">
        <f>IF(T4061&gt;=100%,S4061*2%,0)</f>
        <v>0</v>
      </c>
      <c r="V4061" s="54">
        <f>S4061*1%</f>
        <v>4.2750219999999999</v>
      </c>
      <c r="W4061" s="55">
        <f>U4061+V4061</f>
        <v>4.2750219999999999</v>
      </c>
      <c r="X4061" s="17"/>
      <c r="Y4061" s="9" t="s">
        <v>12393</v>
      </c>
    </row>
    <row r="4062" spans="1:25" x14ac:dyDescent="0.2">
      <c r="A4062" s="9" t="s">
        <v>9603</v>
      </c>
      <c r="B4062" s="18" t="s">
        <v>10732</v>
      </c>
      <c r="C4062" s="9" t="s">
        <v>12370</v>
      </c>
      <c r="D4062" s="9"/>
      <c r="E4062" s="9" t="s">
        <v>12369</v>
      </c>
      <c r="F4062" s="9"/>
      <c r="G4062" s="18">
        <v>10022294</v>
      </c>
      <c r="H4062" s="18" t="s">
        <v>10733</v>
      </c>
      <c r="I4062" s="18" t="s">
        <v>10948</v>
      </c>
      <c r="J4062" s="18" t="s">
        <v>10949</v>
      </c>
      <c r="K4062" s="9" t="s">
        <v>10767</v>
      </c>
      <c r="L4062" s="18" t="s">
        <v>10768</v>
      </c>
      <c r="M4062" s="18">
        <v>8869911112</v>
      </c>
      <c r="N4062" s="18" t="s">
        <v>10961</v>
      </c>
      <c r="O4062" s="18" t="s">
        <v>10962</v>
      </c>
      <c r="P4062" s="18" t="s">
        <v>32</v>
      </c>
      <c r="Q4062" s="11">
        <v>8084.3670000000011</v>
      </c>
      <c r="R4062" s="27">
        <v>684.04600000000005</v>
      </c>
      <c r="S4062" s="52">
        <f>R4062</f>
        <v>684.04600000000005</v>
      </c>
      <c r="T4062" s="53">
        <f>IFERROR(S4062/Q4062,0)</f>
        <v>8.4613427371617339E-2</v>
      </c>
      <c r="U4062" s="54">
        <f>IF(T4062&gt;=100%,S4062*2%,0)</f>
        <v>0</v>
      </c>
      <c r="V4062" s="54">
        <f>S4062*1%</f>
        <v>6.8404600000000002</v>
      </c>
      <c r="W4062" s="55">
        <f>U4062+V4062</f>
        <v>6.8404600000000002</v>
      </c>
      <c r="X4062" s="17"/>
      <c r="Y4062" s="9" t="s">
        <v>12391</v>
      </c>
    </row>
    <row r="4063" spans="1:25" x14ac:dyDescent="0.2">
      <c r="A4063" s="9" t="s">
        <v>6280</v>
      </c>
      <c r="B4063" s="9" t="s">
        <v>7880</v>
      </c>
      <c r="C4063" s="18" t="s">
        <v>7712</v>
      </c>
      <c r="D4063" s="9" t="s">
        <v>7713</v>
      </c>
      <c r="E4063" s="9" t="s">
        <v>7856</v>
      </c>
      <c r="F4063" s="9" t="s">
        <v>7857</v>
      </c>
      <c r="G4063" s="9">
        <v>10031704</v>
      </c>
      <c r="H4063" s="9" t="s">
        <v>7858</v>
      </c>
      <c r="I4063" s="9" t="s">
        <v>7881</v>
      </c>
      <c r="J4063" s="9" t="s">
        <v>7882</v>
      </c>
      <c r="K4063" s="18" t="s">
        <v>7883</v>
      </c>
      <c r="L4063" s="18" t="s">
        <v>7884</v>
      </c>
      <c r="M4063" s="18" t="s">
        <v>7885</v>
      </c>
      <c r="N4063" s="9" t="s">
        <v>7886</v>
      </c>
      <c r="O4063" s="9" t="s">
        <v>7887</v>
      </c>
      <c r="P4063" s="9" t="s">
        <v>32</v>
      </c>
      <c r="Q4063" s="61">
        <v>10000</v>
      </c>
      <c r="R4063" s="11">
        <v>841.74720000000002</v>
      </c>
      <c r="S4063" s="52">
        <f>R4063</f>
        <v>841.74720000000002</v>
      </c>
      <c r="T4063" s="53">
        <f>IFERROR(S4063/Q4063,0)</f>
        <v>8.4174720000000008E-2</v>
      </c>
      <c r="U4063" s="54">
        <f>IF(T4063&gt;=100%,S4063*2%,0)</f>
        <v>0</v>
      </c>
      <c r="V4063" s="54">
        <f>S4063*1%</f>
        <v>8.4174720000000001</v>
      </c>
      <c r="W4063" s="55">
        <f>U4063+V4063</f>
        <v>8.4174720000000001</v>
      </c>
      <c r="X4063" s="17"/>
      <c r="Y4063" s="9" t="s">
        <v>12391</v>
      </c>
    </row>
    <row r="4064" spans="1:25" x14ac:dyDescent="0.2">
      <c r="A4064" s="9" t="s">
        <v>6280</v>
      </c>
      <c r="B4064" s="9" t="s">
        <v>6464</v>
      </c>
      <c r="C4064" s="18" t="s">
        <v>6282</v>
      </c>
      <c r="D4064" s="9" t="s">
        <v>6283</v>
      </c>
      <c r="E4064" s="9" t="s">
        <v>6409</v>
      </c>
      <c r="F4064" s="9" t="s">
        <v>6410</v>
      </c>
      <c r="G4064" s="9">
        <v>10034245</v>
      </c>
      <c r="H4064" s="9" t="s">
        <v>6411</v>
      </c>
      <c r="I4064" s="9" t="s">
        <v>6465</v>
      </c>
      <c r="J4064" s="9" t="s">
        <v>6466</v>
      </c>
      <c r="K4064" s="18" t="s">
        <v>6414</v>
      </c>
      <c r="L4064" s="18" t="s">
        <v>6415</v>
      </c>
      <c r="M4064" s="18" t="s">
        <v>6416</v>
      </c>
      <c r="N4064" s="9" t="s">
        <v>6467</v>
      </c>
      <c r="O4064" s="9" t="s">
        <v>6468</v>
      </c>
      <c r="P4064" s="9" t="s">
        <v>32</v>
      </c>
      <c r="Q4064" s="62">
        <v>5000</v>
      </c>
      <c r="R4064" s="11">
        <v>414.05020000000002</v>
      </c>
      <c r="S4064" s="52">
        <f>R4064</f>
        <v>414.05020000000002</v>
      </c>
      <c r="T4064" s="53">
        <f>IFERROR(S4064/Q4064,0)</f>
        <v>8.2810040000000001E-2</v>
      </c>
      <c r="U4064" s="54">
        <f>IF(T4064&gt;=100%,S4064*2%,0)</f>
        <v>0</v>
      </c>
      <c r="V4064" s="54">
        <f>S4064*1%</f>
        <v>4.1405020000000006</v>
      </c>
      <c r="W4064" s="55">
        <f>U4064+V4064</f>
        <v>4.1405020000000006</v>
      </c>
      <c r="X4064" s="17"/>
      <c r="Y4064" s="9" t="s">
        <v>12391</v>
      </c>
    </row>
    <row r="4065" spans="1:25" x14ac:dyDescent="0.2">
      <c r="A4065" s="9" t="s">
        <v>9603</v>
      </c>
      <c r="B4065" s="18" t="s">
        <v>11574</v>
      </c>
      <c r="C4065" s="9" t="s">
        <v>12374</v>
      </c>
      <c r="D4065" s="9"/>
      <c r="E4065" s="11" t="s">
        <v>12375</v>
      </c>
      <c r="F4065" s="11"/>
      <c r="G4065" s="41">
        <v>10023721</v>
      </c>
      <c r="H4065" s="42" t="s">
        <v>11355</v>
      </c>
      <c r="I4065" s="18" t="s">
        <v>11575</v>
      </c>
      <c r="J4065" s="18" t="s">
        <v>11576</v>
      </c>
      <c r="K4065" s="9" t="s">
        <v>11358</v>
      </c>
      <c r="L4065" s="18" t="s">
        <v>11359</v>
      </c>
      <c r="M4065" s="18">
        <v>8840296899</v>
      </c>
      <c r="N4065" s="18" t="s">
        <v>11577</v>
      </c>
      <c r="O4065" s="18" t="s">
        <v>11578</v>
      </c>
      <c r="P4065" s="9" t="s">
        <v>32</v>
      </c>
      <c r="Q4065" s="11">
        <v>5000</v>
      </c>
      <c r="R4065" s="27">
        <v>414.05020000000002</v>
      </c>
      <c r="S4065" s="52">
        <f>R4065</f>
        <v>414.05020000000002</v>
      </c>
      <c r="T4065" s="53">
        <f>IFERROR(S4065/Q4065,0)</f>
        <v>8.2810040000000001E-2</v>
      </c>
      <c r="U4065" s="54">
        <f>IF(T4065&gt;=100%,S4065*2%,0)</f>
        <v>0</v>
      </c>
      <c r="V4065" s="54">
        <f>S4065*1%</f>
        <v>4.1405020000000006</v>
      </c>
      <c r="W4065" s="55">
        <f>U4065+V4065</f>
        <v>4.1405020000000006</v>
      </c>
      <c r="X4065" s="17"/>
      <c r="Y4065" s="9" t="s">
        <v>12391</v>
      </c>
    </row>
    <row r="4066" spans="1:25" x14ac:dyDescent="0.2">
      <c r="A4066" s="9" t="s">
        <v>8060</v>
      </c>
      <c r="B4066" s="9" t="s">
        <v>8965</v>
      </c>
      <c r="C4066" s="18" t="s">
        <v>9306</v>
      </c>
      <c r="D4066" s="9" t="s">
        <v>9307</v>
      </c>
      <c r="E4066" s="9" t="s">
        <v>9436</v>
      </c>
      <c r="F4066" s="9" t="s">
        <v>9437</v>
      </c>
      <c r="G4066" s="9">
        <v>10027883</v>
      </c>
      <c r="H4066" s="9" t="s">
        <v>9438</v>
      </c>
      <c r="I4066" s="9" t="s">
        <v>9494</v>
      </c>
      <c r="J4066" s="9" t="s">
        <v>9495</v>
      </c>
      <c r="K4066" s="18" t="s">
        <v>9447</v>
      </c>
      <c r="L4066" s="18" t="s">
        <v>9448</v>
      </c>
      <c r="M4066" s="18">
        <v>8625916262</v>
      </c>
      <c r="N4066" s="9" t="s">
        <v>9496</v>
      </c>
      <c r="O4066" s="9" t="s">
        <v>9497</v>
      </c>
      <c r="P4066" s="9" t="s">
        <v>32</v>
      </c>
      <c r="Q4066" s="11">
        <v>13800</v>
      </c>
      <c r="R4066" s="11">
        <v>1134.9004</v>
      </c>
      <c r="S4066" s="52">
        <f>R4066</f>
        <v>1134.9004</v>
      </c>
      <c r="T4066" s="53">
        <f>IFERROR(S4066/Q4066,0)</f>
        <v>8.2239159420289851E-2</v>
      </c>
      <c r="U4066" s="54">
        <f>IF(T4066&gt;=100%,S4066*2%,0)</f>
        <v>0</v>
      </c>
      <c r="V4066" s="54">
        <f>S4066*1%</f>
        <v>11.349004000000001</v>
      </c>
      <c r="W4066" s="55">
        <f>U4066+V4066</f>
        <v>11.349004000000001</v>
      </c>
      <c r="X4066" s="17"/>
      <c r="Y4066" s="9" t="s">
        <v>12391</v>
      </c>
    </row>
    <row r="4067" spans="1:25" x14ac:dyDescent="0.2">
      <c r="A4067" s="9" t="s">
        <v>9603</v>
      </c>
      <c r="B4067" s="9" t="s">
        <v>11224</v>
      </c>
      <c r="C4067" s="9" t="s">
        <v>12370</v>
      </c>
      <c r="D4067" s="9"/>
      <c r="E4067" s="9" t="s">
        <v>12372</v>
      </c>
      <c r="F4067" s="9"/>
      <c r="G4067" s="9">
        <v>10027214</v>
      </c>
      <c r="H4067" s="9" t="s">
        <v>11225</v>
      </c>
      <c r="I4067" s="9" t="s">
        <v>11291</v>
      </c>
      <c r="J4067" s="9" t="s">
        <v>11292</v>
      </c>
      <c r="K4067" s="9" t="s">
        <v>11238</v>
      </c>
      <c r="L4067" s="18" t="s">
        <v>11239</v>
      </c>
      <c r="M4067" s="18">
        <v>9670914217</v>
      </c>
      <c r="N4067" s="39" t="s">
        <v>11293</v>
      </c>
      <c r="O4067" s="39" t="s">
        <v>11294</v>
      </c>
      <c r="P4067" s="9" t="s">
        <v>32</v>
      </c>
      <c r="Q4067" s="11">
        <v>20000</v>
      </c>
      <c r="R4067" s="27">
        <v>1637.9934000000001</v>
      </c>
      <c r="S4067" s="52">
        <f>R4067</f>
        <v>1637.9934000000001</v>
      </c>
      <c r="T4067" s="53">
        <f>IFERROR(S4067/Q4067,0)</f>
        <v>8.1899670000000008E-2</v>
      </c>
      <c r="U4067" s="54">
        <f>IF(T4067&gt;=100%,S4067*2%,0)</f>
        <v>0</v>
      </c>
      <c r="V4067" s="54">
        <f>S4067*1%</f>
        <v>16.379934000000002</v>
      </c>
      <c r="W4067" s="55">
        <f>U4067+V4067</f>
        <v>16.379934000000002</v>
      </c>
      <c r="X4067" s="17"/>
      <c r="Y4067" s="9" t="s">
        <v>12391</v>
      </c>
    </row>
    <row r="4068" spans="1:25" x14ac:dyDescent="0.2">
      <c r="A4068" s="9" t="s">
        <v>6280</v>
      </c>
      <c r="B4068" s="9" t="s">
        <v>7936</v>
      </c>
      <c r="C4068" s="18" t="s">
        <v>7712</v>
      </c>
      <c r="D4068" s="9" t="s">
        <v>7713</v>
      </c>
      <c r="E4068" s="9" t="s">
        <v>7937</v>
      </c>
      <c r="F4068" s="9" t="s">
        <v>7938</v>
      </c>
      <c r="G4068" s="9">
        <v>10033599</v>
      </c>
      <c r="H4068" s="9" t="s">
        <v>7939</v>
      </c>
      <c r="I4068" s="9" t="s">
        <v>7940</v>
      </c>
      <c r="J4068" s="9" t="s">
        <v>7941</v>
      </c>
      <c r="K4068" s="18" t="s">
        <v>7942</v>
      </c>
      <c r="L4068" s="18" t="s">
        <v>7943</v>
      </c>
      <c r="M4068" s="18" t="s">
        <v>7944</v>
      </c>
      <c r="N4068" s="9" t="s">
        <v>7953</v>
      </c>
      <c r="O4068" s="9" t="s">
        <v>7954</v>
      </c>
      <c r="P4068" s="9" t="s">
        <v>32</v>
      </c>
      <c r="Q4068" s="61">
        <v>10000</v>
      </c>
      <c r="R4068" s="11">
        <v>796.25220000000002</v>
      </c>
      <c r="S4068" s="52">
        <f>R4068</f>
        <v>796.25220000000002</v>
      </c>
      <c r="T4068" s="53">
        <f>IFERROR(S4068/Q4068,0)</f>
        <v>7.9625219999999997E-2</v>
      </c>
      <c r="U4068" s="54">
        <f>IF(T4068&gt;=100%,S4068*2%,0)</f>
        <v>0</v>
      </c>
      <c r="V4068" s="54">
        <f>S4068*1%</f>
        <v>7.9625220000000008</v>
      </c>
      <c r="W4068" s="55">
        <f>U4068+V4068</f>
        <v>7.9625220000000008</v>
      </c>
      <c r="X4068" s="17"/>
      <c r="Y4068" s="9" t="s">
        <v>12391</v>
      </c>
    </row>
    <row r="4069" spans="1:25" x14ac:dyDescent="0.2">
      <c r="A4069" s="9" t="s">
        <v>9603</v>
      </c>
      <c r="B4069" s="18" t="s">
        <v>10732</v>
      </c>
      <c r="C4069" s="9" t="s">
        <v>12370</v>
      </c>
      <c r="D4069" s="9"/>
      <c r="E4069" s="9" t="s">
        <v>12369</v>
      </c>
      <c r="F4069" s="9"/>
      <c r="G4069" s="18">
        <v>10022294</v>
      </c>
      <c r="H4069" s="18" t="s">
        <v>10733</v>
      </c>
      <c r="I4069" s="18" t="s">
        <v>10771</v>
      </c>
      <c r="J4069" s="18" t="s">
        <v>10772</v>
      </c>
      <c r="K4069" s="9" t="s">
        <v>10767</v>
      </c>
      <c r="L4069" s="18" t="s">
        <v>10768</v>
      </c>
      <c r="M4069" s="18">
        <v>8869911112</v>
      </c>
      <c r="N4069" s="18" t="s">
        <v>10941</v>
      </c>
      <c r="O4069" s="18" t="s">
        <v>10942</v>
      </c>
      <c r="P4069" s="18" t="s">
        <v>32</v>
      </c>
      <c r="Q4069" s="11">
        <v>8716.5810000000001</v>
      </c>
      <c r="R4069" s="27">
        <v>684.04600000000005</v>
      </c>
      <c r="S4069" s="52">
        <f>R4069</f>
        <v>684.04600000000005</v>
      </c>
      <c r="T4069" s="53">
        <f>IFERROR(S4069/Q4069,0)</f>
        <v>7.8476411794945758E-2</v>
      </c>
      <c r="U4069" s="54">
        <f>IF(T4069&gt;=100%,S4069*2%,0)</f>
        <v>0</v>
      </c>
      <c r="V4069" s="54">
        <f>S4069*1%</f>
        <v>6.8404600000000002</v>
      </c>
      <c r="W4069" s="55">
        <f>U4069+V4069</f>
        <v>6.8404600000000002</v>
      </c>
      <c r="X4069" s="17"/>
      <c r="Y4069" s="9" t="s">
        <v>12391</v>
      </c>
    </row>
    <row r="4070" spans="1:25" x14ac:dyDescent="0.2">
      <c r="A4070" s="9" t="s">
        <v>9603</v>
      </c>
      <c r="B4070" s="18" t="s">
        <v>10732</v>
      </c>
      <c r="C4070" s="9" t="s">
        <v>12370</v>
      </c>
      <c r="D4070" s="9"/>
      <c r="E4070" s="9" t="s">
        <v>12369</v>
      </c>
      <c r="F4070" s="9"/>
      <c r="G4070" s="18">
        <v>10022294</v>
      </c>
      <c r="H4070" s="18" t="s">
        <v>10733</v>
      </c>
      <c r="I4070" s="18" t="s">
        <v>10925</v>
      </c>
      <c r="J4070" s="18" t="s">
        <v>10926</v>
      </c>
      <c r="K4070" s="9" t="s">
        <v>10767</v>
      </c>
      <c r="L4070" s="18" t="s">
        <v>10768</v>
      </c>
      <c r="M4070" s="18">
        <v>8869911112</v>
      </c>
      <c r="N4070" s="18" t="s">
        <v>10952</v>
      </c>
      <c r="O4070" s="18" t="s">
        <v>10953</v>
      </c>
      <c r="P4070" s="18" t="s">
        <v>32</v>
      </c>
      <c r="Q4070" s="11">
        <v>8774.0550000000003</v>
      </c>
      <c r="R4070" s="27">
        <v>684.04600000000005</v>
      </c>
      <c r="S4070" s="52">
        <f>R4070</f>
        <v>684.04600000000005</v>
      </c>
      <c r="T4070" s="53">
        <f>IFERROR(S4070/Q4070,0)</f>
        <v>7.7962356059997351E-2</v>
      </c>
      <c r="U4070" s="54">
        <f>IF(T4070&gt;=100%,S4070*2%,0)</f>
        <v>0</v>
      </c>
      <c r="V4070" s="54">
        <f>S4070*1%</f>
        <v>6.8404600000000002</v>
      </c>
      <c r="W4070" s="55">
        <f>U4070+V4070</f>
        <v>6.8404600000000002</v>
      </c>
      <c r="X4070" s="17"/>
      <c r="Y4070" s="9" t="s">
        <v>12391</v>
      </c>
    </row>
    <row r="4071" spans="1:25" x14ac:dyDescent="0.2">
      <c r="A4071" s="9" t="s">
        <v>6280</v>
      </c>
      <c r="B4071" s="9" t="s">
        <v>6992</v>
      </c>
      <c r="C4071" s="18" t="s">
        <v>6854</v>
      </c>
      <c r="D4071" s="9" t="s">
        <v>6855</v>
      </c>
      <c r="E4071" s="9" t="s">
        <v>6856</v>
      </c>
      <c r="F4071" s="9" t="s">
        <v>6857</v>
      </c>
      <c r="G4071" s="9">
        <v>10032465</v>
      </c>
      <c r="H4071" s="9" t="s">
        <v>6881</v>
      </c>
      <c r="I4071" s="9" t="s">
        <v>6993</v>
      </c>
      <c r="J4071" s="9" t="s">
        <v>6994</v>
      </c>
      <c r="K4071" s="18" t="s">
        <v>6995</v>
      </c>
      <c r="L4071" s="18" t="s">
        <v>6996</v>
      </c>
      <c r="M4071" s="18" t="s">
        <v>6886</v>
      </c>
      <c r="N4071" s="9" t="s">
        <v>6997</v>
      </c>
      <c r="O4071" s="9" t="s">
        <v>6998</v>
      </c>
      <c r="P4071" s="9" t="s">
        <v>32</v>
      </c>
      <c r="Q4071" s="61">
        <v>20400</v>
      </c>
      <c r="R4071" s="11">
        <v>1583.3948</v>
      </c>
      <c r="S4071" s="52">
        <f>R4071</f>
        <v>1583.3948</v>
      </c>
      <c r="T4071" s="53">
        <f>IFERROR(S4071/Q4071,0)</f>
        <v>7.7617392156862752E-2</v>
      </c>
      <c r="U4071" s="54">
        <f>IF(T4071&gt;=100%,S4071*2%,0)</f>
        <v>0</v>
      </c>
      <c r="V4071" s="54">
        <f>S4071*1%</f>
        <v>15.833948000000001</v>
      </c>
      <c r="W4071" s="55">
        <f>U4071+V4071</f>
        <v>15.833948000000001</v>
      </c>
      <c r="X4071" s="17"/>
      <c r="Y4071" s="9" t="s">
        <v>12391</v>
      </c>
    </row>
    <row r="4072" spans="1:25" x14ac:dyDescent="0.2">
      <c r="A4072" s="4" t="s">
        <v>18</v>
      </c>
      <c r="B4072" s="12" t="s">
        <v>1048</v>
      </c>
      <c r="C4072" s="5" t="s">
        <v>861</v>
      </c>
      <c r="D4072" s="9" t="s">
        <v>862</v>
      </c>
      <c r="E4072" s="9" t="s">
        <v>1049</v>
      </c>
      <c r="F4072" s="9" t="s">
        <v>1050</v>
      </c>
      <c r="G4072" s="8">
        <v>10034496</v>
      </c>
      <c r="H4072" s="12" t="s">
        <v>1051</v>
      </c>
      <c r="I4072" s="9" t="s">
        <v>1166</v>
      </c>
      <c r="J4072" s="12" t="s">
        <v>1167</v>
      </c>
      <c r="K4072" s="8" t="s">
        <v>1054</v>
      </c>
      <c r="L4072" s="16" t="s">
        <v>1055</v>
      </c>
      <c r="M4072" s="17">
        <v>9593193215</v>
      </c>
      <c r="N4072" s="9" t="s">
        <v>1234</v>
      </c>
      <c r="O4072" s="9" t="s">
        <v>1235</v>
      </c>
      <c r="P4072" s="9" t="s">
        <v>32</v>
      </c>
      <c r="Q4072" s="10">
        <v>10000</v>
      </c>
      <c r="R4072" s="11">
        <v>759.8492</v>
      </c>
      <c r="S4072" s="52">
        <f>R4072</f>
        <v>759.8492</v>
      </c>
      <c r="T4072" s="53">
        <f>IFERROR(S4072/Q4072,0)</f>
        <v>7.5984919999999997E-2</v>
      </c>
      <c r="U4072" s="54">
        <f>IF(T4072&gt;=100%,S4072*2%,0)</f>
        <v>0</v>
      </c>
      <c r="V4072" s="54">
        <f>S4072*1%</f>
        <v>7.5984920000000002</v>
      </c>
      <c r="W4072" s="55">
        <f>U4072+V4072</f>
        <v>7.5984920000000002</v>
      </c>
      <c r="X4072" s="17"/>
      <c r="Y4072" s="9" t="s">
        <v>12391</v>
      </c>
    </row>
    <row r="4073" spans="1:25" x14ac:dyDescent="0.2">
      <c r="A4073" s="9" t="s">
        <v>9603</v>
      </c>
      <c r="B4073" s="18" t="s">
        <v>10732</v>
      </c>
      <c r="C4073" s="9" t="s">
        <v>12370</v>
      </c>
      <c r="D4073" s="9"/>
      <c r="E4073" s="9" t="s">
        <v>12369</v>
      </c>
      <c r="F4073" s="9"/>
      <c r="G4073" s="18">
        <v>10022294</v>
      </c>
      <c r="H4073" s="18" t="s">
        <v>10733</v>
      </c>
      <c r="I4073" s="18" t="s">
        <v>10925</v>
      </c>
      <c r="J4073" s="18" t="s">
        <v>10926</v>
      </c>
      <c r="K4073" s="9" t="s">
        <v>10767</v>
      </c>
      <c r="L4073" s="18" t="s">
        <v>10768</v>
      </c>
      <c r="M4073" s="18">
        <v>8869911112</v>
      </c>
      <c r="N4073" s="18" t="s">
        <v>10959</v>
      </c>
      <c r="O4073" s="18" t="s">
        <v>10960</v>
      </c>
      <c r="P4073" s="18" t="s">
        <v>32</v>
      </c>
      <c r="Q4073" s="11">
        <v>9144.8549999999996</v>
      </c>
      <c r="R4073" s="27">
        <v>684.04600000000005</v>
      </c>
      <c r="S4073" s="52">
        <f>R4073</f>
        <v>684.04600000000005</v>
      </c>
      <c r="T4073" s="53">
        <f>IFERROR(S4073/Q4073,0)</f>
        <v>7.4801186022085658E-2</v>
      </c>
      <c r="U4073" s="54">
        <f>IF(T4073&gt;=100%,S4073*2%,0)</f>
        <v>0</v>
      </c>
      <c r="V4073" s="54">
        <f>S4073*1%</f>
        <v>6.8404600000000002</v>
      </c>
      <c r="W4073" s="55">
        <f>U4073+V4073</f>
        <v>6.8404600000000002</v>
      </c>
      <c r="X4073" s="17"/>
      <c r="Y4073" s="9" t="s">
        <v>12391</v>
      </c>
    </row>
    <row r="4074" spans="1:25" x14ac:dyDescent="0.2">
      <c r="A4074" s="26" t="s">
        <v>9603</v>
      </c>
      <c r="B4074" s="26" t="s">
        <v>9877</v>
      </c>
      <c r="C4074" s="30" t="s">
        <v>12359</v>
      </c>
      <c r="D4074" s="30"/>
      <c r="E4074" s="44" t="s">
        <v>12361</v>
      </c>
      <c r="F4074" s="44"/>
      <c r="G4074" s="26">
        <v>10023666</v>
      </c>
      <c r="H4074" s="26" t="s">
        <v>9845</v>
      </c>
      <c r="I4074" s="26" t="s">
        <v>9878</v>
      </c>
      <c r="J4074" s="26" t="s">
        <v>9879</v>
      </c>
      <c r="K4074" s="26" t="s">
        <v>9848</v>
      </c>
      <c r="L4074" s="26" t="s">
        <v>9849</v>
      </c>
      <c r="M4074" s="26">
        <v>7696064706</v>
      </c>
      <c r="N4074" s="26" t="s">
        <v>9899</v>
      </c>
      <c r="O4074" s="26" t="s">
        <v>9900</v>
      </c>
      <c r="P4074" s="26" t="s">
        <v>32</v>
      </c>
      <c r="Q4074" s="26">
        <v>8000</v>
      </c>
      <c r="R4074" s="27">
        <v>586.9556</v>
      </c>
      <c r="S4074" s="52">
        <f>R4074</f>
        <v>586.9556</v>
      </c>
      <c r="T4074" s="53">
        <f>IFERROR(S4074/Q4074,0)</f>
        <v>7.3369450000000003E-2</v>
      </c>
      <c r="U4074" s="54">
        <f>IF(T4074&gt;=100%,S4074*2%,0)</f>
        <v>0</v>
      </c>
      <c r="V4074" s="54">
        <f>S4074*1%</f>
        <v>5.8695560000000002</v>
      </c>
      <c r="W4074" s="55">
        <f>U4074+V4074</f>
        <v>5.8695560000000002</v>
      </c>
      <c r="X4074" s="17"/>
      <c r="Y4074" s="9" t="s">
        <v>12391</v>
      </c>
    </row>
    <row r="4075" spans="1:25" x14ac:dyDescent="0.2">
      <c r="A4075" s="4" t="s">
        <v>18</v>
      </c>
      <c r="B4075" s="12" t="s">
        <v>704</v>
      </c>
      <c r="C4075" s="5" t="s">
        <v>20</v>
      </c>
      <c r="D4075" s="5" t="s">
        <v>21</v>
      </c>
      <c r="E4075" s="9" t="s">
        <v>650</v>
      </c>
      <c r="F4075" s="9" t="s">
        <v>705</v>
      </c>
      <c r="G4075" s="8">
        <v>10022826</v>
      </c>
      <c r="H4075" s="12" t="s">
        <v>706</v>
      </c>
      <c r="I4075" s="12" t="s">
        <v>817</v>
      </c>
      <c r="J4075" s="9" t="s">
        <v>818</v>
      </c>
      <c r="K4075" s="8" t="s">
        <v>729</v>
      </c>
      <c r="L4075" s="16" t="s">
        <v>709</v>
      </c>
      <c r="M4075" s="17" t="s">
        <v>730</v>
      </c>
      <c r="N4075" s="9" t="s">
        <v>825</v>
      </c>
      <c r="O4075" s="9" t="s">
        <v>826</v>
      </c>
      <c r="P4075" s="9" t="s">
        <v>32</v>
      </c>
      <c r="Q4075" s="10">
        <v>10000</v>
      </c>
      <c r="R4075" s="11">
        <v>728.00099999999998</v>
      </c>
      <c r="S4075" s="52">
        <f>R4075</f>
        <v>728.00099999999998</v>
      </c>
      <c r="T4075" s="53">
        <f>IFERROR(S4075/Q4075,0)</f>
        <v>7.2800099999999993E-2</v>
      </c>
      <c r="U4075" s="54">
        <f>IF(T4075&gt;=100%,S4075*2%,0)</f>
        <v>0</v>
      </c>
      <c r="V4075" s="54">
        <f>S4075*1%</f>
        <v>7.2800099999999999</v>
      </c>
      <c r="W4075" s="55">
        <f>U4075+V4075</f>
        <v>7.2800099999999999</v>
      </c>
      <c r="X4075" s="17"/>
      <c r="Y4075" s="9" t="s">
        <v>12393</v>
      </c>
    </row>
    <row r="4076" spans="1:25" x14ac:dyDescent="0.2">
      <c r="A4076" s="4" t="s">
        <v>18</v>
      </c>
      <c r="B4076" s="9"/>
      <c r="C4076" s="5" t="s">
        <v>4707</v>
      </c>
      <c r="D4076" s="17" t="s">
        <v>4708</v>
      </c>
      <c r="E4076" s="9" t="s">
        <v>5090</v>
      </c>
      <c r="F4076" s="17" t="s">
        <v>5091</v>
      </c>
      <c r="G4076" s="9">
        <v>10027424</v>
      </c>
      <c r="H4076" s="9" t="s">
        <v>5092</v>
      </c>
      <c r="I4076" s="17" t="s">
        <v>5145</v>
      </c>
      <c r="J4076" s="17" t="s">
        <v>5146</v>
      </c>
      <c r="K4076" s="17" t="s">
        <v>5095</v>
      </c>
      <c r="L4076" s="17" t="s">
        <v>5096</v>
      </c>
      <c r="M4076" s="17">
        <v>9040304080</v>
      </c>
      <c r="N4076" s="17" t="s">
        <v>5169</v>
      </c>
      <c r="O4076" s="17" t="s">
        <v>5170</v>
      </c>
      <c r="P4076" s="17" t="s">
        <v>32</v>
      </c>
      <c r="Q4076" s="11">
        <v>20000</v>
      </c>
      <c r="R4076" s="11">
        <v>1415.056</v>
      </c>
      <c r="S4076" s="52">
        <f>R4076</f>
        <v>1415.056</v>
      </c>
      <c r="T4076" s="53">
        <f>IFERROR(S4076/Q4076,0)</f>
        <v>7.0752800000000005E-2</v>
      </c>
      <c r="U4076" s="54">
        <f>IF(T4076&gt;=100%,S4076*2%,0)</f>
        <v>0</v>
      </c>
      <c r="V4076" s="54">
        <f>S4076*1%</f>
        <v>14.15056</v>
      </c>
      <c r="W4076" s="55">
        <f>U4076+V4076</f>
        <v>14.15056</v>
      </c>
      <c r="X4076" s="17"/>
      <c r="Y4076" s="9" t="s">
        <v>12393</v>
      </c>
    </row>
    <row r="4077" spans="1:25" x14ac:dyDescent="0.2">
      <c r="A4077" s="9" t="s">
        <v>9603</v>
      </c>
      <c r="B4077" s="18" t="s">
        <v>11008</v>
      </c>
      <c r="C4077" s="9" t="s">
        <v>12370</v>
      </c>
      <c r="D4077" s="9"/>
      <c r="E4077" s="9" t="s">
        <v>12371</v>
      </c>
      <c r="F4077" s="9"/>
      <c r="G4077" s="33">
        <v>10031130</v>
      </c>
      <c r="H4077" s="38" t="s">
        <v>11009</v>
      </c>
      <c r="I4077" s="33" t="s">
        <v>11020</v>
      </c>
      <c r="J4077" s="33" t="s">
        <v>11021</v>
      </c>
      <c r="K4077" s="9" t="s">
        <v>11012</v>
      </c>
      <c r="L4077" s="18" t="s">
        <v>11013</v>
      </c>
      <c r="M4077" s="18">
        <v>9654921078</v>
      </c>
      <c r="N4077" s="18" t="s">
        <v>11022</v>
      </c>
      <c r="O4077" s="18" t="s">
        <v>10320</v>
      </c>
      <c r="P4077" s="18" t="s">
        <v>32</v>
      </c>
      <c r="Q4077" s="11">
        <v>11928</v>
      </c>
      <c r="R4077" s="27">
        <v>841.74720000000002</v>
      </c>
      <c r="S4077" s="52">
        <f>R4077</f>
        <v>841.74720000000002</v>
      </c>
      <c r="T4077" s="53">
        <f>IFERROR(S4077/Q4077,0)</f>
        <v>7.056901408450704E-2</v>
      </c>
      <c r="U4077" s="54">
        <f>IF(T4077&gt;=100%,S4077*2%,0)</f>
        <v>0</v>
      </c>
      <c r="V4077" s="54">
        <f>S4077*1%</f>
        <v>8.4174720000000001</v>
      </c>
      <c r="W4077" s="55">
        <f>U4077+V4077</f>
        <v>8.4174720000000001</v>
      </c>
      <c r="X4077" s="17"/>
      <c r="Y4077" s="9" t="s">
        <v>12391</v>
      </c>
    </row>
    <row r="4078" spans="1:25" x14ac:dyDescent="0.2">
      <c r="A4078" s="4" t="s">
        <v>18</v>
      </c>
      <c r="B4078" s="4" t="s">
        <v>557</v>
      </c>
      <c r="C4078" s="5" t="s">
        <v>20</v>
      </c>
      <c r="D4078" s="5" t="s">
        <v>21</v>
      </c>
      <c r="E4078" s="5" t="s">
        <v>558</v>
      </c>
      <c r="F4078" s="5" t="s">
        <v>559</v>
      </c>
      <c r="G4078" s="6">
        <v>10024490</v>
      </c>
      <c r="H4078" s="4" t="s">
        <v>560</v>
      </c>
      <c r="I4078" s="4" t="s">
        <v>568</v>
      </c>
      <c r="J4078" s="4" t="s">
        <v>569</v>
      </c>
      <c r="K4078" s="6" t="s">
        <v>563</v>
      </c>
      <c r="L4078" s="6" t="s">
        <v>564</v>
      </c>
      <c r="M4078" s="7" t="s">
        <v>565</v>
      </c>
      <c r="N4078" s="4" t="s">
        <v>572</v>
      </c>
      <c r="O4078" s="6" t="s">
        <v>573</v>
      </c>
      <c r="P4078" s="9" t="s">
        <v>32</v>
      </c>
      <c r="Q4078" s="9">
        <v>10000</v>
      </c>
      <c r="R4078" s="11">
        <v>700.69579999999996</v>
      </c>
      <c r="S4078" s="52">
        <f>R4078</f>
        <v>700.69579999999996</v>
      </c>
      <c r="T4078" s="53">
        <f>IFERROR(S4078/Q4078,0)</f>
        <v>7.0069579999999992E-2</v>
      </c>
      <c r="U4078" s="54">
        <f>IF(T4078&gt;=100%,S4078*2%,0)</f>
        <v>0</v>
      </c>
      <c r="V4078" s="54">
        <f>S4078*1%</f>
        <v>7.006958</v>
      </c>
      <c r="W4078" s="55">
        <f>U4078+V4078</f>
        <v>7.006958</v>
      </c>
      <c r="X4078" s="17"/>
      <c r="Y4078" s="9" t="s">
        <v>12393</v>
      </c>
    </row>
    <row r="4079" spans="1:25" x14ac:dyDescent="0.2">
      <c r="A4079" s="4" t="s">
        <v>18</v>
      </c>
      <c r="B4079" s="12" t="s">
        <v>2186</v>
      </c>
      <c r="C4079" s="5" t="s">
        <v>2071</v>
      </c>
      <c r="D4079" s="9" t="s">
        <v>2072</v>
      </c>
      <c r="E4079" s="9" t="s">
        <v>2187</v>
      </c>
      <c r="F4079" s="9" t="s">
        <v>2188</v>
      </c>
      <c r="G4079" s="8">
        <v>10022967</v>
      </c>
      <c r="H4079" s="12" t="s">
        <v>2189</v>
      </c>
      <c r="I4079" s="9" t="s">
        <v>2230</v>
      </c>
      <c r="J4079" s="12" t="s">
        <v>2231</v>
      </c>
      <c r="K4079" s="8" t="s">
        <v>2192</v>
      </c>
      <c r="L4079" s="16" t="s">
        <v>2193</v>
      </c>
      <c r="M4079" s="17">
        <v>8638022310</v>
      </c>
      <c r="N4079" s="9" t="s">
        <v>2232</v>
      </c>
      <c r="O4079" s="9" t="s">
        <v>2233</v>
      </c>
      <c r="P4079" s="9" t="s">
        <v>32</v>
      </c>
      <c r="Q4079" s="10">
        <v>5000</v>
      </c>
      <c r="R4079" s="11">
        <v>350.33019999999999</v>
      </c>
      <c r="S4079" s="52">
        <f>R4079</f>
        <v>350.33019999999999</v>
      </c>
      <c r="T4079" s="53">
        <f>IFERROR(S4079/Q4079,0)</f>
        <v>7.0066039999999996E-2</v>
      </c>
      <c r="U4079" s="54">
        <f>IF(T4079&gt;=100%,S4079*2%,0)</f>
        <v>0</v>
      </c>
      <c r="V4079" s="54">
        <f>S4079*1%</f>
        <v>3.5033020000000001</v>
      </c>
      <c r="W4079" s="55">
        <f>U4079+V4079</f>
        <v>3.5033020000000001</v>
      </c>
      <c r="X4079" s="17"/>
      <c r="Y4079" s="9" t="s">
        <v>12393</v>
      </c>
    </row>
    <row r="4080" spans="1:25" x14ac:dyDescent="0.2">
      <c r="A4080" s="9" t="s">
        <v>9603</v>
      </c>
      <c r="B4080" s="32" t="s">
        <v>11681</v>
      </c>
      <c r="C4080" s="9" t="s">
        <v>12374</v>
      </c>
      <c r="D4080" s="9"/>
      <c r="E4080" s="11" t="s">
        <v>12376</v>
      </c>
      <c r="F4080" s="11"/>
      <c r="G4080" s="32">
        <v>10031303</v>
      </c>
      <c r="H4080" s="32" t="s">
        <v>11363</v>
      </c>
      <c r="I4080" s="32" t="s">
        <v>11682</v>
      </c>
      <c r="J4080" s="32" t="s">
        <v>11683</v>
      </c>
      <c r="K4080" s="9" t="s">
        <v>11684</v>
      </c>
      <c r="L4080" s="32" t="s">
        <v>11685</v>
      </c>
      <c r="M4080" s="32">
        <v>7007253228</v>
      </c>
      <c r="N4080" s="18" t="s">
        <v>11774</v>
      </c>
      <c r="O4080" s="32" t="s">
        <v>11775</v>
      </c>
      <c r="P4080" s="32" t="s">
        <v>32</v>
      </c>
      <c r="Q4080" s="11">
        <v>6000</v>
      </c>
      <c r="R4080" s="27">
        <v>414.05020000000002</v>
      </c>
      <c r="S4080" s="52">
        <f>R4080</f>
        <v>414.05020000000002</v>
      </c>
      <c r="T4080" s="53">
        <f>IFERROR(S4080/Q4080,0)</f>
        <v>6.9008366666666668E-2</v>
      </c>
      <c r="U4080" s="54">
        <f>IF(T4080&gt;=100%,S4080*2%,0)</f>
        <v>0</v>
      </c>
      <c r="V4080" s="54">
        <f>S4080*1%</f>
        <v>4.1405020000000006</v>
      </c>
      <c r="W4080" s="55">
        <f>U4080+V4080</f>
        <v>4.1405020000000006</v>
      </c>
      <c r="X4080" s="17"/>
      <c r="Y4080" s="9" t="s">
        <v>12391</v>
      </c>
    </row>
    <row r="4081" spans="1:25" x14ac:dyDescent="0.2">
      <c r="A4081" s="9" t="s">
        <v>9603</v>
      </c>
      <c r="B4081" s="32" t="s">
        <v>11815</v>
      </c>
      <c r="C4081" s="9" t="s">
        <v>12374</v>
      </c>
      <c r="D4081" s="9"/>
      <c r="E4081" s="11" t="s">
        <v>12376</v>
      </c>
      <c r="F4081" s="11"/>
      <c r="G4081" s="32">
        <v>10031303</v>
      </c>
      <c r="H4081" s="32" t="s">
        <v>11363</v>
      </c>
      <c r="I4081" s="32" t="s">
        <v>11709</v>
      </c>
      <c r="J4081" s="32" t="s">
        <v>11816</v>
      </c>
      <c r="K4081" s="9" t="s">
        <v>11366</v>
      </c>
      <c r="L4081" s="32" t="s">
        <v>11788</v>
      </c>
      <c r="M4081" s="32">
        <v>9616564145</v>
      </c>
      <c r="N4081" s="18" t="s">
        <v>11817</v>
      </c>
      <c r="O4081" s="32" t="s">
        <v>11816</v>
      </c>
      <c r="P4081" s="32" t="s">
        <v>32</v>
      </c>
      <c r="Q4081" s="11">
        <v>6000</v>
      </c>
      <c r="R4081" s="27">
        <v>414.05020000000002</v>
      </c>
      <c r="S4081" s="52">
        <f>R4081</f>
        <v>414.05020000000002</v>
      </c>
      <c r="T4081" s="53">
        <f>IFERROR(S4081/Q4081,0)</f>
        <v>6.9008366666666668E-2</v>
      </c>
      <c r="U4081" s="54">
        <f>IF(T4081&gt;=100%,S4081*2%,0)</f>
        <v>0</v>
      </c>
      <c r="V4081" s="54">
        <f>S4081*1%</f>
        <v>4.1405020000000006</v>
      </c>
      <c r="W4081" s="55">
        <f>U4081+V4081</f>
        <v>4.1405020000000006</v>
      </c>
      <c r="X4081" s="17"/>
      <c r="Y4081" s="9" t="s">
        <v>12391</v>
      </c>
    </row>
    <row r="4082" spans="1:25" x14ac:dyDescent="0.2">
      <c r="A4082" s="9" t="s">
        <v>9603</v>
      </c>
      <c r="B4082" s="32" t="s">
        <v>11719</v>
      </c>
      <c r="C4082" s="9" t="s">
        <v>12374</v>
      </c>
      <c r="D4082" s="9"/>
      <c r="E4082" s="11" t="s">
        <v>12376</v>
      </c>
      <c r="F4082" s="11"/>
      <c r="G4082" s="32">
        <v>10031303</v>
      </c>
      <c r="H4082" s="32" t="s">
        <v>11363</v>
      </c>
      <c r="I4082" s="32" t="s">
        <v>11720</v>
      </c>
      <c r="J4082" s="32" t="s">
        <v>11721</v>
      </c>
      <c r="K4082" s="9" t="s">
        <v>11691</v>
      </c>
      <c r="L4082" s="32" t="s">
        <v>11692</v>
      </c>
      <c r="M4082" s="32">
        <v>8318630070</v>
      </c>
      <c r="N4082" s="18" t="s">
        <v>11731</v>
      </c>
      <c r="O4082" s="32" t="s">
        <v>11732</v>
      </c>
      <c r="P4082" s="32" t="s">
        <v>32</v>
      </c>
      <c r="Q4082" s="11">
        <v>6000</v>
      </c>
      <c r="R4082" s="27">
        <v>414.05020000000002</v>
      </c>
      <c r="S4082" s="52">
        <f>R4082</f>
        <v>414.05020000000002</v>
      </c>
      <c r="T4082" s="53">
        <f>IFERROR(S4082/Q4082,0)</f>
        <v>6.9008366666666668E-2</v>
      </c>
      <c r="U4082" s="54">
        <f>IF(T4082&gt;=100%,S4082*2%,0)</f>
        <v>0</v>
      </c>
      <c r="V4082" s="54">
        <f>S4082*1%</f>
        <v>4.1405020000000006</v>
      </c>
      <c r="W4082" s="55">
        <f>U4082+V4082</f>
        <v>4.1405020000000006</v>
      </c>
      <c r="X4082" s="17"/>
      <c r="Y4082" s="9" t="s">
        <v>12391</v>
      </c>
    </row>
    <row r="4083" spans="1:25" x14ac:dyDescent="0.2">
      <c r="A4083" s="9" t="s">
        <v>9603</v>
      </c>
      <c r="B4083" s="9" t="s">
        <v>11224</v>
      </c>
      <c r="C4083" s="9" t="s">
        <v>12370</v>
      </c>
      <c r="D4083" s="9"/>
      <c r="E4083" s="9" t="s">
        <v>12372</v>
      </c>
      <c r="F4083" s="9"/>
      <c r="G4083" s="9">
        <v>10027214</v>
      </c>
      <c r="H4083" s="9" t="s">
        <v>11225</v>
      </c>
      <c r="I4083" s="9" t="s">
        <v>11274</v>
      </c>
      <c r="J4083" s="9" t="s">
        <v>11275</v>
      </c>
      <c r="K4083" s="9" t="s">
        <v>11238</v>
      </c>
      <c r="L4083" s="18" t="s">
        <v>11239</v>
      </c>
      <c r="M4083" s="18">
        <v>9670914217</v>
      </c>
      <c r="N4083" s="9" t="s">
        <v>11282</v>
      </c>
      <c r="O4083" s="9" t="s">
        <v>4820</v>
      </c>
      <c r="P4083" s="9" t="s">
        <v>32</v>
      </c>
      <c r="Q4083" s="11">
        <v>10000</v>
      </c>
      <c r="R4083" s="27">
        <v>687.05500000000006</v>
      </c>
      <c r="S4083" s="52">
        <f>R4083</f>
        <v>687.05500000000006</v>
      </c>
      <c r="T4083" s="53">
        <f>IFERROR(S4083/Q4083,0)</f>
        <v>6.8705500000000003E-2</v>
      </c>
      <c r="U4083" s="54">
        <f>IF(T4083&gt;=100%,S4083*2%,0)</f>
        <v>0</v>
      </c>
      <c r="V4083" s="54">
        <f>S4083*1%</f>
        <v>6.8705500000000006</v>
      </c>
      <c r="W4083" s="55">
        <f>U4083+V4083</f>
        <v>6.8705500000000006</v>
      </c>
      <c r="X4083" s="17"/>
      <c r="Y4083" s="9" t="s">
        <v>12391</v>
      </c>
    </row>
    <row r="4084" spans="1:25" x14ac:dyDescent="0.2">
      <c r="A4084" s="9" t="s">
        <v>6280</v>
      </c>
      <c r="B4084" s="9" t="s">
        <v>8027</v>
      </c>
      <c r="C4084" s="18" t="s">
        <v>7712</v>
      </c>
      <c r="D4084" s="9" t="s">
        <v>7713</v>
      </c>
      <c r="E4084" s="9" t="s">
        <v>7937</v>
      </c>
      <c r="F4084" s="9" t="s">
        <v>7938</v>
      </c>
      <c r="G4084" s="9">
        <v>10032797</v>
      </c>
      <c r="H4084" s="9" t="s">
        <v>7979</v>
      </c>
      <c r="I4084" s="9" t="s">
        <v>8028</v>
      </c>
      <c r="J4084" s="9" t="s">
        <v>8029</v>
      </c>
      <c r="K4084" s="18" t="s">
        <v>7982</v>
      </c>
      <c r="L4084" s="18" t="s">
        <v>7983</v>
      </c>
      <c r="M4084" s="18" t="s">
        <v>7984</v>
      </c>
      <c r="N4084" s="9" t="s">
        <v>8030</v>
      </c>
      <c r="O4084" s="9" t="s">
        <v>8031</v>
      </c>
      <c r="P4084" s="9" t="s">
        <v>32</v>
      </c>
      <c r="Q4084" s="61">
        <v>11700</v>
      </c>
      <c r="R4084" s="11">
        <v>764.404</v>
      </c>
      <c r="S4084" s="52">
        <f>R4084</f>
        <v>764.404</v>
      </c>
      <c r="T4084" s="53">
        <f>IFERROR(S4084/Q4084,0)</f>
        <v>6.533367521367521E-2</v>
      </c>
      <c r="U4084" s="54">
        <f>IF(T4084&gt;=100%,S4084*2%,0)</f>
        <v>0</v>
      </c>
      <c r="V4084" s="54">
        <f>S4084*1%</f>
        <v>7.6440400000000004</v>
      </c>
      <c r="W4084" s="55">
        <f>U4084+V4084</f>
        <v>7.6440400000000004</v>
      </c>
      <c r="X4084" s="17"/>
      <c r="Y4084" s="9" t="s">
        <v>12393</v>
      </c>
    </row>
    <row r="4085" spans="1:25" x14ac:dyDescent="0.2">
      <c r="A4085" s="4" t="s">
        <v>18</v>
      </c>
      <c r="B4085" s="4" t="s">
        <v>19</v>
      </c>
      <c r="C4085" s="5" t="s">
        <v>20</v>
      </c>
      <c r="D4085" s="5" t="s">
        <v>21</v>
      </c>
      <c r="E4085" s="5" t="s">
        <v>22</v>
      </c>
      <c r="F4085" s="5" t="s">
        <v>23</v>
      </c>
      <c r="G4085" s="4">
        <v>10028445</v>
      </c>
      <c r="H4085" s="4" t="s">
        <v>24</v>
      </c>
      <c r="I4085" s="4" t="s">
        <v>37</v>
      </c>
      <c r="J4085" s="4" t="s">
        <v>38</v>
      </c>
      <c r="K4085" s="4" t="s">
        <v>27</v>
      </c>
      <c r="L4085" s="4" t="s">
        <v>28</v>
      </c>
      <c r="M4085" s="7" t="s">
        <v>29</v>
      </c>
      <c r="N4085" s="5" t="s">
        <v>198</v>
      </c>
      <c r="O4085" s="5" t="s">
        <v>199</v>
      </c>
      <c r="P4085" s="9" t="s">
        <v>32</v>
      </c>
      <c r="Q4085" s="9">
        <v>25000</v>
      </c>
      <c r="R4085" s="11">
        <v>1583.3955999999998</v>
      </c>
      <c r="S4085" s="52">
        <f>R4085</f>
        <v>1583.3955999999998</v>
      </c>
      <c r="T4085" s="53">
        <f>IFERROR(S4085/Q4085,0)</f>
        <v>6.3335823999999999E-2</v>
      </c>
      <c r="U4085" s="54">
        <f>IF(T4085&gt;=100%,S4085*2%,0)</f>
        <v>0</v>
      </c>
      <c r="V4085" s="54">
        <f>S4085*1%</f>
        <v>15.833955999999999</v>
      </c>
      <c r="W4085" s="55">
        <f>U4085+V4085</f>
        <v>15.833955999999999</v>
      </c>
      <c r="X4085" s="17"/>
      <c r="Y4085" s="9" t="s">
        <v>12393</v>
      </c>
    </row>
    <row r="4086" spans="1:25" x14ac:dyDescent="0.2">
      <c r="A4086" s="4" t="s">
        <v>18</v>
      </c>
      <c r="B4086" s="12" t="s">
        <v>704</v>
      </c>
      <c r="C4086" s="5" t="s">
        <v>20</v>
      </c>
      <c r="D4086" s="5" t="s">
        <v>21</v>
      </c>
      <c r="E4086" s="9" t="s">
        <v>650</v>
      </c>
      <c r="F4086" s="9" t="s">
        <v>705</v>
      </c>
      <c r="G4086" s="8">
        <v>10022826</v>
      </c>
      <c r="H4086" s="12" t="s">
        <v>706</v>
      </c>
      <c r="I4086" s="9" t="s">
        <v>840</v>
      </c>
      <c r="J4086" s="12" t="s">
        <v>841</v>
      </c>
      <c r="K4086" s="8" t="s">
        <v>729</v>
      </c>
      <c r="L4086" s="16" t="s">
        <v>709</v>
      </c>
      <c r="M4086" s="17" t="s">
        <v>730</v>
      </c>
      <c r="N4086" s="9" t="s">
        <v>854</v>
      </c>
      <c r="O4086" s="9" t="s">
        <v>855</v>
      </c>
      <c r="P4086" s="9" t="s">
        <v>32</v>
      </c>
      <c r="Q4086" s="10">
        <v>10000</v>
      </c>
      <c r="R4086" s="11">
        <v>616.95000000000005</v>
      </c>
      <c r="S4086" s="52">
        <f>R4086</f>
        <v>616.95000000000005</v>
      </c>
      <c r="T4086" s="53">
        <f>IFERROR(S4086/Q4086,0)</f>
        <v>6.1695000000000007E-2</v>
      </c>
      <c r="U4086" s="54">
        <f>IF(T4086&gt;=100%,S4086*2%,0)</f>
        <v>0</v>
      </c>
      <c r="V4086" s="54">
        <f>S4086*1%</f>
        <v>6.1695000000000002</v>
      </c>
      <c r="W4086" s="55">
        <f>U4086+V4086</f>
        <v>6.1695000000000002</v>
      </c>
      <c r="X4086" s="17"/>
      <c r="Y4086" s="9" t="s">
        <v>12393</v>
      </c>
    </row>
    <row r="4087" spans="1:25" x14ac:dyDescent="0.2">
      <c r="A4087" s="4" t="s">
        <v>18</v>
      </c>
      <c r="B4087" s="12" t="s">
        <v>704</v>
      </c>
      <c r="C4087" s="5" t="s">
        <v>20</v>
      </c>
      <c r="D4087" s="5" t="s">
        <v>21</v>
      </c>
      <c r="E4087" s="9" t="s">
        <v>650</v>
      </c>
      <c r="F4087" s="9" t="s">
        <v>705</v>
      </c>
      <c r="G4087" s="8">
        <v>10022826</v>
      </c>
      <c r="H4087" s="12" t="s">
        <v>706</v>
      </c>
      <c r="I4087" s="9" t="s">
        <v>840</v>
      </c>
      <c r="J4087" s="12" t="s">
        <v>841</v>
      </c>
      <c r="K4087" s="8" t="s">
        <v>729</v>
      </c>
      <c r="L4087" s="16" t="s">
        <v>709</v>
      </c>
      <c r="M4087" s="17" t="s">
        <v>730</v>
      </c>
      <c r="N4087" s="9" t="s">
        <v>852</v>
      </c>
      <c r="O4087" s="9" t="s">
        <v>853</v>
      </c>
      <c r="P4087" s="9" t="s">
        <v>32</v>
      </c>
      <c r="Q4087" s="10">
        <v>10000</v>
      </c>
      <c r="R4087" s="11">
        <v>616.95000000000005</v>
      </c>
      <c r="S4087" s="52">
        <f>R4087</f>
        <v>616.95000000000005</v>
      </c>
      <c r="T4087" s="53">
        <f>IFERROR(S4087/Q4087,0)</f>
        <v>6.1695000000000007E-2</v>
      </c>
      <c r="U4087" s="54">
        <f>IF(T4087&gt;=100%,S4087*2%,0)</f>
        <v>0</v>
      </c>
      <c r="V4087" s="54">
        <f>S4087*1%</f>
        <v>6.1695000000000002</v>
      </c>
      <c r="W4087" s="55">
        <f>U4087+V4087</f>
        <v>6.1695000000000002</v>
      </c>
      <c r="X4087" s="17"/>
      <c r="Y4087" s="9" t="s">
        <v>12393</v>
      </c>
    </row>
    <row r="4088" spans="1:25" x14ac:dyDescent="0.2">
      <c r="A4088" s="4" t="s">
        <v>18</v>
      </c>
      <c r="B4088" s="9"/>
      <c r="C4088" s="5" t="s">
        <v>4707</v>
      </c>
      <c r="D4088" s="9" t="s">
        <v>4708</v>
      </c>
      <c r="E4088" s="9" t="s">
        <v>5269</v>
      </c>
      <c r="F4088" s="9" t="s">
        <v>5270</v>
      </c>
      <c r="G4088" s="12">
        <v>10033840</v>
      </c>
      <c r="H4088" s="12" t="s">
        <v>5354</v>
      </c>
      <c r="I4088" s="12" t="s">
        <v>5373</v>
      </c>
      <c r="J4088" s="12" t="s">
        <v>5374</v>
      </c>
      <c r="K4088" s="17" t="s">
        <v>5357</v>
      </c>
      <c r="L4088" s="9" t="s">
        <v>5358</v>
      </c>
      <c r="M4088" s="9">
        <v>8763812712</v>
      </c>
      <c r="N4088" s="12" t="s">
        <v>5377</v>
      </c>
      <c r="O4088" s="12" t="s">
        <v>5378</v>
      </c>
      <c r="P4088" s="17" t="s">
        <v>32</v>
      </c>
      <c r="Q4088" s="10">
        <v>8013.5</v>
      </c>
      <c r="R4088" s="11">
        <v>491.4</v>
      </c>
      <c r="S4088" s="52">
        <f>R4088</f>
        <v>491.4</v>
      </c>
      <c r="T4088" s="53">
        <f>IFERROR(S4088/Q4088,0)</f>
        <v>6.1321519935109502E-2</v>
      </c>
      <c r="U4088" s="54">
        <f>IF(T4088&gt;=100%,S4088*2%,0)</f>
        <v>0</v>
      </c>
      <c r="V4088" s="54">
        <f>S4088*1%</f>
        <v>4.9139999999999997</v>
      </c>
      <c r="W4088" s="55">
        <f>U4088+V4088</f>
        <v>4.9139999999999997</v>
      </c>
      <c r="X4088" s="17"/>
      <c r="Y4088" s="9" t="s">
        <v>12393</v>
      </c>
    </row>
    <row r="4089" spans="1:25" x14ac:dyDescent="0.2">
      <c r="A4089" s="4" t="s">
        <v>18</v>
      </c>
      <c r="B4089" s="9"/>
      <c r="C4089" s="5" t="s">
        <v>4707</v>
      </c>
      <c r="D4089" s="9" t="s">
        <v>4708</v>
      </c>
      <c r="E4089" s="9" t="s">
        <v>5269</v>
      </c>
      <c r="F4089" s="9" t="s">
        <v>5270</v>
      </c>
      <c r="G4089" s="12">
        <v>10033840</v>
      </c>
      <c r="H4089" s="12" t="s">
        <v>5354</v>
      </c>
      <c r="I4089" s="12" t="s">
        <v>5373</v>
      </c>
      <c r="J4089" s="12" t="s">
        <v>5374</v>
      </c>
      <c r="K4089" s="17" t="s">
        <v>5357</v>
      </c>
      <c r="L4089" s="9" t="s">
        <v>5358</v>
      </c>
      <c r="M4089" s="9">
        <v>8763812712</v>
      </c>
      <c r="N4089" s="12" t="s">
        <v>5438</v>
      </c>
      <c r="O4089" s="12" t="s">
        <v>5439</v>
      </c>
      <c r="P4089" s="17" t="s">
        <v>32</v>
      </c>
      <c r="Q4089" s="10">
        <v>8200</v>
      </c>
      <c r="R4089" s="11">
        <v>491.4</v>
      </c>
      <c r="S4089" s="52">
        <f>R4089</f>
        <v>491.4</v>
      </c>
      <c r="T4089" s="53">
        <f>IFERROR(S4089/Q4089,0)</f>
        <v>5.9926829268292681E-2</v>
      </c>
      <c r="U4089" s="54">
        <f>IF(T4089&gt;=100%,S4089*2%,0)</f>
        <v>0</v>
      </c>
      <c r="V4089" s="54">
        <f>S4089*1%</f>
        <v>4.9139999999999997</v>
      </c>
      <c r="W4089" s="55">
        <f>U4089+V4089</f>
        <v>4.9139999999999997</v>
      </c>
      <c r="X4089" s="17"/>
      <c r="Y4089" s="9" t="s">
        <v>12393</v>
      </c>
    </row>
    <row r="4090" spans="1:25" x14ac:dyDescent="0.2">
      <c r="A4090" s="4" t="s">
        <v>18</v>
      </c>
      <c r="B4090" s="9"/>
      <c r="C4090" s="5" t="s">
        <v>4707</v>
      </c>
      <c r="D4090" s="9" t="s">
        <v>4708</v>
      </c>
      <c r="E4090" s="9" t="s">
        <v>5269</v>
      </c>
      <c r="F4090" s="9" t="s">
        <v>5270</v>
      </c>
      <c r="G4090" s="12">
        <v>10033840</v>
      </c>
      <c r="H4090" s="12" t="s">
        <v>5354</v>
      </c>
      <c r="I4090" s="12" t="s">
        <v>5373</v>
      </c>
      <c r="J4090" s="12" t="s">
        <v>5374</v>
      </c>
      <c r="K4090" s="17" t="s">
        <v>5357</v>
      </c>
      <c r="L4090" s="9" t="s">
        <v>5358</v>
      </c>
      <c r="M4090" s="9">
        <v>8763812712</v>
      </c>
      <c r="N4090" s="12" t="s">
        <v>5379</v>
      </c>
      <c r="O4090" s="12" t="s">
        <v>5380</v>
      </c>
      <c r="P4090" s="17" t="s">
        <v>32</v>
      </c>
      <c r="Q4090" s="10">
        <v>8601.5</v>
      </c>
      <c r="R4090" s="11">
        <v>491.4</v>
      </c>
      <c r="S4090" s="52">
        <f>R4090</f>
        <v>491.4</v>
      </c>
      <c r="T4090" s="53">
        <f>IFERROR(S4090/Q4090,0)</f>
        <v>5.7129570423763293E-2</v>
      </c>
      <c r="U4090" s="54">
        <f>IF(T4090&gt;=100%,S4090*2%,0)</f>
        <v>0</v>
      </c>
      <c r="V4090" s="54">
        <f>S4090*1%</f>
        <v>4.9139999999999997</v>
      </c>
      <c r="W4090" s="55">
        <f>U4090+V4090</f>
        <v>4.9139999999999997</v>
      </c>
      <c r="X4090" s="17"/>
      <c r="Y4090" s="9" t="s">
        <v>12393</v>
      </c>
    </row>
    <row r="4091" spans="1:25" x14ac:dyDescent="0.2">
      <c r="A4091" s="4" t="s">
        <v>18</v>
      </c>
      <c r="B4091" s="12" t="s">
        <v>1048</v>
      </c>
      <c r="C4091" s="5" t="s">
        <v>861</v>
      </c>
      <c r="D4091" s="9" t="s">
        <v>862</v>
      </c>
      <c r="E4091" s="9" t="s">
        <v>1049</v>
      </c>
      <c r="F4091" s="9" t="s">
        <v>1050</v>
      </c>
      <c r="G4091" s="8">
        <v>10034496</v>
      </c>
      <c r="H4091" s="12" t="s">
        <v>1051</v>
      </c>
      <c r="I4091" s="9" t="s">
        <v>1052</v>
      </c>
      <c r="J4091" s="12" t="s">
        <v>1053</v>
      </c>
      <c r="K4091" s="8" t="s">
        <v>1054</v>
      </c>
      <c r="L4091" s="16" t="s">
        <v>1055</v>
      </c>
      <c r="M4091" s="17">
        <v>9593193215</v>
      </c>
      <c r="N4091" s="9" t="s">
        <v>1131</v>
      </c>
      <c r="O4091" s="9" t="s">
        <v>1132</v>
      </c>
      <c r="P4091" s="9" t="s">
        <v>32</v>
      </c>
      <c r="Q4091" s="10">
        <v>15000</v>
      </c>
      <c r="R4091" s="11">
        <v>841.74720000000002</v>
      </c>
      <c r="S4091" s="52">
        <f>R4091</f>
        <v>841.74720000000002</v>
      </c>
      <c r="T4091" s="53">
        <f>IFERROR(S4091/Q4091,0)</f>
        <v>5.6116480000000003E-2</v>
      </c>
      <c r="U4091" s="54">
        <f>IF(T4091&gt;=100%,S4091*2%,0)</f>
        <v>0</v>
      </c>
      <c r="V4091" s="54">
        <f>S4091*1%</f>
        <v>8.4174720000000001</v>
      </c>
      <c r="W4091" s="55">
        <f>U4091+V4091</f>
        <v>8.4174720000000001</v>
      </c>
      <c r="X4091" s="17"/>
      <c r="Y4091" s="9" t="s">
        <v>12391</v>
      </c>
    </row>
    <row r="4092" spans="1:25" x14ac:dyDescent="0.2">
      <c r="A4092" s="9" t="s">
        <v>9603</v>
      </c>
      <c r="B4092" s="9" t="s">
        <v>11224</v>
      </c>
      <c r="C4092" s="9" t="s">
        <v>12370</v>
      </c>
      <c r="D4092" s="9"/>
      <c r="E4092" s="9" t="s">
        <v>12372</v>
      </c>
      <c r="F4092" s="9"/>
      <c r="G4092" s="9">
        <v>10027214</v>
      </c>
      <c r="H4092" s="9" t="s">
        <v>11225</v>
      </c>
      <c r="I4092" s="9" t="s">
        <v>11259</v>
      </c>
      <c r="J4092" s="9" t="s">
        <v>11260</v>
      </c>
      <c r="K4092" s="9" t="s">
        <v>11238</v>
      </c>
      <c r="L4092" s="18" t="s">
        <v>11239</v>
      </c>
      <c r="M4092" s="18">
        <v>9670914217</v>
      </c>
      <c r="N4092" s="9" t="s">
        <v>11261</v>
      </c>
      <c r="O4092" s="9" t="s">
        <v>11262</v>
      </c>
      <c r="P4092" s="9" t="s">
        <v>32</v>
      </c>
      <c r="Q4092" s="11">
        <v>20000</v>
      </c>
      <c r="R4092" s="27">
        <v>1091.9956</v>
      </c>
      <c r="S4092" s="52">
        <f>R4092</f>
        <v>1091.9956</v>
      </c>
      <c r="T4092" s="53">
        <f>IFERROR(S4092/Q4092,0)</f>
        <v>5.4599780000000001E-2</v>
      </c>
      <c r="U4092" s="54">
        <f>IF(T4092&gt;=100%,S4092*2%,0)</f>
        <v>0</v>
      </c>
      <c r="V4092" s="54">
        <f>S4092*1%</f>
        <v>10.919955999999999</v>
      </c>
      <c r="W4092" s="55">
        <f>U4092+V4092</f>
        <v>10.919955999999999</v>
      </c>
      <c r="X4092" s="17"/>
      <c r="Y4092" s="9" t="s">
        <v>12391</v>
      </c>
    </row>
    <row r="4093" spans="1:25" x14ac:dyDescent="0.2">
      <c r="A4093" s="4" t="s">
        <v>18</v>
      </c>
      <c r="B4093" s="4" t="s">
        <v>398</v>
      </c>
      <c r="C4093" s="5" t="s">
        <v>20</v>
      </c>
      <c r="D4093" s="5" t="s">
        <v>21</v>
      </c>
      <c r="E4093" s="5" t="s">
        <v>399</v>
      </c>
      <c r="F4093" s="5" t="s">
        <v>400</v>
      </c>
      <c r="G4093" s="14">
        <v>10022118</v>
      </c>
      <c r="H4093" s="4" t="s">
        <v>401</v>
      </c>
      <c r="I4093" s="6" t="s">
        <v>463</v>
      </c>
      <c r="J4093" s="6" t="s">
        <v>464</v>
      </c>
      <c r="K4093" s="6" t="s">
        <v>404</v>
      </c>
      <c r="L4093" s="6" t="s">
        <v>405</v>
      </c>
      <c r="M4093" s="7" t="s">
        <v>406</v>
      </c>
      <c r="N4093" s="4" t="s">
        <v>465</v>
      </c>
      <c r="O4093" s="6" t="s">
        <v>466</v>
      </c>
      <c r="P4093" s="9" t="s">
        <v>32</v>
      </c>
      <c r="Q4093" s="9">
        <v>10000</v>
      </c>
      <c r="R4093" s="11">
        <v>491.4</v>
      </c>
      <c r="S4093" s="52">
        <f>R4093</f>
        <v>491.4</v>
      </c>
      <c r="T4093" s="53">
        <f>IFERROR(S4093/Q4093,0)</f>
        <v>4.9139999999999996E-2</v>
      </c>
      <c r="U4093" s="54">
        <f>IF(T4093&gt;=100%,S4093*2%,0)</f>
        <v>0</v>
      </c>
      <c r="V4093" s="54">
        <f>S4093*1%</f>
        <v>4.9139999999999997</v>
      </c>
      <c r="W4093" s="55">
        <f>U4093+V4093</f>
        <v>4.9139999999999997</v>
      </c>
      <c r="X4093" s="17"/>
      <c r="Y4093" s="9" t="s">
        <v>12391</v>
      </c>
    </row>
    <row r="4094" spans="1:25" x14ac:dyDescent="0.2">
      <c r="A4094" s="26" t="s">
        <v>9603</v>
      </c>
      <c r="B4094" s="26" t="s">
        <v>9872</v>
      </c>
      <c r="C4094" s="30" t="s">
        <v>12359</v>
      </c>
      <c r="D4094" s="30"/>
      <c r="E4094" s="44" t="s">
        <v>12361</v>
      </c>
      <c r="F4094" s="44"/>
      <c r="G4094" s="26">
        <v>10023666</v>
      </c>
      <c r="H4094" s="26" t="s">
        <v>9845</v>
      </c>
      <c r="I4094" s="26" t="s">
        <v>9873</v>
      </c>
      <c r="J4094" s="26" t="s">
        <v>9874</v>
      </c>
      <c r="K4094" s="26" t="s">
        <v>9848</v>
      </c>
      <c r="L4094" s="26" t="s">
        <v>9849</v>
      </c>
      <c r="M4094" s="26">
        <v>7696064706</v>
      </c>
      <c r="N4094" s="26" t="s">
        <v>9875</v>
      </c>
      <c r="O4094" s="26" t="s">
        <v>9876</v>
      </c>
      <c r="P4094" s="26" t="s">
        <v>32</v>
      </c>
      <c r="Q4094" s="9">
        <v>12000</v>
      </c>
      <c r="R4094" s="27">
        <v>586.9556</v>
      </c>
      <c r="S4094" s="52">
        <f>R4094</f>
        <v>586.9556</v>
      </c>
      <c r="T4094" s="53">
        <f>IFERROR(S4094/Q4094,0)</f>
        <v>4.8912966666666668E-2</v>
      </c>
      <c r="U4094" s="54">
        <f>IF(T4094&gt;=100%,S4094*2%,0)</f>
        <v>0</v>
      </c>
      <c r="V4094" s="54">
        <f>S4094*1%</f>
        <v>5.8695560000000002</v>
      </c>
      <c r="W4094" s="55">
        <f>U4094+V4094</f>
        <v>5.8695560000000002</v>
      </c>
      <c r="X4094" s="17"/>
      <c r="Y4094" s="9" t="s">
        <v>12391</v>
      </c>
    </row>
    <row r="4095" spans="1:25" x14ac:dyDescent="0.2">
      <c r="A4095" s="26" t="s">
        <v>9603</v>
      </c>
      <c r="B4095" s="30" t="s">
        <v>12198</v>
      </c>
      <c r="C4095" s="30" t="s">
        <v>12379</v>
      </c>
      <c r="D4095" s="30"/>
      <c r="E4095" s="44" t="s">
        <v>12381</v>
      </c>
      <c r="F4095" s="44"/>
      <c r="G4095" s="30">
        <v>10023970</v>
      </c>
      <c r="H4095" s="30" t="s">
        <v>12199</v>
      </c>
      <c r="I4095" s="30" t="s">
        <v>12212</v>
      </c>
      <c r="J4095" s="30" t="s">
        <v>12213</v>
      </c>
      <c r="K4095" s="26" t="s">
        <v>12202</v>
      </c>
      <c r="L4095" s="30" t="s">
        <v>9671</v>
      </c>
      <c r="M4095" s="30" t="s">
        <v>12203</v>
      </c>
      <c r="N4095" s="30" t="s">
        <v>12216</v>
      </c>
      <c r="O4095" s="30" t="s">
        <v>12217</v>
      </c>
      <c r="P4095" s="30" t="s">
        <v>32</v>
      </c>
      <c r="Q4095" s="27">
        <v>10000</v>
      </c>
      <c r="R4095" s="27">
        <v>414.05020000000002</v>
      </c>
      <c r="S4095" s="52">
        <f>R4095</f>
        <v>414.05020000000002</v>
      </c>
      <c r="T4095" s="53">
        <f>IFERROR(S4095/Q4095,0)</f>
        <v>4.1405020000000001E-2</v>
      </c>
      <c r="U4095" s="54">
        <f>IF(T4095&gt;=100%,S4095*2%,0)</f>
        <v>0</v>
      </c>
      <c r="V4095" s="54">
        <f>S4095*1%</f>
        <v>4.1405020000000006</v>
      </c>
      <c r="W4095" s="55">
        <f>U4095+V4095</f>
        <v>4.1405020000000006</v>
      </c>
      <c r="X4095" s="17"/>
      <c r="Y4095" s="9" t="s">
        <v>12393</v>
      </c>
    </row>
    <row r="4096" spans="1:25" x14ac:dyDescent="0.2">
      <c r="A4096" s="9" t="s">
        <v>9603</v>
      </c>
      <c r="B4096" s="9" t="s">
        <v>11354</v>
      </c>
      <c r="C4096" s="9" t="s">
        <v>12374</v>
      </c>
      <c r="D4096" s="9"/>
      <c r="E4096" s="11" t="s">
        <v>12375</v>
      </c>
      <c r="F4096" s="11"/>
      <c r="G4096" s="9">
        <v>10023721</v>
      </c>
      <c r="H4096" s="9" t="s">
        <v>11355</v>
      </c>
      <c r="I4096" s="9" t="s">
        <v>11356</v>
      </c>
      <c r="J4096" s="9" t="s">
        <v>11357</v>
      </c>
      <c r="K4096" s="9" t="s">
        <v>11358</v>
      </c>
      <c r="L4096" s="18" t="s">
        <v>11359</v>
      </c>
      <c r="M4096" s="18">
        <v>8840296899</v>
      </c>
      <c r="N4096" s="9" t="s">
        <v>11360</v>
      </c>
      <c r="O4096" s="9" t="s">
        <v>11361</v>
      </c>
      <c r="P4096" s="18" t="s">
        <v>32</v>
      </c>
      <c r="Q4096" s="11">
        <v>10000</v>
      </c>
      <c r="R4096" s="27">
        <v>414.05020000000002</v>
      </c>
      <c r="S4096" s="52">
        <f>R4096</f>
        <v>414.05020000000002</v>
      </c>
      <c r="T4096" s="53">
        <f>IFERROR(S4096/Q4096,0)</f>
        <v>4.1405020000000001E-2</v>
      </c>
      <c r="U4096" s="54">
        <f>IF(T4096&gt;=100%,S4096*2%,0)</f>
        <v>0</v>
      </c>
      <c r="V4096" s="54">
        <f>S4096*1%</f>
        <v>4.1405020000000006</v>
      </c>
      <c r="W4096" s="55">
        <f>U4096+V4096</f>
        <v>4.1405020000000006</v>
      </c>
      <c r="X4096" s="17"/>
      <c r="Y4096" s="9" t="s">
        <v>12391</v>
      </c>
    </row>
    <row r="4097" spans="1:25" x14ac:dyDescent="0.2">
      <c r="A4097" s="9" t="s">
        <v>8060</v>
      </c>
      <c r="B4097" s="9" t="s">
        <v>8965</v>
      </c>
      <c r="C4097" s="18" t="s">
        <v>9306</v>
      </c>
      <c r="D4097" s="9" t="s">
        <v>9307</v>
      </c>
      <c r="E4097" s="9" t="s">
        <v>9436</v>
      </c>
      <c r="F4097" s="9" t="s">
        <v>9437</v>
      </c>
      <c r="G4097" s="9">
        <v>10027883</v>
      </c>
      <c r="H4097" s="9" t="s">
        <v>9438</v>
      </c>
      <c r="I4097" s="9" t="s">
        <v>9463</v>
      </c>
      <c r="J4097" s="9" t="s">
        <v>9464</v>
      </c>
      <c r="K4097" s="18" t="s">
        <v>9465</v>
      </c>
      <c r="L4097" s="18" t="s">
        <v>9466</v>
      </c>
      <c r="M4097" s="18">
        <v>9850474532</v>
      </c>
      <c r="N4097" s="9" t="s">
        <v>9475</v>
      </c>
      <c r="O4097" s="9" t="s">
        <v>9476</v>
      </c>
      <c r="P4097" s="9" t="s">
        <v>32</v>
      </c>
      <c r="Q4097" s="11">
        <v>10000</v>
      </c>
      <c r="R4097" s="11">
        <v>414.05020000000002</v>
      </c>
      <c r="S4097" s="52">
        <f>R4097</f>
        <v>414.05020000000002</v>
      </c>
      <c r="T4097" s="53">
        <f>IFERROR(S4097/Q4097,0)</f>
        <v>4.1405020000000001E-2</v>
      </c>
      <c r="U4097" s="54">
        <f>IF(T4097&gt;=100%,S4097*2%,0)</f>
        <v>0</v>
      </c>
      <c r="V4097" s="54">
        <f>S4097*1%</f>
        <v>4.1405020000000006</v>
      </c>
      <c r="W4097" s="55">
        <f>U4097+V4097</f>
        <v>4.1405020000000006</v>
      </c>
      <c r="X4097" s="17"/>
      <c r="Y4097" s="9" t="s">
        <v>12391</v>
      </c>
    </row>
    <row r="4098" spans="1:25" x14ac:dyDescent="0.2">
      <c r="A4098" s="9" t="s">
        <v>6280</v>
      </c>
      <c r="B4098" s="9" t="s">
        <v>7978</v>
      </c>
      <c r="C4098" s="18" t="s">
        <v>7712</v>
      </c>
      <c r="D4098" s="9" t="s">
        <v>7713</v>
      </c>
      <c r="E4098" s="9" t="s">
        <v>7937</v>
      </c>
      <c r="F4098" s="9" t="s">
        <v>7938</v>
      </c>
      <c r="G4098" s="9">
        <v>10032797</v>
      </c>
      <c r="H4098" s="9" t="s">
        <v>7979</v>
      </c>
      <c r="I4098" s="9" t="s">
        <v>7980</v>
      </c>
      <c r="J4098" s="9" t="s">
        <v>7981</v>
      </c>
      <c r="K4098" s="18" t="s">
        <v>7982</v>
      </c>
      <c r="L4098" s="18" t="s">
        <v>7983</v>
      </c>
      <c r="M4098" s="18" t="s">
        <v>7984</v>
      </c>
      <c r="N4098" s="9" t="s">
        <v>7985</v>
      </c>
      <c r="O4098" s="9" t="s">
        <v>7986</v>
      </c>
      <c r="P4098" s="9" t="s">
        <v>32</v>
      </c>
      <c r="Q4098" s="61">
        <v>10500</v>
      </c>
      <c r="R4098" s="11">
        <v>414.05020000000002</v>
      </c>
      <c r="S4098" s="52">
        <f>R4098</f>
        <v>414.05020000000002</v>
      </c>
      <c r="T4098" s="53">
        <f>IFERROR(S4098/Q4098,0)</f>
        <v>3.9433352380952386E-2</v>
      </c>
      <c r="U4098" s="54">
        <f>IF(T4098&gt;=100%,S4098*2%,0)</f>
        <v>0</v>
      </c>
      <c r="V4098" s="54">
        <f>S4098*1%</f>
        <v>4.1405020000000006</v>
      </c>
      <c r="W4098" s="55">
        <f>U4098+V4098</f>
        <v>4.1405020000000006</v>
      </c>
      <c r="X4098" s="17"/>
      <c r="Y4098" s="9" t="s">
        <v>12391</v>
      </c>
    </row>
    <row r="4099" spans="1:25" x14ac:dyDescent="0.2">
      <c r="A4099" s="26" t="s">
        <v>9603</v>
      </c>
      <c r="B4099" s="26" t="s">
        <v>9882</v>
      </c>
      <c r="C4099" s="30" t="s">
        <v>12359</v>
      </c>
      <c r="D4099" s="30"/>
      <c r="E4099" s="44" t="s">
        <v>12361</v>
      </c>
      <c r="F4099" s="44"/>
      <c r="G4099" s="26">
        <v>10023666</v>
      </c>
      <c r="H4099" s="26" t="s">
        <v>9845</v>
      </c>
      <c r="I4099" s="26" t="s">
        <v>9883</v>
      </c>
      <c r="J4099" s="26" t="s">
        <v>9884</v>
      </c>
      <c r="K4099" s="26" t="s">
        <v>9848</v>
      </c>
      <c r="L4099" s="26" t="s">
        <v>9849</v>
      </c>
      <c r="M4099" s="26">
        <v>7696064706</v>
      </c>
      <c r="N4099" s="9" t="s">
        <v>9956</v>
      </c>
      <c r="O4099" s="9" t="s">
        <v>9957</v>
      </c>
      <c r="P4099" s="26" t="s">
        <v>32</v>
      </c>
      <c r="Q4099" s="9">
        <v>15000</v>
      </c>
      <c r="R4099" s="27">
        <v>586.9556</v>
      </c>
      <c r="S4099" s="52">
        <f>R4099</f>
        <v>586.9556</v>
      </c>
      <c r="T4099" s="53">
        <f>IFERROR(S4099/Q4099,0)</f>
        <v>3.9130373333333336E-2</v>
      </c>
      <c r="U4099" s="54">
        <f>IF(T4099&gt;=100%,S4099*2%,0)</f>
        <v>0</v>
      </c>
      <c r="V4099" s="54">
        <f>S4099*1%</f>
        <v>5.8695560000000002</v>
      </c>
      <c r="W4099" s="55">
        <f>U4099+V4099</f>
        <v>5.8695560000000002</v>
      </c>
      <c r="X4099" s="17"/>
      <c r="Y4099" s="9" t="s">
        <v>12391</v>
      </c>
    </row>
    <row r="4100" spans="1:25" x14ac:dyDescent="0.2">
      <c r="A4100" s="9" t="s">
        <v>9603</v>
      </c>
      <c r="B4100" s="18" t="s">
        <v>11008</v>
      </c>
      <c r="C4100" s="9" t="s">
        <v>12370</v>
      </c>
      <c r="D4100" s="9"/>
      <c r="E4100" s="9" t="s">
        <v>12371</v>
      </c>
      <c r="F4100" s="9"/>
      <c r="G4100" s="18">
        <v>10031130</v>
      </c>
      <c r="H4100" s="38" t="s">
        <v>11009</v>
      </c>
      <c r="I4100" s="33" t="s">
        <v>11016</v>
      </c>
      <c r="J4100" s="33" t="s">
        <v>11017</v>
      </c>
      <c r="K4100" s="9" t="s">
        <v>11012</v>
      </c>
      <c r="L4100" s="18" t="s">
        <v>11013</v>
      </c>
      <c r="M4100" s="18">
        <v>9654921078</v>
      </c>
      <c r="N4100" s="18" t="s">
        <v>11018</v>
      </c>
      <c r="O4100" s="18" t="s">
        <v>11019</v>
      </c>
      <c r="P4100" s="18" t="s">
        <v>32</v>
      </c>
      <c r="Q4100" s="11">
        <v>10761.03217</v>
      </c>
      <c r="R4100" s="27">
        <v>414.05020000000002</v>
      </c>
      <c r="S4100" s="52">
        <f>R4100</f>
        <v>414.05020000000002</v>
      </c>
      <c r="T4100" s="53">
        <f>IFERROR(S4100/Q4100,0)</f>
        <v>3.8476810909859029E-2</v>
      </c>
      <c r="U4100" s="54">
        <f>IF(T4100&gt;=100%,S4100*2%,0)</f>
        <v>0</v>
      </c>
      <c r="V4100" s="54">
        <f>S4100*1%</f>
        <v>4.1405020000000006</v>
      </c>
      <c r="W4100" s="55">
        <f>U4100+V4100</f>
        <v>4.1405020000000006</v>
      </c>
      <c r="X4100" s="17"/>
      <c r="Y4100" s="9" t="s">
        <v>12391</v>
      </c>
    </row>
    <row r="4101" spans="1:25" x14ac:dyDescent="0.2">
      <c r="A4101" s="9" t="s">
        <v>8060</v>
      </c>
      <c r="B4101" s="9" t="s">
        <v>8965</v>
      </c>
      <c r="C4101" s="18" t="s">
        <v>9306</v>
      </c>
      <c r="D4101" s="9" t="s">
        <v>9307</v>
      </c>
      <c r="E4101" s="9" t="s">
        <v>9436</v>
      </c>
      <c r="F4101" s="9" t="s">
        <v>9437</v>
      </c>
      <c r="G4101" s="9">
        <v>10027883</v>
      </c>
      <c r="H4101" s="9" t="s">
        <v>9438</v>
      </c>
      <c r="I4101" s="9" t="s">
        <v>9504</v>
      </c>
      <c r="J4101" s="9" t="s">
        <v>9505</v>
      </c>
      <c r="K4101" s="18" t="s">
        <v>9447</v>
      </c>
      <c r="L4101" s="18" t="s">
        <v>9448</v>
      </c>
      <c r="M4101" s="18">
        <v>8625916262</v>
      </c>
      <c r="N4101" s="9" t="s">
        <v>9506</v>
      </c>
      <c r="O4101" s="9" t="s">
        <v>9507</v>
      </c>
      <c r="P4101" s="9" t="s">
        <v>32</v>
      </c>
      <c r="Q4101" s="11">
        <v>10000</v>
      </c>
      <c r="R4101" s="11">
        <v>382.17840000000001</v>
      </c>
      <c r="S4101" s="52">
        <f>R4101</f>
        <v>382.17840000000001</v>
      </c>
      <c r="T4101" s="53">
        <f>IFERROR(S4101/Q4101,0)</f>
        <v>3.8217840000000003E-2</v>
      </c>
      <c r="U4101" s="54">
        <f>IF(T4101&gt;=100%,S4101*2%,0)</f>
        <v>0</v>
      </c>
      <c r="V4101" s="54">
        <f>S4101*1%</f>
        <v>3.8217840000000001</v>
      </c>
      <c r="W4101" s="55">
        <f>U4101+V4101</f>
        <v>3.8217840000000001</v>
      </c>
      <c r="X4101" s="17"/>
      <c r="Y4101" s="9" t="s">
        <v>12393</v>
      </c>
    </row>
    <row r="4102" spans="1:25" x14ac:dyDescent="0.2">
      <c r="A4102" s="9" t="s">
        <v>6280</v>
      </c>
      <c r="B4102" s="9" t="s">
        <v>7422</v>
      </c>
      <c r="C4102" s="18" t="s">
        <v>6854</v>
      </c>
      <c r="D4102" s="9" t="s">
        <v>6855</v>
      </c>
      <c r="E4102" s="9" t="s">
        <v>7413</v>
      </c>
      <c r="F4102" s="9" t="s">
        <v>7414</v>
      </c>
      <c r="G4102" s="9">
        <v>10034670</v>
      </c>
      <c r="H4102" s="9" t="s">
        <v>7415</v>
      </c>
      <c r="I4102" s="9" t="s">
        <v>7423</v>
      </c>
      <c r="J4102" s="9" t="s">
        <v>7424</v>
      </c>
      <c r="K4102" s="18" t="s">
        <v>7417</v>
      </c>
      <c r="L4102" s="18" t="s">
        <v>7418</v>
      </c>
      <c r="M4102" s="18" t="s">
        <v>7419</v>
      </c>
      <c r="N4102" s="9" t="s">
        <v>7427</v>
      </c>
      <c r="O4102" s="9" t="s">
        <v>7428</v>
      </c>
      <c r="P4102" s="9" t="s">
        <v>32</v>
      </c>
      <c r="Q4102" s="61">
        <v>10200</v>
      </c>
      <c r="R4102" s="11">
        <v>382.202</v>
      </c>
      <c r="S4102" s="52">
        <f>R4102</f>
        <v>382.202</v>
      </c>
      <c r="T4102" s="53">
        <f>IFERROR(S4102/Q4102,0)</f>
        <v>3.747078431372549E-2</v>
      </c>
      <c r="U4102" s="54">
        <f>IF(T4102&gt;=100%,S4102*2%,0)</f>
        <v>0</v>
      </c>
      <c r="V4102" s="54">
        <f>S4102*1%</f>
        <v>3.8220200000000002</v>
      </c>
      <c r="W4102" s="55">
        <f>U4102+V4102</f>
        <v>3.8220200000000002</v>
      </c>
      <c r="X4102" s="17"/>
      <c r="Y4102" s="9" t="s">
        <v>12393</v>
      </c>
    </row>
    <row r="4103" spans="1:25" x14ac:dyDescent="0.2">
      <c r="A4103" s="4" t="s">
        <v>18</v>
      </c>
      <c r="B4103" s="12" t="s">
        <v>1048</v>
      </c>
      <c r="C4103" s="5" t="s">
        <v>861</v>
      </c>
      <c r="D4103" s="9" t="s">
        <v>862</v>
      </c>
      <c r="E4103" s="9" t="s">
        <v>1049</v>
      </c>
      <c r="F4103" s="9" t="s">
        <v>1050</v>
      </c>
      <c r="G4103" s="8">
        <v>10034496</v>
      </c>
      <c r="H4103" s="12" t="s">
        <v>1051</v>
      </c>
      <c r="I4103" s="9" t="s">
        <v>1244</v>
      </c>
      <c r="J4103" s="12" t="s">
        <v>1245</v>
      </c>
      <c r="K4103" s="8" t="s">
        <v>1061</v>
      </c>
      <c r="L4103" s="16" t="s">
        <v>1062</v>
      </c>
      <c r="M4103" s="17">
        <v>8016377988</v>
      </c>
      <c r="N4103" s="9" t="s">
        <v>1294</v>
      </c>
      <c r="O4103" s="9" t="s">
        <v>1295</v>
      </c>
      <c r="P4103" s="9" t="s">
        <v>32</v>
      </c>
      <c r="Q4103" s="10">
        <v>25000</v>
      </c>
      <c r="R4103" s="11">
        <v>841.74720000000002</v>
      </c>
      <c r="S4103" s="52">
        <f>R4103</f>
        <v>841.74720000000002</v>
      </c>
      <c r="T4103" s="53">
        <f>IFERROR(S4103/Q4103,0)</f>
        <v>3.3669888000000002E-2</v>
      </c>
      <c r="U4103" s="54">
        <f>IF(T4103&gt;=100%,S4103*2%,0)</f>
        <v>0</v>
      </c>
      <c r="V4103" s="54">
        <f>S4103*1%</f>
        <v>8.4174720000000001</v>
      </c>
      <c r="W4103" s="55">
        <f>U4103+V4103</f>
        <v>8.4174720000000001</v>
      </c>
      <c r="X4103" s="17"/>
      <c r="Y4103" s="9" t="s">
        <v>12391</v>
      </c>
    </row>
    <row r="4104" spans="1:25" x14ac:dyDescent="0.2">
      <c r="A4104" s="26" t="s">
        <v>9603</v>
      </c>
      <c r="B4104" s="26" t="s">
        <v>9882</v>
      </c>
      <c r="C4104" s="30" t="s">
        <v>12359</v>
      </c>
      <c r="D4104" s="30"/>
      <c r="E4104" s="44" t="s">
        <v>12361</v>
      </c>
      <c r="F4104" s="44"/>
      <c r="G4104" s="26">
        <v>10023666</v>
      </c>
      <c r="H4104" s="26" t="s">
        <v>9845</v>
      </c>
      <c r="I4104" s="26" t="s">
        <v>9883</v>
      </c>
      <c r="J4104" s="26" t="s">
        <v>9884</v>
      </c>
      <c r="K4104" s="26" t="s">
        <v>9848</v>
      </c>
      <c r="L4104" s="26" t="s">
        <v>9849</v>
      </c>
      <c r="M4104" s="26">
        <v>7696064706</v>
      </c>
      <c r="N4104" s="26" t="s">
        <v>9885</v>
      </c>
      <c r="O4104" s="26" t="s">
        <v>9876</v>
      </c>
      <c r="P4104" s="26" t="s">
        <v>32</v>
      </c>
      <c r="Q4104" s="9">
        <v>28000</v>
      </c>
      <c r="R4104" s="27">
        <v>350.33019999999999</v>
      </c>
      <c r="S4104" s="52">
        <f>R4104</f>
        <v>350.33019999999999</v>
      </c>
      <c r="T4104" s="53">
        <f>IFERROR(S4104/Q4104,0)</f>
        <v>1.2511792857142857E-2</v>
      </c>
      <c r="U4104" s="54">
        <f>IF(T4104&gt;=100%,S4104*2%,0)</f>
        <v>0</v>
      </c>
      <c r="V4104" s="54">
        <f>S4104*1%</f>
        <v>3.5033020000000001</v>
      </c>
      <c r="W4104" s="55">
        <f>U4104+V4104</f>
        <v>3.5033020000000001</v>
      </c>
      <c r="X4104" s="17"/>
      <c r="Y4104" s="9" t="s">
        <v>12393</v>
      </c>
    </row>
    <row r="4105" spans="1:25" x14ac:dyDescent="0.2">
      <c r="A4105" s="4" t="s">
        <v>18</v>
      </c>
      <c r="B4105" s="12" t="s">
        <v>2632</v>
      </c>
      <c r="C4105" s="5" t="s">
        <v>2071</v>
      </c>
      <c r="D4105" s="9" t="s">
        <v>2072</v>
      </c>
      <c r="E4105" s="9" t="s">
        <v>2633</v>
      </c>
      <c r="F4105" s="9" t="s">
        <v>2634</v>
      </c>
      <c r="G4105" s="8">
        <v>10023239</v>
      </c>
      <c r="H4105" s="12" t="s">
        <v>2635</v>
      </c>
      <c r="I4105" s="9" t="s">
        <v>2665</v>
      </c>
      <c r="J4105" s="12" t="s">
        <v>2666</v>
      </c>
      <c r="K4105" s="8" t="s">
        <v>2638</v>
      </c>
      <c r="L4105" s="16" t="s">
        <v>2639</v>
      </c>
      <c r="M4105" s="17">
        <v>8876662101</v>
      </c>
      <c r="N4105" s="9" t="s">
        <v>2667</v>
      </c>
      <c r="O4105" s="9" t="s">
        <v>2668</v>
      </c>
      <c r="P4105" s="9" t="s">
        <v>32</v>
      </c>
      <c r="Q4105" s="10">
        <v>5000</v>
      </c>
      <c r="R4105" s="11">
        <v>0</v>
      </c>
      <c r="S4105" s="52">
        <f>R4105</f>
        <v>0</v>
      </c>
      <c r="T4105" s="53">
        <f>IFERROR(S4105/Q4105,0)</f>
        <v>0</v>
      </c>
      <c r="U4105" s="54">
        <f>IF(T4105&gt;=100%,S4105*2%,0)</f>
        <v>0</v>
      </c>
      <c r="V4105" s="54">
        <f>S4105*1%</f>
        <v>0</v>
      </c>
      <c r="W4105" s="55">
        <f>U4105+V4105</f>
        <v>0</v>
      </c>
      <c r="X4105" s="17"/>
      <c r="Y4105" s="9" t="s">
        <v>12391</v>
      </c>
    </row>
    <row r="4106" spans="1:25" x14ac:dyDescent="0.2">
      <c r="A4106" s="4" t="s">
        <v>18</v>
      </c>
      <c r="B4106" s="12" t="s">
        <v>2716</v>
      </c>
      <c r="C4106" s="5" t="s">
        <v>2071</v>
      </c>
      <c r="D4106" s="9" t="s">
        <v>2072</v>
      </c>
      <c r="E4106" s="9" t="s">
        <v>2633</v>
      </c>
      <c r="F4106" s="9" t="s">
        <v>2634</v>
      </c>
      <c r="G4106" s="8">
        <v>10034646</v>
      </c>
      <c r="H4106" s="12" t="s">
        <v>2717</v>
      </c>
      <c r="I4106" s="9" t="s">
        <v>2777</v>
      </c>
      <c r="J4106" s="12" t="s">
        <v>2778</v>
      </c>
      <c r="K4106" s="8" t="s">
        <v>2720</v>
      </c>
      <c r="L4106" s="16" t="s">
        <v>2721</v>
      </c>
      <c r="M4106" s="17">
        <v>7002579737</v>
      </c>
      <c r="N4106" s="9" t="s">
        <v>2781</v>
      </c>
      <c r="O4106" s="9" t="s">
        <v>2703</v>
      </c>
      <c r="P4106" s="9" t="s">
        <v>32</v>
      </c>
      <c r="Q4106" s="10">
        <v>5000</v>
      </c>
      <c r="R4106" s="11">
        <v>0</v>
      </c>
      <c r="S4106" s="52">
        <f>R4106</f>
        <v>0</v>
      </c>
      <c r="T4106" s="53">
        <f>IFERROR(S4106/Q4106,0)</f>
        <v>0</v>
      </c>
      <c r="U4106" s="54">
        <f>IF(T4106&gt;=100%,S4106*2%,0)</f>
        <v>0</v>
      </c>
      <c r="V4106" s="54">
        <f>S4106*1%</f>
        <v>0</v>
      </c>
      <c r="W4106" s="55">
        <f>U4106+V4106</f>
        <v>0</v>
      </c>
      <c r="X4106" s="17"/>
      <c r="Y4106" s="9" t="s">
        <v>12393</v>
      </c>
    </row>
    <row r="4107" spans="1:25" x14ac:dyDescent="0.2">
      <c r="A4107" s="4" t="s">
        <v>18</v>
      </c>
      <c r="B4107" s="12" t="s">
        <v>2349</v>
      </c>
      <c r="C4107" s="5" t="s">
        <v>2071</v>
      </c>
      <c r="D4107" s="9" t="s">
        <v>2072</v>
      </c>
      <c r="E4107" s="9" t="s">
        <v>2305</v>
      </c>
      <c r="F4107" s="9" t="s">
        <v>2306</v>
      </c>
      <c r="G4107" s="8">
        <v>10031156</v>
      </c>
      <c r="H4107" s="12" t="s">
        <v>2350</v>
      </c>
      <c r="I4107" s="9" t="s">
        <v>2437</v>
      </c>
      <c r="J4107" s="12" t="s">
        <v>2438</v>
      </c>
      <c r="K4107" s="8" t="s">
        <v>2353</v>
      </c>
      <c r="L4107" s="16" t="s">
        <v>2354</v>
      </c>
      <c r="M4107" s="17">
        <v>9957255864</v>
      </c>
      <c r="N4107" s="9" t="s">
        <v>2447</v>
      </c>
      <c r="O4107" s="9" t="s">
        <v>2448</v>
      </c>
      <c r="P4107" s="9" t="s">
        <v>32</v>
      </c>
      <c r="Q4107" s="10">
        <v>5000</v>
      </c>
      <c r="R4107" s="11">
        <v>0</v>
      </c>
      <c r="S4107" s="52">
        <f>R4107</f>
        <v>0</v>
      </c>
      <c r="T4107" s="53">
        <f>IFERROR(S4107/Q4107,0)</f>
        <v>0</v>
      </c>
      <c r="U4107" s="54">
        <f>IF(T4107&gt;=100%,S4107*2%,0)</f>
        <v>0</v>
      </c>
      <c r="V4107" s="54">
        <f>S4107*1%</f>
        <v>0</v>
      </c>
      <c r="W4107" s="55">
        <f>U4107+V4107</f>
        <v>0</v>
      </c>
      <c r="X4107" s="17"/>
      <c r="Y4107" s="9" t="s">
        <v>12393</v>
      </c>
    </row>
    <row r="4108" spans="1:25" x14ac:dyDescent="0.2">
      <c r="A4108" s="4" t="s">
        <v>18</v>
      </c>
      <c r="B4108" s="12" t="s">
        <v>2349</v>
      </c>
      <c r="C4108" s="5" t="s">
        <v>2071</v>
      </c>
      <c r="D4108" s="9" t="s">
        <v>2072</v>
      </c>
      <c r="E4108" s="9" t="s">
        <v>2305</v>
      </c>
      <c r="F4108" s="9" t="s">
        <v>2306</v>
      </c>
      <c r="G4108" s="8">
        <v>10031156</v>
      </c>
      <c r="H4108" s="12" t="s">
        <v>2350</v>
      </c>
      <c r="I4108" s="9" t="s">
        <v>2437</v>
      </c>
      <c r="J4108" s="12" t="s">
        <v>2438</v>
      </c>
      <c r="K4108" s="8" t="s">
        <v>2353</v>
      </c>
      <c r="L4108" s="16" t="s">
        <v>2354</v>
      </c>
      <c r="M4108" s="17">
        <v>9957255864</v>
      </c>
      <c r="N4108" s="9" t="s">
        <v>2445</v>
      </c>
      <c r="O4108" s="9" t="s">
        <v>2446</v>
      </c>
      <c r="P4108" s="9" t="s">
        <v>32</v>
      </c>
      <c r="Q4108" s="10">
        <v>5000</v>
      </c>
      <c r="R4108" s="11">
        <v>0</v>
      </c>
      <c r="S4108" s="52">
        <f>R4108</f>
        <v>0</v>
      </c>
      <c r="T4108" s="53">
        <f>IFERROR(S4108/Q4108,0)</f>
        <v>0</v>
      </c>
      <c r="U4108" s="54">
        <f>IF(T4108&gt;=100%,S4108*2%,0)</f>
        <v>0</v>
      </c>
      <c r="V4108" s="54">
        <f>S4108*1%</f>
        <v>0</v>
      </c>
      <c r="W4108" s="55">
        <f>U4108+V4108</f>
        <v>0</v>
      </c>
      <c r="X4108" s="17"/>
      <c r="Y4108" s="9" t="s">
        <v>12393</v>
      </c>
    </row>
    <row r="4109" spans="1:25" x14ac:dyDescent="0.2">
      <c r="A4109" s="4" t="s">
        <v>18</v>
      </c>
      <c r="B4109" s="12" t="s">
        <v>2349</v>
      </c>
      <c r="C4109" s="5" t="s">
        <v>2071</v>
      </c>
      <c r="D4109" s="9" t="s">
        <v>2072</v>
      </c>
      <c r="E4109" s="9" t="s">
        <v>2305</v>
      </c>
      <c r="F4109" s="9" t="s">
        <v>2306</v>
      </c>
      <c r="G4109" s="8">
        <v>10031156</v>
      </c>
      <c r="H4109" s="12" t="s">
        <v>2350</v>
      </c>
      <c r="I4109" s="9" t="s">
        <v>2437</v>
      </c>
      <c r="J4109" s="12" t="s">
        <v>2438</v>
      </c>
      <c r="K4109" s="8" t="s">
        <v>2353</v>
      </c>
      <c r="L4109" s="16" t="s">
        <v>2354</v>
      </c>
      <c r="M4109" s="17">
        <v>9957255864</v>
      </c>
      <c r="N4109" s="9" t="s">
        <v>2441</v>
      </c>
      <c r="O4109" s="9" t="s">
        <v>2442</v>
      </c>
      <c r="P4109" s="9" t="s">
        <v>32</v>
      </c>
      <c r="Q4109" s="10">
        <v>5000</v>
      </c>
      <c r="R4109" s="11">
        <v>0</v>
      </c>
      <c r="S4109" s="52">
        <f>R4109</f>
        <v>0</v>
      </c>
      <c r="T4109" s="53">
        <f>IFERROR(S4109/Q4109,0)</f>
        <v>0</v>
      </c>
      <c r="U4109" s="54">
        <f>IF(T4109&gt;=100%,S4109*2%,0)</f>
        <v>0</v>
      </c>
      <c r="V4109" s="54">
        <f>S4109*1%</f>
        <v>0</v>
      </c>
      <c r="W4109" s="55">
        <f>U4109+V4109</f>
        <v>0</v>
      </c>
      <c r="X4109" s="17"/>
      <c r="Y4109" s="9" t="s">
        <v>12393</v>
      </c>
    </row>
    <row r="4110" spans="1:25" x14ac:dyDescent="0.2">
      <c r="A4110" s="4" t="s">
        <v>18</v>
      </c>
      <c r="B4110" s="9"/>
      <c r="C4110" s="5" t="s">
        <v>4707</v>
      </c>
      <c r="D4110" s="9" t="s">
        <v>4708</v>
      </c>
      <c r="E4110" s="9" t="s">
        <v>5269</v>
      </c>
      <c r="F4110" s="9" t="s">
        <v>5270</v>
      </c>
      <c r="G4110" s="12">
        <v>10033840</v>
      </c>
      <c r="H4110" s="12" t="s">
        <v>5354</v>
      </c>
      <c r="I4110" s="12" t="s">
        <v>5385</v>
      </c>
      <c r="J4110" s="12" t="s">
        <v>5386</v>
      </c>
      <c r="K4110" s="17" t="s">
        <v>5357</v>
      </c>
      <c r="L4110" s="9" t="s">
        <v>5358</v>
      </c>
      <c r="M4110" s="9">
        <v>8763812712</v>
      </c>
      <c r="N4110" s="12" t="s">
        <v>5391</v>
      </c>
      <c r="O4110" s="12" t="s">
        <v>5392</v>
      </c>
      <c r="P4110" s="17" t="s">
        <v>32</v>
      </c>
      <c r="Q4110" s="10">
        <v>8550</v>
      </c>
      <c r="R4110" s="11" t="s">
        <v>5393</v>
      </c>
      <c r="S4110" s="52" t="str">
        <f>R4110</f>
        <v>0</v>
      </c>
      <c r="T4110" s="53">
        <f>IFERROR(S4110/Q4110,0)</f>
        <v>0</v>
      </c>
      <c r="U4110" s="54">
        <f>IF(T4110&gt;=100%,S4110*2%,0)</f>
        <v>0</v>
      </c>
      <c r="V4110" s="54">
        <f>S4110*1%</f>
        <v>0</v>
      </c>
      <c r="W4110" s="55">
        <f>U4110+V4110</f>
        <v>0</v>
      </c>
      <c r="X4110" s="17"/>
      <c r="Y4110" s="9" t="s">
        <v>12393</v>
      </c>
    </row>
    <row r="4111" spans="1:25" x14ac:dyDescent="0.2">
      <c r="A4111" s="9" t="s">
        <v>5442</v>
      </c>
      <c r="B4111" s="9" t="s">
        <v>6018</v>
      </c>
      <c r="C4111" s="18" t="s">
        <v>5682</v>
      </c>
      <c r="D4111" s="9" t="s">
        <v>5683</v>
      </c>
      <c r="E4111" s="9" t="s">
        <v>6019</v>
      </c>
      <c r="F4111" s="9" t="s">
        <v>6020</v>
      </c>
      <c r="G4111" s="9">
        <v>10033596</v>
      </c>
      <c r="H4111" s="9" t="s">
        <v>6021</v>
      </c>
      <c r="I4111" s="9" t="s">
        <v>6036</v>
      </c>
      <c r="J4111" s="9" t="s">
        <v>6037</v>
      </c>
      <c r="K4111" s="18" t="s">
        <v>6038</v>
      </c>
      <c r="L4111" s="18" t="s">
        <v>6039</v>
      </c>
      <c r="M4111" s="18">
        <v>9363692085</v>
      </c>
      <c r="N4111" s="9" t="s">
        <v>6102</v>
      </c>
      <c r="O4111" s="9" t="s">
        <v>6103</v>
      </c>
      <c r="P4111" s="9" t="s">
        <v>32</v>
      </c>
      <c r="Q4111" s="11">
        <v>11582.900000000001</v>
      </c>
      <c r="R4111" s="11">
        <v>0</v>
      </c>
      <c r="S4111" s="52">
        <f>R4111</f>
        <v>0</v>
      </c>
      <c r="T4111" s="53">
        <f>IFERROR(S4111/Q4111,0)</f>
        <v>0</v>
      </c>
      <c r="U4111" s="54">
        <f>IF(T4111&gt;=100%,S4111*2%,0)</f>
        <v>0</v>
      </c>
      <c r="V4111" s="54">
        <f>S4111*1%</f>
        <v>0</v>
      </c>
      <c r="W4111" s="55">
        <f>U4111+V4111</f>
        <v>0</v>
      </c>
      <c r="X4111" s="17"/>
      <c r="Y4111" s="9" t="s">
        <v>12391</v>
      </c>
    </row>
    <row r="4112" spans="1:25" x14ac:dyDescent="0.2">
      <c r="A4112" s="9" t="s">
        <v>5442</v>
      </c>
      <c r="B4112" s="9" t="s">
        <v>6018</v>
      </c>
      <c r="C4112" s="18" t="s">
        <v>5682</v>
      </c>
      <c r="D4112" s="9" t="s">
        <v>5683</v>
      </c>
      <c r="E4112" s="9" t="s">
        <v>6019</v>
      </c>
      <c r="F4112" s="9" t="s">
        <v>6020</v>
      </c>
      <c r="G4112" s="9">
        <v>10033596</v>
      </c>
      <c r="H4112" s="9" t="s">
        <v>6021</v>
      </c>
      <c r="I4112" s="9" t="s">
        <v>6036</v>
      </c>
      <c r="J4112" s="9" t="s">
        <v>6037</v>
      </c>
      <c r="K4112" s="18" t="s">
        <v>6038</v>
      </c>
      <c r="L4112" s="18" t="s">
        <v>6039</v>
      </c>
      <c r="M4112" s="18">
        <v>9080303050</v>
      </c>
      <c r="N4112" s="9" t="s">
        <v>6099</v>
      </c>
      <c r="O4112" s="9" t="s">
        <v>6100</v>
      </c>
      <c r="P4112" s="9" t="s">
        <v>32</v>
      </c>
      <c r="Q4112" s="11">
        <v>10476.549999999999</v>
      </c>
      <c r="R4112" s="11">
        <v>0</v>
      </c>
      <c r="S4112" s="52">
        <f>R4112</f>
        <v>0</v>
      </c>
      <c r="T4112" s="53">
        <f>IFERROR(S4112/Q4112,0)</f>
        <v>0</v>
      </c>
      <c r="U4112" s="54">
        <f>IF(T4112&gt;=100%,S4112*2%,0)</f>
        <v>0</v>
      </c>
      <c r="V4112" s="54">
        <f>S4112*1%</f>
        <v>0</v>
      </c>
      <c r="W4112" s="55">
        <f>U4112+V4112</f>
        <v>0</v>
      </c>
      <c r="X4112" s="17"/>
      <c r="Y4112" s="9" t="s">
        <v>12393</v>
      </c>
    </row>
    <row r="4113" spans="1:25" x14ac:dyDescent="0.2">
      <c r="A4113" s="9" t="s">
        <v>5442</v>
      </c>
      <c r="B4113" s="9" t="s">
        <v>6018</v>
      </c>
      <c r="C4113" s="18" t="s">
        <v>5682</v>
      </c>
      <c r="D4113" s="9" t="s">
        <v>5683</v>
      </c>
      <c r="E4113" s="9" t="s">
        <v>6019</v>
      </c>
      <c r="F4113" s="9" t="s">
        <v>6020</v>
      </c>
      <c r="G4113" s="9">
        <v>10033596</v>
      </c>
      <c r="H4113" s="9" t="s">
        <v>6021</v>
      </c>
      <c r="I4113" s="9" t="s">
        <v>6036</v>
      </c>
      <c r="J4113" s="9" t="s">
        <v>6037</v>
      </c>
      <c r="K4113" s="18" t="s">
        <v>6038</v>
      </c>
      <c r="L4113" s="18" t="s">
        <v>6039</v>
      </c>
      <c r="M4113" s="18">
        <v>8300882905</v>
      </c>
      <c r="N4113" s="9" t="s">
        <v>6066</v>
      </c>
      <c r="O4113" s="9" t="s">
        <v>6067</v>
      </c>
      <c r="P4113" s="9" t="s">
        <v>32</v>
      </c>
      <c r="Q4113" s="11">
        <v>8410.5</v>
      </c>
      <c r="R4113" s="11">
        <v>0</v>
      </c>
      <c r="S4113" s="52">
        <f>R4113</f>
        <v>0</v>
      </c>
      <c r="T4113" s="53">
        <f>IFERROR(S4113/Q4113,0)</f>
        <v>0</v>
      </c>
      <c r="U4113" s="54">
        <f>IF(T4113&gt;=100%,S4113*2%,0)</f>
        <v>0</v>
      </c>
      <c r="V4113" s="54">
        <f>S4113*1%</f>
        <v>0</v>
      </c>
      <c r="W4113" s="55">
        <f>U4113+V4113</f>
        <v>0</v>
      </c>
      <c r="X4113" s="17"/>
      <c r="Y4113" s="9" t="s">
        <v>12391</v>
      </c>
    </row>
    <row r="4114" spans="1:25" x14ac:dyDescent="0.2">
      <c r="A4114" s="4" t="s">
        <v>18</v>
      </c>
      <c r="B4114" s="12" t="s">
        <v>860</v>
      </c>
      <c r="C4114" s="5" t="s">
        <v>861</v>
      </c>
      <c r="D4114" s="9" t="s">
        <v>862</v>
      </c>
      <c r="E4114" s="9" t="s">
        <v>863</v>
      </c>
      <c r="F4114" s="9" t="s">
        <v>864</v>
      </c>
      <c r="G4114" s="8">
        <v>10034492</v>
      </c>
      <c r="H4114" s="12" t="s">
        <v>986</v>
      </c>
      <c r="I4114" s="9" t="s">
        <v>1000</v>
      </c>
      <c r="J4114" s="12" t="s">
        <v>1001</v>
      </c>
      <c r="K4114" s="8" t="s">
        <v>989</v>
      </c>
      <c r="L4114" s="16" t="s">
        <v>990</v>
      </c>
      <c r="M4114" s="17" t="s">
        <v>991</v>
      </c>
      <c r="N4114" s="9" t="s">
        <v>1047</v>
      </c>
      <c r="O4114" s="9" t="s">
        <v>571</v>
      </c>
      <c r="P4114" s="9" t="s">
        <v>32</v>
      </c>
      <c r="Q4114" s="10">
        <v>8000</v>
      </c>
      <c r="R4114" s="11">
        <v>0</v>
      </c>
      <c r="S4114" s="52">
        <f>R4114</f>
        <v>0</v>
      </c>
      <c r="T4114" s="53">
        <f>IFERROR(S4114/Q4114,0)</f>
        <v>0</v>
      </c>
      <c r="U4114" s="54">
        <f>IF(T4114&gt;=100%,S4114*2%,0)</f>
        <v>0</v>
      </c>
      <c r="V4114" s="54">
        <f>S4114*1%</f>
        <v>0</v>
      </c>
      <c r="W4114" s="55">
        <f>U4114+V4114</f>
        <v>0</v>
      </c>
      <c r="X4114" s="17"/>
      <c r="Y4114" s="9" t="s">
        <v>12393</v>
      </c>
    </row>
    <row r="4115" spans="1:25" x14ac:dyDescent="0.2">
      <c r="A4115" s="9" t="s">
        <v>6280</v>
      </c>
      <c r="B4115" s="9" t="s">
        <v>7337</v>
      </c>
      <c r="C4115" s="18" t="s">
        <v>6854</v>
      </c>
      <c r="D4115" s="9" t="s">
        <v>6855</v>
      </c>
      <c r="E4115" s="9" t="s">
        <v>7290</v>
      </c>
      <c r="F4115" s="9" t="s">
        <v>7291</v>
      </c>
      <c r="G4115" s="9">
        <v>10025785</v>
      </c>
      <c r="H4115" s="9" t="s">
        <v>7292</v>
      </c>
      <c r="I4115" s="9" t="s">
        <v>7338</v>
      </c>
      <c r="J4115" s="9" t="s">
        <v>7339</v>
      </c>
      <c r="K4115" s="18" t="s">
        <v>7295</v>
      </c>
      <c r="L4115" s="18" t="s">
        <v>7296</v>
      </c>
      <c r="M4115" s="18" t="s">
        <v>7297</v>
      </c>
      <c r="N4115" s="9" t="s">
        <v>7344</v>
      </c>
      <c r="O4115" s="9" t="s">
        <v>7345</v>
      </c>
      <c r="P4115" s="9" t="s">
        <v>32</v>
      </c>
      <c r="Q4115" s="61">
        <v>8500</v>
      </c>
      <c r="R4115" s="11">
        <v>0</v>
      </c>
      <c r="S4115" s="52">
        <f>R4115</f>
        <v>0</v>
      </c>
      <c r="T4115" s="53">
        <f>IFERROR(S4115/Q4115,0)</f>
        <v>0</v>
      </c>
      <c r="U4115" s="54">
        <f>IF(T4115&gt;=100%,S4115*2%,0)</f>
        <v>0</v>
      </c>
      <c r="V4115" s="54">
        <f>S4115*1%</f>
        <v>0</v>
      </c>
      <c r="W4115" s="55">
        <f>U4115+V4115</f>
        <v>0</v>
      </c>
      <c r="X4115" s="17"/>
      <c r="Y4115" s="9" t="s">
        <v>12393</v>
      </c>
    </row>
    <row r="4116" spans="1:25" x14ac:dyDescent="0.2">
      <c r="A4116" s="9" t="s">
        <v>6280</v>
      </c>
      <c r="B4116" s="9" t="s">
        <v>6637</v>
      </c>
      <c r="C4116" s="18" t="s">
        <v>6282</v>
      </c>
      <c r="D4116" s="9" t="s">
        <v>6283</v>
      </c>
      <c r="E4116" s="9" t="s">
        <v>6547</v>
      </c>
      <c r="F4116" s="9" t="s">
        <v>6548</v>
      </c>
      <c r="G4116" s="9">
        <v>10024707</v>
      </c>
      <c r="H4116" s="9" t="s">
        <v>6549</v>
      </c>
      <c r="I4116" s="9" t="s">
        <v>6638</v>
      </c>
      <c r="J4116" s="9" t="s">
        <v>6639</v>
      </c>
      <c r="K4116" s="18" t="s">
        <v>6615</v>
      </c>
      <c r="L4116" s="18" t="s">
        <v>6616</v>
      </c>
      <c r="M4116" s="18" t="s">
        <v>6617</v>
      </c>
      <c r="N4116" s="9" t="s">
        <v>6650</v>
      </c>
      <c r="O4116" s="9" t="s">
        <v>6651</v>
      </c>
      <c r="P4116" s="9" t="s">
        <v>32</v>
      </c>
      <c r="Q4116" s="62">
        <v>10027.977540000002</v>
      </c>
      <c r="R4116" s="11">
        <v>0</v>
      </c>
      <c r="S4116" s="52">
        <f>R4116</f>
        <v>0</v>
      </c>
      <c r="T4116" s="53">
        <f>IFERROR(S4116/Q4116,0)</f>
        <v>0</v>
      </c>
      <c r="U4116" s="54">
        <f>IF(T4116&gt;=100%,S4116*2%,0)</f>
        <v>0</v>
      </c>
      <c r="V4116" s="54">
        <f>S4116*1%</f>
        <v>0</v>
      </c>
      <c r="W4116" s="55">
        <f>U4116+V4116</f>
        <v>0</v>
      </c>
      <c r="X4116" s="17"/>
      <c r="Y4116" s="9" t="s">
        <v>12393</v>
      </c>
    </row>
    <row r="4117" spans="1:25" x14ac:dyDescent="0.2">
      <c r="A4117" s="9" t="s">
        <v>6280</v>
      </c>
      <c r="B4117" s="9" t="s">
        <v>7310</v>
      </c>
      <c r="C4117" s="18" t="s">
        <v>6854</v>
      </c>
      <c r="D4117" s="9" t="s">
        <v>6855</v>
      </c>
      <c r="E4117" s="9" t="s">
        <v>7290</v>
      </c>
      <c r="F4117" s="9" t="s">
        <v>7291</v>
      </c>
      <c r="G4117" s="9">
        <v>10025785</v>
      </c>
      <c r="H4117" s="9" t="s">
        <v>7292</v>
      </c>
      <c r="I4117" s="9" t="s">
        <v>7311</v>
      </c>
      <c r="J4117" s="9" t="s">
        <v>7312</v>
      </c>
      <c r="K4117" s="18" t="s">
        <v>7295</v>
      </c>
      <c r="L4117" s="18" t="s">
        <v>7296</v>
      </c>
      <c r="M4117" s="18" t="s">
        <v>7297</v>
      </c>
      <c r="N4117" s="9" t="s">
        <v>7317</v>
      </c>
      <c r="O4117" s="9" t="s">
        <v>7318</v>
      </c>
      <c r="P4117" s="9" t="s">
        <v>32</v>
      </c>
      <c r="Q4117" s="61">
        <v>8500</v>
      </c>
      <c r="R4117" s="11">
        <v>0</v>
      </c>
      <c r="S4117" s="52">
        <f>R4117</f>
        <v>0</v>
      </c>
      <c r="T4117" s="53">
        <f>IFERROR(S4117/Q4117,0)</f>
        <v>0</v>
      </c>
      <c r="U4117" s="54">
        <f>IF(T4117&gt;=100%,S4117*2%,0)</f>
        <v>0</v>
      </c>
      <c r="V4117" s="54">
        <f>S4117*1%</f>
        <v>0</v>
      </c>
      <c r="W4117" s="55">
        <f>U4117+V4117</f>
        <v>0</v>
      </c>
      <c r="X4117" s="17"/>
      <c r="Y4117" s="9" t="s">
        <v>12393</v>
      </c>
    </row>
    <row r="4118" spans="1:25" x14ac:dyDescent="0.2">
      <c r="A4118" s="9" t="s">
        <v>6280</v>
      </c>
      <c r="B4118" s="9" t="s">
        <v>7310</v>
      </c>
      <c r="C4118" s="18" t="s">
        <v>6854</v>
      </c>
      <c r="D4118" s="9" t="s">
        <v>6855</v>
      </c>
      <c r="E4118" s="9" t="s">
        <v>7290</v>
      </c>
      <c r="F4118" s="9" t="s">
        <v>7291</v>
      </c>
      <c r="G4118" s="9">
        <v>10025785</v>
      </c>
      <c r="H4118" s="9" t="s">
        <v>7292</v>
      </c>
      <c r="I4118" s="9" t="s">
        <v>7311</v>
      </c>
      <c r="J4118" s="9" t="s">
        <v>7312</v>
      </c>
      <c r="K4118" s="18" t="s">
        <v>7295</v>
      </c>
      <c r="L4118" s="18" t="s">
        <v>7296</v>
      </c>
      <c r="M4118" s="18" t="s">
        <v>7297</v>
      </c>
      <c r="N4118" s="9" t="s">
        <v>7349</v>
      </c>
      <c r="O4118" s="9" t="s">
        <v>7350</v>
      </c>
      <c r="P4118" s="9" t="s">
        <v>32</v>
      </c>
      <c r="Q4118" s="61">
        <v>7480</v>
      </c>
      <c r="R4118" s="11">
        <v>0</v>
      </c>
      <c r="S4118" s="52">
        <f>R4118</f>
        <v>0</v>
      </c>
      <c r="T4118" s="53">
        <f>IFERROR(S4118/Q4118,0)</f>
        <v>0</v>
      </c>
      <c r="U4118" s="54">
        <f>IF(T4118&gt;=100%,S4118*2%,0)</f>
        <v>0</v>
      </c>
      <c r="V4118" s="54">
        <f>S4118*1%</f>
        <v>0</v>
      </c>
      <c r="W4118" s="55">
        <f>U4118+V4118</f>
        <v>0</v>
      </c>
      <c r="X4118" s="17"/>
      <c r="Y4118" s="9" t="s">
        <v>12392</v>
      </c>
    </row>
    <row r="4119" spans="1:25" x14ac:dyDescent="0.2">
      <c r="A4119" s="9" t="s">
        <v>6280</v>
      </c>
      <c r="B4119" s="9" t="s">
        <v>7205</v>
      </c>
      <c r="C4119" s="18" t="s">
        <v>6854</v>
      </c>
      <c r="D4119" s="9" t="s">
        <v>6855</v>
      </c>
      <c r="E4119" s="9" t="s">
        <v>7290</v>
      </c>
      <c r="F4119" s="9" t="s">
        <v>7291</v>
      </c>
      <c r="G4119" s="9">
        <v>10025785</v>
      </c>
      <c r="H4119" s="9" t="s">
        <v>7292</v>
      </c>
      <c r="I4119" s="9" t="s">
        <v>7306</v>
      </c>
      <c r="J4119" s="9" t="s">
        <v>7307</v>
      </c>
      <c r="K4119" s="18" t="s">
        <v>7295</v>
      </c>
      <c r="L4119" s="18" t="s">
        <v>7296</v>
      </c>
      <c r="M4119" s="18" t="s">
        <v>7297</v>
      </c>
      <c r="N4119" s="9" t="s">
        <v>7308</v>
      </c>
      <c r="O4119" s="9" t="s">
        <v>7309</v>
      </c>
      <c r="P4119" s="9" t="s">
        <v>32</v>
      </c>
      <c r="Q4119" s="61">
        <v>9520</v>
      </c>
      <c r="R4119" s="11">
        <v>0</v>
      </c>
      <c r="S4119" s="52">
        <f>R4119</f>
        <v>0</v>
      </c>
      <c r="T4119" s="53">
        <f>IFERROR(S4119/Q4119,0)</f>
        <v>0</v>
      </c>
      <c r="U4119" s="54">
        <f>IF(T4119&gt;=100%,S4119*2%,0)</f>
        <v>0</v>
      </c>
      <c r="V4119" s="54">
        <f>S4119*1%</f>
        <v>0</v>
      </c>
      <c r="W4119" s="55">
        <f>U4119+V4119</f>
        <v>0</v>
      </c>
      <c r="X4119" s="17"/>
      <c r="Y4119" s="9" t="s">
        <v>12393</v>
      </c>
    </row>
    <row r="4120" spans="1:25" x14ac:dyDescent="0.2">
      <c r="A4120" s="9" t="s">
        <v>6280</v>
      </c>
      <c r="B4120" s="9" t="s">
        <v>7351</v>
      </c>
      <c r="C4120" s="18" t="s">
        <v>6854</v>
      </c>
      <c r="D4120" s="9" t="s">
        <v>6855</v>
      </c>
      <c r="E4120" s="9" t="s">
        <v>7290</v>
      </c>
      <c r="F4120" s="9" t="s">
        <v>7291</v>
      </c>
      <c r="G4120" s="9">
        <v>10025785</v>
      </c>
      <c r="H4120" s="9" t="s">
        <v>7292</v>
      </c>
      <c r="I4120" s="9" t="s">
        <v>7352</v>
      </c>
      <c r="J4120" s="9" t="s">
        <v>7353</v>
      </c>
      <c r="K4120" s="18" t="s">
        <v>7354</v>
      </c>
      <c r="L4120" s="18" t="s">
        <v>7355</v>
      </c>
      <c r="M4120" s="18" t="s">
        <v>7356</v>
      </c>
      <c r="N4120" s="9" t="s">
        <v>7359</v>
      </c>
      <c r="O4120" s="9" t="s">
        <v>7360</v>
      </c>
      <c r="P4120" s="9" t="s">
        <v>32</v>
      </c>
      <c r="Q4120" s="61">
        <v>12000</v>
      </c>
      <c r="R4120" s="11">
        <v>0</v>
      </c>
      <c r="S4120" s="52">
        <f>R4120</f>
        <v>0</v>
      </c>
      <c r="T4120" s="53">
        <f>IFERROR(S4120/Q4120,0)</f>
        <v>0</v>
      </c>
      <c r="U4120" s="54">
        <f>IF(T4120&gt;=100%,S4120*2%,0)</f>
        <v>0</v>
      </c>
      <c r="V4120" s="54">
        <f>S4120*1%</f>
        <v>0</v>
      </c>
      <c r="W4120" s="55">
        <f>U4120+V4120</f>
        <v>0</v>
      </c>
      <c r="X4120" s="17"/>
      <c r="Y4120" s="9" t="s">
        <v>12391</v>
      </c>
    </row>
    <row r="4121" spans="1:25" x14ac:dyDescent="0.2">
      <c r="A4121" s="9" t="s">
        <v>6280</v>
      </c>
      <c r="B4121" s="9" t="s">
        <v>7351</v>
      </c>
      <c r="C4121" s="18" t="s">
        <v>6854</v>
      </c>
      <c r="D4121" s="9" t="s">
        <v>6855</v>
      </c>
      <c r="E4121" s="9" t="s">
        <v>7290</v>
      </c>
      <c r="F4121" s="9" t="s">
        <v>7291</v>
      </c>
      <c r="G4121" s="9">
        <v>10025785</v>
      </c>
      <c r="H4121" s="9" t="s">
        <v>7292</v>
      </c>
      <c r="I4121" s="9" t="s">
        <v>7352</v>
      </c>
      <c r="J4121" s="9" t="s">
        <v>7353</v>
      </c>
      <c r="K4121" s="18" t="s">
        <v>7354</v>
      </c>
      <c r="L4121" s="18" t="s">
        <v>7355</v>
      </c>
      <c r="M4121" s="18" t="s">
        <v>7356</v>
      </c>
      <c r="N4121" s="9" t="s">
        <v>7357</v>
      </c>
      <c r="O4121" s="9" t="s">
        <v>7358</v>
      </c>
      <c r="P4121" s="9" t="s">
        <v>32</v>
      </c>
      <c r="Q4121" s="61">
        <v>17000</v>
      </c>
      <c r="R4121" s="11">
        <v>0</v>
      </c>
      <c r="S4121" s="52">
        <f>R4121</f>
        <v>0</v>
      </c>
      <c r="T4121" s="53">
        <f>IFERROR(S4121/Q4121,0)</f>
        <v>0</v>
      </c>
      <c r="U4121" s="54">
        <f>IF(T4121&gt;=100%,S4121*2%,0)</f>
        <v>0</v>
      </c>
      <c r="V4121" s="54">
        <f>S4121*1%</f>
        <v>0</v>
      </c>
      <c r="W4121" s="55">
        <f>U4121+V4121</f>
        <v>0</v>
      </c>
      <c r="X4121" s="17"/>
      <c r="Y4121" s="9" t="s">
        <v>12391</v>
      </c>
    </row>
    <row r="4122" spans="1:25" x14ac:dyDescent="0.2">
      <c r="A4122" s="9" t="s">
        <v>6280</v>
      </c>
      <c r="B4122" s="9" t="s">
        <v>7351</v>
      </c>
      <c r="C4122" s="18" t="s">
        <v>6854</v>
      </c>
      <c r="D4122" s="9" t="s">
        <v>6855</v>
      </c>
      <c r="E4122" s="9" t="s">
        <v>7290</v>
      </c>
      <c r="F4122" s="9" t="s">
        <v>7291</v>
      </c>
      <c r="G4122" s="9">
        <v>10025785</v>
      </c>
      <c r="H4122" s="9" t="s">
        <v>7292</v>
      </c>
      <c r="I4122" s="9" t="s">
        <v>7352</v>
      </c>
      <c r="J4122" s="9" t="s">
        <v>7353</v>
      </c>
      <c r="K4122" s="18" t="s">
        <v>7354</v>
      </c>
      <c r="L4122" s="18" t="s">
        <v>7355</v>
      </c>
      <c r="M4122" s="18" t="s">
        <v>7356</v>
      </c>
      <c r="N4122" s="9" t="s">
        <v>7366</v>
      </c>
      <c r="O4122" s="9" t="s">
        <v>7367</v>
      </c>
      <c r="P4122" s="9" t="s">
        <v>32</v>
      </c>
      <c r="Q4122" s="61">
        <v>15000</v>
      </c>
      <c r="R4122" s="11">
        <v>0</v>
      </c>
      <c r="S4122" s="52">
        <f>R4122</f>
        <v>0</v>
      </c>
      <c r="T4122" s="53">
        <f>IFERROR(S4122/Q4122,0)</f>
        <v>0</v>
      </c>
      <c r="U4122" s="54">
        <f>IF(T4122&gt;=100%,S4122*2%,0)</f>
        <v>0</v>
      </c>
      <c r="V4122" s="54">
        <f>S4122*1%</f>
        <v>0</v>
      </c>
      <c r="W4122" s="55">
        <f>U4122+V4122</f>
        <v>0</v>
      </c>
      <c r="X4122" s="17"/>
      <c r="Y4122" s="9" t="s">
        <v>12391</v>
      </c>
    </row>
    <row r="4123" spans="1:25" x14ac:dyDescent="0.2">
      <c r="A4123" s="9" t="s">
        <v>6280</v>
      </c>
      <c r="B4123" s="9" t="s">
        <v>7327</v>
      </c>
      <c r="C4123" s="18" t="s">
        <v>6854</v>
      </c>
      <c r="D4123" s="9" t="s">
        <v>6855</v>
      </c>
      <c r="E4123" s="9" t="s">
        <v>7290</v>
      </c>
      <c r="F4123" s="9" t="s">
        <v>7291</v>
      </c>
      <c r="G4123" s="9">
        <v>10025785</v>
      </c>
      <c r="H4123" s="9" t="s">
        <v>7292</v>
      </c>
      <c r="I4123" s="9" t="s">
        <v>7328</v>
      </c>
      <c r="J4123" s="9" t="s">
        <v>6675</v>
      </c>
      <c r="K4123" s="18" t="s">
        <v>7295</v>
      </c>
      <c r="L4123" s="18" t="s">
        <v>7296</v>
      </c>
      <c r="M4123" s="18" t="s">
        <v>7297</v>
      </c>
      <c r="N4123" s="9" t="s">
        <v>7329</v>
      </c>
      <c r="O4123" s="9" t="s">
        <v>7330</v>
      </c>
      <c r="P4123" s="9" t="s">
        <v>32</v>
      </c>
      <c r="Q4123" s="61">
        <v>8840</v>
      </c>
      <c r="R4123" s="11">
        <v>0</v>
      </c>
      <c r="S4123" s="52">
        <f>R4123</f>
        <v>0</v>
      </c>
      <c r="T4123" s="53">
        <f>IFERROR(S4123/Q4123,0)</f>
        <v>0</v>
      </c>
      <c r="U4123" s="54">
        <f>IF(T4123&gt;=100%,S4123*2%,0)</f>
        <v>0</v>
      </c>
      <c r="V4123" s="54">
        <f>S4123*1%</f>
        <v>0</v>
      </c>
      <c r="W4123" s="55">
        <f>U4123+V4123</f>
        <v>0</v>
      </c>
      <c r="X4123" s="17"/>
      <c r="Y4123" s="9" t="s">
        <v>12393</v>
      </c>
    </row>
    <row r="4124" spans="1:25" x14ac:dyDescent="0.2">
      <c r="A4124" s="9" t="s">
        <v>6280</v>
      </c>
      <c r="B4124" s="9" t="s">
        <v>7173</v>
      </c>
      <c r="C4124" s="18" t="s">
        <v>6854</v>
      </c>
      <c r="D4124" s="9" t="s">
        <v>6855</v>
      </c>
      <c r="E4124" s="9" t="s">
        <v>7147</v>
      </c>
      <c r="F4124" s="9" t="s">
        <v>7148</v>
      </c>
      <c r="G4124" s="9">
        <v>10031743</v>
      </c>
      <c r="H4124" s="9" t="s">
        <v>7149</v>
      </c>
      <c r="I4124" s="9" t="s">
        <v>7174</v>
      </c>
      <c r="J4124" s="9" t="s">
        <v>7175</v>
      </c>
      <c r="K4124" s="18" t="s">
        <v>7152</v>
      </c>
      <c r="L4124" s="18" t="s">
        <v>7153</v>
      </c>
      <c r="M4124" s="18" t="s">
        <v>7154</v>
      </c>
      <c r="N4124" s="9" t="s">
        <v>7262</v>
      </c>
      <c r="O4124" s="9" t="s">
        <v>7263</v>
      </c>
      <c r="P4124" s="9" t="s">
        <v>32</v>
      </c>
      <c r="Q4124" s="61">
        <v>10000</v>
      </c>
      <c r="R4124" s="11">
        <v>0</v>
      </c>
      <c r="S4124" s="52">
        <f>R4124</f>
        <v>0</v>
      </c>
      <c r="T4124" s="53">
        <f>IFERROR(S4124/Q4124,0)</f>
        <v>0</v>
      </c>
      <c r="U4124" s="54">
        <f>IF(T4124&gt;=100%,S4124*2%,0)</f>
        <v>0</v>
      </c>
      <c r="V4124" s="54">
        <f>S4124*1%</f>
        <v>0</v>
      </c>
      <c r="W4124" s="55">
        <f>U4124+V4124</f>
        <v>0</v>
      </c>
      <c r="X4124" s="17"/>
      <c r="Y4124" s="9" t="s">
        <v>12393</v>
      </c>
    </row>
    <row r="4125" spans="1:25" x14ac:dyDescent="0.2">
      <c r="A4125" s="9" t="s">
        <v>8060</v>
      </c>
      <c r="B4125" s="9" t="s">
        <v>8965</v>
      </c>
      <c r="C4125" s="18" t="s">
        <v>9306</v>
      </c>
      <c r="D4125" s="9" t="s">
        <v>9307</v>
      </c>
      <c r="E4125" s="9" t="s">
        <v>9436</v>
      </c>
      <c r="F4125" s="9" t="s">
        <v>9437</v>
      </c>
      <c r="G4125" s="9">
        <v>10027883</v>
      </c>
      <c r="H4125" s="9" t="s">
        <v>9438</v>
      </c>
      <c r="I4125" s="9" t="s">
        <v>9556</v>
      </c>
      <c r="J4125" s="9" t="s">
        <v>9557</v>
      </c>
      <c r="K4125" s="18" t="s">
        <v>9441</v>
      </c>
      <c r="L4125" s="18" t="s">
        <v>9442</v>
      </c>
      <c r="M4125" s="18">
        <v>9860047707</v>
      </c>
      <c r="N4125" s="9" t="s">
        <v>9558</v>
      </c>
      <c r="O4125" s="9" t="s">
        <v>9559</v>
      </c>
      <c r="P4125" s="9" t="s">
        <v>32</v>
      </c>
      <c r="Q4125" s="11">
        <v>10000</v>
      </c>
      <c r="R4125" s="11">
        <v>0</v>
      </c>
      <c r="S4125" s="52">
        <f>R4125</f>
        <v>0</v>
      </c>
      <c r="T4125" s="53">
        <f>IFERROR(S4125/Q4125,0)</f>
        <v>0</v>
      </c>
      <c r="U4125" s="54">
        <f>IF(T4125&gt;=100%,S4125*2%,0)</f>
        <v>0</v>
      </c>
      <c r="V4125" s="54">
        <f>S4125*1%</f>
        <v>0</v>
      </c>
      <c r="W4125" s="55">
        <f>U4125+V4125</f>
        <v>0</v>
      </c>
      <c r="X4125" s="17"/>
      <c r="Y4125" s="9" t="s">
        <v>12393</v>
      </c>
    </row>
    <row r="4126" spans="1:25" x14ac:dyDescent="0.2">
      <c r="A4126" s="9" t="s">
        <v>8060</v>
      </c>
      <c r="B4126" s="9" t="s">
        <v>8965</v>
      </c>
      <c r="C4126" s="18" t="s">
        <v>9306</v>
      </c>
      <c r="D4126" s="9" t="s">
        <v>9307</v>
      </c>
      <c r="E4126" s="9" t="s">
        <v>9436</v>
      </c>
      <c r="F4126" s="9" t="s">
        <v>9437</v>
      </c>
      <c r="G4126" s="9">
        <v>10027883</v>
      </c>
      <c r="H4126" s="9" t="s">
        <v>9438</v>
      </c>
      <c r="I4126" s="9" t="s">
        <v>9479</v>
      </c>
      <c r="J4126" s="9" t="s">
        <v>9480</v>
      </c>
      <c r="K4126" s="18" t="s">
        <v>9447</v>
      </c>
      <c r="L4126" s="18" t="s">
        <v>9448</v>
      </c>
      <c r="M4126" s="18">
        <v>8625916262</v>
      </c>
      <c r="N4126" s="9" t="s">
        <v>9481</v>
      </c>
      <c r="O4126" s="9" t="s">
        <v>2854</v>
      </c>
      <c r="P4126" s="9" t="s">
        <v>32</v>
      </c>
      <c r="Q4126" s="11">
        <v>10000</v>
      </c>
      <c r="R4126" s="11">
        <v>0</v>
      </c>
      <c r="S4126" s="52">
        <f>R4126</f>
        <v>0</v>
      </c>
      <c r="T4126" s="53">
        <f>IFERROR(S4126/Q4126,0)</f>
        <v>0</v>
      </c>
      <c r="U4126" s="54">
        <f>IF(T4126&gt;=100%,S4126*2%,0)</f>
        <v>0</v>
      </c>
      <c r="V4126" s="54">
        <f>S4126*1%</f>
        <v>0</v>
      </c>
      <c r="W4126" s="55">
        <f>U4126+V4126</f>
        <v>0</v>
      </c>
      <c r="X4126" s="17"/>
      <c r="Y4126" s="9" t="s">
        <v>12391</v>
      </c>
    </row>
    <row r="4127" spans="1:25" x14ac:dyDescent="0.2">
      <c r="A4127" s="9" t="s">
        <v>8060</v>
      </c>
      <c r="B4127" s="9" t="s">
        <v>8965</v>
      </c>
      <c r="C4127" s="18" t="s">
        <v>9306</v>
      </c>
      <c r="D4127" s="9" t="s">
        <v>9307</v>
      </c>
      <c r="E4127" s="9" t="s">
        <v>9436</v>
      </c>
      <c r="F4127" s="9" t="s">
        <v>9437</v>
      </c>
      <c r="G4127" s="9">
        <v>10027883</v>
      </c>
      <c r="H4127" s="9" t="s">
        <v>9438</v>
      </c>
      <c r="I4127" s="9" t="s">
        <v>9510</v>
      </c>
      <c r="J4127" s="9" t="s">
        <v>9511</v>
      </c>
      <c r="K4127" s="18" t="s">
        <v>9447</v>
      </c>
      <c r="L4127" s="18" t="s">
        <v>9448</v>
      </c>
      <c r="M4127" s="18">
        <v>8625916262</v>
      </c>
      <c r="N4127" s="9" t="s">
        <v>9512</v>
      </c>
      <c r="O4127" s="9" t="s">
        <v>9513</v>
      </c>
      <c r="P4127" s="9" t="s">
        <v>32</v>
      </c>
      <c r="Q4127" s="11">
        <v>10000</v>
      </c>
      <c r="R4127" s="11">
        <v>0</v>
      </c>
      <c r="S4127" s="52">
        <f>R4127</f>
        <v>0</v>
      </c>
      <c r="T4127" s="53">
        <f>IFERROR(S4127/Q4127,0)</f>
        <v>0</v>
      </c>
      <c r="U4127" s="54">
        <f>IF(T4127&gt;=100%,S4127*2%,0)</f>
        <v>0</v>
      </c>
      <c r="V4127" s="54">
        <f>S4127*1%</f>
        <v>0</v>
      </c>
      <c r="W4127" s="55">
        <f>U4127+V4127</f>
        <v>0</v>
      </c>
      <c r="X4127" s="17"/>
      <c r="Y4127" s="9" t="s">
        <v>12393</v>
      </c>
    </row>
    <row r="4128" spans="1:25" x14ac:dyDescent="0.2">
      <c r="A4128" s="9" t="s">
        <v>8060</v>
      </c>
      <c r="B4128" s="9" t="s">
        <v>8965</v>
      </c>
      <c r="C4128" s="18" t="s">
        <v>9306</v>
      </c>
      <c r="D4128" s="9" t="s">
        <v>9307</v>
      </c>
      <c r="E4128" s="9" t="s">
        <v>9436</v>
      </c>
      <c r="F4128" s="9" t="s">
        <v>9437</v>
      </c>
      <c r="G4128" s="9">
        <v>10027883</v>
      </c>
      <c r="H4128" s="9" t="s">
        <v>9438</v>
      </c>
      <c r="I4128" s="9" t="s">
        <v>9510</v>
      </c>
      <c r="J4128" s="9" t="s">
        <v>9511</v>
      </c>
      <c r="K4128" s="18" t="s">
        <v>9447</v>
      </c>
      <c r="L4128" s="18" t="s">
        <v>9448</v>
      </c>
      <c r="M4128" s="18">
        <v>8625916262</v>
      </c>
      <c r="N4128" s="9" t="s">
        <v>9514</v>
      </c>
      <c r="O4128" s="9" t="s">
        <v>9515</v>
      </c>
      <c r="P4128" s="9" t="s">
        <v>32</v>
      </c>
      <c r="Q4128" s="11">
        <v>12400</v>
      </c>
      <c r="R4128" s="11">
        <v>0</v>
      </c>
      <c r="S4128" s="52">
        <f>R4128</f>
        <v>0</v>
      </c>
      <c r="T4128" s="53">
        <f>IFERROR(S4128/Q4128,0)</f>
        <v>0</v>
      </c>
      <c r="U4128" s="54">
        <f>IF(T4128&gt;=100%,S4128*2%,0)</f>
        <v>0</v>
      </c>
      <c r="V4128" s="54">
        <f>S4128*1%</f>
        <v>0</v>
      </c>
      <c r="W4128" s="55">
        <f>U4128+V4128</f>
        <v>0</v>
      </c>
      <c r="X4128" s="17"/>
      <c r="Y4128" s="9" t="s">
        <v>12391</v>
      </c>
    </row>
    <row r="4129" spans="1:25" x14ac:dyDescent="0.2">
      <c r="A4129" s="9" t="s">
        <v>8060</v>
      </c>
      <c r="B4129" s="9" t="s">
        <v>8965</v>
      </c>
      <c r="C4129" s="18" t="s">
        <v>9306</v>
      </c>
      <c r="D4129" s="9" t="s">
        <v>9307</v>
      </c>
      <c r="E4129" s="9" t="s">
        <v>9436</v>
      </c>
      <c r="F4129" s="9" t="s">
        <v>9437</v>
      </c>
      <c r="G4129" s="9">
        <v>10027883</v>
      </c>
      <c r="H4129" s="9" t="s">
        <v>9438</v>
      </c>
      <c r="I4129" s="9" t="s">
        <v>9504</v>
      </c>
      <c r="J4129" s="9" t="s">
        <v>9505</v>
      </c>
      <c r="K4129" s="18" t="s">
        <v>9447</v>
      </c>
      <c r="L4129" s="18" t="s">
        <v>9448</v>
      </c>
      <c r="M4129" s="18">
        <v>8625916262</v>
      </c>
      <c r="N4129" s="9" t="s">
        <v>9508</v>
      </c>
      <c r="O4129" s="9" t="s">
        <v>9509</v>
      </c>
      <c r="P4129" s="9" t="s">
        <v>32</v>
      </c>
      <c r="Q4129" s="11">
        <v>10000</v>
      </c>
      <c r="R4129" s="11">
        <v>0</v>
      </c>
      <c r="S4129" s="52">
        <f>R4129</f>
        <v>0</v>
      </c>
      <c r="T4129" s="53">
        <f>IFERROR(S4129/Q4129,0)</f>
        <v>0</v>
      </c>
      <c r="U4129" s="54">
        <f>IF(T4129&gt;=100%,S4129*2%,0)</f>
        <v>0</v>
      </c>
      <c r="V4129" s="54">
        <f>S4129*1%</f>
        <v>0</v>
      </c>
      <c r="W4129" s="55">
        <f>U4129+V4129</f>
        <v>0</v>
      </c>
      <c r="X4129" s="17"/>
      <c r="Y4129" s="9" t="s">
        <v>12393</v>
      </c>
    </row>
    <row r="4130" spans="1:25" x14ac:dyDescent="0.2">
      <c r="A4130" s="9" t="s">
        <v>8060</v>
      </c>
      <c r="B4130" s="9" t="s">
        <v>8965</v>
      </c>
      <c r="C4130" s="18" t="s">
        <v>9306</v>
      </c>
      <c r="D4130" s="9" t="s">
        <v>9307</v>
      </c>
      <c r="E4130" s="9" t="s">
        <v>9436</v>
      </c>
      <c r="F4130" s="9" t="s">
        <v>9437</v>
      </c>
      <c r="G4130" s="9">
        <v>10027883</v>
      </c>
      <c r="H4130" s="9" t="s">
        <v>9438</v>
      </c>
      <c r="I4130" s="9" t="s">
        <v>9479</v>
      </c>
      <c r="J4130" s="9" t="s">
        <v>9480</v>
      </c>
      <c r="K4130" s="18" t="s">
        <v>9447</v>
      </c>
      <c r="L4130" s="18" t="s">
        <v>9448</v>
      </c>
      <c r="M4130" s="18">
        <v>8625916262</v>
      </c>
      <c r="N4130" s="9" t="s">
        <v>9482</v>
      </c>
      <c r="O4130" s="9" t="s">
        <v>9483</v>
      </c>
      <c r="P4130" s="9" t="s">
        <v>32</v>
      </c>
      <c r="Q4130" s="11">
        <v>10000</v>
      </c>
      <c r="R4130" s="11">
        <v>0</v>
      </c>
      <c r="S4130" s="52">
        <f>R4130</f>
        <v>0</v>
      </c>
      <c r="T4130" s="53">
        <f>IFERROR(S4130/Q4130,0)</f>
        <v>0</v>
      </c>
      <c r="U4130" s="54">
        <f>IF(T4130&gt;=100%,S4130*2%,0)</f>
        <v>0</v>
      </c>
      <c r="V4130" s="54">
        <f>S4130*1%</f>
        <v>0</v>
      </c>
      <c r="W4130" s="55">
        <f>U4130+V4130</f>
        <v>0</v>
      </c>
      <c r="X4130" s="17"/>
      <c r="Y4130" s="9" t="s">
        <v>12391</v>
      </c>
    </row>
    <row r="4131" spans="1:25" x14ac:dyDescent="0.2">
      <c r="A4131" s="9" t="s">
        <v>8060</v>
      </c>
      <c r="B4131" s="9" t="s">
        <v>8965</v>
      </c>
      <c r="C4131" s="18" t="s">
        <v>9306</v>
      </c>
      <c r="D4131" s="9" t="s">
        <v>9307</v>
      </c>
      <c r="E4131" s="9" t="s">
        <v>9436</v>
      </c>
      <c r="F4131" s="9" t="s">
        <v>9437</v>
      </c>
      <c r="G4131" s="9">
        <v>10027883</v>
      </c>
      <c r="H4131" s="9" t="s">
        <v>9438</v>
      </c>
      <c r="I4131" s="9" t="s">
        <v>9529</v>
      </c>
      <c r="J4131" s="9" t="s">
        <v>9530</v>
      </c>
      <c r="K4131" s="18" t="s">
        <v>9447</v>
      </c>
      <c r="L4131" s="18" t="s">
        <v>9448</v>
      </c>
      <c r="M4131" s="18">
        <v>8625916262</v>
      </c>
      <c r="N4131" s="9" t="s">
        <v>9531</v>
      </c>
      <c r="O4131" s="9" t="s">
        <v>9532</v>
      </c>
      <c r="P4131" s="9" t="s">
        <v>32</v>
      </c>
      <c r="Q4131" s="11">
        <v>10000</v>
      </c>
      <c r="R4131" s="11">
        <v>0</v>
      </c>
      <c r="S4131" s="52">
        <f>R4131</f>
        <v>0</v>
      </c>
      <c r="T4131" s="53">
        <f>IFERROR(S4131/Q4131,0)</f>
        <v>0</v>
      </c>
      <c r="U4131" s="54">
        <f>IF(T4131&gt;=100%,S4131*2%,0)</f>
        <v>0</v>
      </c>
      <c r="V4131" s="54">
        <f>S4131*1%</f>
        <v>0</v>
      </c>
      <c r="W4131" s="55">
        <f>U4131+V4131</f>
        <v>0</v>
      </c>
      <c r="X4131" s="17"/>
      <c r="Y4131" s="9" t="s">
        <v>12391</v>
      </c>
    </row>
    <row r="4132" spans="1:25" x14ac:dyDescent="0.2">
      <c r="A4132" s="4" t="s">
        <v>18</v>
      </c>
      <c r="B4132" s="12" t="s">
        <v>2349</v>
      </c>
      <c r="C4132" s="5" t="s">
        <v>2071</v>
      </c>
      <c r="D4132" s="9" t="s">
        <v>2072</v>
      </c>
      <c r="E4132" s="9" t="s">
        <v>2305</v>
      </c>
      <c r="F4132" s="9" t="s">
        <v>2306</v>
      </c>
      <c r="G4132" s="8">
        <v>10031156</v>
      </c>
      <c r="H4132" s="12" t="s">
        <v>2350</v>
      </c>
      <c r="I4132" s="9" t="s">
        <v>2461</v>
      </c>
      <c r="J4132" s="12" t="s">
        <v>2462</v>
      </c>
      <c r="K4132" s="8" t="s">
        <v>2353</v>
      </c>
      <c r="L4132" s="16" t="s">
        <v>2354</v>
      </c>
      <c r="M4132" s="17">
        <v>9957255864</v>
      </c>
      <c r="N4132" s="9" t="s">
        <v>2469</v>
      </c>
      <c r="O4132" s="9" t="s">
        <v>2470</v>
      </c>
      <c r="P4132" s="9" t="s">
        <v>32</v>
      </c>
      <c r="Q4132" s="10">
        <v>5000</v>
      </c>
      <c r="R4132" s="11">
        <v>0</v>
      </c>
      <c r="S4132" s="52">
        <f>R4132</f>
        <v>0</v>
      </c>
      <c r="T4132" s="53">
        <f>IFERROR(S4132/Q4132,0)</f>
        <v>0</v>
      </c>
      <c r="U4132" s="54">
        <f>IF(T4132&gt;=100%,S4132*2%,0)</f>
        <v>0</v>
      </c>
      <c r="V4132" s="54">
        <f>S4132*1%</f>
        <v>0</v>
      </c>
      <c r="W4132" s="55">
        <f>U4132+V4132</f>
        <v>0</v>
      </c>
      <c r="X4132" s="17"/>
      <c r="Y4132" s="9" t="s">
        <v>12393</v>
      </c>
    </row>
    <row r="4133" spans="1:25" x14ac:dyDescent="0.2">
      <c r="A4133" s="4" t="s">
        <v>18</v>
      </c>
      <c r="B4133" s="12" t="s">
        <v>2632</v>
      </c>
      <c r="C4133" s="5" t="s">
        <v>2071</v>
      </c>
      <c r="D4133" s="9" t="s">
        <v>2072</v>
      </c>
      <c r="E4133" s="9" t="s">
        <v>2633</v>
      </c>
      <c r="F4133" s="9" t="s">
        <v>2634</v>
      </c>
      <c r="G4133" s="8">
        <v>10023239</v>
      </c>
      <c r="H4133" s="12" t="s">
        <v>2635</v>
      </c>
      <c r="I4133" s="9" t="s">
        <v>2685</v>
      </c>
      <c r="J4133" s="12" t="s">
        <v>2686</v>
      </c>
      <c r="K4133" s="8" t="s">
        <v>2638</v>
      </c>
      <c r="L4133" s="16" t="s">
        <v>2639</v>
      </c>
      <c r="M4133" s="17">
        <v>8876662101</v>
      </c>
      <c r="N4133" s="9" t="s">
        <v>2687</v>
      </c>
      <c r="O4133" s="9" t="s">
        <v>2672</v>
      </c>
      <c r="P4133" s="9" t="s">
        <v>32</v>
      </c>
      <c r="Q4133" s="10">
        <v>5000</v>
      </c>
      <c r="R4133" s="11">
        <v>0</v>
      </c>
      <c r="S4133" s="52">
        <f>R4133</f>
        <v>0</v>
      </c>
      <c r="T4133" s="53">
        <f>IFERROR(S4133/Q4133,0)</f>
        <v>0</v>
      </c>
      <c r="U4133" s="54">
        <f>IF(T4133&gt;=100%,S4133*2%,0)</f>
        <v>0</v>
      </c>
      <c r="V4133" s="54">
        <f>S4133*1%</f>
        <v>0</v>
      </c>
      <c r="W4133" s="55">
        <f>U4133+V4133</f>
        <v>0</v>
      </c>
      <c r="X4133" s="17"/>
      <c r="Y4133" s="9" t="s">
        <v>12393</v>
      </c>
    </row>
    <row r="4134" spans="1:25" x14ac:dyDescent="0.2">
      <c r="A4134" s="4" t="s">
        <v>18</v>
      </c>
      <c r="B4134" s="12" t="s">
        <v>2894</v>
      </c>
      <c r="C4134" s="5" t="s">
        <v>2071</v>
      </c>
      <c r="D4134" s="9" t="s">
        <v>2072</v>
      </c>
      <c r="E4134" s="9" t="s">
        <v>2815</v>
      </c>
      <c r="F4134" s="9" t="s">
        <v>2816</v>
      </c>
      <c r="G4134" s="8">
        <v>10034913</v>
      </c>
      <c r="H4134" s="12" t="s">
        <v>2895</v>
      </c>
      <c r="I4134" s="9" t="s">
        <v>2966</v>
      </c>
      <c r="J4134" s="12" t="s">
        <v>2967</v>
      </c>
      <c r="K4134" s="8" t="s">
        <v>2898</v>
      </c>
      <c r="L4134" s="16" t="s">
        <v>2899</v>
      </c>
      <c r="M4134" s="17"/>
      <c r="N4134" s="9" t="s">
        <v>2968</v>
      </c>
      <c r="O4134" s="9" t="s">
        <v>1832</v>
      </c>
      <c r="P4134" s="9" t="s">
        <v>32</v>
      </c>
      <c r="Q4134" s="10">
        <v>5000</v>
      </c>
      <c r="R4134" s="11">
        <v>0</v>
      </c>
      <c r="S4134" s="52">
        <f>R4134</f>
        <v>0</v>
      </c>
      <c r="T4134" s="53">
        <f>IFERROR(S4134/Q4134,0)</f>
        <v>0</v>
      </c>
      <c r="U4134" s="54">
        <f>IF(T4134&gt;=100%,S4134*2%,0)</f>
        <v>0</v>
      </c>
      <c r="V4134" s="54">
        <f>S4134*1%</f>
        <v>0</v>
      </c>
      <c r="W4134" s="55">
        <f>U4134+V4134</f>
        <v>0</v>
      </c>
      <c r="X4134" s="17"/>
      <c r="Y4134" s="9" t="s">
        <v>12393</v>
      </c>
    </row>
    <row r="4135" spans="1:25" x14ac:dyDescent="0.2">
      <c r="A4135" s="4" t="s">
        <v>18</v>
      </c>
      <c r="B4135" s="12" t="s">
        <v>2894</v>
      </c>
      <c r="C4135" s="5" t="s">
        <v>2071</v>
      </c>
      <c r="D4135" s="9" t="s">
        <v>2072</v>
      </c>
      <c r="E4135" s="9" t="s">
        <v>2815</v>
      </c>
      <c r="F4135" s="9" t="s">
        <v>2816</v>
      </c>
      <c r="G4135" s="8">
        <v>10034913</v>
      </c>
      <c r="H4135" s="12" t="s">
        <v>2895</v>
      </c>
      <c r="I4135" s="9" t="s">
        <v>2954</v>
      </c>
      <c r="J4135" s="12" t="s">
        <v>2955</v>
      </c>
      <c r="K4135" s="8" t="s">
        <v>2898</v>
      </c>
      <c r="L4135" s="16" t="s">
        <v>2899</v>
      </c>
      <c r="M4135" s="17"/>
      <c r="N4135" s="9" t="s">
        <v>2956</v>
      </c>
      <c r="O4135" s="9" t="s">
        <v>2957</v>
      </c>
      <c r="P4135" s="9" t="s">
        <v>32</v>
      </c>
      <c r="Q4135" s="10">
        <v>5000</v>
      </c>
      <c r="R4135" s="11">
        <v>0</v>
      </c>
      <c r="S4135" s="52">
        <f>R4135</f>
        <v>0</v>
      </c>
      <c r="T4135" s="53">
        <f>IFERROR(S4135/Q4135,0)</f>
        <v>0</v>
      </c>
      <c r="U4135" s="54">
        <f>IF(T4135&gt;=100%,S4135*2%,0)</f>
        <v>0</v>
      </c>
      <c r="V4135" s="54">
        <f>S4135*1%</f>
        <v>0</v>
      </c>
      <c r="W4135" s="55">
        <f>U4135+V4135</f>
        <v>0</v>
      </c>
      <c r="X4135" s="17"/>
      <c r="Y4135" s="9" t="s">
        <v>12393</v>
      </c>
    </row>
    <row r="4136" spans="1:25" x14ac:dyDescent="0.2">
      <c r="A4136" s="4" t="s">
        <v>18</v>
      </c>
      <c r="B4136" s="12" t="s">
        <v>2843</v>
      </c>
      <c r="C4136" s="5" t="s">
        <v>2071</v>
      </c>
      <c r="D4136" s="9" t="s">
        <v>2072</v>
      </c>
      <c r="E4136" s="9" t="s">
        <v>2815</v>
      </c>
      <c r="F4136" s="9" t="s">
        <v>2816</v>
      </c>
      <c r="G4136" s="8">
        <v>10022550</v>
      </c>
      <c r="H4136" s="12" t="s">
        <v>2844</v>
      </c>
      <c r="I4136" s="9" t="s">
        <v>2856</v>
      </c>
      <c r="J4136" s="12" t="s">
        <v>2857</v>
      </c>
      <c r="K4136" s="8" t="s">
        <v>2847</v>
      </c>
      <c r="L4136" s="16" t="s">
        <v>2848</v>
      </c>
      <c r="M4136" s="17">
        <v>7002065417</v>
      </c>
      <c r="N4136" s="9" t="s">
        <v>2858</v>
      </c>
      <c r="O4136" s="9" t="s">
        <v>2859</v>
      </c>
      <c r="P4136" s="9" t="s">
        <v>32</v>
      </c>
      <c r="Q4136" s="10">
        <v>7000</v>
      </c>
      <c r="R4136" s="11">
        <v>0</v>
      </c>
      <c r="S4136" s="52">
        <f>R4136</f>
        <v>0</v>
      </c>
      <c r="T4136" s="53">
        <f>IFERROR(S4136/Q4136,0)</f>
        <v>0</v>
      </c>
      <c r="U4136" s="54">
        <f>IF(T4136&gt;=100%,S4136*2%,0)</f>
        <v>0</v>
      </c>
      <c r="V4136" s="54">
        <f>S4136*1%</f>
        <v>0</v>
      </c>
      <c r="W4136" s="55">
        <f>U4136+V4136</f>
        <v>0</v>
      </c>
      <c r="X4136" s="17"/>
      <c r="Y4136" s="9" t="s">
        <v>12393</v>
      </c>
    </row>
    <row r="4137" spans="1:25" x14ac:dyDescent="0.2">
      <c r="A4137" s="4" t="s">
        <v>18</v>
      </c>
      <c r="B4137" s="12" t="s">
        <v>2894</v>
      </c>
      <c r="C4137" s="5" t="s">
        <v>2071</v>
      </c>
      <c r="D4137" s="9" t="s">
        <v>2072</v>
      </c>
      <c r="E4137" s="9" t="s">
        <v>2815</v>
      </c>
      <c r="F4137" s="9" t="s">
        <v>2816</v>
      </c>
      <c r="G4137" s="8">
        <v>10034913</v>
      </c>
      <c r="H4137" s="12" t="s">
        <v>2895</v>
      </c>
      <c r="I4137" s="9" t="s">
        <v>2901</v>
      </c>
      <c r="J4137" s="12" t="s">
        <v>2902</v>
      </c>
      <c r="K4137" s="8" t="s">
        <v>2898</v>
      </c>
      <c r="L4137" s="16" t="s">
        <v>2899</v>
      </c>
      <c r="M4137" s="17"/>
      <c r="N4137" s="9" t="s">
        <v>2922</v>
      </c>
      <c r="O4137" s="9" t="s">
        <v>2923</v>
      </c>
      <c r="P4137" s="9" t="s">
        <v>32</v>
      </c>
      <c r="Q4137" s="10">
        <v>5000</v>
      </c>
      <c r="R4137" s="11">
        <v>0</v>
      </c>
      <c r="S4137" s="52">
        <f>R4137</f>
        <v>0</v>
      </c>
      <c r="T4137" s="53">
        <f>IFERROR(S4137/Q4137,0)</f>
        <v>0</v>
      </c>
      <c r="U4137" s="54">
        <f>IF(T4137&gt;=100%,S4137*2%,0)</f>
        <v>0</v>
      </c>
      <c r="V4137" s="54">
        <f>S4137*1%</f>
        <v>0</v>
      </c>
      <c r="W4137" s="55">
        <f>U4137+V4137</f>
        <v>0</v>
      </c>
      <c r="X4137" s="17"/>
      <c r="Y4137" s="9" t="s">
        <v>12393</v>
      </c>
    </row>
    <row r="4138" spans="1:25" x14ac:dyDescent="0.2">
      <c r="A4138" s="4" t="s">
        <v>18</v>
      </c>
      <c r="B4138" s="12" t="s">
        <v>2304</v>
      </c>
      <c r="C4138" s="5" t="s">
        <v>2071</v>
      </c>
      <c r="D4138" s="9" t="s">
        <v>2072</v>
      </c>
      <c r="E4138" s="9" t="s">
        <v>2305</v>
      </c>
      <c r="F4138" s="9" t="s">
        <v>2306</v>
      </c>
      <c r="G4138" s="8">
        <v>10025911</v>
      </c>
      <c r="H4138" s="12" t="s">
        <v>2307</v>
      </c>
      <c r="I4138" s="9" t="s">
        <v>2379</v>
      </c>
      <c r="J4138" s="12" t="s">
        <v>2380</v>
      </c>
      <c r="K4138" s="8" t="s">
        <v>2310</v>
      </c>
      <c r="L4138" s="16" t="s">
        <v>2311</v>
      </c>
      <c r="M4138" s="17">
        <v>8638448082</v>
      </c>
      <c r="N4138" s="9" t="s">
        <v>2383</v>
      </c>
      <c r="O4138" s="9" t="s">
        <v>2384</v>
      </c>
      <c r="P4138" s="9" t="s">
        <v>32</v>
      </c>
      <c r="Q4138" s="10">
        <v>5000</v>
      </c>
      <c r="R4138" s="11">
        <v>0</v>
      </c>
      <c r="S4138" s="52">
        <f>R4138</f>
        <v>0</v>
      </c>
      <c r="T4138" s="53">
        <f>IFERROR(S4138/Q4138,0)</f>
        <v>0</v>
      </c>
      <c r="U4138" s="54">
        <f>IF(T4138&gt;=100%,S4138*2%,0)</f>
        <v>0</v>
      </c>
      <c r="V4138" s="54">
        <f>S4138*1%</f>
        <v>0</v>
      </c>
      <c r="W4138" s="55">
        <f>U4138+V4138</f>
        <v>0</v>
      </c>
      <c r="X4138" s="17"/>
      <c r="Y4138" s="9" t="s">
        <v>12393</v>
      </c>
    </row>
    <row r="4139" spans="1:25" x14ac:dyDescent="0.2">
      <c r="A4139" s="4" t="s">
        <v>18</v>
      </c>
      <c r="B4139" s="12" t="s">
        <v>2726</v>
      </c>
      <c r="C4139" s="5" t="s">
        <v>2071</v>
      </c>
      <c r="D4139" s="9" t="s">
        <v>2072</v>
      </c>
      <c r="E4139" s="9" t="s">
        <v>2633</v>
      </c>
      <c r="F4139" s="9" t="s">
        <v>2634</v>
      </c>
      <c r="G4139" s="8">
        <v>10023281</v>
      </c>
      <c r="H4139" s="12" t="s">
        <v>2727</v>
      </c>
      <c r="I4139" s="9" t="s">
        <v>2728</v>
      </c>
      <c r="J4139" s="12" t="s">
        <v>2734</v>
      </c>
      <c r="K4139" s="8" t="s">
        <v>2720</v>
      </c>
      <c r="L4139" s="16" t="s">
        <v>2721</v>
      </c>
      <c r="M4139" s="17">
        <v>7002579737</v>
      </c>
      <c r="N4139" s="9" t="s">
        <v>2735</v>
      </c>
      <c r="O4139" s="9" t="s">
        <v>2736</v>
      </c>
      <c r="P4139" s="9" t="s">
        <v>32</v>
      </c>
      <c r="Q4139" s="10">
        <v>5000</v>
      </c>
      <c r="R4139" s="11">
        <v>0</v>
      </c>
      <c r="S4139" s="52">
        <f>R4139</f>
        <v>0</v>
      </c>
      <c r="T4139" s="53">
        <f>IFERROR(S4139/Q4139,0)</f>
        <v>0</v>
      </c>
      <c r="U4139" s="54">
        <f>IF(T4139&gt;=100%,S4139*2%,0)</f>
        <v>0</v>
      </c>
      <c r="V4139" s="54">
        <f>S4139*1%</f>
        <v>0</v>
      </c>
      <c r="W4139" s="55">
        <f>U4139+V4139</f>
        <v>0</v>
      </c>
      <c r="X4139" s="17"/>
      <c r="Y4139" s="9" t="s">
        <v>12393</v>
      </c>
    </row>
    <row r="4140" spans="1:25" x14ac:dyDescent="0.2">
      <c r="A4140" s="9" t="s">
        <v>8060</v>
      </c>
      <c r="B4140" s="9" t="s">
        <v>8965</v>
      </c>
      <c r="C4140" s="18" t="s">
        <v>9306</v>
      </c>
      <c r="D4140" s="9" t="s">
        <v>9307</v>
      </c>
      <c r="E4140" s="9" t="s">
        <v>9436</v>
      </c>
      <c r="F4140" s="9" t="s">
        <v>9437</v>
      </c>
      <c r="G4140" s="9">
        <v>10027883</v>
      </c>
      <c r="H4140" s="9" t="s">
        <v>9438</v>
      </c>
      <c r="I4140" s="9" t="s">
        <v>9529</v>
      </c>
      <c r="J4140" s="9" t="s">
        <v>9530</v>
      </c>
      <c r="K4140" s="18" t="s">
        <v>9447</v>
      </c>
      <c r="L4140" s="18" t="s">
        <v>9448</v>
      </c>
      <c r="M4140" s="18">
        <v>8625916262</v>
      </c>
      <c r="N4140" s="9" t="s">
        <v>9533</v>
      </c>
      <c r="O4140" s="9" t="s">
        <v>9534</v>
      </c>
      <c r="P4140" s="9" t="s">
        <v>32</v>
      </c>
      <c r="Q4140" s="11">
        <v>10000</v>
      </c>
      <c r="R4140" s="11">
        <v>0</v>
      </c>
      <c r="S4140" s="52">
        <f>R4140</f>
        <v>0</v>
      </c>
      <c r="T4140" s="53">
        <f>IFERROR(S4140/Q4140,0)</f>
        <v>0</v>
      </c>
      <c r="U4140" s="54">
        <f>IF(T4140&gt;=100%,S4140*2%,0)</f>
        <v>0</v>
      </c>
      <c r="V4140" s="54">
        <f>S4140*1%</f>
        <v>0</v>
      </c>
      <c r="W4140" s="55">
        <f>U4140+V4140</f>
        <v>0</v>
      </c>
      <c r="X4140" s="17"/>
      <c r="Y4140" s="9" t="s">
        <v>12393</v>
      </c>
    </row>
    <row r="4141" spans="1:25" x14ac:dyDescent="0.2">
      <c r="A4141" s="4" t="s">
        <v>18</v>
      </c>
      <c r="B4141" s="12" t="s">
        <v>2349</v>
      </c>
      <c r="C4141" s="5" t="s">
        <v>2071</v>
      </c>
      <c r="D4141" s="9" t="s">
        <v>2072</v>
      </c>
      <c r="E4141" s="9" t="s">
        <v>2305</v>
      </c>
      <c r="F4141" s="9" t="s">
        <v>2306</v>
      </c>
      <c r="G4141" s="8">
        <v>10031156</v>
      </c>
      <c r="H4141" s="12" t="s">
        <v>2350</v>
      </c>
      <c r="I4141" s="9" t="s">
        <v>2461</v>
      </c>
      <c r="J4141" s="12" t="s">
        <v>2462</v>
      </c>
      <c r="K4141" s="8" t="s">
        <v>2353</v>
      </c>
      <c r="L4141" s="16" t="s">
        <v>2354</v>
      </c>
      <c r="M4141" s="17">
        <v>9957255864</v>
      </c>
      <c r="N4141" s="9" t="s">
        <v>2471</v>
      </c>
      <c r="O4141" s="9" t="s">
        <v>2472</v>
      </c>
      <c r="P4141" s="9" t="s">
        <v>32</v>
      </c>
      <c r="Q4141" s="10">
        <v>5000</v>
      </c>
      <c r="R4141" s="11">
        <v>0</v>
      </c>
      <c r="S4141" s="52">
        <f>R4141</f>
        <v>0</v>
      </c>
      <c r="T4141" s="53">
        <f>IFERROR(S4141/Q4141,0)</f>
        <v>0</v>
      </c>
      <c r="U4141" s="54">
        <f>IF(T4141&gt;=100%,S4141*2%,0)</f>
        <v>0</v>
      </c>
      <c r="V4141" s="54">
        <f>S4141*1%</f>
        <v>0</v>
      </c>
      <c r="W4141" s="55">
        <f>U4141+V4141</f>
        <v>0</v>
      </c>
      <c r="X4141" s="17"/>
      <c r="Y4141" s="9" t="s">
        <v>12393</v>
      </c>
    </row>
    <row r="4142" spans="1:25" x14ac:dyDescent="0.2">
      <c r="A4142" s="4" t="s">
        <v>18</v>
      </c>
      <c r="B4142" s="12" t="s">
        <v>2186</v>
      </c>
      <c r="C4142" s="5" t="s">
        <v>2071</v>
      </c>
      <c r="D4142" s="9" t="s">
        <v>2072</v>
      </c>
      <c r="E4142" s="9" t="s">
        <v>2187</v>
      </c>
      <c r="F4142" s="9" t="s">
        <v>2188</v>
      </c>
      <c r="G4142" s="8">
        <v>10022967</v>
      </c>
      <c r="H4142" s="12" t="s">
        <v>2189</v>
      </c>
      <c r="I4142" s="9" t="s">
        <v>2214</v>
      </c>
      <c r="J4142" s="12" t="s">
        <v>2215</v>
      </c>
      <c r="K4142" s="8" t="s">
        <v>2192</v>
      </c>
      <c r="L4142" s="16" t="s">
        <v>2193</v>
      </c>
      <c r="M4142" s="17">
        <v>8638022310</v>
      </c>
      <c r="N4142" s="9" t="s">
        <v>2216</v>
      </c>
      <c r="O4142" s="9" t="s">
        <v>2217</v>
      </c>
      <c r="P4142" s="9" t="s">
        <v>32</v>
      </c>
      <c r="Q4142" s="10">
        <v>5000</v>
      </c>
      <c r="R4142" s="11">
        <v>0</v>
      </c>
      <c r="S4142" s="52">
        <f>R4142</f>
        <v>0</v>
      </c>
      <c r="T4142" s="53">
        <f>IFERROR(S4142/Q4142,0)</f>
        <v>0</v>
      </c>
      <c r="U4142" s="54">
        <f>IF(T4142&gt;=100%,S4142*2%,0)</f>
        <v>0</v>
      </c>
      <c r="V4142" s="54">
        <f>S4142*1%</f>
        <v>0</v>
      </c>
      <c r="W4142" s="55">
        <f>U4142+V4142</f>
        <v>0</v>
      </c>
      <c r="X4142" s="17"/>
      <c r="Y4142" s="9" t="s">
        <v>12393</v>
      </c>
    </row>
    <row r="4143" spans="1:25" x14ac:dyDescent="0.2">
      <c r="A4143" s="4" t="s">
        <v>18</v>
      </c>
      <c r="B4143" s="12" t="s">
        <v>2186</v>
      </c>
      <c r="C4143" s="5" t="s">
        <v>2071</v>
      </c>
      <c r="D4143" s="9" t="s">
        <v>2072</v>
      </c>
      <c r="E4143" s="9" t="s">
        <v>2187</v>
      </c>
      <c r="F4143" s="9" t="s">
        <v>2188</v>
      </c>
      <c r="G4143" s="8">
        <v>10022967</v>
      </c>
      <c r="H4143" s="12" t="s">
        <v>2189</v>
      </c>
      <c r="I4143" s="9" t="s">
        <v>2190</v>
      </c>
      <c r="J4143" s="12" t="s">
        <v>2191</v>
      </c>
      <c r="K4143" s="8" t="s">
        <v>2192</v>
      </c>
      <c r="L4143" s="16" t="s">
        <v>2193</v>
      </c>
      <c r="M4143" s="17">
        <v>8638022310</v>
      </c>
      <c r="N4143" s="9" t="s">
        <v>2234</v>
      </c>
      <c r="O4143" s="9" t="s">
        <v>2235</v>
      </c>
      <c r="P4143" s="9" t="s">
        <v>32</v>
      </c>
      <c r="Q4143" s="10">
        <v>5000</v>
      </c>
      <c r="R4143" s="11">
        <v>0</v>
      </c>
      <c r="S4143" s="52">
        <f>R4143</f>
        <v>0</v>
      </c>
      <c r="T4143" s="53">
        <f>IFERROR(S4143/Q4143,0)</f>
        <v>0</v>
      </c>
      <c r="U4143" s="54">
        <f>IF(T4143&gt;=100%,S4143*2%,0)</f>
        <v>0</v>
      </c>
      <c r="V4143" s="54">
        <f>S4143*1%</f>
        <v>0</v>
      </c>
      <c r="W4143" s="55">
        <f>U4143+V4143</f>
        <v>0</v>
      </c>
      <c r="X4143" s="17"/>
      <c r="Y4143" s="9" t="s">
        <v>12391</v>
      </c>
    </row>
    <row r="4144" spans="1:25" x14ac:dyDescent="0.2">
      <c r="A4144" s="4" t="s">
        <v>18</v>
      </c>
      <c r="B4144" s="12" t="s">
        <v>2186</v>
      </c>
      <c r="C4144" s="5" t="s">
        <v>2071</v>
      </c>
      <c r="D4144" s="9" t="s">
        <v>2072</v>
      </c>
      <c r="E4144" s="9" t="s">
        <v>2187</v>
      </c>
      <c r="F4144" s="9" t="s">
        <v>2188</v>
      </c>
      <c r="G4144" s="8">
        <v>10022967</v>
      </c>
      <c r="H4144" s="12" t="s">
        <v>2189</v>
      </c>
      <c r="I4144" s="9" t="s">
        <v>2190</v>
      </c>
      <c r="J4144" s="12" t="s">
        <v>2191</v>
      </c>
      <c r="K4144" s="8" t="s">
        <v>2192</v>
      </c>
      <c r="L4144" s="16" t="s">
        <v>2193</v>
      </c>
      <c r="M4144" s="17">
        <v>8638022310</v>
      </c>
      <c r="N4144" s="9" t="s">
        <v>2236</v>
      </c>
      <c r="O4144" s="9" t="s">
        <v>2237</v>
      </c>
      <c r="P4144" s="9" t="s">
        <v>32</v>
      </c>
      <c r="Q4144" s="10">
        <v>5000</v>
      </c>
      <c r="R4144" s="11">
        <v>0</v>
      </c>
      <c r="S4144" s="52">
        <f>R4144</f>
        <v>0</v>
      </c>
      <c r="T4144" s="53">
        <f>IFERROR(S4144/Q4144,0)</f>
        <v>0</v>
      </c>
      <c r="U4144" s="54">
        <f>IF(T4144&gt;=100%,S4144*2%,0)</f>
        <v>0</v>
      </c>
      <c r="V4144" s="54">
        <f>S4144*1%</f>
        <v>0</v>
      </c>
      <c r="W4144" s="55">
        <f>U4144+V4144</f>
        <v>0</v>
      </c>
      <c r="X4144" s="17"/>
      <c r="Y4144" s="9" t="s">
        <v>12391</v>
      </c>
    </row>
    <row r="4145" spans="1:25" x14ac:dyDescent="0.2">
      <c r="A4145" s="4" t="s">
        <v>18</v>
      </c>
      <c r="B4145" s="12" t="s">
        <v>2186</v>
      </c>
      <c r="C4145" s="5" t="s">
        <v>2071</v>
      </c>
      <c r="D4145" s="9" t="s">
        <v>2072</v>
      </c>
      <c r="E4145" s="9" t="s">
        <v>2187</v>
      </c>
      <c r="F4145" s="9" t="s">
        <v>2188</v>
      </c>
      <c r="G4145" s="8">
        <v>10022967</v>
      </c>
      <c r="H4145" s="12" t="s">
        <v>2189</v>
      </c>
      <c r="I4145" s="9" t="s">
        <v>2190</v>
      </c>
      <c r="J4145" s="12" t="s">
        <v>2191</v>
      </c>
      <c r="K4145" s="8" t="s">
        <v>2192</v>
      </c>
      <c r="L4145" s="16" t="s">
        <v>2193</v>
      </c>
      <c r="M4145" s="17">
        <v>8638022310</v>
      </c>
      <c r="N4145" s="9" t="s">
        <v>2240</v>
      </c>
      <c r="O4145" s="9" t="s">
        <v>2241</v>
      </c>
      <c r="P4145" s="9" t="s">
        <v>32</v>
      </c>
      <c r="Q4145" s="10">
        <v>5000</v>
      </c>
      <c r="R4145" s="11">
        <v>0</v>
      </c>
      <c r="S4145" s="52">
        <f>R4145</f>
        <v>0</v>
      </c>
      <c r="T4145" s="53">
        <f>IFERROR(S4145/Q4145,0)</f>
        <v>0</v>
      </c>
      <c r="U4145" s="54">
        <f>IF(T4145&gt;=100%,S4145*2%,0)</f>
        <v>0</v>
      </c>
      <c r="V4145" s="54">
        <f>S4145*1%</f>
        <v>0</v>
      </c>
      <c r="W4145" s="55">
        <f>U4145+V4145</f>
        <v>0</v>
      </c>
      <c r="X4145" s="17"/>
      <c r="Y4145" s="9" t="s">
        <v>12391</v>
      </c>
    </row>
    <row r="4146" spans="1:25" x14ac:dyDescent="0.2">
      <c r="A4146" s="4" t="s">
        <v>18</v>
      </c>
      <c r="B4146" s="12" t="s">
        <v>4290</v>
      </c>
      <c r="C4146" s="5" t="s">
        <v>4291</v>
      </c>
      <c r="D4146" s="5" t="s">
        <v>4292</v>
      </c>
      <c r="E4146" s="9" t="s">
        <v>4293</v>
      </c>
      <c r="F4146" s="9" t="s">
        <v>4294</v>
      </c>
      <c r="G4146" s="8">
        <v>10031076</v>
      </c>
      <c r="H4146" s="12" t="s">
        <v>4295</v>
      </c>
      <c r="I4146" s="9" t="s">
        <v>4379</v>
      </c>
      <c r="J4146" s="12" t="s">
        <v>4380</v>
      </c>
      <c r="K4146" s="8" t="s">
        <v>4342</v>
      </c>
      <c r="L4146" s="16" t="s">
        <v>4343</v>
      </c>
      <c r="M4146" s="17" t="s">
        <v>4344</v>
      </c>
      <c r="N4146" s="9" t="s">
        <v>4393</v>
      </c>
      <c r="O4146" s="9" t="s">
        <v>4394</v>
      </c>
      <c r="P4146" s="9" t="s">
        <v>32</v>
      </c>
      <c r="Q4146" s="11">
        <v>6972.7262500000006</v>
      </c>
      <c r="R4146" s="11">
        <v>0</v>
      </c>
      <c r="S4146" s="52">
        <f>R4146</f>
        <v>0</v>
      </c>
      <c r="T4146" s="53">
        <f>IFERROR(S4146/Q4146,0)</f>
        <v>0</v>
      </c>
      <c r="U4146" s="54">
        <f>IF(T4146&gt;=100%,S4146*2%,0)</f>
        <v>0</v>
      </c>
      <c r="V4146" s="54">
        <f>S4146*1%</f>
        <v>0</v>
      </c>
      <c r="W4146" s="55">
        <f>U4146+V4146</f>
        <v>0</v>
      </c>
      <c r="X4146" s="17"/>
      <c r="Y4146" s="9" t="s">
        <v>12391</v>
      </c>
    </row>
    <row r="4147" spans="1:25" x14ac:dyDescent="0.2">
      <c r="A4147" s="9" t="s">
        <v>8060</v>
      </c>
      <c r="B4147" s="9" t="s">
        <v>8965</v>
      </c>
      <c r="C4147" s="18" t="s">
        <v>9306</v>
      </c>
      <c r="D4147" s="9" t="s">
        <v>9307</v>
      </c>
      <c r="E4147" s="9" t="s">
        <v>9352</v>
      </c>
      <c r="F4147" s="9" t="s">
        <v>9353</v>
      </c>
      <c r="G4147" s="9">
        <v>10027556</v>
      </c>
      <c r="H4147" s="9" t="s">
        <v>9354</v>
      </c>
      <c r="I4147" s="9" t="s">
        <v>9355</v>
      </c>
      <c r="J4147" s="9" t="s">
        <v>9356</v>
      </c>
      <c r="K4147" s="18" t="s">
        <v>9357</v>
      </c>
      <c r="L4147" s="18" t="s">
        <v>9358</v>
      </c>
      <c r="M4147" s="18">
        <v>8237345056</v>
      </c>
      <c r="N4147" s="9" t="s">
        <v>9361</v>
      </c>
      <c r="O4147" s="9" t="s">
        <v>9362</v>
      </c>
      <c r="P4147" s="9" t="s">
        <v>32</v>
      </c>
      <c r="Q4147" s="11">
        <v>10000</v>
      </c>
      <c r="R4147" s="11">
        <v>0</v>
      </c>
      <c r="S4147" s="52">
        <f>R4147</f>
        <v>0</v>
      </c>
      <c r="T4147" s="53">
        <f>IFERROR(S4147/Q4147,0)</f>
        <v>0</v>
      </c>
      <c r="U4147" s="54">
        <f>IF(T4147&gt;=100%,S4147*2%,0)</f>
        <v>0</v>
      </c>
      <c r="V4147" s="54">
        <f>S4147*1%</f>
        <v>0</v>
      </c>
      <c r="W4147" s="55">
        <f>U4147+V4147</f>
        <v>0</v>
      </c>
      <c r="X4147" s="17"/>
      <c r="Y4147" s="9" t="s">
        <v>12391</v>
      </c>
    </row>
    <row r="4148" spans="1:25" x14ac:dyDescent="0.2">
      <c r="A4148" s="9" t="s">
        <v>8060</v>
      </c>
      <c r="B4148" s="9" t="s">
        <v>8965</v>
      </c>
      <c r="C4148" s="18" t="s">
        <v>9306</v>
      </c>
      <c r="D4148" s="9" t="s">
        <v>9307</v>
      </c>
      <c r="E4148" s="9" t="s">
        <v>9352</v>
      </c>
      <c r="F4148" s="9" t="s">
        <v>9353</v>
      </c>
      <c r="G4148" s="9">
        <v>10027556</v>
      </c>
      <c r="H4148" s="9" t="s">
        <v>9354</v>
      </c>
      <c r="I4148" s="9" t="s">
        <v>9355</v>
      </c>
      <c r="J4148" s="9" t="s">
        <v>9356</v>
      </c>
      <c r="K4148" s="18" t="s">
        <v>9357</v>
      </c>
      <c r="L4148" s="18" t="s">
        <v>9358</v>
      </c>
      <c r="M4148" s="18">
        <v>8237345056</v>
      </c>
      <c r="N4148" s="9" t="s">
        <v>9359</v>
      </c>
      <c r="O4148" s="9" t="s">
        <v>9360</v>
      </c>
      <c r="P4148" s="9" t="s">
        <v>32</v>
      </c>
      <c r="Q4148" s="11">
        <v>10000</v>
      </c>
      <c r="R4148" s="11">
        <v>0</v>
      </c>
      <c r="S4148" s="52">
        <f>R4148</f>
        <v>0</v>
      </c>
      <c r="T4148" s="53">
        <f>IFERROR(S4148/Q4148,0)</f>
        <v>0</v>
      </c>
      <c r="U4148" s="54">
        <f>IF(T4148&gt;=100%,S4148*2%,0)</f>
        <v>0</v>
      </c>
      <c r="V4148" s="54">
        <f>S4148*1%</f>
        <v>0</v>
      </c>
      <c r="W4148" s="55">
        <f>U4148+V4148</f>
        <v>0</v>
      </c>
      <c r="X4148" s="17"/>
      <c r="Y4148" s="9" t="s">
        <v>12393</v>
      </c>
    </row>
    <row r="4149" spans="1:25" x14ac:dyDescent="0.2">
      <c r="A4149" s="9" t="s">
        <v>8060</v>
      </c>
      <c r="B4149" s="9" t="s">
        <v>8965</v>
      </c>
      <c r="C4149" s="18" t="s">
        <v>9306</v>
      </c>
      <c r="D4149" s="9" t="s">
        <v>9307</v>
      </c>
      <c r="E4149" s="9" t="s">
        <v>9352</v>
      </c>
      <c r="F4149" s="9" t="s">
        <v>9353</v>
      </c>
      <c r="G4149" s="9">
        <v>10027556</v>
      </c>
      <c r="H4149" s="9" t="s">
        <v>9354</v>
      </c>
      <c r="I4149" s="9" t="s">
        <v>9355</v>
      </c>
      <c r="J4149" s="9" t="s">
        <v>9356</v>
      </c>
      <c r="K4149" s="18" t="s">
        <v>9357</v>
      </c>
      <c r="L4149" s="18" t="s">
        <v>9358</v>
      </c>
      <c r="M4149" s="18">
        <v>8237345056</v>
      </c>
      <c r="N4149" s="9" t="s">
        <v>9363</v>
      </c>
      <c r="O4149" s="9" t="s">
        <v>9364</v>
      </c>
      <c r="P4149" s="9" t="s">
        <v>32</v>
      </c>
      <c r="Q4149" s="11">
        <v>10000</v>
      </c>
      <c r="R4149" s="11">
        <v>0</v>
      </c>
      <c r="S4149" s="52">
        <f>R4149</f>
        <v>0</v>
      </c>
      <c r="T4149" s="53">
        <f>IFERROR(S4149/Q4149,0)</f>
        <v>0</v>
      </c>
      <c r="U4149" s="54">
        <f>IF(T4149&gt;=100%,S4149*2%,0)</f>
        <v>0</v>
      </c>
      <c r="V4149" s="54">
        <f>S4149*1%</f>
        <v>0</v>
      </c>
      <c r="W4149" s="55">
        <f>U4149+V4149</f>
        <v>0</v>
      </c>
      <c r="X4149" s="17"/>
      <c r="Y4149" s="9" t="s">
        <v>12391</v>
      </c>
    </row>
    <row r="4150" spans="1:25" x14ac:dyDescent="0.2">
      <c r="A4150" s="9" t="s">
        <v>8060</v>
      </c>
      <c r="B4150" s="9" t="s">
        <v>8965</v>
      </c>
      <c r="C4150" s="18" t="s">
        <v>9306</v>
      </c>
      <c r="D4150" s="9" t="s">
        <v>9307</v>
      </c>
      <c r="E4150" s="9" t="s">
        <v>9436</v>
      </c>
      <c r="F4150" s="9" t="s">
        <v>9437</v>
      </c>
      <c r="G4150" s="9">
        <v>10027883</v>
      </c>
      <c r="H4150" s="9" t="s">
        <v>9438</v>
      </c>
      <c r="I4150" s="9" t="s">
        <v>9500</v>
      </c>
      <c r="J4150" s="9" t="s">
        <v>9501</v>
      </c>
      <c r="K4150" s="18" t="s">
        <v>9447</v>
      </c>
      <c r="L4150" s="18" t="s">
        <v>9448</v>
      </c>
      <c r="M4150" s="18">
        <v>8625916262</v>
      </c>
      <c r="N4150" s="9" t="s">
        <v>9502</v>
      </c>
      <c r="O4150" s="9" t="s">
        <v>9503</v>
      </c>
      <c r="P4150" s="9" t="s">
        <v>32</v>
      </c>
      <c r="Q4150" s="11">
        <v>10000</v>
      </c>
      <c r="R4150" s="11">
        <v>0</v>
      </c>
      <c r="S4150" s="52">
        <f>R4150</f>
        <v>0</v>
      </c>
      <c r="T4150" s="53">
        <f>IFERROR(S4150/Q4150,0)</f>
        <v>0</v>
      </c>
      <c r="U4150" s="54">
        <f>IF(T4150&gt;=100%,S4150*2%,0)</f>
        <v>0</v>
      </c>
      <c r="V4150" s="54">
        <f>S4150*1%</f>
        <v>0</v>
      </c>
      <c r="W4150" s="55">
        <f>U4150+V4150</f>
        <v>0</v>
      </c>
      <c r="X4150" s="17"/>
      <c r="Y4150" s="9" t="s">
        <v>12393</v>
      </c>
    </row>
    <row r="4151" spans="1:25" x14ac:dyDescent="0.2">
      <c r="A4151" s="4" t="s">
        <v>18</v>
      </c>
      <c r="B4151" s="12" t="s">
        <v>2894</v>
      </c>
      <c r="C4151" s="5" t="s">
        <v>2071</v>
      </c>
      <c r="D4151" s="9" t="s">
        <v>2072</v>
      </c>
      <c r="E4151" s="9" t="s">
        <v>2815</v>
      </c>
      <c r="F4151" s="9" t="s">
        <v>2816</v>
      </c>
      <c r="G4151" s="8">
        <v>10034913</v>
      </c>
      <c r="H4151" s="12" t="s">
        <v>2895</v>
      </c>
      <c r="I4151" s="9" t="s">
        <v>2901</v>
      </c>
      <c r="J4151" s="12" t="s">
        <v>2902</v>
      </c>
      <c r="K4151" s="8" t="s">
        <v>2898</v>
      </c>
      <c r="L4151" s="16" t="s">
        <v>2899</v>
      </c>
      <c r="M4151" s="17"/>
      <c r="N4151" s="9" t="s">
        <v>2950</v>
      </c>
      <c r="O4151" s="9" t="s">
        <v>2951</v>
      </c>
      <c r="P4151" s="9" t="s">
        <v>32</v>
      </c>
      <c r="Q4151" s="10">
        <v>5000</v>
      </c>
      <c r="R4151" s="11">
        <v>0</v>
      </c>
      <c r="S4151" s="52">
        <f>R4151</f>
        <v>0</v>
      </c>
      <c r="T4151" s="53">
        <f>IFERROR(S4151/Q4151,0)</f>
        <v>0</v>
      </c>
      <c r="U4151" s="54">
        <f>IF(T4151&gt;=100%,S4151*2%,0)</f>
        <v>0</v>
      </c>
      <c r="V4151" s="54">
        <f>S4151*1%</f>
        <v>0</v>
      </c>
      <c r="W4151" s="55">
        <f>U4151+V4151</f>
        <v>0</v>
      </c>
      <c r="X4151" s="17"/>
      <c r="Y4151" s="9" t="s">
        <v>12393</v>
      </c>
    </row>
    <row r="4152" spans="1:25" x14ac:dyDescent="0.2">
      <c r="A4152" s="4" t="s">
        <v>18</v>
      </c>
      <c r="B4152" s="12" t="s">
        <v>2894</v>
      </c>
      <c r="C4152" s="5" t="s">
        <v>2071</v>
      </c>
      <c r="D4152" s="9" t="s">
        <v>2072</v>
      </c>
      <c r="E4152" s="9" t="s">
        <v>2815</v>
      </c>
      <c r="F4152" s="9" t="s">
        <v>2816</v>
      </c>
      <c r="G4152" s="8">
        <v>10034913</v>
      </c>
      <c r="H4152" s="12" t="s">
        <v>2895</v>
      </c>
      <c r="I4152" s="9" t="s">
        <v>2901</v>
      </c>
      <c r="J4152" s="12" t="s">
        <v>2902</v>
      </c>
      <c r="K4152" s="8" t="s">
        <v>2898</v>
      </c>
      <c r="L4152" s="16" t="s">
        <v>2899</v>
      </c>
      <c r="M4152" s="17"/>
      <c r="N4152" s="9" t="s">
        <v>2962</v>
      </c>
      <c r="O4152" s="9" t="s">
        <v>2963</v>
      </c>
      <c r="P4152" s="9" t="s">
        <v>32</v>
      </c>
      <c r="Q4152" s="10">
        <v>5000</v>
      </c>
      <c r="R4152" s="11">
        <v>0</v>
      </c>
      <c r="S4152" s="52">
        <f>R4152</f>
        <v>0</v>
      </c>
      <c r="T4152" s="53">
        <f>IFERROR(S4152/Q4152,0)</f>
        <v>0</v>
      </c>
      <c r="U4152" s="54">
        <f>IF(T4152&gt;=100%,S4152*2%,0)</f>
        <v>0</v>
      </c>
      <c r="V4152" s="54">
        <f>S4152*1%</f>
        <v>0</v>
      </c>
      <c r="W4152" s="55">
        <f>U4152+V4152</f>
        <v>0</v>
      </c>
      <c r="X4152" s="17"/>
      <c r="Y4152" s="9" t="s">
        <v>12393</v>
      </c>
    </row>
    <row r="4153" spans="1:25" x14ac:dyDescent="0.2">
      <c r="A4153" s="4" t="s">
        <v>18</v>
      </c>
      <c r="B4153" s="12" t="s">
        <v>2894</v>
      </c>
      <c r="C4153" s="5" t="s">
        <v>2071</v>
      </c>
      <c r="D4153" s="9" t="s">
        <v>2072</v>
      </c>
      <c r="E4153" s="9" t="s">
        <v>2815</v>
      </c>
      <c r="F4153" s="9" t="s">
        <v>2816</v>
      </c>
      <c r="G4153" s="8">
        <v>10034913</v>
      </c>
      <c r="H4153" s="12" t="s">
        <v>2895</v>
      </c>
      <c r="I4153" s="9" t="s">
        <v>2901</v>
      </c>
      <c r="J4153" s="12" t="s">
        <v>2902</v>
      </c>
      <c r="K4153" s="8" t="s">
        <v>2898</v>
      </c>
      <c r="L4153" s="16" t="s">
        <v>2899</v>
      </c>
      <c r="M4153" s="17"/>
      <c r="N4153" s="9" t="s">
        <v>2948</v>
      </c>
      <c r="O4153" s="9" t="s">
        <v>2949</v>
      </c>
      <c r="P4153" s="9" t="s">
        <v>32</v>
      </c>
      <c r="Q4153" s="10">
        <v>5000</v>
      </c>
      <c r="R4153" s="11">
        <v>0</v>
      </c>
      <c r="S4153" s="52">
        <f>R4153</f>
        <v>0</v>
      </c>
      <c r="T4153" s="53">
        <f>IFERROR(S4153/Q4153,0)</f>
        <v>0</v>
      </c>
      <c r="U4153" s="54">
        <f>IF(T4153&gt;=100%,S4153*2%,0)</f>
        <v>0</v>
      </c>
      <c r="V4153" s="54">
        <f>S4153*1%</f>
        <v>0</v>
      </c>
      <c r="W4153" s="55">
        <f>U4153+V4153</f>
        <v>0</v>
      </c>
      <c r="X4153" s="17"/>
      <c r="Y4153" s="9" t="s">
        <v>12393</v>
      </c>
    </row>
    <row r="4154" spans="1:25" x14ac:dyDescent="0.2">
      <c r="A4154" s="4" t="s">
        <v>18</v>
      </c>
      <c r="B4154" s="12" t="s">
        <v>2894</v>
      </c>
      <c r="C4154" s="5" t="s">
        <v>2071</v>
      </c>
      <c r="D4154" s="9" t="s">
        <v>2072</v>
      </c>
      <c r="E4154" s="9" t="s">
        <v>2815</v>
      </c>
      <c r="F4154" s="9" t="s">
        <v>2816</v>
      </c>
      <c r="G4154" s="8">
        <v>10034913</v>
      </c>
      <c r="H4154" s="12" t="s">
        <v>2895</v>
      </c>
      <c r="I4154" s="9" t="s">
        <v>2901</v>
      </c>
      <c r="J4154" s="12" t="s">
        <v>2902</v>
      </c>
      <c r="K4154" s="8" t="s">
        <v>2898</v>
      </c>
      <c r="L4154" s="16" t="s">
        <v>2899</v>
      </c>
      <c r="M4154" s="17"/>
      <c r="N4154" s="9" t="s">
        <v>2903</v>
      </c>
      <c r="O4154" s="9" t="s">
        <v>2867</v>
      </c>
      <c r="P4154" s="9" t="s">
        <v>32</v>
      </c>
      <c r="Q4154" s="10">
        <v>5000</v>
      </c>
      <c r="R4154" s="11">
        <v>0</v>
      </c>
      <c r="S4154" s="52">
        <f>R4154</f>
        <v>0</v>
      </c>
      <c r="T4154" s="53">
        <f>IFERROR(S4154/Q4154,0)</f>
        <v>0</v>
      </c>
      <c r="U4154" s="54">
        <f>IF(T4154&gt;=100%,S4154*2%,0)</f>
        <v>0</v>
      </c>
      <c r="V4154" s="54">
        <f>S4154*1%</f>
        <v>0</v>
      </c>
      <c r="W4154" s="55">
        <f>U4154+V4154</f>
        <v>0</v>
      </c>
      <c r="X4154" s="17"/>
      <c r="Y4154" s="9" t="s">
        <v>12393</v>
      </c>
    </row>
    <row r="4155" spans="1:25" x14ac:dyDescent="0.2">
      <c r="A4155" s="4" t="s">
        <v>18</v>
      </c>
      <c r="B4155" s="12" t="s">
        <v>2242</v>
      </c>
      <c r="C4155" s="5" t="s">
        <v>2071</v>
      </c>
      <c r="D4155" s="9" t="s">
        <v>2072</v>
      </c>
      <c r="E4155" s="9" t="s">
        <v>2187</v>
      </c>
      <c r="F4155" s="9" t="s">
        <v>2188</v>
      </c>
      <c r="G4155" s="8">
        <v>10028575</v>
      </c>
      <c r="H4155" s="12" t="s">
        <v>2243</v>
      </c>
      <c r="I4155" s="9" t="s">
        <v>2278</v>
      </c>
      <c r="J4155" s="12" t="s">
        <v>2279</v>
      </c>
      <c r="K4155" s="8" t="s">
        <v>2246</v>
      </c>
      <c r="L4155" s="16" t="s">
        <v>2247</v>
      </c>
      <c r="M4155" s="17">
        <v>8974561779</v>
      </c>
      <c r="N4155" s="9" t="s">
        <v>2296</v>
      </c>
      <c r="O4155" s="9" t="s">
        <v>2297</v>
      </c>
      <c r="P4155" s="9" t="s">
        <v>32</v>
      </c>
      <c r="Q4155" s="10">
        <v>5000</v>
      </c>
      <c r="R4155" s="11">
        <v>0</v>
      </c>
      <c r="S4155" s="52">
        <f>R4155</f>
        <v>0</v>
      </c>
      <c r="T4155" s="53">
        <f>IFERROR(S4155/Q4155,0)</f>
        <v>0</v>
      </c>
      <c r="U4155" s="54">
        <f>IF(T4155&gt;=100%,S4155*2%,0)</f>
        <v>0</v>
      </c>
      <c r="V4155" s="54">
        <f>S4155*1%</f>
        <v>0</v>
      </c>
      <c r="W4155" s="55">
        <f>U4155+V4155</f>
        <v>0</v>
      </c>
      <c r="X4155" s="17"/>
      <c r="Y4155" s="9" t="s">
        <v>12393</v>
      </c>
    </row>
    <row r="4156" spans="1:25" x14ac:dyDescent="0.2">
      <c r="A4156" s="4" t="s">
        <v>18</v>
      </c>
      <c r="B4156" s="12" t="s">
        <v>2894</v>
      </c>
      <c r="C4156" s="5" t="s">
        <v>2071</v>
      </c>
      <c r="D4156" s="9" t="s">
        <v>2072</v>
      </c>
      <c r="E4156" s="9" t="s">
        <v>2815</v>
      </c>
      <c r="F4156" s="9" t="s">
        <v>2816</v>
      </c>
      <c r="G4156" s="8">
        <v>10034913</v>
      </c>
      <c r="H4156" s="12" t="s">
        <v>2895</v>
      </c>
      <c r="I4156" s="9" t="s">
        <v>2906</v>
      </c>
      <c r="J4156" s="12" t="s">
        <v>2907</v>
      </c>
      <c r="K4156" s="8" t="s">
        <v>2898</v>
      </c>
      <c r="L4156" s="16" t="s">
        <v>2899</v>
      </c>
      <c r="M4156" s="17"/>
      <c r="N4156" s="9" t="s">
        <v>2952</v>
      </c>
      <c r="O4156" s="9" t="s">
        <v>2953</v>
      </c>
      <c r="P4156" s="9" t="s">
        <v>32</v>
      </c>
      <c r="Q4156" s="10">
        <v>5000</v>
      </c>
      <c r="R4156" s="11">
        <v>0</v>
      </c>
      <c r="S4156" s="52">
        <f>R4156</f>
        <v>0</v>
      </c>
      <c r="T4156" s="53">
        <f>IFERROR(S4156/Q4156,0)</f>
        <v>0</v>
      </c>
      <c r="U4156" s="54">
        <f>IF(T4156&gt;=100%,S4156*2%,0)</f>
        <v>0</v>
      </c>
      <c r="V4156" s="54">
        <f>S4156*1%</f>
        <v>0</v>
      </c>
      <c r="W4156" s="55">
        <f>U4156+V4156</f>
        <v>0</v>
      </c>
      <c r="X4156" s="17"/>
      <c r="Y4156" s="9" t="s">
        <v>12393</v>
      </c>
    </row>
    <row r="4157" spans="1:25" x14ac:dyDescent="0.2">
      <c r="A4157" s="4" t="s">
        <v>18</v>
      </c>
      <c r="B4157" s="12" t="s">
        <v>2304</v>
      </c>
      <c r="C4157" s="5" t="s">
        <v>2071</v>
      </c>
      <c r="D4157" s="9" t="s">
        <v>2072</v>
      </c>
      <c r="E4157" s="9" t="s">
        <v>2305</v>
      </c>
      <c r="F4157" s="9" t="s">
        <v>2306</v>
      </c>
      <c r="G4157" s="8">
        <v>10025911</v>
      </c>
      <c r="H4157" s="12" t="s">
        <v>2307</v>
      </c>
      <c r="I4157" s="9" t="s">
        <v>2395</v>
      </c>
      <c r="J4157" s="12" t="s">
        <v>2309</v>
      </c>
      <c r="K4157" s="8" t="s">
        <v>2310</v>
      </c>
      <c r="L4157" s="16" t="s">
        <v>2311</v>
      </c>
      <c r="M4157" s="17">
        <v>8638448082</v>
      </c>
      <c r="N4157" s="9" t="s">
        <v>2400</v>
      </c>
      <c r="O4157" s="9" t="s">
        <v>2401</v>
      </c>
      <c r="P4157" s="9" t="s">
        <v>32</v>
      </c>
      <c r="Q4157" s="10">
        <v>5000</v>
      </c>
      <c r="R4157" s="11">
        <v>0</v>
      </c>
      <c r="S4157" s="52">
        <f>R4157</f>
        <v>0</v>
      </c>
      <c r="T4157" s="53">
        <f>IFERROR(S4157/Q4157,0)</f>
        <v>0</v>
      </c>
      <c r="U4157" s="54">
        <f>IF(T4157&gt;=100%,S4157*2%,0)</f>
        <v>0</v>
      </c>
      <c r="V4157" s="54">
        <f>S4157*1%</f>
        <v>0</v>
      </c>
      <c r="W4157" s="55">
        <f>U4157+V4157</f>
        <v>0</v>
      </c>
      <c r="X4157" s="17"/>
      <c r="Y4157" s="9" t="s">
        <v>12393</v>
      </c>
    </row>
    <row r="4158" spans="1:25" x14ac:dyDescent="0.2">
      <c r="A4158" s="4" t="s">
        <v>18</v>
      </c>
      <c r="B4158" s="12" t="s">
        <v>2843</v>
      </c>
      <c r="C4158" s="5" t="s">
        <v>2071</v>
      </c>
      <c r="D4158" s="9" t="s">
        <v>2072</v>
      </c>
      <c r="E4158" s="9" t="s">
        <v>2815</v>
      </c>
      <c r="F4158" s="9" t="s">
        <v>2816</v>
      </c>
      <c r="G4158" s="8">
        <v>10022550</v>
      </c>
      <c r="H4158" s="12" t="s">
        <v>2844</v>
      </c>
      <c r="I4158" s="9" t="s">
        <v>2872</v>
      </c>
      <c r="J4158" s="12" t="s">
        <v>2873</v>
      </c>
      <c r="K4158" s="8" t="s">
        <v>2847</v>
      </c>
      <c r="L4158" s="16" t="s">
        <v>2848</v>
      </c>
      <c r="M4158" s="17">
        <v>7002065417</v>
      </c>
      <c r="N4158" s="9" t="s">
        <v>2874</v>
      </c>
      <c r="O4158" s="9" t="s">
        <v>2839</v>
      </c>
      <c r="P4158" s="9" t="s">
        <v>32</v>
      </c>
      <c r="Q4158" s="10">
        <v>5000</v>
      </c>
      <c r="R4158" s="11">
        <v>0</v>
      </c>
      <c r="S4158" s="52">
        <f>R4158</f>
        <v>0</v>
      </c>
      <c r="T4158" s="53">
        <f>IFERROR(S4158/Q4158,0)</f>
        <v>0</v>
      </c>
      <c r="U4158" s="54">
        <f>IF(T4158&gt;=100%,S4158*2%,0)</f>
        <v>0</v>
      </c>
      <c r="V4158" s="54">
        <f>S4158*1%</f>
        <v>0</v>
      </c>
      <c r="W4158" s="55">
        <f>U4158+V4158</f>
        <v>0</v>
      </c>
      <c r="X4158" s="17"/>
      <c r="Y4158" s="9" t="s">
        <v>12393</v>
      </c>
    </row>
    <row r="4159" spans="1:25" x14ac:dyDescent="0.2">
      <c r="A4159" s="9" t="s">
        <v>6280</v>
      </c>
      <c r="B4159" s="9" t="s">
        <v>7361</v>
      </c>
      <c r="C4159" s="18" t="s">
        <v>6854</v>
      </c>
      <c r="D4159" s="9" t="s">
        <v>6855</v>
      </c>
      <c r="E4159" s="9" t="s">
        <v>7290</v>
      </c>
      <c r="F4159" s="9" t="s">
        <v>7291</v>
      </c>
      <c r="G4159" s="9">
        <v>10025785</v>
      </c>
      <c r="H4159" s="9" t="s">
        <v>7292</v>
      </c>
      <c r="I4159" s="9" t="s">
        <v>7362</v>
      </c>
      <c r="J4159" s="9" t="s">
        <v>7363</v>
      </c>
      <c r="K4159" s="18" t="s">
        <v>7354</v>
      </c>
      <c r="L4159" s="18" t="s">
        <v>7355</v>
      </c>
      <c r="M4159" s="18" t="s">
        <v>7356</v>
      </c>
      <c r="N4159" s="9" t="s">
        <v>7379</v>
      </c>
      <c r="O4159" s="9" t="s">
        <v>7380</v>
      </c>
      <c r="P4159" s="9" t="s">
        <v>32</v>
      </c>
      <c r="Q4159" s="61">
        <v>7786</v>
      </c>
      <c r="R4159" s="11">
        <v>0</v>
      </c>
      <c r="S4159" s="52">
        <f>R4159</f>
        <v>0</v>
      </c>
      <c r="T4159" s="53">
        <f>IFERROR(S4159/Q4159,0)</f>
        <v>0</v>
      </c>
      <c r="U4159" s="54">
        <f>IF(T4159&gt;=100%,S4159*2%,0)</f>
        <v>0</v>
      </c>
      <c r="V4159" s="54">
        <f>S4159*1%</f>
        <v>0</v>
      </c>
      <c r="W4159" s="55">
        <f>U4159+V4159</f>
        <v>0</v>
      </c>
      <c r="X4159" s="17"/>
      <c r="Y4159" s="9" t="s">
        <v>12391</v>
      </c>
    </row>
    <row r="4160" spans="1:25" x14ac:dyDescent="0.2">
      <c r="A4160" s="4" t="s">
        <v>18</v>
      </c>
      <c r="B4160" s="12" t="s">
        <v>2304</v>
      </c>
      <c r="C4160" s="5" t="s">
        <v>2071</v>
      </c>
      <c r="D4160" s="9" t="s">
        <v>2072</v>
      </c>
      <c r="E4160" s="9" t="s">
        <v>2305</v>
      </c>
      <c r="F4160" s="9" t="s">
        <v>2306</v>
      </c>
      <c r="G4160" s="8">
        <v>10025911</v>
      </c>
      <c r="H4160" s="12" t="s">
        <v>2307</v>
      </c>
      <c r="I4160" s="9" t="s">
        <v>2308</v>
      </c>
      <c r="J4160" s="12" t="s">
        <v>2309</v>
      </c>
      <c r="K4160" s="8" t="s">
        <v>2310</v>
      </c>
      <c r="L4160" s="16" t="s">
        <v>2311</v>
      </c>
      <c r="M4160" s="17">
        <v>8638448082</v>
      </c>
      <c r="N4160" s="9" t="s">
        <v>2312</v>
      </c>
      <c r="O4160" s="9" t="s">
        <v>2313</v>
      </c>
      <c r="P4160" s="9" t="s">
        <v>32</v>
      </c>
      <c r="Q4160" s="10">
        <v>5000</v>
      </c>
      <c r="R4160" s="11">
        <v>0</v>
      </c>
      <c r="S4160" s="52">
        <f>R4160</f>
        <v>0</v>
      </c>
      <c r="T4160" s="53">
        <f>IFERROR(S4160/Q4160,0)</f>
        <v>0</v>
      </c>
      <c r="U4160" s="54">
        <f>IF(T4160&gt;=100%,S4160*2%,0)</f>
        <v>0</v>
      </c>
      <c r="V4160" s="54">
        <f>S4160*1%</f>
        <v>0</v>
      </c>
      <c r="W4160" s="55">
        <f>U4160+V4160</f>
        <v>0</v>
      </c>
      <c r="X4160" s="17"/>
      <c r="Y4160" s="9" t="s">
        <v>12391</v>
      </c>
    </row>
    <row r="4161" spans="1:25" x14ac:dyDescent="0.2">
      <c r="A4161" s="4" t="s">
        <v>18</v>
      </c>
      <c r="B4161" s="12" t="s">
        <v>2304</v>
      </c>
      <c r="C4161" s="5" t="s">
        <v>2071</v>
      </c>
      <c r="D4161" s="9" t="s">
        <v>2072</v>
      </c>
      <c r="E4161" s="9" t="s">
        <v>2305</v>
      </c>
      <c r="F4161" s="9" t="s">
        <v>2306</v>
      </c>
      <c r="G4161" s="8">
        <v>10025911</v>
      </c>
      <c r="H4161" s="12" t="s">
        <v>2307</v>
      </c>
      <c r="I4161" s="9" t="s">
        <v>2308</v>
      </c>
      <c r="J4161" s="12" t="s">
        <v>2309</v>
      </c>
      <c r="K4161" s="8" t="s">
        <v>2310</v>
      </c>
      <c r="L4161" s="16" t="s">
        <v>2311</v>
      </c>
      <c r="M4161" s="17">
        <v>8638448082</v>
      </c>
      <c r="N4161" s="9" t="s">
        <v>2312</v>
      </c>
      <c r="O4161" s="9" t="s">
        <v>2313</v>
      </c>
      <c r="P4161" s="9" t="s">
        <v>32</v>
      </c>
      <c r="Q4161" s="10">
        <v>5000</v>
      </c>
      <c r="R4161" s="11">
        <v>0</v>
      </c>
      <c r="S4161" s="52">
        <f>R4161</f>
        <v>0</v>
      </c>
      <c r="T4161" s="53">
        <f>IFERROR(S4161/Q4161,0)</f>
        <v>0</v>
      </c>
      <c r="U4161" s="54">
        <f>IF(T4161&gt;=100%,S4161*2%,0)</f>
        <v>0</v>
      </c>
      <c r="V4161" s="54">
        <f>S4161*1%</f>
        <v>0</v>
      </c>
      <c r="W4161" s="55">
        <f>U4161+V4161</f>
        <v>0</v>
      </c>
      <c r="X4161" s="17"/>
      <c r="Y4161" s="9" t="s">
        <v>12391</v>
      </c>
    </row>
    <row r="4162" spans="1:25" x14ac:dyDescent="0.2">
      <c r="A4162" s="9" t="s">
        <v>6280</v>
      </c>
      <c r="B4162" s="9" t="s">
        <v>7205</v>
      </c>
      <c r="C4162" s="18" t="s">
        <v>6854</v>
      </c>
      <c r="D4162" s="9" t="s">
        <v>6855</v>
      </c>
      <c r="E4162" s="9" t="s">
        <v>7290</v>
      </c>
      <c r="F4162" s="9" t="s">
        <v>7291</v>
      </c>
      <c r="G4162" s="9">
        <v>10025785</v>
      </c>
      <c r="H4162" s="9" t="s">
        <v>7292</v>
      </c>
      <c r="I4162" s="9" t="s">
        <v>7306</v>
      </c>
      <c r="J4162" s="9" t="s">
        <v>7307</v>
      </c>
      <c r="K4162" s="18" t="s">
        <v>7295</v>
      </c>
      <c r="L4162" s="18" t="s">
        <v>7296</v>
      </c>
      <c r="M4162" s="18" t="s">
        <v>7297</v>
      </c>
      <c r="N4162" s="9" t="s">
        <v>7319</v>
      </c>
      <c r="O4162" s="9" t="s">
        <v>7320</v>
      </c>
      <c r="P4162" s="9" t="s">
        <v>32</v>
      </c>
      <c r="Q4162" s="61">
        <v>8160</v>
      </c>
      <c r="R4162" s="11">
        <v>0</v>
      </c>
      <c r="S4162" s="52">
        <f>R4162</f>
        <v>0</v>
      </c>
      <c r="T4162" s="53">
        <f>IFERROR(S4162/Q4162,0)</f>
        <v>0</v>
      </c>
      <c r="U4162" s="54">
        <f>IF(T4162&gt;=100%,S4162*2%,0)</f>
        <v>0</v>
      </c>
      <c r="V4162" s="54">
        <f>S4162*1%</f>
        <v>0</v>
      </c>
      <c r="W4162" s="55">
        <f>U4162+V4162</f>
        <v>0</v>
      </c>
      <c r="X4162" s="17"/>
      <c r="Y4162" s="9" t="s">
        <v>12393</v>
      </c>
    </row>
    <row r="4163" spans="1:25" x14ac:dyDescent="0.2">
      <c r="A4163" s="4" t="s">
        <v>18</v>
      </c>
      <c r="B4163" s="12" t="s">
        <v>4531</v>
      </c>
      <c r="C4163" s="5" t="s">
        <v>4291</v>
      </c>
      <c r="D4163" s="5" t="s">
        <v>4292</v>
      </c>
      <c r="E4163" s="9" t="s">
        <v>4532</v>
      </c>
      <c r="F4163" s="9" t="s">
        <v>4533</v>
      </c>
      <c r="G4163" s="8">
        <v>10032614</v>
      </c>
      <c r="H4163" s="12" t="s">
        <v>4534</v>
      </c>
      <c r="I4163" s="9" t="s">
        <v>4555</v>
      </c>
      <c r="J4163" s="12" t="s">
        <v>4556</v>
      </c>
      <c r="K4163" s="8" t="s">
        <v>4537</v>
      </c>
      <c r="L4163" s="16" t="s">
        <v>4538</v>
      </c>
      <c r="M4163" s="17">
        <v>7699167678</v>
      </c>
      <c r="N4163" s="9" t="s">
        <v>4565</v>
      </c>
      <c r="O4163" s="9" t="s">
        <v>4566</v>
      </c>
      <c r="P4163" s="9" t="s">
        <v>32</v>
      </c>
      <c r="Q4163" s="11">
        <v>10000</v>
      </c>
      <c r="R4163" s="11">
        <v>0</v>
      </c>
      <c r="S4163" s="52">
        <f>R4163</f>
        <v>0</v>
      </c>
      <c r="T4163" s="53">
        <f>IFERROR(S4163/Q4163,0)</f>
        <v>0</v>
      </c>
      <c r="U4163" s="54">
        <f>IF(T4163&gt;=100%,S4163*2%,0)</f>
        <v>0</v>
      </c>
      <c r="V4163" s="54">
        <f>S4163*1%</f>
        <v>0</v>
      </c>
      <c r="W4163" s="55">
        <f>U4163+V4163</f>
        <v>0</v>
      </c>
      <c r="X4163" s="17"/>
      <c r="Y4163" s="9" t="s">
        <v>12391</v>
      </c>
    </row>
    <row r="4164" spans="1:25" x14ac:dyDescent="0.2">
      <c r="A4164" s="4" t="s">
        <v>18</v>
      </c>
      <c r="B4164" s="12" t="s">
        <v>4531</v>
      </c>
      <c r="C4164" s="5" t="s">
        <v>4291</v>
      </c>
      <c r="D4164" s="5" t="s">
        <v>4292</v>
      </c>
      <c r="E4164" s="9" t="s">
        <v>4532</v>
      </c>
      <c r="F4164" s="9" t="s">
        <v>4533</v>
      </c>
      <c r="G4164" s="8">
        <v>10032616</v>
      </c>
      <c r="H4164" s="12" t="s">
        <v>4534</v>
      </c>
      <c r="I4164" s="9" t="s">
        <v>4555</v>
      </c>
      <c r="J4164" s="12" t="s">
        <v>4556</v>
      </c>
      <c r="K4164" s="8" t="s">
        <v>4537</v>
      </c>
      <c r="L4164" s="16" t="s">
        <v>4538</v>
      </c>
      <c r="M4164" s="17">
        <v>7699167678</v>
      </c>
      <c r="N4164" s="9" t="s">
        <v>4565</v>
      </c>
      <c r="O4164" s="9" t="s">
        <v>4566</v>
      </c>
      <c r="P4164" s="9" t="s">
        <v>32</v>
      </c>
      <c r="Q4164" s="11">
        <v>12000</v>
      </c>
      <c r="R4164" s="11">
        <v>0</v>
      </c>
      <c r="S4164" s="52">
        <f>R4164</f>
        <v>0</v>
      </c>
      <c r="T4164" s="53">
        <f>IFERROR(S4164/Q4164,0)</f>
        <v>0</v>
      </c>
      <c r="U4164" s="54">
        <f>IF(T4164&gt;=100%,S4164*2%,0)</f>
        <v>0</v>
      </c>
      <c r="V4164" s="54">
        <f>S4164*1%</f>
        <v>0</v>
      </c>
      <c r="W4164" s="55">
        <f>U4164+V4164</f>
        <v>0</v>
      </c>
      <c r="X4164" s="17"/>
      <c r="Y4164" s="9" t="s">
        <v>12391</v>
      </c>
    </row>
    <row r="4165" spans="1:25" x14ac:dyDescent="0.2">
      <c r="A4165" s="9" t="s">
        <v>6280</v>
      </c>
      <c r="B4165" s="9" t="s">
        <v>7205</v>
      </c>
      <c r="C4165" s="18" t="s">
        <v>6854</v>
      </c>
      <c r="D4165" s="9" t="s">
        <v>6855</v>
      </c>
      <c r="E4165" s="9" t="s">
        <v>7290</v>
      </c>
      <c r="F4165" s="9" t="s">
        <v>7291</v>
      </c>
      <c r="G4165" s="9">
        <v>10025785</v>
      </c>
      <c r="H4165" s="9" t="s">
        <v>7292</v>
      </c>
      <c r="I4165" s="9" t="s">
        <v>7306</v>
      </c>
      <c r="J4165" s="9" t="s">
        <v>7307</v>
      </c>
      <c r="K4165" s="18" t="s">
        <v>7295</v>
      </c>
      <c r="L4165" s="18" t="s">
        <v>7296</v>
      </c>
      <c r="M4165" s="18" t="s">
        <v>7297</v>
      </c>
      <c r="N4165" s="9" t="s">
        <v>7323</v>
      </c>
      <c r="O4165" s="9" t="s">
        <v>7324</v>
      </c>
      <c r="P4165" s="9" t="s">
        <v>32</v>
      </c>
      <c r="Q4165" s="61">
        <v>7480</v>
      </c>
      <c r="R4165" s="11">
        <v>0</v>
      </c>
      <c r="S4165" s="52">
        <f>R4165</f>
        <v>0</v>
      </c>
      <c r="T4165" s="53">
        <f>IFERROR(S4165/Q4165,0)</f>
        <v>0</v>
      </c>
      <c r="U4165" s="54">
        <f>IF(T4165&gt;=100%,S4165*2%,0)</f>
        <v>0</v>
      </c>
      <c r="V4165" s="54">
        <f>S4165*1%</f>
        <v>0</v>
      </c>
      <c r="W4165" s="55">
        <f>U4165+V4165</f>
        <v>0</v>
      </c>
      <c r="X4165" s="17"/>
      <c r="Y4165" s="9" t="s">
        <v>12393</v>
      </c>
    </row>
    <row r="4166" spans="1:25" x14ac:dyDescent="0.2">
      <c r="A4166" s="9" t="s">
        <v>6280</v>
      </c>
      <c r="B4166" s="9" t="s">
        <v>7327</v>
      </c>
      <c r="C4166" s="18" t="s">
        <v>6854</v>
      </c>
      <c r="D4166" s="9" t="s">
        <v>6855</v>
      </c>
      <c r="E4166" s="9" t="s">
        <v>7290</v>
      </c>
      <c r="F4166" s="9" t="s">
        <v>7291</v>
      </c>
      <c r="G4166" s="9">
        <v>10025785</v>
      </c>
      <c r="H4166" s="9" t="s">
        <v>7292</v>
      </c>
      <c r="I4166" s="9" t="s">
        <v>7328</v>
      </c>
      <c r="J4166" s="9" t="s">
        <v>6675</v>
      </c>
      <c r="K4166" s="18" t="s">
        <v>7295</v>
      </c>
      <c r="L4166" s="18" t="s">
        <v>7296</v>
      </c>
      <c r="M4166" s="18" t="s">
        <v>7297</v>
      </c>
      <c r="N4166" s="9" t="s">
        <v>7335</v>
      </c>
      <c r="O4166" s="9" t="s">
        <v>7336</v>
      </c>
      <c r="P4166" s="9" t="s">
        <v>32</v>
      </c>
      <c r="Q4166" s="61">
        <v>9520</v>
      </c>
      <c r="R4166" s="11">
        <v>0</v>
      </c>
      <c r="S4166" s="52">
        <f>R4166</f>
        <v>0</v>
      </c>
      <c r="T4166" s="53">
        <f>IFERROR(S4166/Q4166,0)</f>
        <v>0</v>
      </c>
      <c r="U4166" s="54">
        <f>IF(T4166&gt;=100%,S4166*2%,0)</f>
        <v>0</v>
      </c>
      <c r="V4166" s="54">
        <f>S4166*1%</f>
        <v>0</v>
      </c>
      <c r="W4166" s="55">
        <f>U4166+V4166</f>
        <v>0</v>
      </c>
      <c r="X4166" s="17"/>
      <c r="Y4166" s="9" t="s">
        <v>12393</v>
      </c>
    </row>
    <row r="4167" spans="1:25" x14ac:dyDescent="0.2">
      <c r="A4167" s="4" t="s">
        <v>18</v>
      </c>
      <c r="B4167" s="12" t="s">
        <v>704</v>
      </c>
      <c r="C4167" s="5" t="s">
        <v>20</v>
      </c>
      <c r="D4167" s="5" t="s">
        <v>21</v>
      </c>
      <c r="E4167" s="9" t="s">
        <v>650</v>
      </c>
      <c r="F4167" s="9" t="s">
        <v>705</v>
      </c>
      <c r="G4167" s="8">
        <v>10022826</v>
      </c>
      <c r="H4167" s="12" t="s">
        <v>706</v>
      </c>
      <c r="I4167" s="9" t="s">
        <v>840</v>
      </c>
      <c r="J4167" s="12" t="s">
        <v>841</v>
      </c>
      <c r="K4167" s="8" t="s">
        <v>729</v>
      </c>
      <c r="L4167" s="16" t="s">
        <v>709</v>
      </c>
      <c r="M4167" s="17" t="s">
        <v>730</v>
      </c>
      <c r="N4167" s="9" t="s">
        <v>842</v>
      </c>
      <c r="O4167" s="9" t="s">
        <v>843</v>
      </c>
      <c r="P4167" s="9" t="s">
        <v>32</v>
      </c>
      <c r="Q4167" s="10">
        <v>10000</v>
      </c>
      <c r="R4167" s="11">
        <v>0</v>
      </c>
      <c r="S4167" s="52">
        <f>R4167</f>
        <v>0</v>
      </c>
      <c r="T4167" s="53">
        <f>IFERROR(S4167/Q4167,0)</f>
        <v>0</v>
      </c>
      <c r="U4167" s="54">
        <f>IF(T4167&gt;=100%,S4167*2%,0)</f>
        <v>0</v>
      </c>
      <c r="V4167" s="54">
        <f>S4167*1%</f>
        <v>0</v>
      </c>
      <c r="W4167" s="55">
        <f>U4167+V4167</f>
        <v>0</v>
      </c>
      <c r="X4167" s="17"/>
      <c r="Y4167" s="9" t="s">
        <v>12393</v>
      </c>
    </row>
    <row r="4168" spans="1:25" x14ac:dyDescent="0.2">
      <c r="A4168" s="9" t="s">
        <v>6280</v>
      </c>
      <c r="B4168" s="9" t="s">
        <v>7310</v>
      </c>
      <c r="C4168" s="18" t="s">
        <v>6854</v>
      </c>
      <c r="D4168" s="9" t="s">
        <v>6855</v>
      </c>
      <c r="E4168" s="9" t="s">
        <v>7290</v>
      </c>
      <c r="F4168" s="9" t="s">
        <v>7291</v>
      </c>
      <c r="G4168" s="9">
        <v>10025785</v>
      </c>
      <c r="H4168" s="9" t="s">
        <v>7292</v>
      </c>
      <c r="I4168" s="9" t="s">
        <v>7311</v>
      </c>
      <c r="J4168" s="9" t="s">
        <v>7312</v>
      </c>
      <c r="K4168" s="18" t="s">
        <v>7295</v>
      </c>
      <c r="L4168" s="18" t="s">
        <v>7296</v>
      </c>
      <c r="M4168" s="18" t="s">
        <v>7297</v>
      </c>
      <c r="N4168" s="9" t="s">
        <v>7313</v>
      </c>
      <c r="O4168" s="9" t="s">
        <v>7314</v>
      </c>
      <c r="P4168" s="9" t="s">
        <v>32</v>
      </c>
      <c r="Q4168" s="61">
        <v>10200</v>
      </c>
      <c r="R4168" s="11">
        <v>0</v>
      </c>
      <c r="S4168" s="52">
        <f>R4168</f>
        <v>0</v>
      </c>
      <c r="T4168" s="53">
        <f>IFERROR(S4168/Q4168,0)</f>
        <v>0</v>
      </c>
      <c r="U4168" s="54">
        <f>IF(T4168&gt;=100%,S4168*2%,0)</f>
        <v>0</v>
      </c>
      <c r="V4168" s="54">
        <f>S4168*1%</f>
        <v>0</v>
      </c>
      <c r="W4168" s="55">
        <f>U4168+V4168</f>
        <v>0</v>
      </c>
      <c r="X4168" s="17"/>
      <c r="Y4168" s="9" t="s">
        <v>12391</v>
      </c>
    </row>
    <row r="4169" spans="1:25" x14ac:dyDescent="0.2">
      <c r="A4169" s="4" t="s">
        <v>18</v>
      </c>
      <c r="B4169" s="9"/>
      <c r="C4169" s="5" t="s">
        <v>4707</v>
      </c>
      <c r="D4169" s="9" t="s">
        <v>4708</v>
      </c>
      <c r="E4169" s="9" t="s">
        <v>5269</v>
      </c>
      <c r="F4169" s="9" t="s">
        <v>5270</v>
      </c>
      <c r="G4169" s="12">
        <v>10033840</v>
      </c>
      <c r="H4169" s="12" t="s">
        <v>5354</v>
      </c>
      <c r="I4169" s="12" t="s">
        <v>5398</v>
      </c>
      <c r="J4169" s="12" t="s">
        <v>5399</v>
      </c>
      <c r="K4169" s="17" t="s">
        <v>5357</v>
      </c>
      <c r="L4169" s="9" t="s">
        <v>5358</v>
      </c>
      <c r="M4169" s="9">
        <v>8763812712</v>
      </c>
      <c r="N4169" s="12" t="s">
        <v>5402</v>
      </c>
      <c r="O4169" s="12" t="s">
        <v>5403</v>
      </c>
      <c r="P4169" s="17" t="s">
        <v>32</v>
      </c>
      <c r="Q4169" s="10">
        <v>9000</v>
      </c>
      <c r="R4169" s="11" t="s">
        <v>5393</v>
      </c>
      <c r="S4169" s="52" t="str">
        <f>R4169</f>
        <v>0</v>
      </c>
      <c r="T4169" s="53">
        <f>IFERROR(S4169/Q4169,0)</f>
        <v>0</v>
      </c>
      <c r="U4169" s="54">
        <f>IF(T4169&gt;=100%,S4169*2%,0)</f>
        <v>0</v>
      </c>
      <c r="V4169" s="54">
        <f>S4169*1%</f>
        <v>0</v>
      </c>
      <c r="W4169" s="55">
        <f>U4169+V4169</f>
        <v>0</v>
      </c>
      <c r="X4169" s="17"/>
      <c r="Y4169" s="9" t="s">
        <v>12393</v>
      </c>
    </row>
    <row r="4170" spans="1:25" x14ac:dyDescent="0.2">
      <c r="A4170" s="4" t="s">
        <v>18</v>
      </c>
      <c r="B4170" s="4" t="s">
        <v>398</v>
      </c>
      <c r="C4170" s="5" t="s">
        <v>20</v>
      </c>
      <c r="D4170" s="5" t="s">
        <v>21</v>
      </c>
      <c r="E4170" s="5" t="s">
        <v>399</v>
      </c>
      <c r="F4170" s="5" t="s">
        <v>400</v>
      </c>
      <c r="G4170" s="14">
        <v>10022118</v>
      </c>
      <c r="H4170" s="4" t="s">
        <v>401</v>
      </c>
      <c r="I4170" s="6" t="s">
        <v>451</v>
      </c>
      <c r="J4170" s="6" t="s">
        <v>452</v>
      </c>
      <c r="K4170" s="6" t="s">
        <v>445</v>
      </c>
      <c r="L4170" s="6" t="s">
        <v>446</v>
      </c>
      <c r="M4170" s="5">
        <v>9832013291</v>
      </c>
      <c r="N4170" s="4" t="s">
        <v>473</v>
      </c>
      <c r="O4170" s="15" t="s">
        <v>474</v>
      </c>
      <c r="P4170" s="9" t="s">
        <v>32</v>
      </c>
      <c r="Q4170" s="9">
        <v>5000</v>
      </c>
      <c r="R4170" s="11">
        <v>0</v>
      </c>
      <c r="S4170" s="52">
        <f>R4170</f>
        <v>0</v>
      </c>
      <c r="T4170" s="53">
        <f>IFERROR(S4170/Q4170,0)</f>
        <v>0</v>
      </c>
      <c r="U4170" s="54">
        <f>IF(T4170&gt;=100%,S4170*2%,0)</f>
        <v>0</v>
      </c>
      <c r="V4170" s="54">
        <f>S4170*1%</f>
        <v>0</v>
      </c>
      <c r="W4170" s="55">
        <f>U4170+V4170</f>
        <v>0</v>
      </c>
      <c r="X4170" s="17"/>
      <c r="Y4170" s="9" t="s">
        <v>12391</v>
      </c>
    </row>
    <row r="4171" spans="1:25" x14ac:dyDescent="0.2">
      <c r="A4171" s="9" t="s">
        <v>6280</v>
      </c>
      <c r="B4171" s="9" t="s">
        <v>7205</v>
      </c>
      <c r="C4171" s="18" t="s">
        <v>6854</v>
      </c>
      <c r="D4171" s="9" t="s">
        <v>6855</v>
      </c>
      <c r="E4171" s="9" t="s">
        <v>7290</v>
      </c>
      <c r="F4171" s="9" t="s">
        <v>7291</v>
      </c>
      <c r="G4171" s="9">
        <v>10025785</v>
      </c>
      <c r="H4171" s="9" t="s">
        <v>7292</v>
      </c>
      <c r="I4171" s="9" t="s">
        <v>7306</v>
      </c>
      <c r="J4171" s="9" t="s">
        <v>7307</v>
      </c>
      <c r="K4171" s="18" t="s">
        <v>7295</v>
      </c>
      <c r="L4171" s="18" t="s">
        <v>7296</v>
      </c>
      <c r="M4171" s="18" t="s">
        <v>7297</v>
      </c>
      <c r="N4171" s="9" t="s">
        <v>7321</v>
      </c>
      <c r="O4171" s="9" t="s">
        <v>7322</v>
      </c>
      <c r="P4171" s="9" t="s">
        <v>32</v>
      </c>
      <c r="Q4171" s="61">
        <v>7990</v>
      </c>
      <c r="R4171" s="11">
        <v>0</v>
      </c>
      <c r="S4171" s="52">
        <f>R4171</f>
        <v>0</v>
      </c>
      <c r="T4171" s="53">
        <f>IFERROR(S4171/Q4171,0)</f>
        <v>0</v>
      </c>
      <c r="U4171" s="54">
        <f>IF(T4171&gt;=100%,S4171*2%,0)</f>
        <v>0</v>
      </c>
      <c r="V4171" s="54">
        <f>S4171*1%</f>
        <v>0</v>
      </c>
      <c r="W4171" s="55">
        <f>U4171+V4171</f>
        <v>0</v>
      </c>
      <c r="X4171" s="17"/>
      <c r="Y4171" s="9" t="s">
        <v>12393</v>
      </c>
    </row>
    <row r="4172" spans="1:25" x14ac:dyDescent="0.2">
      <c r="A4172" s="4" t="s">
        <v>18</v>
      </c>
      <c r="B4172" s="12" t="s">
        <v>4531</v>
      </c>
      <c r="C4172" s="5" t="s">
        <v>4291</v>
      </c>
      <c r="D4172" s="5" t="s">
        <v>4292</v>
      </c>
      <c r="E4172" s="9" t="s">
        <v>4532</v>
      </c>
      <c r="F4172" s="9" t="s">
        <v>4533</v>
      </c>
      <c r="G4172" s="8">
        <v>10032659</v>
      </c>
      <c r="H4172" s="12" t="s">
        <v>4534</v>
      </c>
      <c r="I4172" s="9" t="s">
        <v>4681</v>
      </c>
      <c r="J4172" s="12" t="s">
        <v>283</v>
      </c>
      <c r="K4172" s="8" t="s">
        <v>4635</v>
      </c>
      <c r="L4172" s="16" t="s">
        <v>4636</v>
      </c>
      <c r="M4172" s="17">
        <v>9233022237</v>
      </c>
      <c r="N4172" s="9" t="s">
        <v>4684</v>
      </c>
      <c r="O4172" s="9" t="s">
        <v>4685</v>
      </c>
      <c r="P4172" s="9" t="s">
        <v>32</v>
      </c>
      <c r="Q4172" s="11">
        <v>12000</v>
      </c>
      <c r="R4172" s="11">
        <v>0</v>
      </c>
      <c r="S4172" s="52">
        <f>R4172</f>
        <v>0</v>
      </c>
      <c r="T4172" s="53">
        <f>IFERROR(S4172/Q4172,0)</f>
        <v>0</v>
      </c>
      <c r="U4172" s="54">
        <f>IF(T4172&gt;=100%,S4172*2%,0)</f>
        <v>0</v>
      </c>
      <c r="V4172" s="54">
        <f>S4172*1%</f>
        <v>0</v>
      </c>
      <c r="W4172" s="55">
        <f>U4172+V4172</f>
        <v>0</v>
      </c>
      <c r="X4172" s="17"/>
      <c r="Y4172" s="9" t="s">
        <v>12391</v>
      </c>
    </row>
    <row r="4173" spans="1:25" x14ac:dyDescent="0.2">
      <c r="A4173" s="4" t="s">
        <v>18</v>
      </c>
      <c r="B4173" s="4" t="s">
        <v>398</v>
      </c>
      <c r="C4173" s="5" t="s">
        <v>20</v>
      </c>
      <c r="D4173" s="5" t="s">
        <v>21</v>
      </c>
      <c r="E4173" s="5" t="s">
        <v>399</v>
      </c>
      <c r="F4173" s="5" t="s">
        <v>400</v>
      </c>
      <c r="G4173" s="14">
        <v>10022118</v>
      </c>
      <c r="H4173" s="4" t="s">
        <v>401</v>
      </c>
      <c r="I4173" s="6" t="s">
        <v>451</v>
      </c>
      <c r="J4173" s="6" t="s">
        <v>452</v>
      </c>
      <c r="K4173" s="6" t="s">
        <v>445</v>
      </c>
      <c r="L4173" s="6" t="s">
        <v>446</v>
      </c>
      <c r="M4173" s="5">
        <v>9832013291</v>
      </c>
      <c r="N4173" s="4" t="s">
        <v>453</v>
      </c>
      <c r="O4173" s="6" t="s">
        <v>454</v>
      </c>
      <c r="P4173" s="9" t="s">
        <v>32</v>
      </c>
      <c r="Q4173" s="9">
        <v>10000</v>
      </c>
      <c r="R4173" s="11">
        <v>0</v>
      </c>
      <c r="S4173" s="52">
        <f>R4173</f>
        <v>0</v>
      </c>
      <c r="T4173" s="53">
        <f>IFERROR(S4173/Q4173,0)</f>
        <v>0</v>
      </c>
      <c r="U4173" s="54">
        <f>IF(T4173&gt;=100%,S4173*2%,0)</f>
        <v>0</v>
      </c>
      <c r="V4173" s="54">
        <f>S4173*1%</f>
        <v>0</v>
      </c>
      <c r="W4173" s="55">
        <f>U4173+V4173</f>
        <v>0</v>
      </c>
      <c r="X4173" s="17"/>
      <c r="Y4173" s="9" t="s">
        <v>12391</v>
      </c>
    </row>
    <row r="4174" spans="1:25" x14ac:dyDescent="0.2">
      <c r="A4174" s="4" t="s">
        <v>18</v>
      </c>
      <c r="B4174" s="4" t="s">
        <v>398</v>
      </c>
      <c r="C4174" s="5" t="s">
        <v>20</v>
      </c>
      <c r="D4174" s="5" t="s">
        <v>21</v>
      </c>
      <c r="E4174" s="5" t="s">
        <v>399</v>
      </c>
      <c r="F4174" s="5" t="s">
        <v>400</v>
      </c>
      <c r="G4174" s="14">
        <v>10022118</v>
      </c>
      <c r="H4174" s="4" t="s">
        <v>401</v>
      </c>
      <c r="I4174" s="6" t="s">
        <v>479</v>
      </c>
      <c r="J4174" s="6" t="s">
        <v>480</v>
      </c>
      <c r="K4174" s="6" t="s">
        <v>404</v>
      </c>
      <c r="L4174" s="4" t="s">
        <v>405</v>
      </c>
      <c r="M4174" s="7" t="s">
        <v>406</v>
      </c>
      <c r="N4174" s="4" t="s">
        <v>481</v>
      </c>
      <c r="O4174" s="4" t="s">
        <v>482</v>
      </c>
      <c r="P4174" s="9" t="s">
        <v>32</v>
      </c>
      <c r="Q4174" s="9">
        <v>7000</v>
      </c>
      <c r="R4174" s="11">
        <v>0</v>
      </c>
      <c r="S4174" s="52">
        <f>R4174</f>
        <v>0</v>
      </c>
      <c r="T4174" s="53">
        <f>IFERROR(S4174/Q4174,0)</f>
        <v>0</v>
      </c>
      <c r="U4174" s="54">
        <f>IF(T4174&gt;=100%,S4174*2%,0)</f>
        <v>0</v>
      </c>
      <c r="V4174" s="54">
        <f>S4174*1%</f>
        <v>0</v>
      </c>
      <c r="W4174" s="55">
        <f>U4174+V4174</f>
        <v>0</v>
      </c>
      <c r="X4174" s="17"/>
      <c r="Y4174" s="9" t="s">
        <v>12393</v>
      </c>
    </row>
    <row r="4175" spans="1:25" x14ac:dyDescent="0.2">
      <c r="A4175" s="9" t="s">
        <v>8060</v>
      </c>
      <c r="B4175" s="9" t="s">
        <v>8569</v>
      </c>
      <c r="C4175" s="18" t="s">
        <v>8570</v>
      </c>
      <c r="D4175" s="9" t="s">
        <v>8571</v>
      </c>
      <c r="E4175" s="9" t="s">
        <v>8572</v>
      </c>
      <c r="F4175" s="9" t="s">
        <v>8573</v>
      </c>
      <c r="G4175" s="9">
        <v>10034957</v>
      </c>
      <c r="H4175" s="9" t="s">
        <v>8574</v>
      </c>
      <c r="I4175" s="9" t="s">
        <v>8583</v>
      </c>
      <c r="J4175" s="9" t="s">
        <v>8584</v>
      </c>
      <c r="K4175" s="18" t="s">
        <v>8585</v>
      </c>
      <c r="L4175" s="18" t="s">
        <v>8586</v>
      </c>
      <c r="M4175" s="18">
        <v>9049621214</v>
      </c>
      <c r="N4175" s="9" t="s">
        <v>8587</v>
      </c>
      <c r="O4175" s="9" t="s">
        <v>8588</v>
      </c>
      <c r="P4175" s="9" t="s">
        <v>32</v>
      </c>
      <c r="Q4175" s="11">
        <v>7300</v>
      </c>
      <c r="R4175" s="11">
        <v>0</v>
      </c>
      <c r="S4175" s="52">
        <f>R4175</f>
        <v>0</v>
      </c>
      <c r="T4175" s="53">
        <f>IFERROR(S4175/Q4175,0)</f>
        <v>0</v>
      </c>
      <c r="U4175" s="54">
        <f>IF(T4175&gt;=100%,S4175*2%,0)</f>
        <v>0</v>
      </c>
      <c r="V4175" s="54">
        <f>S4175*1%</f>
        <v>0</v>
      </c>
      <c r="W4175" s="55">
        <f>U4175+V4175</f>
        <v>0</v>
      </c>
      <c r="X4175" s="17"/>
      <c r="Y4175" s="9" t="s">
        <v>12393</v>
      </c>
    </row>
    <row r="4176" spans="1:25" x14ac:dyDescent="0.2">
      <c r="A4176" s="4" t="s">
        <v>18</v>
      </c>
      <c r="B4176" s="12" t="s">
        <v>2894</v>
      </c>
      <c r="C4176" s="5" t="s">
        <v>2071</v>
      </c>
      <c r="D4176" s="9" t="s">
        <v>2072</v>
      </c>
      <c r="E4176" s="9" t="s">
        <v>2815</v>
      </c>
      <c r="F4176" s="9" t="s">
        <v>2816</v>
      </c>
      <c r="G4176" s="8">
        <v>10034913</v>
      </c>
      <c r="H4176" s="12" t="s">
        <v>2895</v>
      </c>
      <c r="I4176" s="9" t="s">
        <v>2940</v>
      </c>
      <c r="J4176" s="12" t="s">
        <v>2941</v>
      </c>
      <c r="K4176" s="8" t="s">
        <v>2898</v>
      </c>
      <c r="L4176" s="16" t="s">
        <v>2899</v>
      </c>
      <c r="M4176" s="17"/>
      <c r="N4176" s="9" t="s">
        <v>2942</v>
      </c>
      <c r="O4176" s="9" t="s">
        <v>2943</v>
      </c>
      <c r="P4176" s="9" t="s">
        <v>32</v>
      </c>
      <c r="Q4176" s="10">
        <v>5000</v>
      </c>
      <c r="R4176" s="11">
        <v>0</v>
      </c>
      <c r="S4176" s="52">
        <f>R4176</f>
        <v>0</v>
      </c>
      <c r="T4176" s="53">
        <f>IFERROR(S4176/Q4176,0)</f>
        <v>0</v>
      </c>
      <c r="U4176" s="54">
        <f>IF(T4176&gt;=100%,S4176*2%,0)</f>
        <v>0</v>
      </c>
      <c r="V4176" s="54">
        <f>S4176*1%</f>
        <v>0</v>
      </c>
      <c r="W4176" s="55">
        <f>U4176+V4176</f>
        <v>0</v>
      </c>
      <c r="X4176" s="17"/>
      <c r="Y4176" s="9" t="s">
        <v>12393</v>
      </c>
    </row>
    <row r="4177" spans="1:25" x14ac:dyDescent="0.2">
      <c r="A4177" s="9" t="s">
        <v>8060</v>
      </c>
      <c r="B4177" s="9" t="s">
        <v>8965</v>
      </c>
      <c r="C4177" s="18" t="s">
        <v>9306</v>
      </c>
      <c r="D4177" s="9" t="s">
        <v>9307</v>
      </c>
      <c r="E4177" s="9" t="s">
        <v>9436</v>
      </c>
      <c r="F4177" s="9" t="s">
        <v>9437</v>
      </c>
      <c r="G4177" s="9">
        <v>10027883</v>
      </c>
      <c r="H4177" s="9" t="s">
        <v>9438</v>
      </c>
      <c r="I4177" s="9" t="s">
        <v>9552</v>
      </c>
      <c r="J4177" s="9" t="s">
        <v>9553</v>
      </c>
      <c r="K4177" s="18" t="s">
        <v>9441</v>
      </c>
      <c r="L4177" s="18" t="s">
        <v>9442</v>
      </c>
      <c r="M4177" s="18">
        <v>9860047707</v>
      </c>
      <c r="N4177" s="9" t="s">
        <v>9554</v>
      </c>
      <c r="O4177" s="9" t="s">
        <v>9555</v>
      </c>
      <c r="P4177" s="9" t="s">
        <v>32</v>
      </c>
      <c r="Q4177" s="11">
        <v>10000</v>
      </c>
      <c r="R4177" s="11">
        <v>0</v>
      </c>
      <c r="S4177" s="52">
        <f>R4177</f>
        <v>0</v>
      </c>
      <c r="T4177" s="53">
        <f>IFERROR(S4177/Q4177,0)</f>
        <v>0</v>
      </c>
      <c r="U4177" s="54">
        <f>IF(T4177&gt;=100%,S4177*2%,0)</f>
        <v>0</v>
      </c>
      <c r="V4177" s="54">
        <f>S4177*1%</f>
        <v>0</v>
      </c>
      <c r="W4177" s="55">
        <f>U4177+V4177</f>
        <v>0</v>
      </c>
      <c r="X4177" s="17"/>
      <c r="Y4177" s="9" t="s">
        <v>12393</v>
      </c>
    </row>
    <row r="4178" spans="1:25" x14ac:dyDescent="0.2">
      <c r="A4178" s="9" t="s">
        <v>8060</v>
      </c>
      <c r="B4178" s="9" t="s">
        <v>8569</v>
      </c>
      <c r="C4178" s="18" t="s">
        <v>8570</v>
      </c>
      <c r="D4178" s="9" t="s">
        <v>8571</v>
      </c>
      <c r="E4178" s="9" t="s">
        <v>8572</v>
      </c>
      <c r="F4178" s="9" t="s">
        <v>8573</v>
      </c>
      <c r="G4178" s="9">
        <v>10034957</v>
      </c>
      <c r="H4178" s="9" t="s">
        <v>8574</v>
      </c>
      <c r="I4178" s="9" t="s">
        <v>8640</v>
      </c>
      <c r="J4178" s="9" t="s">
        <v>8641</v>
      </c>
      <c r="K4178" s="18" t="s">
        <v>8577</v>
      </c>
      <c r="L4178" s="18" t="s">
        <v>8578</v>
      </c>
      <c r="M4178" s="18">
        <v>9881381810</v>
      </c>
      <c r="N4178" s="9" t="s">
        <v>8644</v>
      </c>
      <c r="O4178" s="9" t="s">
        <v>2750</v>
      </c>
      <c r="P4178" s="9" t="s">
        <v>32</v>
      </c>
      <c r="Q4178" s="11">
        <v>7000</v>
      </c>
      <c r="R4178" s="11">
        <v>0</v>
      </c>
      <c r="S4178" s="52">
        <f>R4178</f>
        <v>0</v>
      </c>
      <c r="T4178" s="53">
        <f>IFERROR(S4178/Q4178,0)</f>
        <v>0</v>
      </c>
      <c r="U4178" s="54">
        <f>IF(T4178&gt;=100%,S4178*2%,0)</f>
        <v>0</v>
      </c>
      <c r="V4178" s="54">
        <f>S4178*1%</f>
        <v>0</v>
      </c>
      <c r="W4178" s="55">
        <f>U4178+V4178</f>
        <v>0</v>
      </c>
      <c r="X4178" s="17"/>
      <c r="Y4178" s="9" t="s">
        <v>12391</v>
      </c>
    </row>
    <row r="4179" spans="1:25" x14ac:dyDescent="0.2">
      <c r="A4179" s="4" t="s">
        <v>18</v>
      </c>
      <c r="B4179" s="12" t="s">
        <v>704</v>
      </c>
      <c r="C4179" s="5" t="s">
        <v>20</v>
      </c>
      <c r="D4179" s="5" t="s">
        <v>21</v>
      </c>
      <c r="E4179" s="9" t="s">
        <v>650</v>
      </c>
      <c r="F4179" s="9" t="s">
        <v>705</v>
      </c>
      <c r="G4179" s="8">
        <v>10022826</v>
      </c>
      <c r="H4179" s="12" t="s">
        <v>706</v>
      </c>
      <c r="I4179" s="9" t="s">
        <v>840</v>
      </c>
      <c r="J4179" s="12" t="s">
        <v>841</v>
      </c>
      <c r="K4179" s="8" t="s">
        <v>729</v>
      </c>
      <c r="L4179" s="16" t="s">
        <v>709</v>
      </c>
      <c r="M4179" s="17" t="s">
        <v>730</v>
      </c>
      <c r="N4179" s="9" t="s">
        <v>844</v>
      </c>
      <c r="O4179" s="9" t="s">
        <v>845</v>
      </c>
      <c r="P4179" s="9" t="s">
        <v>32</v>
      </c>
      <c r="Q4179" s="10">
        <v>10000</v>
      </c>
      <c r="R4179" s="11">
        <v>0</v>
      </c>
      <c r="S4179" s="52">
        <f>R4179</f>
        <v>0</v>
      </c>
      <c r="T4179" s="53">
        <f>IFERROR(S4179/Q4179,0)</f>
        <v>0</v>
      </c>
      <c r="U4179" s="54">
        <f>IF(T4179&gt;=100%,S4179*2%,0)</f>
        <v>0</v>
      </c>
      <c r="V4179" s="54">
        <f>S4179*1%</f>
        <v>0</v>
      </c>
      <c r="W4179" s="55">
        <f>U4179+V4179</f>
        <v>0</v>
      </c>
      <c r="X4179" s="17"/>
      <c r="Y4179" s="9" t="s">
        <v>12393</v>
      </c>
    </row>
    <row r="4180" spans="1:25" x14ac:dyDescent="0.2">
      <c r="A4180" s="4" t="s">
        <v>18</v>
      </c>
      <c r="B4180" s="12" t="s">
        <v>2894</v>
      </c>
      <c r="C4180" s="5" t="s">
        <v>2071</v>
      </c>
      <c r="D4180" s="9" t="s">
        <v>2072</v>
      </c>
      <c r="E4180" s="9" t="s">
        <v>2815</v>
      </c>
      <c r="F4180" s="9" t="s">
        <v>2816</v>
      </c>
      <c r="G4180" s="8">
        <v>10034913</v>
      </c>
      <c r="H4180" s="12" t="s">
        <v>2895</v>
      </c>
      <c r="I4180" s="9" t="s">
        <v>2924</v>
      </c>
      <c r="J4180" s="12" t="s">
        <v>2925</v>
      </c>
      <c r="K4180" s="8" t="s">
        <v>2898</v>
      </c>
      <c r="L4180" s="16" t="s">
        <v>2899</v>
      </c>
      <c r="M4180" s="17"/>
      <c r="N4180" s="9" t="s">
        <v>2926</v>
      </c>
      <c r="O4180" s="9" t="s">
        <v>2927</v>
      </c>
      <c r="P4180" s="9" t="s">
        <v>32</v>
      </c>
      <c r="Q4180" s="10">
        <v>5000</v>
      </c>
      <c r="R4180" s="11">
        <v>0</v>
      </c>
      <c r="S4180" s="52">
        <f>R4180</f>
        <v>0</v>
      </c>
      <c r="T4180" s="53">
        <f>IFERROR(S4180/Q4180,0)</f>
        <v>0</v>
      </c>
      <c r="U4180" s="54">
        <f>IF(T4180&gt;=100%,S4180*2%,0)</f>
        <v>0</v>
      </c>
      <c r="V4180" s="54">
        <f>S4180*1%</f>
        <v>0</v>
      </c>
      <c r="W4180" s="55">
        <f>U4180+V4180</f>
        <v>0</v>
      </c>
      <c r="X4180" s="17"/>
      <c r="Y4180" s="9" t="s">
        <v>12393</v>
      </c>
    </row>
    <row r="4181" spans="1:25" x14ac:dyDescent="0.2">
      <c r="A4181" s="9" t="s">
        <v>8060</v>
      </c>
      <c r="B4181" s="9" t="s">
        <v>9395</v>
      </c>
      <c r="C4181" s="18" t="s">
        <v>9306</v>
      </c>
      <c r="D4181" s="9" t="s">
        <v>9307</v>
      </c>
      <c r="E4181" s="9" t="s">
        <v>9352</v>
      </c>
      <c r="F4181" s="9" t="s">
        <v>9353</v>
      </c>
      <c r="G4181" s="9">
        <v>10027556</v>
      </c>
      <c r="H4181" s="9" t="s">
        <v>9354</v>
      </c>
      <c r="I4181" s="9" t="s">
        <v>9414</v>
      </c>
      <c r="J4181" s="9" t="s">
        <v>9415</v>
      </c>
      <c r="K4181" s="18" t="s">
        <v>9357</v>
      </c>
      <c r="L4181" s="18" t="s">
        <v>9358</v>
      </c>
      <c r="M4181" s="18">
        <v>8237345056</v>
      </c>
      <c r="N4181" s="36" t="s">
        <v>9424</v>
      </c>
      <c r="O4181" s="9" t="s">
        <v>9425</v>
      </c>
      <c r="P4181" s="9" t="s">
        <v>32</v>
      </c>
      <c r="Q4181" s="11">
        <v>10000</v>
      </c>
      <c r="R4181" s="11">
        <v>0</v>
      </c>
      <c r="S4181" s="52">
        <f>R4181</f>
        <v>0</v>
      </c>
      <c r="T4181" s="53">
        <f>IFERROR(S4181/Q4181,0)</f>
        <v>0</v>
      </c>
      <c r="U4181" s="54">
        <f>IF(T4181&gt;=100%,S4181*2%,0)</f>
        <v>0</v>
      </c>
      <c r="V4181" s="54">
        <f>S4181*1%</f>
        <v>0</v>
      </c>
      <c r="W4181" s="55">
        <f>U4181+V4181</f>
        <v>0</v>
      </c>
      <c r="X4181" s="17"/>
      <c r="Y4181" s="9" t="s">
        <v>12391</v>
      </c>
    </row>
    <row r="4182" spans="1:25" x14ac:dyDescent="0.2">
      <c r="A4182" s="4" t="s">
        <v>18</v>
      </c>
      <c r="B4182" s="12" t="s">
        <v>2894</v>
      </c>
      <c r="C4182" s="5" t="s">
        <v>2071</v>
      </c>
      <c r="D4182" s="9" t="s">
        <v>2072</v>
      </c>
      <c r="E4182" s="9" t="s">
        <v>2815</v>
      </c>
      <c r="F4182" s="9" t="s">
        <v>2816</v>
      </c>
      <c r="G4182" s="8">
        <v>10034913</v>
      </c>
      <c r="H4182" s="12" t="s">
        <v>2895</v>
      </c>
      <c r="I4182" s="9" t="s">
        <v>2924</v>
      </c>
      <c r="J4182" s="12" t="s">
        <v>2925</v>
      </c>
      <c r="K4182" s="8" t="s">
        <v>2898</v>
      </c>
      <c r="L4182" s="16" t="s">
        <v>2899</v>
      </c>
      <c r="M4182" s="17"/>
      <c r="N4182" s="9" t="s">
        <v>2928</v>
      </c>
      <c r="O4182" s="9" t="s">
        <v>2929</v>
      </c>
      <c r="P4182" s="9" t="s">
        <v>32</v>
      </c>
      <c r="Q4182" s="10">
        <v>5000</v>
      </c>
      <c r="R4182" s="11">
        <v>0</v>
      </c>
      <c r="S4182" s="52">
        <f>R4182</f>
        <v>0</v>
      </c>
      <c r="T4182" s="53">
        <f>IFERROR(S4182/Q4182,0)</f>
        <v>0</v>
      </c>
      <c r="U4182" s="54">
        <f>IF(T4182&gt;=100%,S4182*2%,0)</f>
        <v>0</v>
      </c>
      <c r="V4182" s="54">
        <f>S4182*1%</f>
        <v>0</v>
      </c>
      <c r="W4182" s="55">
        <f>U4182+V4182</f>
        <v>0</v>
      </c>
      <c r="X4182" s="17"/>
      <c r="Y4182" s="9" t="s">
        <v>12393</v>
      </c>
    </row>
    <row r="4183" spans="1:25" x14ac:dyDescent="0.2">
      <c r="A4183" s="4" t="s">
        <v>18</v>
      </c>
      <c r="B4183" s="12" t="s">
        <v>2894</v>
      </c>
      <c r="C4183" s="5" t="s">
        <v>2071</v>
      </c>
      <c r="D4183" s="9" t="s">
        <v>2072</v>
      </c>
      <c r="E4183" s="9" t="s">
        <v>2815</v>
      </c>
      <c r="F4183" s="9" t="s">
        <v>2816</v>
      </c>
      <c r="G4183" s="8">
        <v>10034913</v>
      </c>
      <c r="H4183" s="12" t="s">
        <v>2895</v>
      </c>
      <c r="I4183" s="9" t="s">
        <v>2924</v>
      </c>
      <c r="J4183" s="12" t="s">
        <v>2925</v>
      </c>
      <c r="K4183" s="8" t="s">
        <v>2898</v>
      </c>
      <c r="L4183" s="16" t="s">
        <v>2899</v>
      </c>
      <c r="M4183" s="17"/>
      <c r="N4183" s="9" t="s">
        <v>2958</v>
      </c>
      <c r="O4183" s="9" t="s">
        <v>2959</v>
      </c>
      <c r="P4183" s="9" t="s">
        <v>32</v>
      </c>
      <c r="Q4183" s="10">
        <v>5000</v>
      </c>
      <c r="R4183" s="11">
        <v>0</v>
      </c>
      <c r="S4183" s="52">
        <f>R4183</f>
        <v>0</v>
      </c>
      <c r="T4183" s="53">
        <f>IFERROR(S4183/Q4183,0)</f>
        <v>0</v>
      </c>
      <c r="U4183" s="54">
        <f>IF(T4183&gt;=100%,S4183*2%,0)</f>
        <v>0</v>
      </c>
      <c r="V4183" s="54">
        <f>S4183*1%</f>
        <v>0</v>
      </c>
      <c r="W4183" s="55">
        <f>U4183+V4183</f>
        <v>0</v>
      </c>
      <c r="X4183" s="17"/>
      <c r="Y4183" s="9" t="s">
        <v>12393</v>
      </c>
    </row>
    <row r="4184" spans="1:25" x14ac:dyDescent="0.2">
      <c r="A4184" s="4" t="s">
        <v>18</v>
      </c>
      <c r="B4184" s="12" t="s">
        <v>4531</v>
      </c>
      <c r="C4184" s="5" t="s">
        <v>4291</v>
      </c>
      <c r="D4184" s="5" t="s">
        <v>4292</v>
      </c>
      <c r="E4184" s="9" t="s">
        <v>4532</v>
      </c>
      <c r="F4184" s="9" t="s">
        <v>4533</v>
      </c>
      <c r="G4184" s="8">
        <v>10032657</v>
      </c>
      <c r="H4184" s="12" t="s">
        <v>4534</v>
      </c>
      <c r="I4184" s="9" t="s">
        <v>4655</v>
      </c>
      <c r="J4184" s="12" t="s">
        <v>4656</v>
      </c>
      <c r="K4184" s="8" t="s">
        <v>4635</v>
      </c>
      <c r="L4184" s="16" t="s">
        <v>4636</v>
      </c>
      <c r="M4184" s="17">
        <v>9233022237</v>
      </c>
      <c r="N4184" s="9" t="s">
        <v>4679</v>
      </c>
      <c r="O4184" s="9" t="s">
        <v>4680</v>
      </c>
      <c r="P4184" s="9" t="s">
        <v>32</v>
      </c>
      <c r="Q4184" s="11">
        <v>12000</v>
      </c>
      <c r="R4184" s="11">
        <v>0</v>
      </c>
      <c r="S4184" s="52">
        <f>R4184</f>
        <v>0</v>
      </c>
      <c r="T4184" s="53">
        <f>IFERROR(S4184/Q4184,0)</f>
        <v>0</v>
      </c>
      <c r="U4184" s="54">
        <f>IF(T4184&gt;=100%,S4184*2%,0)</f>
        <v>0</v>
      </c>
      <c r="V4184" s="54">
        <f>S4184*1%</f>
        <v>0</v>
      </c>
      <c r="W4184" s="55">
        <f>U4184+V4184</f>
        <v>0</v>
      </c>
      <c r="X4184" s="17"/>
      <c r="Y4184" s="9" t="s">
        <v>12391</v>
      </c>
    </row>
    <row r="4185" spans="1:25" x14ac:dyDescent="0.2">
      <c r="A4185" s="4" t="s">
        <v>18</v>
      </c>
      <c r="B4185" s="12" t="s">
        <v>4531</v>
      </c>
      <c r="C4185" s="5" t="s">
        <v>4291</v>
      </c>
      <c r="D4185" s="5" t="s">
        <v>4292</v>
      </c>
      <c r="E4185" s="9" t="s">
        <v>4532</v>
      </c>
      <c r="F4185" s="9" t="s">
        <v>4533</v>
      </c>
      <c r="G4185" s="8">
        <v>10032651</v>
      </c>
      <c r="H4185" s="12" t="s">
        <v>4534</v>
      </c>
      <c r="I4185" s="9" t="s">
        <v>4655</v>
      </c>
      <c r="J4185" s="12" t="s">
        <v>4656</v>
      </c>
      <c r="K4185" s="8" t="s">
        <v>4635</v>
      </c>
      <c r="L4185" s="16" t="s">
        <v>4636</v>
      </c>
      <c r="M4185" s="17">
        <v>9233022237</v>
      </c>
      <c r="N4185" s="9" t="s">
        <v>4663</v>
      </c>
      <c r="O4185" s="9" t="s">
        <v>4664</v>
      </c>
      <c r="P4185" s="9" t="s">
        <v>32</v>
      </c>
      <c r="Q4185" s="11">
        <v>12000</v>
      </c>
      <c r="R4185" s="11">
        <v>0</v>
      </c>
      <c r="S4185" s="52">
        <f>R4185</f>
        <v>0</v>
      </c>
      <c r="T4185" s="53">
        <f>IFERROR(S4185/Q4185,0)</f>
        <v>0</v>
      </c>
      <c r="U4185" s="54">
        <f>IF(T4185&gt;=100%,S4185*2%,0)</f>
        <v>0</v>
      </c>
      <c r="V4185" s="54">
        <f>S4185*1%</f>
        <v>0</v>
      </c>
      <c r="W4185" s="55">
        <f>U4185+V4185</f>
        <v>0</v>
      </c>
      <c r="X4185" s="17"/>
      <c r="Y4185" s="9" t="s">
        <v>12391</v>
      </c>
    </row>
    <row r="4186" spans="1:25" x14ac:dyDescent="0.2">
      <c r="A4186" s="4" t="s">
        <v>18</v>
      </c>
      <c r="B4186" s="12" t="s">
        <v>4531</v>
      </c>
      <c r="C4186" s="5" t="s">
        <v>4291</v>
      </c>
      <c r="D4186" s="5" t="s">
        <v>4292</v>
      </c>
      <c r="E4186" s="9" t="s">
        <v>4532</v>
      </c>
      <c r="F4186" s="9" t="s">
        <v>4533</v>
      </c>
      <c r="G4186" s="8">
        <v>10032632</v>
      </c>
      <c r="H4186" s="12" t="s">
        <v>4534</v>
      </c>
      <c r="I4186" s="9" t="s">
        <v>4606</v>
      </c>
      <c r="J4186" s="12" t="s">
        <v>4607</v>
      </c>
      <c r="K4186" s="8" t="s">
        <v>4537</v>
      </c>
      <c r="L4186" s="16" t="s">
        <v>4538</v>
      </c>
      <c r="M4186" s="17">
        <v>7699167678</v>
      </c>
      <c r="N4186" s="9" t="s">
        <v>4608</v>
      </c>
      <c r="O4186" s="9" t="s">
        <v>4609</v>
      </c>
      <c r="P4186" s="9" t="s">
        <v>32</v>
      </c>
      <c r="Q4186" s="11">
        <v>10000</v>
      </c>
      <c r="R4186" s="11">
        <v>0</v>
      </c>
      <c r="S4186" s="52">
        <f>R4186</f>
        <v>0</v>
      </c>
      <c r="T4186" s="53">
        <f>IFERROR(S4186/Q4186,0)</f>
        <v>0</v>
      </c>
      <c r="U4186" s="54">
        <f>IF(T4186&gt;=100%,S4186*2%,0)</f>
        <v>0</v>
      </c>
      <c r="V4186" s="54">
        <f>S4186*1%</f>
        <v>0</v>
      </c>
      <c r="W4186" s="55">
        <f>U4186+V4186</f>
        <v>0</v>
      </c>
      <c r="X4186" s="17"/>
      <c r="Y4186" s="9" t="s">
        <v>12393</v>
      </c>
    </row>
    <row r="4187" spans="1:25" x14ac:dyDescent="0.2">
      <c r="A4187" s="4" t="s">
        <v>18</v>
      </c>
      <c r="B4187" s="12" t="s">
        <v>2632</v>
      </c>
      <c r="C4187" s="5" t="s">
        <v>2071</v>
      </c>
      <c r="D4187" s="9" t="s">
        <v>2072</v>
      </c>
      <c r="E4187" s="9" t="s">
        <v>2633</v>
      </c>
      <c r="F4187" s="9" t="s">
        <v>2634</v>
      </c>
      <c r="G4187" s="8">
        <v>10023239</v>
      </c>
      <c r="H4187" s="12" t="s">
        <v>2635</v>
      </c>
      <c r="I4187" s="9" t="s">
        <v>2692</v>
      </c>
      <c r="J4187" s="12" t="s">
        <v>2693</v>
      </c>
      <c r="K4187" s="8" t="s">
        <v>2638</v>
      </c>
      <c r="L4187" s="16" t="s">
        <v>2639</v>
      </c>
      <c r="M4187" s="17">
        <v>8876662101</v>
      </c>
      <c r="N4187" s="9" t="s">
        <v>2694</v>
      </c>
      <c r="O4187" s="9" t="s">
        <v>2695</v>
      </c>
      <c r="P4187" s="9" t="s">
        <v>32</v>
      </c>
      <c r="Q4187" s="10">
        <v>5000</v>
      </c>
      <c r="R4187" s="11">
        <v>0</v>
      </c>
      <c r="S4187" s="52">
        <f>R4187</f>
        <v>0</v>
      </c>
      <c r="T4187" s="53">
        <f>IFERROR(S4187/Q4187,0)</f>
        <v>0</v>
      </c>
      <c r="U4187" s="54">
        <f>IF(T4187&gt;=100%,S4187*2%,0)</f>
        <v>0</v>
      </c>
      <c r="V4187" s="54">
        <f>S4187*1%</f>
        <v>0</v>
      </c>
      <c r="W4187" s="55">
        <f>U4187+V4187</f>
        <v>0</v>
      </c>
      <c r="X4187" s="17"/>
      <c r="Y4187" s="9" t="s">
        <v>12393</v>
      </c>
    </row>
    <row r="4188" spans="1:25" x14ac:dyDescent="0.2">
      <c r="A4188" s="9" t="s">
        <v>6280</v>
      </c>
      <c r="B4188" s="9" t="s">
        <v>7955</v>
      </c>
      <c r="C4188" s="18" t="s">
        <v>7712</v>
      </c>
      <c r="D4188" s="9" t="s">
        <v>7713</v>
      </c>
      <c r="E4188" s="9" t="s">
        <v>7937</v>
      </c>
      <c r="F4188" s="9" t="s">
        <v>7938</v>
      </c>
      <c r="G4188" s="9">
        <v>10033599</v>
      </c>
      <c r="H4188" s="9" t="s">
        <v>7939</v>
      </c>
      <c r="I4188" s="9" t="s">
        <v>7956</v>
      </c>
      <c r="J4188" s="9" t="s">
        <v>7957</v>
      </c>
      <c r="K4188" s="18" t="s">
        <v>7942</v>
      </c>
      <c r="L4188" s="18" t="s">
        <v>7943</v>
      </c>
      <c r="M4188" s="18" t="s">
        <v>7944</v>
      </c>
      <c r="N4188" s="9" t="s">
        <v>7958</v>
      </c>
      <c r="O4188" s="9" t="s">
        <v>7959</v>
      </c>
      <c r="P4188" s="9" t="s">
        <v>32</v>
      </c>
      <c r="Q4188" s="61">
        <v>10000</v>
      </c>
      <c r="R4188" s="11">
        <v>0</v>
      </c>
      <c r="S4188" s="52">
        <f>R4188</f>
        <v>0</v>
      </c>
      <c r="T4188" s="53">
        <f>IFERROR(S4188/Q4188,0)</f>
        <v>0</v>
      </c>
      <c r="U4188" s="54">
        <f>IF(T4188&gt;=100%,S4188*2%,0)</f>
        <v>0</v>
      </c>
      <c r="V4188" s="54">
        <f>S4188*1%</f>
        <v>0</v>
      </c>
      <c r="W4188" s="55">
        <f>U4188+V4188</f>
        <v>0</v>
      </c>
      <c r="X4188" s="17"/>
      <c r="Y4188" s="9" t="s">
        <v>12393</v>
      </c>
    </row>
    <row r="4189" spans="1:25" x14ac:dyDescent="0.2">
      <c r="A4189" s="4" t="s">
        <v>18</v>
      </c>
      <c r="B4189" s="12" t="s">
        <v>4531</v>
      </c>
      <c r="C4189" s="5" t="s">
        <v>4291</v>
      </c>
      <c r="D4189" s="5" t="s">
        <v>4292</v>
      </c>
      <c r="E4189" s="9" t="s">
        <v>4532</v>
      </c>
      <c r="F4189" s="9" t="s">
        <v>4533</v>
      </c>
      <c r="G4189" s="8">
        <v>10032630</v>
      </c>
      <c r="H4189" s="12" t="s">
        <v>4534</v>
      </c>
      <c r="I4189" s="9" t="s">
        <v>4595</v>
      </c>
      <c r="J4189" s="12" t="s">
        <v>4596</v>
      </c>
      <c r="K4189" s="8" t="s">
        <v>4537</v>
      </c>
      <c r="L4189" s="16" t="s">
        <v>4538</v>
      </c>
      <c r="M4189" s="17">
        <v>7699167678</v>
      </c>
      <c r="N4189" s="9" t="s">
        <v>4602</v>
      </c>
      <c r="O4189" s="9" t="s">
        <v>4603</v>
      </c>
      <c r="P4189" s="9" t="s">
        <v>32</v>
      </c>
      <c r="Q4189" s="11">
        <v>15000</v>
      </c>
      <c r="R4189" s="11">
        <v>0</v>
      </c>
      <c r="S4189" s="52">
        <f>R4189</f>
        <v>0</v>
      </c>
      <c r="T4189" s="53">
        <f>IFERROR(S4189/Q4189,0)</f>
        <v>0</v>
      </c>
      <c r="U4189" s="54">
        <f>IF(T4189&gt;=100%,S4189*2%,0)</f>
        <v>0</v>
      </c>
      <c r="V4189" s="54">
        <f>S4189*1%</f>
        <v>0</v>
      </c>
      <c r="W4189" s="55">
        <f>U4189+V4189</f>
        <v>0</v>
      </c>
      <c r="X4189" s="17"/>
      <c r="Y4189" s="9" t="s">
        <v>12391</v>
      </c>
    </row>
    <row r="4190" spans="1:25" x14ac:dyDescent="0.2">
      <c r="A4190" s="4" t="s">
        <v>18</v>
      </c>
      <c r="B4190" s="12" t="s">
        <v>4531</v>
      </c>
      <c r="C4190" s="5" t="s">
        <v>4291</v>
      </c>
      <c r="D4190" s="5" t="s">
        <v>4292</v>
      </c>
      <c r="E4190" s="9" t="s">
        <v>4532</v>
      </c>
      <c r="F4190" s="9" t="s">
        <v>4533</v>
      </c>
      <c r="G4190" s="8">
        <v>10032640</v>
      </c>
      <c r="H4190" s="12" t="s">
        <v>4534</v>
      </c>
      <c r="I4190" s="9" t="s">
        <v>4624</v>
      </c>
      <c r="J4190" s="12" t="s">
        <v>4625</v>
      </c>
      <c r="K4190" s="8" t="s">
        <v>4537</v>
      </c>
      <c r="L4190" s="16" t="s">
        <v>4538</v>
      </c>
      <c r="M4190" s="17">
        <v>7699167678</v>
      </c>
      <c r="N4190" s="9" t="s">
        <v>4630</v>
      </c>
      <c r="O4190" s="9" t="s">
        <v>4631</v>
      </c>
      <c r="P4190" s="9" t="s">
        <v>32</v>
      </c>
      <c r="Q4190" s="11">
        <v>10000</v>
      </c>
      <c r="R4190" s="11">
        <v>0</v>
      </c>
      <c r="S4190" s="52">
        <f>R4190</f>
        <v>0</v>
      </c>
      <c r="T4190" s="53">
        <f>IFERROR(S4190/Q4190,0)</f>
        <v>0</v>
      </c>
      <c r="U4190" s="54">
        <f>IF(T4190&gt;=100%,S4190*2%,0)</f>
        <v>0</v>
      </c>
      <c r="V4190" s="54">
        <f>S4190*1%</f>
        <v>0</v>
      </c>
      <c r="W4190" s="55">
        <f>U4190+V4190</f>
        <v>0</v>
      </c>
      <c r="X4190" s="17"/>
      <c r="Y4190" s="9" t="s">
        <v>12391</v>
      </c>
    </row>
    <row r="4191" spans="1:25" x14ac:dyDescent="0.2">
      <c r="A4191" s="4" t="s">
        <v>18</v>
      </c>
      <c r="B4191" s="12" t="s">
        <v>2632</v>
      </c>
      <c r="C4191" s="5" t="s">
        <v>2071</v>
      </c>
      <c r="D4191" s="9" t="s">
        <v>2072</v>
      </c>
      <c r="E4191" s="9" t="s">
        <v>2633</v>
      </c>
      <c r="F4191" s="9" t="s">
        <v>2634</v>
      </c>
      <c r="G4191" s="8">
        <v>10023239</v>
      </c>
      <c r="H4191" s="12" t="s">
        <v>2635</v>
      </c>
      <c r="I4191" s="9" t="s">
        <v>2675</v>
      </c>
      <c r="J4191" s="12" t="s">
        <v>2676</v>
      </c>
      <c r="K4191" s="8" t="s">
        <v>2638</v>
      </c>
      <c r="L4191" s="16" t="s">
        <v>2639</v>
      </c>
      <c r="M4191" s="17">
        <v>8876662101</v>
      </c>
      <c r="N4191" s="9" t="s">
        <v>2677</v>
      </c>
      <c r="O4191" s="9" t="s">
        <v>2678</v>
      </c>
      <c r="P4191" s="9" t="s">
        <v>32</v>
      </c>
      <c r="Q4191" s="10">
        <v>5000</v>
      </c>
      <c r="R4191" s="11">
        <v>0</v>
      </c>
      <c r="S4191" s="52">
        <f>R4191</f>
        <v>0</v>
      </c>
      <c r="T4191" s="53">
        <f>IFERROR(S4191/Q4191,0)</f>
        <v>0</v>
      </c>
      <c r="U4191" s="54">
        <f>IF(T4191&gt;=100%,S4191*2%,0)</f>
        <v>0</v>
      </c>
      <c r="V4191" s="54">
        <f>S4191*1%</f>
        <v>0</v>
      </c>
      <c r="W4191" s="55">
        <f>U4191+V4191</f>
        <v>0</v>
      </c>
      <c r="X4191" s="17"/>
      <c r="Y4191" s="9" t="s">
        <v>12391</v>
      </c>
    </row>
    <row r="4192" spans="1:25" x14ac:dyDescent="0.2">
      <c r="A4192" s="4" t="s">
        <v>18</v>
      </c>
      <c r="B4192" s="12" t="s">
        <v>4531</v>
      </c>
      <c r="C4192" s="5" t="s">
        <v>4291</v>
      </c>
      <c r="D4192" s="5" t="s">
        <v>4292</v>
      </c>
      <c r="E4192" s="9" t="s">
        <v>4532</v>
      </c>
      <c r="F4192" s="9" t="s">
        <v>4533</v>
      </c>
      <c r="G4192" s="8">
        <v>10032610</v>
      </c>
      <c r="H4192" s="12" t="s">
        <v>4534</v>
      </c>
      <c r="I4192" s="9" t="s">
        <v>4555</v>
      </c>
      <c r="J4192" s="12" t="s">
        <v>4556</v>
      </c>
      <c r="K4192" s="8" t="s">
        <v>4537</v>
      </c>
      <c r="L4192" s="16" t="s">
        <v>4538</v>
      </c>
      <c r="M4192" s="17">
        <v>7699167678</v>
      </c>
      <c r="N4192" s="9" t="s">
        <v>4557</v>
      </c>
      <c r="O4192" s="9" t="s">
        <v>4558</v>
      </c>
      <c r="P4192" s="9" t="s">
        <v>32</v>
      </c>
      <c r="Q4192" s="11">
        <v>12000</v>
      </c>
      <c r="R4192" s="11">
        <v>0</v>
      </c>
      <c r="S4192" s="52">
        <f>R4192</f>
        <v>0</v>
      </c>
      <c r="T4192" s="53">
        <f>IFERROR(S4192/Q4192,0)</f>
        <v>0</v>
      </c>
      <c r="U4192" s="54">
        <f>IF(T4192&gt;=100%,S4192*2%,0)</f>
        <v>0</v>
      </c>
      <c r="V4192" s="54">
        <f>S4192*1%</f>
        <v>0</v>
      </c>
      <c r="W4192" s="55">
        <f>U4192+V4192</f>
        <v>0</v>
      </c>
      <c r="X4192" s="17"/>
      <c r="Y4192" s="9" t="s">
        <v>12391</v>
      </c>
    </row>
    <row r="4193" spans="1:25" x14ac:dyDescent="0.2">
      <c r="A4193" s="4" t="s">
        <v>18</v>
      </c>
      <c r="B4193" s="12" t="s">
        <v>2843</v>
      </c>
      <c r="C4193" s="5" t="s">
        <v>2071</v>
      </c>
      <c r="D4193" s="9" t="s">
        <v>2072</v>
      </c>
      <c r="E4193" s="9" t="s">
        <v>2815</v>
      </c>
      <c r="F4193" s="9" t="s">
        <v>2816</v>
      </c>
      <c r="G4193" s="8">
        <v>10022550</v>
      </c>
      <c r="H4193" s="12" t="s">
        <v>2844</v>
      </c>
      <c r="I4193" s="9" t="s">
        <v>2845</v>
      </c>
      <c r="J4193" s="12" t="s">
        <v>2846</v>
      </c>
      <c r="K4193" s="8" t="s">
        <v>2847</v>
      </c>
      <c r="L4193" s="16" t="s">
        <v>2848</v>
      </c>
      <c r="M4193" s="17">
        <v>7002065417</v>
      </c>
      <c r="N4193" s="9" t="s">
        <v>2888</v>
      </c>
      <c r="O4193" s="9" t="s">
        <v>2889</v>
      </c>
      <c r="P4193" s="9" t="s">
        <v>32</v>
      </c>
      <c r="Q4193" s="10">
        <v>6000</v>
      </c>
      <c r="R4193" s="11">
        <v>0</v>
      </c>
      <c r="S4193" s="52">
        <f>R4193</f>
        <v>0</v>
      </c>
      <c r="T4193" s="53">
        <f>IFERROR(S4193/Q4193,0)</f>
        <v>0</v>
      </c>
      <c r="U4193" s="54">
        <f>IF(T4193&gt;=100%,S4193*2%,0)</f>
        <v>0</v>
      </c>
      <c r="V4193" s="54">
        <f>S4193*1%</f>
        <v>0</v>
      </c>
      <c r="W4193" s="55">
        <f>U4193+V4193</f>
        <v>0</v>
      </c>
      <c r="X4193" s="17"/>
      <c r="Y4193" s="9" t="s">
        <v>12392</v>
      </c>
    </row>
    <row r="4194" spans="1:25" x14ac:dyDescent="0.2">
      <c r="A4194" s="9" t="s">
        <v>6280</v>
      </c>
      <c r="B4194" s="9" t="s">
        <v>7327</v>
      </c>
      <c r="C4194" s="18" t="s">
        <v>6854</v>
      </c>
      <c r="D4194" s="9" t="s">
        <v>6855</v>
      </c>
      <c r="E4194" s="9" t="s">
        <v>7290</v>
      </c>
      <c r="F4194" s="9" t="s">
        <v>7291</v>
      </c>
      <c r="G4194" s="9">
        <v>10025785</v>
      </c>
      <c r="H4194" s="9" t="s">
        <v>7292</v>
      </c>
      <c r="I4194" s="9" t="s">
        <v>7328</v>
      </c>
      <c r="J4194" s="9" t="s">
        <v>6675</v>
      </c>
      <c r="K4194" s="18" t="s">
        <v>7295</v>
      </c>
      <c r="L4194" s="18" t="s">
        <v>7296</v>
      </c>
      <c r="M4194" s="18" t="s">
        <v>7297</v>
      </c>
      <c r="N4194" s="9" t="s">
        <v>7333</v>
      </c>
      <c r="O4194" s="9" t="s">
        <v>7334</v>
      </c>
      <c r="P4194" s="9" t="s">
        <v>32</v>
      </c>
      <c r="Q4194" s="61">
        <v>10200</v>
      </c>
      <c r="R4194" s="11">
        <v>0</v>
      </c>
      <c r="S4194" s="52">
        <f>R4194</f>
        <v>0</v>
      </c>
      <c r="T4194" s="53">
        <f>IFERROR(S4194/Q4194,0)</f>
        <v>0</v>
      </c>
      <c r="U4194" s="54">
        <f>IF(T4194&gt;=100%,S4194*2%,0)</f>
        <v>0</v>
      </c>
      <c r="V4194" s="54">
        <f>S4194*1%</f>
        <v>0</v>
      </c>
      <c r="W4194" s="55">
        <f>U4194+V4194</f>
        <v>0</v>
      </c>
      <c r="X4194" s="17"/>
      <c r="Y4194" s="9" t="s">
        <v>12391</v>
      </c>
    </row>
    <row r="4195" spans="1:25" x14ac:dyDescent="0.2">
      <c r="A4195" s="4" t="s">
        <v>18</v>
      </c>
      <c r="B4195" s="4" t="s">
        <v>557</v>
      </c>
      <c r="C4195" s="5" t="s">
        <v>20</v>
      </c>
      <c r="D4195" s="5" t="s">
        <v>21</v>
      </c>
      <c r="E4195" s="5" t="s">
        <v>558</v>
      </c>
      <c r="F4195" s="5" t="s">
        <v>559</v>
      </c>
      <c r="G4195" s="6">
        <v>10024490</v>
      </c>
      <c r="H4195" s="4" t="s">
        <v>560</v>
      </c>
      <c r="I4195" s="4" t="s">
        <v>568</v>
      </c>
      <c r="J4195" s="4" t="s">
        <v>569</v>
      </c>
      <c r="K4195" s="6" t="s">
        <v>563</v>
      </c>
      <c r="L4195" s="6" t="s">
        <v>564</v>
      </c>
      <c r="M4195" s="7" t="s">
        <v>565</v>
      </c>
      <c r="N4195" s="4" t="s">
        <v>578</v>
      </c>
      <c r="O4195" s="6" t="s">
        <v>579</v>
      </c>
      <c r="P4195" s="9" t="s">
        <v>32</v>
      </c>
      <c r="Q4195" s="9">
        <v>11000</v>
      </c>
      <c r="R4195" s="11">
        <v>0</v>
      </c>
      <c r="S4195" s="52">
        <f>R4195</f>
        <v>0</v>
      </c>
      <c r="T4195" s="53">
        <f>IFERROR(S4195/Q4195,0)</f>
        <v>0</v>
      </c>
      <c r="U4195" s="54">
        <f>IF(T4195&gt;=100%,S4195*2%,0)</f>
        <v>0</v>
      </c>
      <c r="V4195" s="54">
        <f>S4195*1%</f>
        <v>0</v>
      </c>
      <c r="W4195" s="55">
        <f>U4195+V4195</f>
        <v>0</v>
      </c>
      <c r="X4195" s="17"/>
      <c r="Y4195" s="9" t="s">
        <v>12393</v>
      </c>
    </row>
    <row r="4196" spans="1:25" x14ac:dyDescent="0.2">
      <c r="A4196" s="4" t="s">
        <v>18</v>
      </c>
      <c r="B4196" s="4" t="s">
        <v>557</v>
      </c>
      <c r="C4196" s="5" t="s">
        <v>20</v>
      </c>
      <c r="D4196" s="5" t="s">
        <v>21</v>
      </c>
      <c r="E4196" s="5" t="s">
        <v>558</v>
      </c>
      <c r="F4196" s="5" t="s">
        <v>559</v>
      </c>
      <c r="G4196" s="6">
        <v>10024490</v>
      </c>
      <c r="H4196" s="4" t="s">
        <v>560</v>
      </c>
      <c r="I4196" s="4" t="s">
        <v>568</v>
      </c>
      <c r="J4196" s="4" t="s">
        <v>569</v>
      </c>
      <c r="K4196" s="6" t="s">
        <v>563</v>
      </c>
      <c r="L4196" s="6" t="s">
        <v>564</v>
      </c>
      <c r="M4196" s="7" t="s">
        <v>565</v>
      </c>
      <c r="N4196" s="4" t="s">
        <v>580</v>
      </c>
      <c r="O4196" s="6" t="s">
        <v>581</v>
      </c>
      <c r="P4196" s="9" t="s">
        <v>32</v>
      </c>
      <c r="Q4196" s="9">
        <v>10000</v>
      </c>
      <c r="R4196" s="11">
        <v>0</v>
      </c>
      <c r="S4196" s="52">
        <f>R4196</f>
        <v>0</v>
      </c>
      <c r="T4196" s="53">
        <f>IFERROR(S4196/Q4196,0)</f>
        <v>0</v>
      </c>
      <c r="U4196" s="54">
        <f>IF(T4196&gt;=100%,S4196*2%,0)</f>
        <v>0</v>
      </c>
      <c r="V4196" s="54">
        <f>S4196*1%</f>
        <v>0</v>
      </c>
      <c r="W4196" s="55">
        <f>U4196+V4196</f>
        <v>0</v>
      </c>
      <c r="X4196" s="17"/>
      <c r="Y4196" s="9" t="s">
        <v>12393</v>
      </c>
    </row>
    <row r="4197" spans="1:25" x14ac:dyDescent="0.2">
      <c r="A4197" s="4" t="s">
        <v>18</v>
      </c>
      <c r="B4197" s="4" t="s">
        <v>557</v>
      </c>
      <c r="C4197" s="5" t="s">
        <v>20</v>
      </c>
      <c r="D4197" s="5" t="s">
        <v>21</v>
      </c>
      <c r="E4197" s="5" t="s">
        <v>558</v>
      </c>
      <c r="F4197" s="5" t="s">
        <v>559</v>
      </c>
      <c r="G4197" s="4">
        <v>10024490</v>
      </c>
      <c r="H4197" s="4" t="s">
        <v>560</v>
      </c>
      <c r="I4197" s="5" t="s">
        <v>619</v>
      </c>
      <c r="J4197" s="5" t="s">
        <v>569</v>
      </c>
      <c r="K4197" s="4" t="s">
        <v>563</v>
      </c>
      <c r="L4197" s="4" t="s">
        <v>564</v>
      </c>
      <c r="M4197" s="7" t="s">
        <v>565</v>
      </c>
      <c r="N4197" s="5" t="s">
        <v>620</v>
      </c>
      <c r="O4197" s="5" t="s">
        <v>621</v>
      </c>
      <c r="P4197" s="9" t="s">
        <v>32</v>
      </c>
      <c r="Q4197" s="9">
        <v>10000</v>
      </c>
      <c r="R4197" s="11">
        <v>0</v>
      </c>
      <c r="S4197" s="52">
        <f>R4197</f>
        <v>0</v>
      </c>
      <c r="T4197" s="53">
        <f>IFERROR(S4197/Q4197,0)</f>
        <v>0</v>
      </c>
      <c r="U4197" s="54">
        <f>IF(T4197&gt;=100%,S4197*2%,0)</f>
        <v>0</v>
      </c>
      <c r="V4197" s="54">
        <f>S4197*1%</f>
        <v>0</v>
      </c>
      <c r="W4197" s="55">
        <f>U4197+V4197</f>
        <v>0</v>
      </c>
      <c r="X4197" s="17"/>
      <c r="Y4197" s="9" t="s">
        <v>12393</v>
      </c>
    </row>
    <row r="4198" spans="1:25" x14ac:dyDescent="0.2">
      <c r="A4198" s="4" t="s">
        <v>18</v>
      </c>
      <c r="B4198" s="12" t="s">
        <v>2716</v>
      </c>
      <c r="C4198" s="5" t="s">
        <v>2071</v>
      </c>
      <c r="D4198" s="9" t="s">
        <v>2072</v>
      </c>
      <c r="E4198" s="9" t="s">
        <v>2633</v>
      </c>
      <c r="F4198" s="9" t="s">
        <v>2634</v>
      </c>
      <c r="G4198" s="8">
        <v>10034646</v>
      </c>
      <c r="H4198" s="12" t="s">
        <v>2717</v>
      </c>
      <c r="I4198" s="9" t="s">
        <v>2810</v>
      </c>
      <c r="J4198" s="12" t="s">
        <v>2811</v>
      </c>
      <c r="K4198" s="8" t="s">
        <v>2720</v>
      </c>
      <c r="L4198" s="16" t="s">
        <v>2721</v>
      </c>
      <c r="M4198" s="17">
        <v>7002579737</v>
      </c>
      <c r="N4198" s="9" t="s">
        <v>2812</v>
      </c>
      <c r="O4198" s="9" t="s">
        <v>2813</v>
      </c>
      <c r="P4198" s="9" t="s">
        <v>32</v>
      </c>
      <c r="Q4198" s="10">
        <v>5000</v>
      </c>
      <c r="R4198" s="11">
        <v>0</v>
      </c>
      <c r="S4198" s="52">
        <f>R4198</f>
        <v>0</v>
      </c>
      <c r="T4198" s="53">
        <f>IFERROR(S4198/Q4198,0)</f>
        <v>0</v>
      </c>
      <c r="U4198" s="54">
        <f>IF(T4198&gt;=100%,S4198*2%,0)</f>
        <v>0</v>
      </c>
      <c r="V4198" s="54">
        <f>S4198*1%</f>
        <v>0</v>
      </c>
      <c r="W4198" s="55">
        <f>U4198+V4198</f>
        <v>0</v>
      </c>
      <c r="X4198" s="17"/>
      <c r="Y4198" s="9" t="s">
        <v>12391</v>
      </c>
    </row>
    <row r="4199" spans="1:25" x14ac:dyDescent="0.2">
      <c r="A4199" s="4" t="s">
        <v>18</v>
      </c>
      <c r="B4199" s="4" t="s">
        <v>557</v>
      </c>
      <c r="C4199" s="5" t="s">
        <v>20</v>
      </c>
      <c r="D4199" s="5" t="s">
        <v>21</v>
      </c>
      <c r="E4199" s="5" t="s">
        <v>558</v>
      </c>
      <c r="F4199" s="5" t="s">
        <v>559</v>
      </c>
      <c r="G4199" s="6">
        <v>10024490</v>
      </c>
      <c r="H4199" s="4" t="s">
        <v>560</v>
      </c>
      <c r="I4199" s="4" t="s">
        <v>568</v>
      </c>
      <c r="J4199" s="4" t="s">
        <v>569</v>
      </c>
      <c r="K4199" s="6" t="s">
        <v>563</v>
      </c>
      <c r="L4199" s="6" t="s">
        <v>564</v>
      </c>
      <c r="M4199" s="7" t="s">
        <v>565</v>
      </c>
      <c r="N4199" s="4" t="s">
        <v>590</v>
      </c>
      <c r="O4199" s="6" t="s">
        <v>591</v>
      </c>
      <c r="P4199" s="9" t="s">
        <v>32</v>
      </c>
      <c r="Q4199" s="9">
        <v>10000</v>
      </c>
      <c r="R4199" s="11">
        <v>0</v>
      </c>
      <c r="S4199" s="52">
        <f>R4199</f>
        <v>0</v>
      </c>
      <c r="T4199" s="53">
        <f>IFERROR(S4199/Q4199,0)</f>
        <v>0</v>
      </c>
      <c r="U4199" s="54">
        <f>IF(T4199&gt;=100%,S4199*2%,0)</f>
        <v>0</v>
      </c>
      <c r="V4199" s="54">
        <f>S4199*1%</f>
        <v>0</v>
      </c>
      <c r="W4199" s="55">
        <f>U4199+V4199</f>
        <v>0</v>
      </c>
      <c r="X4199" s="17"/>
      <c r="Y4199" s="9" t="s">
        <v>12393</v>
      </c>
    </row>
    <row r="4200" spans="1:25" x14ac:dyDescent="0.2">
      <c r="A4200" s="4" t="s">
        <v>18</v>
      </c>
      <c r="B4200" s="12" t="s">
        <v>4531</v>
      </c>
      <c r="C4200" s="5" t="s">
        <v>4291</v>
      </c>
      <c r="D4200" s="5" t="s">
        <v>4292</v>
      </c>
      <c r="E4200" s="9" t="s">
        <v>4532</v>
      </c>
      <c r="F4200" s="9" t="s">
        <v>4533</v>
      </c>
      <c r="G4200" s="8">
        <v>10032618</v>
      </c>
      <c r="H4200" s="12" t="s">
        <v>4534</v>
      </c>
      <c r="I4200" s="9" t="s">
        <v>4571</v>
      </c>
      <c r="J4200" s="12" t="s">
        <v>4572</v>
      </c>
      <c r="K4200" s="8" t="s">
        <v>4537</v>
      </c>
      <c r="L4200" s="16" t="s">
        <v>4538</v>
      </c>
      <c r="M4200" s="17">
        <v>7699167678</v>
      </c>
      <c r="N4200" s="9" t="s">
        <v>4573</v>
      </c>
      <c r="O4200" s="9" t="s">
        <v>4574</v>
      </c>
      <c r="P4200" s="9" t="s">
        <v>32</v>
      </c>
      <c r="Q4200" s="11">
        <v>10000</v>
      </c>
      <c r="R4200" s="11">
        <v>0</v>
      </c>
      <c r="S4200" s="52">
        <f>R4200</f>
        <v>0</v>
      </c>
      <c r="T4200" s="53">
        <f>IFERROR(S4200/Q4200,0)</f>
        <v>0</v>
      </c>
      <c r="U4200" s="54">
        <f>IF(T4200&gt;=100%,S4200*2%,0)</f>
        <v>0</v>
      </c>
      <c r="V4200" s="54">
        <f>S4200*1%</f>
        <v>0</v>
      </c>
      <c r="W4200" s="55">
        <f>U4200+V4200</f>
        <v>0</v>
      </c>
      <c r="X4200" s="17"/>
      <c r="Y4200" s="9" t="s">
        <v>12391</v>
      </c>
    </row>
    <row r="4201" spans="1:25" x14ac:dyDescent="0.2">
      <c r="A4201" s="9" t="s">
        <v>6280</v>
      </c>
      <c r="B4201" s="9" t="s">
        <v>6581</v>
      </c>
      <c r="C4201" s="18" t="s">
        <v>6282</v>
      </c>
      <c r="D4201" s="9" t="s">
        <v>6283</v>
      </c>
      <c r="E4201" s="9" t="s">
        <v>6547</v>
      </c>
      <c r="F4201" s="9" t="s">
        <v>6548</v>
      </c>
      <c r="G4201" s="9">
        <v>10024707</v>
      </c>
      <c r="H4201" s="9" t="s">
        <v>6549</v>
      </c>
      <c r="I4201" s="9" t="s">
        <v>6582</v>
      </c>
      <c r="J4201" s="9" t="s">
        <v>6583</v>
      </c>
      <c r="K4201" s="18" t="s">
        <v>6552</v>
      </c>
      <c r="L4201" s="18" t="s">
        <v>6553</v>
      </c>
      <c r="M4201" s="18" t="s">
        <v>6554</v>
      </c>
      <c r="N4201" s="9" t="s">
        <v>6588</v>
      </c>
      <c r="O4201" s="9" t="s">
        <v>6589</v>
      </c>
      <c r="P4201" s="9" t="s">
        <v>32</v>
      </c>
      <c r="Q4201" s="62">
        <v>5000</v>
      </c>
      <c r="R4201" s="11">
        <v>0</v>
      </c>
      <c r="S4201" s="52">
        <f>R4201</f>
        <v>0</v>
      </c>
      <c r="T4201" s="53">
        <f>IFERROR(S4201/Q4201,0)</f>
        <v>0</v>
      </c>
      <c r="U4201" s="54">
        <f>IF(T4201&gt;=100%,S4201*2%,0)</f>
        <v>0</v>
      </c>
      <c r="V4201" s="54">
        <f>S4201*1%</f>
        <v>0</v>
      </c>
      <c r="W4201" s="55">
        <f>U4201+V4201</f>
        <v>0</v>
      </c>
      <c r="X4201" s="17"/>
      <c r="Y4201" s="9" t="s">
        <v>12391</v>
      </c>
    </row>
    <row r="4202" spans="1:25" x14ac:dyDescent="0.2">
      <c r="A4202" s="9" t="s">
        <v>8060</v>
      </c>
      <c r="B4202" s="9" t="s">
        <v>8965</v>
      </c>
      <c r="C4202" s="18" t="s">
        <v>9306</v>
      </c>
      <c r="D4202" s="9" t="s">
        <v>9307</v>
      </c>
      <c r="E4202" s="9" t="s">
        <v>9436</v>
      </c>
      <c r="F4202" s="9" t="s">
        <v>9437</v>
      </c>
      <c r="G4202" s="9">
        <v>10027883</v>
      </c>
      <c r="H4202" s="9" t="s">
        <v>9438</v>
      </c>
      <c r="I4202" s="9" t="s">
        <v>9457</v>
      </c>
      <c r="J4202" s="9" t="s">
        <v>9458</v>
      </c>
      <c r="K4202" s="18" t="s">
        <v>9447</v>
      </c>
      <c r="L4202" s="18" t="s">
        <v>9448</v>
      </c>
      <c r="M4202" s="18">
        <v>8625916262</v>
      </c>
      <c r="N4202" s="9" t="s">
        <v>9459</v>
      </c>
      <c r="O4202" s="9" t="s">
        <v>9460</v>
      </c>
      <c r="P4202" s="9" t="s">
        <v>32</v>
      </c>
      <c r="Q4202" s="11">
        <v>10000</v>
      </c>
      <c r="R4202" s="11">
        <v>0</v>
      </c>
      <c r="S4202" s="52">
        <f>R4202</f>
        <v>0</v>
      </c>
      <c r="T4202" s="53">
        <f>IFERROR(S4202/Q4202,0)</f>
        <v>0</v>
      </c>
      <c r="U4202" s="54">
        <f>IF(T4202&gt;=100%,S4202*2%,0)</f>
        <v>0</v>
      </c>
      <c r="V4202" s="54">
        <f>S4202*1%</f>
        <v>0</v>
      </c>
      <c r="W4202" s="55">
        <f>U4202+V4202</f>
        <v>0</v>
      </c>
      <c r="X4202" s="17"/>
      <c r="Y4202" s="9" t="s">
        <v>12393</v>
      </c>
    </row>
    <row r="4203" spans="1:25" x14ac:dyDescent="0.2">
      <c r="A4203" s="4" t="s">
        <v>18</v>
      </c>
      <c r="B4203" s="12" t="s">
        <v>2242</v>
      </c>
      <c r="C4203" s="5" t="s">
        <v>2071</v>
      </c>
      <c r="D4203" s="9" t="s">
        <v>2072</v>
      </c>
      <c r="E4203" s="9" t="s">
        <v>2187</v>
      </c>
      <c r="F4203" s="9" t="s">
        <v>2188</v>
      </c>
      <c r="G4203" s="8">
        <v>10028575</v>
      </c>
      <c r="H4203" s="12" t="s">
        <v>2243</v>
      </c>
      <c r="I4203" s="9" t="s">
        <v>2244</v>
      </c>
      <c r="J4203" s="12" t="s">
        <v>2245</v>
      </c>
      <c r="K4203" s="8" t="s">
        <v>2246</v>
      </c>
      <c r="L4203" s="16" t="s">
        <v>2247</v>
      </c>
      <c r="M4203" s="17">
        <v>8974561779</v>
      </c>
      <c r="N4203" s="9" t="s">
        <v>2250</v>
      </c>
      <c r="O4203" s="9" t="s">
        <v>2251</v>
      </c>
      <c r="P4203" s="9" t="s">
        <v>32</v>
      </c>
      <c r="Q4203" s="10">
        <v>5000</v>
      </c>
      <c r="R4203" s="11">
        <v>0</v>
      </c>
      <c r="S4203" s="52">
        <f>R4203</f>
        <v>0</v>
      </c>
      <c r="T4203" s="53">
        <f>IFERROR(S4203/Q4203,0)</f>
        <v>0</v>
      </c>
      <c r="U4203" s="54">
        <f>IF(T4203&gt;=100%,S4203*2%,0)</f>
        <v>0</v>
      </c>
      <c r="V4203" s="54">
        <f>S4203*1%</f>
        <v>0</v>
      </c>
      <c r="W4203" s="55">
        <f>U4203+V4203</f>
        <v>0</v>
      </c>
      <c r="X4203" s="17"/>
      <c r="Y4203" s="9" t="s">
        <v>12393</v>
      </c>
    </row>
    <row r="4204" spans="1:25" x14ac:dyDescent="0.2">
      <c r="A4204" s="4" t="s">
        <v>18</v>
      </c>
      <c r="B4204" s="12" t="s">
        <v>2632</v>
      </c>
      <c r="C4204" s="5" t="s">
        <v>2071</v>
      </c>
      <c r="D4204" s="9" t="s">
        <v>2072</v>
      </c>
      <c r="E4204" s="9" t="s">
        <v>2633</v>
      </c>
      <c r="F4204" s="9" t="s">
        <v>2634</v>
      </c>
      <c r="G4204" s="8">
        <v>10023239</v>
      </c>
      <c r="H4204" s="12" t="s">
        <v>2635</v>
      </c>
      <c r="I4204" s="9" t="s">
        <v>2692</v>
      </c>
      <c r="J4204" s="12" t="s">
        <v>2693</v>
      </c>
      <c r="K4204" s="8" t="s">
        <v>2638</v>
      </c>
      <c r="L4204" s="16" t="s">
        <v>2639</v>
      </c>
      <c r="M4204" s="17">
        <v>8876662101</v>
      </c>
      <c r="N4204" s="9" t="s">
        <v>2792</v>
      </c>
      <c r="O4204" s="9" t="s">
        <v>2793</v>
      </c>
      <c r="P4204" s="9" t="s">
        <v>32</v>
      </c>
      <c r="Q4204" s="10">
        <v>5000</v>
      </c>
      <c r="R4204" s="11">
        <v>0</v>
      </c>
      <c r="S4204" s="52">
        <f>R4204</f>
        <v>0</v>
      </c>
      <c r="T4204" s="53">
        <f>IFERROR(S4204/Q4204,0)</f>
        <v>0</v>
      </c>
      <c r="U4204" s="54">
        <f>IF(T4204&gt;=100%,S4204*2%,0)</f>
        <v>0</v>
      </c>
      <c r="V4204" s="54">
        <f>S4204*1%</f>
        <v>0</v>
      </c>
      <c r="W4204" s="55">
        <f>U4204+V4204</f>
        <v>0</v>
      </c>
      <c r="X4204" s="17"/>
      <c r="Y4204" s="9" t="s">
        <v>12391</v>
      </c>
    </row>
    <row r="4205" spans="1:25" x14ac:dyDescent="0.2">
      <c r="A4205" s="4" t="s">
        <v>18</v>
      </c>
      <c r="B4205" s="12" t="s">
        <v>2632</v>
      </c>
      <c r="C4205" s="5" t="s">
        <v>2071</v>
      </c>
      <c r="D4205" s="9" t="s">
        <v>2072</v>
      </c>
      <c r="E4205" s="9" t="s">
        <v>2633</v>
      </c>
      <c r="F4205" s="9" t="s">
        <v>2634</v>
      </c>
      <c r="G4205" s="8">
        <v>10023239</v>
      </c>
      <c r="H4205" s="12" t="s">
        <v>2635</v>
      </c>
      <c r="I4205" s="9" t="s">
        <v>2692</v>
      </c>
      <c r="J4205" s="12" t="s">
        <v>2693</v>
      </c>
      <c r="K4205" s="8" t="s">
        <v>2638</v>
      </c>
      <c r="L4205" s="16" t="s">
        <v>2639</v>
      </c>
      <c r="M4205" s="17">
        <v>8876662101</v>
      </c>
      <c r="N4205" s="9" t="s">
        <v>2696</v>
      </c>
      <c r="O4205" s="9" t="s">
        <v>2697</v>
      </c>
      <c r="P4205" s="9" t="s">
        <v>32</v>
      </c>
      <c r="Q4205" s="10">
        <v>5000</v>
      </c>
      <c r="R4205" s="11">
        <v>0</v>
      </c>
      <c r="S4205" s="52">
        <f>R4205</f>
        <v>0</v>
      </c>
      <c r="T4205" s="53">
        <f>IFERROR(S4205/Q4205,0)</f>
        <v>0</v>
      </c>
      <c r="U4205" s="54">
        <f>IF(T4205&gt;=100%,S4205*2%,0)</f>
        <v>0</v>
      </c>
      <c r="V4205" s="54">
        <f>S4205*1%</f>
        <v>0</v>
      </c>
      <c r="W4205" s="55">
        <f>U4205+V4205</f>
        <v>0</v>
      </c>
      <c r="X4205" s="17"/>
      <c r="Y4205" s="9" t="s">
        <v>12391</v>
      </c>
    </row>
    <row r="4206" spans="1:25" x14ac:dyDescent="0.2">
      <c r="A4206" s="4" t="s">
        <v>18</v>
      </c>
      <c r="B4206" s="4" t="s">
        <v>557</v>
      </c>
      <c r="C4206" s="5" t="s">
        <v>20</v>
      </c>
      <c r="D4206" s="5" t="s">
        <v>21</v>
      </c>
      <c r="E4206" s="5" t="s">
        <v>558</v>
      </c>
      <c r="F4206" s="5" t="s">
        <v>559</v>
      </c>
      <c r="G4206" s="6">
        <v>10024490</v>
      </c>
      <c r="H4206" s="4" t="s">
        <v>560</v>
      </c>
      <c r="I4206" s="4" t="s">
        <v>568</v>
      </c>
      <c r="J4206" s="4" t="s">
        <v>569</v>
      </c>
      <c r="K4206" s="6" t="s">
        <v>563</v>
      </c>
      <c r="L4206" s="6" t="s">
        <v>564</v>
      </c>
      <c r="M4206" s="7" t="s">
        <v>565</v>
      </c>
      <c r="N4206" s="4" t="s">
        <v>588</v>
      </c>
      <c r="O4206" s="6" t="s">
        <v>589</v>
      </c>
      <c r="P4206" s="9" t="s">
        <v>32</v>
      </c>
      <c r="Q4206" s="9">
        <v>9000</v>
      </c>
      <c r="R4206" s="11">
        <v>0</v>
      </c>
      <c r="S4206" s="52">
        <f>R4206</f>
        <v>0</v>
      </c>
      <c r="T4206" s="53">
        <f>IFERROR(S4206/Q4206,0)</f>
        <v>0</v>
      </c>
      <c r="U4206" s="54">
        <f>IF(T4206&gt;=100%,S4206*2%,0)</f>
        <v>0</v>
      </c>
      <c r="V4206" s="54">
        <f>S4206*1%</f>
        <v>0</v>
      </c>
      <c r="W4206" s="55">
        <f>U4206+V4206</f>
        <v>0</v>
      </c>
      <c r="X4206" s="17"/>
      <c r="Y4206" s="9" t="s">
        <v>12393</v>
      </c>
    </row>
    <row r="4207" spans="1:25" x14ac:dyDescent="0.2">
      <c r="A4207" s="9" t="s">
        <v>6280</v>
      </c>
      <c r="B4207" s="9" t="s">
        <v>6620</v>
      </c>
      <c r="C4207" s="18" t="s">
        <v>6282</v>
      </c>
      <c r="D4207" s="9" t="s">
        <v>6283</v>
      </c>
      <c r="E4207" s="9" t="s">
        <v>6547</v>
      </c>
      <c r="F4207" s="9" t="s">
        <v>6548</v>
      </c>
      <c r="G4207" s="9">
        <v>10024707</v>
      </c>
      <c r="H4207" s="9" t="s">
        <v>6549</v>
      </c>
      <c r="I4207" s="9" t="s">
        <v>6621</v>
      </c>
      <c r="J4207" s="9" t="s">
        <v>6622</v>
      </c>
      <c r="K4207" s="18" t="s">
        <v>6615</v>
      </c>
      <c r="L4207" s="18" t="s">
        <v>6616</v>
      </c>
      <c r="M4207" s="18" t="s">
        <v>6617</v>
      </c>
      <c r="N4207" s="9" t="s">
        <v>6633</v>
      </c>
      <c r="O4207" s="9" t="s">
        <v>6634</v>
      </c>
      <c r="P4207" s="9" t="s">
        <v>32</v>
      </c>
      <c r="Q4207" s="62">
        <v>5000</v>
      </c>
      <c r="R4207" s="11">
        <v>0</v>
      </c>
      <c r="S4207" s="52">
        <f>R4207</f>
        <v>0</v>
      </c>
      <c r="T4207" s="53">
        <f>IFERROR(S4207/Q4207,0)</f>
        <v>0</v>
      </c>
      <c r="U4207" s="54">
        <f>IF(T4207&gt;=100%,S4207*2%,0)</f>
        <v>0</v>
      </c>
      <c r="V4207" s="54">
        <f>S4207*1%</f>
        <v>0</v>
      </c>
      <c r="W4207" s="55">
        <f>U4207+V4207</f>
        <v>0</v>
      </c>
      <c r="X4207" s="17"/>
      <c r="Y4207" s="9" t="s">
        <v>12391</v>
      </c>
    </row>
    <row r="4208" spans="1:25" x14ac:dyDescent="0.2">
      <c r="A4208" s="4" t="s">
        <v>18</v>
      </c>
      <c r="B4208" s="12" t="s">
        <v>2632</v>
      </c>
      <c r="C4208" s="5" t="s">
        <v>2071</v>
      </c>
      <c r="D4208" s="9" t="s">
        <v>2072</v>
      </c>
      <c r="E4208" s="9" t="s">
        <v>2633</v>
      </c>
      <c r="F4208" s="9" t="s">
        <v>2634</v>
      </c>
      <c r="G4208" s="8">
        <v>10023239</v>
      </c>
      <c r="H4208" s="12" t="s">
        <v>2635</v>
      </c>
      <c r="I4208" s="9" t="s">
        <v>2692</v>
      </c>
      <c r="J4208" s="12" t="s">
        <v>2693</v>
      </c>
      <c r="K4208" s="8" t="s">
        <v>2638</v>
      </c>
      <c r="L4208" s="16" t="s">
        <v>2639</v>
      </c>
      <c r="M4208" s="17">
        <v>8876662101</v>
      </c>
      <c r="N4208" s="9" t="s">
        <v>2698</v>
      </c>
      <c r="O4208" s="9" t="s">
        <v>2699</v>
      </c>
      <c r="P4208" s="9" t="s">
        <v>32</v>
      </c>
      <c r="Q4208" s="10">
        <v>5000</v>
      </c>
      <c r="R4208" s="11">
        <v>0</v>
      </c>
      <c r="S4208" s="52">
        <f>R4208</f>
        <v>0</v>
      </c>
      <c r="T4208" s="53">
        <f>IFERROR(S4208/Q4208,0)</f>
        <v>0</v>
      </c>
      <c r="U4208" s="54">
        <f>IF(T4208&gt;=100%,S4208*2%,0)</f>
        <v>0</v>
      </c>
      <c r="V4208" s="54">
        <f>S4208*1%</f>
        <v>0</v>
      </c>
      <c r="W4208" s="55">
        <f>U4208+V4208</f>
        <v>0</v>
      </c>
      <c r="X4208" s="17"/>
      <c r="Y4208" s="9" t="s">
        <v>12393</v>
      </c>
    </row>
    <row r="4209" spans="1:25" x14ac:dyDescent="0.2">
      <c r="A4209" s="4" t="s">
        <v>18</v>
      </c>
      <c r="B4209" s="12" t="s">
        <v>2632</v>
      </c>
      <c r="C4209" s="5" t="s">
        <v>2071</v>
      </c>
      <c r="D4209" s="9" t="s">
        <v>2072</v>
      </c>
      <c r="E4209" s="9" t="s">
        <v>2633</v>
      </c>
      <c r="F4209" s="9" t="s">
        <v>2634</v>
      </c>
      <c r="G4209" s="8">
        <v>10023239</v>
      </c>
      <c r="H4209" s="12" t="s">
        <v>2635</v>
      </c>
      <c r="I4209" s="9" t="s">
        <v>2675</v>
      </c>
      <c r="J4209" s="12" t="s">
        <v>2676</v>
      </c>
      <c r="K4209" s="8" t="s">
        <v>2638</v>
      </c>
      <c r="L4209" s="16" t="s">
        <v>2639</v>
      </c>
      <c r="M4209" s="17">
        <v>8876662101</v>
      </c>
      <c r="N4209" s="9" t="s">
        <v>2681</v>
      </c>
      <c r="O4209" s="9" t="s">
        <v>2682</v>
      </c>
      <c r="P4209" s="9" t="s">
        <v>32</v>
      </c>
      <c r="Q4209" s="10">
        <v>5000</v>
      </c>
      <c r="R4209" s="11">
        <v>0</v>
      </c>
      <c r="S4209" s="52">
        <f>R4209</f>
        <v>0</v>
      </c>
      <c r="T4209" s="53">
        <f>IFERROR(S4209/Q4209,0)</f>
        <v>0</v>
      </c>
      <c r="U4209" s="54">
        <f>IF(T4209&gt;=100%,S4209*2%,0)</f>
        <v>0</v>
      </c>
      <c r="V4209" s="54">
        <f>S4209*1%</f>
        <v>0</v>
      </c>
      <c r="W4209" s="55">
        <f>U4209+V4209</f>
        <v>0</v>
      </c>
      <c r="X4209" s="17"/>
      <c r="Y4209" s="9" t="s">
        <v>12393</v>
      </c>
    </row>
    <row r="4210" spans="1:25" x14ac:dyDescent="0.2">
      <c r="A4210" s="4" t="s">
        <v>18</v>
      </c>
      <c r="B4210" s="12" t="s">
        <v>2632</v>
      </c>
      <c r="C4210" s="5" t="s">
        <v>2071</v>
      </c>
      <c r="D4210" s="9" t="s">
        <v>2072</v>
      </c>
      <c r="E4210" s="9" t="s">
        <v>2633</v>
      </c>
      <c r="F4210" s="9" t="s">
        <v>2634</v>
      </c>
      <c r="G4210" s="8">
        <v>10023239</v>
      </c>
      <c r="H4210" s="12" t="s">
        <v>2635</v>
      </c>
      <c r="I4210" s="9" t="s">
        <v>2675</v>
      </c>
      <c r="J4210" s="12" t="s">
        <v>2676</v>
      </c>
      <c r="K4210" s="8" t="s">
        <v>2638</v>
      </c>
      <c r="L4210" s="16" t="s">
        <v>2639</v>
      </c>
      <c r="M4210" s="17">
        <v>8876662101</v>
      </c>
      <c r="N4210" s="9" t="s">
        <v>2683</v>
      </c>
      <c r="O4210" s="9" t="s">
        <v>2684</v>
      </c>
      <c r="P4210" s="9" t="s">
        <v>32</v>
      </c>
      <c r="Q4210" s="10">
        <v>5000</v>
      </c>
      <c r="R4210" s="11">
        <v>0</v>
      </c>
      <c r="S4210" s="52">
        <f>R4210</f>
        <v>0</v>
      </c>
      <c r="T4210" s="53">
        <f>IFERROR(S4210/Q4210,0)</f>
        <v>0</v>
      </c>
      <c r="U4210" s="54">
        <f>IF(T4210&gt;=100%,S4210*2%,0)</f>
        <v>0</v>
      </c>
      <c r="V4210" s="54">
        <f>S4210*1%</f>
        <v>0</v>
      </c>
      <c r="W4210" s="55">
        <f>U4210+V4210</f>
        <v>0</v>
      </c>
      <c r="X4210" s="17"/>
      <c r="Y4210" s="9" t="s">
        <v>12391</v>
      </c>
    </row>
    <row r="4211" spans="1:25" x14ac:dyDescent="0.2">
      <c r="A4211" s="4" t="s">
        <v>18</v>
      </c>
      <c r="B4211" s="12" t="s">
        <v>2894</v>
      </c>
      <c r="C4211" s="5" t="s">
        <v>2071</v>
      </c>
      <c r="D4211" s="9" t="s">
        <v>2072</v>
      </c>
      <c r="E4211" s="9" t="s">
        <v>2815</v>
      </c>
      <c r="F4211" s="9" t="s">
        <v>2816</v>
      </c>
      <c r="G4211" s="8">
        <v>10034913</v>
      </c>
      <c r="H4211" s="12" t="s">
        <v>2895</v>
      </c>
      <c r="I4211" s="9" t="s">
        <v>2934</v>
      </c>
      <c r="J4211" s="12" t="s">
        <v>2935</v>
      </c>
      <c r="K4211" s="8" t="s">
        <v>2898</v>
      </c>
      <c r="L4211" s="16" t="s">
        <v>2899</v>
      </c>
      <c r="M4211" s="17"/>
      <c r="N4211" s="9" t="s">
        <v>2936</v>
      </c>
      <c r="O4211" s="9" t="s">
        <v>2937</v>
      </c>
      <c r="P4211" s="9" t="s">
        <v>32</v>
      </c>
      <c r="Q4211" s="10">
        <v>5000</v>
      </c>
      <c r="R4211" s="11">
        <v>0</v>
      </c>
      <c r="S4211" s="52">
        <f>R4211</f>
        <v>0</v>
      </c>
      <c r="T4211" s="53">
        <f>IFERROR(S4211/Q4211,0)</f>
        <v>0</v>
      </c>
      <c r="U4211" s="54">
        <f>IF(T4211&gt;=100%,S4211*2%,0)</f>
        <v>0</v>
      </c>
      <c r="V4211" s="54">
        <f>S4211*1%</f>
        <v>0</v>
      </c>
      <c r="W4211" s="55">
        <f>U4211+V4211</f>
        <v>0</v>
      </c>
      <c r="X4211" s="17"/>
      <c r="Y4211" s="9" t="s">
        <v>12393</v>
      </c>
    </row>
    <row r="4212" spans="1:25" x14ac:dyDescent="0.2">
      <c r="A4212" s="4" t="s">
        <v>18</v>
      </c>
      <c r="B4212" s="4" t="s">
        <v>557</v>
      </c>
      <c r="C4212" s="5" t="s">
        <v>20</v>
      </c>
      <c r="D4212" s="5" t="s">
        <v>21</v>
      </c>
      <c r="E4212" s="5" t="s">
        <v>558</v>
      </c>
      <c r="F4212" s="5" t="s">
        <v>559</v>
      </c>
      <c r="G4212" s="6">
        <v>10024490</v>
      </c>
      <c r="H4212" s="4" t="s">
        <v>560</v>
      </c>
      <c r="I4212" s="4" t="s">
        <v>568</v>
      </c>
      <c r="J4212" s="4" t="s">
        <v>569</v>
      </c>
      <c r="K4212" s="6" t="s">
        <v>563</v>
      </c>
      <c r="L4212" s="6" t="s">
        <v>564</v>
      </c>
      <c r="M4212" s="7" t="s">
        <v>565</v>
      </c>
      <c r="N4212" s="4" t="s">
        <v>584</v>
      </c>
      <c r="O4212" s="6" t="s">
        <v>585</v>
      </c>
      <c r="P4212" s="9" t="s">
        <v>32</v>
      </c>
      <c r="Q4212" s="9">
        <v>9000</v>
      </c>
      <c r="R4212" s="11">
        <v>0</v>
      </c>
      <c r="S4212" s="52">
        <f>R4212</f>
        <v>0</v>
      </c>
      <c r="T4212" s="53">
        <f>IFERROR(S4212/Q4212,0)</f>
        <v>0</v>
      </c>
      <c r="U4212" s="54">
        <f>IF(T4212&gt;=100%,S4212*2%,0)</f>
        <v>0</v>
      </c>
      <c r="V4212" s="54">
        <f>S4212*1%</f>
        <v>0</v>
      </c>
      <c r="W4212" s="55">
        <f>U4212+V4212</f>
        <v>0</v>
      </c>
      <c r="X4212" s="17"/>
      <c r="Y4212" s="9" t="s">
        <v>12393</v>
      </c>
    </row>
    <row r="4213" spans="1:25" x14ac:dyDescent="0.2">
      <c r="A4213" s="9" t="s">
        <v>5442</v>
      </c>
      <c r="B4213" s="9" t="s">
        <v>5565</v>
      </c>
      <c r="C4213" s="18" t="s">
        <v>5566</v>
      </c>
      <c r="D4213" s="9" t="s">
        <v>5567</v>
      </c>
      <c r="E4213" s="9" t="s">
        <v>5568</v>
      </c>
      <c r="F4213" s="9" t="s">
        <v>5569</v>
      </c>
      <c r="G4213" s="9">
        <v>10034242</v>
      </c>
      <c r="H4213" s="9" t="s">
        <v>5570</v>
      </c>
      <c r="I4213" s="9" t="s">
        <v>5625</v>
      </c>
      <c r="J4213" s="9" t="s">
        <v>5626</v>
      </c>
      <c r="K4213" s="18" t="s">
        <v>5578</v>
      </c>
      <c r="L4213" s="18" t="s">
        <v>5579</v>
      </c>
      <c r="M4213" s="18">
        <v>9894552489</v>
      </c>
      <c r="N4213" s="9" t="s">
        <v>5679</v>
      </c>
      <c r="O4213" s="9" t="s">
        <v>5680</v>
      </c>
      <c r="P4213" s="9" t="s">
        <v>32</v>
      </c>
      <c r="Q4213" s="11">
        <v>78166.2</v>
      </c>
      <c r="R4213" s="11">
        <v>0</v>
      </c>
      <c r="S4213" s="52">
        <f>R4213</f>
        <v>0</v>
      </c>
      <c r="T4213" s="53">
        <f>IFERROR(S4213/Q4213,0)</f>
        <v>0</v>
      </c>
      <c r="U4213" s="54">
        <f>IF(T4213&gt;=100%,S4213*2%,0)</f>
        <v>0</v>
      </c>
      <c r="V4213" s="54">
        <f>S4213*1%</f>
        <v>0</v>
      </c>
      <c r="W4213" s="55">
        <f>U4213+V4213</f>
        <v>0</v>
      </c>
      <c r="X4213" s="17"/>
      <c r="Y4213" s="9" t="s">
        <v>12391</v>
      </c>
    </row>
    <row r="4214" spans="1:25" x14ac:dyDescent="0.2">
      <c r="A4214" s="9" t="s">
        <v>5442</v>
      </c>
      <c r="B4214" s="9" t="s">
        <v>5565</v>
      </c>
      <c r="C4214" s="18" t="s">
        <v>5566</v>
      </c>
      <c r="D4214" s="9" t="s">
        <v>5567</v>
      </c>
      <c r="E4214" s="9" t="s">
        <v>5568</v>
      </c>
      <c r="F4214" s="9" t="s">
        <v>5569</v>
      </c>
      <c r="G4214" s="9">
        <v>10034242</v>
      </c>
      <c r="H4214" s="9" t="s">
        <v>5570</v>
      </c>
      <c r="I4214" s="9" t="s">
        <v>5625</v>
      </c>
      <c r="J4214" s="9" t="s">
        <v>5626</v>
      </c>
      <c r="K4214" s="18" t="s">
        <v>5578</v>
      </c>
      <c r="L4214" s="18" t="s">
        <v>5579</v>
      </c>
      <c r="M4214" s="18">
        <v>9894552487</v>
      </c>
      <c r="N4214" s="9" t="s">
        <v>5627</v>
      </c>
      <c r="O4214" s="9" t="s">
        <v>5628</v>
      </c>
      <c r="P4214" s="9">
        <v>0</v>
      </c>
      <c r="Q4214" s="11">
        <v>11230.1</v>
      </c>
      <c r="R4214" s="11">
        <v>0</v>
      </c>
      <c r="S4214" s="52">
        <f>R4214</f>
        <v>0</v>
      </c>
      <c r="T4214" s="53">
        <f>IFERROR(S4214/Q4214,0)</f>
        <v>0</v>
      </c>
      <c r="U4214" s="54">
        <f>IF(T4214&gt;=100%,S4214*2%,0)</f>
        <v>0</v>
      </c>
      <c r="V4214" s="54">
        <f>S4214*1%</f>
        <v>0</v>
      </c>
      <c r="W4214" s="55">
        <f>U4214+V4214</f>
        <v>0</v>
      </c>
      <c r="X4214" s="17"/>
      <c r="Y4214" s="9" t="s">
        <v>12391</v>
      </c>
    </row>
    <row r="4215" spans="1:25" x14ac:dyDescent="0.2">
      <c r="A4215" s="9" t="s">
        <v>5442</v>
      </c>
      <c r="B4215" s="9" t="s">
        <v>5565</v>
      </c>
      <c r="C4215" s="18" t="s">
        <v>5566</v>
      </c>
      <c r="D4215" s="9" t="s">
        <v>5567</v>
      </c>
      <c r="E4215" s="9" t="s">
        <v>5568</v>
      </c>
      <c r="F4215" s="9" t="s">
        <v>5569</v>
      </c>
      <c r="G4215" s="9">
        <v>10034242</v>
      </c>
      <c r="H4215" s="9" t="s">
        <v>5570</v>
      </c>
      <c r="I4215" s="9" t="s">
        <v>5625</v>
      </c>
      <c r="J4215" s="9" t="s">
        <v>5626</v>
      </c>
      <c r="K4215" s="18" t="s">
        <v>5578</v>
      </c>
      <c r="L4215" s="18" t="s">
        <v>5579</v>
      </c>
      <c r="M4215" s="18">
        <v>9894552108</v>
      </c>
      <c r="N4215" s="9" t="s">
        <v>5671</v>
      </c>
      <c r="O4215" s="9" t="s">
        <v>5672</v>
      </c>
      <c r="P4215" s="9" t="s">
        <v>32</v>
      </c>
      <c r="Q4215" s="11">
        <v>29330.350000000002</v>
      </c>
      <c r="R4215" s="11">
        <v>0</v>
      </c>
      <c r="S4215" s="52">
        <f>R4215</f>
        <v>0</v>
      </c>
      <c r="T4215" s="53">
        <f>IFERROR(S4215/Q4215,0)</f>
        <v>0</v>
      </c>
      <c r="U4215" s="54">
        <f>IF(T4215&gt;=100%,S4215*2%,0)</f>
        <v>0</v>
      </c>
      <c r="V4215" s="54">
        <f>S4215*1%</f>
        <v>0</v>
      </c>
      <c r="W4215" s="55">
        <f>U4215+V4215</f>
        <v>0</v>
      </c>
      <c r="X4215" s="17"/>
      <c r="Y4215" s="9" t="s">
        <v>12391</v>
      </c>
    </row>
    <row r="4216" spans="1:25" x14ac:dyDescent="0.2">
      <c r="A4216" s="9" t="s">
        <v>5442</v>
      </c>
      <c r="B4216" s="9" t="s">
        <v>5565</v>
      </c>
      <c r="C4216" s="18" t="s">
        <v>5566</v>
      </c>
      <c r="D4216" s="9" t="s">
        <v>5567</v>
      </c>
      <c r="E4216" s="9" t="s">
        <v>5568</v>
      </c>
      <c r="F4216" s="9" t="s">
        <v>5569</v>
      </c>
      <c r="G4216" s="9">
        <v>10034242</v>
      </c>
      <c r="H4216" s="9" t="s">
        <v>5570</v>
      </c>
      <c r="I4216" s="9" t="s">
        <v>5625</v>
      </c>
      <c r="J4216" s="9" t="s">
        <v>5626</v>
      </c>
      <c r="K4216" s="18" t="s">
        <v>5578</v>
      </c>
      <c r="L4216" s="18" t="s">
        <v>5579</v>
      </c>
      <c r="M4216" s="18">
        <v>9894552488</v>
      </c>
      <c r="N4216" s="9" t="s">
        <v>5675</v>
      </c>
      <c r="O4216" s="9" t="s">
        <v>5676</v>
      </c>
      <c r="P4216" s="9">
        <v>0</v>
      </c>
      <c r="Q4216" s="11">
        <v>42917</v>
      </c>
      <c r="R4216" s="11">
        <v>0</v>
      </c>
      <c r="S4216" s="52">
        <f>R4216</f>
        <v>0</v>
      </c>
      <c r="T4216" s="53">
        <f>IFERROR(S4216/Q4216,0)</f>
        <v>0</v>
      </c>
      <c r="U4216" s="54">
        <f>IF(T4216&gt;=100%,S4216*2%,0)</f>
        <v>0</v>
      </c>
      <c r="V4216" s="54">
        <f>S4216*1%</f>
        <v>0</v>
      </c>
      <c r="W4216" s="55">
        <f>U4216+V4216</f>
        <v>0</v>
      </c>
      <c r="X4216" s="17"/>
      <c r="Y4216" s="9" t="s">
        <v>12391</v>
      </c>
    </row>
    <row r="4217" spans="1:25" x14ac:dyDescent="0.2">
      <c r="A4217" s="4" t="s">
        <v>18</v>
      </c>
      <c r="B4217" s="12" t="s">
        <v>2894</v>
      </c>
      <c r="C4217" s="5" t="s">
        <v>2071</v>
      </c>
      <c r="D4217" s="9" t="s">
        <v>2072</v>
      </c>
      <c r="E4217" s="9" t="s">
        <v>2815</v>
      </c>
      <c r="F4217" s="9" t="s">
        <v>2816</v>
      </c>
      <c r="G4217" s="8">
        <v>10034913</v>
      </c>
      <c r="H4217" s="12" t="s">
        <v>2895</v>
      </c>
      <c r="I4217" s="9" t="s">
        <v>2896</v>
      </c>
      <c r="J4217" s="12" t="s">
        <v>2897</v>
      </c>
      <c r="K4217" s="8" t="s">
        <v>2898</v>
      </c>
      <c r="L4217" s="16" t="s">
        <v>2899</v>
      </c>
      <c r="M4217" s="17"/>
      <c r="N4217" s="9" t="s">
        <v>2900</v>
      </c>
      <c r="O4217" s="9" t="s">
        <v>234</v>
      </c>
      <c r="P4217" s="9" t="s">
        <v>32</v>
      </c>
      <c r="Q4217" s="10">
        <v>5000</v>
      </c>
      <c r="R4217" s="11">
        <v>0</v>
      </c>
      <c r="S4217" s="52">
        <f>R4217</f>
        <v>0</v>
      </c>
      <c r="T4217" s="53">
        <f>IFERROR(S4217/Q4217,0)</f>
        <v>0</v>
      </c>
      <c r="U4217" s="54">
        <f>IF(T4217&gt;=100%,S4217*2%,0)</f>
        <v>0</v>
      </c>
      <c r="V4217" s="54">
        <f>S4217*1%</f>
        <v>0</v>
      </c>
      <c r="W4217" s="55">
        <f>U4217+V4217</f>
        <v>0</v>
      </c>
      <c r="X4217" s="17"/>
      <c r="Y4217" s="9" t="s">
        <v>12391</v>
      </c>
    </row>
    <row r="4218" spans="1:25" x14ac:dyDescent="0.2">
      <c r="A4218" s="4" t="s">
        <v>18</v>
      </c>
      <c r="B4218" s="12" t="s">
        <v>2894</v>
      </c>
      <c r="C4218" s="5" t="s">
        <v>2071</v>
      </c>
      <c r="D4218" s="9" t="s">
        <v>2072</v>
      </c>
      <c r="E4218" s="9" t="s">
        <v>2815</v>
      </c>
      <c r="F4218" s="9" t="s">
        <v>2816</v>
      </c>
      <c r="G4218" s="8">
        <v>10034913</v>
      </c>
      <c r="H4218" s="12" t="s">
        <v>2895</v>
      </c>
      <c r="I4218" s="9" t="s">
        <v>2906</v>
      </c>
      <c r="J4218" s="12" t="s">
        <v>2907</v>
      </c>
      <c r="K4218" s="8" t="s">
        <v>2898</v>
      </c>
      <c r="L4218" s="16" t="s">
        <v>2899</v>
      </c>
      <c r="M4218" s="17"/>
      <c r="N4218" s="9" t="s">
        <v>2910</v>
      </c>
      <c r="O4218" s="9" t="s">
        <v>2911</v>
      </c>
      <c r="P4218" s="9" t="s">
        <v>32</v>
      </c>
      <c r="Q4218" s="10">
        <v>5000</v>
      </c>
      <c r="R4218" s="11">
        <v>0</v>
      </c>
      <c r="S4218" s="52">
        <f>R4218</f>
        <v>0</v>
      </c>
      <c r="T4218" s="53">
        <f>IFERROR(S4218/Q4218,0)</f>
        <v>0</v>
      </c>
      <c r="U4218" s="54">
        <f>IF(T4218&gt;=100%,S4218*2%,0)</f>
        <v>0</v>
      </c>
      <c r="V4218" s="54">
        <f>S4218*1%</f>
        <v>0</v>
      </c>
      <c r="W4218" s="55">
        <f>U4218+V4218</f>
        <v>0</v>
      </c>
      <c r="X4218" s="17"/>
      <c r="Y4218" s="9" t="s">
        <v>12393</v>
      </c>
    </row>
    <row r="4219" spans="1:25" x14ac:dyDescent="0.2">
      <c r="A4219" s="4" t="s">
        <v>18</v>
      </c>
      <c r="B4219" s="12" t="s">
        <v>2894</v>
      </c>
      <c r="C4219" s="5" t="s">
        <v>2071</v>
      </c>
      <c r="D4219" s="9" t="s">
        <v>2072</v>
      </c>
      <c r="E4219" s="9" t="s">
        <v>2815</v>
      </c>
      <c r="F4219" s="9" t="s">
        <v>2816</v>
      </c>
      <c r="G4219" s="8">
        <v>10034913</v>
      </c>
      <c r="H4219" s="12" t="s">
        <v>2895</v>
      </c>
      <c r="I4219" s="9" t="s">
        <v>2906</v>
      </c>
      <c r="J4219" s="12" t="s">
        <v>2907</v>
      </c>
      <c r="K4219" s="8" t="s">
        <v>2898</v>
      </c>
      <c r="L4219" s="16" t="s">
        <v>2899</v>
      </c>
      <c r="M4219" s="17"/>
      <c r="N4219" s="9" t="s">
        <v>2969</v>
      </c>
      <c r="O4219" s="9" t="s">
        <v>2601</v>
      </c>
      <c r="P4219" s="9" t="s">
        <v>32</v>
      </c>
      <c r="Q4219" s="10">
        <v>5000</v>
      </c>
      <c r="R4219" s="11">
        <v>0</v>
      </c>
      <c r="S4219" s="52">
        <f>R4219</f>
        <v>0</v>
      </c>
      <c r="T4219" s="53">
        <f>IFERROR(S4219/Q4219,0)</f>
        <v>0</v>
      </c>
      <c r="U4219" s="54">
        <f>IF(T4219&gt;=100%,S4219*2%,0)</f>
        <v>0</v>
      </c>
      <c r="V4219" s="54">
        <f>S4219*1%</f>
        <v>0</v>
      </c>
      <c r="W4219" s="55">
        <f>U4219+V4219</f>
        <v>0</v>
      </c>
      <c r="X4219" s="17"/>
      <c r="Y4219" s="9" t="s">
        <v>12393</v>
      </c>
    </row>
    <row r="4220" spans="1:25" x14ac:dyDescent="0.2">
      <c r="A4220" s="9" t="s">
        <v>8060</v>
      </c>
      <c r="B4220" s="9" t="s">
        <v>8692</v>
      </c>
      <c r="C4220" s="18" t="s">
        <v>8570</v>
      </c>
      <c r="D4220" s="9" t="s">
        <v>8571</v>
      </c>
      <c r="E4220" s="9" t="s">
        <v>8693</v>
      </c>
      <c r="F4220" s="9" t="s">
        <v>8694</v>
      </c>
      <c r="G4220" s="9">
        <v>10030046</v>
      </c>
      <c r="H4220" s="9" t="s">
        <v>8731</v>
      </c>
      <c r="I4220" s="9" t="s">
        <v>8732</v>
      </c>
      <c r="J4220" s="9" t="s">
        <v>8733</v>
      </c>
      <c r="K4220" s="18" t="s">
        <v>8734</v>
      </c>
      <c r="L4220" s="18" t="s">
        <v>8735</v>
      </c>
      <c r="M4220" s="18">
        <v>8600354512</v>
      </c>
      <c r="N4220" s="9" t="s">
        <v>8742</v>
      </c>
      <c r="O4220" s="9" t="s">
        <v>8743</v>
      </c>
      <c r="P4220" s="9" t="s">
        <v>32</v>
      </c>
      <c r="Q4220" s="11">
        <v>7000</v>
      </c>
      <c r="R4220" s="11">
        <v>0</v>
      </c>
      <c r="S4220" s="52">
        <f>R4220</f>
        <v>0</v>
      </c>
      <c r="T4220" s="53">
        <f>IFERROR(S4220/Q4220,0)</f>
        <v>0</v>
      </c>
      <c r="U4220" s="54">
        <f>IF(T4220&gt;=100%,S4220*2%,0)</f>
        <v>0</v>
      </c>
      <c r="V4220" s="54">
        <f>S4220*1%</f>
        <v>0</v>
      </c>
      <c r="W4220" s="55">
        <f>U4220+V4220</f>
        <v>0</v>
      </c>
      <c r="X4220" s="17"/>
      <c r="Y4220" s="9" t="s">
        <v>12393</v>
      </c>
    </row>
    <row r="4221" spans="1:25" x14ac:dyDescent="0.2">
      <c r="A4221" s="9" t="s">
        <v>8060</v>
      </c>
      <c r="B4221" s="9" t="s">
        <v>8692</v>
      </c>
      <c r="C4221" s="18" t="s">
        <v>8570</v>
      </c>
      <c r="D4221" s="9" t="s">
        <v>8571</v>
      </c>
      <c r="E4221" s="9" t="s">
        <v>8693</v>
      </c>
      <c r="F4221" s="9" t="s">
        <v>8694</v>
      </c>
      <c r="G4221" s="9">
        <v>10030046</v>
      </c>
      <c r="H4221" s="9" t="s">
        <v>8731</v>
      </c>
      <c r="I4221" s="9" t="s">
        <v>8732</v>
      </c>
      <c r="J4221" s="9" t="s">
        <v>8733</v>
      </c>
      <c r="K4221" s="18" t="s">
        <v>8734</v>
      </c>
      <c r="L4221" s="18" t="s">
        <v>8735</v>
      </c>
      <c r="M4221" s="18">
        <v>8600354512</v>
      </c>
      <c r="N4221" s="9" t="s">
        <v>8738</v>
      </c>
      <c r="O4221" s="9" t="s">
        <v>8739</v>
      </c>
      <c r="P4221" s="9" t="s">
        <v>32</v>
      </c>
      <c r="Q4221" s="11">
        <v>7600</v>
      </c>
      <c r="R4221" s="11">
        <v>0</v>
      </c>
      <c r="S4221" s="52">
        <f>R4221</f>
        <v>0</v>
      </c>
      <c r="T4221" s="53">
        <f>IFERROR(S4221/Q4221,0)</f>
        <v>0</v>
      </c>
      <c r="U4221" s="54">
        <f>IF(T4221&gt;=100%,S4221*2%,0)</f>
        <v>0</v>
      </c>
      <c r="V4221" s="54">
        <f>S4221*1%</f>
        <v>0</v>
      </c>
      <c r="W4221" s="55">
        <f>U4221+V4221</f>
        <v>0</v>
      </c>
      <c r="X4221" s="17"/>
      <c r="Y4221" s="9" t="s">
        <v>12393</v>
      </c>
    </row>
    <row r="4222" spans="1:25" x14ac:dyDescent="0.2">
      <c r="A4222" s="9" t="s">
        <v>8060</v>
      </c>
      <c r="B4222" s="9" t="s">
        <v>8965</v>
      </c>
      <c r="C4222" s="18" t="s">
        <v>9306</v>
      </c>
      <c r="D4222" s="9" t="s">
        <v>9307</v>
      </c>
      <c r="E4222" s="9" t="s">
        <v>9352</v>
      </c>
      <c r="F4222" s="9" t="s">
        <v>9353</v>
      </c>
      <c r="G4222" s="9">
        <v>10027556</v>
      </c>
      <c r="H4222" s="9" t="s">
        <v>9354</v>
      </c>
      <c r="I4222" s="9" t="s">
        <v>9355</v>
      </c>
      <c r="J4222" s="9" t="s">
        <v>9356</v>
      </c>
      <c r="K4222" s="18" t="s">
        <v>9357</v>
      </c>
      <c r="L4222" s="18" t="s">
        <v>9358</v>
      </c>
      <c r="M4222" s="18">
        <v>8237345056</v>
      </c>
      <c r="N4222" s="9" t="s">
        <v>9365</v>
      </c>
      <c r="O4222" s="9" t="s">
        <v>9366</v>
      </c>
      <c r="P4222" s="9" t="s">
        <v>32</v>
      </c>
      <c r="Q4222" s="11">
        <v>10000</v>
      </c>
      <c r="R4222" s="11">
        <v>0</v>
      </c>
      <c r="S4222" s="52">
        <f>R4222</f>
        <v>0</v>
      </c>
      <c r="T4222" s="53">
        <f>IFERROR(S4222/Q4222,0)</f>
        <v>0</v>
      </c>
      <c r="U4222" s="54">
        <f>IF(T4222&gt;=100%,S4222*2%,0)</f>
        <v>0</v>
      </c>
      <c r="V4222" s="54">
        <f>S4222*1%</f>
        <v>0</v>
      </c>
      <c r="W4222" s="55">
        <f>U4222+V4222</f>
        <v>0</v>
      </c>
      <c r="X4222" s="17"/>
      <c r="Y4222" s="9" t="s">
        <v>12391</v>
      </c>
    </row>
    <row r="4223" spans="1:25" x14ac:dyDescent="0.2">
      <c r="A4223" s="9" t="s">
        <v>8060</v>
      </c>
      <c r="B4223" s="9" t="s">
        <v>8808</v>
      </c>
      <c r="C4223" s="18" t="s">
        <v>8570</v>
      </c>
      <c r="D4223" s="9" t="s">
        <v>8571</v>
      </c>
      <c r="E4223" s="9" t="s">
        <v>8809</v>
      </c>
      <c r="F4223" s="9" t="s">
        <v>8810</v>
      </c>
      <c r="G4223" s="9">
        <v>10034295</v>
      </c>
      <c r="H4223" s="9" t="s">
        <v>1422</v>
      </c>
      <c r="I4223" s="9" t="s">
        <v>8831</v>
      </c>
      <c r="J4223" s="9" t="s">
        <v>8832</v>
      </c>
      <c r="K4223" s="18" t="s">
        <v>8813</v>
      </c>
      <c r="L4223" s="18" t="s">
        <v>8814</v>
      </c>
      <c r="M4223" s="18">
        <v>9175867091</v>
      </c>
      <c r="N4223" s="9" t="s">
        <v>8833</v>
      </c>
      <c r="O4223" s="9" t="s">
        <v>8834</v>
      </c>
      <c r="P4223" s="9" t="s">
        <v>32</v>
      </c>
      <c r="Q4223" s="11">
        <v>7500</v>
      </c>
      <c r="R4223" s="11">
        <v>0</v>
      </c>
      <c r="S4223" s="52">
        <f>R4223</f>
        <v>0</v>
      </c>
      <c r="T4223" s="53">
        <f>IFERROR(S4223/Q4223,0)</f>
        <v>0</v>
      </c>
      <c r="U4223" s="54">
        <f>IF(T4223&gt;=100%,S4223*2%,0)</f>
        <v>0</v>
      </c>
      <c r="V4223" s="54">
        <f>S4223*1%</f>
        <v>0</v>
      </c>
      <c r="W4223" s="55">
        <f>U4223+V4223</f>
        <v>0</v>
      </c>
      <c r="X4223" s="17"/>
      <c r="Y4223" s="9" t="s">
        <v>12391</v>
      </c>
    </row>
    <row r="4224" spans="1:25" x14ac:dyDescent="0.2">
      <c r="A4224" s="9" t="s">
        <v>8060</v>
      </c>
      <c r="B4224" s="9" t="s">
        <v>8808</v>
      </c>
      <c r="C4224" s="18" t="s">
        <v>8570</v>
      </c>
      <c r="D4224" s="9" t="s">
        <v>8571</v>
      </c>
      <c r="E4224" s="9" t="s">
        <v>8809</v>
      </c>
      <c r="F4224" s="9" t="s">
        <v>8810</v>
      </c>
      <c r="G4224" s="9">
        <v>10034295</v>
      </c>
      <c r="H4224" s="9" t="s">
        <v>1422</v>
      </c>
      <c r="I4224" s="9" t="s">
        <v>8811</v>
      </c>
      <c r="J4224" s="9" t="s">
        <v>8812</v>
      </c>
      <c r="K4224" s="18" t="s">
        <v>8813</v>
      </c>
      <c r="L4224" s="18" t="s">
        <v>8814</v>
      </c>
      <c r="M4224" s="18">
        <v>9175867091</v>
      </c>
      <c r="N4224" s="9" t="s">
        <v>8817</v>
      </c>
      <c r="O4224" s="9" t="s">
        <v>8818</v>
      </c>
      <c r="P4224" s="9" t="s">
        <v>32</v>
      </c>
      <c r="Q4224" s="11">
        <v>7000</v>
      </c>
      <c r="R4224" s="11">
        <v>0</v>
      </c>
      <c r="S4224" s="52">
        <f>R4224</f>
        <v>0</v>
      </c>
      <c r="T4224" s="53">
        <f>IFERROR(S4224/Q4224,0)</f>
        <v>0</v>
      </c>
      <c r="U4224" s="54">
        <f>IF(T4224&gt;=100%,S4224*2%,0)</f>
        <v>0</v>
      </c>
      <c r="V4224" s="54">
        <f>S4224*1%</f>
        <v>0</v>
      </c>
      <c r="W4224" s="55">
        <f>U4224+V4224</f>
        <v>0</v>
      </c>
      <c r="X4224" s="17"/>
      <c r="Y4224" s="9" t="s">
        <v>12391</v>
      </c>
    </row>
    <row r="4225" spans="1:25" x14ac:dyDescent="0.2">
      <c r="A4225" s="9" t="s">
        <v>8060</v>
      </c>
      <c r="B4225" s="9" t="s">
        <v>8965</v>
      </c>
      <c r="C4225" s="18" t="s">
        <v>9306</v>
      </c>
      <c r="D4225" s="9" t="s">
        <v>9307</v>
      </c>
      <c r="E4225" s="9" t="s">
        <v>9436</v>
      </c>
      <c r="F4225" s="9" t="s">
        <v>9437</v>
      </c>
      <c r="G4225" s="9">
        <v>10027883</v>
      </c>
      <c r="H4225" s="9" t="s">
        <v>9438</v>
      </c>
      <c r="I4225" s="9" t="s">
        <v>9541</v>
      </c>
      <c r="J4225" s="9" t="s">
        <v>9542</v>
      </c>
      <c r="K4225" s="18" t="s">
        <v>9465</v>
      </c>
      <c r="L4225" s="18" t="s">
        <v>9466</v>
      </c>
      <c r="M4225" s="18">
        <v>9850474532</v>
      </c>
      <c r="N4225" s="9" t="s">
        <v>9550</v>
      </c>
      <c r="O4225" s="9" t="s">
        <v>9551</v>
      </c>
      <c r="P4225" s="9" t="s">
        <v>32</v>
      </c>
      <c r="Q4225" s="11">
        <v>10000</v>
      </c>
      <c r="R4225" s="11">
        <v>0</v>
      </c>
      <c r="S4225" s="52">
        <f>R4225</f>
        <v>0</v>
      </c>
      <c r="T4225" s="53">
        <f>IFERROR(S4225/Q4225,0)</f>
        <v>0</v>
      </c>
      <c r="U4225" s="54">
        <f>IF(T4225&gt;=100%,S4225*2%,0)</f>
        <v>0</v>
      </c>
      <c r="V4225" s="54">
        <f>S4225*1%</f>
        <v>0</v>
      </c>
      <c r="W4225" s="55">
        <f>U4225+V4225</f>
        <v>0</v>
      </c>
      <c r="X4225" s="17"/>
      <c r="Y4225" s="9" t="s">
        <v>12391</v>
      </c>
    </row>
    <row r="4226" spans="1:25" x14ac:dyDescent="0.2">
      <c r="A4226" s="4" t="s">
        <v>18</v>
      </c>
      <c r="B4226" s="12" t="s">
        <v>2894</v>
      </c>
      <c r="C4226" s="5" t="s">
        <v>2071</v>
      </c>
      <c r="D4226" s="9" t="s">
        <v>2072</v>
      </c>
      <c r="E4226" s="9" t="s">
        <v>2815</v>
      </c>
      <c r="F4226" s="9" t="s">
        <v>2816</v>
      </c>
      <c r="G4226" s="8">
        <v>10034913</v>
      </c>
      <c r="H4226" s="12" t="s">
        <v>2895</v>
      </c>
      <c r="I4226" s="9" t="s">
        <v>2906</v>
      </c>
      <c r="J4226" s="12" t="s">
        <v>2907</v>
      </c>
      <c r="K4226" s="8" t="s">
        <v>2898</v>
      </c>
      <c r="L4226" s="16" t="s">
        <v>2899</v>
      </c>
      <c r="M4226" s="17"/>
      <c r="N4226" s="9" t="s">
        <v>2908</v>
      </c>
      <c r="O4226" s="9" t="s">
        <v>2909</v>
      </c>
      <c r="P4226" s="9" t="s">
        <v>32</v>
      </c>
      <c r="Q4226" s="10">
        <v>5000</v>
      </c>
      <c r="R4226" s="11">
        <v>0</v>
      </c>
      <c r="S4226" s="52">
        <f>R4226</f>
        <v>0</v>
      </c>
      <c r="T4226" s="53">
        <f>IFERROR(S4226/Q4226,0)</f>
        <v>0</v>
      </c>
      <c r="U4226" s="54">
        <f>IF(T4226&gt;=100%,S4226*2%,0)</f>
        <v>0</v>
      </c>
      <c r="V4226" s="54">
        <f>S4226*1%</f>
        <v>0</v>
      </c>
      <c r="W4226" s="55">
        <f>U4226+V4226</f>
        <v>0</v>
      </c>
      <c r="X4226" s="17"/>
      <c r="Y4226" s="9" t="s">
        <v>12393</v>
      </c>
    </row>
    <row r="4227" spans="1:25" x14ac:dyDescent="0.2">
      <c r="A4227" s="4" t="s">
        <v>18</v>
      </c>
      <c r="B4227" s="12" t="s">
        <v>2894</v>
      </c>
      <c r="C4227" s="5" t="s">
        <v>2071</v>
      </c>
      <c r="D4227" s="9" t="s">
        <v>2072</v>
      </c>
      <c r="E4227" s="9" t="s">
        <v>2815</v>
      </c>
      <c r="F4227" s="9" t="s">
        <v>2816</v>
      </c>
      <c r="G4227" s="8">
        <v>10034913</v>
      </c>
      <c r="H4227" s="12" t="s">
        <v>2895</v>
      </c>
      <c r="I4227" s="9" t="s">
        <v>2906</v>
      </c>
      <c r="J4227" s="12" t="s">
        <v>2907</v>
      </c>
      <c r="K4227" s="8" t="s">
        <v>2898</v>
      </c>
      <c r="L4227" s="16" t="s">
        <v>2899</v>
      </c>
      <c r="M4227" s="17"/>
      <c r="N4227" s="9" t="s">
        <v>2946</v>
      </c>
      <c r="O4227" s="9" t="s">
        <v>2947</v>
      </c>
      <c r="P4227" s="9" t="s">
        <v>32</v>
      </c>
      <c r="Q4227" s="10">
        <v>5000</v>
      </c>
      <c r="R4227" s="11">
        <v>0</v>
      </c>
      <c r="S4227" s="52">
        <f>R4227</f>
        <v>0</v>
      </c>
      <c r="T4227" s="53">
        <f>IFERROR(S4227/Q4227,0)</f>
        <v>0</v>
      </c>
      <c r="U4227" s="54">
        <f>IF(T4227&gt;=100%,S4227*2%,0)</f>
        <v>0</v>
      </c>
      <c r="V4227" s="54">
        <f>S4227*1%</f>
        <v>0</v>
      </c>
      <c r="W4227" s="55">
        <f>U4227+V4227</f>
        <v>0</v>
      </c>
      <c r="X4227" s="17"/>
      <c r="Y4227" s="9" t="s">
        <v>12393</v>
      </c>
    </row>
    <row r="4228" spans="1:25" x14ac:dyDescent="0.2">
      <c r="A4228" s="4" t="s">
        <v>18</v>
      </c>
      <c r="B4228" s="12" t="s">
        <v>2894</v>
      </c>
      <c r="C4228" s="5" t="s">
        <v>2071</v>
      </c>
      <c r="D4228" s="9" t="s">
        <v>2072</v>
      </c>
      <c r="E4228" s="9" t="s">
        <v>2815</v>
      </c>
      <c r="F4228" s="9" t="s">
        <v>2816</v>
      </c>
      <c r="G4228" s="8">
        <v>10034913</v>
      </c>
      <c r="H4228" s="12" t="s">
        <v>2895</v>
      </c>
      <c r="I4228" s="9" t="s">
        <v>2901</v>
      </c>
      <c r="J4228" s="12" t="s">
        <v>2902</v>
      </c>
      <c r="K4228" s="8" t="s">
        <v>2898</v>
      </c>
      <c r="L4228" s="16" t="s">
        <v>2899</v>
      </c>
      <c r="M4228" s="17"/>
      <c r="N4228" s="9" t="s">
        <v>2970</v>
      </c>
      <c r="O4228" s="9" t="s">
        <v>2971</v>
      </c>
      <c r="P4228" s="9" t="s">
        <v>32</v>
      </c>
      <c r="Q4228" s="10">
        <v>5000</v>
      </c>
      <c r="R4228" s="11">
        <v>0</v>
      </c>
      <c r="S4228" s="52">
        <f>R4228</f>
        <v>0</v>
      </c>
      <c r="T4228" s="53">
        <f>IFERROR(S4228/Q4228,0)</f>
        <v>0</v>
      </c>
      <c r="U4228" s="54">
        <f>IF(T4228&gt;=100%,S4228*2%,0)</f>
        <v>0</v>
      </c>
      <c r="V4228" s="54">
        <f>S4228*1%</f>
        <v>0</v>
      </c>
      <c r="W4228" s="55">
        <f>U4228+V4228</f>
        <v>0</v>
      </c>
      <c r="X4228" s="17"/>
      <c r="Y4228" s="9" t="s">
        <v>12393</v>
      </c>
    </row>
    <row r="4229" spans="1:25" x14ac:dyDescent="0.2">
      <c r="A4229" s="4" t="s">
        <v>18</v>
      </c>
      <c r="B4229" s="12" t="s">
        <v>2894</v>
      </c>
      <c r="C4229" s="5" t="s">
        <v>2071</v>
      </c>
      <c r="D4229" s="9" t="s">
        <v>2072</v>
      </c>
      <c r="E4229" s="9" t="s">
        <v>2815</v>
      </c>
      <c r="F4229" s="9" t="s">
        <v>2816</v>
      </c>
      <c r="G4229" s="8">
        <v>10034913</v>
      </c>
      <c r="H4229" s="12" t="s">
        <v>2895</v>
      </c>
      <c r="I4229" s="9" t="s">
        <v>2901</v>
      </c>
      <c r="J4229" s="12" t="s">
        <v>2902</v>
      </c>
      <c r="K4229" s="8" t="s">
        <v>2898</v>
      </c>
      <c r="L4229" s="16" t="s">
        <v>2899</v>
      </c>
      <c r="M4229" s="17"/>
      <c r="N4229" s="9" t="s">
        <v>2912</v>
      </c>
      <c r="O4229" s="9" t="s">
        <v>2913</v>
      </c>
      <c r="P4229" s="9" t="s">
        <v>32</v>
      </c>
      <c r="Q4229" s="10">
        <v>5000</v>
      </c>
      <c r="R4229" s="11">
        <v>0</v>
      </c>
      <c r="S4229" s="52">
        <f>R4229</f>
        <v>0</v>
      </c>
      <c r="T4229" s="53">
        <f>IFERROR(S4229/Q4229,0)</f>
        <v>0</v>
      </c>
      <c r="U4229" s="54">
        <f>IF(T4229&gt;=100%,S4229*2%,0)</f>
        <v>0</v>
      </c>
      <c r="V4229" s="54">
        <f>S4229*1%</f>
        <v>0</v>
      </c>
      <c r="W4229" s="55">
        <f>U4229+V4229</f>
        <v>0</v>
      </c>
      <c r="X4229" s="17"/>
      <c r="Y4229" s="9" t="s">
        <v>12393</v>
      </c>
    </row>
    <row r="4230" spans="1:25" x14ac:dyDescent="0.2">
      <c r="A4230" s="4" t="s">
        <v>18</v>
      </c>
      <c r="B4230" s="12" t="s">
        <v>2894</v>
      </c>
      <c r="C4230" s="5" t="s">
        <v>2071</v>
      </c>
      <c r="D4230" s="9" t="s">
        <v>2072</v>
      </c>
      <c r="E4230" s="9" t="s">
        <v>2815</v>
      </c>
      <c r="F4230" s="9" t="s">
        <v>2816</v>
      </c>
      <c r="G4230" s="8">
        <v>10034913</v>
      </c>
      <c r="H4230" s="12" t="s">
        <v>2895</v>
      </c>
      <c r="I4230" s="9" t="s">
        <v>2901</v>
      </c>
      <c r="J4230" s="12" t="s">
        <v>2902</v>
      </c>
      <c r="K4230" s="8" t="s">
        <v>2898</v>
      </c>
      <c r="L4230" s="16" t="s">
        <v>2899</v>
      </c>
      <c r="M4230" s="17"/>
      <c r="N4230" s="9" t="s">
        <v>2964</v>
      </c>
      <c r="O4230" s="9" t="s">
        <v>2965</v>
      </c>
      <c r="P4230" s="9" t="s">
        <v>32</v>
      </c>
      <c r="Q4230" s="10">
        <v>5000</v>
      </c>
      <c r="R4230" s="11">
        <v>0</v>
      </c>
      <c r="S4230" s="52">
        <f>R4230</f>
        <v>0</v>
      </c>
      <c r="T4230" s="53">
        <f>IFERROR(S4230/Q4230,0)</f>
        <v>0</v>
      </c>
      <c r="U4230" s="54">
        <f>IF(T4230&gt;=100%,S4230*2%,0)</f>
        <v>0</v>
      </c>
      <c r="V4230" s="54">
        <f>S4230*1%</f>
        <v>0</v>
      </c>
      <c r="W4230" s="55">
        <f>U4230+V4230</f>
        <v>0</v>
      </c>
      <c r="X4230" s="17"/>
      <c r="Y4230" s="9" t="s">
        <v>12393</v>
      </c>
    </row>
    <row r="4231" spans="1:25" x14ac:dyDescent="0.2">
      <c r="A4231" s="4" t="s">
        <v>18</v>
      </c>
      <c r="B4231" s="12" t="s">
        <v>2894</v>
      </c>
      <c r="C4231" s="5" t="s">
        <v>2071</v>
      </c>
      <c r="D4231" s="9" t="s">
        <v>2072</v>
      </c>
      <c r="E4231" s="9" t="s">
        <v>2815</v>
      </c>
      <c r="F4231" s="9" t="s">
        <v>2816</v>
      </c>
      <c r="G4231" s="8">
        <v>10034913</v>
      </c>
      <c r="H4231" s="12" t="s">
        <v>2895</v>
      </c>
      <c r="I4231" s="9" t="s">
        <v>2901</v>
      </c>
      <c r="J4231" s="12" t="s">
        <v>2902</v>
      </c>
      <c r="K4231" s="8" t="s">
        <v>2898</v>
      </c>
      <c r="L4231" s="16" t="s">
        <v>2899</v>
      </c>
      <c r="M4231" s="17"/>
      <c r="N4231" s="9" t="s">
        <v>2920</v>
      </c>
      <c r="O4231" s="9" t="s">
        <v>2921</v>
      </c>
      <c r="P4231" s="9" t="s">
        <v>32</v>
      </c>
      <c r="Q4231" s="10">
        <v>7700</v>
      </c>
      <c r="R4231" s="11">
        <v>0</v>
      </c>
      <c r="S4231" s="52">
        <f>R4231</f>
        <v>0</v>
      </c>
      <c r="T4231" s="53">
        <f>IFERROR(S4231/Q4231,0)</f>
        <v>0</v>
      </c>
      <c r="U4231" s="54">
        <f>IF(T4231&gt;=100%,S4231*2%,0)</f>
        <v>0</v>
      </c>
      <c r="V4231" s="54">
        <f>S4231*1%</f>
        <v>0</v>
      </c>
      <c r="W4231" s="55">
        <f>U4231+V4231</f>
        <v>0</v>
      </c>
      <c r="X4231" s="17"/>
      <c r="Y4231" s="9" t="s">
        <v>12393</v>
      </c>
    </row>
    <row r="4232" spans="1:25" x14ac:dyDescent="0.2">
      <c r="A4232" s="4" t="s">
        <v>18</v>
      </c>
      <c r="B4232" s="12" t="s">
        <v>2894</v>
      </c>
      <c r="C4232" s="5" t="s">
        <v>2071</v>
      </c>
      <c r="D4232" s="9" t="s">
        <v>2072</v>
      </c>
      <c r="E4232" s="9" t="s">
        <v>2815</v>
      </c>
      <c r="F4232" s="9" t="s">
        <v>2816</v>
      </c>
      <c r="G4232" s="8">
        <v>10034913</v>
      </c>
      <c r="H4232" s="12" t="s">
        <v>2895</v>
      </c>
      <c r="I4232" s="9" t="s">
        <v>2901</v>
      </c>
      <c r="J4232" s="12" t="s">
        <v>2902</v>
      </c>
      <c r="K4232" s="8" t="s">
        <v>2898</v>
      </c>
      <c r="L4232" s="16" t="s">
        <v>2899</v>
      </c>
      <c r="M4232" s="17"/>
      <c r="N4232" s="9" t="s">
        <v>2918</v>
      </c>
      <c r="O4232" s="9" t="s">
        <v>2919</v>
      </c>
      <c r="P4232" s="9" t="s">
        <v>32</v>
      </c>
      <c r="Q4232" s="10">
        <v>5000</v>
      </c>
      <c r="R4232" s="11">
        <v>0</v>
      </c>
      <c r="S4232" s="52">
        <f>R4232</f>
        <v>0</v>
      </c>
      <c r="T4232" s="53">
        <f>IFERROR(S4232/Q4232,0)</f>
        <v>0</v>
      </c>
      <c r="U4232" s="54">
        <f>IF(T4232&gt;=100%,S4232*2%,0)</f>
        <v>0</v>
      </c>
      <c r="V4232" s="54">
        <f>S4232*1%</f>
        <v>0</v>
      </c>
      <c r="W4232" s="55">
        <f>U4232+V4232</f>
        <v>0</v>
      </c>
      <c r="X4232" s="17"/>
      <c r="Y4232" s="9" t="s">
        <v>12393</v>
      </c>
    </row>
    <row r="4233" spans="1:25" x14ac:dyDescent="0.2">
      <c r="A4233" s="4" t="s">
        <v>18</v>
      </c>
      <c r="B4233" s="12" t="s">
        <v>2894</v>
      </c>
      <c r="C4233" s="5" t="s">
        <v>2071</v>
      </c>
      <c r="D4233" s="9" t="s">
        <v>2072</v>
      </c>
      <c r="E4233" s="9" t="s">
        <v>2815</v>
      </c>
      <c r="F4233" s="9" t="s">
        <v>2816</v>
      </c>
      <c r="G4233" s="8">
        <v>10034913</v>
      </c>
      <c r="H4233" s="12" t="s">
        <v>2895</v>
      </c>
      <c r="I4233" s="9" t="s">
        <v>2901</v>
      </c>
      <c r="J4233" s="12" t="s">
        <v>2902</v>
      </c>
      <c r="K4233" s="8" t="s">
        <v>2898</v>
      </c>
      <c r="L4233" s="16" t="s">
        <v>2899</v>
      </c>
      <c r="M4233" s="17"/>
      <c r="N4233" s="9" t="s">
        <v>2960</v>
      </c>
      <c r="O4233" s="9" t="s">
        <v>2961</v>
      </c>
      <c r="P4233" s="9" t="s">
        <v>32</v>
      </c>
      <c r="Q4233" s="10">
        <v>6000</v>
      </c>
      <c r="R4233" s="11">
        <v>0</v>
      </c>
      <c r="S4233" s="52">
        <f>R4233</f>
        <v>0</v>
      </c>
      <c r="T4233" s="53">
        <f>IFERROR(S4233/Q4233,0)</f>
        <v>0</v>
      </c>
      <c r="U4233" s="54">
        <f>IF(T4233&gt;=100%,S4233*2%,0)</f>
        <v>0</v>
      </c>
      <c r="V4233" s="54">
        <f>S4233*1%</f>
        <v>0</v>
      </c>
      <c r="W4233" s="55">
        <f>U4233+V4233</f>
        <v>0</v>
      </c>
      <c r="X4233" s="17"/>
      <c r="Y4233" s="9" t="s">
        <v>12393</v>
      </c>
    </row>
    <row r="4234" spans="1:25" x14ac:dyDescent="0.2">
      <c r="A4234" s="4" t="s">
        <v>18</v>
      </c>
      <c r="B4234" s="12" t="s">
        <v>2894</v>
      </c>
      <c r="C4234" s="5" t="s">
        <v>2071</v>
      </c>
      <c r="D4234" s="9" t="s">
        <v>2072</v>
      </c>
      <c r="E4234" s="9" t="s">
        <v>2815</v>
      </c>
      <c r="F4234" s="9" t="s">
        <v>2816</v>
      </c>
      <c r="G4234" s="8">
        <v>10034913</v>
      </c>
      <c r="H4234" s="12" t="s">
        <v>2895</v>
      </c>
      <c r="I4234" s="9" t="s">
        <v>2901</v>
      </c>
      <c r="J4234" s="12" t="s">
        <v>2902</v>
      </c>
      <c r="K4234" s="8" t="s">
        <v>2898</v>
      </c>
      <c r="L4234" s="16" t="s">
        <v>2899</v>
      </c>
      <c r="M4234" s="17"/>
      <c r="N4234" s="9" t="s">
        <v>2932</v>
      </c>
      <c r="O4234" s="9" t="s">
        <v>2933</v>
      </c>
      <c r="P4234" s="9" t="s">
        <v>32</v>
      </c>
      <c r="Q4234" s="10">
        <v>5000</v>
      </c>
      <c r="R4234" s="11">
        <v>0</v>
      </c>
      <c r="S4234" s="52">
        <f>R4234</f>
        <v>0</v>
      </c>
      <c r="T4234" s="53">
        <f>IFERROR(S4234/Q4234,0)</f>
        <v>0</v>
      </c>
      <c r="U4234" s="54">
        <f>IF(T4234&gt;=100%,S4234*2%,0)</f>
        <v>0</v>
      </c>
      <c r="V4234" s="54">
        <f>S4234*1%</f>
        <v>0</v>
      </c>
      <c r="W4234" s="55">
        <f>U4234+V4234</f>
        <v>0</v>
      </c>
      <c r="X4234" s="17"/>
      <c r="Y4234" s="9" t="s">
        <v>12393</v>
      </c>
    </row>
    <row r="4235" spans="1:25" x14ac:dyDescent="0.2">
      <c r="A4235" s="4" t="s">
        <v>18</v>
      </c>
      <c r="B4235" s="12" t="s">
        <v>2894</v>
      </c>
      <c r="C4235" s="5" t="s">
        <v>2071</v>
      </c>
      <c r="D4235" s="9" t="s">
        <v>2072</v>
      </c>
      <c r="E4235" s="9" t="s">
        <v>2815</v>
      </c>
      <c r="F4235" s="9" t="s">
        <v>2816</v>
      </c>
      <c r="G4235" s="8">
        <v>10034913</v>
      </c>
      <c r="H4235" s="12" t="s">
        <v>2895</v>
      </c>
      <c r="I4235" s="9" t="s">
        <v>2901</v>
      </c>
      <c r="J4235" s="12" t="s">
        <v>2902</v>
      </c>
      <c r="K4235" s="8" t="s">
        <v>2898</v>
      </c>
      <c r="L4235" s="16" t="s">
        <v>2899</v>
      </c>
      <c r="M4235" s="17"/>
      <c r="N4235" s="9" t="s">
        <v>2904</v>
      </c>
      <c r="O4235" s="9" t="s">
        <v>2905</v>
      </c>
      <c r="P4235" s="9" t="s">
        <v>32</v>
      </c>
      <c r="Q4235" s="10">
        <v>5000</v>
      </c>
      <c r="R4235" s="11">
        <v>0</v>
      </c>
      <c r="S4235" s="52">
        <f>R4235</f>
        <v>0</v>
      </c>
      <c r="T4235" s="53">
        <f>IFERROR(S4235/Q4235,0)</f>
        <v>0</v>
      </c>
      <c r="U4235" s="54">
        <f>IF(T4235&gt;=100%,S4235*2%,0)</f>
        <v>0</v>
      </c>
      <c r="V4235" s="54">
        <f>S4235*1%</f>
        <v>0</v>
      </c>
      <c r="W4235" s="55">
        <f>U4235+V4235</f>
        <v>0</v>
      </c>
      <c r="X4235" s="17"/>
      <c r="Y4235" s="9" t="s">
        <v>12393</v>
      </c>
    </row>
    <row r="4236" spans="1:25" x14ac:dyDescent="0.2">
      <c r="A4236" s="4" t="s">
        <v>18</v>
      </c>
      <c r="B4236" s="12" t="s">
        <v>2894</v>
      </c>
      <c r="C4236" s="5" t="s">
        <v>2071</v>
      </c>
      <c r="D4236" s="9" t="s">
        <v>2072</v>
      </c>
      <c r="E4236" s="9" t="s">
        <v>2815</v>
      </c>
      <c r="F4236" s="9" t="s">
        <v>2816</v>
      </c>
      <c r="G4236" s="8">
        <v>10034913</v>
      </c>
      <c r="H4236" s="12" t="s">
        <v>2895</v>
      </c>
      <c r="I4236" s="9" t="s">
        <v>2901</v>
      </c>
      <c r="J4236" s="12" t="s">
        <v>2902</v>
      </c>
      <c r="K4236" s="8" t="s">
        <v>2898</v>
      </c>
      <c r="L4236" s="16" t="s">
        <v>2899</v>
      </c>
      <c r="M4236" s="17"/>
      <c r="N4236" s="9" t="s">
        <v>2938</v>
      </c>
      <c r="O4236" s="9" t="s">
        <v>2939</v>
      </c>
      <c r="P4236" s="9" t="s">
        <v>32</v>
      </c>
      <c r="Q4236" s="10">
        <v>6000</v>
      </c>
      <c r="R4236" s="11">
        <v>0</v>
      </c>
      <c r="S4236" s="52">
        <f>R4236</f>
        <v>0</v>
      </c>
      <c r="T4236" s="53">
        <f>IFERROR(S4236/Q4236,0)</f>
        <v>0</v>
      </c>
      <c r="U4236" s="54">
        <f>IF(T4236&gt;=100%,S4236*2%,0)</f>
        <v>0</v>
      </c>
      <c r="V4236" s="54">
        <f>S4236*1%</f>
        <v>0</v>
      </c>
      <c r="W4236" s="55">
        <f>U4236+V4236</f>
        <v>0</v>
      </c>
      <c r="X4236" s="17"/>
      <c r="Y4236" s="9" t="s">
        <v>12393</v>
      </c>
    </row>
    <row r="4237" spans="1:25" x14ac:dyDescent="0.2">
      <c r="A4237" s="4" t="s">
        <v>18</v>
      </c>
      <c r="B4237" s="12" t="s">
        <v>2894</v>
      </c>
      <c r="C4237" s="5" t="s">
        <v>2071</v>
      </c>
      <c r="D4237" s="9" t="s">
        <v>2072</v>
      </c>
      <c r="E4237" s="9" t="s">
        <v>2815</v>
      </c>
      <c r="F4237" s="9" t="s">
        <v>2816</v>
      </c>
      <c r="G4237" s="8">
        <v>10034913</v>
      </c>
      <c r="H4237" s="12" t="s">
        <v>2895</v>
      </c>
      <c r="I4237" s="9" t="s">
        <v>2901</v>
      </c>
      <c r="J4237" s="12" t="s">
        <v>2902</v>
      </c>
      <c r="K4237" s="8" t="s">
        <v>2898</v>
      </c>
      <c r="L4237" s="16" t="s">
        <v>2899</v>
      </c>
      <c r="M4237" s="17"/>
      <c r="N4237" s="9" t="s">
        <v>2930</v>
      </c>
      <c r="O4237" s="9" t="s">
        <v>2931</v>
      </c>
      <c r="P4237" s="9" t="s">
        <v>32</v>
      </c>
      <c r="Q4237" s="10">
        <v>5000</v>
      </c>
      <c r="R4237" s="11">
        <v>0</v>
      </c>
      <c r="S4237" s="52">
        <f>R4237</f>
        <v>0</v>
      </c>
      <c r="T4237" s="53">
        <f>IFERROR(S4237/Q4237,0)</f>
        <v>0</v>
      </c>
      <c r="U4237" s="54">
        <f>IF(T4237&gt;=100%,S4237*2%,0)</f>
        <v>0</v>
      </c>
      <c r="V4237" s="54">
        <f>S4237*1%</f>
        <v>0</v>
      </c>
      <c r="W4237" s="55">
        <f>U4237+V4237</f>
        <v>0</v>
      </c>
      <c r="X4237" s="17"/>
      <c r="Y4237" s="9" t="s">
        <v>12393</v>
      </c>
    </row>
    <row r="4238" spans="1:25" x14ac:dyDescent="0.2">
      <c r="A4238" s="9" t="s">
        <v>5442</v>
      </c>
      <c r="B4238" s="9" t="s">
        <v>5565</v>
      </c>
      <c r="C4238" s="18" t="s">
        <v>5566</v>
      </c>
      <c r="D4238" s="9" t="s">
        <v>5567</v>
      </c>
      <c r="E4238" s="9" t="s">
        <v>5568</v>
      </c>
      <c r="F4238" s="9" t="s">
        <v>5569</v>
      </c>
      <c r="G4238" s="9">
        <v>10034242</v>
      </c>
      <c r="H4238" s="9" t="s">
        <v>5570</v>
      </c>
      <c r="I4238" s="9" t="s">
        <v>5625</v>
      </c>
      <c r="J4238" s="9" t="s">
        <v>5626</v>
      </c>
      <c r="K4238" s="18" t="s">
        <v>5578</v>
      </c>
      <c r="L4238" s="18" t="s">
        <v>5579</v>
      </c>
      <c r="M4238" s="18">
        <v>9894552385</v>
      </c>
      <c r="N4238" s="9" t="s">
        <v>5673</v>
      </c>
      <c r="O4238" s="9" t="s">
        <v>5674</v>
      </c>
      <c r="P4238" s="9" t="s">
        <v>32</v>
      </c>
      <c r="Q4238" s="11">
        <v>36717.449999999997</v>
      </c>
      <c r="R4238" s="11">
        <v>0</v>
      </c>
      <c r="S4238" s="52">
        <f>R4238</f>
        <v>0</v>
      </c>
      <c r="T4238" s="53">
        <f>IFERROR(S4238/Q4238,0)</f>
        <v>0</v>
      </c>
      <c r="U4238" s="54">
        <f>IF(T4238&gt;=100%,S4238*2%,0)</f>
        <v>0</v>
      </c>
      <c r="V4238" s="54">
        <f>S4238*1%</f>
        <v>0</v>
      </c>
      <c r="W4238" s="55">
        <f>U4238+V4238</f>
        <v>0</v>
      </c>
      <c r="X4238" s="17"/>
      <c r="Y4238" s="9" t="s">
        <v>12391</v>
      </c>
    </row>
    <row r="4239" spans="1:25" x14ac:dyDescent="0.2">
      <c r="A4239" s="9" t="s">
        <v>6280</v>
      </c>
      <c r="B4239" s="9" t="s">
        <v>7678</v>
      </c>
      <c r="C4239" s="18" t="s">
        <v>6854</v>
      </c>
      <c r="D4239" s="9" t="s">
        <v>6855</v>
      </c>
      <c r="E4239" s="9" t="s">
        <v>7290</v>
      </c>
      <c r="F4239" s="9" t="s">
        <v>7291</v>
      </c>
      <c r="G4239" s="9">
        <v>10034032</v>
      </c>
      <c r="H4239" s="9" t="s">
        <v>7643</v>
      </c>
      <c r="I4239" s="9" t="s">
        <v>7679</v>
      </c>
      <c r="J4239" s="9" t="s">
        <v>7680</v>
      </c>
      <c r="K4239" s="18" t="s">
        <v>7646</v>
      </c>
      <c r="L4239" s="18" t="s">
        <v>7647</v>
      </c>
      <c r="M4239" s="18" t="s">
        <v>7648</v>
      </c>
      <c r="N4239" s="9" t="s">
        <v>7683</v>
      </c>
      <c r="O4239" s="9" t="s">
        <v>7684</v>
      </c>
      <c r="P4239" s="9" t="s">
        <v>32</v>
      </c>
      <c r="Q4239" s="61">
        <v>5100</v>
      </c>
      <c r="R4239" s="11">
        <v>0</v>
      </c>
      <c r="S4239" s="52">
        <f>R4239</f>
        <v>0</v>
      </c>
      <c r="T4239" s="53">
        <f>IFERROR(S4239/Q4239,0)</f>
        <v>0</v>
      </c>
      <c r="U4239" s="54">
        <f>IF(T4239&gt;=100%,S4239*2%,0)</f>
        <v>0</v>
      </c>
      <c r="V4239" s="54">
        <f>S4239*1%</f>
        <v>0</v>
      </c>
      <c r="W4239" s="55">
        <f>U4239+V4239</f>
        <v>0</v>
      </c>
      <c r="X4239" s="17"/>
      <c r="Y4239" s="9" t="s">
        <v>12393</v>
      </c>
    </row>
    <row r="4240" spans="1:25" x14ac:dyDescent="0.2">
      <c r="A4240" s="4" t="s">
        <v>18</v>
      </c>
      <c r="B4240" s="12" t="s">
        <v>4290</v>
      </c>
      <c r="C4240" s="5" t="s">
        <v>4291</v>
      </c>
      <c r="D4240" s="5" t="s">
        <v>4292</v>
      </c>
      <c r="E4240" s="9" t="s">
        <v>4293</v>
      </c>
      <c r="F4240" s="9" t="s">
        <v>4294</v>
      </c>
      <c r="G4240" s="8">
        <v>10031076</v>
      </c>
      <c r="H4240" s="12" t="s">
        <v>4295</v>
      </c>
      <c r="I4240" s="9" t="s">
        <v>4462</v>
      </c>
      <c r="J4240" s="12" t="s">
        <v>4463</v>
      </c>
      <c r="K4240" s="8" t="s">
        <v>4342</v>
      </c>
      <c r="L4240" s="16" t="s">
        <v>4343</v>
      </c>
      <c r="M4240" s="17" t="s">
        <v>4344</v>
      </c>
      <c r="N4240" s="9" t="s">
        <v>4466</v>
      </c>
      <c r="O4240" s="9" t="s">
        <v>4467</v>
      </c>
      <c r="P4240" s="9" t="s">
        <v>32</v>
      </c>
      <c r="Q4240" s="11">
        <v>4677.4680400000007</v>
      </c>
      <c r="R4240" s="11">
        <v>0</v>
      </c>
      <c r="S4240" s="52">
        <f>R4240</f>
        <v>0</v>
      </c>
      <c r="T4240" s="53">
        <f>IFERROR(S4240/Q4240,0)</f>
        <v>0</v>
      </c>
      <c r="U4240" s="54">
        <f>IF(T4240&gt;=100%,S4240*2%,0)</f>
        <v>0</v>
      </c>
      <c r="V4240" s="54">
        <f>S4240*1%</f>
        <v>0</v>
      </c>
      <c r="W4240" s="55">
        <f>U4240+V4240</f>
        <v>0</v>
      </c>
      <c r="X4240" s="17"/>
      <c r="Y4240" s="9" t="s">
        <v>12392</v>
      </c>
    </row>
    <row r="4241" spans="1:25" x14ac:dyDescent="0.2">
      <c r="A4241" s="9" t="s">
        <v>6280</v>
      </c>
      <c r="B4241" s="9" t="s">
        <v>7337</v>
      </c>
      <c r="C4241" s="18" t="s">
        <v>6854</v>
      </c>
      <c r="D4241" s="9" t="s">
        <v>6855</v>
      </c>
      <c r="E4241" s="9" t="s">
        <v>7290</v>
      </c>
      <c r="F4241" s="9" t="s">
        <v>7291</v>
      </c>
      <c r="G4241" s="9">
        <v>10025785</v>
      </c>
      <c r="H4241" s="9" t="s">
        <v>7292</v>
      </c>
      <c r="I4241" s="9" t="s">
        <v>7338</v>
      </c>
      <c r="J4241" s="9" t="s">
        <v>7339</v>
      </c>
      <c r="K4241" s="18" t="s">
        <v>7295</v>
      </c>
      <c r="L4241" s="18" t="s">
        <v>7296</v>
      </c>
      <c r="M4241" s="18" t="s">
        <v>7297</v>
      </c>
      <c r="N4241" s="9" t="s">
        <v>7346</v>
      </c>
      <c r="O4241" s="9" t="s">
        <v>7347</v>
      </c>
      <c r="P4241" s="9" t="s">
        <v>32</v>
      </c>
      <c r="Q4241" s="61">
        <v>8160</v>
      </c>
      <c r="R4241" s="11">
        <v>0</v>
      </c>
      <c r="S4241" s="52">
        <f>R4241</f>
        <v>0</v>
      </c>
      <c r="T4241" s="53">
        <f>IFERROR(S4241/Q4241,0)</f>
        <v>0</v>
      </c>
      <c r="U4241" s="54">
        <f>IF(T4241&gt;=100%,S4241*2%,0)</f>
        <v>0</v>
      </c>
      <c r="V4241" s="54">
        <f>S4241*1%</f>
        <v>0</v>
      </c>
      <c r="W4241" s="55">
        <f>U4241+V4241</f>
        <v>0</v>
      </c>
      <c r="X4241" s="17"/>
      <c r="Y4241" s="9" t="s">
        <v>12392</v>
      </c>
    </row>
    <row r="4242" spans="1:25" x14ac:dyDescent="0.2">
      <c r="A4242" s="9" t="s">
        <v>6280</v>
      </c>
      <c r="B4242" s="9" t="s">
        <v>8044</v>
      </c>
      <c r="C4242" s="18" t="s">
        <v>7712</v>
      </c>
      <c r="D4242" s="9" t="s">
        <v>7713</v>
      </c>
      <c r="E4242" s="9" t="s">
        <v>7856</v>
      </c>
      <c r="F4242" s="9" t="s">
        <v>7857</v>
      </c>
      <c r="G4242" s="9">
        <v>10031704</v>
      </c>
      <c r="H4242" s="9" t="s">
        <v>7858</v>
      </c>
      <c r="I4242" s="9" t="s">
        <v>8045</v>
      </c>
      <c r="J4242" s="9" t="s">
        <v>8046</v>
      </c>
      <c r="K4242" s="18" t="s">
        <v>7883</v>
      </c>
      <c r="L4242" s="18" t="s">
        <v>7884</v>
      </c>
      <c r="M4242" s="18" t="s">
        <v>7885</v>
      </c>
      <c r="N4242" s="9" t="s">
        <v>8049</v>
      </c>
      <c r="O4242" s="9" t="s">
        <v>8050</v>
      </c>
      <c r="P4242" s="9" t="s">
        <v>32</v>
      </c>
      <c r="Q4242" s="61">
        <v>10000</v>
      </c>
      <c r="R4242" s="11">
        <v>0</v>
      </c>
      <c r="S4242" s="52">
        <f>R4242</f>
        <v>0</v>
      </c>
      <c r="T4242" s="53">
        <f>IFERROR(S4242/Q4242,0)</f>
        <v>0</v>
      </c>
      <c r="U4242" s="54">
        <f>IF(T4242&gt;=100%,S4242*2%,0)</f>
        <v>0</v>
      </c>
      <c r="V4242" s="54">
        <f>S4242*1%</f>
        <v>0</v>
      </c>
      <c r="W4242" s="55">
        <f>U4242+V4242</f>
        <v>0</v>
      </c>
      <c r="X4242" s="17"/>
      <c r="Y4242" s="9" t="s">
        <v>12393</v>
      </c>
    </row>
    <row r="4243" spans="1:25" x14ac:dyDescent="0.2">
      <c r="A4243" s="9" t="s">
        <v>6280</v>
      </c>
      <c r="B4243" s="9" t="s">
        <v>7890</v>
      </c>
      <c r="C4243" s="18" t="s">
        <v>7712</v>
      </c>
      <c r="D4243" s="9" t="s">
        <v>7713</v>
      </c>
      <c r="E4243" s="9" t="s">
        <v>7856</v>
      </c>
      <c r="F4243" s="9" t="s">
        <v>7857</v>
      </c>
      <c r="G4243" s="9">
        <v>10031704</v>
      </c>
      <c r="H4243" s="9" t="s">
        <v>7858</v>
      </c>
      <c r="I4243" s="9" t="s">
        <v>7891</v>
      </c>
      <c r="J4243" s="9" t="s">
        <v>7892</v>
      </c>
      <c r="K4243" s="18" t="s">
        <v>7883</v>
      </c>
      <c r="L4243" s="18" t="s">
        <v>7884</v>
      </c>
      <c r="M4243" s="18" t="s">
        <v>7885</v>
      </c>
      <c r="N4243" s="9" t="s">
        <v>7897</v>
      </c>
      <c r="O4243" s="9" t="s">
        <v>6434</v>
      </c>
      <c r="P4243" s="9" t="s">
        <v>32</v>
      </c>
      <c r="Q4243" s="61">
        <v>10000</v>
      </c>
      <c r="R4243" s="11">
        <v>0</v>
      </c>
      <c r="S4243" s="52">
        <f>R4243</f>
        <v>0</v>
      </c>
      <c r="T4243" s="53">
        <f>IFERROR(S4243/Q4243,0)</f>
        <v>0</v>
      </c>
      <c r="U4243" s="54">
        <f>IF(T4243&gt;=100%,S4243*2%,0)</f>
        <v>0</v>
      </c>
      <c r="V4243" s="54">
        <f>S4243*1%</f>
        <v>0</v>
      </c>
      <c r="W4243" s="55">
        <f>U4243+V4243</f>
        <v>0</v>
      </c>
      <c r="X4243" s="17"/>
      <c r="Y4243" s="9" t="s">
        <v>12393</v>
      </c>
    </row>
    <row r="4244" spans="1:25" x14ac:dyDescent="0.2">
      <c r="A4244" s="9" t="s">
        <v>6280</v>
      </c>
      <c r="B4244" s="9" t="s">
        <v>7678</v>
      </c>
      <c r="C4244" s="18" t="s">
        <v>6854</v>
      </c>
      <c r="D4244" s="9" t="s">
        <v>6855</v>
      </c>
      <c r="E4244" s="9" t="s">
        <v>7290</v>
      </c>
      <c r="F4244" s="9" t="s">
        <v>7291</v>
      </c>
      <c r="G4244" s="9">
        <v>10034032</v>
      </c>
      <c r="H4244" s="9" t="s">
        <v>7643</v>
      </c>
      <c r="I4244" s="9" t="s">
        <v>7679</v>
      </c>
      <c r="J4244" s="9" t="s">
        <v>7680</v>
      </c>
      <c r="K4244" s="18" t="s">
        <v>7646</v>
      </c>
      <c r="L4244" s="18" t="s">
        <v>7647</v>
      </c>
      <c r="M4244" s="18" t="s">
        <v>7648</v>
      </c>
      <c r="N4244" s="9" t="s">
        <v>7681</v>
      </c>
      <c r="O4244" s="9" t="s">
        <v>7682</v>
      </c>
      <c r="P4244" s="9" t="s">
        <v>32</v>
      </c>
      <c r="Q4244" s="61">
        <v>8160</v>
      </c>
      <c r="R4244" s="11">
        <v>0</v>
      </c>
      <c r="S4244" s="52">
        <f>R4244</f>
        <v>0</v>
      </c>
      <c r="T4244" s="53">
        <f>IFERROR(S4244/Q4244,0)</f>
        <v>0</v>
      </c>
      <c r="U4244" s="54">
        <f>IF(T4244&gt;=100%,S4244*2%,0)</f>
        <v>0</v>
      </c>
      <c r="V4244" s="54">
        <f>S4244*1%</f>
        <v>0</v>
      </c>
      <c r="W4244" s="55">
        <f>U4244+V4244</f>
        <v>0</v>
      </c>
      <c r="X4244" s="17"/>
      <c r="Y4244" s="9" t="s">
        <v>12393</v>
      </c>
    </row>
    <row r="4245" spans="1:25" x14ac:dyDescent="0.2">
      <c r="A4245" s="9" t="s">
        <v>6280</v>
      </c>
      <c r="B4245" s="9" t="s">
        <v>7678</v>
      </c>
      <c r="C4245" s="18" t="s">
        <v>6854</v>
      </c>
      <c r="D4245" s="9" t="s">
        <v>6855</v>
      </c>
      <c r="E4245" s="9" t="s">
        <v>7290</v>
      </c>
      <c r="F4245" s="9" t="s">
        <v>7291</v>
      </c>
      <c r="G4245" s="9">
        <v>10034032</v>
      </c>
      <c r="H4245" s="9" t="s">
        <v>7643</v>
      </c>
      <c r="I4245" s="9" t="s">
        <v>7679</v>
      </c>
      <c r="J4245" s="9" t="s">
        <v>7680</v>
      </c>
      <c r="K4245" s="18" t="s">
        <v>7646</v>
      </c>
      <c r="L4245" s="18" t="s">
        <v>7647</v>
      </c>
      <c r="M4245" s="18" t="s">
        <v>7648</v>
      </c>
      <c r="N4245" s="9" t="s">
        <v>7691</v>
      </c>
      <c r="O4245" s="9" t="s">
        <v>7692</v>
      </c>
      <c r="P4245" s="9" t="s">
        <v>32</v>
      </c>
      <c r="Q4245" s="61">
        <v>5000</v>
      </c>
      <c r="R4245" s="11">
        <v>0</v>
      </c>
      <c r="S4245" s="52">
        <f>R4245</f>
        <v>0</v>
      </c>
      <c r="T4245" s="53">
        <f>IFERROR(S4245/Q4245,0)</f>
        <v>0</v>
      </c>
      <c r="U4245" s="54">
        <f>IF(T4245&gt;=100%,S4245*2%,0)</f>
        <v>0</v>
      </c>
      <c r="V4245" s="54">
        <f>S4245*1%</f>
        <v>0</v>
      </c>
      <c r="W4245" s="55">
        <f>U4245+V4245</f>
        <v>0</v>
      </c>
      <c r="X4245" s="17"/>
      <c r="Y4245" s="9" t="s">
        <v>12393</v>
      </c>
    </row>
    <row r="4246" spans="1:25" x14ac:dyDescent="0.2">
      <c r="A4246" s="9" t="s">
        <v>6280</v>
      </c>
      <c r="B4246" s="9" t="s">
        <v>7678</v>
      </c>
      <c r="C4246" s="18" t="s">
        <v>6854</v>
      </c>
      <c r="D4246" s="9" t="s">
        <v>6855</v>
      </c>
      <c r="E4246" s="9" t="s">
        <v>7290</v>
      </c>
      <c r="F4246" s="9" t="s">
        <v>7291</v>
      </c>
      <c r="G4246" s="9">
        <v>10034032</v>
      </c>
      <c r="H4246" s="9" t="s">
        <v>7643</v>
      </c>
      <c r="I4246" s="9" t="s">
        <v>7679</v>
      </c>
      <c r="J4246" s="9" t="s">
        <v>7680</v>
      </c>
      <c r="K4246" s="18" t="s">
        <v>7646</v>
      </c>
      <c r="L4246" s="18" t="s">
        <v>7647</v>
      </c>
      <c r="M4246" s="18" t="s">
        <v>7648</v>
      </c>
      <c r="N4246" s="9" t="s">
        <v>7687</v>
      </c>
      <c r="O4246" s="9" t="s">
        <v>7688</v>
      </c>
      <c r="P4246" s="9" t="s">
        <v>32</v>
      </c>
      <c r="Q4246" s="61">
        <v>5000</v>
      </c>
      <c r="R4246" s="11">
        <v>0</v>
      </c>
      <c r="S4246" s="52">
        <f>R4246</f>
        <v>0</v>
      </c>
      <c r="T4246" s="53">
        <f>IFERROR(S4246/Q4246,0)</f>
        <v>0</v>
      </c>
      <c r="U4246" s="54">
        <f>IF(T4246&gt;=100%,S4246*2%,0)</f>
        <v>0</v>
      </c>
      <c r="V4246" s="54">
        <f>S4246*1%</f>
        <v>0</v>
      </c>
      <c r="W4246" s="55">
        <f>U4246+V4246</f>
        <v>0</v>
      </c>
      <c r="X4246" s="17"/>
      <c r="Y4246" s="9" t="s">
        <v>12393</v>
      </c>
    </row>
    <row r="4247" spans="1:25" x14ac:dyDescent="0.2">
      <c r="A4247" s="9" t="s">
        <v>6280</v>
      </c>
      <c r="B4247" s="9" t="s">
        <v>7673</v>
      </c>
      <c r="C4247" s="18" t="s">
        <v>6854</v>
      </c>
      <c r="D4247" s="9" t="s">
        <v>6855</v>
      </c>
      <c r="E4247" s="9" t="s">
        <v>7290</v>
      </c>
      <c r="F4247" s="9" t="s">
        <v>7291</v>
      </c>
      <c r="G4247" s="9">
        <v>10034032</v>
      </c>
      <c r="H4247" s="9" t="s">
        <v>7643</v>
      </c>
      <c r="I4247" s="9" t="s">
        <v>7674</v>
      </c>
      <c r="J4247" s="9" t="s">
        <v>7675</v>
      </c>
      <c r="K4247" s="18" t="s">
        <v>7646</v>
      </c>
      <c r="L4247" s="18" t="s">
        <v>7647</v>
      </c>
      <c r="M4247" s="18" t="s">
        <v>7648</v>
      </c>
      <c r="N4247" s="9" t="s">
        <v>7693</v>
      </c>
      <c r="O4247" s="9" t="s">
        <v>7694</v>
      </c>
      <c r="P4247" s="9" t="s">
        <v>32</v>
      </c>
      <c r="Q4247" s="61">
        <v>5000</v>
      </c>
      <c r="R4247" s="11">
        <v>0</v>
      </c>
      <c r="S4247" s="52">
        <f>R4247</f>
        <v>0</v>
      </c>
      <c r="T4247" s="53">
        <f>IFERROR(S4247/Q4247,0)</f>
        <v>0</v>
      </c>
      <c r="U4247" s="54">
        <f>IF(T4247&gt;=100%,S4247*2%,0)</f>
        <v>0</v>
      </c>
      <c r="V4247" s="54">
        <f>S4247*1%</f>
        <v>0</v>
      </c>
      <c r="W4247" s="55">
        <f>U4247+V4247</f>
        <v>0</v>
      </c>
      <c r="X4247" s="17"/>
      <c r="Y4247" s="9" t="s">
        <v>12393</v>
      </c>
    </row>
    <row r="4248" spans="1:25" x14ac:dyDescent="0.2">
      <c r="A4248" s="9" t="s">
        <v>6280</v>
      </c>
      <c r="B4248" s="9" t="s">
        <v>7673</v>
      </c>
      <c r="C4248" s="18" t="s">
        <v>6854</v>
      </c>
      <c r="D4248" s="9" t="s">
        <v>6855</v>
      </c>
      <c r="E4248" s="9" t="s">
        <v>7290</v>
      </c>
      <c r="F4248" s="9" t="s">
        <v>7291</v>
      </c>
      <c r="G4248" s="9">
        <v>10034032</v>
      </c>
      <c r="H4248" s="9" t="s">
        <v>7643</v>
      </c>
      <c r="I4248" s="9" t="s">
        <v>7679</v>
      </c>
      <c r="J4248" s="9" t="s">
        <v>7680</v>
      </c>
      <c r="K4248" s="18" t="s">
        <v>7646</v>
      </c>
      <c r="L4248" s="18" t="s">
        <v>7647</v>
      </c>
      <c r="M4248" s="18" t="s">
        <v>7648</v>
      </c>
      <c r="N4248" s="9" t="s">
        <v>7685</v>
      </c>
      <c r="O4248" s="9" t="s">
        <v>7686</v>
      </c>
      <c r="P4248" s="9" t="s">
        <v>32</v>
      </c>
      <c r="Q4248" s="61">
        <v>5100</v>
      </c>
      <c r="R4248" s="11">
        <v>0</v>
      </c>
      <c r="S4248" s="52">
        <f>R4248</f>
        <v>0</v>
      </c>
      <c r="T4248" s="53">
        <f>IFERROR(S4248/Q4248,0)</f>
        <v>0</v>
      </c>
      <c r="U4248" s="54">
        <f>IF(T4248&gt;=100%,S4248*2%,0)</f>
        <v>0</v>
      </c>
      <c r="V4248" s="54">
        <f>S4248*1%</f>
        <v>0</v>
      </c>
      <c r="W4248" s="55">
        <f>U4248+V4248</f>
        <v>0</v>
      </c>
      <c r="X4248" s="17"/>
      <c r="Y4248" s="9" t="s">
        <v>12393</v>
      </c>
    </row>
    <row r="4249" spans="1:25" x14ac:dyDescent="0.2">
      <c r="A4249" s="9" t="s">
        <v>6280</v>
      </c>
      <c r="B4249" s="9" t="s">
        <v>7850</v>
      </c>
      <c r="C4249" s="18" t="s">
        <v>7712</v>
      </c>
      <c r="D4249" s="9" t="s">
        <v>7713</v>
      </c>
      <c r="E4249" s="9" t="s">
        <v>7801</v>
      </c>
      <c r="F4249" s="9" t="s">
        <v>7802</v>
      </c>
      <c r="G4249" s="9">
        <v>10028586</v>
      </c>
      <c r="H4249" s="9" t="s">
        <v>5619</v>
      </c>
      <c r="I4249" s="9" t="s">
        <v>7851</v>
      </c>
      <c r="J4249" s="9" t="s">
        <v>7852</v>
      </c>
      <c r="K4249" s="18" t="s">
        <v>7834</v>
      </c>
      <c r="L4249" s="18" t="s">
        <v>7835</v>
      </c>
      <c r="M4249" s="18" t="s">
        <v>7836</v>
      </c>
      <c r="N4249" s="9" t="s">
        <v>7853</v>
      </c>
      <c r="O4249" s="9" t="s">
        <v>7854</v>
      </c>
      <c r="P4249" s="9" t="s">
        <v>32</v>
      </c>
      <c r="Q4249" s="61">
        <v>10000</v>
      </c>
      <c r="R4249" s="11">
        <v>0</v>
      </c>
      <c r="S4249" s="52">
        <f>R4249</f>
        <v>0</v>
      </c>
      <c r="T4249" s="53">
        <f>IFERROR(S4249/Q4249,0)</f>
        <v>0</v>
      </c>
      <c r="U4249" s="54">
        <f>IF(T4249&gt;=100%,S4249*2%,0)</f>
        <v>0</v>
      </c>
      <c r="V4249" s="54">
        <f>S4249*1%</f>
        <v>0</v>
      </c>
      <c r="W4249" s="55">
        <f>U4249+V4249</f>
        <v>0</v>
      </c>
      <c r="X4249" s="17"/>
      <c r="Y4249" s="9" t="s">
        <v>12393</v>
      </c>
    </row>
    <row r="4250" spans="1:25" x14ac:dyDescent="0.2">
      <c r="A4250" s="9" t="s">
        <v>6280</v>
      </c>
      <c r="B4250" s="9" t="s">
        <v>7173</v>
      </c>
      <c r="C4250" s="18" t="s">
        <v>6854</v>
      </c>
      <c r="D4250" s="9" t="s">
        <v>6855</v>
      </c>
      <c r="E4250" s="9" t="s">
        <v>7147</v>
      </c>
      <c r="F4250" s="9" t="s">
        <v>7148</v>
      </c>
      <c r="G4250" s="9">
        <v>10031743</v>
      </c>
      <c r="H4250" s="9" t="s">
        <v>7149</v>
      </c>
      <c r="I4250" s="9" t="s">
        <v>7174</v>
      </c>
      <c r="J4250" s="9" t="s">
        <v>7175</v>
      </c>
      <c r="K4250" s="18" t="s">
        <v>7152</v>
      </c>
      <c r="L4250" s="18" t="s">
        <v>7153</v>
      </c>
      <c r="M4250" s="18" t="s">
        <v>7154</v>
      </c>
      <c r="N4250" s="9" t="s">
        <v>7180</v>
      </c>
      <c r="O4250" s="9" t="s">
        <v>7181</v>
      </c>
      <c r="P4250" s="9" t="s">
        <v>32</v>
      </c>
      <c r="Q4250" s="61">
        <v>8160</v>
      </c>
      <c r="R4250" s="11">
        <v>0</v>
      </c>
      <c r="S4250" s="52">
        <f>R4250</f>
        <v>0</v>
      </c>
      <c r="T4250" s="53">
        <f>IFERROR(S4250/Q4250,0)</f>
        <v>0</v>
      </c>
      <c r="U4250" s="54">
        <f>IF(T4250&gt;=100%,S4250*2%,0)</f>
        <v>0</v>
      </c>
      <c r="V4250" s="54">
        <f>S4250*1%</f>
        <v>0</v>
      </c>
      <c r="W4250" s="55">
        <f>U4250+V4250</f>
        <v>0</v>
      </c>
      <c r="X4250" s="17"/>
      <c r="Y4250" s="9" t="s">
        <v>12391</v>
      </c>
    </row>
    <row r="4251" spans="1:25" x14ac:dyDescent="0.2">
      <c r="A4251" s="9" t="s">
        <v>6280</v>
      </c>
      <c r="B4251" s="9" t="s">
        <v>7337</v>
      </c>
      <c r="C4251" s="18" t="s">
        <v>6854</v>
      </c>
      <c r="D4251" s="9" t="s">
        <v>6855</v>
      </c>
      <c r="E4251" s="9" t="s">
        <v>7290</v>
      </c>
      <c r="F4251" s="9" t="s">
        <v>7291</v>
      </c>
      <c r="G4251" s="9">
        <v>10025785</v>
      </c>
      <c r="H4251" s="9" t="s">
        <v>7292</v>
      </c>
      <c r="I4251" s="9" t="s">
        <v>7338</v>
      </c>
      <c r="J4251" s="9" t="s">
        <v>7339</v>
      </c>
      <c r="K4251" s="18" t="s">
        <v>7295</v>
      </c>
      <c r="L4251" s="18" t="s">
        <v>7296</v>
      </c>
      <c r="M4251" s="18" t="s">
        <v>7297</v>
      </c>
      <c r="N4251" s="9" t="s">
        <v>7340</v>
      </c>
      <c r="O4251" s="9" t="s">
        <v>7341</v>
      </c>
      <c r="P4251" s="9" t="s">
        <v>32</v>
      </c>
      <c r="Q4251" s="61">
        <v>10200</v>
      </c>
      <c r="R4251" s="11">
        <v>0</v>
      </c>
      <c r="S4251" s="52">
        <f>R4251</f>
        <v>0</v>
      </c>
      <c r="T4251" s="53">
        <f>IFERROR(S4251/Q4251,0)</f>
        <v>0</v>
      </c>
      <c r="U4251" s="54">
        <f>IF(T4251&gt;=100%,S4251*2%,0)</f>
        <v>0</v>
      </c>
      <c r="V4251" s="54">
        <f>S4251*1%</f>
        <v>0</v>
      </c>
      <c r="W4251" s="55">
        <f>U4251+V4251</f>
        <v>0</v>
      </c>
      <c r="X4251" s="17"/>
      <c r="Y4251" s="9" t="s">
        <v>12392</v>
      </c>
    </row>
    <row r="4252" spans="1:25" x14ac:dyDescent="0.2">
      <c r="A4252" s="9" t="s">
        <v>6280</v>
      </c>
      <c r="B4252" s="9" t="s">
        <v>7361</v>
      </c>
      <c r="C4252" s="18" t="s">
        <v>6854</v>
      </c>
      <c r="D4252" s="9" t="s">
        <v>6855</v>
      </c>
      <c r="E4252" s="9" t="s">
        <v>7290</v>
      </c>
      <c r="F4252" s="9" t="s">
        <v>7291</v>
      </c>
      <c r="G4252" s="9">
        <v>10025785</v>
      </c>
      <c r="H4252" s="9" t="s">
        <v>7292</v>
      </c>
      <c r="I4252" s="9" t="s">
        <v>7362</v>
      </c>
      <c r="J4252" s="9" t="s">
        <v>7363</v>
      </c>
      <c r="K4252" s="18" t="s">
        <v>7354</v>
      </c>
      <c r="L4252" s="18" t="s">
        <v>7355</v>
      </c>
      <c r="M4252" s="18" t="s">
        <v>7356</v>
      </c>
      <c r="N4252" s="9" t="s">
        <v>7364</v>
      </c>
      <c r="O4252" s="9" t="s">
        <v>7365</v>
      </c>
      <c r="P4252" s="9" t="s">
        <v>32</v>
      </c>
      <c r="Q4252" s="61">
        <v>15000</v>
      </c>
      <c r="R4252" s="11">
        <v>0</v>
      </c>
      <c r="S4252" s="52">
        <f>R4252</f>
        <v>0</v>
      </c>
      <c r="T4252" s="53">
        <f>IFERROR(S4252/Q4252,0)</f>
        <v>0</v>
      </c>
      <c r="U4252" s="54">
        <f>IF(T4252&gt;=100%,S4252*2%,0)</f>
        <v>0</v>
      </c>
      <c r="V4252" s="54">
        <f>S4252*1%</f>
        <v>0</v>
      </c>
      <c r="W4252" s="55">
        <f>U4252+V4252</f>
        <v>0</v>
      </c>
      <c r="X4252" s="17"/>
      <c r="Y4252" s="9" t="s">
        <v>12391</v>
      </c>
    </row>
    <row r="4253" spans="1:25" x14ac:dyDescent="0.2">
      <c r="A4253" s="9" t="s">
        <v>6280</v>
      </c>
      <c r="B4253" s="9" t="s">
        <v>7289</v>
      </c>
      <c r="C4253" s="18" t="s">
        <v>6854</v>
      </c>
      <c r="D4253" s="9" t="s">
        <v>6855</v>
      </c>
      <c r="E4253" s="9" t="s">
        <v>7290</v>
      </c>
      <c r="F4253" s="9" t="s">
        <v>7291</v>
      </c>
      <c r="G4253" s="9">
        <v>10025785</v>
      </c>
      <c r="H4253" s="9" t="s">
        <v>7292</v>
      </c>
      <c r="I4253" s="9" t="s">
        <v>7293</v>
      </c>
      <c r="J4253" s="9" t="s">
        <v>7294</v>
      </c>
      <c r="K4253" s="18" t="s">
        <v>7295</v>
      </c>
      <c r="L4253" s="18" t="s">
        <v>7296</v>
      </c>
      <c r="M4253" s="18" t="s">
        <v>7297</v>
      </c>
      <c r="N4253" s="9" t="s">
        <v>7298</v>
      </c>
      <c r="O4253" s="9" t="s">
        <v>7299</v>
      </c>
      <c r="P4253" s="9" t="s">
        <v>32</v>
      </c>
      <c r="Q4253" s="61">
        <v>9520</v>
      </c>
      <c r="R4253" s="11">
        <v>0</v>
      </c>
      <c r="S4253" s="52">
        <f>R4253</f>
        <v>0</v>
      </c>
      <c r="T4253" s="53">
        <f>IFERROR(S4253/Q4253,0)</f>
        <v>0</v>
      </c>
      <c r="U4253" s="54">
        <f>IF(T4253&gt;=100%,S4253*2%,0)</f>
        <v>0</v>
      </c>
      <c r="V4253" s="54">
        <f>S4253*1%</f>
        <v>0</v>
      </c>
      <c r="W4253" s="55">
        <f>U4253+V4253</f>
        <v>0</v>
      </c>
      <c r="X4253" s="17"/>
      <c r="Y4253" s="9" t="s">
        <v>12393</v>
      </c>
    </row>
    <row r="4254" spans="1:25" x14ac:dyDescent="0.2">
      <c r="A4254" s="9" t="s">
        <v>6280</v>
      </c>
      <c r="B4254" s="9" t="s">
        <v>7289</v>
      </c>
      <c r="C4254" s="18" t="s">
        <v>6854</v>
      </c>
      <c r="D4254" s="9" t="s">
        <v>6855</v>
      </c>
      <c r="E4254" s="9" t="s">
        <v>7290</v>
      </c>
      <c r="F4254" s="9" t="s">
        <v>7291</v>
      </c>
      <c r="G4254" s="9">
        <v>10025785</v>
      </c>
      <c r="H4254" s="9" t="s">
        <v>7292</v>
      </c>
      <c r="I4254" s="9" t="s">
        <v>7293</v>
      </c>
      <c r="J4254" s="9" t="s">
        <v>7294</v>
      </c>
      <c r="K4254" s="18" t="s">
        <v>7295</v>
      </c>
      <c r="L4254" s="18" t="s">
        <v>7296</v>
      </c>
      <c r="M4254" s="18" t="s">
        <v>7297</v>
      </c>
      <c r="N4254" s="9" t="s">
        <v>7302</v>
      </c>
      <c r="O4254" s="9" t="s">
        <v>7303</v>
      </c>
      <c r="P4254" s="9" t="s">
        <v>32</v>
      </c>
      <c r="Q4254" s="61">
        <v>15300</v>
      </c>
      <c r="R4254" s="11">
        <v>0</v>
      </c>
      <c r="S4254" s="52">
        <f>R4254</f>
        <v>0</v>
      </c>
      <c r="T4254" s="53">
        <f>IFERROR(S4254/Q4254,0)</f>
        <v>0</v>
      </c>
      <c r="U4254" s="54">
        <f>IF(T4254&gt;=100%,S4254*2%,0)</f>
        <v>0</v>
      </c>
      <c r="V4254" s="54">
        <f>S4254*1%</f>
        <v>0</v>
      </c>
      <c r="W4254" s="55">
        <f>U4254+V4254</f>
        <v>0</v>
      </c>
      <c r="X4254" s="17"/>
      <c r="Y4254" s="9" t="s">
        <v>12393</v>
      </c>
    </row>
    <row r="4255" spans="1:25" x14ac:dyDescent="0.2">
      <c r="A4255" s="9" t="s">
        <v>8060</v>
      </c>
      <c r="B4255" s="9" t="s">
        <v>8808</v>
      </c>
      <c r="C4255" s="18" t="s">
        <v>8570</v>
      </c>
      <c r="D4255" s="9" t="s">
        <v>8571</v>
      </c>
      <c r="E4255" s="9" t="s">
        <v>8809</v>
      </c>
      <c r="F4255" s="9" t="s">
        <v>8810</v>
      </c>
      <c r="G4255" s="9">
        <v>10034295</v>
      </c>
      <c r="H4255" s="9" t="s">
        <v>1422</v>
      </c>
      <c r="I4255" s="9" t="s">
        <v>8854</v>
      </c>
      <c r="J4255" s="9" t="s">
        <v>8855</v>
      </c>
      <c r="K4255" s="18" t="s">
        <v>8813</v>
      </c>
      <c r="L4255" s="18" t="s">
        <v>8814</v>
      </c>
      <c r="M4255" s="18">
        <v>9175867091</v>
      </c>
      <c r="N4255" s="9" t="s">
        <v>8856</v>
      </c>
      <c r="O4255" s="9" t="s">
        <v>8857</v>
      </c>
      <c r="P4255" s="9" t="s">
        <v>32</v>
      </c>
      <c r="Q4255" s="11">
        <v>7000</v>
      </c>
      <c r="R4255" s="11">
        <v>0</v>
      </c>
      <c r="S4255" s="52">
        <f>R4255</f>
        <v>0</v>
      </c>
      <c r="T4255" s="53">
        <f>IFERROR(S4255/Q4255,0)</f>
        <v>0</v>
      </c>
      <c r="U4255" s="54">
        <f>IF(T4255&gt;=100%,S4255*2%,0)</f>
        <v>0</v>
      </c>
      <c r="V4255" s="54">
        <f>S4255*1%</f>
        <v>0</v>
      </c>
      <c r="W4255" s="55">
        <f>U4255+V4255</f>
        <v>0</v>
      </c>
      <c r="X4255" s="17"/>
      <c r="Y4255" s="9" t="s">
        <v>12391</v>
      </c>
    </row>
    <row r="4256" spans="1:25" x14ac:dyDescent="0.2">
      <c r="A4256" s="9" t="s">
        <v>8060</v>
      </c>
      <c r="B4256" s="9" t="s">
        <v>8808</v>
      </c>
      <c r="C4256" s="18" t="s">
        <v>8570</v>
      </c>
      <c r="D4256" s="9" t="s">
        <v>8571</v>
      </c>
      <c r="E4256" s="9" t="s">
        <v>8809</v>
      </c>
      <c r="F4256" s="9" t="s">
        <v>8810</v>
      </c>
      <c r="G4256" s="9">
        <v>10034295</v>
      </c>
      <c r="H4256" s="9" t="s">
        <v>1422</v>
      </c>
      <c r="I4256" s="9" t="s">
        <v>8846</v>
      </c>
      <c r="J4256" s="9" t="s">
        <v>8847</v>
      </c>
      <c r="K4256" s="18" t="s">
        <v>8813</v>
      </c>
      <c r="L4256" s="18" t="s">
        <v>8814</v>
      </c>
      <c r="M4256" s="18">
        <v>9175867091</v>
      </c>
      <c r="N4256" s="9" t="s">
        <v>8852</v>
      </c>
      <c r="O4256" s="9" t="s">
        <v>8853</v>
      </c>
      <c r="P4256" s="9" t="s">
        <v>32</v>
      </c>
      <c r="Q4256" s="11">
        <v>7400</v>
      </c>
      <c r="R4256" s="11">
        <v>0</v>
      </c>
      <c r="S4256" s="52">
        <f>R4256</f>
        <v>0</v>
      </c>
      <c r="T4256" s="53">
        <f>IFERROR(S4256/Q4256,0)</f>
        <v>0</v>
      </c>
      <c r="U4256" s="54">
        <f>IF(T4256&gt;=100%,S4256*2%,0)</f>
        <v>0</v>
      </c>
      <c r="V4256" s="54">
        <f>S4256*1%</f>
        <v>0</v>
      </c>
      <c r="W4256" s="55">
        <f>U4256+V4256</f>
        <v>0</v>
      </c>
      <c r="X4256" s="17"/>
      <c r="Y4256" s="9" t="s">
        <v>12393</v>
      </c>
    </row>
    <row r="4257" spans="1:25" x14ac:dyDescent="0.2">
      <c r="A4257" s="9" t="s">
        <v>6280</v>
      </c>
      <c r="B4257" s="9" t="s">
        <v>7243</v>
      </c>
      <c r="C4257" s="18" t="s">
        <v>6854</v>
      </c>
      <c r="D4257" s="9" t="s">
        <v>6855</v>
      </c>
      <c r="E4257" s="9" t="s">
        <v>7147</v>
      </c>
      <c r="F4257" s="9" t="s">
        <v>7148</v>
      </c>
      <c r="G4257" s="9">
        <v>10031743</v>
      </c>
      <c r="H4257" s="9" t="s">
        <v>7149</v>
      </c>
      <c r="I4257" s="9" t="s">
        <v>7244</v>
      </c>
      <c r="J4257" s="9" t="s">
        <v>7245</v>
      </c>
      <c r="K4257" s="18" t="s">
        <v>7213</v>
      </c>
      <c r="L4257" s="18" t="s">
        <v>7214</v>
      </c>
      <c r="M4257" s="18" t="s">
        <v>7215</v>
      </c>
      <c r="N4257" s="9" t="s">
        <v>7246</v>
      </c>
      <c r="O4257" s="9" t="s">
        <v>7247</v>
      </c>
      <c r="P4257" s="9" t="s">
        <v>32</v>
      </c>
      <c r="Q4257" s="61">
        <v>7140</v>
      </c>
      <c r="R4257" s="11">
        <v>0</v>
      </c>
      <c r="S4257" s="52">
        <f>R4257</f>
        <v>0</v>
      </c>
      <c r="T4257" s="53">
        <f>IFERROR(S4257/Q4257,0)</f>
        <v>0</v>
      </c>
      <c r="U4257" s="54">
        <f>IF(T4257&gt;=100%,S4257*2%,0)</f>
        <v>0</v>
      </c>
      <c r="V4257" s="54">
        <f>S4257*1%</f>
        <v>0</v>
      </c>
      <c r="W4257" s="55">
        <f>U4257+V4257</f>
        <v>0</v>
      </c>
      <c r="X4257" s="17"/>
      <c r="Y4257" s="9" t="s">
        <v>12393</v>
      </c>
    </row>
    <row r="4258" spans="1:25" x14ac:dyDescent="0.2">
      <c r="A4258" s="9" t="s">
        <v>6280</v>
      </c>
      <c r="B4258" s="9" t="s">
        <v>6595</v>
      </c>
      <c r="C4258" s="18" t="s">
        <v>6282</v>
      </c>
      <c r="D4258" s="9" t="s">
        <v>6283</v>
      </c>
      <c r="E4258" s="9" t="s">
        <v>6547</v>
      </c>
      <c r="F4258" s="9" t="s">
        <v>6548</v>
      </c>
      <c r="G4258" s="9">
        <v>10024707</v>
      </c>
      <c r="H4258" s="9" t="s">
        <v>6549</v>
      </c>
      <c r="I4258" s="9" t="s">
        <v>6596</v>
      </c>
      <c r="J4258" s="9" t="s">
        <v>6597</v>
      </c>
      <c r="K4258" s="18" t="s">
        <v>6552</v>
      </c>
      <c r="L4258" s="18" t="s">
        <v>6553</v>
      </c>
      <c r="M4258" s="18" t="s">
        <v>6554</v>
      </c>
      <c r="N4258" s="9" t="s">
        <v>6598</v>
      </c>
      <c r="O4258" s="9" t="s">
        <v>6599</v>
      </c>
      <c r="P4258" s="9" t="s">
        <v>32</v>
      </c>
      <c r="Q4258" s="62">
        <v>5000</v>
      </c>
      <c r="R4258" s="11">
        <v>0</v>
      </c>
      <c r="S4258" s="52">
        <f>R4258</f>
        <v>0</v>
      </c>
      <c r="T4258" s="53">
        <f>IFERROR(S4258/Q4258,0)</f>
        <v>0</v>
      </c>
      <c r="U4258" s="54">
        <f>IF(T4258&gt;=100%,S4258*2%,0)</f>
        <v>0</v>
      </c>
      <c r="V4258" s="54">
        <f>S4258*1%</f>
        <v>0</v>
      </c>
      <c r="W4258" s="55">
        <f>U4258+V4258</f>
        <v>0</v>
      </c>
      <c r="X4258" s="17"/>
      <c r="Y4258" s="9" t="s">
        <v>12391</v>
      </c>
    </row>
    <row r="4259" spans="1:25" x14ac:dyDescent="0.2">
      <c r="A4259" s="9" t="s">
        <v>8060</v>
      </c>
      <c r="B4259" s="9" t="s">
        <v>8808</v>
      </c>
      <c r="C4259" s="18" t="s">
        <v>8570</v>
      </c>
      <c r="D4259" s="9" t="s">
        <v>8571</v>
      </c>
      <c r="E4259" s="9" t="s">
        <v>8809</v>
      </c>
      <c r="F4259" s="9" t="s">
        <v>8810</v>
      </c>
      <c r="G4259" s="9">
        <v>10034295</v>
      </c>
      <c r="H4259" s="9" t="s">
        <v>1422</v>
      </c>
      <c r="I4259" s="9" t="s">
        <v>8837</v>
      </c>
      <c r="J4259" s="9" t="s">
        <v>8838</v>
      </c>
      <c r="K4259" s="18" t="s">
        <v>8813</v>
      </c>
      <c r="L4259" s="18" t="s">
        <v>8814</v>
      </c>
      <c r="M4259" s="18">
        <v>9175867091</v>
      </c>
      <c r="N4259" s="9" t="s">
        <v>8839</v>
      </c>
      <c r="O4259" s="9" t="s">
        <v>3105</v>
      </c>
      <c r="P4259" s="9" t="s">
        <v>32</v>
      </c>
      <c r="Q4259" s="11">
        <v>7300</v>
      </c>
      <c r="R4259" s="11">
        <v>0</v>
      </c>
      <c r="S4259" s="52">
        <f>R4259</f>
        <v>0</v>
      </c>
      <c r="T4259" s="53">
        <f>IFERROR(S4259/Q4259,0)</f>
        <v>0</v>
      </c>
      <c r="U4259" s="54">
        <f>IF(T4259&gt;=100%,S4259*2%,0)</f>
        <v>0</v>
      </c>
      <c r="V4259" s="54">
        <f>S4259*1%</f>
        <v>0</v>
      </c>
      <c r="W4259" s="55">
        <f>U4259+V4259</f>
        <v>0</v>
      </c>
      <c r="X4259" s="17"/>
      <c r="Y4259" s="9" t="s">
        <v>12392</v>
      </c>
    </row>
    <row r="4260" spans="1:25" x14ac:dyDescent="0.2">
      <c r="A4260" s="4" t="s">
        <v>18</v>
      </c>
      <c r="B4260" s="12" t="s">
        <v>1387</v>
      </c>
      <c r="C4260" s="5" t="s">
        <v>861</v>
      </c>
      <c r="D4260" s="9" t="s">
        <v>862</v>
      </c>
      <c r="E4260" s="9" t="s">
        <v>1337</v>
      </c>
      <c r="F4260" s="9" t="s">
        <v>1336</v>
      </c>
      <c r="G4260" s="8">
        <v>10026659</v>
      </c>
      <c r="H4260" s="12" t="s">
        <v>1388</v>
      </c>
      <c r="I4260" s="9" t="s">
        <v>1389</v>
      </c>
      <c r="J4260" s="12" t="s">
        <v>1390</v>
      </c>
      <c r="K4260" s="8" t="s">
        <v>1391</v>
      </c>
      <c r="L4260" s="16" t="s">
        <v>1392</v>
      </c>
      <c r="M4260" s="17">
        <v>8250593961</v>
      </c>
      <c r="N4260" s="9" t="s">
        <v>1393</v>
      </c>
      <c r="O4260" s="9" t="s">
        <v>1394</v>
      </c>
      <c r="P4260" s="9" t="s">
        <v>32</v>
      </c>
      <c r="Q4260" s="10">
        <v>8000</v>
      </c>
      <c r="R4260" s="11">
        <v>0</v>
      </c>
      <c r="S4260" s="52">
        <f>R4260</f>
        <v>0</v>
      </c>
      <c r="T4260" s="53">
        <f>IFERROR(S4260/Q4260,0)</f>
        <v>0</v>
      </c>
      <c r="U4260" s="54">
        <f>IF(T4260&gt;=100%,S4260*2%,0)</f>
        <v>0</v>
      </c>
      <c r="V4260" s="54">
        <f>S4260*1%</f>
        <v>0</v>
      </c>
      <c r="W4260" s="55">
        <f>U4260+V4260</f>
        <v>0</v>
      </c>
      <c r="X4260" s="17"/>
      <c r="Y4260" s="9" t="s">
        <v>12391</v>
      </c>
    </row>
    <row r="4261" spans="1:25" x14ac:dyDescent="0.2">
      <c r="A4261" s="4" t="s">
        <v>18</v>
      </c>
      <c r="B4261" s="4" t="s">
        <v>398</v>
      </c>
      <c r="C4261" s="5" t="s">
        <v>20</v>
      </c>
      <c r="D4261" s="5" t="s">
        <v>21</v>
      </c>
      <c r="E4261" s="5" t="s">
        <v>399</v>
      </c>
      <c r="F4261" s="5" t="s">
        <v>400</v>
      </c>
      <c r="G4261" s="14">
        <v>10022118</v>
      </c>
      <c r="H4261" s="4" t="s">
        <v>401</v>
      </c>
      <c r="I4261" s="6" t="s">
        <v>469</v>
      </c>
      <c r="J4261" s="5" t="s">
        <v>470</v>
      </c>
      <c r="K4261" s="6" t="s">
        <v>445</v>
      </c>
      <c r="L4261" s="5" t="s">
        <v>446</v>
      </c>
      <c r="M4261" s="5">
        <v>9832013291</v>
      </c>
      <c r="N4261" s="13" t="s">
        <v>549</v>
      </c>
      <c r="O4261" s="5" t="s">
        <v>550</v>
      </c>
      <c r="P4261" s="9" t="s">
        <v>32</v>
      </c>
      <c r="Q4261" s="9">
        <v>10000</v>
      </c>
      <c r="R4261" s="11">
        <v>0</v>
      </c>
      <c r="S4261" s="52">
        <f>R4261</f>
        <v>0</v>
      </c>
      <c r="T4261" s="53">
        <f>IFERROR(S4261/Q4261,0)</f>
        <v>0</v>
      </c>
      <c r="U4261" s="54">
        <f>IF(T4261&gt;=100%,S4261*2%,0)</f>
        <v>0</v>
      </c>
      <c r="V4261" s="54">
        <f>S4261*1%</f>
        <v>0</v>
      </c>
      <c r="W4261" s="55">
        <f>U4261+V4261</f>
        <v>0</v>
      </c>
      <c r="X4261" s="17"/>
      <c r="Y4261" s="9" t="s">
        <v>12391</v>
      </c>
    </row>
    <row r="4262" spans="1:25" x14ac:dyDescent="0.2">
      <c r="A4262" s="4" t="s">
        <v>18</v>
      </c>
      <c r="B4262" s="12" t="s">
        <v>2632</v>
      </c>
      <c r="C4262" s="5" t="s">
        <v>2071</v>
      </c>
      <c r="D4262" s="9" t="s">
        <v>2072</v>
      </c>
      <c r="E4262" s="9" t="s">
        <v>2633</v>
      </c>
      <c r="F4262" s="9" t="s">
        <v>2634</v>
      </c>
      <c r="G4262" s="8">
        <v>10023239</v>
      </c>
      <c r="H4262" s="12" t="s">
        <v>2635</v>
      </c>
      <c r="I4262" s="9" t="s">
        <v>2636</v>
      </c>
      <c r="J4262" s="12" t="s">
        <v>2637</v>
      </c>
      <c r="K4262" s="8" t="s">
        <v>2638</v>
      </c>
      <c r="L4262" s="16" t="s">
        <v>2639</v>
      </c>
      <c r="M4262" s="17">
        <v>8876662101</v>
      </c>
      <c r="N4262" s="9" t="s">
        <v>2640</v>
      </c>
      <c r="O4262" s="9" t="s">
        <v>2641</v>
      </c>
      <c r="P4262" s="9" t="s">
        <v>32</v>
      </c>
      <c r="Q4262" s="10">
        <v>5000</v>
      </c>
      <c r="R4262" s="11">
        <v>0</v>
      </c>
      <c r="S4262" s="52">
        <f>R4262</f>
        <v>0</v>
      </c>
      <c r="T4262" s="53">
        <f>IFERROR(S4262/Q4262,0)</f>
        <v>0</v>
      </c>
      <c r="U4262" s="54">
        <f>IF(T4262&gt;=100%,S4262*2%,0)</f>
        <v>0</v>
      </c>
      <c r="V4262" s="54">
        <f>S4262*1%</f>
        <v>0</v>
      </c>
      <c r="W4262" s="55">
        <f>U4262+V4262</f>
        <v>0</v>
      </c>
      <c r="X4262" s="17"/>
      <c r="Y4262" s="9" t="s">
        <v>12393</v>
      </c>
    </row>
    <row r="4263" spans="1:25" x14ac:dyDescent="0.2">
      <c r="A4263" s="4" t="s">
        <v>18</v>
      </c>
      <c r="B4263" s="12" t="s">
        <v>2632</v>
      </c>
      <c r="C4263" s="5" t="s">
        <v>2071</v>
      </c>
      <c r="D4263" s="9" t="s">
        <v>2072</v>
      </c>
      <c r="E4263" s="9" t="s">
        <v>2633</v>
      </c>
      <c r="F4263" s="9" t="s">
        <v>2634</v>
      </c>
      <c r="G4263" s="8">
        <v>10023239</v>
      </c>
      <c r="H4263" s="12" t="s">
        <v>2635</v>
      </c>
      <c r="I4263" s="9" t="s">
        <v>2636</v>
      </c>
      <c r="J4263" s="12" t="s">
        <v>2637</v>
      </c>
      <c r="K4263" s="8" t="s">
        <v>2638</v>
      </c>
      <c r="L4263" s="16" t="s">
        <v>2639</v>
      </c>
      <c r="M4263" s="17">
        <v>8876662101</v>
      </c>
      <c r="N4263" s="9" t="s">
        <v>2644</v>
      </c>
      <c r="O4263" s="9" t="s">
        <v>2645</v>
      </c>
      <c r="P4263" s="9" t="s">
        <v>32</v>
      </c>
      <c r="Q4263" s="10">
        <v>5000</v>
      </c>
      <c r="R4263" s="11">
        <v>0</v>
      </c>
      <c r="S4263" s="52">
        <f>R4263</f>
        <v>0</v>
      </c>
      <c r="T4263" s="53">
        <f>IFERROR(S4263/Q4263,0)</f>
        <v>0</v>
      </c>
      <c r="U4263" s="54">
        <f>IF(T4263&gt;=100%,S4263*2%,0)</f>
        <v>0</v>
      </c>
      <c r="V4263" s="54">
        <f>S4263*1%</f>
        <v>0</v>
      </c>
      <c r="W4263" s="55">
        <f>U4263+V4263</f>
        <v>0</v>
      </c>
      <c r="X4263" s="17"/>
      <c r="Y4263" s="9" t="s">
        <v>12393</v>
      </c>
    </row>
    <row r="4264" spans="1:25" x14ac:dyDescent="0.2">
      <c r="A4264" s="4" t="s">
        <v>18</v>
      </c>
      <c r="B4264" s="12" t="s">
        <v>2632</v>
      </c>
      <c r="C4264" s="5" t="s">
        <v>2071</v>
      </c>
      <c r="D4264" s="9" t="s">
        <v>2072</v>
      </c>
      <c r="E4264" s="9" t="s">
        <v>2633</v>
      </c>
      <c r="F4264" s="9" t="s">
        <v>2634</v>
      </c>
      <c r="G4264" s="8">
        <v>10023239</v>
      </c>
      <c r="H4264" s="12" t="s">
        <v>2635</v>
      </c>
      <c r="I4264" s="9" t="s">
        <v>2636</v>
      </c>
      <c r="J4264" s="12" t="s">
        <v>2637</v>
      </c>
      <c r="K4264" s="8" t="s">
        <v>2638</v>
      </c>
      <c r="L4264" s="16" t="s">
        <v>2639</v>
      </c>
      <c r="M4264" s="17">
        <v>8876662101</v>
      </c>
      <c r="N4264" s="9" t="s">
        <v>2646</v>
      </c>
      <c r="O4264" s="9" t="s">
        <v>2647</v>
      </c>
      <c r="P4264" s="9" t="s">
        <v>32</v>
      </c>
      <c r="Q4264" s="10">
        <v>5000</v>
      </c>
      <c r="R4264" s="11">
        <v>0</v>
      </c>
      <c r="S4264" s="52">
        <f>R4264</f>
        <v>0</v>
      </c>
      <c r="T4264" s="53">
        <f>IFERROR(S4264/Q4264,0)</f>
        <v>0</v>
      </c>
      <c r="U4264" s="54">
        <f>IF(T4264&gt;=100%,S4264*2%,0)</f>
        <v>0</v>
      </c>
      <c r="V4264" s="54">
        <f>S4264*1%</f>
        <v>0</v>
      </c>
      <c r="W4264" s="55">
        <f>U4264+V4264</f>
        <v>0</v>
      </c>
      <c r="X4264" s="17"/>
      <c r="Y4264" s="9" t="s">
        <v>12393</v>
      </c>
    </row>
    <row r="4265" spans="1:25" x14ac:dyDescent="0.2">
      <c r="A4265" s="4" t="s">
        <v>18</v>
      </c>
      <c r="B4265" s="12" t="s">
        <v>2632</v>
      </c>
      <c r="C4265" s="5" t="s">
        <v>2071</v>
      </c>
      <c r="D4265" s="9" t="s">
        <v>2072</v>
      </c>
      <c r="E4265" s="9" t="s">
        <v>2633</v>
      </c>
      <c r="F4265" s="9" t="s">
        <v>2634</v>
      </c>
      <c r="G4265" s="8">
        <v>10023239</v>
      </c>
      <c r="H4265" s="12" t="s">
        <v>2635</v>
      </c>
      <c r="I4265" s="9" t="s">
        <v>2636</v>
      </c>
      <c r="J4265" s="12" t="s">
        <v>2637</v>
      </c>
      <c r="K4265" s="8" t="s">
        <v>2638</v>
      </c>
      <c r="L4265" s="16" t="s">
        <v>2639</v>
      </c>
      <c r="M4265" s="17">
        <v>8876662101</v>
      </c>
      <c r="N4265" s="9" t="s">
        <v>2648</v>
      </c>
      <c r="O4265" s="9" t="s">
        <v>2649</v>
      </c>
      <c r="P4265" s="9" t="s">
        <v>32</v>
      </c>
      <c r="Q4265" s="10">
        <v>5000</v>
      </c>
      <c r="R4265" s="11">
        <v>0</v>
      </c>
      <c r="S4265" s="52">
        <f>R4265</f>
        <v>0</v>
      </c>
      <c r="T4265" s="53">
        <f>IFERROR(S4265/Q4265,0)</f>
        <v>0</v>
      </c>
      <c r="U4265" s="54">
        <f>IF(T4265&gt;=100%,S4265*2%,0)</f>
        <v>0</v>
      </c>
      <c r="V4265" s="54">
        <f>S4265*1%</f>
        <v>0</v>
      </c>
      <c r="W4265" s="55">
        <f>U4265+V4265</f>
        <v>0</v>
      </c>
      <c r="X4265" s="17"/>
      <c r="Y4265" s="9" t="s">
        <v>12391</v>
      </c>
    </row>
    <row r="4266" spans="1:25" x14ac:dyDescent="0.2">
      <c r="A4266" s="4" t="s">
        <v>18</v>
      </c>
      <c r="B4266" s="12" t="s">
        <v>2632</v>
      </c>
      <c r="C4266" s="5" t="s">
        <v>2071</v>
      </c>
      <c r="D4266" s="9" t="s">
        <v>2072</v>
      </c>
      <c r="E4266" s="9" t="s">
        <v>2633</v>
      </c>
      <c r="F4266" s="9" t="s">
        <v>2634</v>
      </c>
      <c r="G4266" s="8">
        <v>10023239</v>
      </c>
      <c r="H4266" s="12" t="s">
        <v>2635</v>
      </c>
      <c r="I4266" s="9" t="s">
        <v>2636</v>
      </c>
      <c r="J4266" s="12" t="s">
        <v>2637</v>
      </c>
      <c r="K4266" s="8" t="s">
        <v>2638</v>
      </c>
      <c r="L4266" s="16" t="s">
        <v>2639</v>
      </c>
      <c r="M4266" s="17">
        <v>8876662101</v>
      </c>
      <c r="N4266" s="9" t="s">
        <v>2650</v>
      </c>
      <c r="O4266" s="9" t="s">
        <v>2651</v>
      </c>
      <c r="P4266" s="9" t="s">
        <v>32</v>
      </c>
      <c r="Q4266" s="10">
        <v>5000</v>
      </c>
      <c r="R4266" s="11">
        <v>0</v>
      </c>
      <c r="S4266" s="52">
        <f>R4266</f>
        <v>0</v>
      </c>
      <c r="T4266" s="53">
        <f>IFERROR(S4266/Q4266,0)</f>
        <v>0</v>
      </c>
      <c r="U4266" s="54">
        <f>IF(T4266&gt;=100%,S4266*2%,0)</f>
        <v>0</v>
      </c>
      <c r="V4266" s="54">
        <f>S4266*1%</f>
        <v>0</v>
      </c>
      <c r="W4266" s="55">
        <f>U4266+V4266</f>
        <v>0</v>
      </c>
      <c r="X4266" s="17"/>
      <c r="Y4266" s="9" t="s">
        <v>12393</v>
      </c>
    </row>
    <row r="4267" spans="1:25" x14ac:dyDescent="0.2">
      <c r="A4267" s="4" t="s">
        <v>18</v>
      </c>
      <c r="B4267" s="12" t="s">
        <v>2632</v>
      </c>
      <c r="C4267" s="5" t="s">
        <v>2071</v>
      </c>
      <c r="D4267" s="9" t="s">
        <v>2072</v>
      </c>
      <c r="E4267" s="9" t="s">
        <v>2633</v>
      </c>
      <c r="F4267" s="9" t="s">
        <v>2634</v>
      </c>
      <c r="G4267" s="8">
        <v>10023239</v>
      </c>
      <c r="H4267" s="12" t="s">
        <v>2635</v>
      </c>
      <c r="I4267" s="9" t="s">
        <v>2654</v>
      </c>
      <c r="J4267" s="12" t="s">
        <v>2655</v>
      </c>
      <c r="K4267" s="8" t="s">
        <v>2638</v>
      </c>
      <c r="L4267" s="16" t="s">
        <v>2639</v>
      </c>
      <c r="M4267" s="17">
        <v>8876662101</v>
      </c>
      <c r="N4267" s="9" t="s">
        <v>2656</v>
      </c>
      <c r="O4267" s="9" t="s">
        <v>2657</v>
      </c>
      <c r="P4267" s="9" t="s">
        <v>32</v>
      </c>
      <c r="Q4267" s="10">
        <v>5000</v>
      </c>
      <c r="R4267" s="11">
        <v>0</v>
      </c>
      <c r="S4267" s="52">
        <f>R4267</f>
        <v>0</v>
      </c>
      <c r="T4267" s="53">
        <f>IFERROR(S4267/Q4267,0)</f>
        <v>0</v>
      </c>
      <c r="U4267" s="54">
        <f>IF(T4267&gt;=100%,S4267*2%,0)</f>
        <v>0</v>
      </c>
      <c r="V4267" s="54">
        <f>S4267*1%</f>
        <v>0</v>
      </c>
      <c r="W4267" s="55">
        <f>U4267+V4267</f>
        <v>0</v>
      </c>
      <c r="X4267" s="17"/>
      <c r="Y4267" s="9" t="s">
        <v>12393</v>
      </c>
    </row>
    <row r="4268" spans="1:25" x14ac:dyDescent="0.2">
      <c r="A4268" s="4" t="s">
        <v>18</v>
      </c>
      <c r="B4268" s="12" t="s">
        <v>2632</v>
      </c>
      <c r="C4268" s="5" t="s">
        <v>2071</v>
      </c>
      <c r="D4268" s="9" t="s">
        <v>2072</v>
      </c>
      <c r="E4268" s="9" t="s">
        <v>2633</v>
      </c>
      <c r="F4268" s="9" t="s">
        <v>2634</v>
      </c>
      <c r="G4268" s="8">
        <v>10023239</v>
      </c>
      <c r="H4268" s="12" t="s">
        <v>2635</v>
      </c>
      <c r="I4268" s="9" t="s">
        <v>2654</v>
      </c>
      <c r="J4268" s="12" t="s">
        <v>2655</v>
      </c>
      <c r="K4268" s="8" t="s">
        <v>2638</v>
      </c>
      <c r="L4268" s="16" t="s">
        <v>2639</v>
      </c>
      <c r="M4268" s="17">
        <v>8876662101</v>
      </c>
      <c r="N4268" s="9" t="s">
        <v>2658</v>
      </c>
      <c r="O4268" s="9" t="s">
        <v>2659</v>
      </c>
      <c r="P4268" s="9" t="s">
        <v>32</v>
      </c>
      <c r="Q4268" s="10">
        <v>5000</v>
      </c>
      <c r="R4268" s="11">
        <v>0</v>
      </c>
      <c r="S4268" s="52">
        <f>R4268</f>
        <v>0</v>
      </c>
      <c r="T4268" s="53">
        <f>IFERROR(S4268/Q4268,0)</f>
        <v>0</v>
      </c>
      <c r="U4268" s="54">
        <f>IF(T4268&gt;=100%,S4268*2%,0)</f>
        <v>0</v>
      </c>
      <c r="V4268" s="54">
        <f>S4268*1%</f>
        <v>0</v>
      </c>
      <c r="W4268" s="55">
        <f>U4268+V4268</f>
        <v>0</v>
      </c>
      <c r="X4268" s="17"/>
      <c r="Y4268" s="9" t="s">
        <v>12391</v>
      </c>
    </row>
    <row r="4269" spans="1:25" x14ac:dyDescent="0.2">
      <c r="A4269" s="4" t="s">
        <v>18</v>
      </c>
      <c r="B4269" s="12" t="s">
        <v>2632</v>
      </c>
      <c r="C4269" s="5" t="s">
        <v>2071</v>
      </c>
      <c r="D4269" s="9" t="s">
        <v>2072</v>
      </c>
      <c r="E4269" s="9" t="s">
        <v>2633</v>
      </c>
      <c r="F4269" s="9" t="s">
        <v>2634</v>
      </c>
      <c r="G4269" s="8">
        <v>10023239</v>
      </c>
      <c r="H4269" s="12" t="s">
        <v>2635</v>
      </c>
      <c r="I4269" s="9" t="s">
        <v>2654</v>
      </c>
      <c r="J4269" s="12" t="s">
        <v>2655</v>
      </c>
      <c r="K4269" s="8" t="s">
        <v>2638</v>
      </c>
      <c r="L4269" s="16" t="s">
        <v>2639</v>
      </c>
      <c r="M4269" s="17">
        <v>8876662101</v>
      </c>
      <c r="N4269" s="9" t="s">
        <v>2660</v>
      </c>
      <c r="O4269" s="9" t="s">
        <v>2661</v>
      </c>
      <c r="P4269" s="9" t="s">
        <v>32</v>
      </c>
      <c r="Q4269" s="10">
        <v>5000</v>
      </c>
      <c r="R4269" s="11">
        <v>0</v>
      </c>
      <c r="S4269" s="52">
        <f>R4269</f>
        <v>0</v>
      </c>
      <c r="T4269" s="53">
        <f>IFERROR(S4269/Q4269,0)</f>
        <v>0</v>
      </c>
      <c r="U4269" s="54">
        <f>IF(T4269&gt;=100%,S4269*2%,0)</f>
        <v>0</v>
      </c>
      <c r="V4269" s="54">
        <f>S4269*1%</f>
        <v>0</v>
      </c>
      <c r="W4269" s="55">
        <f>U4269+V4269</f>
        <v>0</v>
      </c>
      <c r="X4269" s="17"/>
      <c r="Y4269" s="9" t="s">
        <v>12391</v>
      </c>
    </row>
    <row r="4270" spans="1:25" x14ac:dyDescent="0.2">
      <c r="A4270" s="4" t="s">
        <v>18</v>
      </c>
      <c r="B4270" s="12" t="s">
        <v>2632</v>
      </c>
      <c r="C4270" s="5" t="s">
        <v>2071</v>
      </c>
      <c r="D4270" s="9" t="s">
        <v>2072</v>
      </c>
      <c r="E4270" s="9" t="s">
        <v>2633</v>
      </c>
      <c r="F4270" s="9" t="s">
        <v>2634</v>
      </c>
      <c r="G4270" s="8">
        <v>10023239</v>
      </c>
      <c r="H4270" s="12" t="s">
        <v>2635</v>
      </c>
      <c r="I4270" s="9" t="s">
        <v>2708</v>
      </c>
      <c r="J4270" s="12" t="s">
        <v>2709</v>
      </c>
      <c r="K4270" s="8" t="s">
        <v>2638</v>
      </c>
      <c r="L4270" s="16" t="s">
        <v>2639</v>
      </c>
      <c r="M4270" s="17">
        <v>8876662101</v>
      </c>
      <c r="N4270" s="9" t="s">
        <v>2710</v>
      </c>
      <c r="O4270" s="9" t="s">
        <v>2711</v>
      </c>
      <c r="P4270" s="9" t="s">
        <v>32</v>
      </c>
      <c r="Q4270" s="10">
        <v>5000</v>
      </c>
      <c r="R4270" s="11">
        <v>0</v>
      </c>
      <c r="S4270" s="52">
        <f>R4270</f>
        <v>0</v>
      </c>
      <c r="T4270" s="53">
        <f>IFERROR(S4270/Q4270,0)</f>
        <v>0</v>
      </c>
      <c r="U4270" s="54">
        <f>IF(T4270&gt;=100%,S4270*2%,0)</f>
        <v>0</v>
      </c>
      <c r="V4270" s="54">
        <f>S4270*1%</f>
        <v>0</v>
      </c>
      <c r="W4270" s="55">
        <f>U4270+V4270</f>
        <v>0</v>
      </c>
      <c r="X4270" s="17"/>
      <c r="Y4270" s="9" t="s">
        <v>12391</v>
      </c>
    </row>
    <row r="4271" spans="1:25" x14ac:dyDescent="0.2">
      <c r="A4271" s="4" t="s">
        <v>18</v>
      </c>
      <c r="B4271" s="12" t="s">
        <v>2632</v>
      </c>
      <c r="C4271" s="5" t="s">
        <v>2071</v>
      </c>
      <c r="D4271" s="9" t="s">
        <v>2072</v>
      </c>
      <c r="E4271" s="9" t="s">
        <v>2633</v>
      </c>
      <c r="F4271" s="9" t="s">
        <v>2634</v>
      </c>
      <c r="G4271" s="8">
        <v>10023239</v>
      </c>
      <c r="H4271" s="12" t="s">
        <v>2635</v>
      </c>
      <c r="I4271" s="9" t="s">
        <v>2662</v>
      </c>
      <c r="J4271" s="12" t="s">
        <v>2663</v>
      </c>
      <c r="K4271" s="8" t="s">
        <v>2638</v>
      </c>
      <c r="L4271" s="16" t="s">
        <v>2639</v>
      </c>
      <c r="M4271" s="17">
        <v>8876662101</v>
      </c>
      <c r="N4271" s="9" t="s">
        <v>2664</v>
      </c>
      <c r="O4271" s="9" t="s">
        <v>1205</v>
      </c>
      <c r="P4271" s="9" t="s">
        <v>32</v>
      </c>
      <c r="Q4271" s="10">
        <v>5000</v>
      </c>
      <c r="R4271" s="11">
        <v>0</v>
      </c>
      <c r="S4271" s="52">
        <f>R4271</f>
        <v>0</v>
      </c>
      <c r="T4271" s="53">
        <f>IFERROR(S4271/Q4271,0)</f>
        <v>0</v>
      </c>
      <c r="U4271" s="54">
        <f>IF(T4271&gt;=100%,S4271*2%,0)</f>
        <v>0</v>
      </c>
      <c r="V4271" s="54">
        <f>S4271*1%</f>
        <v>0</v>
      </c>
      <c r="W4271" s="55">
        <f>U4271+V4271</f>
        <v>0</v>
      </c>
      <c r="X4271" s="17"/>
      <c r="Y4271" s="9" t="s">
        <v>12393</v>
      </c>
    </row>
    <row r="4272" spans="1:25" x14ac:dyDescent="0.2">
      <c r="A4272" s="4" t="s">
        <v>18</v>
      </c>
      <c r="B4272" s="12" t="s">
        <v>2632</v>
      </c>
      <c r="C4272" s="5" t="s">
        <v>2071</v>
      </c>
      <c r="D4272" s="9" t="s">
        <v>2072</v>
      </c>
      <c r="E4272" s="9" t="s">
        <v>2633</v>
      </c>
      <c r="F4272" s="9" t="s">
        <v>2634</v>
      </c>
      <c r="G4272" s="8">
        <v>10023239</v>
      </c>
      <c r="H4272" s="12" t="s">
        <v>2635</v>
      </c>
      <c r="I4272" s="9" t="s">
        <v>2665</v>
      </c>
      <c r="J4272" s="12" t="s">
        <v>2666</v>
      </c>
      <c r="K4272" s="8" t="s">
        <v>2638</v>
      </c>
      <c r="L4272" s="16" t="s">
        <v>2639</v>
      </c>
      <c r="M4272" s="17">
        <v>8876662101</v>
      </c>
      <c r="N4272" s="9" t="s">
        <v>2669</v>
      </c>
      <c r="O4272" s="9" t="s">
        <v>2670</v>
      </c>
      <c r="P4272" s="9" t="s">
        <v>32</v>
      </c>
      <c r="Q4272" s="10">
        <v>5000</v>
      </c>
      <c r="R4272" s="11">
        <v>0</v>
      </c>
      <c r="S4272" s="52">
        <f>R4272</f>
        <v>0</v>
      </c>
      <c r="T4272" s="53">
        <f>IFERROR(S4272/Q4272,0)</f>
        <v>0</v>
      </c>
      <c r="U4272" s="54">
        <f>IF(T4272&gt;=100%,S4272*2%,0)</f>
        <v>0</v>
      </c>
      <c r="V4272" s="54">
        <f>S4272*1%</f>
        <v>0</v>
      </c>
      <c r="W4272" s="55">
        <f>U4272+V4272</f>
        <v>0</v>
      </c>
      <c r="X4272" s="17"/>
      <c r="Y4272" s="9" t="s">
        <v>12391</v>
      </c>
    </row>
    <row r="4273" spans="1:25" x14ac:dyDescent="0.2">
      <c r="A4273" s="4" t="s">
        <v>18</v>
      </c>
      <c r="B4273" s="12" t="s">
        <v>2632</v>
      </c>
      <c r="C4273" s="5" t="s">
        <v>2071</v>
      </c>
      <c r="D4273" s="9" t="s">
        <v>2072</v>
      </c>
      <c r="E4273" s="9" t="s">
        <v>2633</v>
      </c>
      <c r="F4273" s="9" t="s">
        <v>2634</v>
      </c>
      <c r="G4273" s="8">
        <v>10023239</v>
      </c>
      <c r="H4273" s="12" t="s">
        <v>2635</v>
      </c>
      <c r="I4273" s="9" t="s">
        <v>2665</v>
      </c>
      <c r="J4273" s="12" t="s">
        <v>2666</v>
      </c>
      <c r="K4273" s="8" t="s">
        <v>2638</v>
      </c>
      <c r="L4273" s="16" t="s">
        <v>2639</v>
      </c>
      <c r="M4273" s="17">
        <v>8876662101</v>
      </c>
      <c r="N4273" s="9" t="s">
        <v>2671</v>
      </c>
      <c r="O4273" s="9" t="s">
        <v>2672</v>
      </c>
      <c r="P4273" s="9" t="s">
        <v>32</v>
      </c>
      <c r="Q4273" s="10">
        <v>5000</v>
      </c>
      <c r="R4273" s="11">
        <v>0</v>
      </c>
      <c r="S4273" s="52">
        <f>R4273</f>
        <v>0</v>
      </c>
      <c r="T4273" s="53">
        <f>IFERROR(S4273/Q4273,0)</f>
        <v>0</v>
      </c>
      <c r="U4273" s="54">
        <f>IF(T4273&gt;=100%,S4273*2%,0)</f>
        <v>0</v>
      </c>
      <c r="V4273" s="54">
        <f>S4273*1%</f>
        <v>0</v>
      </c>
      <c r="W4273" s="55">
        <f>U4273+V4273</f>
        <v>0</v>
      </c>
      <c r="X4273" s="17"/>
      <c r="Y4273" s="9" t="s">
        <v>12392</v>
      </c>
    </row>
    <row r="4274" spans="1:25" x14ac:dyDescent="0.2">
      <c r="A4274" s="4" t="s">
        <v>18</v>
      </c>
      <c r="B4274" s="12" t="s">
        <v>2632</v>
      </c>
      <c r="C4274" s="5" t="s">
        <v>2071</v>
      </c>
      <c r="D4274" s="9" t="s">
        <v>2072</v>
      </c>
      <c r="E4274" s="9" t="s">
        <v>2633</v>
      </c>
      <c r="F4274" s="9" t="s">
        <v>2634</v>
      </c>
      <c r="G4274" s="8">
        <v>10023239</v>
      </c>
      <c r="H4274" s="12" t="s">
        <v>2635</v>
      </c>
      <c r="I4274" s="9" t="s">
        <v>2665</v>
      </c>
      <c r="J4274" s="12" t="s">
        <v>2666</v>
      </c>
      <c r="K4274" s="8" t="s">
        <v>2638</v>
      </c>
      <c r="L4274" s="16" t="s">
        <v>2639</v>
      </c>
      <c r="M4274" s="17">
        <v>8876662101</v>
      </c>
      <c r="N4274" s="9" t="s">
        <v>2673</v>
      </c>
      <c r="O4274" s="9" t="s">
        <v>2674</v>
      </c>
      <c r="P4274" s="9" t="s">
        <v>32</v>
      </c>
      <c r="Q4274" s="10">
        <v>5000</v>
      </c>
      <c r="R4274" s="11">
        <v>0</v>
      </c>
      <c r="S4274" s="52">
        <f>R4274</f>
        <v>0</v>
      </c>
      <c r="T4274" s="53">
        <f>IFERROR(S4274/Q4274,0)</f>
        <v>0</v>
      </c>
      <c r="U4274" s="54">
        <f>IF(T4274&gt;=100%,S4274*2%,0)</f>
        <v>0</v>
      </c>
      <c r="V4274" s="54">
        <f>S4274*1%</f>
        <v>0</v>
      </c>
      <c r="W4274" s="55">
        <f>U4274+V4274</f>
        <v>0</v>
      </c>
      <c r="X4274" s="17"/>
      <c r="Y4274" s="9" t="s">
        <v>12391</v>
      </c>
    </row>
    <row r="4275" spans="1:25" x14ac:dyDescent="0.2">
      <c r="A4275" s="4" t="s">
        <v>18</v>
      </c>
      <c r="B4275" s="12" t="s">
        <v>2632</v>
      </c>
      <c r="C4275" s="5" t="s">
        <v>2071</v>
      </c>
      <c r="D4275" s="9" t="s">
        <v>2072</v>
      </c>
      <c r="E4275" s="9" t="s">
        <v>2633</v>
      </c>
      <c r="F4275" s="9" t="s">
        <v>2634</v>
      </c>
      <c r="G4275" s="8">
        <v>10023239</v>
      </c>
      <c r="H4275" s="12" t="s">
        <v>2635</v>
      </c>
      <c r="I4275" s="9" t="s">
        <v>2712</v>
      </c>
      <c r="J4275" s="12" t="s">
        <v>2713</v>
      </c>
      <c r="K4275" s="8" t="s">
        <v>2638</v>
      </c>
      <c r="L4275" s="16" t="s">
        <v>2639</v>
      </c>
      <c r="M4275" s="17">
        <v>8876662101</v>
      </c>
      <c r="N4275" s="9" t="s">
        <v>2794</v>
      </c>
      <c r="O4275" s="9" t="s">
        <v>2795</v>
      </c>
      <c r="P4275" s="9" t="s">
        <v>32</v>
      </c>
      <c r="Q4275" s="10">
        <v>5000</v>
      </c>
      <c r="R4275" s="11">
        <v>0</v>
      </c>
      <c r="S4275" s="52">
        <f>R4275</f>
        <v>0</v>
      </c>
      <c r="T4275" s="53">
        <f>IFERROR(S4275/Q4275,0)</f>
        <v>0</v>
      </c>
      <c r="U4275" s="54">
        <f>IF(T4275&gt;=100%,S4275*2%,0)</f>
        <v>0</v>
      </c>
      <c r="V4275" s="54">
        <f>S4275*1%</f>
        <v>0</v>
      </c>
      <c r="W4275" s="55">
        <f>U4275+V4275</f>
        <v>0</v>
      </c>
      <c r="X4275" s="17"/>
      <c r="Y4275" s="9" t="s">
        <v>12391</v>
      </c>
    </row>
    <row r="4276" spans="1:25" x14ac:dyDescent="0.2">
      <c r="A4276" s="4" t="s">
        <v>18</v>
      </c>
      <c r="B4276" s="12" t="s">
        <v>2632</v>
      </c>
      <c r="C4276" s="5" t="s">
        <v>2071</v>
      </c>
      <c r="D4276" s="9" t="s">
        <v>2072</v>
      </c>
      <c r="E4276" s="9" t="s">
        <v>2633</v>
      </c>
      <c r="F4276" s="9" t="s">
        <v>2634</v>
      </c>
      <c r="G4276" s="8">
        <v>10023239</v>
      </c>
      <c r="H4276" s="12" t="s">
        <v>2635</v>
      </c>
      <c r="I4276" s="9" t="s">
        <v>2712</v>
      </c>
      <c r="J4276" s="12" t="s">
        <v>2713</v>
      </c>
      <c r="K4276" s="8" t="s">
        <v>2638</v>
      </c>
      <c r="L4276" s="16" t="s">
        <v>2639</v>
      </c>
      <c r="M4276" s="17">
        <v>8876662101</v>
      </c>
      <c r="N4276" s="9" t="s">
        <v>2714</v>
      </c>
      <c r="O4276" s="9" t="s">
        <v>2715</v>
      </c>
      <c r="P4276" s="9" t="s">
        <v>32</v>
      </c>
      <c r="Q4276" s="10">
        <v>5000</v>
      </c>
      <c r="R4276" s="11">
        <v>0</v>
      </c>
      <c r="S4276" s="52">
        <f>R4276</f>
        <v>0</v>
      </c>
      <c r="T4276" s="53">
        <f>IFERROR(S4276/Q4276,0)</f>
        <v>0</v>
      </c>
      <c r="U4276" s="54">
        <f>IF(T4276&gt;=100%,S4276*2%,0)</f>
        <v>0</v>
      </c>
      <c r="V4276" s="54">
        <f>S4276*1%</f>
        <v>0</v>
      </c>
      <c r="W4276" s="55">
        <f>U4276+V4276</f>
        <v>0</v>
      </c>
      <c r="X4276" s="17"/>
      <c r="Y4276" s="9" t="s">
        <v>12391</v>
      </c>
    </row>
    <row r="4277" spans="1:25" x14ac:dyDescent="0.2">
      <c r="A4277" s="4" t="s">
        <v>18</v>
      </c>
      <c r="B4277" s="12" t="s">
        <v>2632</v>
      </c>
      <c r="C4277" s="5" t="s">
        <v>2071</v>
      </c>
      <c r="D4277" s="9" t="s">
        <v>2072</v>
      </c>
      <c r="E4277" s="9" t="s">
        <v>2633</v>
      </c>
      <c r="F4277" s="9" t="s">
        <v>2634</v>
      </c>
      <c r="G4277" s="8">
        <v>10023239</v>
      </c>
      <c r="H4277" s="12" t="s">
        <v>2635</v>
      </c>
      <c r="I4277" s="9" t="s">
        <v>2712</v>
      </c>
      <c r="J4277" s="12" t="s">
        <v>2713</v>
      </c>
      <c r="K4277" s="8" t="s">
        <v>2638</v>
      </c>
      <c r="L4277" s="16" t="s">
        <v>2639</v>
      </c>
      <c r="M4277" s="17">
        <v>8876662101</v>
      </c>
      <c r="N4277" s="9" t="s">
        <v>2796</v>
      </c>
      <c r="O4277" s="9" t="s">
        <v>2797</v>
      </c>
      <c r="P4277" s="9" t="s">
        <v>32</v>
      </c>
      <c r="Q4277" s="10">
        <v>5000</v>
      </c>
      <c r="R4277" s="11">
        <v>0</v>
      </c>
      <c r="S4277" s="52">
        <f>R4277</f>
        <v>0</v>
      </c>
      <c r="T4277" s="53">
        <f>IFERROR(S4277/Q4277,0)</f>
        <v>0</v>
      </c>
      <c r="U4277" s="54">
        <f>IF(T4277&gt;=100%,S4277*2%,0)</f>
        <v>0</v>
      </c>
      <c r="V4277" s="54">
        <f>S4277*1%</f>
        <v>0</v>
      </c>
      <c r="W4277" s="55">
        <f>U4277+V4277</f>
        <v>0</v>
      </c>
      <c r="X4277" s="17"/>
      <c r="Y4277" s="9" t="s">
        <v>12393</v>
      </c>
    </row>
    <row r="4278" spans="1:25" x14ac:dyDescent="0.2">
      <c r="A4278" s="4" t="s">
        <v>18</v>
      </c>
      <c r="B4278" s="12" t="s">
        <v>2632</v>
      </c>
      <c r="C4278" s="5" t="s">
        <v>2071</v>
      </c>
      <c r="D4278" s="9" t="s">
        <v>2072</v>
      </c>
      <c r="E4278" s="9" t="s">
        <v>2633</v>
      </c>
      <c r="F4278" s="9" t="s">
        <v>2634</v>
      </c>
      <c r="G4278" s="8">
        <v>10023239</v>
      </c>
      <c r="H4278" s="12" t="s">
        <v>2635</v>
      </c>
      <c r="I4278" s="9" t="s">
        <v>2712</v>
      </c>
      <c r="J4278" s="12" t="s">
        <v>2713</v>
      </c>
      <c r="K4278" s="8" t="s">
        <v>2638</v>
      </c>
      <c r="L4278" s="16" t="s">
        <v>2639</v>
      </c>
      <c r="M4278" s="17">
        <v>8876662101</v>
      </c>
      <c r="N4278" s="9" t="s">
        <v>2798</v>
      </c>
      <c r="O4278" s="9" t="s">
        <v>2711</v>
      </c>
      <c r="P4278" s="9" t="s">
        <v>32</v>
      </c>
      <c r="Q4278" s="10">
        <v>5000</v>
      </c>
      <c r="R4278" s="11">
        <v>0</v>
      </c>
      <c r="S4278" s="52">
        <f>R4278</f>
        <v>0</v>
      </c>
      <c r="T4278" s="53">
        <f>IFERROR(S4278/Q4278,0)</f>
        <v>0</v>
      </c>
      <c r="U4278" s="54">
        <f>IF(T4278&gt;=100%,S4278*2%,0)</f>
        <v>0</v>
      </c>
      <c r="V4278" s="54">
        <f>S4278*1%</f>
        <v>0</v>
      </c>
      <c r="W4278" s="55">
        <f>U4278+V4278</f>
        <v>0</v>
      </c>
      <c r="X4278" s="17"/>
      <c r="Y4278" s="9" t="s">
        <v>12393</v>
      </c>
    </row>
    <row r="4279" spans="1:25" x14ac:dyDescent="0.2">
      <c r="A4279" s="4" t="s">
        <v>18</v>
      </c>
      <c r="B4279" s="12" t="s">
        <v>2716</v>
      </c>
      <c r="C4279" s="5" t="s">
        <v>2071</v>
      </c>
      <c r="D4279" s="9" t="s">
        <v>2072</v>
      </c>
      <c r="E4279" s="9" t="s">
        <v>2633</v>
      </c>
      <c r="F4279" s="9" t="s">
        <v>2634</v>
      </c>
      <c r="G4279" s="8">
        <v>10034646</v>
      </c>
      <c r="H4279" s="12" t="s">
        <v>2717</v>
      </c>
      <c r="I4279" s="9" t="s">
        <v>2777</v>
      </c>
      <c r="J4279" s="12" t="s">
        <v>2778</v>
      </c>
      <c r="K4279" s="8" t="s">
        <v>2720</v>
      </c>
      <c r="L4279" s="16" t="s">
        <v>2721</v>
      </c>
      <c r="M4279" s="17">
        <v>7002579737</v>
      </c>
      <c r="N4279" s="9" t="s">
        <v>2799</v>
      </c>
      <c r="O4279" s="9" t="s">
        <v>2800</v>
      </c>
      <c r="P4279" s="9" t="s">
        <v>32</v>
      </c>
      <c r="Q4279" s="10">
        <v>5000</v>
      </c>
      <c r="R4279" s="11">
        <v>0</v>
      </c>
      <c r="S4279" s="52">
        <f>R4279</f>
        <v>0</v>
      </c>
      <c r="T4279" s="53">
        <f>IFERROR(S4279/Q4279,0)</f>
        <v>0</v>
      </c>
      <c r="U4279" s="54">
        <f>IF(T4279&gt;=100%,S4279*2%,0)</f>
        <v>0</v>
      </c>
      <c r="V4279" s="54">
        <f>S4279*1%</f>
        <v>0</v>
      </c>
      <c r="W4279" s="55">
        <f>U4279+V4279</f>
        <v>0</v>
      </c>
      <c r="X4279" s="17"/>
      <c r="Y4279" s="9" t="s">
        <v>12393</v>
      </c>
    </row>
    <row r="4280" spans="1:25" x14ac:dyDescent="0.2">
      <c r="A4280" s="4" t="s">
        <v>18</v>
      </c>
      <c r="B4280" s="12" t="s">
        <v>2716</v>
      </c>
      <c r="C4280" s="5" t="s">
        <v>2071</v>
      </c>
      <c r="D4280" s="9" t="s">
        <v>2072</v>
      </c>
      <c r="E4280" s="9" t="s">
        <v>2633</v>
      </c>
      <c r="F4280" s="9" t="s">
        <v>2634</v>
      </c>
      <c r="G4280" s="8">
        <v>10034646</v>
      </c>
      <c r="H4280" s="12" t="s">
        <v>2717</v>
      </c>
      <c r="I4280" s="9" t="s">
        <v>2777</v>
      </c>
      <c r="J4280" s="12" t="s">
        <v>2778</v>
      </c>
      <c r="K4280" s="8" t="s">
        <v>2720</v>
      </c>
      <c r="L4280" s="16" t="s">
        <v>2721</v>
      </c>
      <c r="M4280" s="17">
        <v>7002579737</v>
      </c>
      <c r="N4280" s="9" t="s">
        <v>2782</v>
      </c>
      <c r="O4280" s="9" t="s">
        <v>2783</v>
      </c>
      <c r="P4280" s="9" t="s">
        <v>32</v>
      </c>
      <c r="Q4280" s="10">
        <v>5000</v>
      </c>
      <c r="R4280" s="11">
        <v>0</v>
      </c>
      <c r="S4280" s="52">
        <f>R4280</f>
        <v>0</v>
      </c>
      <c r="T4280" s="53">
        <f>IFERROR(S4280/Q4280,0)</f>
        <v>0</v>
      </c>
      <c r="U4280" s="54">
        <f>IF(T4280&gt;=100%,S4280*2%,0)</f>
        <v>0</v>
      </c>
      <c r="V4280" s="54">
        <f>S4280*1%</f>
        <v>0</v>
      </c>
      <c r="W4280" s="55">
        <f>U4280+V4280</f>
        <v>0</v>
      </c>
      <c r="X4280" s="17"/>
      <c r="Y4280" s="9" t="s">
        <v>12393</v>
      </c>
    </row>
    <row r="4281" spans="1:25" x14ac:dyDescent="0.2">
      <c r="A4281" s="4" t="s">
        <v>18</v>
      </c>
      <c r="B4281" s="12" t="s">
        <v>2716</v>
      </c>
      <c r="C4281" s="5" t="s">
        <v>2071</v>
      </c>
      <c r="D4281" s="9" t="s">
        <v>2072</v>
      </c>
      <c r="E4281" s="9" t="s">
        <v>2633</v>
      </c>
      <c r="F4281" s="9" t="s">
        <v>2634</v>
      </c>
      <c r="G4281" s="8">
        <v>10034646</v>
      </c>
      <c r="H4281" s="12" t="s">
        <v>2717</v>
      </c>
      <c r="I4281" s="9" t="s">
        <v>2777</v>
      </c>
      <c r="J4281" s="12" t="s">
        <v>2778</v>
      </c>
      <c r="K4281" s="8" t="s">
        <v>2720</v>
      </c>
      <c r="L4281" s="16" t="s">
        <v>2721</v>
      </c>
      <c r="M4281" s="17">
        <v>7002579737</v>
      </c>
      <c r="N4281" s="9" t="s">
        <v>2784</v>
      </c>
      <c r="O4281" s="9" t="s">
        <v>2785</v>
      </c>
      <c r="P4281" s="9" t="s">
        <v>32</v>
      </c>
      <c r="Q4281" s="10">
        <v>5000</v>
      </c>
      <c r="R4281" s="11">
        <v>0</v>
      </c>
      <c r="S4281" s="52">
        <f>R4281</f>
        <v>0</v>
      </c>
      <c r="T4281" s="53">
        <f>IFERROR(S4281/Q4281,0)</f>
        <v>0</v>
      </c>
      <c r="U4281" s="54">
        <f>IF(T4281&gt;=100%,S4281*2%,0)</f>
        <v>0</v>
      </c>
      <c r="V4281" s="54">
        <f>S4281*1%</f>
        <v>0</v>
      </c>
      <c r="W4281" s="55">
        <f>U4281+V4281</f>
        <v>0</v>
      </c>
      <c r="X4281" s="17"/>
      <c r="Y4281" s="9" t="s">
        <v>12391</v>
      </c>
    </row>
    <row r="4282" spans="1:25" x14ac:dyDescent="0.2">
      <c r="A4282" s="4" t="s">
        <v>18</v>
      </c>
      <c r="B4282" s="12" t="s">
        <v>2726</v>
      </c>
      <c r="C4282" s="5" t="s">
        <v>2071</v>
      </c>
      <c r="D4282" s="9" t="s">
        <v>2072</v>
      </c>
      <c r="E4282" s="9" t="s">
        <v>2633</v>
      </c>
      <c r="F4282" s="9" t="s">
        <v>2634</v>
      </c>
      <c r="G4282" s="8">
        <v>10023281</v>
      </c>
      <c r="H4282" s="12" t="s">
        <v>2727</v>
      </c>
      <c r="I4282" s="9" t="s">
        <v>2751</v>
      </c>
      <c r="J4282" s="12" t="s">
        <v>2752</v>
      </c>
      <c r="K4282" s="8" t="s">
        <v>2720</v>
      </c>
      <c r="L4282" s="16" t="s">
        <v>2721</v>
      </c>
      <c r="M4282" s="17">
        <v>7002579737</v>
      </c>
      <c r="N4282" s="9" t="s">
        <v>2753</v>
      </c>
      <c r="O4282" s="9" t="s">
        <v>2754</v>
      </c>
      <c r="P4282" s="9" t="s">
        <v>32</v>
      </c>
      <c r="Q4282" s="10">
        <v>5000</v>
      </c>
      <c r="R4282" s="11">
        <v>0</v>
      </c>
      <c r="S4282" s="52">
        <f>R4282</f>
        <v>0</v>
      </c>
      <c r="T4282" s="53">
        <f>IFERROR(S4282/Q4282,0)</f>
        <v>0</v>
      </c>
      <c r="U4282" s="54">
        <f>IF(T4282&gt;=100%,S4282*2%,0)</f>
        <v>0</v>
      </c>
      <c r="V4282" s="54">
        <f>S4282*1%</f>
        <v>0</v>
      </c>
      <c r="W4282" s="55">
        <f>U4282+V4282</f>
        <v>0</v>
      </c>
      <c r="X4282" s="17"/>
      <c r="Y4282" s="9" t="s">
        <v>12393</v>
      </c>
    </row>
    <row r="4283" spans="1:25" x14ac:dyDescent="0.2">
      <c r="A4283" s="4" t="s">
        <v>18</v>
      </c>
      <c r="B4283" s="12" t="s">
        <v>2726</v>
      </c>
      <c r="C4283" s="5" t="s">
        <v>2071</v>
      </c>
      <c r="D4283" s="9" t="s">
        <v>2072</v>
      </c>
      <c r="E4283" s="9" t="s">
        <v>2633</v>
      </c>
      <c r="F4283" s="9" t="s">
        <v>2634</v>
      </c>
      <c r="G4283" s="8">
        <v>10023281</v>
      </c>
      <c r="H4283" s="12" t="s">
        <v>2727</v>
      </c>
      <c r="I4283" s="9" t="s">
        <v>2745</v>
      </c>
      <c r="J4283" s="12" t="s">
        <v>2746</v>
      </c>
      <c r="K4283" s="8" t="s">
        <v>2720</v>
      </c>
      <c r="L4283" s="16" t="s">
        <v>2721</v>
      </c>
      <c r="M4283" s="17">
        <v>7002579737</v>
      </c>
      <c r="N4283" s="9" t="s">
        <v>2747</v>
      </c>
      <c r="O4283" s="9" t="s">
        <v>2748</v>
      </c>
      <c r="P4283" s="9" t="s">
        <v>32</v>
      </c>
      <c r="Q4283" s="10">
        <v>5000</v>
      </c>
      <c r="R4283" s="11">
        <v>0</v>
      </c>
      <c r="S4283" s="52">
        <f>R4283</f>
        <v>0</v>
      </c>
      <c r="T4283" s="53">
        <f>IFERROR(S4283/Q4283,0)</f>
        <v>0</v>
      </c>
      <c r="U4283" s="54">
        <f>IF(T4283&gt;=100%,S4283*2%,0)</f>
        <v>0</v>
      </c>
      <c r="V4283" s="54">
        <f>S4283*1%</f>
        <v>0</v>
      </c>
      <c r="W4283" s="55">
        <f>U4283+V4283</f>
        <v>0</v>
      </c>
      <c r="X4283" s="17"/>
      <c r="Y4283" s="9" t="s">
        <v>12393</v>
      </c>
    </row>
    <row r="4284" spans="1:25" x14ac:dyDescent="0.2">
      <c r="A4284" s="4" t="s">
        <v>18</v>
      </c>
      <c r="B4284" s="12" t="s">
        <v>2726</v>
      </c>
      <c r="C4284" s="5" t="s">
        <v>2071</v>
      </c>
      <c r="D4284" s="9" t="s">
        <v>2072</v>
      </c>
      <c r="E4284" s="9" t="s">
        <v>2633</v>
      </c>
      <c r="F4284" s="9" t="s">
        <v>2634</v>
      </c>
      <c r="G4284" s="8">
        <v>10023281</v>
      </c>
      <c r="H4284" s="12" t="s">
        <v>2727</v>
      </c>
      <c r="I4284" s="9" t="s">
        <v>2745</v>
      </c>
      <c r="J4284" s="12" t="s">
        <v>2746</v>
      </c>
      <c r="K4284" s="8" t="s">
        <v>2720</v>
      </c>
      <c r="L4284" s="16" t="s">
        <v>2721</v>
      </c>
      <c r="M4284" s="17">
        <v>7002579737</v>
      </c>
      <c r="N4284" s="9" t="s">
        <v>2749</v>
      </c>
      <c r="O4284" s="9" t="s">
        <v>2750</v>
      </c>
      <c r="P4284" s="9" t="s">
        <v>32</v>
      </c>
      <c r="Q4284" s="10">
        <v>5000</v>
      </c>
      <c r="R4284" s="11">
        <v>0</v>
      </c>
      <c r="S4284" s="52">
        <f>R4284</f>
        <v>0</v>
      </c>
      <c r="T4284" s="53">
        <f>IFERROR(S4284/Q4284,0)</f>
        <v>0</v>
      </c>
      <c r="U4284" s="54">
        <f>IF(T4284&gt;=100%,S4284*2%,0)</f>
        <v>0</v>
      </c>
      <c r="V4284" s="54">
        <f>S4284*1%</f>
        <v>0</v>
      </c>
      <c r="W4284" s="55">
        <f>U4284+V4284</f>
        <v>0</v>
      </c>
      <c r="X4284" s="17"/>
      <c r="Y4284" s="9" t="s">
        <v>12391</v>
      </c>
    </row>
    <row r="4285" spans="1:25" x14ac:dyDescent="0.2">
      <c r="A4285" s="9" t="s">
        <v>8060</v>
      </c>
      <c r="B4285" s="9" t="s">
        <v>9561</v>
      </c>
      <c r="C4285" s="18" t="s">
        <v>9306</v>
      </c>
      <c r="D4285" s="9" t="s">
        <v>9307</v>
      </c>
      <c r="E4285" s="9" t="s">
        <v>9436</v>
      </c>
      <c r="F4285" s="9" t="s">
        <v>9437</v>
      </c>
      <c r="G4285" s="9">
        <v>10027883</v>
      </c>
      <c r="H4285" s="9" t="s">
        <v>9438</v>
      </c>
      <c r="I4285" s="9" t="s">
        <v>9591</v>
      </c>
      <c r="J4285" s="9" t="s">
        <v>9592</v>
      </c>
      <c r="K4285" s="18" t="s">
        <v>9465</v>
      </c>
      <c r="L4285" s="18" t="s">
        <v>9466</v>
      </c>
      <c r="M4285" s="18">
        <v>9850474532</v>
      </c>
      <c r="N4285" s="9" t="s">
        <v>9593</v>
      </c>
      <c r="O4285" s="9" t="s">
        <v>9594</v>
      </c>
      <c r="P4285" s="9" t="s">
        <v>32</v>
      </c>
      <c r="Q4285" s="11">
        <v>10000</v>
      </c>
      <c r="R4285" s="11">
        <v>0</v>
      </c>
      <c r="S4285" s="52">
        <f>R4285</f>
        <v>0</v>
      </c>
      <c r="T4285" s="53">
        <f>IFERROR(S4285/Q4285,0)</f>
        <v>0</v>
      </c>
      <c r="U4285" s="54">
        <f>IF(T4285&gt;=100%,S4285*2%,0)</f>
        <v>0</v>
      </c>
      <c r="V4285" s="54">
        <f>S4285*1%</f>
        <v>0</v>
      </c>
      <c r="W4285" s="55">
        <f>U4285+V4285</f>
        <v>0</v>
      </c>
      <c r="X4285" s="17"/>
      <c r="Y4285" s="9" t="s">
        <v>12391</v>
      </c>
    </row>
    <row r="4286" spans="1:25" x14ac:dyDescent="0.2">
      <c r="A4286" s="9" t="s">
        <v>8060</v>
      </c>
      <c r="B4286" s="9" t="s">
        <v>9561</v>
      </c>
      <c r="C4286" s="18" t="s">
        <v>9306</v>
      </c>
      <c r="D4286" s="9" t="s">
        <v>9307</v>
      </c>
      <c r="E4286" s="9" t="s">
        <v>9436</v>
      </c>
      <c r="F4286" s="9" t="s">
        <v>9437</v>
      </c>
      <c r="G4286" s="9">
        <v>10027883</v>
      </c>
      <c r="H4286" s="9" t="s">
        <v>9438</v>
      </c>
      <c r="I4286" s="9" t="s">
        <v>9568</v>
      </c>
      <c r="J4286" s="9" t="s">
        <v>9569</v>
      </c>
      <c r="K4286" s="18" t="s">
        <v>9441</v>
      </c>
      <c r="L4286" s="18" t="s">
        <v>9442</v>
      </c>
      <c r="M4286" s="18">
        <v>9860047707</v>
      </c>
      <c r="N4286" s="9" t="s">
        <v>9583</v>
      </c>
      <c r="O4286" s="9" t="s">
        <v>9584</v>
      </c>
      <c r="P4286" s="9" t="s">
        <v>32</v>
      </c>
      <c r="Q4286" s="11">
        <v>10000</v>
      </c>
      <c r="R4286" s="11">
        <v>0</v>
      </c>
      <c r="S4286" s="52">
        <f>R4286</f>
        <v>0</v>
      </c>
      <c r="T4286" s="53">
        <f>IFERROR(S4286/Q4286,0)</f>
        <v>0</v>
      </c>
      <c r="U4286" s="54">
        <f>IF(T4286&gt;=100%,S4286*2%,0)</f>
        <v>0</v>
      </c>
      <c r="V4286" s="54">
        <f>S4286*1%</f>
        <v>0</v>
      </c>
      <c r="W4286" s="55">
        <f>U4286+V4286</f>
        <v>0</v>
      </c>
      <c r="X4286" s="17"/>
      <c r="Y4286" s="9" t="s">
        <v>12391</v>
      </c>
    </row>
    <row r="4287" spans="1:25" x14ac:dyDescent="0.2">
      <c r="A4287" s="9" t="s">
        <v>8060</v>
      </c>
      <c r="B4287" s="9" t="s">
        <v>8692</v>
      </c>
      <c r="C4287" s="18" t="s">
        <v>8570</v>
      </c>
      <c r="D4287" s="9" t="s">
        <v>8571</v>
      </c>
      <c r="E4287" s="9" t="s">
        <v>8693</v>
      </c>
      <c r="F4287" s="9" t="s">
        <v>8694</v>
      </c>
      <c r="G4287" s="9">
        <v>10025787</v>
      </c>
      <c r="H4287" s="9" t="s">
        <v>8695</v>
      </c>
      <c r="I4287" s="9" t="s">
        <v>8786</v>
      </c>
      <c r="J4287" s="9" t="s">
        <v>8787</v>
      </c>
      <c r="K4287" s="18" t="s">
        <v>8698</v>
      </c>
      <c r="L4287" s="18" t="s">
        <v>8699</v>
      </c>
      <c r="M4287" s="18">
        <v>8390838453</v>
      </c>
      <c r="N4287" s="9" t="s">
        <v>8792</v>
      </c>
      <c r="O4287" s="9" t="s">
        <v>8793</v>
      </c>
      <c r="P4287" s="9" t="s">
        <v>32</v>
      </c>
      <c r="Q4287" s="11">
        <v>7000</v>
      </c>
      <c r="R4287" s="11">
        <v>0</v>
      </c>
      <c r="S4287" s="52">
        <f>R4287</f>
        <v>0</v>
      </c>
      <c r="T4287" s="53">
        <f>IFERROR(S4287/Q4287,0)</f>
        <v>0</v>
      </c>
      <c r="U4287" s="54">
        <f>IF(T4287&gt;=100%,S4287*2%,0)</f>
        <v>0</v>
      </c>
      <c r="V4287" s="54">
        <f>S4287*1%</f>
        <v>0</v>
      </c>
      <c r="W4287" s="55">
        <f>U4287+V4287</f>
        <v>0</v>
      </c>
      <c r="X4287" s="17"/>
      <c r="Y4287" s="9" t="s">
        <v>12393</v>
      </c>
    </row>
    <row r="4288" spans="1:25" x14ac:dyDescent="0.2">
      <c r="A4288" s="9" t="s">
        <v>8060</v>
      </c>
      <c r="B4288" s="9" t="s">
        <v>8692</v>
      </c>
      <c r="C4288" s="18" t="s">
        <v>8570</v>
      </c>
      <c r="D4288" s="9" t="s">
        <v>8571</v>
      </c>
      <c r="E4288" s="9" t="s">
        <v>8693</v>
      </c>
      <c r="F4288" s="9" t="s">
        <v>8694</v>
      </c>
      <c r="G4288" s="9">
        <v>10025787</v>
      </c>
      <c r="H4288" s="9" t="s">
        <v>8695</v>
      </c>
      <c r="I4288" s="9" t="s">
        <v>8786</v>
      </c>
      <c r="J4288" s="9" t="s">
        <v>8787</v>
      </c>
      <c r="K4288" s="18" t="s">
        <v>8698</v>
      </c>
      <c r="L4288" s="18" t="s">
        <v>8699</v>
      </c>
      <c r="M4288" s="18">
        <v>8390838453</v>
      </c>
      <c r="N4288" s="9" t="s">
        <v>8788</v>
      </c>
      <c r="O4288" s="9" t="s">
        <v>8789</v>
      </c>
      <c r="P4288" s="9" t="s">
        <v>32</v>
      </c>
      <c r="Q4288" s="11">
        <v>7000</v>
      </c>
      <c r="R4288" s="11">
        <v>0</v>
      </c>
      <c r="S4288" s="52">
        <f>R4288</f>
        <v>0</v>
      </c>
      <c r="T4288" s="53">
        <f>IFERROR(S4288/Q4288,0)</f>
        <v>0</v>
      </c>
      <c r="U4288" s="54">
        <f>IF(T4288&gt;=100%,S4288*2%,0)</f>
        <v>0</v>
      </c>
      <c r="V4288" s="54">
        <f>S4288*1%</f>
        <v>0</v>
      </c>
      <c r="W4288" s="55">
        <f>U4288+V4288</f>
        <v>0</v>
      </c>
      <c r="X4288" s="17"/>
      <c r="Y4288" s="9" t="s">
        <v>12393</v>
      </c>
    </row>
    <row r="4289" spans="1:25" x14ac:dyDescent="0.2">
      <c r="A4289" s="9" t="s">
        <v>8060</v>
      </c>
      <c r="B4289" s="9" t="s">
        <v>8692</v>
      </c>
      <c r="C4289" s="18" t="s">
        <v>8570</v>
      </c>
      <c r="D4289" s="9" t="s">
        <v>8571</v>
      </c>
      <c r="E4289" s="9" t="s">
        <v>8693</v>
      </c>
      <c r="F4289" s="9" t="s">
        <v>8694</v>
      </c>
      <c r="G4289" s="9">
        <v>10025787</v>
      </c>
      <c r="H4289" s="9" t="s">
        <v>8695</v>
      </c>
      <c r="I4289" s="9" t="s">
        <v>8796</v>
      </c>
      <c r="J4289" s="9" t="s">
        <v>8797</v>
      </c>
      <c r="K4289" s="18" t="s">
        <v>8698</v>
      </c>
      <c r="L4289" s="18" t="s">
        <v>8699</v>
      </c>
      <c r="M4289" s="18">
        <v>8390838453</v>
      </c>
      <c r="N4289" s="9" t="s">
        <v>8798</v>
      </c>
      <c r="O4289" s="9" t="s">
        <v>8799</v>
      </c>
      <c r="P4289" s="9" t="s">
        <v>32</v>
      </c>
      <c r="Q4289" s="11">
        <v>7000</v>
      </c>
      <c r="R4289" s="11">
        <v>0</v>
      </c>
      <c r="S4289" s="52">
        <f>R4289</f>
        <v>0</v>
      </c>
      <c r="T4289" s="53">
        <f>IFERROR(S4289/Q4289,0)</f>
        <v>0</v>
      </c>
      <c r="U4289" s="54">
        <f>IF(T4289&gt;=100%,S4289*2%,0)</f>
        <v>0</v>
      </c>
      <c r="V4289" s="54">
        <f>S4289*1%</f>
        <v>0</v>
      </c>
      <c r="W4289" s="55">
        <f>U4289+V4289</f>
        <v>0</v>
      </c>
      <c r="X4289" s="17"/>
      <c r="Y4289" s="9" t="s">
        <v>12393</v>
      </c>
    </row>
    <row r="4290" spans="1:25" x14ac:dyDescent="0.2">
      <c r="A4290" s="9" t="s">
        <v>8060</v>
      </c>
      <c r="B4290" s="9" t="s">
        <v>8808</v>
      </c>
      <c r="C4290" s="18" t="s">
        <v>8570</v>
      </c>
      <c r="D4290" s="9" t="s">
        <v>8571</v>
      </c>
      <c r="E4290" s="9" t="s">
        <v>8809</v>
      </c>
      <c r="F4290" s="9" t="s">
        <v>8810</v>
      </c>
      <c r="G4290" s="9">
        <v>10034295</v>
      </c>
      <c r="H4290" s="9" t="s">
        <v>1422</v>
      </c>
      <c r="I4290" s="9" t="s">
        <v>8874</v>
      </c>
      <c r="J4290" s="9" t="s">
        <v>8875</v>
      </c>
      <c r="K4290" s="18" t="s">
        <v>8813</v>
      </c>
      <c r="L4290" s="18" t="s">
        <v>8814</v>
      </c>
      <c r="M4290" s="18">
        <v>9175867091</v>
      </c>
      <c r="N4290" s="9" t="s">
        <v>8880</v>
      </c>
      <c r="O4290" s="9" t="s">
        <v>8857</v>
      </c>
      <c r="P4290" s="9" t="s">
        <v>32</v>
      </c>
      <c r="Q4290" s="11">
        <v>7300</v>
      </c>
      <c r="R4290" s="11">
        <v>0</v>
      </c>
      <c r="S4290" s="52">
        <f>R4290</f>
        <v>0</v>
      </c>
      <c r="T4290" s="53">
        <f>IFERROR(S4290/Q4290,0)</f>
        <v>0</v>
      </c>
      <c r="U4290" s="54">
        <f>IF(T4290&gt;=100%,S4290*2%,0)</f>
        <v>0</v>
      </c>
      <c r="V4290" s="54">
        <f>S4290*1%</f>
        <v>0</v>
      </c>
      <c r="W4290" s="55">
        <f>U4290+V4290</f>
        <v>0</v>
      </c>
      <c r="X4290" s="17"/>
      <c r="Y4290" s="9" t="s">
        <v>12393</v>
      </c>
    </row>
    <row r="4291" spans="1:25" x14ac:dyDescent="0.2">
      <c r="A4291" s="9" t="s">
        <v>8060</v>
      </c>
      <c r="B4291" s="9" t="s">
        <v>8692</v>
      </c>
      <c r="C4291" s="18" t="s">
        <v>8570</v>
      </c>
      <c r="D4291" s="9" t="s">
        <v>8571</v>
      </c>
      <c r="E4291" s="9" t="s">
        <v>8693</v>
      </c>
      <c r="F4291" s="9" t="s">
        <v>8694</v>
      </c>
      <c r="G4291" s="9">
        <v>10030046</v>
      </c>
      <c r="H4291" s="9" t="s">
        <v>8731</v>
      </c>
      <c r="I4291" s="9" t="s">
        <v>8744</v>
      </c>
      <c r="J4291" s="9" t="s">
        <v>8745</v>
      </c>
      <c r="K4291" s="18" t="s">
        <v>8734</v>
      </c>
      <c r="L4291" s="18" t="s">
        <v>8735</v>
      </c>
      <c r="M4291" s="18">
        <v>8600354512</v>
      </c>
      <c r="N4291" s="9" t="s">
        <v>8746</v>
      </c>
      <c r="O4291" s="9" t="s">
        <v>8747</v>
      </c>
      <c r="P4291" s="9" t="s">
        <v>32</v>
      </c>
      <c r="Q4291" s="11">
        <v>7700</v>
      </c>
      <c r="R4291" s="11">
        <v>0</v>
      </c>
      <c r="S4291" s="52">
        <f>R4291</f>
        <v>0</v>
      </c>
      <c r="T4291" s="53">
        <f>IFERROR(S4291/Q4291,0)</f>
        <v>0</v>
      </c>
      <c r="U4291" s="54">
        <f>IF(T4291&gt;=100%,S4291*2%,0)</f>
        <v>0</v>
      </c>
      <c r="V4291" s="54">
        <f>S4291*1%</f>
        <v>0</v>
      </c>
      <c r="W4291" s="55">
        <f>U4291+V4291</f>
        <v>0</v>
      </c>
      <c r="X4291" s="17"/>
      <c r="Y4291" s="9" t="s">
        <v>12393</v>
      </c>
    </row>
    <row r="4292" spans="1:25" x14ac:dyDescent="0.2">
      <c r="A4292" s="9" t="s">
        <v>8060</v>
      </c>
      <c r="B4292" s="9" t="s">
        <v>8692</v>
      </c>
      <c r="C4292" s="18" t="s">
        <v>8570</v>
      </c>
      <c r="D4292" s="9" t="s">
        <v>8571</v>
      </c>
      <c r="E4292" s="9" t="s">
        <v>8693</v>
      </c>
      <c r="F4292" s="9" t="s">
        <v>8694</v>
      </c>
      <c r="G4292" s="9">
        <v>10030046</v>
      </c>
      <c r="H4292" s="9" t="s">
        <v>8731</v>
      </c>
      <c r="I4292" s="9" t="s">
        <v>8758</v>
      </c>
      <c r="J4292" s="9" t="s">
        <v>8759</v>
      </c>
      <c r="K4292" s="18" t="s">
        <v>8734</v>
      </c>
      <c r="L4292" s="18" t="s">
        <v>8735</v>
      </c>
      <c r="M4292" s="18">
        <v>8600354512</v>
      </c>
      <c r="N4292" s="9" t="s">
        <v>8766</v>
      </c>
      <c r="O4292" s="9" t="s">
        <v>8767</v>
      </c>
      <c r="P4292" s="9" t="s">
        <v>32</v>
      </c>
      <c r="Q4292" s="11">
        <v>7500</v>
      </c>
      <c r="R4292" s="11">
        <v>0</v>
      </c>
      <c r="S4292" s="52">
        <f>R4292</f>
        <v>0</v>
      </c>
      <c r="T4292" s="53">
        <f>IFERROR(S4292/Q4292,0)</f>
        <v>0</v>
      </c>
      <c r="U4292" s="54">
        <f>IF(T4292&gt;=100%,S4292*2%,0)</f>
        <v>0</v>
      </c>
      <c r="V4292" s="54">
        <f>S4292*1%</f>
        <v>0</v>
      </c>
      <c r="W4292" s="55">
        <f>U4292+V4292</f>
        <v>0</v>
      </c>
      <c r="X4292" s="17"/>
      <c r="Y4292" s="9" t="s">
        <v>12391</v>
      </c>
    </row>
    <row r="4293" spans="1:25" x14ac:dyDescent="0.2">
      <c r="A4293" s="9" t="s">
        <v>5442</v>
      </c>
      <c r="B4293" s="9" t="s">
        <v>6018</v>
      </c>
      <c r="C4293" s="18" t="s">
        <v>5682</v>
      </c>
      <c r="D4293" s="9" t="s">
        <v>5683</v>
      </c>
      <c r="E4293" s="9" t="s">
        <v>6019</v>
      </c>
      <c r="F4293" s="9" t="s">
        <v>6020</v>
      </c>
      <c r="G4293" s="9">
        <v>10033596</v>
      </c>
      <c r="H4293" s="9" t="s">
        <v>6021</v>
      </c>
      <c r="I4293" s="9" t="s">
        <v>6036</v>
      </c>
      <c r="J4293" s="9" t="s">
        <v>6037</v>
      </c>
      <c r="K4293" s="18" t="s">
        <v>6038</v>
      </c>
      <c r="L4293" s="18" t="s">
        <v>6039</v>
      </c>
      <c r="M4293" s="18">
        <v>9944785544</v>
      </c>
      <c r="N4293" s="9" t="s">
        <v>6093</v>
      </c>
      <c r="O4293" s="9" t="s">
        <v>6094</v>
      </c>
      <c r="P4293" s="9" t="s">
        <v>32</v>
      </c>
      <c r="Q4293" s="11">
        <v>9722.3000000000011</v>
      </c>
      <c r="R4293" s="11">
        <v>0</v>
      </c>
      <c r="S4293" s="52">
        <f>R4293</f>
        <v>0</v>
      </c>
      <c r="T4293" s="53">
        <f>IFERROR(S4293/Q4293,0)</f>
        <v>0</v>
      </c>
      <c r="U4293" s="54">
        <f>IF(T4293&gt;=100%,S4293*2%,0)</f>
        <v>0</v>
      </c>
      <c r="V4293" s="54">
        <f>S4293*1%</f>
        <v>0</v>
      </c>
      <c r="W4293" s="55">
        <f>U4293+V4293</f>
        <v>0</v>
      </c>
      <c r="X4293" s="17"/>
      <c r="Y4293" s="9" t="s">
        <v>12393</v>
      </c>
    </row>
    <row r="4294" spans="1:25" x14ac:dyDescent="0.2">
      <c r="A4294" s="9" t="s">
        <v>5442</v>
      </c>
      <c r="B4294" s="9" t="s">
        <v>6018</v>
      </c>
      <c r="C4294" s="18" t="s">
        <v>5682</v>
      </c>
      <c r="D4294" s="9" t="s">
        <v>5683</v>
      </c>
      <c r="E4294" s="9" t="s">
        <v>6019</v>
      </c>
      <c r="F4294" s="9" t="s">
        <v>6020</v>
      </c>
      <c r="G4294" s="9">
        <v>10033596</v>
      </c>
      <c r="H4294" s="9" t="s">
        <v>6021</v>
      </c>
      <c r="I4294" s="9" t="s">
        <v>6036</v>
      </c>
      <c r="J4294" s="9" t="s">
        <v>6037</v>
      </c>
      <c r="K4294" s="18" t="s">
        <v>6038</v>
      </c>
      <c r="L4294" s="18" t="s">
        <v>6039</v>
      </c>
      <c r="M4294" s="18">
        <v>8865236528</v>
      </c>
      <c r="N4294" s="9" t="s">
        <v>6040</v>
      </c>
      <c r="O4294" s="9" t="s">
        <v>6041</v>
      </c>
      <c r="P4294" s="9" t="s">
        <v>32</v>
      </c>
      <c r="Q4294" s="11">
        <v>7000</v>
      </c>
      <c r="R4294" s="11">
        <v>0</v>
      </c>
      <c r="S4294" s="52">
        <f>R4294</f>
        <v>0</v>
      </c>
      <c r="T4294" s="53">
        <f>IFERROR(S4294/Q4294,0)</f>
        <v>0</v>
      </c>
      <c r="U4294" s="54">
        <f>IF(T4294&gt;=100%,S4294*2%,0)</f>
        <v>0</v>
      </c>
      <c r="V4294" s="54">
        <f>S4294*1%</f>
        <v>0</v>
      </c>
      <c r="W4294" s="55">
        <f>U4294+V4294</f>
        <v>0</v>
      </c>
      <c r="X4294" s="17"/>
      <c r="Y4294" s="9" t="s">
        <v>12393</v>
      </c>
    </row>
    <row r="4295" spans="1:25" x14ac:dyDescent="0.2">
      <c r="A4295" s="9" t="s">
        <v>5442</v>
      </c>
      <c r="B4295" s="9" t="s">
        <v>6018</v>
      </c>
      <c r="C4295" s="18" t="s">
        <v>5682</v>
      </c>
      <c r="D4295" s="9" t="s">
        <v>5683</v>
      </c>
      <c r="E4295" s="9" t="s">
        <v>6019</v>
      </c>
      <c r="F4295" s="9" t="s">
        <v>6020</v>
      </c>
      <c r="G4295" s="9">
        <v>10033596</v>
      </c>
      <c r="H4295" s="9" t="s">
        <v>6021</v>
      </c>
      <c r="I4295" s="9" t="s">
        <v>6036</v>
      </c>
      <c r="J4295" s="9" t="s">
        <v>6037</v>
      </c>
      <c r="K4295" s="18" t="s">
        <v>6038</v>
      </c>
      <c r="L4295" s="18" t="s">
        <v>6039</v>
      </c>
      <c r="M4295" s="18">
        <v>9865324678</v>
      </c>
      <c r="N4295" s="9" t="s">
        <v>6076</v>
      </c>
      <c r="O4295" s="9" t="s">
        <v>6075</v>
      </c>
      <c r="P4295" s="9" t="s">
        <v>32</v>
      </c>
      <c r="Q4295" s="11">
        <v>8737.0499999999993</v>
      </c>
      <c r="R4295" s="11">
        <v>0</v>
      </c>
      <c r="S4295" s="52">
        <f>R4295</f>
        <v>0</v>
      </c>
      <c r="T4295" s="53">
        <f>IFERROR(S4295/Q4295,0)</f>
        <v>0</v>
      </c>
      <c r="U4295" s="54">
        <f>IF(T4295&gt;=100%,S4295*2%,0)</f>
        <v>0</v>
      </c>
      <c r="V4295" s="54">
        <f>S4295*1%</f>
        <v>0</v>
      </c>
      <c r="W4295" s="55">
        <f>U4295+V4295</f>
        <v>0</v>
      </c>
      <c r="X4295" s="17"/>
      <c r="Y4295" s="9" t="s">
        <v>12393</v>
      </c>
    </row>
    <row r="4296" spans="1:25" x14ac:dyDescent="0.2">
      <c r="A4296" s="4" t="s">
        <v>18</v>
      </c>
      <c r="B4296" s="4" t="s">
        <v>557</v>
      </c>
      <c r="C4296" s="5" t="s">
        <v>20</v>
      </c>
      <c r="D4296" s="5" t="s">
        <v>21</v>
      </c>
      <c r="E4296" s="5" t="s">
        <v>558</v>
      </c>
      <c r="F4296" s="5" t="s">
        <v>559</v>
      </c>
      <c r="G4296" s="6">
        <v>10024490</v>
      </c>
      <c r="H4296" s="4" t="s">
        <v>560</v>
      </c>
      <c r="I4296" s="4" t="s">
        <v>561</v>
      </c>
      <c r="J4296" s="4" t="s">
        <v>562</v>
      </c>
      <c r="K4296" s="6" t="s">
        <v>563</v>
      </c>
      <c r="L4296" s="6" t="s">
        <v>564</v>
      </c>
      <c r="M4296" s="7" t="s">
        <v>565</v>
      </c>
      <c r="N4296" s="4" t="s">
        <v>566</v>
      </c>
      <c r="O4296" s="6" t="s">
        <v>567</v>
      </c>
      <c r="P4296" s="9" t="s">
        <v>32</v>
      </c>
      <c r="Q4296" s="9">
        <v>10000</v>
      </c>
      <c r="R4296" s="11">
        <v>0</v>
      </c>
      <c r="S4296" s="52">
        <f>R4296</f>
        <v>0</v>
      </c>
      <c r="T4296" s="53">
        <f>IFERROR(S4296/Q4296,0)</f>
        <v>0</v>
      </c>
      <c r="U4296" s="54">
        <f>IF(T4296&gt;=100%,S4296*2%,0)</f>
        <v>0</v>
      </c>
      <c r="V4296" s="54">
        <f>S4296*1%</f>
        <v>0</v>
      </c>
      <c r="W4296" s="55">
        <f>U4296+V4296</f>
        <v>0</v>
      </c>
      <c r="X4296" s="17"/>
      <c r="Y4296" s="9" t="s">
        <v>12393</v>
      </c>
    </row>
    <row r="4297" spans="1:25" x14ac:dyDescent="0.2">
      <c r="A4297" s="4" t="s">
        <v>18</v>
      </c>
      <c r="B4297" s="4" t="s">
        <v>557</v>
      </c>
      <c r="C4297" s="5" t="s">
        <v>20</v>
      </c>
      <c r="D4297" s="5" t="s">
        <v>21</v>
      </c>
      <c r="E4297" s="5" t="s">
        <v>558</v>
      </c>
      <c r="F4297" s="5" t="s">
        <v>559</v>
      </c>
      <c r="G4297" s="6">
        <v>10024490</v>
      </c>
      <c r="H4297" s="4" t="s">
        <v>560</v>
      </c>
      <c r="I4297" s="4" t="s">
        <v>574</v>
      </c>
      <c r="J4297" s="4" t="s">
        <v>575</v>
      </c>
      <c r="K4297" s="6" t="s">
        <v>563</v>
      </c>
      <c r="L4297" s="6" t="s">
        <v>564</v>
      </c>
      <c r="M4297" s="7" t="s">
        <v>565</v>
      </c>
      <c r="N4297" s="4" t="s">
        <v>576</v>
      </c>
      <c r="O4297" s="6" t="s">
        <v>577</v>
      </c>
      <c r="P4297" s="9" t="s">
        <v>32</v>
      </c>
      <c r="Q4297" s="9">
        <v>9000</v>
      </c>
      <c r="R4297" s="11">
        <v>0</v>
      </c>
      <c r="S4297" s="52">
        <f>R4297</f>
        <v>0</v>
      </c>
      <c r="T4297" s="53">
        <f>IFERROR(S4297/Q4297,0)</f>
        <v>0</v>
      </c>
      <c r="U4297" s="54">
        <f>IF(T4297&gt;=100%,S4297*2%,0)</f>
        <v>0</v>
      </c>
      <c r="V4297" s="54">
        <f>S4297*1%</f>
        <v>0</v>
      </c>
      <c r="W4297" s="55">
        <f>U4297+V4297</f>
        <v>0</v>
      </c>
      <c r="X4297" s="17"/>
      <c r="Y4297" s="9" t="s">
        <v>12391</v>
      </c>
    </row>
    <row r="4298" spans="1:25" x14ac:dyDescent="0.2">
      <c r="A4298" s="4" t="s">
        <v>18</v>
      </c>
      <c r="B4298" s="4" t="s">
        <v>87</v>
      </c>
      <c r="C4298" s="5" t="s">
        <v>20</v>
      </c>
      <c r="D4298" s="5" t="s">
        <v>21</v>
      </c>
      <c r="E4298" s="5" t="s">
        <v>22</v>
      </c>
      <c r="F4298" s="5" t="s">
        <v>23</v>
      </c>
      <c r="G4298" s="4">
        <v>10022591</v>
      </c>
      <c r="H4298" s="4" t="s">
        <v>88</v>
      </c>
      <c r="I4298" s="5" t="s">
        <v>237</v>
      </c>
      <c r="J4298" s="5" t="s">
        <v>238</v>
      </c>
      <c r="K4298" s="4" t="s">
        <v>91</v>
      </c>
      <c r="L4298" s="4" t="s">
        <v>92</v>
      </c>
      <c r="M4298" s="7" t="s">
        <v>93</v>
      </c>
      <c r="N4298" s="5" t="s">
        <v>239</v>
      </c>
      <c r="O4298" s="5" t="s">
        <v>240</v>
      </c>
      <c r="P4298" s="9" t="s">
        <v>32</v>
      </c>
      <c r="Q4298" s="9">
        <v>10000</v>
      </c>
      <c r="R4298" s="11">
        <v>0</v>
      </c>
      <c r="S4298" s="52">
        <f>R4298</f>
        <v>0</v>
      </c>
      <c r="T4298" s="53">
        <f>IFERROR(S4298/Q4298,0)</f>
        <v>0</v>
      </c>
      <c r="U4298" s="54">
        <f>IF(T4298&gt;=100%,S4298*2%,0)</f>
        <v>0</v>
      </c>
      <c r="V4298" s="54">
        <f>S4298*1%</f>
        <v>0</v>
      </c>
      <c r="W4298" s="55">
        <f>U4298+V4298</f>
        <v>0</v>
      </c>
      <c r="X4298" s="17"/>
      <c r="Y4298" s="9" t="s">
        <v>12393</v>
      </c>
    </row>
    <row r="4299" spans="1:25" x14ac:dyDescent="0.2">
      <c r="A4299" s="4" t="s">
        <v>18</v>
      </c>
      <c r="B4299" s="12" t="s">
        <v>704</v>
      </c>
      <c r="C4299" s="5" t="s">
        <v>20</v>
      </c>
      <c r="D4299" s="5" t="s">
        <v>21</v>
      </c>
      <c r="E4299" s="9" t="s">
        <v>650</v>
      </c>
      <c r="F4299" s="9" t="s">
        <v>705</v>
      </c>
      <c r="G4299" s="8">
        <v>10022826</v>
      </c>
      <c r="H4299" s="12" t="s">
        <v>706</v>
      </c>
      <c r="I4299" s="9" t="s">
        <v>840</v>
      </c>
      <c r="J4299" s="12" t="s">
        <v>841</v>
      </c>
      <c r="K4299" s="8" t="s">
        <v>729</v>
      </c>
      <c r="L4299" s="16" t="s">
        <v>709</v>
      </c>
      <c r="M4299" s="17" t="s">
        <v>730</v>
      </c>
      <c r="N4299" s="9" t="s">
        <v>846</v>
      </c>
      <c r="O4299" s="9" t="s">
        <v>847</v>
      </c>
      <c r="P4299" s="9" t="s">
        <v>32</v>
      </c>
      <c r="Q4299" s="10">
        <v>10000</v>
      </c>
      <c r="R4299" s="11">
        <v>0</v>
      </c>
      <c r="S4299" s="52">
        <f>R4299</f>
        <v>0</v>
      </c>
      <c r="T4299" s="53">
        <f>IFERROR(S4299/Q4299,0)</f>
        <v>0</v>
      </c>
      <c r="U4299" s="54">
        <f>IF(T4299&gt;=100%,S4299*2%,0)</f>
        <v>0</v>
      </c>
      <c r="V4299" s="54">
        <f>S4299*1%</f>
        <v>0</v>
      </c>
      <c r="W4299" s="55">
        <f>U4299+V4299</f>
        <v>0</v>
      </c>
      <c r="X4299" s="17"/>
      <c r="Y4299" s="9" t="s">
        <v>12393</v>
      </c>
    </row>
    <row r="4300" spans="1:25" x14ac:dyDescent="0.2">
      <c r="A4300" s="4" t="s">
        <v>18</v>
      </c>
      <c r="B4300" s="12" t="s">
        <v>704</v>
      </c>
      <c r="C4300" s="5" t="s">
        <v>20</v>
      </c>
      <c r="D4300" s="5" t="s">
        <v>21</v>
      </c>
      <c r="E4300" s="9" t="s">
        <v>650</v>
      </c>
      <c r="F4300" s="9" t="s">
        <v>705</v>
      </c>
      <c r="G4300" s="8">
        <v>10022826</v>
      </c>
      <c r="H4300" s="12" t="s">
        <v>706</v>
      </c>
      <c r="I4300" s="9" t="s">
        <v>840</v>
      </c>
      <c r="J4300" s="12" t="s">
        <v>841</v>
      </c>
      <c r="K4300" s="8" t="s">
        <v>729</v>
      </c>
      <c r="L4300" s="16" t="s">
        <v>709</v>
      </c>
      <c r="M4300" s="17" t="s">
        <v>730</v>
      </c>
      <c r="N4300" s="9" t="s">
        <v>858</v>
      </c>
      <c r="O4300" s="9" t="s">
        <v>859</v>
      </c>
      <c r="P4300" s="9" t="s">
        <v>32</v>
      </c>
      <c r="Q4300" s="10">
        <v>10000</v>
      </c>
      <c r="R4300" s="11">
        <v>0</v>
      </c>
      <c r="S4300" s="52">
        <f>R4300</f>
        <v>0</v>
      </c>
      <c r="T4300" s="53">
        <f>IFERROR(S4300/Q4300,0)</f>
        <v>0</v>
      </c>
      <c r="U4300" s="54">
        <f>IF(T4300&gt;=100%,S4300*2%,0)</f>
        <v>0</v>
      </c>
      <c r="V4300" s="54">
        <f>S4300*1%</f>
        <v>0</v>
      </c>
      <c r="W4300" s="55">
        <f>U4300+V4300</f>
        <v>0</v>
      </c>
      <c r="X4300" s="17"/>
      <c r="Y4300" s="9" t="s">
        <v>12393</v>
      </c>
    </row>
    <row r="4301" spans="1:25" x14ac:dyDescent="0.2">
      <c r="A4301" s="4" t="s">
        <v>18</v>
      </c>
      <c r="B4301" s="12" t="s">
        <v>704</v>
      </c>
      <c r="C4301" s="5" t="s">
        <v>20</v>
      </c>
      <c r="D4301" s="5" t="s">
        <v>21</v>
      </c>
      <c r="E4301" s="9" t="s">
        <v>650</v>
      </c>
      <c r="F4301" s="9" t="s">
        <v>705</v>
      </c>
      <c r="G4301" s="8">
        <v>10022826</v>
      </c>
      <c r="H4301" s="12" t="s">
        <v>706</v>
      </c>
      <c r="I4301" s="9" t="s">
        <v>840</v>
      </c>
      <c r="J4301" s="12" t="s">
        <v>841</v>
      </c>
      <c r="K4301" s="8" t="s">
        <v>729</v>
      </c>
      <c r="L4301" s="16" t="s">
        <v>709</v>
      </c>
      <c r="M4301" s="17" t="s">
        <v>730</v>
      </c>
      <c r="N4301" s="9" t="s">
        <v>848</v>
      </c>
      <c r="O4301" s="9" t="s">
        <v>849</v>
      </c>
      <c r="P4301" s="9" t="s">
        <v>32</v>
      </c>
      <c r="Q4301" s="10">
        <v>10000</v>
      </c>
      <c r="R4301" s="11">
        <v>0</v>
      </c>
      <c r="S4301" s="52">
        <f>R4301</f>
        <v>0</v>
      </c>
      <c r="T4301" s="53">
        <f>IFERROR(S4301/Q4301,0)</f>
        <v>0</v>
      </c>
      <c r="U4301" s="54">
        <f>IF(T4301&gt;=100%,S4301*2%,0)</f>
        <v>0</v>
      </c>
      <c r="V4301" s="54">
        <f>S4301*1%</f>
        <v>0</v>
      </c>
      <c r="W4301" s="55">
        <f>U4301+V4301</f>
        <v>0</v>
      </c>
      <c r="X4301" s="17"/>
      <c r="Y4301" s="9" t="s">
        <v>12393</v>
      </c>
    </row>
    <row r="4302" spans="1:25" x14ac:dyDescent="0.2">
      <c r="A4302" s="4" t="s">
        <v>18</v>
      </c>
      <c r="B4302" s="12" t="s">
        <v>704</v>
      </c>
      <c r="C4302" s="5" t="s">
        <v>20</v>
      </c>
      <c r="D4302" s="5" t="s">
        <v>21</v>
      </c>
      <c r="E4302" s="9" t="s">
        <v>650</v>
      </c>
      <c r="F4302" s="9" t="s">
        <v>705</v>
      </c>
      <c r="G4302" s="8">
        <v>10022826</v>
      </c>
      <c r="H4302" s="12" t="s">
        <v>706</v>
      </c>
      <c r="I4302" s="9" t="s">
        <v>840</v>
      </c>
      <c r="J4302" s="12" t="s">
        <v>841</v>
      </c>
      <c r="K4302" s="8" t="s">
        <v>729</v>
      </c>
      <c r="L4302" s="16" t="s">
        <v>709</v>
      </c>
      <c r="M4302" s="17" t="s">
        <v>730</v>
      </c>
      <c r="N4302" s="9" t="s">
        <v>850</v>
      </c>
      <c r="O4302" s="9" t="s">
        <v>851</v>
      </c>
      <c r="P4302" s="9" t="s">
        <v>32</v>
      </c>
      <c r="Q4302" s="10">
        <v>10000</v>
      </c>
      <c r="R4302" s="11">
        <v>0</v>
      </c>
      <c r="S4302" s="52">
        <f>R4302</f>
        <v>0</v>
      </c>
      <c r="T4302" s="53">
        <f>IFERROR(S4302/Q4302,0)</f>
        <v>0</v>
      </c>
      <c r="U4302" s="54">
        <f>IF(T4302&gt;=100%,S4302*2%,0)</f>
        <v>0</v>
      </c>
      <c r="V4302" s="54">
        <f>S4302*1%</f>
        <v>0</v>
      </c>
      <c r="W4302" s="55">
        <f>U4302+V4302</f>
        <v>0</v>
      </c>
      <c r="X4302" s="17"/>
      <c r="Y4302" s="9" t="s">
        <v>12393</v>
      </c>
    </row>
    <row r="4303" spans="1:25" x14ac:dyDescent="0.2">
      <c r="A4303" s="4" t="s">
        <v>18</v>
      </c>
      <c r="B4303" s="12" t="s">
        <v>704</v>
      </c>
      <c r="C4303" s="5" t="s">
        <v>20</v>
      </c>
      <c r="D4303" s="5" t="s">
        <v>21</v>
      </c>
      <c r="E4303" s="9" t="s">
        <v>650</v>
      </c>
      <c r="F4303" s="9" t="s">
        <v>705</v>
      </c>
      <c r="G4303" s="8">
        <v>10022826</v>
      </c>
      <c r="H4303" s="12" t="s">
        <v>706</v>
      </c>
      <c r="I4303" s="9" t="s">
        <v>840</v>
      </c>
      <c r="J4303" s="12" t="s">
        <v>841</v>
      </c>
      <c r="K4303" s="8" t="s">
        <v>729</v>
      </c>
      <c r="L4303" s="16" t="s">
        <v>709</v>
      </c>
      <c r="M4303" s="17" t="s">
        <v>730</v>
      </c>
      <c r="N4303" s="9" t="s">
        <v>856</v>
      </c>
      <c r="O4303" s="9" t="s">
        <v>857</v>
      </c>
      <c r="P4303" s="9" t="s">
        <v>32</v>
      </c>
      <c r="Q4303" s="10">
        <v>10000</v>
      </c>
      <c r="R4303" s="11">
        <v>0</v>
      </c>
      <c r="S4303" s="52">
        <f>R4303</f>
        <v>0</v>
      </c>
      <c r="T4303" s="53">
        <f>IFERROR(S4303/Q4303,0)</f>
        <v>0</v>
      </c>
      <c r="U4303" s="54">
        <f>IF(T4303&gt;=100%,S4303*2%,0)</f>
        <v>0</v>
      </c>
      <c r="V4303" s="54">
        <f>S4303*1%</f>
        <v>0</v>
      </c>
      <c r="W4303" s="55">
        <f>U4303+V4303</f>
        <v>0</v>
      </c>
      <c r="X4303" s="17"/>
      <c r="Y4303" s="9" t="s">
        <v>12393</v>
      </c>
    </row>
    <row r="4304" spans="1:25" x14ac:dyDescent="0.2">
      <c r="A4304" s="4" t="s">
        <v>18</v>
      </c>
      <c r="B4304" s="12" t="s">
        <v>2304</v>
      </c>
      <c r="C4304" s="5" t="s">
        <v>2071</v>
      </c>
      <c r="D4304" s="9" t="s">
        <v>2072</v>
      </c>
      <c r="E4304" s="9" t="s">
        <v>2305</v>
      </c>
      <c r="F4304" s="9" t="s">
        <v>2306</v>
      </c>
      <c r="G4304" s="8">
        <v>10025911</v>
      </c>
      <c r="H4304" s="12" t="s">
        <v>2307</v>
      </c>
      <c r="I4304" s="9" t="s">
        <v>2402</v>
      </c>
      <c r="J4304" s="12" t="s">
        <v>2403</v>
      </c>
      <c r="K4304" s="8" t="s">
        <v>2310</v>
      </c>
      <c r="L4304" s="16" t="s">
        <v>2311</v>
      </c>
      <c r="M4304" s="17">
        <v>8638448082</v>
      </c>
      <c r="N4304" s="9" t="s">
        <v>2412</v>
      </c>
      <c r="O4304" s="9" t="s">
        <v>2413</v>
      </c>
      <c r="P4304" s="9" t="s">
        <v>32</v>
      </c>
      <c r="Q4304" s="10">
        <v>5000</v>
      </c>
      <c r="R4304" s="11">
        <v>0</v>
      </c>
      <c r="S4304" s="52">
        <f>R4304</f>
        <v>0</v>
      </c>
      <c r="T4304" s="53">
        <f>IFERROR(S4304/Q4304,0)</f>
        <v>0</v>
      </c>
      <c r="U4304" s="54">
        <f>IF(T4304&gt;=100%,S4304*2%,0)</f>
        <v>0</v>
      </c>
      <c r="V4304" s="54">
        <f>S4304*1%</f>
        <v>0</v>
      </c>
      <c r="W4304" s="55">
        <f>U4304+V4304</f>
        <v>0</v>
      </c>
      <c r="X4304" s="17"/>
      <c r="Y4304" s="9" t="s">
        <v>12393</v>
      </c>
    </row>
    <row r="4305" spans="1:25" x14ac:dyDescent="0.2">
      <c r="A4305" s="4" t="s">
        <v>18</v>
      </c>
      <c r="B4305" s="12" t="s">
        <v>2304</v>
      </c>
      <c r="C4305" s="5" t="s">
        <v>2071</v>
      </c>
      <c r="D4305" s="9" t="s">
        <v>2072</v>
      </c>
      <c r="E4305" s="9" t="s">
        <v>2305</v>
      </c>
      <c r="F4305" s="9" t="s">
        <v>2306</v>
      </c>
      <c r="G4305" s="8">
        <v>10025911</v>
      </c>
      <c r="H4305" s="12" t="s">
        <v>2307</v>
      </c>
      <c r="I4305" s="9" t="s">
        <v>2387</v>
      </c>
      <c r="J4305" s="12" t="s">
        <v>2388</v>
      </c>
      <c r="K4305" s="8" t="s">
        <v>2310</v>
      </c>
      <c r="L4305" s="16" t="s">
        <v>2311</v>
      </c>
      <c r="M4305" s="17">
        <v>8638448082</v>
      </c>
      <c r="N4305" s="9" t="s">
        <v>2391</v>
      </c>
      <c r="O4305" s="9" t="s">
        <v>2392</v>
      </c>
      <c r="P4305" s="9" t="s">
        <v>32</v>
      </c>
      <c r="Q4305" s="10">
        <v>5000</v>
      </c>
      <c r="R4305" s="11">
        <v>0</v>
      </c>
      <c r="S4305" s="52">
        <f>R4305</f>
        <v>0</v>
      </c>
      <c r="T4305" s="53">
        <f>IFERROR(S4305/Q4305,0)</f>
        <v>0</v>
      </c>
      <c r="U4305" s="54">
        <f>IF(T4305&gt;=100%,S4305*2%,0)</f>
        <v>0</v>
      </c>
      <c r="V4305" s="54">
        <f>S4305*1%</f>
        <v>0</v>
      </c>
      <c r="W4305" s="55">
        <f>U4305+V4305</f>
        <v>0</v>
      </c>
      <c r="X4305" s="17"/>
      <c r="Y4305" s="9" t="s">
        <v>12393</v>
      </c>
    </row>
    <row r="4306" spans="1:25" x14ac:dyDescent="0.2">
      <c r="A4306" s="4" t="s">
        <v>18</v>
      </c>
      <c r="B4306" s="12" t="s">
        <v>2304</v>
      </c>
      <c r="C4306" s="5" t="s">
        <v>2071</v>
      </c>
      <c r="D4306" s="9" t="s">
        <v>2072</v>
      </c>
      <c r="E4306" s="9" t="s">
        <v>2305</v>
      </c>
      <c r="F4306" s="9" t="s">
        <v>2306</v>
      </c>
      <c r="G4306" s="8">
        <v>10025911</v>
      </c>
      <c r="H4306" s="12" t="s">
        <v>2307</v>
      </c>
      <c r="I4306" s="9" t="s">
        <v>2402</v>
      </c>
      <c r="J4306" s="12" t="s">
        <v>2403</v>
      </c>
      <c r="K4306" s="8" t="s">
        <v>2310</v>
      </c>
      <c r="L4306" s="16" t="s">
        <v>2311</v>
      </c>
      <c r="M4306" s="17">
        <v>8638448082</v>
      </c>
      <c r="N4306" s="9" t="s">
        <v>2404</v>
      </c>
      <c r="O4306" s="9" t="s">
        <v>2405</v>
      </c>
      <c r="P4306" s="9" t="s">
        <v>32</v>
      </c>
      <c r="Q4306" s="10">
        <v>5000</v>
      </c>
      <c r="R4306" s="11">
        <v>0</v>
      </c>
      <c r="S4306" s="52">
        <f>R4306</f>
        <v>0</v>
      </c>
      <c r="T4306" s="53">
        <f>IFERROR(S4306/Q4306,0)</f>
        <v>0</v>
      </c>
      <c r="U4306" s="54">
        <f>IF(T4306&gt;=100%,S4306*2%,0)</f>
        <v>0</v>
      </c>
      <c r="V4306" s="54">
        <f>S4306*1%</f>
        <v>0</v>
      </c>
      <c r="W4306" s="55">
        <f>U4306+V4306</f>
        <v>0</v>
      </c>
      <c r="X4306" s="17"/>
      <c r="Y4306" s="9" t="s">
        <v>12393</v>
      </c>
    </row>
    <row r="4307" spans="1:25" x14ac:dyDescent="0.2">
      <c r="A4307" s="4" t="s">
        <v>18</v>
      </c>
      <c r="B4307" s="12" t="s">
        <v>860</v>
      </c>
      <c r="C4307" s="5" t="s">
        <v>861</v>
      </c>
      <c r="D4307" s="9" t="s">
        <v>862</v>
      </c>
      <c r="E4307" s="9" t="s">
        <v>863</v>
      </c>
      <c r="F4307" s="9" t="s">
        <v>864</v>
      </c>
      <c r="G4307" s="8">
        <v>10034492</v>
      </c>
      <c r="H4307" s="12" t="s">
        <v>986</v>
      </c>
      <c r="I4307" s="9" t="s">
        <v>1015</v>
      </c>
      <c r="J4307" s="12" t="s">
        <v>1016</v>
      </c>
      <c r="K4307" s="8" t="s">
        <v>989</v>
      </c>
      <c r="L4307" s="16" t="s">
        <v>990</v>
      </c>
      <c r="M4307" s="17" t="s">
        <v>991</v>
      </c>
      <c r="N4307" s="36" t="s">
        <v>1017</v>
      </c>
      <c r="O4307" s="9" t="s">
        <v>1018</v>
      </c>
      <c r="P4307" s="9" t="s">
        <v>32</v>
      </c>
      <c r="Q4307" s="10">
        <v>8000</v>
      </c>
      <c r="R4307" s="11">
        <v>0</v>
      </c>
      <c r="S4307" s="52">
        <f>R4307</f>
        <v>0</v>
      </c>
      <c r="T4307" s="53">
        <f>IFERROR(S4307/Q4307,0)</f>
        <v>0</v>
      </c>
      <c r="U4307" s="54">
        <f>IF(T4307&gt;=100%,S4307*2%,0)</f>
        <v>0</v>
      </c>
      <c r="V4307" s="54">
        <f>S4307*1%</f>
        <v>0</v>
      </c>
      <c r="W4307" s="55">
        <f>U4307+V4307</f>
        <v>0</v>
      </c>
      <c r="X4307" s="17"/>
      <c r="Y4307" s="9" t="s">
        <v>12393</v>
      </c>
    </row>
    <row r="4308" spans="1:25" x14ac:dyDescent="0.2">
      <c r="A4308" s="4" t="s">
        <v>18</v>
      </c>
      <c r="B4308" s="12" t="s">
        <v>2632</v>
      </c>
      <c r="C4308" s="5" t="s">
        <v>2071</v>
      </c>
      <c r="D4308" s="9" t="s">
        <v>2072</v>
      </c>
      <c r="E4308" s="9" t="s">
        <v>2633</v>
      </c>
      <c r="F4308" s="9" t="s">
        <v>2634</v>
      </c>
      <c r="G4308" s="8">
        <v>10023239</v>
      </c>
      <c r="H4308" s="12" t="s">
        <v>2635</v>
      </c>
      <c r="I4308" s="9" t="s">
        <v>2636</v>
      </c>
      <c r="J4308" s="12" t="s">
        <v>2637</v>
      </c>
      <c r="K4308" s="8" t="s">
        <v>2638</v>
      </c>
      <c r="L4308" s="16" t="s">
        <v>2639</v>
      </c>
      <c r="M4308" s="17">
        <v>8876662101</v>
      </c>
      <c r="N4308" s="9" t="s">
        <v>2652</v>
      </c>
      <c r="O4308" s="9" t="s">
        <v>2653</v>
      </c>
      <c r="P4308" s="9" t="s">
        <v>32</v>
      </c>
      <c r="Q4308" s="10">
        <v>5000</v>
      </c>
      <c r="R4308" s="11">
        <v>0</v>
      </c>
      <c r="S4308" s="52">
        <f>R4308</f>
        <v>0</v>
      </c>
      <c r="T4308" s="53">
        <f>IFERROR(S4308/Q4308,0)</f>
        <v>0</v>
      </c>
      <c r="U4308" s="54">
        <f>IF(T4308&gt;=100%,S4308*2%,0)</f>
        <v>0</v>
      </c>
      <c r="V4308" s="54">
        <f>S4308*1%</f>
        <v>0</v>
      </c>
      <c r="W4308" s="55">
        <f>U4308+V4308</f>
        <v>0</v>
      </c>
      <c r="X4308" s="17"/>
      <c r="Y4308" s="9" t="s">
        <v>12393</v>
      </c>
    </row>
    <row r="4309" spans="1:25" x14ac:dyDescent="0.2">
      <c r="A4309" s="4" t="s">
        <v>18</v>
      </c>
      <c r="B4309" s="12" t="s">
        <v>4290</v>
      </c>
      <c r="C4309" s="5" t="s">
        <v>4291</v>
      </c>
      <c r="D4309" s="5" t="s">
        <v>4292</v>
      </c>
      <c r="E4309" s="9" t="s">
        <v>4293</v>
      </c>
      <c r="F4309" s="9" t="s">
        <v>4294</v>
      </c>
      <c r="G4309" s="8">
        <v>10031076</v>
      </c>
      <c r="H4309" s="12" t="s">
        <v>4295</v>
      </c>
      <c r="I4309" s="9" t="s">
        <v>4314</v>
      </c>
      <c r="J4309" s="12" t="s">
        <v>4315</v>
      </c>
      <c r="K4309" s="8" t="s">
        <v>4298</v>
      </c>
      <c r="L4309" s="16" t="s">
        <v>4299</v>
      </c>
      <c r="M4309" s="17">
        <v>7872993489</v>
      </c>
      <c r="N4309" s="9" t="s">
        <v>4334</v>
      </c>
      <c r="O4309" s="9" t="s">
        <v>4335</v>
      </c>
      <c r="P4309" s="9" t="s">
        <v>32</v>
      </c>
      <c r="Q4309" s="11">
        <v>2876.7890900000002</v>
      </c>
      <c r="R4309" s="11">
        <v>0</v>
      </c>
      <c r="S4309" s="52">
        <f>R4309</f>
        <v>0</v>
      </c>
      <c r="T4309" s="53">
        <f>IFERROR(S4309/Q4309,0)</f>
        <v>0</v>
      </c>
      <c r="U4309" s="54">
        <f>IF(T4309&gt;=100%,S4309*2%,0)</f>
        <v>0</v>
      </c>
      <c r="V4309" s="54">
        <f>S4309*1%</f>
        <v>0</v>
      </c>
      <c r="W4309" s="55">
        <f>U4309+V4309</f>
        <v>0</v>
      </c>
      <c r="X4309" s="17"/>
      <c r="Y4309" s="9" t="s">
        <v>12391</v>
      </c>
    </row>
    <row r="4310" spans="1:25" x14ac:dyDescent="0.2">
      <c r="A4310" s="9" t="s">
        <v>6280</v>
      </c>
      <c r="B4310" s="9" t="s">
        <v>7909</v>
      </c>
      <c r="C4310" s="18" t="s">
        <v>7712</v>
      </c>
      <c r="D4310" s="9" t="s">
        <v>7713</v>
      </c>
      <c r="E4310" s="9" t="s">
        <v>7856</v>
      </c>
      <c r="F4310" s="9" t="s">
        <v>7857</v>
      </c>
      <c r="G4310" s="9">
        <v>10031704</v>
      </c>
      <c r="H4310" s="9" t="s">
        <v>7858</v>
      </c>
      <c r="I4310" s="9" t="s">
        <v>7910</v>
      </c>
      <c r="J4310" s="9" t="s">
        <v>7911</v>
      </c>
      <c r="K4310" s="18" t="s">
        <v>7861</v>
      </c>
      <c r="L4310" s="18" t="s">
        <v>7862</v>
      </c>
      <c r="M4310" s="18" t="s">
        <v>7863</v>
      </c>
      <c r="N4310" s="9" t="s">
        <v>7920</v>
      </c>
      <c r="O4310" s="9" t="s">
        <v>7921</v>
      </c>
      <c r="P4310" s="9" t="s">
        <v>32</v>
      </c>
      <c r="Q4310" s="61">
        <v>10000</v>
      </c>
      <c r="R4310" s="11">
        <v>0</v>
      </c>
      <c r="S4310" s="52">
        <f>R4310</f>
        <v>0</v>
      </c>
      <c r="T4310" s="53">
        <f>IFERROR(S4310/Q4310,0)</f>
        <v>0</v>
      </c>
      <c r="U4310" s="54">
        <f>IF(T4310&gt;=100%,S4310*2%,0)</f>
        <v>0</v>
      </c>
      <c r="V4310" s="54">
        <f>S4310*1%</f>
        <v>0</v>
      </c>
      <c r="W4310" s="55">
        <f>U4310+V4310</f>
        <v>0</v>
      </c>
      <c r="X4310" s="17"/>
      <c r="Y4310" s="9" t="s">
        <v>12391</v>
      </c>
    </row>
    <row r="4311" spans="1:25" x14ac:dyDescent="0.2">
      <c r="A4311" s="9" t="s">
        <v>6280</v>
      </c>
      <c r="B4311" s="9" t="s">
        <v>6575</v>
      </c>
      <c r="C4311" s="18" t="s">
        <v>6282</v>
      </c>
      <c r="D4311" s="9" t="s">
        <v>6283</v>
      </c>
      <c r="E4311" s="9" t="s">
        <v>6547</v>
      </c>
      <c r="F4311" s="9" t="s">
        <v>6548</v>
      </c>
      <c r="G4311" s="9">
        <v>10024707</v>
      </c>
      <c r="H4311" s="9" t="s">
        <v>6549</v>
      </c>
      <c r="I4311" s="9" t="s">
        <v>6576</v>
      </c>
      <c r="J4311" s="9" t="s">
        <v>6577</v>
      </c>
      <c r="K4311" s="18" t="s">
        <v>6552</v>
      </c>
      <c r="L4311" s="18" t="s">
        <v>6553</v>
      </c>
      <c r="M4311" s="18" t="s">
        <v>6554</v>
      </c>
      <c r="N4311" s="9" t="s">
        <v>6609</v>
      </c>
      <c r="O4311" s="9" t="s">
        <v>6493</v>
      </c>
      <c r="P4311" s="9" t="s">
        <v>32</v>
      </c>
      <c r="Q4311" s="62">
        <v>5000</v>
      </c>
      <c r="R4311" s="11">
        <v>0</v>
      </c>
      <c r="S4311" s="52">
        <f>R4311</f>
        <v>0</v>
      </c>
      <c r="T4311" s="53">
        <f>IFERROR(S4311/Q4311,0)</f>
        <v>0</v>
      </c>
      <c r="U4311" s="54">
        <f>IF(T4311&gt;=100%,S4311*2%,0)</f>
        <v>0</v>
      </c>
      <c r="V4311" s="54">
        <f>S4311*1%</f>
        <v>0</v>
      </c>
      <c r="W4311" s="55">
        <f>U4311+V4311</f>
        <v>0</v>
      </c>
      <c r="X4311" s="17"/>
      <c r="Y4311" s="9" t="s">
        <v>12393</v>
      </c>
    </row>
    <row r="4312" spans="1:25" x14ac:dyDescent="0.2">
      <c r="A4312" s="4" t="s">
        <v>18</v>
      </c>
      <c r="B4312" s="12" t="s">
        <v>2894</v>
      </c>
      <c r="C4312" s="5" t="s">
        <v>2071</v>
      </c>
      <c r="D4312" s="9" t="s">
        <v>2072</v>
      </c>
      <c r="E4312" s="9" t="s">
        <v>2815</v>
      </c>
      <c r="F4312" s="9" t="s">
        <v>2816</v>
      </c>
      <c r="G4312" s="8">
        <v>10034913</v>
      </c>
      <c r="H4312" s="12" t="s">
        <v>2895</v>
      </c>
      <c r="I4312" s="9" t="s">
        <v>2906</v>
      </c>
      <c r="J4312" s="12" t="s">
        <v>2907</v>
      </c>
      <c r="K4312" s="8" t="s">
        <v>2898</v>
      </c>
      <c r="L4312" s="16" t="s">
        <v>2899</v>
      </c>
      <c r="M4312" s="17"/>
      <c r="N4312" s="9" t="s">
        <v>2944</v>
      </c>
      <c r="O4312" s="9" t="s">
        <v>2945</v>
      </c>
      <c r="P4312" s="9" t="s">
        <v>32</v>
      </c>
      <c r="Q4312" s="10">
        <v>5000</v>
      </c>
      <c r="R4312" s="11">
        <v>0</v>
      </c>
      <c r="S4312" s="52">
        <f>R4312</f>
        <v>0</v>
      </c>
      <c r="T4312" s="53">
        <f>IFERROR(S4312/Q4312,0)</f>
        <v>0</v>
      </c>
      <c r="U4312" s="54">
        <f>IF(T4312&gt;=100%,S4312*2%,0)</f>
        <v>0</v>
      </c>
      <c r="V4312" s="54">
        <f>S4312*1%</f>
        <v>0</v>
      </c>
      <c r="W4312" s="55">
        <f>U4312+V4312</f>
        <v>0</v>
      </c>
      <c r="X4312" s="17"/>
      <c r="Y4312" s="9" t="s">
        <v>12393</v>
      </c>
    </row>
    <row r="4313" spans="1:25" x14ac:dyDescent="0.2">
      <c r="A4313" s="9" t="s">
        <v>6280</v>
      </c>
      <c r="B4313" s="9" t="s">
        <v>7659</v>
      </c>
      <c r="C4313" s="18" t="s">
        <v>6854</v>
      </c>
      <c r="D4313" s="9" t="s">
        <v>6855</v>
      </c>
      <c r="E4313" s="9" t="s">
        <v>7290</v>
      </c>
      <c r="F4313" s="9" t="s">
        <v>7291</v>
      </c>
      <c r="G4313" s="9">
        <v>10034032</v>
      </c>
      <c r="H4313" s="9" t="s">
        <v>7643</v>
      </c>
      <c r="I4313" s="9" t="s">
        <v>7660</v>
      </c>
      <c r="J4313" s="9" t="s">
        <v>7661</v>
      </c>
      <c r="K4313" s="18" t="s">
        <v>7646</v>
      </c>
      <c r="L4313" s="18" t="s">
        <v>7647</v>
      </c>
      <c r="M4313" s="18" t="s">
        <v>7648</v>
      </c>
      <c r="N4313" s="9" t="s">
        <v>7662</v>
      </c>
      <c r="O4313" s="9" t="s">
        <v>7663</v>
      </c>
      <c r="P4313" s="9" t="s">
        <v>32</v>
      </c>
      <c r="Q4313" s="61">
        <v>9520</v>
      </c>
      <c r="R4313" s="11">
        <v>0</v>
      </c>
      <c r="S4313" s="52">
        <f>R4313</f>
        <v>0</v>
      </c>
      <c r="T4313" s="53">
        <f>IFERROR(S4313/Q4313,0)</f>
        <v>0</v>
      </c>
      <c r="U4313" s="54">
        <f>IF(T4313&gt;=100%,S4313*2%,0)</f>
        <v>0</v>
      </c>
      <c r="V4313" s="54">
        <f>S4313*1%</f>
        <v>0</v>
      </c>
      <c r="W4313" s="55">
        <f>U4313+V4313</f>
        <v>0</v>
      </c>
      <c r="X4313" s="17"/>
      <c r="Y4313" s="9" t="s">
        <v>12391</v>
      </c>
    </row>
    <row r="4314" spans="1:25" x14ac:dyDescent="0.2">
      <c r="A4314" s="9" t="s">
        <v>6280</v>
      </c>
      <c r="B4314" s="9" t="s">
        <v>7642</v>
      </c>
      <c r="C4314" s="18" t="s">
        <v>6854</v>
      </c>
      <c r="D4314" s="9" t="s">
        <v>6855</v>
      </c>
      <c r="E4314" s="9" t="s">
        <v>7290</v>
      </c>
      <c r="F4314" s="9" t="s">
        <v>7291</v>
      </c>
      <c r="G4314" s="9">
        <v>10034032</v>
      </c>
      <c r="H4314" s="9" t="s">
        <v>7643</v>
      </c>
      <c r="I4314" s="9" t="s">
        <v>7644</v>
      </c>
      <c r="J4314" s="9" t="s">
        <v>7645</v>
      </c>
      <c r="K4314" s="18" t="s">
        <v>7646</v>
      </c>
      <c r="L4314" s="18" t="s">
        <v>7647</v>
      </c>
      <c r="M4314" s="18" t="s">
        <v>7648</v>
      </c>
      <c r="N4314" s="9" t="s">
        <v>7651</v>
      </c>
      <c r="O4314" s="9" t="s">
        <v>7652</v>
      </c>
      <c r="P4314" s="9" t="s">
        <v>32</v>
      </c>
      <c r="Q4314" s="61">
        <v>5100</v>
      </c>
      <c r="R4314" s="11">
        <v>0</v>
      </c>
      <c r="S4314" s="52">
        <f>R4314</f>
        <v>0</v>
      </c>
      <c r="T4314" s="53">
        <f>IFERROR(S4314/Q4314,0)</f>
        <v>0</v>
      </c>
      <c r="U4314" s="54">
        <f>IF(T4314&gt;=100%,S4314*2%,0)</f>
        <v>0</v>
      </c>
      <c r="V4314" s="54">
        <f>S4314*1%</f>
        <v>0</v>
      </c>
      <c r="W4314" s="55">
        <f>U4314+V4314</f>
        <v>0</v>
      </c>
      <c r="X4314" s="17"/>
      <c r="Y4314" s="9" t="s">
        <v>12393</v>
      </c>
    </row>
    <row r="4315" spans="1:25" x14ac:dyDescent="0.2">
      <c r="A4315" s="9" t="s">
        <v>6280</v>
      </c>
      <c r="B4315" s="9" t="s">
        <v>7289</v>
      </c>
      <c r="C4315" s="18" t="s">
        <v>6854</v>
      </c>
      <c r="D4315" s="9" t="s">
        <v>6855</v>
      </c>
      <c r="E4315" s="9" t="s">
        <v>7290</v>
      </c>
      <c r="F4315" s="9" t="s">
        <v>7291</v>
      </c>
      <c r="G4315" s="9">
        <v>10025785</v>
      </c>
      <c r="H4315" s="9" t="s">
        <v>7292</v>
      </c>
      <c r="I4315" s="9" t="s">
        <v>7293</v>
      </c>
      <c r="J4315" s="9" t="s">
        <v>7294</v>
      </c>
      <c r="K4315" s="18" t="s">
        <v>7295</v>
      </c>
      <c r="L4315" s="18" t="s">
        <v>7296</v>
      </c>
      <c r="M4315" s="18" t="s">
        <v>7297</v>
      </c>
      <c r="N4315" s="9" t="s">
        <v>7304</v>
      </c>
      <c r="O4315" s="9" t="s">
        <v>7305</v>
      </c>
      <c r="P4315" s="9" t="s">
        <v>32</v>
      </c>
      <c r="Q4315" s="61">
        <v>10200</v>
      </c>
      <c r="R4315" s="11">
        <v>0</v>
      </c>
      <c r="S4315" s="52">
        <f>R4315</f>
        <v>0</v>
      </c>
      <c r="T4315" s="53">
        <f>IFERROR(S4315/Q4315,0)</f>
        <v>0</v>
      </c>
      <c r="U4315" s="54">
        <f>IF(T4315&gt;=100%,S4315*2%,0)</f>
        <v>0</v>
      </c>
      <c r="V4315" s="54">
        <f>S4315*1%</f>
        <v>0</v>
      </c>
      <c r="W4315" s="55">
        <f>U4315+V4315</f>
        <v>0</v>
      </c>
      <c r="X4315" s="17"/>
      <c r="Y4315" s="9" t="s">
        <v>12393</v>
      </c>
    </row>
    <row r="4316" spans="1:25" x14ac:dyDescent="0.2">
      <c r="A4316" s="9" t="s">
        <v>6280</v>
      </c>
      <c r="B4316" s="9" t="s">
        <v>7289</v>
      </c>
      <c r="C4316" s="18" t="s">
        <v>6854</v>
      </c>
      <c r="D4316" s="9" t="s">
        <v>6855</v>
      </c>
      <c r="E4316" s="9" t="s">
        <v>7290</v>
      </c>
      <c r="F4316" s="9" t="s">
        <v>7291</v>
      </c>
      <c r="G4316" s="9">
        <v>10025785</v>
      </c>
      <c r="H4316" s="9" t="s">
        <v>7292</v>
      </c>
      <c r="I4316" s="9" t="s">
        <v>7293</v>
      </c>
      <c r="J4316" s="9" t="s">
        <v>7294</v>
      </c>
      <c r="K4316" s="18" t="s">
        <v>7295</v>
      </c>
      <c r="L4316" s="18" t="s">
        <v>7296</v>
      </c>
      <c r="M4316" s="18" t="s">
        <v>7297</v>
      </c>
      <c r="N4316" s="9" t="s">
        <v>7300</v>
      </c>
      <c r="O4316" s="9" t="s">
        <v>7301</v>
      </c>
      <c r="P4316" s="9" t="s">
        <v>32</v>
      </c>
      <c r="Q4316" s="61">
        <v>8840</v>
      </c>
      <c r="R4316" s="11">
        <v>0</v>
      </c>
      <c r="S4316" s="52">
        <f>R4316</f>
        <v>0</v>
      </c>
      <c r="T4316" s="53">
        <f>IFERROR(S4316/Q4316,0)</f>
        <v>0</v>
      </c>
      <c r="U4316" s="54">
        <f>IF(T4316&gt;=100%,S4316*2%,0)</f>
        <v>0</v>
      </c>
      <c r="V4316" s="54">
        <f>S4316*1%</f>
        <v>0</v>
      </c>
      <c r="W4316" s="55">
        <f>U4316+V4316</f>
        <v>0</v>
      </c>
      <c r="X4316" s="17"/>
      <c r="Y4316" s="9" t="s">
        <v>12393</v>
      </c>
    </row>
    <row r="4317" spans="1:25" x14ac:dyDescent="0.2">
      <c r="A4317" s="9" t="s">
        <v>6280</v>
      </c>
      <c r="B4317" s="9" t="s">
        <v>7337</v>
      </c>
      <c r="C4317" s="18" t="s">
        <v>6854</v>
      </c>
      <c r="D4317" s="9" t="s">
        <v>6855</v>
      </c>
      <c r="E4317" s="9" t="s">
        <v>7290</v>
      </c>
      <c r="F4317" s="9" t="s">
        <v>7291</v>
      </c>
      <c r="G4317" s="9">
        <v>10025785</v>
      </c>
      <c r="H4317" s="9" t="s">
        <v>7292</v>
      </c>
      <c r="I4317" s="9" t="s">
        <v>7338</v>
      </c>
      <c r="J4317" s="9" t="s">
        <v>7339</v>
      </c>
      <c r="K4317" s="18" t="s">
        <v>7295</v>
      </c>
      <c r="L4317" s="18" t="s">
        <v>7296</v>
      </c>
      <c r="M4317" s="18" t="s">
        <v>7297</v>
      </c>
      <c r="N4317" s="9" t="s">
        <v>7342</v>
      </c>
      <c r="O4317" s="9" t="s">
        <v>7343</v>
      </c>
      <c r="P4317" s="9" t="s">
        <v>32</v>
      </c>
      <c r="Q4317" s="61">
        <v>8840</v>
      </c>
      <c r="R4317" s="11">
        <v>0</v>
      </c>
      <c r="S4317" s="52">
        <f>R4317</f>
        <v>0</v>
      </c>
      <c r="T4317" s="53">
        <f>IFERROR(S4317/Q4317,0)</f>
        <v>0</v>
      </c>
      <c r="U4317" s="54">
        <f>IF(T4317&gt;=100%,S4317*2%,0)</f>
        <v>0</v>
      </c>
      <c r="V4317" s="54">
        <f>S4317*1%</f>
        <v>0</v>
      </c>
      <c r="W4317" s="55">
        <f>U4317+V4317</f>
        <v>0</v>
      </c>
      <c r="X4317" s="17"/>
      <c r="Y4317" s="9" t="s">
        <v>12392</v>
      </c>
    </row>
    <row r="4318" spans="1:25" x14ac:dyDescent="0.2">
      <c r="A4318" s="4" t="s">
        <v>18</v>
      </c>
      <c r="B4318" s="12" t="s">
        <v>2632</v>
      </c>
      <c r="C4318" s="5" t="s">
        <v>2071</v>
      </c>
      <c r="D4318" s="9" t="s">
        <v>2072</v>
      </c>
      <c r="E4318" s="9" t="s">
        <v>2633</v>
      </c>
      <c r="F4318" s="9" t="s">
        <v>2634</v>
      </c>
      <c r="G4318" s="8">
        <v>10023239</v>
      </c>
      <c r="H4318" s="12" t="s">
        <v>2635</v>
      </c>
      <c r="I4318" s="9" t="s">
        <v>2692</v>
      </c>
      <c r="J4318" s="12" t="s">
        <v>2693</v>
      </c>
      <c r="K4318" s="8" t="s">
        <v>2638</v>
      </c>
      <c r="L4318" s="16" t="s">
        <v>2639</v>
      </c>
      <c r="M4318" s="17">
        <v>8876662101</v>
      </c>
      <c r="N4318" s="9" t="s">
        <v>2700</v>
      </c>
      <c r="O4318" s="9" t="s">
        <v>2701</v>
      </c>
      <c r="P4318" s="9" t="s">
        <v>32</v>
      </c>
      <c r="Q4318" s="10">
        <v>5000</v>
      </c>
      <c r="R4318" s="11">
        <v>0</v>
      </c>
      <c r="S4318" s="52">
        <f>R4318</f>
        <v>0</v>
      </c>
      <c r="T4318" s="53">
        <f>IFERROR(S4318/Q4318,0)</f>
        <v>0</v>
      </c>
      <c r="U4318" s="54">
        <f>IF(T4318&gt;=100%,S4318*2%,0)</f>
        <v>0</v>
      </c>
      <c r="V4318" s="54">
        <f>S4318*1%</f>
        <v>0</v>
      </c>
      <c r="W4318" s="55">
        <f>U4318+V4318</f>
        <v>0</v>
      </c>
      <c r="X4318" s="17"/>
      <c r="Y4318" s="9" t="s">
        <v>12391</v>
      </c>
    </row>
    <row r="4319" spans="1:25" x14ac:dyDescent="0.2">
      <c r="A4319" s="4" t="s">
        <v>18</v>
      </c>
      <c r="B4319" s="12" t="s">
        <v>2632</v>
      </c>
      <c r="C4319" s="5" t="s">
        <v>2071</v>
      </c>
      <c r="D4319" s="9" t="s">
        <v>2072</v>
      </c>
      <c r="E4319" s="9" t="s">
        <v>2633</v>
      </c>
      <c r="F4319" s="9" t="s">
        <v>2634</v>
      </c>
      <c r="G4319" s="8">
        <v>10023239</v>
      </c>
      <c r="H4319" s="12" t="s">
        <v>2635</v>
      </c>
      <c r="I4319" s="9" t="s">
        <v>2692</v>
      </c>
      <c r="J4319" s="12" t="s">
        <v>2693</v>
      </c>
      <c r="K4319" s="8" t="s">
        <v>2638</v>
      </c>
      <c r="L4319" s="16" t="s">
        <v>2639</v>
      </c>
      <c r="M4319" s="17">
        <v>8876662101</v>
      </c>
      <c r="N4319" s="9" t="s">
        <v>2702</v>
      </c>
      <c r="O4319" s="9" t="s">
        <v>2703</v>
      </c>
      <c r="P4319" s="9" t="s">
        <v>32</v>
      </c>
      <c r="Q4319" s="10">
        <v>5000</v>
      </c>
      <c r="R4319" s="11">
        <v>0</v>
      </c>
      <c r="S4319" s="52">
        <f>R4319</f>
        <v>0</v>
      </c>
      <c r="T4319" s="53">
        <f>IFERROR(S4319/Q4319,0)</f>
        <v>0</v>
      </c>
      <c r="U4319" s="54">
        <f>IF(T4319&gt;=100%,S4319*2%,0)</f>
        <v>0</v>
      </c>
      <c r="V4319" s="54">
        <f>S4319*1%</f>
        <v>0</v>
      </c>
      <c r="W4319" s="55">
        <f>U4319+V4319</f>
        <v>0</v>
      </c>
      <c r="X4319" s="17"/>
      <c r="Y4319" s="9" t="s">
        <v>12391</v>
      </c>
    </row>
    <row r="4320" spans="1:25" x14ac:dyDescent="0.2">
      <c r="A4320" s="9" t="s">
        <v>6280</v>
      </c>
      <c r="B4320" s="9" t="s">
        <v>7205</v>
      </c>
      <c r="C4320" s="18" t="s">
        <v>6854</v>
      </c>
      <c r="D4320" s="9" t="s">
        <v>6855</v>
      </c>
      <c r="E4320" s="9" t="s">
        <v>7290</v>
      </c>
      <c r="F4320" s="9" t="s">
        <v>7291</v>
      </c>
      <c r="G4320" s="9">
        <v>10025785</v>
      </c>
      <c r="H4320" s="9" t="s">
        <v>7292</v>
      </c>
      <c r="I4320" s="9" t="s">
        <v>7306</v>
      </c>
      <c r="J4320" s="9" t="s">
        <v>7307</v>
      </c>
      <c r="K4320" s="18" t="s">
        <v>7295</v>
      </c>
      <c r="L4320" s="18" t="s">
        <v>7296</v>
      </c>
      <c r="M4320" s="18" t="s">
        <v>7297</v>
      </c>
      <c r="N4320" s="9" t="s">
        <v>7325</v>
      </c>
      <c r="O4320" s="9" t="s">
        <v>7326</v>
      </c>
      <c r="P4320" s="9" t="s">
        <v>32</v>
      </c>
      <c r="Q4320" s="61">
        <v>9520</v>
      </c>
      <c r="R4320" s="11">
        <v>0</v>
      </c>
      <c r="S4320" s="52">
        <f>R4320</f>
        <v>0</v>
      </c>
      <c r="T4320" s="53">
        <f>IFERROR(S4320/Q4320,0)</f>
        <v>0</v>
      </c>
      <c r="U4320" s="54">
        <f>IF(T4320&gt;=100%,S4320*2%,0)</f>
        <v>0</v>
      </c>
      <c r="V4320" s="54">
        <f>S4320*1%</f>
        <v>0</v>
      </c>
      <c r="W4320" s="55">
        <f>U4320+V4320</f>
        <v>0</v>
      </c>
      <c r="X4320" s="17"/>
      <c r="Y4320" s="9" t="s">
        <v>12393</v>
      </c>
    </row>
    <row r="4321" spans="1:25" x14ac:dyDescent="0.2">
      <c r="A4321" s="9" t="s">
        <v>6280</v>
      </c>
      <c r="B4321" s="9" t="s">
        <v>6714</v>
      </c>
      <c r="C4321" s="18" t="s">
        <v>6854</v>
      </c>
      <c r="D4321" s="9" t="s">
        <v>6855</v>
      </c>
      <c r="E4321" s="9" t="s">
        <v>7413</v>
      </c>
      <c r="F4321" s="9" t="s">
        <v>7414</v>
      </c>
      <c r="G4321" s="9">
        <v>10034670</v>
      </c>
      <c r="H4321" s="9" t="s">
        <v>7415</v>
      </c>
      <c r="I4321" s="9" t="s">
        <v>7481</v>
      </c>
      <c r="J4321" s="9" t="s">
        <v>7482</v>
      </c>
      <c r="K4321" s="18" t="s">
        <v>7469</v>
      </c>
      <c r="L4321" s="18" t="s">
        <v>7470</v>
      </c>
      <c r="M4321" s="18" t="s">
        <v>7471</v>
      </c>
      <c r="N4321" s="9" t="s">
        <v>7523</v>
      </c>
      <c r="O4321" s="9" t="s">
        <v>7524</v>
      </c>
      <c r="P4321" s="9" t="s">
        <v>32</v>
      </c>
      <c r="Q4321" s="61">
        <v>5100</v>
      </c>
      <c r="R4321" s="11">
        <v>0</v>
      </c>
      <c r="S4321" s="52">
        <f>R4321</f>
        <v>0</v>
      </c>
      <c r="T4321" s="53">
        <f>IFERROR(S4321/Q4321,0)</f>
        <v>0</v>
      </c>
      <c r="U4321" s="54">
        <f>IF(T4321&gt;=100%,S4321*2%,0)</f>
        <v>0</v>
      </c>
      <c r="V4321" s="54">
        <f>S4321*1%</f>
        <v>0</v>
      </c>
      <c r="W4321" s="55">
        <f>U4321+V4321</f>
        <v>0</v>
      </c>
      <c r="X4321" s="17"/>
      <c r="Y4321" s="9" t="s">
        <v>12393</v>
      </c>
    </row>
    <row r="4322" spans="1:25" x14ac:dyDescent="0.2">
      <c r="A4322" s="9" t="s">
        <v>6280</v>
      </c>
      <c r="B4322" s="9" t="s">
        <v>6714</v>
      </c>
      <c r="C4322" s="18" t="s">
        <v>6854</v>
      </c>
      <c r="D4322" s="9" t="s">
        <v>6855</v>
      </c>
      <c r="E4322" s="9" t="s">
        <v>7413</v>
      </c>
      <c r="F4322" s="9" t="s">
        <v>7414</v>
      </c>
      <c r="G4322" s="9">
        <v>10025897</v>
      </c>
      <c r="H4322" s="9" t="s">
        <v>7525</v>
      </c>
      <c r="I4322" s="9" t="s">
        <v>7526</v>
      </c>
      <c r="J4322" s="9" t="s">
        <v>7527</v>
      </c>
      <c r="K4322" s="18" t="s">
        <v>7528</v>
      </c>
      <c r="L4322" s="18" t="s">
        <v>7529</v>
      </c>
      <c r="M4322" s="18" t="s">
        <v>7530</v>
      </c>
      <c r="N4322" s="9" t="s">
        <v>7622</v>
      </c>
      <c r="O4322" s="9" t="s">
        <v>7623</v>
      </c>
      <c r="P4322" s="9" t="s">
        <v>32</v>
      </c>
      <c r="Q4322" s="61">
        <v>5000</v>
      </c>
      <c r="R4322" s="11">
        <v>0</v>
      </c>
      <c r="S4322" s="52">
        <f>R4322</f>
        <v>0</v>
      </c>
      <c r="T4322" s="53">
        <f>IFERROR(S4322/Q4322,0)</f>
        <v>0</v>
      </c>
      <c r="U4322" s="54">
        <f>IF(T4322&gt;=100%,S4322*2%,0)</f>
        <v>0</v>
      </c>
      <c r="V4322" s="54">
        <f>S4322*1%</f>
        <v>0</v>
      </c>
      <c r="W4322" s="55">
        <f>U4322+V4322</f>
        <v>0</v>
      </c>
      <c r="X4322" s="17"/>
      <c r="Y4322" s="9" t="s">
        <v>12393</v>
      </c>
    </row>
    <row r="4323" spans="1:25" x14ac:dyDescent="0.2">
      <c r="A4323" s="9" t="s">
        <v>6280</v>
      </c>
      <c r="B4323" s="9" t="s">
        <v>6714</v>
      </c>
      <c r="C4323" s="18" t="s">
        <v>6854</v>
      </c>
      <c r="D4323" s="9" t="s">
        <v>6855</v>
      </c>
      <c r="E4323" s="9" t="s">
        <v>7413</v>
      </c>
      <c r="F4323" s="9" t="s">
        <v>7414</v>
      </c>
      <c r="G4323" s="9">
        <v>10025897</v>
      </c>
      <c r="H4323" s="9" t="s">
        <v>7525</v>
      </c>
      <c r="I4323" s="9" t="s">
        <v>7526</v>
      </c>
      <c r="J4323" s="9" t="s">
        <v>7527</v>
      </c>
      <c r="K4323" s="18" t="s">
        <v>7528</v>
      </c>
      <c r="L4323" s="18" t="s">
        <v>7529</v>
      </c>
      <c r="M4323" s="18" t="s">
        <v>7530</v>
      </c>
      <c r="N4323" s="9" t="s">
        <v>7531</v>
      </c>
      <c r="O4323" s="9" t="s">
        <v>7532</v>
      </c>
      <c r="P4323" s="9" t="s">
        <v>32</v>
      </c>
      <c r="Q4323" s="61">
        <v>7310</v>
      </c>
      <c r="R4323" s="11">
        <v>0</v>
      </c>
      <c r="S4323" s="52">
        <f>R4323</f>
        <v>0</v>
      </c>
      <c r="T4323" s="53">
        <f>IFERROR(S4323/Q4323,0)</f>
        <v>0</v>
      </c>
      <c r="U4323" s="54">
        <f>IF(T4323&gt;=100%,S4323*2%,0)</f>
        <v>0</v>
      </c>
      <c r="V4323" s="54">
        <f>S4323*1%</f>
        <v>0</v>
      </c>
      <c r="W4323" s="55">
        <f>U4323+V4323</f>
        <v>0</v>
      </c>
      <c r="X4323" s="17"/>
      <c r="Y4323" s="9" t="s">
        <v>12391</v>
      </c>
    </row>
    <row r="4324" spans="1:25" x14ac:dyDescent="0.2">
      <c r="A4324" s="9" t="s">
        <v>6280</v>
      </c>
      <c r="B4324" s="9" t="s">
        <v>7327</v>
      </c>
      <c r="C4324" s="18" t="s">
        <v>6854</v>
      </c>
      <c r="D4324" s="9" t="s">
        <v>6855</v>
      </c>
      <c r="E4324" s="9" t="s">
        <v>7290</v>
      </c>
      <c r="F4324" s="9" t="s">
        <v>7291</v>
      </c>
      <c r="G4324" s="9">
        <v>10025785</v>
      </c>
      <c r="H4324" s="9" t="s">
        <v>7292</v>
      </c>
      <c r="I4324" s="9" t="s">
        <v>7328</v>
      </c>
      <c r="J4324" s="9" t="s">
        <v>6675</v>
      </c>
      <c r="K4324" s="18" t="s">
        <v>7295</v>
      </c>
      <c r="L4324" s="18" t="s">
        <v>7296</v>
      </c>
      <c r="M4324" s="18" t="s">
        <v>7297</v>
      </c>
      <c r="N4324" s="9" t="s">
        <v>7331</v>
      </c>
      <c r="O4324" s="9" t="s">
        <v>7332</v>
      </c>
      <c r="P4324" s="9" t="s">
        <v>32</v>
      </c>
      <c r="Q4324" s="61">
        <v>15300</v>
      </c>
      <c r="R4324" s="11">
        <v>0</v>
      </c>
      <c r="S4324" s="52">
        <f>R4324</f>
        <v>0</v>
      </c>
      <c r="T4324" s="53">
        <f>IFERROR(S4324/Q4324,0)</f>
        <v>0</v>
      </c>
      <c r="U4324" s="54">
        <f>IF(T4324&gt;=100%,S4324*2%,0)</f>
        <v>0</v>
      </c>
      <c r="V4324" s="54">
        <f>S4324*1%</f>
        <v>0</v>
      </c>
      <c r="W4324" s="55">
        <f>U4324+V4324</f>
        <v>0</v>
      </c>
      <c r="X4324" s="17"/>
      <c r="Y4324" s="9" t="s">
        <v>12391</v>
      </c>
    </row>
    <row r="4325" spans="1:25" x14ac:dyDescent="0.2">
      <c r="A4325" s="9" t="s">
        <v>6280</v>
      </c>
      <c r="B4325" s="9" t="s">
        <v>6419</v>
      </c>
      <c r="C4325" s="18" t="s">
        <v>6282</v>
      </c>
      <c r="D4325" s="9" t="s">
        <v>6283</v>
      </c>
      <c r="E4325" s="9" t="s">
        <v>6409</v>
      </c>
      <c r="F4325" s="9" t="s">
        <v>6410</v>
      </c>
      <c r="G4325" s="9">
        <v>10034245</v>
      </c>
      <c r="H4325" s="9" t="s">
        <v>6411</v>
      </c>
      <c r="I4325" s="9" t="s">
        <v>6420</v>
      </c>
      <c r="J4325" s="9" t="s">
        <v>6421</v>
      </c>
      <c r="K4325" s="18" t="s">
        <v>6414</v>
      </c>
      <c r="L4325" s="18" t="s">
        <v>6415</v>
      </c>
      <c r="M4325" s="18" t="s">
        <v>6416</v>
      </c>
      <c r="N4325" s="9" t="s">
        <v>6422</v>
      </c>
      <c r="O4325" s="9" t="s">
        <v>6423</v>
      </c>
      <c r="P4325" s="9" t="s">
        <v>32</v>
      </c>
      <c r="Q4325" s="62">
        <v>6500</v>
      </c>
      <c r="R4325" s="11">
        <v>0</v>
      </c>
      <c r="S4325" s="52">
        <f>R4325</f>
        <v>0</v>
      </c>
      <c r="T4325" s="53">
        <f>IFERROR(S4325/Q4325,0)</f>
        <v>0</v>
      </c>
      <c r="U4325" s="54">
        <f>IF(T4325&gt;=100%,S4325*2%,0)</f>
        <v>0</v>
      </c>
      <c r="V4325" s="54">
        <f>S4325*1%</f>
        <v>0</v>
      </c>
      <c r="W4325" s="55">
        <f>U4325+V4325</f>
        <v>0</v>
      </c>
      <c r="X4325" s="17"/>
      <c r="Y4325" s="9" t="s">
        <v>12391</v>
      </c>
    </row>
    <row r="4326" spans="1:25" x14ac:dyDescent="0.2">
      <c r="A4326" s="9" t="s">
        <v>6280</v>
      </c>
      <c r="B4326" s="9" t="s">
        <v>7310</v>
      </c>
      <c r="C4326" s="18" t="s">
        <v>6854</v>
      </c>
      <c r="D4326" s="9" t="s">
        <v>6855</v>
      </c>
      <c r="E4326" s="9" t="s">
        <v>7290</v>
      </c>
      <c r="F4326" s="9" t="s">
        <v>7291</v>
      </c>
      <c r="G4326" s="9">
        <v>10025785</v>
      </c>
      <c r="H4326" s="9" t="s">
        <v>7292</v>
      </c>
      <c r="I4326" s="9" t="s">
        <v>7311</v>
      </c>
      <c r="J4326" s="9" t="s">
        <v>7312</v>
      </c>
      <c r="K4326" s="18" t="s">
        <v>7295</v>
      </c>
      <c r="L4326" s="18" t="s">
        <v>7296</v>
      </c>
      <c r="M4326" s="18" t="s">
        <v>7297</v>
      </c>
      <c r="N4326" s="9" t="s">
        <v>7315</v>
      </c>
      <c r="O4326" s="9" t="s">
        <v>7316</v>
      </c>
      <c r="P4326" s="9" t="s">
        <v>32</v>
      </c>
      <c r="Q4326" s="61">
        <v>8840</v>
      </c>
      <c r="R4326" s="11">
        <v>0</v>
      </c>
      <c r="S4326" s="52">
        <f>R4326</f>
        <v>0</v>
      </c>
      <c r="T4326" s="53">
        <f>IFERROR(S4326/Q4326,0)</f>
        <v>0</v>
      </c>
      <c r="U4326" s="54">
        <f>IF(T4326&gt;=100%,S4326*2%,0)</f>
        <v>0</v>
      </c>
      <c r="V4326" s="54">
        <f>S4326*1%</f>
        <v>0</v>
      </c>
      <c r="W4326" s="55">
        <f>U4326+V4326</f>
        <v>0</v>
      </c>
      <c r="X4326" s="17"/>
      <c r="Y4326" s="9" t="s">
        <v>12391</v>
      </c>
    </row>
    <row r="4327" spans="1:25" x14ac:dyDescent="0.2">
      <c r="A4327" s="9" t="s">
        <v>6280</v>
      </c>
      <c r="B4327" s="9" t="s">
        <v>7310</v>
      </c>
      <c r="C4327" s="18" t="s">
        <v>6854</v>
      </c>
      <c r="D4327" s="9" t="s">
        <v>6855</v>
      </c>
      <c r="E4327" s="9" t="s">
        <v>7290</v>
      </c>
      <c r="F4327" s="9" t="s">
        <v>7291</v>
      </c>
      <c r="G4327" s="9">
        <v>10025785</v>
      </c>
      <c r="H4327" s="9" t="s">
        <v>7292</v>
      </c>
      <c r="I4327" s="9" t="s">
        <v>7311</v>
      </c>
      <c r="J4327" s="9" t="s">
        <v>7312</v>
      </c>
      <c r="K4327" s="18" t="s">
        <v>7295</v>
      </c>
      <c r="L4327" s="18" t="s">
        <v>7296</v>
      </c>
      <c r="M4327" s="18" t="s">
        <v>7297</v>
      </c>
      <c r="N4327" s="9" t="s">
        <v>7348</v>
      </c>
      <c r="O4327" s="9" t="s">
        <v>7286</v>
      </c>
      <c r="P4327" s="9" t="s">
        <v>32</v>
      </c>
      <c r="Q4327" s="61">
        <v>7990</v>
      </c>
      <c r="R4327" s="11">
        <v>0</v>
      </c>
      <c r="S4327" s="52">
        <f>R4327</f>
        <v>0</v>
      </c>
      <c r="T4327" s="53">
        <f>IFERROR(S4327/Q4327,0)</f>
        <v>0</v>
      </c>
      <c r="U4327" s="54">
        <f>IF(T4327&gt;=100%,S4327*2%,0)</f>
        <v>0</v>
      </c>
      <c r="V4327" s="54">
        <f>S4327*1%</f>
        <v>0</v>
      </c>
      <c r="W4327" s="55">
        <f>U4327+V4327</f>
        <v>0</v>
      </c>
      <c r="X4327" s="17"/>
      <c r="Y4327" s="9" t="s">
        <v>12393</v>
      </c>
    </row>
    <row r="4328" spans="1:25" x14ac:dyDescent="0.2">
      <c r="A4328" s="9" t="s">
        <v>6280</v>
      </c>
      <c r="B4328" s="9" t="s">
        <v>7678</v>
      </c>
      <c r="C4328" s="18" t="s">
        <v>6854</v>
      </c>
      <c r="D4328" s="9" t="s">
        <v>6855</v>
      </c>
      <c r="E4328" s="9" t="s">
        <v>7290</v>
      </c>
      <c r="F4328" s="9" t="s">
        <v>7291</v>
      </c>
      <c r="G4328" s="9">
        <v>10034032</v>
      </c>
      <c r="H4328" s="9" t="s">
        <v>7643</v>
      </c>
      <c r="I4328" s="9" t="s">
        <v>7679</v>
      </c>
      <c r="J4328" s="9" t="s">
        <v>7680</v>
      </c>
      <c r="K4328" s="18" t="s">
        <v>7646</v>
      </c>
      <c r="L4328" s="18" t="s">
        <v>7647</v>
      </c>
      <c r="M4328" s="18" t="s">
        <v>7648</v>
      </c>
      <c r="N4328" s="9" t="s">
        <v>7689</v>
      </c>
      <c r="O4328" s="9" t="s">
        <v>7690</v>
      </c>
      <c r="P4328" s="9" t="s">
        <v>32</v>
      </c>
      <c r="Q4328" s="61">
        <v>5000</v>
      </c>
      <c r="R4328" s="11">
        <v>0</v>
      </c>
      <c r="S4328" s="52">
        <f>R4328</f>
        <v>0</v>
      </c>
      <c r="T4328" s="53">
        <f>IFERROR(S4328/Q4328,0)</f>
        <v>0</v>
      </c>
      <c r="U4328" s="54">
        <f>IF(T4328&gt;=100%,S4328*2%,0)</f>
        <v>0</v>
      </c>
      <c r="V4328" s="54">
        <f>S4328*1%</f>
        <v>0</v>
      </c>
      <c r="W4328" s="55">
        <f>U4328+V4328</f>
        <v>0</v>
      </c>
      <c r="X4328" s="17"/>
      <c r="Y4328" s="9" t="s">
        <v>12393</v>
      </c>
    </row>
    <row r="4329" spans="1:25" x14ac:dyDescent="0.2">
      <c r="A4329" s="9" t="s">
        <v>6280</v>
      </c>
      <c r="B4329" s="9" t="s">
        <v>7673</v>
      </c>
      <c r="C4329" s="18" t="s">
        <v>6854</v>
      </c>
      <c r="D4329" s="9" t="s">
        <v>6855</v>
      </c>
      <c r="E4329" s="9" t="s">
        <v>7290</v>
      </c>
      <c r="F4329" s="9" t="s">
        <v>7291</v>
      </c>
      <c r="G4329" s="9">
        <v>10034032</v>
      </c>
      <c r="H4329" s="9" t="s">
        <v>7643</v>
      </c>
      <c r="I4329" s="9" t="s">
        <v>7674</v>
      </c>
      <c r="J4329" s="9" t="s">
        <v>7675</v>
      </c>
      <c r="K4329" s="18" t="s">
        <v>7646</v>
      </c>
      <c r="L4329" s="18" t="s">
        <v>7647</v>
      </c>
      <c r="M4329" s="18" t="s">
        <v>7648</v>
      </c>
      <c r="N4329" s="9" t="s">
        <v>7697</v>
      </c>
      <c r="O4329" s="9" t="s">
        <v>7698</v>
      </c>
      <c r="P4329" s="9" t="s">
        <v>32</v>
      </c>
      <c r="Q4329" s="61">
        <v>5000</v>
      </c>
      <c r="R4329" s="11">
        <v>0</v>
      </c>
      <c r="S4329" s="52">
        <f>R4329</f>
        <v>0</v>
      </c>
      <c r="T4329" s="53">
        <f>IFERROR(S4329/Q4329,0)</f>
        <v>0</v>
      </c>
      <c r="U4329" s="54">
        <f>IF(T4329&gt;=100%,S4329*2%,0)</f>
        <v>0</v>
      </c>
      <c r="V4329" s="54">
        <f>S4329*1%</f>
        <v>0</v>
      </c>
      <c r="W4329" s="55">
        <f>U4329+V4329</f>
        <v>0</v>
      </c>
      <c r="X4329" s="17"/>
      <c r="Y4329" s="9" t="s">
        <v>12393</v>
      </c>
    </row>
    <row r="4330" spans="1:25" x14ac:dyDescent="0.2">
      <c r="A4330" s="9" t="s">
        <v>6280</v>
      </c>
      <c r="B4330" s="9" t="s">
        <v>7673</v>
      </c>
      <c r="C4330" s="18" t="s">
        <v>6854</v>
      </c>
      <c r="D4330" s="9" t="s">
        <v>6855</v>
      </c>
      <c r="E4330" s="9" t="s">
        <v>7290</v>
      </c>
      <c r="F4330" s="9" t="s">
        <v>7291</v>
      </c>
      <c r="G4330" s="9">
        <v>10034032</v>
      </c>
      <c r="H4330" s="9" t="s">
        <v>7643</v>
      </c>
      <c r="I4330" s="9" t="s">
        <v>7674</v>
      </c>
      <c r="J4330" s="9" t="s">
        <v>7675</v>
      </c>
      <c r="K4330" s="18" t="s">
        <v>7646</v>
      </c>
      <c r="L4330" s="18" t="s">
        <v>7647</v>
      </c>
      <c r="M4330" s="18" t="s">
        <v>7648</v>
      </c>
      <c r="N4330" s="9" t="s">
        <v>7695</v>
      </c>
      <c r="O4330" s="9" t="s">
        <v>7696</v>
      </c>
      <c r="P4330" s="9" t="s">
        <v>32</v>
      </c>
      <c r="Q4330" s="61">
        <v>5000</v>
      </c>
      <c r="R4330" s="11">
        <v>0</v>
      </c>
      <c r="S4330" s="52">
        <f>R4330</f>
        <v>0</v>
      </c>
      <c r="T4330" s="53">
        <f>IFERROR(S4330/Q4330,0)</f>
        <v>0</v>
      </c>
      <c r="U4330" s="54">
        <f>IF(T4330&gt;=100%,S4330*2%,0)</f>
        <v>0</v>
      </c>
      <c r="V4330" s="54">
        <f>S4330*1%</f>
        <v>0</v>
      </c>
      <c r="W4330" s="55">
        <f>U4330+V4330</f>
        <v>0</v>
      </c>
      <c r="X4330" s="17"/>
      <c r="Y4330" s="9" t="s">
        <v>12393</v>
      </c>
    </row>
    <row r="4331" spans="1:25" x14ac:dyDescent="0.2">
      <c r="A4331" s="4" t="s">
        <v>18</v>
      </c>
      <c r="B4331" s="12" t="s">
        <v>2632</v>
      </c>
      <c r="C4331" s="5" t="s">
        <v>2071</v>
      </c>
      <c r="D4331" s="9" t="s">
        <v>2072</v>
      </c>
      <c r="E4331" s="9" t="s">
        <v>2633</v>
      </c>
      <c r="F4331" s="9" t="s">
        <v>2634</v>
      </c>
      <c r="G4331" s="8">
        <v>10023239</v>
      </c>
      <c r="H4331" s="12" t="s">
        <v>2635</v>
      </c>
      <c r="I4331" s="9" t="s">
        <v>2636</v>
      </c>
      <c r="J4331" s="12" t="s">
        <v>2637</v>
      </c>
      <c r="K4331" s="8" t="s">
        <v>2638</v>
      </c>
      <c r="L4331" s="16" t="s">
        <v>2639</v>
      </c>
      <c r="M4331" s="17">
        <v>8876662101</v>
      </c>
      <c r="N4331" s="9" t="s">
        <v>2642</v>
      </c>
      <c r="O4331" s="9" t="s">
        <v>2643</v>
      </c>
      <c r="P4331" s="9" t="s">
        <v>32</v>
      </c>
      <c r="Q4331" s="10">
        <v>5000</v>
      </c>
      <c r="R4331" s="11">
        <v>0</v>
      </c>
      <c r="S4331" s="52">
        <f>R4331</f>
        <v>0</v>
      </c>
      <c r="T4331" s="53">
        <f>IFERROR(S4331/Q4331,0)</f>
        <v>0</v>
      </c>
      <c r="U4331" s="54">
        <f>IF(T4331&gt;=100%,S4331*2%,0)</f>
        <v>0</v>
      </c>
      <c r="V4331" s="54">
        <f>S4331*1%</f>
        <v>0</v>
      </c>
      <c r="W4331" s="55">
        <f>U4331+V4331</f>
        <v>0</v>
      </c>
      <c r="X4331" s="17"/>
      <c r="Y4331" s="9" t="s">
        <v>12393</v>
      </c>
    </row>
    <row r="4332" spans="1:25" x14ac:dyDescent="0.2">
      <c r="A4332" s="4" t="s">
        <v>18</v>
      </c>
      <c r="B4332" s="12" t="s">
        <v>2894</v>
      </c>
      <c r="C4332" s="5" t="s">
        <v>2071</v>
      </c>
      <c r="D4332" s="9" t="s">
        <v>2072</v>
      </c>
      <c r="E4332" s="9" t="s">
        <v>2815</v>
      </c>
      <c r="F4332" s="9" t="s">
        <v>2816</v>
      </c>
      <c r="G4332" s="8">
        <v>10034913</v>
      </c>
      <c r="H4332" s="12" t="s">
        <v>2895</v>
      </c>
      <c r="I4332" s="9" t="s">
        <v>2914</v>
      </c>
      <c r="J4332" s="12" t="s">
        <v>2915</v>
      </c>
      <c r="K4332" s="8" t="s">
        <v>2898</v>
      </c>
      <c r="L4332" s="16" t="s">
        <v>2899</v>
      </c>
      <c r="M4332" s="17"/>
      <c r="N4332" s="9" t="s">
        <v>2916</v>
      </c>
      <c r="O4332" s="9" t="s">
        <v>2917</v>
      </c>
      <c r="P4332" s="9" t="s">
        <v>32</v>
      </c>
      <c r="Q4332" s="10">
        <v>5000</v>
      </c>
      <c r="R4332" s="11">
        <v>0</v>
      </c>
      <c r="S4332" s="52">
        <f>R4332</f>
        <v>0</v>
      </c>
      <c r="T4332" s="53">
        <f>IFERROR(S4332/Q4332,0)</f>
        <v>0</v>
      </c>
      <c r="U4332" s="54">
        <f>IF(T4332&gt;=100%,S4332*2%,0)</f>
        <v>0</v>
      </c>
      <c r="V4332" s="54">
        <f>S4332*1%</f>
        <v>0</v>
      </c>
      <c r="W4332" s="55">
        <f>U4332+V4332</f>
        <v>0</v>
      </c>
      <c r="X4332" s="17"/>
      <c r="Y4332" s="9" t="s">
        <v>12393</v>
      </c>
    </row>
    <row r="4333" spans="1:25" x14ac:dyDescent="0.2">
      <c r="A4333" s="4" t="s">
        <v>18</v>
      </c>
      <c r="B4333" s="12" t="s">
        <v>4290</v>
      </c>
      <c r="C4333" s="5" t="s">
        <v>4291</v>
      </c>
      <c r="D4333" s="5" t="s">
        <v>4292</v>
      </c>
      <c r="E4333" s="9" t="s">
        <v>4293</v>
      </c>
      <c r="F4333" s="9" t="s">
        <v>4294</v>
      </c>
      <c r="G4333" s="8">
        <v>10031076</v>
      </c>
      <c r="H4333" s="12" t="s">
        <v>4295</v>
      </c>
      <c r="I4333" s="9" t="s">
        <v>4320</v>
      </c>
      <c r="J4333" s="12" t="s">
        <v>4321</v>
      </c>
      <c r="K4333" s="8" t="s">
        <v>4298</v>
      </c>
      <c r="L4333" s="16" t="s">
        <v>4299</v>
      </c>
      <c r="M4333" s="17">
        <v>7872993489</v>
      </c>
      <c r="N4333" s="9" t="s">
        <v>4332</v>
      </c>
      <c r="O4333" s="9" t="s">
        <v>4333</v>
      </c>
      <c r="P4333" s="9" t="s">
        <v>32</v>
      </c>
      <c r="Q4333" s="11">
        <v>3195.2895694999997</v>
      </c>
      <c r="R4333" s="11">
        <v>0</v>
      </c>
      <c r="S4333" s="52">
        <f>R4333</f>
        <v>0</v>
      </c>
      <c r="T4333" s="53">
        <f>IFERROR(S4333/Q4333,0)</f>
        <v>0</v>
      </c>
      <c r="U4333" s="54">
        <f>IF(T4333&gt;=100%,S4333*2%,0)</f>
        <v>0</v>
      </c>
      <c r="V4333" s="54">
        <f>S4333*1%</f>
        <v>0</v>
      </c>
      <c r="W4333" s="55">
        <f>U4333+V4333</f>
        <v>0</v>
      </c>
      <c r="X4333" s="17"/>
      <c r="Y4333" s="9" t="s">
        <v>12392</v>
      </c>
    </row>
    <row r="4334" spans="1:25" x14ac:dyDescent="0.2">
      <c r="A4334" s="4" t="s">
        <v>18</v>
      </c>
      <c r="B4334" s="4" t="s">
        <v>398</v>
      </c>
      <c r="C4334" s="5" t="s">
        <v>20</v>
      </c>
      <c r="D4334" s="5" t="s">
        <v>21</v>
      </c>
      <c r="E4334" s="5" t="s">
        <v>399</v>
      </c>
      <c r="F4334" s="5" t="s">
        <v>400</v>
      </c>
      <c r="G4334" s="14">
        <v>10022118</v>
      </c>
      <c r="H4334" s="4" t="s">
        <v>401</v>
      </c>
      <c r="I4334" s="6" t="s">
        <v>443</v>
      </c>
      <c r="J4334" s="5" t="s">
        <v>444</v>
      </c>
      <c r="K4334" s="6" t="s">
        <v>445</v>
      </c>
      <c r="L4334" s="5" t="s">
        <v>446</v>
      </c>
      <c r="M4334" s="5">
        <v>9832013291</v>
      </c>
      <c r="N4334" s="13" t="s">
        <v>553</v>
      </c>
      <c r="O4334" s="5" t="s">
        <v>554</v>
      </c>
      <c r="P4334" s="9" t="s">
        <v>32</v>
      </c>
      <c r="Q4334" s="9">
        <v>7000</v>
      </c>
      <c r="R4334" s="11">
        <v>0</v>
      </c>
      <c r="S4334" s="52">
        <f>R4334</f>
        <v>0</v>
      </c>
      <c r="T4334" s="53">
        <f>IFERROR(S4334/Q4334,0)</f>
        <v>0</v>
      </c>
      <c r="U4334" s="54">
        <f>IF(T4334&gt;=100%,S4334*2%,0)</f>
        <v>0</v>
      </c>
      <c r="V4334" s="54">
        <f>S4334*1%</f>
        <v>0</v>
      </c>
      <c r="W4334" s="55">
        <f>U4334+V4334</f>
        <v>0</v>
      </c>
      <c r="X4334" s="17"/>
      <c r="Y4334" s="9" t="s">
        <v>12391</v>
      </c>
    </row>
    <row r="4335" spans="1:25" x14ac:dyDescent="0.2">
      <c r="A4335" s="4" t="s">
        <v>18</v>
      </c>
      <c r="B4335" s="4" t="s">
        <v>398</v>
      </c>
      <c r="C4335" s="5" t="s">
        <v>20</v>
      </c>
      <c r="D4335" s="5" t="s">
        <v>21</v>
      </c>
      <c r="E4335" s="5" t="s">
        <v>399</v>
      </c>
      <c r="F4335" s="5" t="s">
        <v>400</v>
      </c>
      <c r="G4335" s="14">
        <v>10022118</v>
      </c>
      <c r="H4335" s="4" t="s">
        <v>401</v>
      </c>
      <c r="I4335" s="6" t="s">
        <v>451</v>
      </c>
      <c r="J4335" s="5" t="s">
        <v>555</v>
      </c>
      <c r="K4335" s="6" t="s">
        <v>445</v>
      </c>
      <c r="L4335" s="5" t="s">
        <v>446</v>
      </c>
      <c r="M4335" s="5">
        <v>9832013291</v>
      </c>
      <c r="N4335" s="13" t="s">
        <v>556</v>
      </c>
      <c r="O4335" s="5" t="s">
        <v>452</v>
      </c>
      <c r="P4335" s="9" t="s">
        <v>32</v>
      </c>
      <c r="Q4335" s="9">
        <v>7000</v>
      </c>
      <c r="R4335" s="11">
        <v>0</v>
      </c>
      <c r="S4335" s="52">
        <f>R4335</f>
        <v>0</v>
      </c>
      <c r="T4335" s="53">
        <f>IFERROR(S4335/Q4335,0)</f>
        <v>0</v>
      </c>
      <c r="U4335" s="54">
        <f>IF(T4335&gt;=100%,S4335*2%,0)</f>
        <v>0</v>
      </c>
      <c r="V4335" s="54">
        <f>S4335*1%</f>
        <v>0</v>
      </c>
      <c r="W4335" s="55">
        <f>U4335+V4335</f>
        <v>0</v>
      </c>
      <c r="X4335" s="17"/>
      <c r="Y4335" s="9" t="s">
        <v>12391</v>
      </c>
    </row>
    <row r="4336" spans="1:25" x14ac:dyDescent="0.2">
      <c r="A4336" s="4" t="s">
        <v>18</v>
      </c>
      <c r="B4336" s="12" t="s">
        <v>1048</v>
      </c>
      <c r="C4336" s="5" t="s">
        <v>861</v>
      </c>
      <c r="D4336" s="9" t="s">
        <v>862</v>
      </c>
      <c r="E4336" s="9" t="s">
        <v>1049</v>
      </c>
      <c r="F4336" s="9" t="s">
        <v>1050</v>
      </c>
      <c r="G4336" s="8">
        <v>10022825</v>
      </c>
      <c r="H4336" s="12" t="s">
        <v>1058</v>
      </c>
      <c r="I4336" s="9" t="s">
        <v>1086</v>
      </c>
      <c r="J4336" s="12" t="s">
        <v>1087</v>
      </c>
      <c r="K4336" s="8" t="s">
        <v>1054</v>
      </c>
      <c r="L4336" s="16" t="s">
        <v>1055</v>
      </c>
      <c r="M4336" s="17">
        <v>9593193215</v>
      </c>
      <c r="N4336" s="9" t="s">
        <v>1331</v>
      </c>
      <c r="O4336" s="9" t="s">
        <v>1332</v>
      </c>
      <c r="P4336" s="9" t="s">
        <v>32</v>
      </c>
      <c r="Q4336" s="10">
        <v>35000</v>
      </c>
      <c r="R4336" s="11">
        <v>0</v>
      </c>
      <c r="S4336" s="52">
        <f>R4336</f>
        <v>0</v>
      </c>
      <c r="T4336" s="53">
        <f>IFERROR(S4336/Q4336,0)</f>
        <v>0</v>
      </c>
      <c r="U4336" s="54">
        <f>IF(T4336&gt;=100%,S4336*2%,0)</f>
        <v>0</v>
      </c>
      <c r="V4336" s="54">
        <f>S4336*1%</f>
        <v>0</v>
      </c>
      <c r="W4336" s="55">
        <f>U4336+V4336</f>
        <v>0</v>
      </c>
      <c r="X4336" s="17"/>
      <c r="Y4336" s="9" t="s">
        <v>12393</v>
      </c>
    </row>
    <row r="4337" spans="1:25" x14ac:dyDescent="0.2">
      <c r="A4337" s="4" t="s">
        <v>18</v>
      </c>
      <c r="B4337" s="12" t="s">
        <v>1048</v>
      </c>
      <c r="C4337" s="5" t="s">
        <v>861</v>
      </c>
      <c r="D4337" s="9" t="s">
        <v>862</v>
      </c>
      <c r="E4337" s="9" t="s">
        <v>1049</v>
      </c>
      <c r="F4337" s="9" t="s">
        <v>1050</v>
      </c>
      <c r="G4337" s="8">
        <v>10034496</v>
      </c>
      <c r="H4337" s="12" t="s">
        <v>1051</v>
      </c>
      <c r="I4337" s="9" t="s">
        <v>1333</v>
      </c>
      <c r="J4337" s="12" t="s">
        <v>1094</v>
      </c>
      <c r="K4337" s="8" t="s">
        <v>1095</v>
      </c>
      <c r="L4337" s="16" t="s">
        <v>1096</v>
      </c>
      <c r="M4337" s="17" t="s">
        <v>1097</v>
      </c>
      <c r="N4337" s="9" t="s">
        <v>1334</v>
      </c>
      <c r="O4337" s="9" t="s">
        <v>1335</v>
      </c>
      <c r="P4337" s="9" t="s">
        <v>32</v>
      </c>
      <c r="Q4337" s="10">
        <v>20000</v>
      </c>
      <c r="R4337" s="11">
        <v>0</v>
      </c>
      <c r="S4337" s="52">
        <f>R4337</f>
        <v>0</v>
      </c>
      <c r="T4337" s="53">
        <f>IFERROR(S4337/Q4337,0)</f>
        <v>0</v>
      </c>
      <c r="U4337" s="54">
        <f>IF(T4337&gt;=100%,S4337*2%,0)</f>
        <v>0</v>
      </c>
      <c r="V4337" s="54">
        <f>S4337*1%</f>
        <v>0</v>
      </c>
      <c r="W4337" s="55">
        <f>U4337+V4337</f>
        <v>0</v>
      </c>
      <c r="X4337" s="17"/>
      <c r="Y4337" s="9" t="s">
        <v>12393</v>
      </c>
    </row>
    <row r="4338" spans="1:25" x14ac:dyDescent="0.2">
      <c r="A4338" s="4" t="s">
        <v>18</v>
      </c>
      <c r="B4338" s="12" t="s">
        <v>4531</v>
      </c>
      <c r="C4338" s="5" t="s">
        <v>4291</v>
      </c>
      <c r="D4338" s="5" t="s">
        <v>4292</v>
      </c>
      <c r="E4338" s="9" t="s">
        <v>4532</v>
      </c>
      <c r="F4338" s="9" t="s">
        <v>4533</v>
      </c>
      <c r="G4338" s="8">
        <v>10032621</v>
      </c>
      <c r="H4338" s="12" t="s">
        <v>4534</v>
      </c>
      <c r="I4338" s="9" t="s">
        <v>4579</v>
      </c>
      <c r="J4338" s="12" t="s">
        <v>4580</v>
      </c>
      <c r="K4338" s="8" t="s">
        <v>4537</v>
      </c>
      <c r="L4338" s="16" t="s">
        <v>4538</v>
      </c>
      <c r="M4338" s="17">
        <v>7699167678</v>
      </c>
      <c r="N4338" s="9" t="s">
        <v>4581</v>
      </c>
      <c r="O4338" s="9" t="s">
        <v>4582</v>
      </c>
      <c r="P4338" s="9" t="s">
        <v>32</v>
      </c>
      <c r="Q4338" s="11">
        <v>10000</v>
      </c>
      <c r="R4338" s="11">
        <v>0</v>
      </c>
      <c r="S4338" s="52">
        <f>R4338</f>
        <v>0</v>
      </c>
      <c r="T4338" s="53">
        <f>IFERROR(S4338/Q4338,0)</f>
        <v>0</v>
      </c>
      <c r="U4338" s="54">
        <f>IF(T4338&gt;=100%,S4338*2%,0)</f>
        <v>0</v>
      </c>
      <c r="V4338" s="54">
        <f>S4338*1%</f>
        <v>0</v>
      </c>
      <c r="W4338" s="55">
        <f>U4338+V4338</f>
        <v>0</v>
      </c>
      <c r="X4338" s="17"/>
      <c r="Y4338" s="9" t="s">
        <v>12391</v>
      </c>
    </row>
    <row r="4339" spans="1:25" x14ac:dyDescent="0.2">
      <c r="A4339" s="4" t="s">
        <v>18</v>
      </c>
      <c r="B4339" s="12" t="s">
        <v>4531</v>
      </c>
      <c r="C4339" s="5" t="s">
        <v>4291</v>
      </c>
      <c r="D4339" s="5" t="s">
        <v>4292</v>
      </c>
      <c r="E4339" s="9" t="s">
        <v>4532</v>
      </c>
      <c r="F4339" s="9" t="s">
        <v>4533</v>
      </c>
      <c r="G4339" s="8">
        <v>10032654</v>
      </c>
      <c r="H4339" s="12" t="s">
        <v>4534</v>
      </c>
      <c r="I4339" s="9" t="s">
        <v>4667</v>
      </c>
      <c r="J4339" s="12" t="s">
        <v>4668</v>
      </c>
      <c r="K4339" s="8" t="s">
        <v>4635</v>
      </c>
      <c r="L4339" s="16" t="s">
        <v>4636</v>
      </c>
      <c r="M4339" s="17">
        <v>9233022237</v>
      </c>
      <c r="N4339" s="9" t="s">
        <v>4671</v>
      </c>
      <c r="O4339" s="9" t="s">
        <v>4672</v>
      </c>
      <c r="P4339" s="9" t="s">
        <v>32</v>
      </c>
      <c r="Q4339" s="11">
        <v>12000</v>
      </c>
      <c r="R4339" s="11">
        <v>0</v>
      </c>
      <c r="S4339" s="52">
        <f>R4339</f>
        <v>0</v>
      </c>
      <c r="T4339" s="53">
        <f>IFERROR(S4339/Q4339,0)</f>
        <v>0</v>
      </c>
      <c r="U4339" s="54">
        <f>IF(T4339&gt;=100%,S4339*2%,0)</f>
        <v>0</v>
      </c>
      <c r="V4339" s="54">
        <f>S4339*1%</f>
        <v>0</v>
      </c>
      <c r="W4339" s="55">
        <f>U4339+V4339</f>
        <v>0</v>
      </c>
      <c r="X4339" s="17"/>
      <c r="Y4339" s="9" t="s">
        <v>12391</v>
      </c>
    </row>
    <row r="4340" spans="1:25" x14ac:dyDescent="0.2">
      <c r="A4340" s="4" t="s">
        <v>18</v>
      </c>
      <c r="B4340" s="12" t="s">
        <v>4531</v>
      </c>
      <c r="C4340" s="5" t="s">
        <v>4291</v>
      </c>
      <c r="D4340" s="5" t="s">
        <v>4292</v>
      </c>
      <c r="E4340" s="9" t="s">
        <v>4532</v>
      </c>
      <c r="F4340" s="9" t="s">
        <v>4533</v>
      </c>
      <c r="G4340" s="8">
        <v>10032662</v>
      </c>
      <c r="H4340" s="12" t="s">
        <v>4534</v>
      </c>
      <c r="I4340" s="9" t="s">
        <v>4659</v>
      </c>
      <c r="J4340" s="12" t="s">
        <v>4660</v>
      </c>
      <c r="K4340" s="8" t="s">
        <v>4635</v>
      </c>
      <c r="L4340" s="16" t="s">
        <v>4636</v>
      </c>
      <c r="M4340" s="17">
        <v>9233022237</v>
      </c>
      <c r="N4340" s="9" t="s">
        <v>4690</v>
      </c>
      <c r="O4340" s="9" t="s">
        <v>4536</v>
      </c>
      <c r="P4340" s="9" t="s">
        <v>32</v>
      </c>
      <c r="Q4340" s="11">
        <v>12000</v>
      </c>
      <c r="R4340" s="11">
        <v>0</v>
      </c>
      <c r="S4340" s="52">
        <f>R4340</f>
        <v>0</v>
      </c>
      <c r="T4340" s="53">
        <f>IFERROR(S4340/Q4340,0)</f>
        <v>0</v>
      </c>
      <c r="U4340" s="54">
        <f>IF(T4340&gt;=100%,S4340*2%,0)</f>
        <v>0</v>
      </c>
      <c r="V4340" s="54">
        <f>S4340*1%</f>
        <v>0</v>
      </c>
      <c r="W4340" s="55">
        <f>U4340+V4340</f>
        <v>0</v>
      </c>
      <c r="X4340" s="17"/>
      <c r="Y4340" s="9" t="s">
        <v>12393</v>
      </c>
    </row>
    <row r="4341" spans="1:25" x14ac:dyDescent="0.2">
      <c r="A4341" s="4" t="s">
        <v>18</v>
      </c>
      <c r="B4341" s="4" t="s">
        <v>87</v>
      </c>
      <c r="C4341" s="5" t="s">
        <v>20</v>
      </c>
      <c r="D4341" s="5" t="s">
        <v>21</v>
      </c>
      <c r="E4341" s="5" t="s">
        <v>22</v>
      </c>
      <c r="F4341" s="5" t="s">
        <v>23</v>
      </c>
      <c r="G4341" s="4">
        <v>10022591</v>
      </c>
      <c r="H4341" s="4" t="s">
        <v>88</v>
      </c>
      <c r="I4341" s="5" t="s">
        <v>224</v>
      </c>
      <c r="J4341" s="5" t="s">
        <v>225</v>
      </c>
      <c r="K4341" s="4" t="s">
        <v>91</v>
      </c>
      <c r="L4341" s="4" t="s">
        <v>92</v>
      </c>
      <c r="M4341" s="7" t="s">
        <v>93</v>
      </c>
      <c r="N4341" s="5" t="s">
        <v>89</v>
      </c>
      <c r="O4341" s="5" t="s">
        <v>226</v>
      </c>
      <c r="P4341" s="9" t="s">
        <v>32</v>
      </c>
      <c r="Q4341" s="9">
        <v>6000</v>
      </c>
      <c r="R4341" s="11">
        <v>0</v>
      </c>
      <c r="S4341" s="52">
        <f>R4341</f>
        <v>0</v>
      </c>
      <c r="T4341" s="53">
        <f>IFERROR(S4341/Q4341,0)</f>
        <v>0</v>
      </c>
      <c r="U4341" s="54">
        <f>IF(T4341&gt;=100%,S4341*2%,0)</f>
        <v>0</v>
      </c>
      <c r="V4341" s="54">
        <f>S4341*1%</f>
        <v>0</v>
      </c>
      <c r="W4341" s="55">
        <f>U4341+V4341</f>
        <v>0</v>
      </c>
      <c r="X4341" s="17"/>
      <c r="Y4341" s="9" t="s">
        <v>12393</v>
      </c>
    </row>
    <row r="4342" spans="1:25" x14ac:dyDescent="0.2">
      <c r="A4342" s="4" t="s">
        <v>18</v>
      </c>
      <c r="B4342" s="12" t="s">
        <v>704</v>
      </c>
      <c r="C4342" s="5" t="s">
        <v>20</v>
      </c>
      <c r="D4342" s="5" t="s">
        <v>21</v>
      </c>
      <c r="E4342" s="9" t="s">
        <v>650</v>
      </c>
      <c r="F4342" s="9" t="s">
        <v>705</v>
      </c>
      <c r="G4342" s="8">
        <v>10022826</v>
      </c>
      <c r="H4342" s="12" t="s">
        <v>706</v>
      </c>
      <c r="I4342" s="12" t="s">
        <v>707</v>
      </c>
      <c r="J4342" s="12" t="s">
        <v>708</v>
      </c>
      <c r="K4342" s="8" t="s">
        <v>699</v>
      </c>
      <c r="L4342" s="16" t="s">
        <v>709</v>
      </c>
      <c r="M4342" s="17" t="s">
        <v>701</v>
      </c>
      <c r="N4342" s="12" t="s">
        <v>710</v>
      </c>
      <c r="O4342" s="8" t="s">
        <v>711</v>
      </c>
      <c r="P4342" s="9" t="s">
        <v>32</v>
      </c>
      <c r="Q4342" s="10">
        <v>15000</v>
      </c>
      <c r="R4342" s="11">
        <v>0</v>
      </c>
      <c r="S4342" s="52">
        <f>R4342</f>
        <v>0</v>
      </c>
      <c r="T4342" s="53">
        <f>IFERROR(S4342/Q4342,0)</f>
        <v>0</v>
      </c>
      <c r="U4342" s="54">
        <f>IF(T4342&gt;=100%,S4342*2%,0)</f>
        <v>0</v>
      </c>
      <c r="V4342" s="54">
        <f>S4342*1%</f>
        <v>0</v>
      </c>
      <c r="W4342" s="55">
        <f>U4342+V4342</f>
        <v>0</v>
      </c>
      <c r="X4342" s="17"/>
      <c r="Y4342" s="9" t="s">
        <v>12393</v>
      </c>
    </row>
    <row r="4343" spans="1:25" x14ac:dyDescent="0.2">
      <c r="A4343" s="4" t="s">
        <v>18</v>
      </c>
      <c r="B4343" s="12" t="s">
        <v>1456</v>
      </c>
      <c r="C4343" s="5" t="s">
        <v>861</v>
      </c>
      <c r="D4343" s="9" t="s">
        <v>862</v>
      </c>
      <c r="E4343" s="9" t="s">
        <v>1457</v>
      </c>
      <c r="F4343" s="9" t="s">
        <v>1458</v>
      </c>
      <c r="G4343" s="8">
        <v>10022900</v>
      </c>
      <c r="H4343" s="12" t="s">
        <v>1459</v>
      </c>
      <c r="I4343" s="9" t="s">
        <v>1594</v>
      </c>
      <c r="J4343" s="12" t="s">
        <v>1595</v>
      </c>
      <c r="K4343" s="8" t="s">
        <v>1462</v>
      </c>
      <c r="L4343" s="16" t="s">
        <v>1463</v>
      </c>
      <c r="M4343" s="17">
        <v>9547717141</v>
      </c>
      <c r="N4343" s="17" t="s">
        <v>1596</v>
      </c>
      <c r="O4343" s="9" t="s">
        <v>1597</v>
      </c>
      <c r="P4343" s="9" t="s">
        <v>32</v>
      </c>
      <c r="Q4343" s="10">
        <v>8000</v>
      </c>
      <c r="R4343" s="11">
        <v>0</v>
      </c>
      <c r="S4343" s="52">
        <f>R4343</f>
        <v>0</v>
      </c>
      <c r="T4343" s="53">
        <f>IFERROR(S4343/Q4343,0)</f>
        <v>0</v>
      </c>
      <c r="U4343" s="54">
        <f>IF(T4343&gt;=100%,S4343*2%,0)</f>
        <v>0</v>
      </c>
      <c r="V4343" s="54">
        <f>S4343*1%</f>
        <v>0</v>
      </c>
      <c r="W4343" s="55">
        <f>U4343+V4343</f>
        <v>0</v>
      </c>
      <c r="X4343" s="17"/>
      <c r="Y4343" s="9" t="s">
        <v>12393</v>
      </c>
    </row>
    <row r="4344" spans="1:25" x14ac:dyDescent="0.2">
      <c r="A4344" s="4" t="s">
        <v>18</v>
      </c>
      <c r="B4344" s="12" t="s">
        <v>1456</v>
      </c>
      <c r="C4344" s="5" t="s">
        <v>861</v>
      </c>
      <c r="D4344" s="9" t="s">
        <v>862</v>
      </c>
      <c r="E4344" s="9" t="s">
        <v>1457</v>
      </c>
      <c r="F4344" s="9" t="s">
        <v>1458</v>
      </c>
      <c r="G4344" s="8">
        <v>10022900</v>
      </c>
      <c r="H4344" s="12" t="s">
        <v>1459</v>
      </c>
      <c r="I4344" s="9" t="s">
        <v>1469</v>
      </c>
      <c r="J4344" s="12" t="s">
        <v>283</v>
      </c>
      <c r="K4344" s="8" t="s">
        <v>1462</v>
      </c>
      <c r="L4344" s="16" t="s">
        <v>1463</v>
      </c>
      <c r="M4344" s="17">
        <v>9547717141</v>
      </c>
      <c r="N4344" s="17" t="s">
        <v>1590</v>
      </c>
      <c r="O4344" s="9" t="s">
        <v>1591</v>
      </c>
      <c r="P4344" s="9" t="s">
        <v>32</v>
      </c>
      <c r="Q4344" s="10">
        <v>8000</v>
      </c>
      <c r="R4344" s="11">
        <v>0</v>
      </c>
      <c r="S4344" s="52">
        <f>R4344</f>
        <v>0</v>
      </c>
      <c r="T4344" s="53">
        <f>IFERROR(S4344/Q4344,0)</f>
        <v>0</v>
      </c>
      <c r="U4344" s="54">
        <f>IF(T4344&gt;=100%,S4344*2%,0)</f>
        <v>0</v>
      </c>
      <c r="V4344" s="54">
        <f>S4344*1%</f>
        <v>0</v>
      </c>
      <c r="W4344" s="55">
        <f>U4344+V4344</f>
        <v>0</v>
      </c>
      <c r="X4344" s="17"/>
      <c r="Y4344" s="9" t="s">
        <v>12393</v>
      </c>
    </row>
    <row r="4345" spans="1:25" x14ac:dyDescent="0.2">
      <c r="A4345" s="9" t="s">
        <v>6280</v>
      </c>
      <c r="B4345" s="9" t="s">
        <v>8027</v>
      </c>
      <c r="C4345" s="18" t="s">
        <v>7712</v>
      </c>
      <c r="D4345" s="9" t="s">
        <v>7713</v>
      </c>
      <c r="E4345" s="9" t="s">
        <v>7937</v>
      </c>
      <c r="F4345" s="9" t="s">
        <v>7938</v>
      </c>
      <c r="G4345" s="9">
        <v>10032797</v>
      </c>
      <c r="H4345" s="9" t="s">
        <v>7979</v>
      </c>
      <c r="I4345" s="9" t="s">
        <v>8028</v>
      </c>
      <c r="J4345" s="9" t="s">
        <v>8029</v>
      </c>
      <c r="K4345" s="18" t="s">
        <v>7982</v>
      </c>
      <c r="L4345" s="18" t="s">
        <v>7983</v>
      </c>
      <c r="M4345" s="18" t="s">
        <v>7984</v>
      </c>
      <c r="N4345" s="9" t="s">
        <v>8034</v>
      </c>
      <c r="O4345" s="9" t="s">
        <v>8035</v>
      </c>
      <c r="P4345" s="9" t="s">
        <v>32</v>
      </c>
      <c r="Q4345" s="61">
        <v>11000</v>
      </c>
      <c r="R4345" s="11">
        <v>0</v>
      </c>
      <c r="S4345" s="52">
        <f>R4345</f>
        <v>0</v>
      </c>
      <c r="T4345" s="53">
        <f>IFERROR(S4345/Q4345,0)</f>
        <v>0</v>
      </c>
      <c r="U4345" s="54">
        <f>IF(T4345&gt;=100%,S4345*2%,0)</f>
        <v>0</v>
      </c>
      <c r="V4345" s="54">
        <f>S4345*1%</f>
        <v>0</v>
      </c>
      <c r="W4345" s="55">
        <f>U4345+V4345</f>
        <v>0</v>
      </c>
      <c r="X4345" s="17"/>
      <c r="Y4345" s="9" t="s">
        <v>12393</v>
      </c>
    </row>
    <row r="4346" spans="1:25" x14ac:dyDescent="0.2">
      <c r="A4346" s="9" t="s">
        <v>5442</v>
      </c>
      <c r="B4346" s="9" t="s">
        <v>5565</v>
      </c>
      <c r="C4346" s="18" t="s">
        <v>5566</v>
      </c>
      <c r="D4346" s="9" t="s">
        <v>5567</v>
      </c>
      <c r="E4346" s="9" t="s">
        <v>5568</v>
      </c>
      <c r="F4346" s="9" t="s">
        <v>5569</v>
      </c>
      <c r="G4346" s="9">
        <v>10034242</v>
      </c>
      <c r="H4346" s="9" t="s">
        <v>5570</v>
      </c>
      <c r="I4346" s="9" t="s">
        <v>5625</v>
      </c>
      <c r="J4346" s="9" t="s">
        <v>5626</v>
      </c>
      <c r="K4346" s="18" t="s">
        <v>5578</v>
      </c>
      <c r="L4346" s="18" t="s">
        <v>5579</v>
      </c>
      <c r="M4346" s="18">
        <v>9894552020</v>
      </c>
      <c r="N4346" s="9" t="s">
        <v>5677</v>
      </c>
      <c r="O4346" s="9" t="s">
        <v>5678</v>
      </c>
      <c r="P4346" s="9" t="s">
        <v>32</v>
      </c>
      <c r="Q4346" s="11">
        <v>57481.55</v>
      </c>
      <c r="R4346" s="11">
        <v>0</v>
      </c>
      <c r="S4346" s="52">
        <f>R4346</f>
        <v>0</v>
      </c>
      <c r="T4346" s="53">
        <f>IFERROR(S4346/Q4346,0)</f>
        <v>0</v>
      </c>
      <c r="U4346" s="54">
        <f>IF(T4346&gt;=100%,S4346*2%,0)</f>
        <v>0</v>
      </c>
      <c r="V4346" s="54">
        <f>S4346*1%</f>
        <v>0</v>
      </c>
      <c r="W4346" s="55">
        <f>U4346+V4346</f>
        <v>0</v>
      </c>
      <c r="X4346" s="17"/>
      <c r="Y4346" s="9" t="s">
        <v>12393</v>
      </c>
    </row>
    <row r="4347" spans="1:25" x14ac:dyDescent="0.2">
      <c r="A4347" s="4" t="s">
        <v>18</v>
      </c>
      <c r="B4347" s="12" t="s">
        <v>2242</v>
      </c>
      <c r="C4347" s="5" t="s">
        <v>2071</v>
      </c>
      <c r="D4347" s="9" t="s">
        <v>2072</v>
      </c>
      <c r="E4347" s="9" t="s">
        <v>2187</v>
      </c>
      <c r="F4347" s="9" t="s">
        <v>2188</v>
      </c>
      <c r="G4347" s="8">
        <v>10028575</v>
      </c>
      <c r="H4347" s="12" t="s">
        <v>2243</v>
      </c>
      <c r="I4347" s="9" t="s">
        <v>2266</v>
      </c>
      <c r="J4347" s="12" t="s">
        <v>2267</v>
      </c>
      <c r="K4347" s="8" t="s">
        <v>2246</v>
      </c>
      <c r="L4347" s="16" t="s">
        <v>2247</v>
      </c>
      <c r="M4347" s="17">
        <v>8974561779</v>
      </c>
      <c r="N4347" s="9" t="s">
        <v>2268</v>
      </c>
      <c r="O4347" s="9" t="s">
        <v>2269</v>
      </c>
      <c r="P4347" s="9" t="s">
        <v>32</v>
      </c>
      <c r="Q4347" s="10">
        <v>5000</v>
      </c>
      <c r="R4347" s="11">
        <v>0</v>
      </c>
      <c r="S4347" s="52">
        <f>R4347</f>
        <v>0</v>
      </c>
      <c r="T4347" s="53">
        <f>IFERROR(S4347/Q4347,0)</f>
        <v>0</v>
      </c>
      <c r="U4347" s="54">
        <f>IF(T4347&gt;=100%,S4347*2%,0)</f>
        <v>0</v>
      </c>
      <c r="V4347" s="54">
        <f>S4347*1%</f>
        <v>0</v>
      </c>
      <c r="W4347" s="55">
        <f>U4347+V4347</f>
        <v>0</v>
      </c>
      <c r="X4347" s="17"/>
      <c r="Y4347" s="9" t="s">
        <v>12393</v>
      </c>
    </row>
    <row r="4348" spans="1:25" x14ac:dyDescent="0.2">
      <c r="A4348" s="4" t="s">
        <v>18</v>
      </c>
      <c r="B4348" s="4" t="s">
        <v>557</v>
      </c>
      <c r="C4348" s="5" t="s">
        <v>20</v>
      </c>
      <c r="D4348" s="5" t="s">
        <v>21</v>
      </c>
      <c r="E4348" s="5" t="s">
        <v>558</v>
      </c>
      <c r="F4348" s="5" t="s">
        <v>559</v>
      </c>
      <c r="G4348" s="6">
        <v>10024490</v>
      </c>
      <c r="H4348" s="4" t="s">
        <v>560</v>
      </c>
      <c r="I4348" s="4" t="s">
        <v>568</v>
      </c>
      <c r="J4348" s="4" t="s">
        <v>569</v>
      </c>
      <c r="K4348" s="6" t="s">
        <v>563</v>
      </c>
      <c r="L4348" s="6" t="s">
        <v>564</v>
      </c>
      <c r="M4348" s="7" t="s">
        <v>565</v>
      </c>
      <c r="N4348" s="4" t="s">
        <v>582</v>
      </c>
      <c r="O4348" s="6" t="s">
        <v>583</v>
      </c>
      <c r="P4348" s="9" t="s">
        <v>32</v>
      </c>
      <c r="Q4348" s="9">
        <v>8000</v>
      </c>
      <c r="R4348" s="11">
        <v>0</v>
      </c>
      <c r="S4348" s="52">
        <f>R4348</f>
        <v>0</v>
      </c>
      <c r="T4348" s="53">
        <f>IFERROR(S4348/Q4348,0)</f>
        <v>0</v>
      </c>
      <c r="U4348" s="54">
        <f>IF(T4348&gt;=100%,S4348*2%,0)</f>
        <v>0</v>
      </c>
      <c r="V4348" s="54">
        <f>S4348*1%</f>
        <v>0</v>
      </c>
      <c r="W4348" s="55">
        <f>U4348+V4348</f>
        <v>0</v>
      </c>
      <c r="X4348" s="17"/>
      <c r="Y4348" s="9" t="s">
        <v>12393</v>
      </c>
    </row>
    <row r="4349" spans="1:25" x14ac:dyDescent="0.2">
      <c r="A4349" s="4" t="s">
        <v>18</v>
      </c>
      <c r="B4349" s="4" t="s">
        <v>557</v>
      </c>
      <c r="C4349" s="5" t="s">
        <v>20</v>
      </c>
      <c r="D4349" s="5" t="s">
        <v>21</v>
      </c>
      <c r="E4349" s="5" t="s">
        <v>558</v>
      </c>
      <c r="F4349" s="5" t="s">
        <v>559</v>
      </c>
      <c r="G4349" s="6">
        <v>10024490</v>
      </c>
      <c r="H4349" s="4" t="s">
        <v>560</v>
      </c>
      <c r="I4349" s="4" t="s">
        <v>568</v>
      </c>
      <c r="J4349" s="4" t="s">
        <v>569</v>
      </c>
      <c r="K4349" s="6" t="s">
        <v>563</v>
      </c>
      <c r="L4349" s="6" t="s">
        <v>564</v>
      </c>
      <c r="M4349" s="7" t="s">
        <v>565</v>
      </c>
      <c r="N4349" s="4" t="s">
        <v>592</v>
      </c>
      <c r="O4349" s="6" t="s">
        <v>593</v>
      </c>
      <c r="P4349" s="9" t="s">
        <v>32</v>
      </c>
      <c r="Q4349" s="9">
        <v>11000</v>
      </c>
      <c r="R4349" s="11">
        <v>0</v>
      </c>
      <c r="S4349" s="52">
        <f>R4349</f>
        <v>0</v>
      </c>
      <c r="T4349" s="53">
        <f>IFERROR(S4349/Q4349,0)</f>
        <v>0</v>
      </c>
      <c r="U4349" s="54">
        <f>IF(T4349&gt;=100%,S4349*2%,0)</f>
        <v>0</v>
      </c>
      <c r="V4349" s="54">
        <f>S4349*1%</f>
        <v>0</v>
      </c>
      <c r="W4349" s="55">
        <f>U4349+V4349</f>
        <v>0</v>
      </c>
      <c r="X4349" s="17"/>
      <c r="Y4349" s="9" t="s">
        <v>12393</v>
      </c>
    </row>
    <row r="4350" spans="1:25" x14ac:dyDescent="0.2">
      <c r="A4350" s="9" t="s">
        <v>6280</v>
      </c>
      <c r="B4350" s="9" t="s">
        <v>8022</v>
      </c>
      <c r="C4350" s="18" t="s">
        <v>7712</v>
      </c>
      <c r="D4350" s="9" t="s">
        <v>7713</v>
      </c>
      <c r="E4350" s="9" t="s">
        <v>7937</v>
      </c>
      <c r="F4350" s="9" t="s">
        <v>7938</v>
      </c>
      <c r="G4350" s="9">
        <v>10032797</v>
      </c>
      <c r="H4350" s="9" t="s">
        <v>7979</v>
      </c>
      <c r="I4350" s="9" t="s">
        <v>8023</v>
      </c>
      <c r="J4350" s="9" t="s">
        <v>8024</v>
      </c>
      <c r="K4350" s="18" t="s">
        <v>7982</v>
      </c>
      <c r="L4350" s="18" t="s">
        <v>7983</v>
      </c>
      <c r="M4350" s="18" t="s">
        <v>7984</v>
      </c>
      <c r="N4350" s="9" t="s">
        <v>8025</v>
      </c>
      <c r="O4350" s="9" t="s">
        <v>8026</v>
      </c>
      <c r="P4350" s="9" t="s">
        <v>32</v>
      </c>
      <c r="Q4350" s="61">
        <v>10000</v>
      </c>
      <c r="R4350" s="11">
        <v>0</v>
      </c>
      <c r="S4350" s="52">
        <f>R4350</f>
        <v>0</v>
      </c>
      <c r="T4350" s="53">
        <f>IFERROR(S4350/Q4350,0)</f>
        <v>0</v>
      </c>
      <c r="U4350" s="54">
        <f>IF(T4350&gt;=100%,S4350*2%,0)</f>
        <v>0</v>
      </c>
      <c r="V4350" s="54">
        <f>S4350*1%</f>
        <v>0</v>
      </c>
      <c r="W4350" s="55">
        <f>U4350+V4350</f>
        <v>0</v>
      </c>
      <c r="X4350" s="17"/>
      <c r="Y4350" s="9" t="s">
        <v>12393</v>
      </c>
    </row>
    <row r="4351" spans="1:25" x14ac:dyDescent="0.2">
      <c r="A4351" s="4" t="s">
        <v>18</v>
      </c>
      <c r="B4351" s="12" t="s">
        <v>2242</v>
      </c>
      <c r="C4351" s="5" t="s">
        <v>2071</v>
      </c>
      <c r="D4351" s="9" t="s">
        <v>2072</v>
      </c>
      <c r="E4351" s="9" t="s">
        <v>2187</v>
      </c>
      <c r="F4351" s="9" t="s">
        <v>2188</v>
      </c>
      <c r="G4351" s="8">
        <v>10028575</v>
      </c>
      <c r="H4351" s="12" t="s">
        <v>2243</v>
      </c>
      <c r="I4351" s="9" t="s">
        <v>2278</v>
      </c>
      <c r="J4351" s="12" t="s">
        <v>2279</v>
      </c>
      <c r="K4351" s="8" t="s">
        <v>2246</v>
      </c>
      <c r="L4351" s="16" t="s">
        <v>2247</v>
      </c>
      <c r="M4351" s="17">
        <v>8974561779</v>
      </c>
      <c r="N4351" s="9" t="s">
        <v>2282</v>
      </c>
      <c r="O4351" s="9" t="s">
        <v>2283</v>
      </c>
      <c r="P4351" s="9" t="s">
        <v>32</v>
      </c>
      <c r="Q4351" s="10">
        <v>5000</v>
      </c>
      <c r="R4351" s="11">
        <v>0</v>
      </c>
      <c r="S4351" s="52">
        <f>R4351</f>
        <v>0</v>
      </c>
      <c r="T4351" s="53">
        <f>IFERROR(S4351/Q4351,0)</f>
        <v>0</v>
      </c>
      <c r="U4351" s="54">
        <f>IF(T4351&gt;=100%,S4351*2%,0)</f>
        <v>0</v>
      </c>
      <c r="V4351" s="54">
        <f>S4351*1%</f>
        <v>0</v>
      </c>
      <c r="W4351" s="55">
        <f>U4351+V4351</f>
        <v>0</v>
      </c>
      <c r="X4351" s="17"/>
      <c r="Y4351" s="9" t="s">
        <v>12393</v>
      </c>
    </row>
    <row r="4352" spans="1:25" x14ac:dyDescent="0.2">
      <c r="A4352" s="9" t="s">
        <v>8060</v>
      </c>
      <c r="B4352" s="9" t="s">
        <v>8965</v>
      </c>
      <c r="C4352" s="18" t="s">
        <v>9306</v>
      </c>
      <c r="D4352" s="9" t="s">
        <v>9307</v>
      </c>
      <c r="E4352" s="9" t="s">
        <v>9436</v>
      </c>
      <c r="F4352" s="9" t="s">
        <v>9437</v>
      </c>
      <c r="G4352" s="9">
        <v>10027883</v>
      </c>
      <c r="H4352" s="9" t="s">
        <v>9438</v>
      </c>
      <c r="I4352" s="9" t="s">
        <v>9457</v>
      </c>
      <c r="J4352" s="9" t="s">
        <v>9458</v>
      </c>
      <c r="K4352" s="18" t="s">
        <v>9447</v>
      </c>
      <c r="L4352" s="18" t="s">
        <v>9448</v>
      </c>
      <c r="M4352" s="18">
        <v>8625916262</v>
      </c>
      <c r="N4352" s="9" t="s">
        <v>9461</v>
      </c>
      <c r="O4352" s="9" t="s">
        <v>9462</v>
      </c>
      <c r="P4352" s="9" t="s">
        <v>32</v>
      </c>
      <c r="Q4352" s="11">
        <v>10000</v>
      </c>
      <c r="R4352" s="11">
        <v>0</v>
      </c>
      <c r="S4352" s="52">
        <f>R4352</f>
        <v>0</v>
      </c>
      <c r="T4352" s="53">
        <f>IFERROR(S4352/Q4352,0)</f>
        <v>0</v>
      </c>
      <c r="U4352" s="54">
        <f>IF(T4352&gt;=100%,S4352*2%,0)</f>
        <v>0</v>
      </c>
      <c r="V4352" s="54">
        <f>S4352*1%</f>
        <v>0</v>
      </c>
      <c r="W4352" s="55">
        <f>U4352+V4352</f>
        <v>0</v>
      </c>
      <c r="X4352" s="17"/>
      <c r="Y4352" s="9" t="s">
        <v>12391</v>
      </c>
    </row>
    <row r="4353" spans="1:25" x14ac:dyDescent="0.2">
      <c r="A4353" s="4" t="s">
        <v>18</v>
      </c>
      <c r="B4353" s="4" t="s">
        <v>398</v>
      </c>
      <c r="C4353" s="5" t="s">
        <v>20</v>
      </c>
      <c r="D4353" s="5" t="s">
        <v>21</v>
      </c>
      <c r="E4353" s="5" t="s">
        <v>399</v>
      </c>
      <c r="F4353" s="5" t="s">
        <v>400</v>
      </c>
      <c r="G4353" s="14">
        <v>10022118</v>
      </c>
      <c r="H4353" s="4" t="s">
        <v>401</v>
      </c>
      <c r="I4353" s="6" t="s">
        <v>524</v>
      </c>
      <c r="J4353" s="6" t="s">
        <v>525</v>
      </c>
      <c r="K4353" s="6" t="s">
        <v>445</v>
      </c>
      <c r="L4353" s="5" t="s">
        <v>446</v>
      </c>
      <c r="M4353" s="5">
        <v>9832013291</v>
      </c>
      <c r="N4353" s="5" t="s">
        <v>528</v>
      </c>
      <c r="O4353" s="5" t="s">
        <v>529</v>
      </c>
      <c r="P4353" s="9" t="s">
        <v>32</v>
      </c>
      <c r="Q4353" s="9">
        <v>7000</v>
      </c>
      <c r="R4353" s="11">
        <v>0</v>
      </c>
      <c r="S4353" s="52">
        <f>R4353</f>
        <v>0</v>
      </c>
      <c r="T4353" s="53">
        <f>IFERROR(S4353/Q4353,0)</f>
        <v>0</v>
      </c>
      <c r="U4353" s="54">
        <f>IF(T4353&gt;=100%,S4353*2%,0)</f>
        <v>0</v>
      </c>
      <c r="V4353" s="54">
        <f>S4353*1%</f>
        <v>0</v>
      </c>
      <c r="W4353" s="55">
        <f>U4353+V4353</f>
        <v>0</v>
      </c>
      <c r="X4353" s="17"/>
      <c r="Y4353" s="9" t="s">
        <v>12393</v>
      </c>
    </row>
    <row r="4354" spans="1:25" x14ac:dyDescent="0.2">
      <c r="A4354" s="64"/>
      <c r="B4354" s="64"/>
      <c r="C4354" s="64"/>
      <c r="D4354" s="64"/>
      <c r="E4354" s="64"/>
      <c r="F4354" s="64"/>
      <c r="G4354" s="64"/>
      <c r="H4354" s="64"/>
      <c r="I4354" s="64"/>
      <c r="J4354" s="64"/>
      <c r="K4354" s="64"/>
      <c r="L4354" s="64"/>
      <c r="M4354" s="64"/>
      <c r="N4354" s="64"/>
      <c r="O4354" s="64"/>
      <c r="P4354" s="64"/>
      <c r="Q4354" s="67">
        <f>(SUBTOTAL(9,Q4356:Q10734))/100000</f>
        <v>0</v>
      </c>
      <c r="R4354" s="67">
        <f>(SUBTOTAL(9,R4356:R10734))/100000</f>
        <v>0</v>
      </c>
      <c r="S4354" s="68" t="e">
        <f>R4354/Q4354</f>
        <v>#DIV/0!</v>
      </c>
      <c r="T4354" s="64"/>
      <c r="U4354" s="69">
        <f>SUBTOTAL(9,U4356:U8707)</f>
        <v>0</v>
      </c>
      <c r="V4354" s="69">
        <f>SUBTOTAL(9,V4356:V8707)</f>
        <v>0</v>
      </c>
      <c r="W4354" s="69">
        <f>SUBTOTAL(9,W4356:W8707)</f>
        <v>0</v>
      </c>
      <c r="X4354" s="64"/>
      <c r="Y4354" s="64"/>
    </row>
    <row r="4355" spans="1:25" x14ac:dyDescent="0.2">
      <c r="A4355" s="72"/>
      <c r="B4355" s="72"/>
      <c r="C4355" s="72"/>
      <c r="D4355" s="72"/>
      <c r="E4355" s="72"/>
      <c r="F4355" s="72"/>
      <c r="G4355" s="72"/>
      <c r="H4355" s="72"/>
      <c r="I4355" s="72"/>
      <c r="J4355" s="72"/>
      <c r="K4355" s="72"/>
      <c r="L4355" s="72"/>
      <c r="M4355" s="72"/>
      <c r="N4355" s="72"/>
      <c r="O4355" s="72"/>
      <c r="P4355" s="72"/>
      <c r="Q4355" s="72"/>
      <c r="R4355" s="72"/>
      <c r="S4355" s="72"/>
      <c r="T4355" s="72"/>
      <c r="U4355" s="72"/>
      <c r="V4355" s="72"/>
      <c r="W4355" s="73">
        <f>SUM(W4353:W4354)</f>
        <v>0</v>
      </c>
      <c r="X4355" s="72"/>
      <c r="Y4355" s="72"/>
    </row>
  </sheetData>
  <autoFilter ref="A1:Y4355" xr:uid="{00000000-0001-0000-0000-000000000000}">
    <sortState xmlns:xlrd2="http://schemas.microsoft.com/office/spreadsheetml/2017/richdata2" ref="A2:Y4355">
      <sortCondition descending="1" ref="T2:T4355"/>
    </sortState>
  </autoFilter>
  <sortState xmlns:xlrd2="http://schemas.microsoft.com/office/spreadsheetml/2017/richdata2" ref="A1:Y4355">
    <sortCondition descending="1" ref="W1:W4355"/>
  </sortState>
  <conditionalFormatting sqref="G2293:G2294">
    <cfRule type="duplicateValues" dxfId="75" priority="25"/>
  </conditionalFormatting>
  <conditionalFormatting sqref="G2298">
    <cfRule type="duplicateValues" dxfId="74" priority="24"/>
  </conditionalFormatting>
  <conditionalFormatting sqref="I4080:J4110 N4080:N4188 O4031:O4032 O4043:O4045 I4000:J4052 N4000:N4052">
    <cfRule type="duplicateValues" dxfId="73" priority="4"/>
  </conditionalFormatting>
  <conditionalFormatting sqref="I4189:J4194 N4189:N4194">
    <cfRule type="duplicateValues" dxfId="72" priority="3"/>
  </conditionalFormatting>
  <conditionalFormatting sqref="N1:N1048576">
    <cfRule type="duplicateValues" dxfId="71" priority="1"/>
  </conditionalFormatting>
  <conditionalFormatting sqref="N3:N52">
    <cfRule type="duplicateValues" dxfId="70" priority="55"/>
  </conditionalFormatting>
  <conditionalFormatting sqref="N87:N136">
    <cfRule type="duplicateValues" dxfId="69" priority="53"/>
  </conditionalFormatting>
  <conditionalFormatting sqref="N139:N151">
    <cfRule type="duplicateValues" dxfId="68" priority="49"/>
  </conditionalFormatting>
  <conditionalFormatting sqref="N152:N155">
    <cfRule type="duplicateValues" dxfId="67" priority="48"/>
  </conditionalFormatting>
  <conditionalFormatting sqref="N156">
    <cfRule type="duplicateValues" dxfId="66" priority="47"/>
  </conditionalFormatting>
  <conditionalFormatting sqref="N157:N158">
    <cfRule type="duplicateValues" dxfId="65" priority="50"/>
  </conditionalFormatting>
  <conditionalFormatting sqref="N159">
    <cfRule type="duplicateValues" dxfId="64" priority="46"/>
  </conditionalFormatting>
  <conditionalFormatting sqref="N160">
    <cfRule type="duplicateValues" dxfId="63" priority="51"/>
  </conditionalFormatting>
  <conditionalFormatting sqref="N161:N162">
    <cfRule type="duplicateValues" dxfId="62" priority="45"/>
  </conditionalFormatting>
  <conditionalFormatting sqref="N163">
    <cfRule type="duplicateValues" dxfId="61" priority="39"/>
  </conditionalFormatting>
  <conditionalFormatting sqref="N164">
    <cfRule type="duplicateValues" dxfId="60" priority="44"/>
  </conditionalFormatting>
  <conditionalFormatting sqref="N165:N166">
    <cfRule type="duplicateValues" dxfId="59" priority="43"/>
  </conditionalFormatting>
  <conditionalFormatting sqref="N167:N168">
    <cfRule type="duplicateValues" dxfId="58" priority="42"/>
  </conditionalFormatting>
  <conditionalFormatting sqref="N169">
    <cfRule type="duplicateValues" dxfId="57" priority="41"/>
  </conditionalFormatting>
  <conditionalFormatting sqref="N170:N171">
    <cfRule type="duplicateValues" dxfId="56" priority="40"/>
  </conditionalFormatting>
  <conditionalFormatting sqref="N197:N214">
    <cfRule type="duplicateValues" dxfId="55" priority="38"/>
  </conditionalFormatting>
  <conditionalFormatting sqref="N216:N220">
    <cfRule type="duplicateValues" dxfId="54" priority="37"/>
  </conditionalFormatting>
  <conditionalFormatting sqref="N229:N249">
    <cfRule type="duplicateValues" dxfId="53" priority="36"/>
  </conditionalFormatting>
  <conditionalFormatting sqref="N361">
    <cfRule type="duplicateValues" dxfId="52" priority="29"/>
    <cfRule type="duplicateValues" dxfId="51" priority="30"/>
  </conditionalFormatting>
  <conditionalFormatting sqref="N373">
    <cfRule type="duplicateValues" dxfId="50" priority="27"/>
    <cfRule type="duplicateValues" dxfId="49" priority="28"/>
  </conditionalFormatting>
  <conditionalFormatting sqref="N1770:N1887">
    <cfRule type="duplicateValues" dxfId="48" priority="33"/>
    <cfRule type="duplicateValues" dxfId="47" priority="34"/>
  </conditionalFormatting>
  <conditionalFormatting sqref="N1956:N1963">
    <cfRule type="duplicateValues" dxfId="46" priority="31"/>
    <cfRule type="duplicateValues" dxfId="45" priority="32"/>
  </conditionalFormatting>
  <conditionalFormatting sqref="N2018:N2298">
    <cfRule type="duplicateValues" dxfId="44" priority="26"/>
  </conditionalFormatting>
  <conditionalFormatting sqref="N2018:N2299">
    <cfRule type="duplicateValues" dxfId="43" priority="23"/>
  </conditionalFormatting>
  <conditionalFormatting sqref="N2300:N2639 N2641:N2649 N2651:N2676 N2678:N2837">
    <cfRule type="duplicateValues" dxfId="42" priority="22"/>
  </conditionalFormatting>
  <conditionalFormatting sqref="N2838:N2967">
    <cfRule type="duplicateValues" dxfId="41" priority="19"/>
    <cfRule type="duplicateValues" dxfId="40" priority="18"/>
  </conditionalFormatting>
  <conditionalFormatting sqref="N2970:N2973 N2975:N3019">
    <cfRule type="duplicateValues" dxfId="39" priority="17"/>
    <cfRule type="duplicateValues" dxfId="38" priority="16"/>
  </conditionalFormatting>
  <conditionalFormatting sqref="N2974">
    <cfRule type="duplicateValues" dxfId="37" priority="15"/>
    <cfRule type="duplicateValues" dxfId="36" priority="14"/>
  </conditionalFormatting>
  <conditionalFormatting sqref="N3020:N3021 N3025:N3035 N3038:N3059">
    <cfRule type="duplicateValues" dxfId="35" priority="10"/>
  </conditionalFormatting>
  <conditionalFormatting sqref="N3060:N3156">
    <cfRule type="duplicateValues" dxfId="34" priority="11"/>
  </conditionalFormatting>
  <conditionalFormatting sqref="N3157:N3158">
    <cfRule type="duplicateValues" dxfId="33" priority="13"/>
    <cfRule type="duplicateValues" dxfId="32" priority="12"/>
  </conditionalFormatting>
  <conditionalFormatting sqref="N3159:N3270">
    <cfRule type="duplicateValues" dxfId="31" priority="21"/>
  </conditionalFormatting>
  <conditionalFormatting sqref="N3159:N3275">
    <cfRule type="duplicateValues" dxfId="30" priority="20"/>
  </conditionalFormatting>
  <conditionalFormatting sqref="N3291">
    <cfRule type="duplicateValues" dxfId="29" priority="7"/>
    <cfRule type="duplicateValues" dxfId="28" priority="6"/>
  </conditionalFormatting>
  <conditionalFormatting sqref="N3292:N3381 N3276:N3290">
    <cfRule type="duplicateValues" dxfId="27" priority="8"/>
  </conditionalFormatting>
  <conditionalFormatting sqref="N3292:N3381">
    <cfRule type="duplicateValues" dxfId="26" priority="9"/>
  </conditionalFormatting>
  <conditionalFormatting sqref="W18">
    <cfRule type="duplicateValues" dxfId="25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47FC-73A1-7641-8C48-F46A736FBD36}">
  <dimension ref="A1:Y35"/>
  <sheetViews>
    <sheetView workbookViewId="0">
      <selection activeCell="N8" sqref="N8"/>
    </sheetView>
  </sheetViews>
  <sheetFormatPr baseColWidth="10" defaultRowHeight="15" x14ac:dyDescent="0.2"/>
  <cols>
    <col min="14" max="14" width="14" customWidth="1"/>
  </cols>
  <sheetData>
    <row r="1" spans="1:25" ht="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2" t="s">
        <v>12383</v>
      </c>
      <c r="T1" s="2" t="s">
        <v>12384</v>
      </c>
      <c r="U1" s="2" t="s">
        <v>12385</v>
      </c>
      <c r="V1" s="2" t="s">
        <v>12386</v>
      </c>
      <c r="W1" s="2" t="s">
        <v>12387</v>
      </c>
      <c r="X1" s="50" t="s">
        <v>12388</v>
      </c>
      <c r="Y1" s="51" t="s">
        <v>12390</v>
      </c>
    </row>
    <row r="2" spans="1:25" x14ac:dyDescent="0.2">
      <c r="A2" s="32" t="s">
        <v>9603</v>
      </c>
      <c r="B2" s="32" t="s">
        <v>10439</v>
      </c>
      <c r="C2" s="32" t="s">
        <v>12365</v>
      </c>
      <c r="D2" s="32"/>
      <c r="E2" s="9" t="s">
        <v>12367</v>
      </c>
      <c r="F2" s="9"/>
      <c r="G2" s="32">
        <v>10023183</v>
      </c>
      <c r="H2" s="32" t="s">
        <v>10440</v>
      </c>
      <c r="I2" s="32" t="s">
        <v>10471</v>
      </c>
      <c r="J2" s="32" t="s">
        <v>10472</v>
      </c>
      <c r="K2" s="32" t="s">
        <v>10443</v>
      </c>
      <c r="L2" s="32" t="s">
        <v>10444</v>
      </c>
      <c r="M2" s="32">
        <v>9012650010</v>
      </c>
      <c r="N2" s="9" t="s">
        <v>10722</v>
      </c>
      <c r="O2" s="32" t="s">
        <v>10723</v>
      </c>
      <c r="P2" s="32" t="s">
        <v>32</v>
      </c>
      <c r="Q2" s="35">
        <v>25000</v>
      </c>
      <c r="R2" s="27">
        <v>25224.999999999975</v>
      </c>
      <c r="S2" s="52">
        <f t="shared" ref="S2:S35" si="0">R2</f>
        <v>25224.999999999975</v>
      </c>
      <c r="T2" s="53">
        <f t="shared" ref="T2:T35" si="1">IFERROR(S2/Q2,0)</f>
        <v>1.008999999999999</v>
      </c>
      <c r="U2" s="54">
        <f t="shared" ref="U2:U35" si="2">IF(T2&gt;=100%,S2*2%,0)</f>
        <v>504.49999999999949</v>
      </c>
      <c r="V2" s="54">
        <f t="shared" ref="V2:V35" si="3">S2*1%</f>
        <v>252.24999999999974</v>
      </c>
      <c r="W2" s="55">
        <f t="shared" ref="W2:W35" si="4">U2+V2</f>
        <v>756.7499999999992</v>
      </c>
      <c r="X2" s="17"/>
      <c r="Y2" s="9" t="s">
        <v>12391</v>
      </c>
    </row>
    <row r="3" spans="1:25" x14ac:dyDescent="0.2">
      <c r="A3" s="9" t="s">
        <v>9603</v>
      </c>
      <c r="B3" s="32" t="s">
        <v>11698</v>
      </c>
      <c r="C3" s="9" t="s">
        <v>12374</v>
      </c>
      <c r="D3" s="9"/>
      <c r="E3" s="11" t="s">
        <v>12376</v>
      </c>
      <c r="F3" s="11"/>
      <c r="G3" s="32">
        <v>10031303</v>
      </c>
      <c r="H3" s="32" t="s">
        <v>11363</v>
      </c>
      <c r="I3" s="32" t="s">
        <v>11699</v>
      </c>
      <c r="J3" s="32" t="s">
        <v>11700</v>
      </c>
      <c r="K3" s="9" t="s">
        <v>11691</v>
      </c>
      <c r="L3" s="32" t="s">
        <v>11692</v>
      </c>
      <c r="M3" s="32">
        <v>8318630070</v>
      </c>
      <c r="N3" s="18" t="s">
        <v>10722</v>
      </c>
      <c r="O3" s="32" t="s">
        <v>11703</v>
      </c>
      <c r="P3" s="32" t="s">
        <v>32</v>
      </c>
      <c r="Q3" s="11">
        <v>6000</v>
      </c>
      <c r="R3" s="27">
        <v>6023.9999999999973</v>
      </c>
      <c r="S3" s="52">
        <f t="shared" si="0"/>
        <v>6023.9999999999973</v>
      </c>
      <c r="T3" s="53">
        <f t="shared" si="1"/>
        <v>1.0039999999999996</v>
      </c>
      <c r="U3" s="54">
        <f t="shared" si="2"/>
        <v>120.47999999999995</v>
      </c>
      <c r="V3" s="54">
        <f t="shared" si="3"/>
        <v>60.239999999999974</v>
      </c>
      <c r="W3" s="55">
        <f t="shared" si="4"/>
        <v>180.71999999999991</v>
      </c>
      <c r="X3" s="17"/>
      <c r="Y3" s="9" t="s">
        <v>12391</v>
      </c>
    </row>
    <row r="4" spans="1:25" x14ac:dyDescent="0.2">
      <c r="A4" s="9" t="s">
        <v>9603</v>
      </c>
      <c r="B4" s="32" t="s">
        <v>11829</v>
      </c>
      <c r="C4" s="9" t="s">
        <v>12374</v>
      </c>
      <c r="D4" s="9"/>
      <c r="E4" s="11" t="s">
        <v>12376</v>
      </c>
      <c r="F4" s="11"/>
      <c r="G4" s="32">
        <v>10031303</v>
      </c>
      <c r="H4" s="32" t="s">
        <v>11363</v>
      </c>
      <c r="I4" s="18"/>
      <c r="J4" s="32"/>
      <c r="K4" s="9" t="s">
        <v>11366</v>
      </c>
      <c r="L4" s="32" t="s">
        <v>11788</v>
      </c>
      <c r="M4" s="32">
        <v>9616564145</v>
      </c>
      <c r="N4" s="18" t="s">
        <v>10722</v>
      </c>
      <c r="O4" s="32" t="s">
        <v>11830</v>
      </c>
      <c r="P4" s="32" t="s">
        <v>32</v>
      </c>
      <c r="Q4" s="11">
        <v>6000</v>
      </c>
      <c r="R4" s="27">
        <v>6077.9999999999918</v>
      </c>
      <c r="S4" s="52">
        <f t="shared" si="0"/>
        <v>6077.9999999999918</v>
      </c>
      <c r="T4" s="53">
        <f t="shared" si="1"/>
        <v>1.0129999999999986</v>
      </c>
      <c r="U4" s="54">
        <f t="shared" si="2"/>
        <v>121.55999999999983</v>
      </c>
      <c r="V4" s="54">
        <f t="shared" si="3"/>
        <v>60.779999999999916</v>
      </c>
      <c r="W4" s="55">
        <f t="shared" si="4"/>
        <v>182.33999999999975</v>
      </c>
      <c r="X4" s="17"/>
      <c r="Y4" s="9" t="s">
        <v>12391</v>
      </c>
    </row>
    <row r="5" spans="1:25" x14ac:dyDescent="0.2">
      <c r="A5" s="9" t="s">
        <v>9603</v>
      </c>
      <c r="B5" s="32" t="s">
        <v>11837</v>
      </c>
      <c r="C5" s="9" t="s">
        <v>12374</v>
      </c>
      <c r="D5" s="9"/>
      <c r="E5" s="11" t="s">
        <v>12376</v>
      </c>
      <c r="F5" s="11"/>
      <c r="G5" s="32">
        <v>10031303</v>
      </c>
      <c r="H5" s="32" t="s">
        <v>11363</v>
      </c>
      <c r="I5" s="32" t="s">
        <v>11838</v>
      </c>
      <c r="J5" s="32" t="s">
        <v>11839</v>
      </c>
      <c r="K5" s="9" t="s">
        <v>11840</v>
      </c>
      <c r="L5" s="32" t="s">
        <v>11841</v>
      </c>
      <c r="M5" s="32">
        <v>9919656909</v>
      </c>
      <c r="N5" s="18" t="s">
        <v>10722</v>
      </c>
      <c r="O5" s="32" t="s">
        <v>11852</v>
      </c>
      <c r="P5" s="32" t="s">
        <v>32</v>
      </c>
      <c r="Q5" s="11">
        <v>6000</v>
      </c>
      <c r="R5" s="27">
        <v>6131.9999999999854</v>
      </c>
      <c r="S5" s="52">
        <f t="shared" si="0"/>
        <v>6131.9999999999854</v>
      </c>
      <c r="T5" s="53">
        <f t="shared" si="1"/>
        <v>1.0219999999999976</v>
      </c>
      <c r="U5" s="54">
        <f t="shared" si="2"/>
        <v>122.63999999999972</v>
      </c>
      <c r="V5" s="54">
        <f t="shared" si="3"/>
        <v>61.319999999999858</v>
      </c>
      <c r="W5" s="55">
        <f t="shared" si="4"/>
        <v>183.95999999999958</v>
      </c>
      <c r="X5" s="17"/>
      <c r="Y5" s="9" t="s">
        <v>12391</v>
      </c>
    </row>
    <row r="6" spans="1:25" x14ac:dyDescent="0.2">
      <c r="A6" s="9" t="s">
        <v>9603</v>
      </c>
      <c r="B6" s="32" t="s">
        <v>11764</v>
      </c>
      <c r="C6" s="9" t="s">
        <v>12374</v>
      </c>
      <c r="D6" s="9"/>
      <c r="E6" s="11" t="s">
        <v>12376</v>
      </c>
      <c r="F6" s="11"/>
      <c r="G6" s="32">
        <v>10031303</v>
      </c>
      <c r="H6" s="32" t="s">
        <v>11363</v>
      </c>
      <c r="I6" s="32" t="s">
        <v>11705</v>
      </c>
      <c r="J6" s="32" t="s">
        <v>10702</v>
      </c>
      <c r="K6" s="9" t="s">
        <v>11684</v>
      </c>
      <c r="L6" s="32" t="s">
        <v>11685</v>
      </c>
      <c r="M6" s="32">
        <v>7007253228</v>
      </c>
      <c r="N6" s="18" t="s">
        <v>11776</v>
      </c>
      <c r="O6" s="32" t="s">
        <v>11777</v>
      </c>
      <c r="P6" s="32" t="s">
        <v>32</v>
      </c>
      <c r="Q6" s="11">
        <v>6000</v>
      </c>
      <c r="R6" s="27">
        <v>6173.9999999999809</v>
      </c>
      <c r="S6" s="52">
        <f t="shared" si="0"/>
        <v>6173.9999999999809</v>
      </c>
      <c r="T6" s="53">
        <f t="shared" si="1"/>
        <v>1.0289999999999968</v>
      </c>
      <c r="U6" s="54">
        <f t="shared" si="2"/>
        <v>123.47999999999962</v>
      </c>
      <c r="V6" s="54">
        <f t="shared" si="3"/>
        <v>61.73999999999981</v>
      </c>
      <c r="W6" s="55">
        <f t="shared" si="4"/>
        <v>185.21999999999943</v>
      </c>
      <c r="X6" s="17"/>
      <c r="Y6" s="9" t="s">
        <v>12391</v>
      </c>
    </row>
    <row r="7" spans="1:25" x14ac:dyDescent="0.2">
      <c r="A7" s="9" t="s">
        <v>9603</v>
      </c>
      <c r="B7" s="32" t="s">
        <v>11362</v>
      </c>
      <c r="C7" s="9" t="s">
        <v>12374</v>
      </c>
      <c r="D7" s="9"/>
      <c r="E7" s="11" t="s">
        <v>12376</v>
      </c>
      <c r="F7" s="11"/>
      <c r="G7" s="32">
        <v>10031303</v>
      </c>
      <c r="H7" s="32" t="s">
        <v>11363</v>
      </c>
      <c r="I7" s="32" t="s">
        <v>11364</v>
      </c>
      <c r="J7" s="32" t="s">
        <v>11365</v>
      </c>
      <c r="K7" s="9" t="s">
        <v>11366</v>
      </c>
      <c r="L7" s="32" t="s">
        <v>11788</v>
      </c>
      <c r="M7" s="32">
        <v>9616564145</v>
      </c>
      <c r="N7" s="18" t="s">
        <v>11776</v>
      </c>
      <c r="O7" s="32" t="s">
        <v>11374</v>
      </c>
      <c r="P7" s="32" t="s">
        <v>32</v>
      </c>
      <c r="Q7" s="11">
        <v>6000</v>
      </c>
      <c r="R7" s="27">
        <v>6095.9999999999891</v>
      </c>
      <c r="S7" s="52">
        <f t="shared" si="0"/>
        <v>6095.9999999999891</v>
      </c>
      <c r="T7" s="53">
        <f t="shared" si="1"/>
        <v>1.0159999999999982</v>
      </c>
      <c r="U7" s="54">
        <f t="shared" si="2"/>
        <v>121.91999999999979</v>
      </c>
      <c r="V7" s="54">
        <f t="shared" si="3"/>
        <v>60.959999999999894</v>
      </c>
      <c r="W7" s="55">
        <f t="shared" si="4"/>
        <v>182.87999999999968</v>
      </c>
      <c r="X7" s="17"/>
      <c r="Y7" s="9" t="s">
        <v>12391</v>
      </c>
    </row>
    <row r="8" spans="1:25" x14ac:dyDescent="0.2">
      <c r="A8" s="4" t="s">
        <v>18</v>
      </c>
      <c r="B8" s="12" t="s">
        <v>1598</v>
      </c>
      <c r="C8" s="5" t="s">
        <v>861</v>
      </c>
      <c r="D8" s="9" t="s">
        <v>862</v>
      </c>
      <c r="E8" s="9" t="s">
        <v>1599</v>
      </c>
      <c r="F8" s="9" t="s">
        <v>1600</v>
      </c>
      <c r="G8" s="8">
        <v>10026661</v>
      </c>
      <c r="H8" s="12" t="s">
        <v>1601</v>
      </c>
      <c r="I8" s="9" t="s">
        <v>1666</v>
      </c>
      <c r="J8" s="12" t="s">
        <v>1667</v>
      </c>
      <c r="K8" s="8" t="s">
        <v>1641</v>
      </c>
      <c r="L8" s="16" t="s">
        <v>1642</v>
      </c>
      <c r="M8" s="17" t="s">
        <v>1643</v>
      </c>
      <c r="N8" s="9" t="s">
        <v>1734</v>
      </c>
      <c r="O8" s="9" t="s">
        <v>1735</v>
      </c>
      <c r="P8" s="9" t="s">
        <v>32</v>
      </c>
      <c r="Q8" s="10">
        <v>14590.485000000001</v>
      </c>
      <c r="R8" s="11">
        <v>13421</v>
      </c>
      <c r="S8" s="52">
        <f t="shared" si="0"/>
        <v>13421</v>
      </c>
      <c r="T8" s="53">
        <f t="shared" si="1"/>
        <v>0.91984605035404921</v>
      </c>
      <c r="U8" s="54">
        <f t="shared" si="2"/>
        <v>0</v>
      </c>
      <c r="V8" s="54">
        <f t="shared" si="3"/>
        <v>134.21</v>
      </c>
      <c r="W8" s="55">
        <f t="shared" si="4"/>
        <v>134.21</v>
      </c>
      <c r="X8" s="17"/>
      <c r="Y8" s="9" t="s">
        <v>12391</v>
      </c>
    </row>
    <row r="9" spans="1:25" x14ac:dyDescent="0.2">
      <c r="A9" s="4" t="s">
        <v>18</v>
      </c>
      <c r="B9" s="12" t="s">
        <v>1598</v>
      </c>
      <c r="C9" s="5" t="s">
        <v>861</v>
      </c>
      <c r="D9" s="9" t="s">
        <v>862</v>
      </c>
      <c r="E9" s="9" t="s">
        <v>1599</v>
      </c>
      <c r="F9" s="9" t="s">
        <v>1600</v>
      </c>
      <c r="G9" s="8">
        <v>10026662</v>
      </c>
      <c r="H9" s="12" t="s">
        <v>1601</v>
      </c>
      <c r="I9" s="9" t="s">
        <v>1666</v>
      </c>
      <c r="J9" s="12" t="s">
        <v>1667</v>
      </c>
      <c r="K9" s="8" t="s">
        <v>1641</v>
      </c>
      <c r="L9" s="16" t="s">
        <v>1642</v>
      </c>
      <c r="M9" s="17" t="s">
        <v>1643</v>
      </c>
      <c r="N9" s="9" t="s">
        <v>1734</v>
      </c>
      <c r="O9" s="9" t="s">
        <v>1736</v>
      </c>
      <c r="P9" s="9" t="s">
        <v>32</v>
      </c>
      <c r="Q9" s="10">
        <v>15826.387500000001</v>
      </c>
      <c r="R9" s="11">
        <v>13421</v>
      </c>
      <c r="S9" s="52">
        <f t="shared" si="0"/>
        <v>13421</v>
      </c>
      <c r="T9" s="53">
        <f t="shared" si="1"/>
        <v>0.84801411566600393</v>
      </c>
      <c r="U9" s="54">
        <f t="shared" si="2"/>
        <v>0</v>
      </c>
      <c r="V9" s="54">
        <f t="shared" si="3"/>
        <v>134.21</v>
      </c>
      <c r="W9" s="55">
        <f t="shared" si="4"/>
        <v>134.21</v>
      </c>
      <c r="X9" s="17"/>
      <c r="Y9" s="9" t="s">
        <v>12391</v>
      </c>
    </row>
    <row r="10" spans="1:25" x14ac:dyDescent="0.2">
      <c r="A10" s="9" t="s">
        <v>9603</v>
      </c>
      <c r="B10" s="9" t="s">
        <v>11362</v>
      </c>
      <c r="C10" s="9" t="s">
        <v>12374</v>
      </c>
      <c r="D10" s="9"/>
      <c r="E10" s="11" t="s">
        <v>12376</v>
      </c>
      <c r="F10" s="11"/>
      <c r="G10" s="9">
        <v>10031303</v>
      </c>
      <c r="H10" s="9" t="s">
        <v>11363</v>
      </c>
      <c r="I10" s="9" t="s">
        <v>11364</v>
      </c>
      <c r="J10" s="9" t="s">
        <v>11365</v>
      </c>
      <c r="K10" s="9" t="s">
        <v>11366</v>
      </c>
      <c r="L10" s="18" t="s">
        <v>11367</v>
      </c>
      <c r="M10" s="18">
        <v>9616564145</v>
      </c>
      <c r="N10" s="9" t="s">
        <v>11370</v>
      </c>
      <c r="O10" s="9" t="s">
        <v>10556</v>
      </c>
      <c r="P10" s="18" t="s">
        <v>32</v>
      </c>
      <c r="Q10" s="11">
        <v>30000</v>
      </c>
      <c r="R10" s="27">
        <v>3159.0252</v>
      </c>
      <c r="S10" s="52">
        <f t="shared" si="0"/>
        <v>3159.0252</v>
      </c>
      <c r="T10" s="53">
        <f t="shared" si="1"/>
        <v>0.10530084000000001</v>
      </c>
      <c r="U10" s="54">
        <f t="shared" si="2"/>
        <v>0</v>
      </c>
      <c r="V10" s="54">
        <f t="shared" si="3"/>
        <v>31.590252</v>
      </c>
      <c r="W10" s="55">
        <f t="shared" si="4"/>
        <v>31.590252</v>
      </c>
      <c r="X10" s="17"/>
      <c r="Y10" s="9" t="s">
        <v>12391</v>
      </c>
    </row>
    <row r="11" spans="1:25" x14ac:dyDescent="0.2">
      <c r="A11" s="9" t="s">
        <v>9603</v>
      </c>
      <c r="B11" s="32" t="s">
        <v>11362</v>
      </c>
      <c r="C11" s="9" t="s">
        <v>12374</v>
      </c>
      <c r="D11" s="9"/>
      <c r="E11" s="11" t="s">
        <v>12376</v>
      </c>
      <c r="F11" s="11"/>
      <c r="G11" s="32">
        <v>10031303</v>
      </c>
      <c r="H11" s="32" t="s">
        <v>11363</v>
      </c>
      <c r="I11" s="32" t="s">
        <v>11364</v>
      </c>
      <c r="J11" s="32" t="s">
        <v>11365</v>
      </c>
      <c r="K11" s="9" t="s">
        <v>11366</v>
      </c>
      <c r="L11" s="32" t="s">
        <v>11788</v>
      </c>
      <c r="M11" s="32">
        <v>9616564145</v>
      </c>
      <c r="N11" s="18" t="s">
        <v>11370</v>
      </c>
      <c r="O11" s="32" t="s">
        <v>10556</v>
      </c>
      <c r="P11" s="32" t="s">
        <v>32</v>
      </c>
      <c r="Q11" s="11">
        <v>6000</v>
      </c>
      <c r="R11" s="27">
        <v>3159.0252</v>
      </c>
      <c r="S11" s="52">
        <f t="shared" si="0"/>
        <v>3159.0252</v>
      </c>
      <c r="T11" s="53">
        <f t="shared" si="1"/>
        <v>0.52650419999999998</v>
      </c>
      <c r="U11" s="54">
        <f t="shared" si="2"/>
        <v>0</v>
      </c>
      <c r="V11" s="54">
        <f t="shared" si="3"/>
        <v>31.590252</v>
      </c>
      <c r="W11" s="55">
        <f t="shared" si="4"/>
        <v>31.590252</v>
      </c>
      <c r="X11" s="17"/>
      <c r="Y11" s="9" t="s">
        <v>12391</v>
      </c>
    </row>
    <row r="12" spans="1:25" x14ac:dyDescent="0.2">
      <c r="A12" s="4" t="s">
        <v>18</v>
      </c>
      <c r="B12" s="12" t="s">
        <v>2304</v>
      </c>
      <c r="C12" s="5" t="s">
        <v>2071</v>
      </c>
      <c r="D12" s="9" t="s">
        <v>2072</v>
      </c>
      <c r="E12" s="9" t="s">
        <v>2305</v>
      </c>
      <c r="F12" s="9" t="s">
        <v>2306</v>
      </c>
      <c r="G12" s="8">
        <v>10025911</v>
      </c>
      <c r="H12" s="12" t="s">
        <v>2307</v>
      </c>
      <c r="I12" s="9" t="s">
        <v>2308</v>
      </c>
      <c r="J12" s="12" t="s">
        <v>2309</v>
      </c>
      <c r="K12" s="8" t="s">
        <v>2310</v>
      </c>
      <c r="L12" s="16" t="s">
        <v>2311</v>
      </c>
      <c r="M12" s="17">
        <v>8638448082</v>
      </c>
      <c r="N12" s="9" t="s">
        <v>2312</v>
      </c>
      <c r="O12" s="9" t="s">
        <v>2313</v>
      </c>
      <c r="P12" s="9" t="s">
        <v>32</v>
      </c>
      <c r="Q12" s="10">
        <v>5000</v>
      </c>
      <c r="R12" s="11">
        <v>0</v>
      </c>
      <c r="S12" s="52">
        <f t="shared" si="0"/>
        <v>0</v>
      </c>
      <c r="T12" s="53">
        <f t="shared" si="1"/>
        <v>0</v>
      </c>
      <c r="U12" s="54">
        <f t="shared" si="2"/>
        <v>0</v>
      </c>
      <c r="V12" s="54">
        <f t="shared" si="3"/>
        <v>0</v>
      </c>
      <c r="W12" s="55">
        <f t="shared" si="4"/>
        <v>0</v>
      </c>
      <c r="X12" s="17"/>
      <c r="Y12" s="9" t="s">
        <v>12391</v>
      </c>
    </row>
    <row r="13" spans="1:25" x14ac:dyDescent="0.2">
      <c r="A13" s="4" t="s">
        <v>18</v>
      </c>
      <c r="B13" s="12" t="s">
        <v>2304</v>
      </c>
      <c r="C13" s="5" t="s">
        <v>2071</v>
      </c>
      <c r="D13" s="9" t="s">
        <v>2072</v>
      </c>
      <c r="E13" s="9" t="s">
        <v>2305</v>
      </c>
      <c r="F13" s="9" t="s">
        <v>2306</v>
      </c>
      <c r="G13" s="8">
        <v>10025911</v>
      </c>
      <c r="H13" s="12" t="s">
        <v>2307</v>
      </c>
      <c r="I13" s="9" t="s">
        <v>2308</v>
      </c>
      <c r="J13" s="12" t="s">
        <v>2309</v>
      </c>
      <c r="K13" s="8" t="s">
        <v>2310</v>
      </c>
      <c r="L13" s="16" t="s">
        <v>2311</v>
      </c>
      <c r="M13" s="17">
        <v>8638448082</v>
      </c>
      <c r="N13" s="9" t="s">
        <v>2312</v>
      </c>
      <c r="O13" s="9" t="s">
        <v>2313</v>
      </c>
      <c r="P13" s="9" t="s">
        <v>32</v>
      </c>
      <c r="Q13" s="10">
        <v>5000</v>
      </c>
      <c r="R13" s="11">
        <v>0</v>
      </c>
      <c r="S13" s="52">
        <f t="shared" si="0"/>
        <v>0</v>
      </c>
      <c r="T13" s="53">
        <f t="shared" si="1"/>
        <v>0</v>
      </c>
      <c r="U13" s="54">
        <f t="shared" si="2"/>
        <v>0</v>
      </c>
      <c r="V13" s="54">
        <f t="shared" si="3"/>
        <v>0</v>
      </c>
      <c r="W13" s="55">
        <f t="shared" si="4"/>
        <v>0</v>
      </c>
      <c r="X13" s="17"/>
      <c r="Y13" s="9" t="s">
        <v>12391</v>
      </c>
    </row>
    <row r="14" spans="1:25" x14ac:dyDescent="0.2">
      <c r="A14" s="4" t="s">
        <v>18</v>
      </c>
      <c r="B14" s="12" t="s">
        <v>4531</v>
      </c>
      <c r="C14" s="5" t="s">
        <v>4291</v>
      </c>
      <c r="D14" s="5" t="s">
        <v>4292</v>
      </c>
      <c r="E14" s="9" t="s">
        <v>4532</v>
      </c>
      <c r="F14" s="9" t="s">
        <v>4533</v>
      </c>
      <c r="G14" s="8">
        <v>10032614</v>
      </c>
      <c r="H14" s="12" t="s">
        <v>4534</v>
      </c>
      <c r="I14" s="9" t="s">
        <v>4555</v>
      </c>
      <c r="J14" s="12" t="s">
        <v>4556</v>
      </c>
      <c r="K14" s="8" t="s">
        <v>4537</v>
      </c>
      <c r="L14" s="16" t="s">
        <v>4538</v>
      </c>
      <c r="M14" s="17">
        <v>7699167678</v>
      </c>
      <c r="N14" s="9" t="s">
        <v>4565</v>
      </c>
      <c r="O14" s="9" t="s">
        <v>4566</v>
      </c>
      <c r="P14" s="9" t="s">
        <v>32</v>
      </c>
      <c r="Q14" s="11">
        <v>10000</v>
      </c>
      <c r="R14" s="11">
        <v>0</v>
      </c>
      <c r="S14" s="52">
        <f t="shared" si="0"/>
        <v>0</v>
      </c>
      <c r="T14" s="53">
        <f t="shared" si="1"/>
        <v>0</v>
      </c>
      <c r="U14" s="54">
        <f t="shared" si="2"/>
        <v>0</v>
      </c>
      <c r="V14" s="54">
        <f t="shared" si="3"/>
        <v>0</v>
      </c>
      <c r="W14" s="55">
        <f t="shared" si="4"/>
        <v>0</v>
      </c>
      <c r="X14" s="17"/>
      <c r="Y14" s="9" t="s">
        <v>12391</v>
      </c>
    </row>
    <row r="15" spans="1:25" x14ac:dyDescent="0.2">
      <c r="A15" s="4" t="s">
        <v>18</v>
      </c>
      <c r="B15" s="12" t="s">
        <v>4531</v>
      </c>
      <c r="C15" s="5" t="s">
        <v>4291</v>
      </c>
      <c r="D15" s="5" t="s">
        <v>4292</v>
      </c>
      <c r="E15" s="9" t="s">
        <v>4532</v>
      </c>
      <c r="F15" s="9" t="s">
        <v>4533</v>
      </c>
      <c r="G15" s="8">
        <v>10032616</v>
      </c>
      <c r="H15" s="12" t="s">
        <v>4534</v>
      </c>
      <c r="I15" s="9" t="s">
        <v>4555</v>
      </c>
      <c r="J15" s="12" t="s">
        <v>4556</v>
      </c>
      <c r="K15" s="8" t="s">
        <v>4537</v>
      </c>
      <c r="L15" s="16" t="s">
        <v>4538</v>
      </c>
      <c r="M15" s="17">
        <v>7699167678</v>
      </c>
      <c r="N15" s="9" t="s">
        <v>4565</v>
      </c>
      <c r="O15" s="9" t="s">
        <v>4566</v>
      </c>
      <c r="P15" s="9" t="s">
        <v>32</v>
      </c>
      <c r="Q15" s="11">
        <v>12000</v>
      </c>
      <c r="R15" s="11">
        <v>0</v>
      </c>
      <c r="S15" s="52">
        <f t="shared" si="0"/>
        <v>0</v>
      </c>
      <c r="T15" s="53">
        <f t="shared" si="1"/>
        <v>0</v>
      </c>
      <c r="U15" s="54">
        <f t="shared" si="2"/>
        <v>0</v>
      </c>
      <c r="V15" s="54">
        <f t="shared" si="3"/>
        <v>0</v>
      </c>
      <c r="W15" s="55">
        <f t="shared" si="4"/>
        <v>0</v>
      </c>
      <c r="X15" s="17"/>
      <c r="Y15" s="9" t="s">
        <v>12391</v>
      </c>
    </row>
    <row r="16" spans="1:25" x14ac:dyDescent="0.2">
      <c r="A16" s="9" t="s">
        <v>9603</v>
      </c>
      <c r="B16" s="9" t="s">
        <v>11375</v>
      </c>
      <c r="C16" s="9" t="s">
        <v>12374</v>
      </c>
      <c r="D16" s="9"/>
      <c r="E16" s="11" t="s">
        <v>12375</v>
      </c>
      <c r="F16" s="11"/>
      <c r="G16" s="9">
        <v>10023721</v>
      </c>
      <c r="H16" s="9" t="s">
        <v>11355</v>
      </c>
      <c r="I16" s="9" t="s">
        <v>11356</v>
      </c>
      <c r="J16" s="9" t="s">
        <v>11357</v>
      </c>
      <c r="K16" s="9" t="s">
        <v>11358</v>
      </c>
      <c r="L16" s="18" t="s">
        <v>11359</v>
      </c>
      <c r="M16" s="18">
        <v>8840296899</v>
      </c>
      <c r="N16" s="9" t="s">
        <v>11376</v>
      </c>
      <c r="O16" s="9" t="s">
        <v>11377</v>
      </c>
      <c r="P16" s="18" t="s">
        <v>32</v>
      </c>
      <c r="Q16" s="11">
        <v>20000</v>
      </c>
      <c r="R16" s="27">
        <v>20179.999999999982</v>
      </c>
      <c r="S16" s="52">
        <f t="shared" si="0"/>
        <v>20179.999999999982</v>
      </c>
      <c r="T16" s="53">
        <f t="shared" si="1"/>
        <v>1.008999999999999</v>
      </c>
      <c r="U16" s="54">
        <f t="shared" si="2"/>
        <v>403.59999999999962</v>
      </c>
      <c r="V16" s="54">
        <f t="shared" si="3"/>
        <v>201.79999999999981</v>
      </c>
      <c r="W16" s="55">
        <f t="shared" si="4"/>
        <v>605.39999999999941</v>
      </c>
      <c r="X16" s="17"/>
      <c r="Y16" s="9" t="s">
        <v>12391</v>
      </c>
    </row>
    <row r="17" spans="1:25" x14ac:dyDescent="0.2">
      <c r="A17" s="9" t="s">
        <v>9603</v>
      </c>
      <c r="B17" s="9" t="s">
        <v>11354</v>
      </c>
      <c r="C17" s="9" t="s">
        <v>12374</v>
      </c>
      <c r="D17" s="9"/>
      <c r="E17" s="11" t="s">
        <v>12375</v>
      </c>
      <c r="F17" s="11"/>
      <c r="G17" s="9">
        <v>10023721</v>
      </c>
      <c r="H17" s="9" t="s">
        <v>11355</v>
      </c>
      <c r="I17" s="9" t="s">
        <v>11356</v>
      </c>
      <c r="J17" s="9" t="s">
        <v>11357</v>
      </c>
      <c r="K17" s="9" t="s">
        <v>11358</v>
      </c>
      <c r="L17" s="18" t="s">
        <v>11359</v>
      </c>
      <c r="M17" s="18">
        <v>8840296899</v>
      </c>
      <c r="N17" s="9" t="s">
        <v>11376</v>
      </c>
      <c r="O17" s="9" t="s">
        <v>11905</v>
      </c>
      <c r="P17" s="18" t="s">
        <v>32</v>
      </c>
      <c r="Q17" s="11">
        <v>10000</v>
      </c>
      <c r="R17" s="27">
        <v>10029.999999999996</v>
      </c>
      <c r="S17" s="52">
        <f t="shared" si="0"/>
        <v>10029.999999999996</v>
      </c>
      <c r="T17" s="53">
        <f t="shared" si="1"/>
        <v>1.0029999999999997</v>
      </c>
      <c r="U17" s="54">
        <f t="shared" si="2"/>
        <v>200.59999999999994</v>
      </c>
      <c r="V17" s="54">
        <f t="shared" si="3"/>
        <v>100.29999999999997</v>
      </c>
      <c r="W17" s="55">
        <f t="shared" si="4"/>
        <v>300.89999999999992</v>
      </c>
      <c r="X17" s="17"/>
      <c r="Y17" s="9" t="s">
        <v>12391</v>
      </c>
    </row>
    <row r="18" spans="1:25" x14ac:dyDescent="0.2">
      <c r="A18" s="4" t="s">
        <v>18</v>
      </c>
      <c r="B18" s="4" t="s">
        <v>87</v>
      </c>
      <c r="C18" s="5" t="s">
        <v>20</v>
      </c>
      <c r="D18" s="5" t="s">
        <v>21</v>
      </c>
      <c r="E18" s="5" t="s">
        <v>22</v>
      </c>
      <c r="F18" s="5" t="s">
        <v>23</v>
      </c>
      <c r="G18" s="6">
        <v>10022591</v>
      </c>
      <c r="H18" s="4" t="s">
        <v>88</v>
      </c>
      <c r="I18" s="4" t="s">
        <v>122</v>
      </c>
      <c r="J18" s="4" t="s">
        <v>123</v>
      </c>
      <c r="K18" s="6" t="s">
        <v>91</v>
      </c>
      <c r="L18" s="6" t="s">
        <v>92</v>
      </c>
      <c r="M18" s="7" t="s">
        <v>93</v>
      </c>
      <c r="N18" s="4" t="s">
        <v>126</v>
      </c>
      <c r="O18" s="6" t="s">
        <v>127</v>
      </c>
      <c r="P18" s="9" t="s">
        <v>32</v>
      </c>
      <c r="Q18" s="9">
        <v>30000</v>
      </c>
      <c r="R18" s="11">
        <v>23463.447200000002</v>
      </c>
      <c r="S18" s="52">
        <f t="shared" si="0"/>
        <v>23463.447200000002</v>
      </c>
      <c r="T18" s="53">
        <f t="shared" si="1"/>
        <v>0.78211490666666672</v>
      </c>
      <c r="U18" s="54">
        <f t="shared" si="2"/>
        <v>0</v>
      </c>
      <c r="V18" s="54">
        <f t="shared" si="3"/>
        <v>234.63447200000002</v>
      </c>
      <c r="W18" s="55">
        <f t="shared" si="4"/>
        <v>234.63447200000002</v>
      </c>
      <c r="X18" s="17"/>
      <c r="Y18" s="9" t="s">
        <v>12391</v>
      </c>
    </row>
    <row r="19" spans="1:25" x14ac:dyDescent="0.2">
      <c r="A19" s="4" t="s">
        <v>18</v>
      </c>
      <c r="B19" s="4" t="s">
        <v>87</v>
      </c>
      <c r="C19" s="5" t="s">
        <v>20</v>
      </c>
      <c r="D19" s="5" t="s">
        <v>21</v>
      </c>
      <c r="E19" s="5" t="s">
        <v>22</v>
      </c>
      <c r="F19" s="5" t="s">
        <v>23</v>
      </c>
      <c r="G19" s="6">
        <v>10022591</v>
      </c>
      <c r="H19" s="4" t="s">
        <v>88</v>
      </c>
      <c r="I19" s="4" t="s">
        <v>110</v>
      </c>
      <c r="J19" s="4" t="s">
        <v>111</v>
      </c>
      <c r="K19" s="6" t="s">
        <v>91</v>
      </c>
      <c r="L19" s="6" t="s">
        <v>92</v>
      </c>
      <c r="M19" s="7" t="s">
        <v>93</v>
      </c>
      <c r="N19" s="5" t="s">
        <v>126</v>
      </c>
      <c r="O19" s="5" t="s">
        <v>127</v>
      </c>
      <c r="P19" s="9" t="s">
        <v>32</v>
      </c>
      <c r="Q19" s="9">
        <v>20000</v>
      </c>
      <c r="R19" s="11">
        <v>23463.447200000002</v>
      </c>
      <c r="S19" s="52">
        <f t="shared" si="0"/>
        <v>23463.447200000002</v>
      </c>
      <c r="T19" s="53">
        <f t="shared" si="1"/>
        <v>1.1731723600000001</v>
      </c>
      <c r="U19" s="54">
        <f t="shared" si="2"/>
        <v>469.26894400000003</v>
      </c>
      <c r="V19" s="54">
        <f t="shared" si="3"/>
        <v>234.63447200000002</v>
      </c>
      <c r="W19" s="55">
        <f t="shared" si="4"/>
        <v>703.90341600000011</v>
      </c>
      <c r="X19" s="17"/>
      <c r="Y19" s="9" t="s">
        <v>12391</v>
      </c>
    </row>
    <row r="20" spans="1:25" x14ac:dyDescent="0.2">
      <c r="A20" s="9" t="s">
        <v>9603</v>
      </c>
      <c r="B20" s="41" t="s">
        <v>11362</v>
      </c>
      <c r="C20" s="9" t="s">
        <v>12374</v>
      </c>
      <c r="D20" s="9"/>
      <c r="E20" s="11" t="s">
        <v>12376</v>
      </c>
      <c r="F20" s="11"/>
      <c r="G20" s="41">
        <v>10031303</v>
      </c>
      <c r="H20" s="42" t="s">
        <v>11363</v>
      </c>
      <c r="I20" s="9" t="s">
        <v>11364</v>
      </c>
      <c r="J20" s="9" t="s">
        <v>11365</v>
      </c>
      <c r="K20" s="9" t="s">
        <v>11366</v>
      </c>
      <c r="L20" s="18" t="s">
        <v>11367</v>
      </c>
      <c r="M20" s="18">
        <v>9616564145</v>
      </c>
      <c r="N20" s="9" t="s">
        <v>11373</v>
      </c>
      <c r="O20" s="9" t="s">
        <v>11374</v>
      </c>
      <c r="P20" s="9" t="s">
        <v>32</v>
      </c>
      <c r="Q20" s="11">
        <v>15000</v>
      </c>
      <c r="R20" s="27">
        <v>15119.999999999987</v>
      </c>
      <c r="S20" s="52">
        <f t="shared" si="0"/>
        <v>15119.999999999987</v>
      </c>
      <c r="T20" s="53">
        <f t="shared" si="1"/>
        <v>1.0079999999999991</v>
      </c>
      <c r="U20" s="54">
        <f t="shared" si="2"/>
        <v>302.39999999999975</v>
      </c>
      <c r="V20" s="54">
        <f t="shared" si="3"/>
        <v>151.19999999999987</v>
      </c>
      <c r="W20" s="55">
        <f t="shared" si="4"/>
        <v>453.59999999999962</v>
      </c>
      <c r="X20" s="17"/>
      <c r="Y20" s="9" t="s">
        <v>12393</v>
      </c>
    </row>
    <row r="21" spans="1:25" x14ac:dyDescent="0.2">
      <c r="A21" s="9" t="s">
        <v>9603</v>
      </c>
      <c r="B21" s="32" t="s">
        <v>11362</v>
      </c>
      <c r="C21" s="9" t="s">
        <v>12374</v>
      </c>
      <c r="D21" s="9"/>
      <c r="E21" s="11" t="s">
        <v>12376</v>
      </c>
      <c r="F21" s="11"/>
      <c r="G21" s="32">
        <v>10031303</v>
      </c>
      <c r="H21" s="32" t="s">
        <v>11363</v>
      </c>
      <c r="I21" s="32" t="s">
        <v>11364</v>
      </c>
      <c r="J21" s="32" t="s">
        <v>11365</v>
      </c>
      <c r="K21" s="9" t="s">
        <v>11366</v>
      </c>
      <c r="L21" s="32" t="s">
        <v>11788</v>
      </c>
      <c r="M21" s="32">
        <v>9616564145</v>
      </c>
      <c r="N21" s="18" t="s">
        <v>11373</v>
      </c>
      <c r="O21" s="32" t="s">
        <v>11795</v>
      </c>
      <c r="P21" s="32" t="s">
        <v>32</v>
      </c>
      <c r="Q21" s="11">
        <v>6000</v>
      </c>
      <c r="R21" s="27">
        <v>6017.9999999999982</v>
      </c>
      <c r="S21" s="52">
        <f t="shared" si="0"/>
        <v>6017.9999999999982</v>
      </c>
      <c r="T21" s="53">
        <f t="shared" si="1"/>
        <v>1.0029999999999997</v>
      </c>
      <c r="U21" s="54">
        <f t="shared" si="2"/>
        <v>120.35999999999997</v>
      </c>
      <c r="V21" s="54">
        <f t="shared" si="3"/>
        <v>60.179999999999986</v>
      </c>
      <c r="W21" s="55">
        <f t="shared" si="4"/>
        <v>180.53999999999996</v>
      </c>
      <c r="X21" s="17"/>
      <c r="Y21" s="9" t="s">
        <v>12393</v>
      </c>
    </row>
    <row r="22" spans="1:25" x14ac:dyDescent="0.2">
      <c r="A22" s="9" t="s">
        <v>9603</v>
      </c>
      <c r="B22" s="18" t="s">
        <v>10732</v>
      </c>
      <c r="C22" s="9" t="s">
        <v>12370</v>
      </c>
      <c r="D22" s="9"/>
      <c r="E22" s="9" t="s">
        <v>12369</v>
      </c>
      <c r="F22" s="9"/>
      <c r="G22" s="18">
        <v>10022294</v>
      </c>
      <c r="H22" s="18" t="s">
        <v>10733</v>
      </c>
      <c r="I22" s="36" t="s">
        <v>10742</v>
      </c>
      <c r="J22" s="36" t="s">
        <v>10743</v>
      </c>
      <c r="K22" s="9" t="s">
        <v>10736</v>
      </c>
      <c r="L22" s="18" t="s">
        <v>10737</v>
      </c>
      <c r="M22" s="18">
        <v>8574864154</v>
      </c>
      <c r="N22" s="18" t="s">
        <v>10744</v>
      </c>
      <c r="O22" s="18" t="s">
        <v>10745</v>
      </c>
      <c r="P22" s="18" t="s">
        <v>32</v>
      </c>
      <c r="Q22" s="11">
        <v>8148.33</v>
      </c>
      <c r="R22" s="27">
        <v>7047.969000000001</v>
      </c>
      <c r="S22" s="52">
        <f t="shared" si="0"/>
        <v>7047.969000000001</v>
      </c>
      <c r="T22" s="53">
        <f t="shared" si="1"/>
        <v>0.86495870933062369</v>
      </c>
      <c r="U22" s="54">
        <f t="shared" si="2"/>
        <v>0</v>
      </c>
      <c r="V22" s="54">
        <f t="shared" si="3"/>
        <v>70.479690000000005</v>
      </c>
      <c r="W22" s="55">
        <f t="shared" si="4"/>
        <v>70.479690000000005</v>
      </c>
      <c r="X22" s="17"/>
      <c r="Y22" s="9" t="s">
        <v>12391</v>
      </c>
    </row>
    <row r="23" spans="1:25" x14ac:dyDescent="0.2">
      <c r="A23" s="9" t="s">
        <v>9603</v>
      </c>
      <c r="B23" s="18" t="s">
        <v>10732</v>
      </c>
      <c r="C23" s="9" t="s">
        <v>12370</v>
      </c>
      <c r="D23" s="9"/>
      <c r="E23" s="9" t="s">
        <v>12369</v>
      </c>
      <c r="F23" s="9"/>
      <c r="G23" s="18">
        <v>10022294</v>
      </c>
      <c r="H23" s="18" t="s">
        <v>10733</v>
      </c>
      <c r="I23" s="18" t="s">
        <v>10742</v>
      </c>
      <c r="J23" s="18" t="s">
        <v>10743</v>
      </c>
      <c r="K23" s="9" t="s">
        <v>10736</v>
      </c>
      <c r="L23" s="18" t="s">
        <v>10737</v>
      </c>
      <c r="M23" s="18">
        <v>8574864154</v>
      </c>
      <c r="N23" s="18" t="s">
        <v>10744</v>
      </c>
      <c r="O23" s="18" t="s">
        <v>10745</v>
      </c>
      <c r="P23" s="18" t="s">
        <v>32</v>
      </c>
      <c r="Q23" s="11">
        <v>9045.6660000000011</v>
      </c>
      <c r="R23" s="27">
        <v>7047.969000000001</v>
      </c>
      <c r="S23" s="52">
        <f t="shared" si="0"/>
        <v>7047.969000000001</v>
      </c>
      <c r="T23" s="53">
        <f t="shared" si="1"/>
        <v>0.77915423806273632</v>
      </c>
      <c r="U23" s="54">
        <f t="shared" si="2"/>
        <v>0</v>
      </c>
      <c r="V23" s="54">
        <f t="shared" si="3"/>
        <v>70.479690000000005</v>
      </c>
      <c r="W23" s="55">
        <f t="shared" si="4"/>
        <v>70.479690000000005</v>
      </c>
      <c r="X23" s="17"/>
      <c r="Y23" s="9" t="s">
        <v>12391</v>
      </c>
    </row>
    <row r="24" spans="1:25" x14ac:dyDescent="0.2">
      <c r="A24" s="9" t="s">
        <v>9603</v>
      </c>
      <c r="B24" s="18" t="s">
        <v>11477</v>
      </c>
      <c r="C24" s="9" t="s">
        <v>12374</v>
      </c>
      <c r="D24" s="9"/>
      <c r="E24" s="11" t="s">
        <v>12375</v>
      </c>
      <c r="F24" s="11"/>
      <c r="G24" s="41">
        <v>10023721</v>
      </c>
      <c r="H24" s="42" t="s">
        <v>11355</v>
      </c>
      <c r="I24" s="18" t="s">
        <v>11478</v>
      </c>
      <c r="J24" s="18" t="s">
        <v>11479</v>
      </c>
      <c r="K24" s="9" t="s">
        <v>11451</v>
      </c>
      <c r="L24" s="18" t="s">
        <v>11452</v>
      </c>
      <c r="M24" s="18">
        <v>9452389839</v>
      </c>
      <c r="N24" s="18" t="s">
        <v>11482</v>
      </c>
      <c r="O24" s="18" t="s">
        <v>11483</v>
      </c>
      <c r="P24" s="9" t="s">
        <v>32</v>
      </c>
      <c r="Q24" s="11">
        <v>5000</v>
      </c>
      <c r="R24" s="27">
        <v>5029.9999999999964</v>
      </c>
      <c r="S24" s="52">
        <f t="shared" si="0"/>
        <v>5029.9999999999964</v>
      </c>
      <c r="T24" s="53">
        <f t="shared" si="1"/>
        <v>1.0059999999999993</v>
      </c>
      <c r="U24" s="54">
        <f t="shared" si="2"/>
        <v>100.59999999999992</v>
      </c>
      <c r="V24" s="54">
        <f t="shared" si="3"/>
        <v>50.299999999999962</v>
      </c>
      <c r="W24" s="55">
        <f t="shared" si="4"/>
        <v>150.89999999999989</v>
      </c>
      <c r="X24" s="17"/>
      <c r="Y24" s="9" t="s">
        <v>12392</v>
      </c>
    </row>
    <row r="25" spans="1:25" x14ac:dyDescent="0.2">
      <c r="A25" s="9" t="s">
        <v>9603</v>
      </c>
      <c r="B25" s="18" t="s">
        <v>11477</v>
      </c>
      <c r="C25" s="9" t="s">
        <v>12374</v>
      </c>
      <c r="D25" s="9"/>
      <c r="E25" s="11" t="s">
        <v>12375</v>
      </c>
      <c r="F25" s="11"/>
      <c r="G25" s="41">
        <v>10023721</v>
      </c>
      <c r="H25" s="42" t="s">
        <v>11355</v>
      </c>
      <c r="I25" s="18" t="s">
        <v>11478</v>
      </c>
      <c r="J25" s="18" t="s">
        <v>11479</v>
      </c>
      <c r="K25" s="9" t="s">
        <v>11451</v>
      </c>
      <c r="L25" s="18" t="s">
        <v>11452</v>
      </c>
      <c r="M25" s="18">
        <v>9452389839</v>
      </c>
      <c r="N25" s="18" t="s">
        <v>11482</v>
      </c>
      <c r="O25" s="18" t="s">
        <v>11906</v>
      </c>
      <c r="P25" s="9" t="s">
        <v>32</v>
      </c>
      <c r="Q25" s="11">
        <v>5000</v>
      </c>
      <c r="R25" s="27">
        <v>5019.9999999999982</v>
      </c>
      <c r="S25" s="52">
        <f t="shared" si="0"/>
        <v>5019.9999999999982</v>
      </c>
      <c r="T25" s="53">
        <f t="shared" si="1"/>
        <v>1.0039999999999996</v>
      </c>
      <c r="U25" s="54">
        <f t="shared" si="2"/>
        <v>100.39999999999996</v>
      </c>
      <c r="V25" s="54">
        <f t="shared" si="3"/>
        <v>50.199999999999982</v>
      </c>
      <c r="W25" s="55">
        <f t="shared" si="4"/>
        <v>150.59999999999994</v>
      </c>
      <c r="X25" s="17"/>
      <c r="Y25" s="9" t="s">
        <v>12392</v>
      </c>
    </row>
    <row r="26" spans="1:25" x14ac:dyDescent="0.2">
      <c r="A26" s="9" t="s">
        <v>9603</v>
      </c>
      <c r="B26" s="9" t="s">
        <v>11362</v>
      </c>
      <c r="C26" s="9" t="s">
        <v>12374</v>
      </c>
      <c r="D26" s="9"/>
      <c r="E26" s="11" t="s">
        <v>12376</v>
      </c>
      <c r="F26" s="11"/>
      <c r="G26" s="9">
        <v>10031303</v>
      </c>
      <c r="H26" s="9" t="s">
        <v>11363</v>
      </c>
      <c r="I26" s="9" t="s">
        <v>11364</v>
      </c>
      <c r="J26" s="9" t="s">
        <v>11365</v>
      </c>
      <c r="K26" s="9" t="s">
        <v>11366</v>
      </c>
      <c r="L26" s="18" t="s">
        <v>11367</v>
      </c>
      <c r="M26" s="18">
        <v>9616564145</v>
      </c>
      <c r="N26" s="9" t="s">
        <v>11368</v>
      </c>
      <c r="O26" s="9" t="s">
        <v>11369</v>
      </c>
      <c r="P26" s="18" t="s">
        <v>32</v>
      </c>
      <c r="Q26" s="11">
        <v>15000</v>
      </c>
      <c r="R26" s="27">
        <v>6216.6412</v>
      </c>
      <c r="S26" s="52">
        <f t="shared" si="0"/>
        <v>6216.6412</v>
      </c>
      <c r="T26" s="53">
        <f t="shared" si="1"/>
        <v>0.41444274666666669</v>
      </c>
      <c r="U26" s="54">
        <f t="shared" si="2"/>
        <v>0</v>
      </c>
      <c r="V26" s="54">
        <f t="shared" si="3"/>
        <v>62.166412000000001</v>
      </c>
      <c r="W26" s="55">
        <f t="shared" si="4"/>
        <v>62.166412000000001</v>
      </c>
      <c r="X26" s="17"/>
      <c r="Y26" s="9" t="s">
        <v>12391</v>
      </c>
    </row>
    <row r="27" spans="1:25" x14ac:dyDescent="0.2">
      <c r="A27" s="9" t="s">
        <v>9603</v>
      </c>
      <c r="B27" s="32" t="s">
        <v>11362</v>
      </c>
      <c r="C27" s="9" t="s">
        <v>12374</v>
      </c>
      <c r="D27" s="9"/>
      <c r="E27" s="11" t="s">
        <v>12376</v>
      </c>
      <c r="F27" s="11"/>
      <c r="G27" s="32">
        <v>10031303</v>
      </c>
      <c r="H27" s="32" t="s">
        <v>11363</v>
      </c>
      <c r="I27" s="32" t="s">
        <v>11364</v>
      </c>
      <c r="J27" s="32" t="s">
        <v>11365</v>
      </c>
      <c r="K27" s="9" t="s">
        <v>11366</v>
      </c>
      <c r="L27" s="32" t="s">
        <v>11788</v>
      </c>
      <c r="M27" s="32">
        <v>9616564145</v>
      </c>
      <c r="N27" s="18" t="s">
        <v>11368</v>
      </c>
      <c r="O27" s="32" t="s">
        <v>11369</v>
      </c>
      <c r="P27" s="32" t="s">
        <v>32</v>
      </c>
      <c r="Q27" s="11">
        <v>6000</v>
      </c>
      <c r="R27" s="27">
        <v>6000</v>
      </c>
      <c r="S27" s="52">
        <f t="shared" si="0"/>
        <v>6000</v>
      </c>
      <c r="T27" s="53">
        <f t="shared" si="1"/>
        <v>1</v>
      </c>
      <c r="U27" s="54">
        <f t="shared" si="2"/>
        <v>120</v>
      </c>
      <c r="V27" s="54">
        <f t="shared" si="3"/>
        <v>60</v>
      </c>
      <c r="W27" s="55">
        <f t="shared" si="4"/>
        <v>180</v>
      </c>
      <c r="X27" s="17"/>
      <c r="Y27" s="9" t="s">
        <v>12391</v>
      </c>
    </row>
    <row r="28" spans="1:25" x14ac:dyDescent="0.2">
      <c r="A28" s="9" t="s">
        <v>9603</v>
      </c>
      <c r="B28" s="9" t="s">
        <v>11362</v>
      </c>
      <c r="C28" s="9" t="s">
        <v>12374</v>
      </c>
      <c r="D28" s="9"/>
      <c r="E28" s="11" t="s">
        <v>12376</v>
      </c>
      <c r="F28" s="11"/>
      <c r="G28" s="9">
        <v>10031303</v>
      </c>
      <c r="H28" s="9" t="s">
        <v>11363</v>
      </c>
      <c r="I28" s="9" t="s">
        <v>11364</v>
      </c>
      <c r="J28" s="9" t="s">
        <v>11365</v>
      </c>
      <c r="K28" s="9" t="s">
        <v>11366</v>
      </c>
      <c r="L28" s="18" t="s">
        <v>11367</v>
      </c>
      <c r="M28" s="18">
        <v>9616564145</v>
      </c>
      <c r="N28" s="9" t="s">
        <v>11371</v>
      </c>
      <c r="O28" s="9" t="s">
        <v>11372</v>
      </c>
      <c r="P28" s="18" t="s">
        <v>32</v>
      </c>
      <c r="Q28" s="11">
        <v>15000</v>
      </c>
      <c r="R28" s="27">
        <v>2343.9166</v>
      </c>
      <c r="S28" s="52">
        <f t="shared" si="0"/>
        <v>2343.9166</v>
      </c>
      <c r="T28" s="53">
        <f t="shared" si="1"/>
        <v>0.15626110666666668</v>
      </c>
      <c r="U28" s="54">
        <f t="shared" si="2"/>
        <v>0</v>
      </c>
      <c r="V28" s="54">
        <f t="shared" si="3"/>
        <v>23.439166</v>
      </c>
      <c r="W28" s="55">
        <f t="shared" si="4"/>
        <v>23.439166</v>
      </c>
      <c r="X28" s="17"/>
      <c r="Y28" s="9" t="s">
        <v>12393</v>
      </c>
    </row>
    <row r="29" spans="1:25" x14ac:dyDescent="0.2">
      <c r="A29" s="9" t="s">
        <v>9603</v>
      </c>
      <c r="B29" s="32" t="s">
        <v>11362</v>
      </c>
      <c r="C29" s="9" t="s">
        <v>12374</v>
      </c>
      <c r="D29" s="9"/>
      <c r="E29" s="11" t="s">
        <v>12376</v>
      </c>
      <c r="F29" s="11"/>
      <c r="G29" s="32">
        <v>10031303</v>
      </c>
      <c r="H29" s="32" t="s">
        <v>11363</v>
      </c>
      <c r="I29" s="32" t="s">
        <v>11364</v>
      </c>
      <c r="J29" s="32" t="s">
        <v>11365</v>
      </c>
      <c r="K29" s="9" t="s">
        <v>11366</v>
      </c>
      <c r="L29" s="32" t="s">
        <v>11788</v>
      </c>
      <c r="M29" s="32">
        <v>9616564145</v>
      </c>
      <c r="N29" s="18" t="s">
        <v>11371</v>
      </c>
      <c r="O29" s="32" t="s">
        <v>11794</v>
      </c>
      <c r="P29" s="32" t="s">
        <v>32</v>
      </c>
      <c r="Q29" s="11">
        <v>6000</v>
      </c>
      <c r="R29" s="27">
        <v>2343.9166</v>
      </c>
      <c r="S29" s="52">
        <f t="shared" si="0"/>
        <v>2343.9166</v>
      </c>
      <c r="T29" s="53">
        <f t="shared" si="1"/>
        <v>0.39065276666666665</v>
      </c>
      <c r="U29" s="54">
        <f t="shared" si="2"/>
        <v>0</v>
      </c>
      <c r="V29" s="54">
        <f t="shared" si="3"/>
        <v>23.439166</v>
      </c>
      <c r="W29" s="55">
        <f t="shared" si="4"/>
        <v>23.439166</v>
      </c>
      <c r="X29" s="17"/>
      <c r="Y29" s="9" t="s">
        <v>12393</v>
      </c>
    </row>
    <row r="30" spans="1:25" x14ac:dyDescent="0.2">
      <c r="A30" s="4" t="s">
        <v>18</v>
      </c>
      <c r="B30" s="12" t="s">
        <v>1048</v>
      </c>
      <c r="C30" s="5" t="s">
        <v>861</v>
      </c>
      <c r="D30" s="9" t="s">
        <v>862</v>
      </c>
      <c r="E30" s="9" t="s">
        <v>1049</v>
      </c>
      <c r="F30" s="9" t="s">
        <v>1050</v>
      </c>
      <c r="G30" s="8">
        <v>10034496</v>
      </c>
      <c r="H30" s="12" t="s">
        <v>1051</v>
      </c>
      <c r="I30" s="9" t="s">
        <v>1069</v>
      </c>
      <c r="J30" s="12" t="s">
        <v>1070</v>
      </c>
      <c r="K30" s="8" t="s">
        <v>1071</v>
      </c>
      <c r="L30" s="16" t="s">
        <v>1072</v>
      </c>
      <c r="M30" s="17">
        <v>9434454330</v>
      </c>
      <c r="N30" s="9" t="s">
        <v>1079</v>
      </c>
      <c r="O30" s="9" t="s">
        <v>1080</v>
      </c>
      <c r="P30" s="9" t="s">
        <v>32</v>
      </c>
      <c r="Q30" s="10">
        <v>25000</v>
      </c>
      <c r="R30" s="11">
        <v>2238.6</v>
      </c>
      <c r="S30" s="52">
        <f t="shared" si="0"/>
        <v>2238.6</v>
      </c>
      <c r="T30" s="53">
        <f t="shared" si="1"/>
        <v>8.9543999999999999E-2</v>
      </c>
      <c r="U30" s="54">
        <f t="shared" si="2"/>
        <v>0</v>
      </c>
      <c r="V30" s="54">
        <f t="shared" si="3"/>
        <v>22.385999999999999</v>
      </c>
      <c r="W30" s="55">
        <f t="shared" si="4"/>
        <v>22.385999999999999</v>
      </c>
      <c r="X30" s="17"/>
      <c r="Y30" s="9" t="s">
        <v>12391</v>
      </c>
    </row>
    <row r="31" spans="1:25" x14ac:dyDescent="0.2">
      <c r="A31" s="4" t="s">
        <v>18</v>
      </c>
      <c r="B31" s="12" t="s">
        <v>1048</v>
      </c>
      <c r="C31" s="5" t="s">
        <v>861</v>
      </c>
      <c r="D31" s="9" t="s">
        <v>862</v>
      </c>
      <c r="E31" s="9" t="s">
        <v>1049</v>
      </c>
      <c r="F31" s="9" t="s">
        <v>1050</v>
      </c>
      <c r="G31" s="8">
        <v>10034496</v>
      </c>
      <c r="H31" s="12" t="s">
        <v>1051</v>
      </c>
      <c r="I31" s="9" t="s">
        <v>1069</v>
      </c>
      <c r="J31" s="12" t="s">
        <v>1070</v>
      </c>
      <c r="K31" s="8" t="s">
        <v>1071</v>
      </c>
      <c r="L31" s="16" t="s">
        <v>1072</v>
      </c>
      <c r="M31" s="17">
        <v>9434454330</v>
      </c>
      <c r="N31" s="9" t="s">
        <v>1079</v>
      </c>
      <c r="O31" s="9" t="s">
        <v>1092</v>
      </c>
      <c r="P31" s="9" t="s">
        <v>32</v>
      </c>
      <c r="Q31" s="10">
        <v>10000</v>
      </c>
      <c r="R31" s="11">
        <v>2238.6</v>
      </c>
      <c r="S31" s="52">
        <f t="shared" si="0"/>
        <v>2238.6</v>
      </c>
      <c r="T31" s="53">
        <f t="shared" si="1"/>
        <v>0.22386</v>
      </c>
      <c r="U31" s="54">
        <f t="shared" si="2"/>
        <v>0</v>
      </c>
      <c r="V31" s="54">
        <f t="shared" si="3"/>
        <v>22.385999999999999</v>
      </c>
      <c r="W31" s="55">
        <f t="shared" si="4"/>
        <v>22.385999999999999</v>
      </c>
      <c r="X31" s="17"/>
      <c r="Y31" s="9" t="s">
        <v>12391</v>
      </c>
    </row>
    <row r="32" spans="1:25" x14ac:dyDescent="0.2">
      <c r="A32" s="4" t="s">
        <v>18</v>
      </c>
      <c r="B32" s="9"/>
      <c r="C32" s="5" t="s">
        <v>4707</v>
      </c>
      <c r="D32" s="9" t="s">
        <v>4708</v>
      </c>
      <c r="E32" s="9" t="s">
        <v>5269</v>
      </c>
      <c r="F32" s="9" t="s">
        <v>5270</v>
      </c>
      <c r="G32" s="12">
        <v>10033840</v>
      </c>
      <c r="H32" s="12" t="s">
        <v>5354</v>
      </c>
      <c r="I32" s="12" t="s">
        <v>5373</v>
      </c>
      <c r="J32" s="12" t="s">
        <v>5374</v>
      </c>
      <c r="K32" s="17" t="s">
        <v>5357</v>
      </c>
      <c r="L32" s="9" t="s">
        <v>5358</v>
      </c>
      <c r="M32" s="9">
        <v>8763812712</v>
      </c>
      <c r="N32" s="12" t="s">
        <v>5377</v>
      </c>
      <c r="O32" s="12" t="s">
        <v>5378</v>
      </c>
      <c r="P32" s="17" t="s">
        <v>32</v>
      </c>
      <c r="Q32" s="10">
        <v>8013.5</v>
      </c>
      <c r="R32" s="11">
        <v>491.4</v>
      </c>
      <c r="S32" s="52">
        <f t="shared" si="0"/>
        <v>491.4</v>
      </c>
      <c r="T32" s="53">
        <f t="shared" si="1"/>
        <v>6.1321519935109502E-2</v>
      </c>
      <c r="U32" s="54">
        <f t="shared" si="2"/>
        <v>0</v>
      </c>
      <c r="V32" s="54">
        <f t="shared" si="3"/>
        <v>4.9139999999999997</v>
      </c>
      <c r="W32" s="55">
        <f t="shared" si="4"/>
        <v>4.9139999999999997</v>
      </c>
      <c r="X32" s="17"/>
      <c r="Y32" s="9" t="s">
        <v>12393</v>
      </c>
    </row>
    <row r="33" spans="1:25" x14ac:dyDescent="0.2">
      <c r="A33" s="4" t="s">
        <v>18</v>
      </c>
      <c r="B33" s="9"/>
      <c r="C33" s="5" t="s">
        <v>4707</v>
      </c>
      <c r="D33" s="9" t="s">
        <v>4708</v>
      </c>
      <c r="E33" s="9" t="s">
        <v>5269</v>
      </c>
      <c r="F33" s="9" t="s">
        <v>5270</v>
      </c>
      <c r="G33" s="12">
        <v>10033840</v>
      </c>
      <c r="H33" s="12" t="s">
        <v>5354</v>
      </c>
      <c r="I33" s="12" t="s">
        <v>5373</v>
      </c>
      <c r="J33" s="12" t="s">
        <v>5374</v>
      </c>
      <c r="K33" s="17" t="s">
        <v>5357</v>
      </c>
      <c r="L33" s="9" t="s">
        <v>5358</v>
      </c>
      <c r="M33" s="9">
        <v>8763812712</v>
      </c>
      <c r="N33" s="12" t="s">
        <v>5377</v>
      </c>
      <c r="O33" s="12" t="s">
        <v>5378</v>
      </c>
      <c r="P33" s="17" t="s">
        <v>32</v>
      </c>
      <c r="Q33" s="10">
        <v>4000</v>
      </c>
      <c r="R33" s="11">
        <v>491.4</v>
      </c>
      <c r="S33" s="52">
        <f t="shared" si="0"/>
        <v>491.4</v>
      </c>
      <c r="T33" s="53">
        <f t="shared" si="1"/>
        <v>0.12285</v>
      </c>
      <c r="U33" s="54">
        <f t="shared" si="2"/>
        <v>0</v>
      </c>
      <c r="V33" s="54">
        <f t="shared" si="3"/>
        <v>4.9139999999999997</v>
      </c>
      <c r="W33" s="55">
        <f t="shared" si="4"/>
        <v>4.9139999999999997</v>
      </c>
      <c r="X33" s="17"/>
      <c r="Y33" s="9" t="s">
        <v>12393</v>
      </c>
    </row>
    <row r="34" spans="1:25" x14ac:dyDescent="0.2">
      <c r="A34" s="4" t="s">
        <v>18</v>
      </c>
      <c r="B34" s="4" t="s">
        <v>398</v>
      </c>
      <c r="C34" s="5" t="s">
        <v>20</v>
      </c>
      <c r="D34" s="5" t="s">
        <v>21</v>
      </c>
      <c r="E34" s="5" t="s">
        <v>399</v>
      </c>
      <c r="F34" s="5" t="s">
        <v>400</v>
      </c>
      <c r="G34" s="14">
        <v>10022118</v>
      </c>
      <c r="H34" s="4" t="s">
        <v>401</v>
      </c>
      <c r="I34" s="6" t="s">
        <v>411</v>
      </c>
      <c r="J34" s="6" t="s">
        <v>412</v>
      </c>
      <c r="K34" s="6" t="s">
        <v>404</v>
      </c>
      <c r="L34" s="14" t="s">
        <v>405</v>
      </c>
      <c r="M34" s="7" t="s">
        <v>406</v>
      </c>
      <c r="N34" s="4" t="s">
        <v>427</v>
      </c>
      <c r="O34" s="6" t="s">
        <v>428</v>
      </c>
      <c r="P34" s="9" t="s">
        <v>32</v>
      </c>
      <c r="Q34" s="9">
        <v>12000</v>
      </c>
      <c r="R34" s="11">
        <v>13148.9406</v>
      </c>
      <c r="S34" s="52">
        <f t="shared" si="0"/>
        <v>13148.9406</v>
      </c>
      <c r="T34" s="53">
        <f t="shared" si="1"/>
        <v>1.0957450499999999</v>
      </c>
      <c r="U34" s="54">
        <f t="shared" si="2"/>
        <v>262.978812</v>
      </c>
      <c r="V34" s="54">
        <f t="shared" si="3"/>
        <v>131.489406</v>
      </c>
      <c r="W34" s="55">
        <f t="shared" si="4"/>
        <v>394.46821799999998</v>
      </c>
      <c r="X34" s="17"/>
      <c r="Y34" s="9" t="s">
        <v>12391</v>
      </c>
    </row>
    <row r="35" spans="1:25" x14ac:dyDescent="0.2">
      <c r="A35" s="4" t="s">
        <v>18</v>
      </c>
      <c r="B35" s="4" t="s">
        <v>398</v>
      </c>
      <c r="C35" s="5" t="s">
        <v>20</v>
      </c>
      <c r="D35" s="5" t="s">
        <v>21</v>
      </c>
      <c r="E35" s="5" t="s">
        <v>399</v>
      </c>
      <c r="F35" s="5" t="s">
        <v>400</v>
      </c>
      <c r="G35" s="14">
        <v>10022118</v>
      </c>
      <c r="H35" s="4" t="s">
        <v>401</v>
      </c>
      <c r="I35" s="6" t="s">
        <v>411</v>
      </c>
      <c r="J35" s="6" t="s">
        <v>412</v>
      </c>
      <c r="K35" s="6" t="s">
        <v>404</v>
      </c>
      <c r="L35" s="5" t="s">
        <v>405</v>
      </c>
      <c r="M35" s="7" t="s">
        <v>406</v>
      </c>
      <c r="N35" s="5" t="s">
        <v>427</v>
      </c>
      <c r="O35" s="5" t="s">
        <v>546</v>
      </c>
      <c r="P35" s="9" t="s">
        <v>32</v>
      </c>
      <c r="Q35" s="9">
        <v>8000</v>
      </c>
      <c r="R35" s="11">
        <v>13148.9406</v>
      </c>
      <c r="S35" s="52">
        <f t="shared" si="0"/>
        <v>13148.9406</v>
      </c>
      <c r="T35" s="53">
        <f t="shared" si="1"/>
        <v>1.6436175749999999</v>
      </c>
      <c r="U35" s="54">
        <f t="shared" si="2"/>
        <v>262.978812</v>
      </c>
      <c r="V35" s="54">
        <f t="shared" si="3"/>
        <v>131.489406</v>
      </c>
      <c r="W35" s="55">
        <f t="shared" si="4"/>
        <v>394.46821799999998</v>
      </c>
      <c r="X35" s="17"/>
      <c r="Y35" s="9" t="s">
        <v>12391</v>
      </c>
    </row>
  </sheetData>
  <conditionalFormatting sqref="N1">
    <cfRule type="duplicateValues" dxfId="24" priority="1"/>
  </conditionalFormatting>
  <conditionalFormatting sqref="N2:N5">
    <cfRule type="duplicateValues" dxfId="23" priority="25"/>
  </conditionalFormatting>
  <conditionalFormatting sqref="N6:N7">
    <cfRule type="duplicateValues" dxfId="22" priority="24"/>
  </conditionalFormatting>
  <conditionalFormatting sqref="N8:N9">
    <cfRule type="duplicateValues" dxfId="21" priority="23"/>
  </conditionalFormatting>
  <conditionalFormatting sqref="N10:N11">
    <cfRule type="duplicateValues" dxfId="20" priority="22"/>
  </conditionalFormatting>
  <conditionalFormatting sqref="N12:N13">
    <cfRule type="duplicateValues" dxfId="19" priority="21"/>
  </conditionalFormatting>
  <conditionalFormatting sqref="N14:N15">
    <cfRule type="duplicateValues" dxfId="18" priority="20"/>
  </conditionalFormatting>
  <conditionalFormatting sqref="N16:N17">
    <cfRule type="duplicateValues" dxfId="17" priority="19"/>
  </conditionalFormatting>
  <conditionalFormatting sqref="N18:N19">
    <cfRule type="duplicateValues" dxfId="16" priority="17"/>
    <cfRule type="duplicateValues" dxfId="15" priority="18"/>
  </conditionalFormatting>
  <conditionalFormatting sqref="N20:N21">
    <cfRule type="duplicateValues" dxfId="14" priority="14"/>
    <cfRule type="duplicateValues" dxfId="13" priority="15"/>
    <cfRule type="duplicateValues" dxfId="12" priority="16"/>
  </conditionalFormatting>
  <conditionalFormatting sqref="N22:N23">
    <cfRule type="duplicateValues" dxfId="11" priority="11"/>
    <cfRule type="duplicateValues" dxfId="10" priority="12"/>
    <cfRule type="duplicateValues" dxfId="9" priority="13"/>
  </conditionalFormatting>
  <conditionalFormatting sqref="N24:N25">
    <cfRule type="duplicateValues" dxfId="8" priority="8"/>
    <cfRule type="duplicateValues" dxfId="7" priority="9"/>
    <cfRule type="duplicateValues" dxfId="6" priority="10"/>
  </conditionalFormatting>
  <conditionalFormatting sqref="N26:N29">
    <cfRule type="duplicateValues" dxfId="5" priority="5"/>
    <cfRule type="duplicateValues" dxfId="4" priority="6"/>
    <cfRule type="duplicateValues" dxfId="3" priority="7"/>
  </conditionalFormatting>
  <conditionalFormatting sqref="N30:N31">
    <cfRule type="duplicateValues" dxfId="2" priority="4"/>
  </conditionalFormatting>
  <conditionalFormatting sqref="N32:N33">
    <cfRule type="duplicateValues" dxfId="1" priority="3"/>
  </conditionalFormatting>
  <conditionalFormatting sqref="N34:N35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Sanjeev</dc:creator>
  <cp:lastModifiedBy>Manish Chaturvedi</cp:lastModifiedBy>
  <dcterms:created xsi:type="dcterms:W3CDTF">2015-06-05T18:17:20Z</dcterms:created>
  <dcterms:modified xsi:type="dcterms:W3CDTF">2024-06-10T05:16:41Z</dcterms:modified>
</cp:coreProperties>
</file>